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4\12 dezembro 24\Publicação_Caderno PPT_Site Prodesp\"/>
    </mc:Choice>
  </mc:AlternateContent>
  <xr:revisionPtr revIDLastSave="0" documentId="8_{CC474A62-3EAA-47D6-9C2A-CC425D9BAB1B}" xr6:coauthVersionLast="47" xr6:coauthVersionMax="47" xr10:uidLastSave="{00000000-0000-0000-0000-000000000000}"/>
  <bookViews>
    <workbookView xWindow="-28920" yWindow="-60" windowWidth="29040" windowHeight="15840" tabRatio="907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Recebimentos'!$A$1:$E$497</definedName>
    <definedName name="_xlnm._FilterDatabase" localSheetId="11" hidden="1">'Base Anexo II - Desembolso'!$A$2:$M$7639</definedName>
    <definedName name="_xlnm._FilterDatabase" localSheetId="12" hidden="1">'Base Anexo III - Transferências'!$A$1:$E$115</definedName>
    <definedName name="_xlnm._FilterDatabase" localSheetId="13" hidden="1">'Base Anexo IV - Faturas Pen'!$A$1:$X$1886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6" l="1"/>
  <c r="B16" i="6"/>
  <c r="B12" i="6"/>
  <c r="B28" i="6" l="1"/>
  <c r="B26" i="6"/>
  <c r="B27" i="6"/>
  <c r="B22" i="6"/>
  <c r="B23" i="6"/>
  <c r="B47" i="6"/>
  <c r="B48" i="6"/>
  <c r="B52" i="6"/>
  <c r="B51" i="6"/>
  <c r="B9" i="6"/>
  <c r="B13" i="6"/>
  <c r="B11" i="6"/>
  <c r="B18" i="6"/>
  <c r="B17" i="6"/>
  <c r="D33" i="6" l="1"/>
  <c r="D32" i="6"/>
  <c r="B56" i="6"/>
  <c r="B55" i="6"/>
  <c r="B10" i="6" l="1"/>
  <c r="B29" i="6"/>
  <c r="A8" i="16" l="1"/>
  <c r="B41" i="6"/>
  <c r="B40" i="6"/>
  <c r="B39" i="6"/>
  <c r="B42" i="6" l="1"/>
  <c r="B57" i="6"/>
  <c r="B53" i="6"/>
  <c r="B49" i="6"/>
  <c r="A7" i="16" l="1"/>
  <c r="A6" i="16"/>
  <c r="A5" i="16"/>
  <c r="A4" i="16"/>
  <c r="A3" i="16"/>
  <c r="B19" i="6" l="1"/>
  <c r="B21" i="6"/>
  <c r="D31" i="6" l="1"/>
  <c r="B24" i="6"/>
  <c r="B14" i="6"/>
  <c r="D35" i="6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<sst xmlns="http://schemas.openxmlformats.org/spreadsheetml/2006/main" count="54606" uniqueCount="7863">
  <si>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</si>
  <si>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</si>
  <si>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</si>
  <si>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</si>
  <si>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</si>
  <si>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</si>
  <si>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</si>
  <si>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</si>
  <si>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</si>
  <si>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</si>
  <si>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</si>
  <si>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</si>
  <si>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</si>
  <si>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</si>
  <si>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</si>
  <si>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</si>
  <si>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</si>
  <si>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</si>
  <si>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</si>
  <si>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</si>
  <si>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</si>
  <si>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</si>
  <si>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</si>
  <si>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</si>
  <si>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</si>
  <si>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</si>
  <si>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</si>
  <si>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</si>
  <si>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</si>
  <si>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</si>
  <si>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</si>
  <si>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</si>
  <si>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</si>
  <si>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</si>
  <si>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</si>
  <si>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</si>
  <si>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</si>
  <si>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</si>
  <si>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</si>
  <si>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</si>
  <si>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</si>
  <si>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</si>
  <si>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112120503040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</si>
  <si>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</si>
  <si>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</si>
  <si>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</si>
  <si>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</si>
  <si>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</si>
  <si>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</si>
  <si>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</si>
  <si>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</si>
  <si>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</si>
  <si>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</si>
  <si>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</si>
  <si>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</si>
  <si>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</si>
  <si>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</si>
  <si>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</si>
  <si>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</si>
  <si>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</si>
  <si>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</si>
  <si>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</si>
  <si>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</si>
  <si>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</si>
  <si>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</si>
  <si>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</si>
  <si>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</si>
  <si>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</si>
  <si>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</si>
  <si>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</si>
  <si>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</si>
  <si>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</si>
  <si>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</si>
  <si>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</si>
  <si>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</si>
  <si>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</si>
  <si>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</si>
  <si>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</si>
  <si>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</si>
  <si>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</si>
  <si>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</si>
  <si>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</si>
  <si>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</si>
  <si>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</si>
  <si>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</si>
  <si>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</si>
  <si>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</si>
  <si>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</si>
  <si>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</si>
  <si>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</si>
  <si>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</si>
  <si>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</si>
  <si>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</si>
  <si>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</si>
  <si>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</si>
  <si>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</si>
  <si>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</si>
  <si>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</si>
  <si>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</si>
  <si>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</si>
  <si>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</si>
  <si>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</si>
  <si>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</si>
  <si>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</si>
  <si>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</si>
  <si>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</si>
  <si>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</si>
  <si>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</si>
  <si>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</si>
  <si>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</si>
  <si>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</si>
  <si>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</si>
  <si>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</si>
  <si>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</si>
  <si>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</si>
  <si>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</si>
  <si>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</si>
  <si>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</si>
  <si>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</si>
  <si>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</si>
  <si>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</si>
  <si>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</si>
  <si>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</si>
  <si>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</si>
  <si>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</si>
  <si>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</si>
  <si>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</si>
  <si>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</si>
  <si>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</si>
  <si>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</si>
  <si>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</si>
  <si>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</si>
  <si>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</si>
  <si>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</si>
  <si>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</si>
  <si>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</si>
  <si>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</si>
  <si>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</si>
  <si>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</si>
  <si>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</si>
  <si>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</si>
  <si>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</si>
  <si>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</si>
  <si>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</si>
  <si>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</si>
  <si>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</si>
  <si>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</si>
  <si>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</si>
  <si>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</si>
  <si>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</si>
  <si>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</si>
  <si>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</si>
  <si>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</si>
  <si>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</si>
  <si>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</si>
  <si>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</si>
  <si>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</si>
  <si>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</si>
  <si>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</si>
  <si>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</si>
  <si>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</si>
  <si>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</si>
  <si>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</si>
  <si>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</si>
  <si>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</si>
  <si>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</si>
  <si>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</si>
  <si>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</si>
  <si>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</si>
  <si>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</si>
  <si>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</si>
  <si>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</si>
  <si>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</si>
  <si>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</si>
  <si>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</si>
  <si>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</si>
  <si>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</si>
  <si>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</si>
  <si>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</si>
  <si>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</si>
  <si>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</si>
  <si>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</si>
  <si>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</si>
  <si>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</si>
  <si>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</si>
  <si>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</si>
  <si>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</si>
  <si>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</si>
  <si>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</si>
  <si>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</si>
  <si>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</si>
  <si>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</si>
  <si>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</si>
  <si>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</si>
  <si>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</si>
  <si>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</si>
  <si>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</si>
  <si>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</si>
  <si>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</si>
  <si>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</si>
  <si>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</si>
  <si>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</si>
  <si>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</si>
  <si>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</si>
  <si>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</si>
  <si>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</si>
  <si>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</si>
  <si>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</si>
  <si>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</si>
  <si>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</si>
  <si>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</si>
  <si>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</si>
  <si>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</si>
  <si>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</si>
  <si>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</si>
  <si>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</si>
  <si>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</si>
  <si>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</si>
  <si>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</si>
  <si>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</si>
  <si>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</si>
  <si>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</si>
  <si>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</si>
  <si>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</si>
  <si>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</si>
  <si>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</si>
  <si>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</si>
  <si>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</si>
  <si>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</si>
  <si>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</si>
  <si>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</si>
  <si>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</si>
  <si>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</si>
  <si>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</si>
  <si>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</si>
  <si>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</si>
  <si>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</si>
  <si>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</si>
  <si>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</si>
  <si>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</si>
  <si>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</si>
  <si>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</si>
  <si>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</si>
  <si>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</si>
  <si>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</si>
  <si>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</si>
  <si>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</si>
  <si>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</si>
  <si>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</si>
  <si>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</si>
  <si>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</si>
  <si>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</si>
  <si>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</si>
  <si>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</si>
  <si>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</si>
  <si>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</si>
  <si>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</si>
  <si>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</si>
  <si>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</si>
  <si>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</si>
  <si>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</si>
  <si>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</si>
  <si>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</si>
  <si>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</si>
  <si>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</si>
  <si>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</si>
  <si>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</si>
  <si>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</si>
  <si>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</si>
  <si>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</si>
  <si>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</si>
  <si>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</si>
  <si>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</si>
  <si>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</si>
  <si>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</si>
  <si>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</si>
  <si>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</si>
  <si>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</si>
  <si>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</si>
  <si>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</si>
  <si>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</si>
  <si>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</si>
  <si>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</si>
  <si>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</si>
  <si>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</si>
  <si>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</si>
  <si>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</si>
  <si>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</si>
  <si>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</si>
  <si>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</si>
  <si>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</si>
  <si>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</si>
  <si>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</si>
  <si>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</si>
  <si>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</si>
  <si>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</si>
  <si>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</si>
  <si>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</si>
  <si>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</si>
  <si>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</si>
  <si>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</si>
  <si>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</si>
  <si>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</si>
  <si>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</si>
  <si>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</si>
  <si>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</si>
  <si>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</si>
  <si>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</si>
  <si>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</si>
  <si>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</si>
  <si>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</si>
  <si>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</si>
  <si>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</si>
  <si>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</si>
  <si>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</si>
  <si>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</si>
  <si>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</si>
  <si>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</si>
  <si>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</si>
  <si>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</si>
  <si>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</si>
  <si>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</si>
  <si>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</si>
  <si>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</si>
  <si>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</si>
  <si>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</si>
  <si>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</si>
  <si>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</si>
  <si>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</si>
  <si>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</si>
  <si>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</si>
  <si>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</si>
  <si>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</si>
  <si>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</si>
  <si>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</si>
  <si>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</si>
  <si>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</si>
  <si>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</si>
  <si>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</si>
  <si>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</si>
  <si>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</si>
  <si>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</si>
  <si>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</si>
  <si>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</si>
  <si>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</si>
  <si>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</si>
  <si>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</si>
  <si>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</si>
  <si>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</si>
  <si>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</si>
  <si>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</si>
  <si>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</si>
  <si>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</si>
  <si>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</si>
  <si>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</si>
  <si>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</si>
  <si>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</si>
  <si>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</si>
  <si>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</si>
  <si>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</si>
  <si>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</si>
  <si>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</si>
  <si>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</si>
  <si>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</si>
  <si>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</si>
  <si>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</si>
  <si>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</si>
  <si>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</si>
  <si>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</si>
  <si>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</si>
  <si>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</si>
  <si>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</si>
  <si>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</si>
  <si>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</si>
  <si>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</si>
  <si>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</si>
  <si>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</si>
  <si>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</si>
  <si>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</si>
  <si>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</si>
  <si>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</si>
  <si>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</si>
  <si>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</si>
  <si>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</si>
  <si>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</si>
  <si>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</si>
  <si>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</si>
  <si>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</si>
  <si>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</si>
  <si>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</si>
  <si>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</si>
  <si>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</si>
  <si>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</si>
  <si>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</si>
  <si>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</si>
  <si>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</si>
  <si>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</si>
  <si>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</si>
  <si>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</si>
  <si>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</si>
  <si>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</si>
  <si>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</si>
  <si>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</si>
  <si>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</si>
  <si>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</si>
  <si>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</si>
  <si>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</si>
  <si>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</si>
  <si>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</si>
  <si>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</si>
  <si>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</si>
  <si>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</si>
  <si>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</si>
  <si>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</si>
  <si>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</si>
  <si>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</si>
  <si>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</si>
  <si>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</si>
  <si>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</si>
  <si>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</si>
  <si>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</si>
  <si>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</si>
  <si>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</si>
  <si>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</si>
  <si>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</si>
  <si>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</si>
  <si>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</si>
  <si>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</si>
  <si>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</si>
  <si>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</si>
  <si>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</si>
  <si>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</si>
  <si>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</si>
  <si>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</si>
  <si>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</si>
  <si>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</si>
  <si>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</si>
  <si>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</si>
  <si>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</si>
  <si>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</si>
  <si>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</si>
  <si>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</si>
  <si>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</si>
  <si>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</si>
  <si>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</si>
  <si>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</si>
  <si>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</si>
  <si>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</si>
  <si>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</si>
  <si>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</si>
  <si>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</si>
  <si>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</si>
  <si>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</si>
  <si>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</si>
  <si>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</si>
  <si>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</si>
  <si>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</si>
  <si>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</si>
  <si>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</si>
  <si>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</si>
  <si>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</si>
  <si>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</si>
  <si>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</si>
  <si>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</si>
  <si>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</si>
  <si>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</si>
  <si>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</si>
  <si>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</si>
  <si>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</si>
  <si>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</si>
  <si>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</si>
  <si>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</si>
  <si>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</si>
  <si>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</si>
  <si>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</si>
  <si>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</si>
  <si>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</si>
  <si>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</si>
  <si>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</si>
  <si>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</si>
  <si>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</si>
  <si>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</si>
  <si>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</si>
  <si>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</si>
  <si>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</si>
  <si>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</si>
  <si>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</si>
  <si>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MUNICÍPIO DE PARANAPANEMA</t>
  </si>
  <si>
    <t>PREF SANTA GERTRUDES - MUNICIPIO DE SANTA GERTRUDES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</si>
  <si>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</si>
  <si>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</si>
  <si>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</si>
  <si>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</si>
  <si>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</si>
  <si>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</si>
  <si>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PREF SANTA CRUZ DAS PALMEIRAS - PREFEITURA MUNICIPAL DE SANTA CRUZ DAS PALMEIRAS</t>
  </si>
  <si>
    <t>NV022595</t>
  </si>
  <si>
    <t>Assessoria Técnica GOS - São José dos Campos</t>
  </si>
  <si>
    <t>NV022617</t>
  </si>
  <si>
    <t>POUPATEMPO SANTA FÉ DO SUL</t>
  </si>
  <si>
    <t>BANCO DO BRASIL</t>
  </si>
  <si>
    <t>NV022686</t>
  </si>
  <si>
    <t>POUPATEMPO EMBU-GUAÇU</t>
  </si>
  <si>
    <t>NV022640</t>
  </si>
  <si>
    <t>POUPATEMPO POÁ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</si>
  <si>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</si>
  <si>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</si>
  <si>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</si>
  <si>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</si>
  <si>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</si>
  <si>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</si>
  <si>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</si>
  <si>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</si>
  <si>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</si>
  <si>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Exploração Comercial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</si>
  <si>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</si>
  <si>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</si>
  <si>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</si>
  <si>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</si>
  <si>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</si>
  <si>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</si>
  <si>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</si>
  <si>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</si>
  <si>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</si>
  <si>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</si>
  <si>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GRT AUDITORIA DE TERCEIROS LTDA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</si>
  <si>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</si>
  <si>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</si>
  <si>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</si>
  <si>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</si>
  <si>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</si>
  <si>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</si>
  <si>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</si>
  <si>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</si>
  <si>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</si>
  <si>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</si>
  <si>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</si>
  <si>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</si>
  <si>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</si>
  <si>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</si>
  <si>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</si>
  <si>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</si>
  <si>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</si>
  <si>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</si>
  <si>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</si>
  <si>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</si>
  <si>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</si>
  <si>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</si>
  <si>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</si>
  <si>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</si>
  <si>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</si>
  <si>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</si>
  <si>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</si>
  <si>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</si>
  <si>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</si>
  <si>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</si>
  <si>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</si>
  <si>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</si>
  <si>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</si>
  <si>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</si>
  <si>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</si>
  <si>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</si>
  <si>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</si>
  <si>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</si>
  <si>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</si>
  <si>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</si>
  <si>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</si>
  <si>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</si>
  <si>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</si>
  <si>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</si>
  <si>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</si>
  <si>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</si>
  <si>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</si>
  <si>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</si>
  <si>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</si>
  <si>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</si>
  <si>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</si>
  <si>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</si>
  <si>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</si>
  <si>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</si>
  <si>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</si>
  <si>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</si>
  <si>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</si>
  <si>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</si>
  <si>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</si>
  <si>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</si>
  <si>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</si>
  <si>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</si>
  <si>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</si>
  <si>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</si>
  <si>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</si>
  <si>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</si>
  <si>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</si>
  <si>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</si>
  <si>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</si>
  <si>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</si>
  <si>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</si>
  <si>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</si>
  <si>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</si>
  <si>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</si>
  <si>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</si>
  <si>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</si>
  <si>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</si>
  <si>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</si>
  <si>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</si>
  <si>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</si>
  <si>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</si>
  <si>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</si>
  <si>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</si>
  <si>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</si>
  <si>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</si>
  <si>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</si>
  <si>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</si>
  <si>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</si>
  <si>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</si>
  <si>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</si>
  <si>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</si>
  <si>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</si>
  <si>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</si>
  <si>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</si>
  <si>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</si>
  <si>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</si>
  <si>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</si>
  <si>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</si>
  <si>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</si>
  <si>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</si>
  <si>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</si>
  <si>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</si>
  <si>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</si>
  <si>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</si>
  <si>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</si>
  <si>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</si>
  <si>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</si>
  <si>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</si>
  <si>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</si>
  <si>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</si>
  <si>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</si>
  <si>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</si>
  <si>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</si>
  <si>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</si>
  <si>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</si>
  <si>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</si>
  <si>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</si>
  <si>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</si>
  <si>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</si>
  <si>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</si>
  <si>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</si>
  <si>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</si>
  <si>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</si>
  <si>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</si>
  <si>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</si>
  <si>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</si>
  <si>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</si>
  <si>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</si>
  <si>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</si>
  <si>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</si>
  <si>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</si>
  <si>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</si>
  <si>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</si>
  <si>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</si>
  <si>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</si>
  <si>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</si>
  <si>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</si>
  <si>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</si>
  <si>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</si>
  <si>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</si>
  <si>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</si>
  <si>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</si>
  <si>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</si>
  <si>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</si>
  <si>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</si>
  <si>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</si>
  <si>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</si>
  <si>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</si>
  <si>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</si>
  <si>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</si>
  <si>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</si>
  <si>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</si>
  <si>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</si>
  <si>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</si>
  <si>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</si>
  <si>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</si>
  <si>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</si>
  <si>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</si>
  <si>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</si>
  <si>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</si>
  <si>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</si>
  <si>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</si>
  <si>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</si>
  <si>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</si>
  <si>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</si>
  <si>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</si>
  <si>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</si>
  <si>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</si>
  <si>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</si>
  <si>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</si>
  <si>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</si>
  <si>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</si>
  <si>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</si>
  <si>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</si>
  <si>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</si>
  <si>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</si>
  <si>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</si>
  <si>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</si>
  <si>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</si>
  <si>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</si>
  <si>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</si>
  <si>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</si>
  <si>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</si>
  <si>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</si>
  <si>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</si>
  <si>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</si>
  <si>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</si>
  <si>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</si>
  <si>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</si>
  <si>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</si>
  <si>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</si>
  <si>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</si>
  <si>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</si>
  <si>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</si>
  <si>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</si>
  <si>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</si>
  <si>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</si>
  <si>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</si>
  <si>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</si>
  <si>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</si>
  <si>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</si>
  <si>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</si>
  <si>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</si>
  <si>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</si>
  <si>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</si>
  <si>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</si>
  <si>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</si>
  <si>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</si>
  <si>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</si>
  <si>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</si>
  <si>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</si>
  <si>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</si>
  <si>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</si>
  <si>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</si>
  <si>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</si>
  <si>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</si>
  <si>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</si>
  <si>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</si>
  <si>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</si>
  <si>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</si>
  <si>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</si>
  <si>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</si>
  <si>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</si>
  <si>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</si>
  <si>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</si>
  <si>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</si>
  <si>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</si>
  <si>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</si>
  <si>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</si>
  <si>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</si>
  <si>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Coordenadoria de Supervisão Remota</t>
  </si>
  <si>
    <t>NV019951</t>
  </si>
  <si>
    <t>Coordenadoria de Serviços Digitais</t>
  </si>
  <si>
    <t>NV022581</t>
  </si>
  <si>
    <t>Coordenadoria Postos Poupatempo - Região 1</t>
  </si>
  <si>
    <t>Coordenadoria Postos Poupatempo - Região 2</t>
  </si>
  <si>
    <t>CD022562</t>
  </si>
  <si>
    <t>CD022641</t>
  </si>
  <si>
    <t>CD022643</t>
  </si>
  <si>
    <t>CD022652</t>
  </si>
  <si>
    <t>CD022676</t>
  </si>
  <si>
    <t>CD022679</t>
  </si>
  <si>
    <t>CD022688</t>
  </si>
  <si>
    <t>Coordenadoria Postos Poupatempo - Região 3</t>
  </si>
  <si>
    <t>POUPATEMPO BROTAS</t>
  </si>
  <si>
    <t>NV022683</t>
  </si>
  <si>
    <t>Coordenadoria Postos Poupatempo - Região 4</t>
  </si>
  <si>
    <t>Coordenadoria Postos Poupatempo - Região 6 e 7</t>
  </si>
  <si>
    <t>NV021556</t>
  </si>
  <si>
    <t>CD021558</t>
  </si>
  <si>
    <t>CD021577</t>
  </si>
  <si>
    <t>CD021592</t>
  </si>
  <si>
    <t>POUPATEMPO ITAPEVI</t>
  </si>
  <si>
    <t>NV023556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</si>
  <si>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</si>
  <si>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</si>
  <si>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</si>
  <si>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</si>
  <si>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</si>
  <si>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</si>
  <si>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</si>
  <si>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</si>
  <si>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</si>
  <si>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</si>
  <si>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</si>
  <si>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</si>
  <si>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SGCP</t>
  </si>
  <si>
    <t>ALUGUEL</t>
  </si>
  <si>
    <t>CEC ESTACIONAMENTOS EIRELI</t>
  </si>
  <si>
    <t xml:space="preserve">Tecnologia Bancária S/A </t>
  </si>
  <si>
    <t>MUNICIPIO DE ALVARES MACHADO</t>
  </si>
  <si>
    <t>MUNICIPIO DE IBATE</t>
  </si>
  <si>
    <t>MUNICIPIO DE PARANAPANEMA</t>
  </si>
  <si>
    <t>MUNICIPIO DE PIRAJUI</t>
  </si>
  <si>
    <t>MUNICIPIO DE CAMPO LIMPO PAULISTA</t>
  </si>
  <si>
    <t>MUNICIPIO DE PIQUETE</t>
  </si>
  <si>
    <t>MUNICIPIO DE PITANGUEIRAS</t>
  </si>
  <si>
    <t>MUNICIPIO DE IGARAPAVA</t>
  </si>
  <si>
    <t>MUNICIPIO DE BOITUVA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</si>
  <si>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</si>
  <si>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</si>
  <si>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</si>
  <si>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</si>
  <si>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</si>
  <si>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</si>
  <si>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</si>
  <si>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</si>
  <si>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</si>
  <si>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</si>
  <si>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</si>
  <si>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</si>
  <si>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</si>
  <si>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</si>
  <si>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</si>
  <si>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</si>
  <si>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</si>
  <si>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</si>
  <si>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</si>
  <si>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</si>
  <si>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</si>
  <si>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</si>
  <si>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</si>
  <si>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</si>
  <si>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</si>
  <si>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</si>
  <si>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</si>
  <si>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</si>
  <si>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COSMOPOLIS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</si>
  <si>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</si>
  <si>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</si>
  <si>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</si>
  <si>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</si>
  <si>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</si>
  <si>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</si>
  <si>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</si>
  <si>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</si>
  <si>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</si>
  <si>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</si>
  <si>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</si>
  <si>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</si>
  <si>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</si>
  <si>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</si>
  <si>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</si>
  <si>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</si>
  <si>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</si>
  <si>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</si>
  <si>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MIRASSOL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</si>
  <si>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</si>
  <si>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</si>
  <si>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</si>
  <si>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</si>
  <si>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</si>
  <si>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</si>
  <si>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</si>
  <si>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</si>
  <si>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</si>
  <si>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</si>
  <si>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</si>
  <si>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</si>
  <si>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</si>
  <si>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</si>
  <si>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</si>
  <si>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</si>
  <si>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</si>
  <si>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</si>
  <si>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</si>
  <si>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</si>
  <si>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</si>
  <si>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</si>
  <si>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</si>
  <si>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</si>
  <si>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TIETE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</si>
  <si>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</si>
  <si>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</si>
  <si>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</si>
  <si>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</si>
  <si>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</si>
  <si>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</si>
  <si>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NEVES PAULISTA</t>
  </si>
  <si>
    <t>MUNICIPIO DE REGENTE FEIJO</t>
  </si>
  <si>
    <t>MUNICIPIO DE CAJATI</t>
  </si>
  <si>
    <t>MUNICIPIO DE ITUVERAVA</t>
  </si>
  <si>
    <t>MUNICIPIO DE JANDIRA</t>
  </si>
  <si>
    <t>MUNICIPIO DE TUPI PAULISTA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</si>
  <si>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</si>
  <si>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</si>
  <si>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</si>
  <si>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</si>
  <si>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</si>
  <si>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</si>
  <si>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</si>
  <si>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</si>
  <si>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</si>
  <si>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</si>
  <si>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TAMBAU</t>
  </si>
  <si>
    <t>MUNICIPIO DE PIRASSUNUNGA</t>
  </si>
  <si>
    <t>MUNICIPIO DE PONTAL</t>
  </si>
  <si>
    <t>MUNICIPIO DE RIO DAS PEDRAS</t>
  </si>
  <si>
    <t>MUNICIPIO DE CRAVINHOS</t>
  </si>
  <si>
    <t>MUNICIPIO DA ESTANCIA TURISTICA DE OLIMPIA</t>
  </si>
  <si>
    <t>MUNICIPIO DE GUARA</t>
  </si>
  <si>
    <t>MUNICIPIO DE TREMEMBE</t>
  </si>
  <si>
    <t>MUNICIPIO DE TEODORO SAMPAIO</t>
  </si>
  <si>
    <t>MUNICIPIO DE BURI</t>
  </si>
  <si>
    <t>MUNICIPIO DE MAIRIPORA</t>
  </si>
  <si>
    <t>MUNICIPIO DE TABATINGA</t>
  </si>
  <si>
    <t>MUNICIPIO DE OSVALDO CRUZ</t>
  </si>
  <si>
    <t>MUNICIPIO DE POA</t>
  </si>
  <si>
    <t>MUNICIPIO DE JARINU</t>
  </si>
  <si>
    <t>MUNICIPIO DE CRUZEIRO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</si>
  <si>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</si>
  <si>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</si>
  <si>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</si>
  <si>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</si>
  <si>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</si>
  <si>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</si>
  <si>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</si>
  <si>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</si>
  <si>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</si>
  <si>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</si>
  <si>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</si>
  <si>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IGUAPE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</si>
  <si>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</si>
  <si>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</si>
  <si>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</si>
  <si>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</si>
  <si>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</si>
  <si>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</si>
  <si>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</si>
  <si>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MUNICIPIO DE SANTOS</t>
  </si>
  <si>
    <t>DAE SA - AGUA E ESGOTO</t>
  </si>
  <si>
    <t>CIA DE SANEAMENTO BASICO DO ESTADO DE SAO PAULO SABESP</t>
  </si>
  <si>
    <t>MUNICIPIO DE MOGI-GUACU</t>
  </si>
  <si>
    <t>TRIBUNAL REGIONAL ELEITORAL DE SAO PAULO</t>
  </si>
  <si>
    <t>SECRETARIA DE ESTADO DOS DIREITOS DA PESSOA COM DEFICIENCIA</t>
  </si>
  <si>
    <t>BRK AMBIENTAL - MAUA S.A.</t>
  </si>
  <si>
    <t>MUNICIPIO DE PIRACICABA</t>
  </si>
  <si>
    <t>SERVICO DE APOIO AS MICRO E PEQ EMPRESAS DE SAO PAULO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</si>
  <si>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</si>
  <si>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</si>
  <si>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</si>
  <si>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</si>
  <si>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SECRETARIA DE DESENVOLVIMENTO SOCIAL</t>
  </si>
  <si>
    <t>FUNDACAO DE PROTECAO E DEFESA DO CONSUMIDOR PROCON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</si>
  <si>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</si>
  <si>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</si>
  <si>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</si>
  <si>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</si>
  <si>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</si>
  <si>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</si>
  <si>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</si>
  <si>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</si>
  <si>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SECRETARIA DE GOVERNO DIGITAL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</si>
  <si>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</si>
  <si>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</si>
  <si>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</si>
  <si>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</si>
  <si>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</si>
  <si>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</si>
  <si>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</si>
  <si>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</si>
  <si>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</si>
  <si>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</si>
  <si>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</si>
  <si>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</si>
  <si>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</si>
  <si>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</si>
  <si>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</si>
  <si>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</si>
  <si>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À realizar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</si>
  <si>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</si>
  <si>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</si>
  <si>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</si>
  <si>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</si>
  <si>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</si>
  <si>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</si>
  <si>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</si>
  <si>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</si>
  <si>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</si>
  <si>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</si>
  <si>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</si>
  <si>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</si>
  <si>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</si>
  <si>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</si>
  <si>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</si>
  <si>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</si>
  <si>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</si>
  <si>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</si>
  <si>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2 - FATURADO</t>
  </si>
  <si>
    <t>1 - VENDA A VISTA</t>
  </si>
  <si>
    <t>03.582.243/0001-73</t>
  </si>
  <si>
    <t>ND-RATEIO CONDOM PPT</t>
  </si>
  <si>
    <t>CARGA INICIAL RATEIO CONDOM PPT</t>
  </si>
  <si>
    <t>31 DIAS</t>
  </si>
  <si>
    <t>Processo Judicial</t>
  </si>
  <si>
    <t>05.380.441/0001-80</t>
  </si>
  <si>
    <t>06.302.492/0001-56</t>
  </si>
  <si>
    <t>33 DIAS</t>
  </si>
  <si>
    <t>09.041.213/0001-36</t>
  </si>
  <si>
    <t>09.495.438/0001-62</t>
  </si>
  <si>
    <t>DEPARTAMENTO ESTADUAL DE TRANSITO</t>
  </si>
  <si>
    <t>15.519.361/0001-16</t>
  </si>
  <si>
    <t>32 DIAS</t>
  </si>
  <si>
    <t>28 DIAS</t>
  </si>
  <si>
    <t>29 DIAS</t>
  </si>
  <si>
    <t>SECRETARIA DE GESTAO E GOVERNO DIGITAL</t>
  </si>
  <si>
    <t>39.467.292/0001-02</t>
  </si>
  <si>
    <t>ND-CONVENIO PPT</t>
  </si>
  <si>
    <t>CONVENIO POUPATEMPO</t>
  </si>
  <si>
    <t>ND-POUPATEMPO 4.0</t>
  </si>
  <si>
    <t>43.728.245/0001-42</t>
  </si>
  <si>
    <t>43.776.517/0001-80</t>
  </si>
  <si>
    <t>MUNICIPIO DE AMERICO BRASILIENSE</t>
  </si>
  <si>
    <t>43.976.166/0001-50</t>
  </si>
  <si>
    <t>PPT00601</t>
  </si>
  <si>
    <t>PP00601</t>
  </si>
  <si>
    <t>IMPLANTACAO E OPERACAO DO POUPATEMPO AMERICO BRASILIENSE</t>
  </si>
  <si>
    <t>PD-PRC-2021/02421</t>
  </si>
  <si>
    <t>MUNICIPIO DE SERRANA</t>
  </si>
  <si>
    <t>44.229.813/0001-23</t>
  </si>
  <si>
    <t>PPT00611</t>
  </si>
  <si>
    <t>PP00611</t>
  </si>
  <si>
    <t>IMPLANTACAO E OPERACAO DO POUPATEMPO SERRANA</t>
  </si>
  <si>
    <t>PD-PRC-2021/02591</t>
  </si>
  <si>
    <t>CONSELHO REGIONAL DE ENFERMAGEM DE SAO PAULO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</si>
  <si>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</si>
  <si>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</si>
  <si>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</si>
  <si>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</si>
  <si>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</si>
  <si>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</si>
  <si>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</si>
  <si>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</si>
  <si>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</si>
  <si>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</si>
  <si>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</si>
  <si>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</si>
  <si>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</si>
  <si>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</si>
  <si>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</si>
  <si>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</si>
  <si>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</si>
  <si>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</si>
  <si>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</si>
  <si>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</si>
  <si>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</si>
  <si>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44.723.674/0001-90</t>
  </si>
  <si>
    <t>PPT00626</t>
  </si>
  <si>
    <t>PP00626</t>
  </si>
  <si>
    <t>IMPLANTACAO E OPERACAO DO POUPATEMPO CAPIVARI</t>
  </si>
  <si>
    <t>PD-PRC-2021/03005</t>
  </si>
  <si>
    <t>44.730.331/0001-52</t>
  </si>
  <si>
    <t>PPT00721</t>
  </si>
  <si>
    <t>PP00721</t>
  </si>
  <si>
    <t>IMPLANTAÇÃO E OPERAÇÃO DO POUPATEMPO COSMÓPOLIS</t>
  </si>
  <si>
    <t>PD-PRC-2022/02853</t>
  </si>
  <si>
    <t>MUNICIPIO DE BARRETOS</t>
  </si>
  <si>
    <t>44.780.609/0001-04</t>
  </si>
  <si>
    <t>44.847.663/0001-11</t>
  </si>
  <si>
    <t>PPT00540</t>
  </si>
  <si>
    <t>PP00540</t>
  </si>
  <si>
    <t>IMPLANTACAO E OPERACAO DO POUPATEMPO SERRA NEGRA</t>
  </si>
  <si>
    <t>PD-PRC-2020/001479</t>
  </si>
  <si>
    <t>MUNICIPIO DE JUNQUEIROPOLIS</t>
  </si>
  <si>
    <t>44.919.918/0001-04</t>
  </si>
  <si>
    <t>PPT00715</t>
  </si>
  <si>
    <t>PP00715</t>
  </si>
  <si>
    <t>IMPLANTACAO E OPERACAO DO POUPATEMPO LUCELIA</t>
  </si>
  <si>
    <t>PD-PRC-2022/02323</t>
  </si>
  <si>
    <t>45.131.885/0001-04</t>
  </si>
  <si>
    <t>PPT00766</t>
  </si>
  <si>
    <t>PP00766</t>
  </si>
  <si>
    <t>OPERACAO DO POUPATEMPO DE JALES</t>
  </si>
  <si>
    <t>PD-PRC-2021/00519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</si>
  <si>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</si>
  <si>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</si>
  <si>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</si>
  <si>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</si>
  <si>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</si>
  <si>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</si>
  <si>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</si>
  <si>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</si>
  <si>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</si>
  <si>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</si>
  <si>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45.147.733/0001-91</t>
  </si>
  <si>
    <t>PPT00647</t>
  </si>
  <si>
    <t>PP00647</t>
  </si>
  <si>
    <t>IMPLANTACAO E OPERACAO DO POUPATEMPO NOVA GRANADA</t>
  </si>
  <si>
    <t>PD-PRC-2022/00686</t>
  </si>
  <si>
    <t>45.152.139/0001-99</t>
  </si>
  <si>
    <t>PPT00584</t>
  </si>
  <si>
    <t>PP00584</t>
  </si>
  <si>
    <t>IMPLANTACAO E OPERACAO DO POUPATEMPO NOVO HORIZONTE</t>
  </si>
  <si>
    <t>PD-PRC-2021/01881</t>
  </si>
  <si>
    <t>45.189.305/0001-21</t>
  </si>
  <si>
    <t>PPT00588</t>
  </si>
  <si>
    <t>PP00588</t>
  </si>
  <si>
    <t>IMPLANTACAO E OPERACAO DO POUPATEMPO CACAPAVA</t>
  </si>
  <si>
    <t>PD-PRC-2021/01959</t>
  </si>
  <si>
    <t>MUNICIPIO DE CACHOEIRA PAULISTA</t>
  </si>
  <si>
    <t>45.192.275/0001-02</t>
  </si>
  <si>
    <t>PPT00700</t>
  </si>
  <si>
    <t>PP00700</t>
  </si>
  <si>
    <t>IMPLANTACAO E OPERACAO DO POUPATEMPO CACHOEIRA PAULISTA</t>
  </si>
  <si>
    <t>PD-PRC-2022/02453</t>
  </si>
  <si>
    <t>45.228.319/0001-07</t>
  </si>
  <si>
    <t>PPT00634</t>
  </si>
  <si>
    <t>PP00634</t>
  </si>
  <si>
    <t>IMPLANTACAO E OPERACAO DO POUPATEMPO CRAVINHOS</t>
  </si>
  <si>
    <t>PD-PRC-2022/00132</t>
  </si>
  <si>
    <t>MUNICIPIO DE MATAO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</si>
  <si>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</si>
  <si>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</si>
  <si>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</si>
  <si>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</si>
  <si>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</si>
  <si>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</si>
  <si>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</si>
  <si>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</si>
  <si>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</si>
  <si>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</si>
  <si>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MUNICIPIO DE ITAPIRA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</si>
  <si>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</si>
  <si>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</si>
  <si>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</si>
  <si>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</si>
  <si>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</si>
  <si>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</si>
  <si>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</si>
  <si>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</si>
  <si>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</si>
  <si>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</si>
  <si>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</si>
  <si>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</si>
  <si>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</si>
  <si>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</si>
  <si>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</si>
  <si>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</si>
  <si>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</si>
  <si>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PPT00692</t>
  </si>
  <si>
    <t>PP00692</t>
  </si>
  <si>
    <t>IMPLANTACAO E OPERACAO DO POUPATEMPO IGARAPAVA</t>
  </si>
  <si>
    <t>PD-PRC-2022/02083</t>
  </si>
  <si>
    <t>MUNICIPIO DE CONCHAL</t>
  </si>
  <si>
    <t>45.331.188/0001-99</t>
  </si>
  <si>
    <t>PPT00565</t>
  </si>
  <si>
    <t>PP00565</t>
  </si>
  <si>
    <t>IMPLANTACAO E OPERACAO DO POUPATEMPO CONCHAL</t>
  </si>
  <si>
    <t>PD-PRC-2021/01169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</si>
  <si>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</si>
  <si>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</si>
  <si>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</si>
  <si>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</si>
  <si>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</si>
  <si>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</si>
  <si>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</si>
  <si>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</si>
  <si>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</si>
  <si>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</si>
  <si>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45.352.267/0001-86</t>
  </si>
  <si>
    <t>PPT00661</t>
  </si>
  <si>
    <t>PP00661</t>
  </si>
  <si>
    <t>IMPLANTACAO E OPERACAO DO POUPATEMPO PONTAL</t>
  </si>
  <si>
    <t>PD-PRC-2022/01351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</si>
  <si>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</si>
  <si>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</si>
  <si>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</si>
  <si>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</si>
  <si>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</si>
  <si>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</si>
  <si>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</si>
  <si>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</si>
  <si>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</si>
  <si>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</si>
  <si>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45.368.545/0001-93</t>
  </si>
  <si>
    <t>PPT00671</t>
  </si>
  <si>
    <t>PP00671</t>
  </si>
  <si>
    <t>IMPLANTACAO E OPERACAO DO POUPATEMPO SANTA ROSA DE VITERBO</t>
  </si>
  <si>
    <t>PD-PRC-2022/01336</t>
  </si>
  <si>
    <t xml:space="preserve">MUNICIPIO DE SERTAOZINHO   </t>
  </si>
  <si>
    <t>45.371.820/0001-28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</si>
  <si>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</si>
  <si>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</si>
  <si>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</si>
  <si>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</si>
  <si>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</si>
  <si>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</si>
  <si>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</si>
  <si>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</si>
  <si>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</si>
  <si>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</si>
  <si>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</si>
  <si>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45.735.552/0001-86</t>
  </si>
  <si>
    <t>PPT00573</t>
  </si>
  <si>
    <t>PP00573</t>
  </si>
  <si>
    <t>IMPLANTACAO E OPERACAO DO POUPATEMPO ARTUR NOGUEIRA</t>
  </si>
  <si>
    <t>PD-PRC-2021/01716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</si>
  <si>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</si>
  <si>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</si>
  <si>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</si>
  <si>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</si>
  <si>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</si>
  <si>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</si>
  <si>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</si>
  <si>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</si>
  <si>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</si>
  <si>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</si>
  <si>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</si>
  <si>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</si>
  <si>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</si>
  <si>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</si>
  <si>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</si>
  <si>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</si>
  <si>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</si>
  <si>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</si>
  <si>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</si>
  <si>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</si>
  <si>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</si>
  <si>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</si>
  <si>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</si>
  <si>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</si>
  <si>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</si>
  <si>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</si>
  <si>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</si>
  <si>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</si>
  <si>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PPT00618</t>
  </si>
  <si>
    <t>PP00618</t>
  </si>
  <si>
    <t>IMPLANTACAO E OPERACAO DO POUPATEMPO MONTE MOR</t>
  </si>
  <si>
    <t>PD-PRC-2021/02793</t>
  </si>
  <si>
    <t>45.787.660/0001-00</t>
  </si>
  <si>
    <t>PPT00529</t>
  </si>
  <si>
    <t>PP00529</t>
  </si>
  <si>
    <t>IMPLANTACAO E OPERACAO DO POUPATEMPO SUMARE</t>
  </si>
  <si>
    <t>PD-PRC-2020/00938</t>
  </si>
  <si>
    <t>MUNICIPIO DE VALINHOS</t>
  </si>
  <si>
    <t>46.137.410/0001-80</t>
  </si>
  <si>
    <t>46.179.958/0001-92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</si>
  <si>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</si>
  <si>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</si>
  <si>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</si>
  <si>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</si>
  <si>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</si>
  <si>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</si>
  <si>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</si>
  <si>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</si>
  <si>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</si>
  <si>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</si>
  <si>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</si>
  <si>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</si>
  <si>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</si>
  <si>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</si>
  <si>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</si>
  <si>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</si>
  <si>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MUNICIPIO DE LOUVEIRA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</si>
  <si>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</si>
  <si>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</si>
  <si>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</si>
  <si>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</si>
  <si>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</si>
  <si>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</si>
  <si>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</si>
  <si>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</si>
  <si>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</si>
  <si>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</si>
  <si>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SECRETARIA DA FAZENDA E PLANEJAMENTO</t>
  </si>
  <si>
    <t>46.410.775/0001-36</t>
  </si>
  <si>
    <t>PPT00668</t>
  </si>
  <si>
    <t>PP00668</t>
  </si>
  <si>
    <t>IMPLANTACAO E OPERACAO DO POUPATEMPO PEDREIRA</t>
  </si>
  <si>
    <t>PD-PRC-2022/01664</t>
  </si>
  <si>
    <t>MUNICIPIO DE SAO PEDRO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</si>
  <si>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</si>
  <si>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</si>
  <si>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</si>
  <si>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</si>
  <si>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</si>
  <si>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</si>
  <si>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</si>
  <si>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</si>
  <si>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</si>
  <si>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</si>
  <si>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MUNICIPIO DE AGUAI</t>
  </si>
  <si>
    <t>46.444.063/0001-38</t>
  </si>
  <si>
    <t>PPT00725</t>
  </si>
  <si>
    <t>PP00725</t>
  </si>
  <si>
    <t>IMPLANTACAO E OPERACAO DO POUPATEMPO SOCORRO</t>
  </si>
  <si>
    <t>PD-PRC-2022/02581</t>
  </si>
  <si>
    <t>46.465.126/0001-32</t>
  </si>
  <si>
    <t>PPT00733</t>
  </si>
  <si>
    <t>PP00733</t>
  </si>
  <si>
    <t>IMPLANTACAO E OPERACAO DO POUPATEMO TUPI PAULISTA</t>
  </si>
  <si>
    <t>2022/03642</t>
  </si>
  <si>
    <t>MUNICIPIO DE UBATUBA</t>
  </si>
  <si>
    <t>46.482.857/0001-96</t>
  </si>
  <si>
    <t>PPT00591</t>
  </si>
  <si>
    <t>PP00591</t>
  </si>
  <si>
    <t>IMPLANTACAO E OPERACAO DO POUTATEMPO UBATUBA</t>
  </si>
  <si>
    <t>PD-PRC-2021/02078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</si>
  <si>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</si>
  <si>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</si>
  <si>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</si>
  <si>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</si>
  <si>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</si>
  <si>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</si>
  <si>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46.522.991/0001-73</t>
  </si>
  <si>
    <t>PPT00576</t>
  </si>
  <si>
    <t>PP00576</t>
  </si>
  <si>
    <t>IMPLANTACAO E OPERACAO DO POUPATEMPO JANDIRA</t>
  </si>
  <si>
    <t>PD-PRC-2021/01741</t>
  </si>
  <si>
    <t>MUNICIPIO DE CAJAMAR</t>
  </si>
  <si>
    <t>46.523.023/0001-81</t>
  </si>
  <si>
    <t>PPT00722</t>
  </si>
  <si>
    <t>PP00722</t>
  </si>
  <si>
    <t>IMPLANTACAO E OPERACAO DO POUPATEMPO CAJAMAR</t>
  </si>
  <si>
    <t>2022/02815</t>
  </si>
  <si>
    <t>46.523.130/0001-00</t>
  </si>
  <si>
    <t>PPT00624</t>
  </si>
  <si>
    <t>PP00624</t>
  </si>
  <si>
    <t>IMPLANTACAO E OPERACAO DO POUPATEMPO ITAPECERICA DA SERRA</t>
  </si>
  <si>
    <t>PD-PRC-2021/02914</t>
  </si>
  <si>
    <t>46.523.163/0001-50</t>
  </si>
  <si>
    <t>PPT00606</t>
  </si>
  <si>
    <t>PP00606</t>
  </si>
  <si>
    <t>IMPLANTACAO E OPERACAO DO POUPATEMPO MAIRIPORA</t>
  </si>
  <si>
    <t>PD-PRC-2021/02518</t>
  </si>
  <si>
    <t>MUNICIPIO DE SAO BERNARDO DO CAMPO</t>
  </si>
  <si>
    <t>46.523.239/0001-47</t>
  </si>
  <si>
    <t>46.523.262/0001-31</t>
  </si>
  <si>
    <t>PPT00705</t>
  </si>
  <si>
    <t>PP00705</t>
  </si>
  <si>
    <t>IMPLANTACAO E OPERACAO DO POUPATEMPO GUARAREMA</t>
  </si>
  <si>
    <t>PD-PRC-2022/01847</t>
  </si>
  <si>
    <t>46.523.288/0001-80</t>
  </si>
  <si>
    <t>PPT00751</t>
  </si>
  <si>
    <t>PP00751</t>
  </si>
  <si>
    <t>IMPLANTAÇÃO E OPERAÇÃO DO POUPATEMPO BIRITIBA MIRIM</t>
  </si>
  <si>
    <t>PD-PRC-2022/02320</t>
  </si>
  <si>
    <t>46.578.498/0001-75</t>
  </si>
  <si>
    <t>PPT00589</t>
  </si>
  <si>
    <t>PP00589</t>
  </si>
  <si>
    <t>IMPLANTACAO E OPERACAO DO POUPATEMPO ITANHAEM</t>
  </si>
  <si>
    <t>PD-PRC-2021/02057</t>
  </si>
  <si>
    <t>MUNICIPIO DE SAO JOSE DO RIO PRETO</t>
  </si>
  <si>
    <t>46.588.950/0001-80</t>
  </si>
  <si>
    <t>46.634.051/0001-76</t>
  </si>
  <si>
    <t>PPT00619</t>
  </si>
  <si>
    <t>PP00619</t>
  </si>
  <si>
    <t>IMPLANTACAO E OPERACAO DO POUPATEMPO VOTORANTIM</t>
  </si>
  <si>
    <t>PD-PRC-2021/02800</t>
  </si>
  <si>
    <t>46.634.077/0001-14</t>
  </si>
  <si>
    <t>PPT00730</t>
  </si>
  <si>
    <t>PP00730</t>
  </si>
  <si>
    <t>IMPLANTAÇÃO E OPERAÇÃO DO POUPATEMPO CAPELA DO ALTO</t>
  </si>
  <si>
    <t>SEI 359.00000733/2023-80</t>
  </si>
  <si>
    <t>MUNICIPIO DE ITATINGA</t>
  </si>
  <si>
    <t>46.634.127/0001-63</t>
  </si>
  <si>
    <t>46.634.218/0001-07</t>
  </si>
  <si>
    <t>PPT00673</t>
  </si>
  <si>
    <t>PP00673</t>
  </si>
  <si>
    <t>IMPLANTACAO E OPERACAO DO POUPATEMPO TAQUARITUBA</t>
  </si>
  <si>
    <t>PD-PRC-2022/01599</t>
  </si>
  <si>
    <t>46.634.234/0001-91</t>
  </si>
  <si>
    <t>PPT00698</t>
  </si>
  <si>
    <t>PP00698</t>
  </si>
  <si>
    <t>IMPLANTACAO E OPERACAO DO POUPATEMPO ANGATUBA</t>
  </si>
  <si>
    <t>2022/01499</t>
  </si>
  <si>
    <t>MUNICIPIO DE APIAI</t>
  </si>
  <si>
    <t>46.634.390/0001-52</t>
  </si>
  <si>
    <t>PPT00574</t>
  </si>
  <si>
    <t>PP00574</t>
  </si>
  <si>
    <t>IMPLANTACAO E OPERACAO DO POUPATEMPO ITARARE</t>
  </si>
  <si>
    <t>PD-PRC-2021/01718</t>
  </si>
  <si>
    <t>MUNICIPIO DE CABREUVA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</si>
  <si>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</si>
  <si>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</si>
  <si>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</si>
  <si>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</si>
  <si>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</si>
  <si>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</si>
  <si>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PPT00765</t>
  </si>
  <si>
    <t>PP00765</t>
  </si>
  <si>
    <t>OPERACAO DO POUPATEMPO DE SALTO</t>
  </si>
  <si>
    <t>PD-PRC-2021/00562</t>
  </si>
  <si>
    <t>46.634.523/0001-90</t>
  </si>
  <si>
    <t>PPT00729</t>
  </si>
  <si>
    <t>PP00729</t>
  </si>
  <si>
    <t>IMPLANTACAO E OPERACAO DO POUPATEMPO SAO MANUEL</t>
  </si>
  <si>
    <t>PD-PRC-2022/03712</t>
  </si>
  <si>
    <t>46.634.531/0001-37</t>
  </si>
  <si>
    <t>PPT00643</t>
  </si>
  <si>
    <t>PP00643</t>
  </si>
  <si>
    <t>IMPLANTACAO E OPERACAO DO POUPATEMPO IBIUNA</t>
  </si>
  <si>
    <t>PD-PRC-2022/00452</t>
  </si>
  <si>
    <t>46.634.598/0001-71</t>
  </si>
  <si>
    <t>PPT00749</t>
  </si>
  <si>
    <t>PP00749</t>
  </si>
  <si>
    <t>IMPLANTAÇÃO E OPERAÇÃO DO POUPATEMPO TIETÊ</t>
  </si>
  <si>
    <t>PD-PRC-2021/02724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</si>
  <si>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</si>
  <si>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</si>
  <si>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</si>
  <si>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</si>
  <si>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</si>
  <si>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</si>
  <si>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</si>
  <si>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</si>
  <si>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</si>
  <si>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</si>
  <si>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MUNICIPIO DE DESCALVADO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</si>
  <si>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</si>
  <si>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</si>
  <si>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</si>
  <si>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</si>
  <si>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</si>
  <si>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</si>
  <si>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PPT00541</t>
  </si>
  <si>
    <t>PP00541</t>
  </si>
  <si>
    <t>IMPLANTACAO E OPERACAO DO POUPATEMPO PIQUETE</t>
  </si>
  <si>
    <t>PD-PRC-2020/01480</t>
  </si>
  <si>
    <t>MUNICIPIO DE LORENA</t>
  </si>
  <si>
    <t>47.563.739/0001-75</t>
  </si>
  <si>
    <t>PPT00575</t>
  </si>
  <si>
    <t>PP00575</t>
  </si>
  <si>
    <t>IMPLANTACAO E OPERACAO DO POUPATEMPO LORENA</t>
  </si>
  <si>
    <t>PD-PRC-2021/01740</t>
  </si>
  <si>
    <t>PREFEITURA MUNICIPAL DE FERNANDOPOLIS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</si>
  <si>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</si>
  <si>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</si>
  <si>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</si>
  <si>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</si>
  <si>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</si>
  <si>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</si>
  <si>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</si>
  <si>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</si>
  <si>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</si>
  <si>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</si>
  <si>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</si>
  <si>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</si>
  <si>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</si>
  <si>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</si>
  <si>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</si>
  <si>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</si>
  <si>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</si>
  <si>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</si>
  <si>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</si>
  <si>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</si>
  <si>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</si>
  <si>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</si>
  <si>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</si>
  <si>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</si>
  <si>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</si>
  <si>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</si>
  <si>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</si>
  <si>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</si>
  <si>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</si>
  <si>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</si>
  <si>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</si>
  <si>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</si>
  <si>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</si>
  <si>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</si>
  <si>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</si>
  <si>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</si>
  <si>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</si>
  <si>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</si>
  <si>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</si>
  <si>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</si>
  <si>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</si>
  <si>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</si>
  <si>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</si>
  <si>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</si>
  <si>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</si>
  <si>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</si>
  <si>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</si>
  <si>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</si>
  <si>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</si>
  <si>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</si>
  <si>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</si>
  <si>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</si>
  <si>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</si>
  <si>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</si>
  <si>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</si>
  <si>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</si>
  <si>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</si>
  <si>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</si>
  <si>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</si>
  <si>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</si>
  <si>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</si>
  <si>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</si>
  <si>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</si>
  <si>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PPT00750</t>
  </si>
  <si>
    <t>PP00750</t>
  </si>
  <si>
    <t>IMPLANTAÇÃO E OPERAÇÃO DO POUPATEMPO BOM JESUS DOS PERDÕES</t>
  </si>
  <si>
    <t>PD-PRC-2022/02319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</si>
  <si>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</si>
  <si>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</si>
  <si>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</si>
  <si>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</si>
  <si>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</si>
  <si>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</si>
  <si>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</si>
  <si>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</si>
  <si>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</si>
  <si>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</si>
  <si>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</si>
  <si>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</si>
  <si>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</si>
  <si>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</si>
  <si>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</si>
  <si>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MUNICIPIO DE PRESIDENTE EPITACIO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</si>
  <si>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</si>
  <si>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</si>
  <si>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</si>
  <si>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</si>
  <si>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</si>
  <si>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</si>
  <si>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57.659.583/0001-84</t>
  </si>
  <si>
    <t>58.200.015/0001-83</t>
  </si>
  <si>
    <t>58.993.577/0001-21</t>
  </si>
  <si>
    <t>PPT00735</t>
  </si>
  <si>
    <t>PP00735</t>
  </si>
  <si>
    <t>IMPLANTACAO E OPERACAO DO POUPATEMPO ARACARIGUAMA</t>
  </si>
  <si>
    <t>PD-PRC-2022/03864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</si>
  <si>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</si>
  <si>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</si>
  <si>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</si>
  <si>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</si>
  <si>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</si>
  <si>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</si>
  <si>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PPT00701</t>
  </si>
  <si>
    <t>PP00701</t>
  </si>
  <si>
    <t>IMPLANTACAO E OPERACAO DO POUPATEMPO POTIM</t>
  </si>
  <si>
    <t>PD-PRC-2022/01545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</si>
  <si>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</si>
  <si>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</si>
  <si>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</si>
  <si>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</si>
  <si>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</si>
  <si>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</si>
  <si>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</si>
  <si>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</si>
  <si>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</si>
  <si>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</si>
  <si>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69.122.893/0001-44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</si>
  <si>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</si>
  <si>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</si>
  <si>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</si>
  <si>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</si>
  <si>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</si>
  <si>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</si>
  <si>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</si>
  <si>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PPT00641</t>
  </si>
  <si>
    <t>PP00641</t>
  </si>
  <si>
    <t>IMPLANTACAO E OPERACAO DO POUPATEMPO VALPARAISO</t>
  </si>
  <si>
    <t>PD-PRC-2022/00385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</si>
  <si>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</si>
  <si>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</si>
  <si>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</si>
  <si>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</si>
  <si>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</si>
  <si>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</si>
  <si>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</si>
  <si>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</si>
  <si>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</si>
  <si>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</si>
  <si>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</si>
  <si>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</si>
  <si>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</si>
  <si>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</si>
  <si>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</si>
  <si>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</si>
  <si>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</si>
  <si>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</si>
  <si>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</si>
  <si>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</si>
  <si>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</si>
  <si>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</si>
  <si>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</si>
  <si>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</si>
  <si>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</si>
  <si>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</si>
  <si>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</si>
  <si>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</si>
  <si>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</si>
  <si>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</si>
  <si>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</si>
  <si>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</si>
  <si>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</si>
  <si>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</si>
  <si>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</si>
  <si>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</si>
  <si>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</si>
  <si>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</si>
  <si>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</si>
  <si>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</si>
  <si>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</si>
  <si>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</si>
  <si>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</si>
  <si>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</si>
  <si>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</si>
  <si>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ABERTA</t>
  </si>
  <si>
    <t>SECRETARIA DE GOVERNO</t>
  </si>
  <si>
    <t>COBRANCA DE CONVENIO PPT - MANUAL</t>
  </si>
  <si>
    <t>Anexo I - Recebimentos</t>
  </si>
  <si>
    <t>Anexo II - Valores pagos</t>
  </si>
  <si>
    <t>CONDOMINIO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</si>
  <si>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</si>
  <si>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</si>
  <si>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</si>
  <si>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</si>
  <si>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</si>
  <si>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</si>
  <si>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</si>
  <si>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</si>
  <si>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</si>
  <si>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</si>
  <si>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</si>
  <si>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</si>
  <si>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</si>
  <si>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</si>
  <si>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</si>
  <si>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</si>
  <si>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</si>
  <si>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</si>
  <si>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</si>
  <si>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</si>
  <si>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</si>
  <si>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</si>
  <si>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</si>
  <si>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</si>
  <si>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</si>
  <si>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</si>
  <si>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</si>
  <si>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>cinquenta e seis milhões, trezentos e cinquenta e oito mil, quatrocentos e onze reais e dezesseis centavos.</t>
  </si>
  <si>
    <t xml:space="preserve">        </t>
  </si>
  <si>
    <t>“Conforme   item  7 -  Cronograma   de   desembolso   do  Anexo I   do   Convênio  Programa  Poupatempo - Central  de Atendimento  ao Cidadão,  assinado  em  01 de  novembro de  2019  -  Processo nº SG-PRC-2019/00727 do Convênio nº SG 001/2019 e de acordo com o Anexo nesta Nota de Débito".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</si>
  <si>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</si>
  <si>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</si>
  <si>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</si>
  <si>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</si>
  <si>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</si>
  <si>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</si>
  <si>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</si>
  <si>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</si>
  <si>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</si>
  <si>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</si>
  <si>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</si>
  <si>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</si>
  <si>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</si>
  <si>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</si>
  <si>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</si>
  <si>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</si>
  <si>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</si>
  <si>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</si>
  <si>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</si>
  <si>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</si>
  <si>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</si>
  <si>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</si>
  <si>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</si>
  <si>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</si>
  <si>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</si>
  <si>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</si>
  <si>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</si>
  <si>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</si>
  <si>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</si>
  <si>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</si>
  <si>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</si>
  <si>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</si>
  <si>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</si>
  <si>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</si>
  <si>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</si>
  <si>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</si>
  <si>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</si>
  <si>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</si>
  <si>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</si>
  <si>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</si>
  <si>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</si>
  <si>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</si>
  <si>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</si>
  <si>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</si>
  <si>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</si>
  <si>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</si>
  <si>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</si>
  <si>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</si>
  <si>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CANCEL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</si>
  <si>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</si>
  <si>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</si>
  <si>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</si>
  <si>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</si>
  <si>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</si>
  <si>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</si>
  <si>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</si>
  <si>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</si>
  <si>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</si>
  <si>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</si>
  <si>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</si>
  <si>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</si>
  <si>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</si>
  <si>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</si>
  <si>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</si>
  <si>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</si>
  <si>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</si>
  <si>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</si>
  <si>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</si>
  <si>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</si>
  <si>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</si>
  <si>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</si>
  <si>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</si>
  <si>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À realizar Total</t>
  </si>
  <si>
    <t>Realizado Total</t>
  </si>
  <si>
    <t>Status/Conta Débito</t>
  </si>
  <si>
    <t xml:space="preserve"> Conta Crédito</t>
  </si>
  <si>
    <t>Nota de Débito Convênio 2024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</si>
  <si>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</si>
  <si>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</si>
  <si>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</si>
  <si>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</si>
  <si>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</si>
  <si>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</si>
  <si>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</si>
  <si>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</si>
  <si>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</si>
  <si>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</si>
  <si>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</si>
  <si>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</si>
  <si>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</si>
  <si>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</si>
  <si>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</si>
  <si>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</si>
  <si>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</si>
  <si>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</si>
  <si>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</si>
  <si>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</si>
  <si>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</si>
  <si>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</si>
  <si>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</si>
  <si>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</si>
  <si>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</si>
  <si>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</si>
  <si>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</si>
  <si>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</si>
  <si>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</si>
  <si>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</si>
  <si>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</si>
  <si>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</si>
  <si>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</si>
  <si>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</si>
  <si>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</si>
  <si>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</si>
  <si>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</si>
  <si>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</si>
  <si>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</si>
  <si>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</si>
  <si>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</si>
  <si>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</si>
  <si>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</si>
  <si>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</si>
  <si>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>PINDAMONHANGABA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</si>
  <si>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</si>
  <si>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</si>
  <si>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</si>
  <si>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</si>
  <si>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</si>
  <si>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</si>
  <si>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</si>
  <si>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</si>
  <si>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</si>
  <si>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</si>
  <si>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</si>
  <si>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</si>
  <si>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</si>
  <si>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</si>
  <si>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</si>
  <si>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</si>
  <si>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</si>
  <si>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</si>
  <si>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</si>
  <si>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</si>
  <si>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</si>
  <si>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</si>
  <si>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</si>
  <si>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</si>
  <si>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 xml:space="preserve"> OSASCO</t>
  </si>
  <si>
    <t xml:space="preserve"> FERNANDÓPOLIS</t>
  </si>
  <si>
    <t xml:space="preserve"> ITAQUERA</t>
  </si>
  <si>
    <t xml:space="preserve"> MAUÁ</t>
  </si>
  <si>
    <t xml:space="preserve"> SANTOS</t>
  </si>
  <si>
    <t xml:space="preserve"> DIADEMA</t>
  </si>
  <si>
    <t xml:space="preserve"> PIRACICABA</t>
  </si>
  <si>
    <t xml:space="preserve"> BAURU</t>
  </si>
  <si>
    <t xml:space="preserve"> CARAPICUIBA</t>
  </si>
  <si>
    <t xml:space="preserve"> CIDADE ADEMAR</t>
  </si>
  <si>
    <t xml:space="preserve"> GUARUJÁ</t>
  </si>
  <si>
    <t xml:space="preserve"> ITAQUAQUECETUBA</t>
  </si>
  <si>
    <t xml:space="preserve"> LAPA</t>
  </si>
  <si>
    <t xml:space="preserve"> MOGI DAS CRUZES</t>
  </si>
  <si>
    <t xml:space="preserve"> SANTO AMARO</t>
  </si>
  <si>
    <t xml:space="preserve"> SANTO ANDRÉ</t>
  </si>
  <si>
    <t xml:space="preserve"> SÃO BERNARDO DO CAMPO</t>
  </si>
  <si>
    <t xml:space="preserve"> SÃO JOSÉ DOS CAMPOS</t>
  </si>
  <si>
    <t xml:space="preserve"> TABOÃO DA SERRA</t>
  </si>
  <si>
    <t xml:space="preserve"> TAUBATÉ</t>
  </si>
  <si>
    <t xml:space="preserve"> JUNDIAI</t>
  </si>
  <si>
    <t>RECEITA FEDERAL</t>
  </si>
  <si>
    <t>INSS - FORNECEDORES DE SERVIÇOS</t>
  </si>
  <si>
    <t>PMSP - PREFEITURA MUNICIPAL DE SÃO PAULO</t>
  </si>
  <si>
    <t>BANCO DO BRASIL S/A</t>
  </si>
  <si>
    <t>Despesas Bancárias</t>
  </si>
  <si>
    <t>COMPANHIA DE PROCESSAMENTO DE DADOS DO ESTADO DE SAO PAULO</t>
  </si>
  <si>
    <t>Valores a Receber - Convênios</t>
  </si>
  <si>
    <t>REPASSE SGGD</t>
  </si>
  <si>
    <t>Extrato bancário</t>
  </si>
  <si>
    <t>AXA SEGUROS S/A</t>
  </si>
  <si>
    <t>Seguro de Transportes</t>
  </si>
  <si>
    <t>01-112120607060-000-015505060003-2-NV006963-000000000-0-0-0</t>
  </si>
  <si>
    <t>SUPREMO TRIBUNAL FEDERAL</t>
  </si>
  <si>
    <t>Legais e Judiciais (Despesas Cartorárias)</t>
  </si>
  <si>
    <t>CONSÓRCIO MELHOR ATENDIMENTO</t>
  </si>
  <si>
    <t>Indenizações Sobre Processos Trabalhistas</t>
  </si>
  <si>
    <t>TRIBUNAL REGIONAL DO TRABALHO DA 15ª REGIAO - CAMPINAS</t>
  </si>
  <si>
    <t>01-112120502050-000-001501000005-1-NV006958-000000000-0-0-0</t>
  </si>
  <si>
    <t>DUNBAR SERVIÇOS DE SEGURANÇA - EIRELI,</t>
  </si>
  <si>
    <t>PREF FRANCISCO MORATO - PREFEITURA DE FRANCISCO MORATO</t>
  </si>
  <si>
    <t>01-112120801050-000-044501040001-1-NV006960-000000000-0-0-0</t>
  </si>
  <si>
    <t>TRIBUNAL REGIONAL DO TRABALHO DA 2ª - TRT</t>
  </si>
  <si>
    <t>YOLO SECURITY SERVIÇOS DE APOIO ADMINISTRATIVO EIRELI - ME</t>
  </si>
  <si>
    <t>3P BRASIL-CONSULTORIA E PROJETOS DE ESTRUTURAÇÃO DE PARCERIAS PUBLICO-PRIVADAS E PARTICIPAÇÕES S/A</t>
  </si>
  <si>
    <t>Serviços de Implantação e Operacionalização postos Poupatempo</t>
  </si>
  <si>
    <t>ASERP LOCAÇÃO E SERVIÇOS GERAIS LTDA-ME</t>
  </si>
  <si>
    <t>Transportes</t>
  </si>
  <si>
    <t>01-112120611030-000-001505040015-2-NV006958-PRO007768-0-0-0</t>
  </si>
  <si>
    <t>01-112120611030-000-001505060458-2-NV006958-PRO007768-0-0-0</t>
  </si>
  <si>
    <t>01-112120611030-000-050505060449-1-NV006968-PRO007768-0-0-0</t>
  </si>
  <si>
    <t>01-112120611030-000-001505010012-2-NV006958-PRO007768-0-0-0</t>
  </si>
  <si>
    <t>01-112120611030-000-001500000008-1-NV021583-PRO007768-0-0-0</t>
  </si>
  <si>
    <t>01-112120611030-000-001505040010-2-NV022560-PRO007768-0-0-0</t>
  </si>
  <si>
    <t>01-112120611030-000-001505060454-1-NV021620-PRO007768-0-0-0</t>
  </si>
  <si>
    <t>01-112120611030-000-049505040012-2-NV006967-PRO007768-0-0-0</t>
  </si>
  <si>
    <t>01-112120611030-000-091505060451-1-NV009954-PRO007768-0-0-0</t>
  </si>
  <si>
    <t>Diversos Fornecedores a Pagar / Em atestação</t>
  </si>
  <si>
    <t>01-112120201040-000-062501250001-2-NV000955-PRO007669-0-0-0</t>
  </si>
  <si>
    <t>01-112120201040-000-062501430001-2-NV003981-PRO007669-0-0-0</t>
  </si>
  <si>
    <t>01-112120201040-000-045501070001-1-NV006962-PRO007669-0-0-0</t>
  </si>
  <si>
    <t>01-112120201040-000-062501630001-2-NV003976-PRO007669-0-0-0</t>
  </si>
  <si>
    <t>01-112120201040-000-068501620001-2-NV003975-PRO007669-0-0-0</t>
  </si>
  <si>
    <t>01-112120201040-000-015501020001-1-NV006963-PRO007669-0-0-0</t>
  </si>
  <si>
    <t>01-112120201040-000-062501420001-2-NV003980-PRO007669-0-0-0</t>
  </si>
  <si>
    <t>01-112120201040-000-067501200001-2-NV009956-PRO007669-0-0-0</t>
  </si>
  <si>
    <t>01-112120201040-000-062501800001-2-NV019953-PRO007669-0-0-0</t>
  </si>
  <si>
    <t>01-112120201040-000-062501160001-2-NV009954-PRO007669-0-0-0</t>
  </si>
  <si>
    <t>01-112120201040-000-070505060147-2-NV021620-PRO007669-0-0-0</t>
  </si>
  <si>
    <t>01-112120201040-000-062501210001-2-NV000954-PRO007669-0-0-0</t>
  </si>
  <si>
    <t>01-112120201040-000-001505000005-1-NV006958-PRO007669-0-0-0</t>
  </si>
  <si>
    <t>01-112120201040-000-049501110001-1-NV006967-PRO007669-0-0-0</t>
  </si>
  <si>
    <t>01-112120201040-000-050501050001-2-NV006968-PRO007669-0-0-0</t>
  </si>
  <si>
    <t>Outros Equipamentos</t>
  </si>
  <si>
    <t>BK CONSULTORIA E SERVIÇOS LTDA</t>
  </si>
  <si>
    <t>01-112120503040-000-050501050001-2-NV006968-PRO007647-0-0-0</t>
  </si>
  <si>
    <t>BUREAU VERITAS DO BRASIL SOCIEDADE CLASSIFICADORA E CERTIFICADORA LTDA</t>
  </si>
  <si>
    <t>01-112120503040-000-062501630001-2-NV003976-PRO007651-0-0-0</t>
  </si>
  <si>
    <t>01-112120503040-000-062501210001-2-NV000954-PRO007645-0-0-0</t>
  </si>
  <si>
    <t>01-112120503040-000-062501250001-2-NV000955-PRO007645-0-0-0</t>
  </si>
  <si>
    <t>01-112120503040-000-062501800001-2-NV019953-PRO007645-0-0-0</t>
  </si>
  <si>
    <t>01-112120503040-000-049501110001-1-NV006967-PRO007645-0-0-0</t>
  </si>
  <si>
    <t>Força e Luz</t>
  </si>
  <si>
    <t>01-112120612120-000-062501210001-2-NV000954-PRO007645-0-0-0</t>
  </si>
  <si>
    <t>01-112120612130-000-062501210001-2-NV000954-PRO007645-0-0-0</t>
  </si>
  <si>
    <t>Água</t>
  </si>
  <si>
    <t>01-112120612120-000-062501250001-2-NV000955-PRO007645-0-0-0</t>
  </si>
  <si>
    <t>01-112120612130-000-062501250001-2-NV000955-PRO007645-0-0-0</t>
  </si>
  <si>
    <t>CONSÓRCIO SP CIDADÃO</t>
  </si>
  <si>
    <t>01-112120503040-000-062501420001-2-NV003980-PRO007648-0-0-0</t>
  </si>
  <si>
    <t>01-112120503040-000-062501430001-2-NV003981-PRO007648-0-0-0</t>
  </si>
  <si>
    <t>01-112120503040-000-045501070001-1-NV006962-PRO007648-0-0-0</t>
  </si>
  <si>
    <t>01-112120503040-000-001501930151-2-NV021620-PRO007648-0-0-0</t>
  </si>
  <si>
    <t>CONSTRUDAHER CONSTRUÇÕES E SERVIÇOS LTDA</t>
  </si>
  <si>
    <t>DISTRIBUIDORA E ARMAZENS GERAIS CEAC EIRELLI</t>
  </si>
  <si>
    <t>Transportes (Veículos e Utilitários)</t>
  </si>
  <si>
    <t>01-112120611030-000-001505040013-2-NV006958-PRO007889-0-0-0</t>
  </si>
  <si>
    <t>GOCIL SERVIÇOS GERAIS LTDA</t>
  </si>
  <si>
    <t>LOK TENDAS LTDA</t>
  </si>
  <si>
    <t>MAZZINI ADMINISTRAÇÃO E EMPREITAS LTDA</t>
  </si>
  <si>
    <t>PREF ITAPEVA - PREFEITURA MUNICIPAL DE ITAPEVA</t>
  </si>
  <si>
    <t>PREF PIQUETE - PREF MUNICIPAL DE PIQUETE</t>
  </si>
  <si>
    <t>PREF REGENTE FEIJO - PREFEITURA DO MUNICIPIO DE REGENTE FEIJO</t>
  </si>
  <si>
    <t>PREF SANTA FE DO SUL - PREFEITURA MUNICIPAL DA ESTACIA TURISTICA DE SANTA FE DO SUL</t>
  </si>
  <si>
    <t>PREF TREMEMBÉ - PREFEITURA MUNICIPAL DE TREMEMBÉ</t>
  </si>
  <si>
    <t>SABESP - CIA DE SANEAMENTO BÁSICO DO ESTADO DE SÃO PAULO</t>
  </si>
  <si>
    <t>SEAL SEGURANÇA ALTERNATIVA EIRELI</t>
  </si>
  <si>
    <t>Vigilãncia</t>
  </si>
  <si>
    <t>01-112120611010-000-015501020001-1-NV006963-PRO007743-0-0-0</t>
  </si>
  <si>
    <t>01-112120503040-000-062501160001-2-NV009954-PRO007646-0-0-0</t>
  </si>
  <si>
    <t>01-112120503040-000-062501200001-2-NV009956-PRO007646-0-0-0</t>
  </si>
  <si>
    <t>01-112120503040-000-062501620001-2-NV003975-PRO007646-0-0-0</t>
  </si>
  <si>
    <t>01-112120801050-000-001501000005-1-NV006958-000000000-0-0-0</t>
  </si>
  <si>
    <t>PREF CRUZEIRO - PREFEITURA MUNICIPAL DE CRUZEIRO</t>
  </si>
  <si>
    <t>MUNICÍPIO DE VARGEM GRANDE DO SUL</t>
  </si>
  <si>
    <t>ARTUR NOGUEIRA - PREF DO MUNICIPIO DE ARTUR NOGUEIRA</t>
  </si>
  <si>
    <t>MUNICÍPIO DE  VALPARAÍSO</t>
  </si>
  <si>
    <t>MUNICÍPIO DE ESPÍRITO SANTO DO PINHAL</t>
  </si>
  <si>
    <t>MUNICÍPIO DE MARÍLIA</t>
  </si>
  <si>
    <t>MUNICÍPIO DE OSVALDO CRUZ</t>
  </si>
  <si>
    <t>MUNICÍPIO DE OURINHOS</t>
  </si>
  <si>
    <t>MUNICIPIO DE SÃO VICENTE</t>
  </si>
  <si>
    <t>MUNICIPIO DE SUMARE</t>
  </si>
  <si>
    <t>01-112120611020-000-015501020001-1-NV006963-PRO007947-0-0-0</t>
  </si>
  <si>
    <t>01-112120611020-000-015501020001-1-NV006963-PRO007664-0-0-0</t>
  </si>
  <si>
    <t>PREF - APARECIDA - PREFEITURA MUNICIPAL DE APARECIDA</t>
  </si>
  <si>
    <t>PREF ADAMANTINA - PREFEITURA DO MUNICIPIO DE ADAMANTINA</t>
  </si>
  <si>
    <t>PREF ARAÇATUBA - PREFEITURA MUNICIPAL DE ARAÇATUBA</t>
  </si>
  <si>
    <t>01-112120503040-000-062501200001-2-NV009956-PRO007645-0-0-0</t>
  </si>
  <si>
    <t>PREF ARAÇOIABA DA SERRA - PREFEITURA DO MUNICÍPIO DE ARAÇOIABA DA SERRA</t>
  </si>
  <si>
    <t>PREF BARRETOS - PREFEITURA MUNICIPAL DE BARRETOS</t>
  </si>
  <si>
    <t>PREF BATATAIS - PREFEITURA MUNICIPAL DE BATATAIS</t>
  </si>
  <si>
    <t>PREF BERTIOGA - PREFEITURA MUNICIPAL DE BERTIOGA</t>
  </si>
  <si>
    <t>PREF BOITUVA - PREFEITURA DE BOITUVA</t>
  </si>
  <si>
    <t>PREF BOTUCATU - PREFEITURA MUNICIPAL DE BOTUCATU</t>
  </si>
  <si>
    <t>PREF CACHOEIRA PAULISTA - PREFEITURA MUNICIPAL DE CACHOEIRA PTA</t>
  </si>
  <si>
    <t>PREF CAJAMAR - PREFEITURA MUNICIPAL DE CAJAMAR</t>
  </si>
  <si>
    <t>PREF CAMPINAS - PREFEITURA DO MUNICIPIO DE CAMPINAS</t>
  </si>
  <si>
    <t>PREF CAPELA DO ALTO - PREFEITURA MUNICIPAL DE CAPELA DO ALTO</t>
  </si>
  <si>
    <t>PREF COTIA - PREFEITURA DO MUNICIPIO DE COTIA</t>
  </si>
  <si>
    <t>PREF DRACENA - PREFEITURA MUNICIPAL DE DRACENA</t>
  </si>
  <si>
    <t>PREF GUARATINGUETA - PREFEITURA MUNICIPAL DE GUARATINGUETA</t>
  </si>
  <si>
    <t>PREF GUARUJA - PREFEITURA MUNICIPAL DE GUARUJA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</si>
  <si>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</si>
  <si>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</si>
  <si>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</si>
  <si>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</si>
  <si>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</si>
  <si>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</si>
  <si>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</si>
  <si>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</si>
  <si>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</si>
  <si>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</si>
  <si>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</si>
  <si>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</si>
  <si>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PITANGUEIRAS - PREFEITURA DO MUNICIPIO DE PITANGUEIRAS</t>
  </si>
  <si>
    <t>PREF PRADOPOLIS</t>
  </si>
  <si>
    <t>PREF PROMISSÃO - PREFEITURA DO MUNICIPIO DE PROMISSÃO</t>
  </si>
  <si>
    <t>PREF REGISTRO - PREFEITURA MUNICIPAL DE REGISTRO</t>
  </si>
  <si>
    <t>PREF SANTA ISABEL - PREFEITURA MUNICIPAL DE SANTA ISABEL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</si>
  <si>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</si>
  <si>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</si>
  <si>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</si>
  <si>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</si>
  <si>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SUZANO</t>
  </si>
  <si>
    <t>PREF TAMBAU - PREFEITURA MUNICIPAL DE TAMBAU</t>
  </si>
  <si>
    <t>PREF TAQUARITINGA - Prefeitura Municipal de Taquaritinga</t>
  </si>
  <si>
    <t>PREF TIETE - PREFEITURA DO MUNICIPIO DE TIETE</t>
  </si>
  <si>
    <t>PREF UBATUBA - PREFEITURA MUNICIPAL DE UBATUBA</t>
  </si>
  <si>
    <t>PREF VOTORANTIM - PREFEITURA DO MUNICIPIO DE VOTORANTIM</t>
  </si>
  <si>
    <t>PREF.SANTO ANASTACIO - PREFEITURA MUNICIPAL DE SANTO ANASTACIO</t>
  </si>
  <si>
    <t>WORLDWIDE SEGURANÇA EIRELI EPP</t>
  </si>
  <si>
    <t>PREF BRAGANÇA PTA - PREFEITURA DO MUNICIPIO DE BRAGANÇA PTA</t>
  </si>
  <si>
    <t>PREF DOIS CORREGOS - PREFEITURA DO MUNICIPIO DE DOIS CORREGOS</t>
  </si>
  <si>
    <t>PREF GUARULHOS - PREFEITURA MUNICIPAL DE GUARULHOS</t>
  </si>
  <si>
    <t>PREF ITARARE - PREFEITURA MUNICIPAL DE ITARARE</t>
  </si>
  <si>
    <t>PREF ITATIBA - PREFEITURA DO MUNICIPIO DE ITATIBA</t>
  </si>
  <si>
    <t>PREF SERRA NEGRA - PREFEITURA MUNICIPAL DE SERRA NEGRA</t>
  </si>
  <si>
    <t>CENTRO DE INTEGRAÇÃO EMPRESA ESCOLA-CIEE</t>
  </si>
  <si>
    <t>estagiarios</t>
  </si>
  <si>
    <t>IPIRANGA SEGURANCA PATRIMONIAL LTDA</t>
  </si>
  <si>
    <t>MUNICIPAL DE IBATE</t>
  </si>
  <si>
    <t>MUNICÍPIO DE ANGATUBA</t>
  </si>
  <si>
    <t>MUNICÍPIO DE ARARAQUARA</t>
  </si>
  <si>
    <t>MUNICÍPIO DE ITATINGA</t>
  </si>
  <si>
    <t>MUNICÍPIO DE RIBEIRAO PIRES</t>
  </si>
  <si>
    <t>MUNICÍPIO DE SÃO JOSÉ DO RIO PARDO</t>
  </si>
  <si>
    <t>MUNICIPIO DE SÃO ROQUE</t>
  </si>
  <si>
    <t>PREF APIAI - PREFEITURA MUNICIPAL DE APIAI</t>
  </si>
  <si>
    <t>PREF AVARE - PREFEITURA MINICIPAL ESTANCIA TURISTICA DE AVARE</t>
  </si>
  <si>
    <t>PREF BASTOS - PREFEITURA DO MUNICIPIO DE BASTOS</t>
  </si>
  <si>
    <t>PREF BIRITIBA MIRIM - PREFEITURA DO MUNICIPIO DE BIRITIBA MIRIM</t>
  </si>
  <si>
    <t>PREF CAÇAPAVA - PREFEITURA MUNICIPAL DE CAÇAPAVA</t>
  </si>
  <si>
    <t>PREF CAIEIRAS - PREFEITURA DO MUNICIPIO DE CAIEIRAS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</si>
  <si>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</si>
  <si>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</si>
  <si>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</si>
  <si>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</si>
  <si>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</si>
  <si>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</si>
  <si>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</si>
  <si>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CORDEIROPOLIS</t>
  </si>
  <si>
    <t>PREF DE IPERO - PREFEITURA MUNICIPAL DE IPERO</t>
  </si>
  <si>
    <t>PREF DE POTIM</t>
  </si>
  <si>
    <t>PREF EMBU DAS ARTES - PREFEITURA DE EMBU DAS ARTES</t>
  </si>
  <si>
    <t>PREF EMBU-GUAÇU - PREFEITURA MUNICIPAL DE EMBU-GUAÇU</t>
  </si>
  <si>
    <t>PREF FERRAZ DE VASCONCELOS - PREFEITURA DO MUNICIPIO DE FERRAZ DE VASCONCELOS</t>
  </si>
  <si>
    <t>PREF FRANCO DA ROCHA PREFEITURA MUNICIPAL DE FRANCO DA ROCHA</t>
  </si>
  <si>
    <t>PREF GUARARAPES - PREFEITURA MUNICIPAL DE GUARARAPES</t>
  </si>
  <si>
    <t>PREF GUARAREMA - MUNICIPIO DE GUARAREMA</t>
  </si>
  <si>
    <t>PREF HORTOLANDIA - PREFEITURA MUNICIPAL DE HORTOLANDIA</t>
  </si>
  <si>
    <t>PREF IBIUNA - PREFEITURA DA ESTAANCIA TURISTICA DE IBIUNA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</si>
  <si>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</si>
  <si>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</si>
  <si>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</si>
  <si>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</si>
  <si>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PREF LARANJAL PTA - PREFEITURA MUNICIPAL DE LARANJAL PAULISTA</t>
  </si>
  <si>
    <t>PREF LENCOIS PAULISTA - PREFEITURA MUNICIPAL DE LENCOIS PAULISTA</t>
  </si>
  <si>
    <t>PREF LIMEIRA - PREFEITURA MINICIPAL DE LIMEIRA</t>
  </si>
  <si>
    <t>PREF LINS - PREFEITURA MUNICIPAL DE LINS</t>
  </si>
  <si>
    <t>01-112120503040-000-062501620001-2-NV003975-PRO007645-0-0-0</t>
  </si>
  <si>
    <t>PREF LOUVEIRA - PREFEITURA MUNICIPAL DE LOUVEIRA</t>
  </si>
  <si>
    <t>Pref Mairiporã - Prefeitura Municipal de Mairiporã</t>
  </si>
  <si>
    <t>PREF MARTINÓPOLIS - PREFEITURA MUNICIPAL DE MARTINÓPOLIS</t>
  </si>
  <si>
    <t>PREF MIRANDOPOLIS - PREFEITURA MUNICIPAL DE MIRANDOPOLIS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</si>
  <si>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</si>
  <si>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</si>
  <si>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</si>
  <si>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</si>
  <si>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MUNICIPAL DE MATÃO</t>
  </si>
  <si>
    <t>PREF MUNICIPAL DE PRESIDENTE VENCESLAU</t>
  </si>
  <si>
    <t>PREF MUNICIPAL DE SERRANA</t>
  </si>
  <si>
    <t>PREF PARAGUAÇU PAULISTA - PREFEITURA MUNICIPAL DA ESTÂNCIA TURÍSTICA DE PARAGUAÇU PAULISTA</t>
  </si>
  <si>
    <t>PREF PEDREIRA - PREFEITURA DO MUNICIPIO DE PEDREIRA</t>
  </si>
  <si>
    <t>PREF PENAPOLIS - PREFEITURA MUNICIPAL DE PENAPOLIS</t>
  </si>
  <si>
    <t>PREF PIRAPOZINHO - PREFEITURA MUNICIPAL DE PIRAPOZINHO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</si>
  <si>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</si>
  <si>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</si>
  <si>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</si>
  <si>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</si>
  <si>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</si>
  <si>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</si>
  <si>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</si>
  <si>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</si>
  <si>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</si>
  <si>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SÃO BERNARDO DO CAMPO - PREFEITURA DO MUNICÍPIO DE SÃO BERNARDO DO CAMPO</t>
  </si>
  <si>
    <t>PREF SAO JOAQUIM DA BARRA - PREFEITURA MUNICIPAL DE SAO JOAQUIM DA BARRA</t>
  </si>
  <si>
    <t>PREF SÃO JOSÉ DO RIO PRETO</t>
  </si>
  <si>
    <t>PREF SAO MANUEL - PREFEITURA DO MUNICIPIO DE SAO MANUEL</t>
  </si>
  <si>
    <t>PREF TUPA - PREFEITURA DA ESTANCIA TURISTICA DE TUPA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</si>
  <si>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</si>
  <si>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</si>
  <si>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</si>
  <si>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</si>
  <si>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</si>
  <si>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01-112120502050-000-015501020001-1-NV006963-000000000-0-0-0</t>
  </si>
  <si>
    <t>PREF BOM JESUS DOS PERDOES - MUNICIPIO DE BOM JESUS DOS PERDOES</t>
  </si>
  <si>
    <t>PREF JALES - PREFEITURA DO MUNICIPIO DE JALES</t>
  </si>
  <si>
    <t>PREF MONTE APRAZIVEL - PREFEITURA MUNICIPAL DE MONTE APRAZIVEL</t>
  </si>
  <si>
    <t>PREF PIRASSUNUNGA - PREFEITURA MUNICIPAL DE PIRASSUNUNGA</t>
  </si>
  <si>
    <t>PREF SOCORRO - PREFEITURA DO MUNICIPIO DE SOCORRO</t>
  </si>
  <si>
    <t>Comunicações - Despesas Telefônicas</t>
  </si>
  <si>
    <t>PREF ALVARES MACHADO - PREFITURA MUNICIPAL DE ALVARES MACHADO</t>
  </si>
  <si>
    <t>CONDOMÍNIO SHOPPING CENTER D</t>
  </si>
  <si>
    <t>01-112120601060-000-015501020001-1-NV006963-PRO007588-0-0-0</t>
  </si>
  <si>
    <t>PREF DIADEMA - PREFEITURA DO MUNICIPIO DE DIADEMA</t>
  </si>
  <si>
    <t>PREF JOSE BONIFACIO - PREFEITURA MUNICIPAL DE JOSE BONIFACIO</t>
  </si>
  <si>
    <t>PREF LORENA - PREFEITURA MUNICIPAL DE LORENA</t>
  </si>
  <si>
    <t>PREF MIGUELOPOLIS - PREFEITURA DO MUNICÍPIO DE MIGUELOPOLIS</t>
  </si>
  <si>
    <t>PREF PAULINIA - PREFEITURA MUNICIPAL DE PAULINIA</t>
  </si>
  <si>
    <t>01-112120501010-000-001505000005-1-NV006958-PRO007954-0-0-0</t>
  </si>
  <si>
    <t>ARENCO PROJETOS E CONTRUÇÕES LTDA</t>
  </si>
  <si>
    <t>Aluguéis</t>
  </si>
  <si>
    <t>01-112120601010-000-092505060013-2-NV000954-PRO005618-0-0-0</t>
  </si>
  <si>
    <t>01-112120611030-000-001505000005-1-NV006958-PRO007768-0-0-0</t>
  </si>
  <si>
    <t>ASSOCIAÇÃO DO BRAGANÇA GARDEN SHOPPING</t>
  </si>
  <si>
    <t>ASSOCIAÇÃO SHOPPING JARDIM ORIENTE</t>
  </si>
  <si>
    <t>102024 P.1</t>
  </si>
  <si>
    <t>Condomínios</t>
  </si>
  <si>
    <t>01-112120601020-000-045501070001-1-NV006962-PRO007835-0-0-0</t>
  </si>
  <si>
    <t>CASTELLABATE PARTICIPAÇÕES E INVESTIMENTOS LTDA</t>
  </si>
  <si>
    <t>COMPANHIA DO METROPOLITANO DE SÃO PAULO - METRÔ</t>
  </si>
  <si>
    <t>CONDOMINIO CIVIL DO INTERNACIONAL GUARULHOS SHOPPING CENTER</t>
  </si>
  <si>
    <t>CONDOMÍNIO SHOPPING CENTER RIO CLARO</t>
  </si>
  <si>
    <t>CONSTRUDAHER CONSTRUCOES E SERVICOS LTDA</t>
  </si>
  <si>
    <t>Mat. e Serv. Adap. Imóveis e Instalações (Contratos/esporádicos)</t>
  </si>
  <si>
    <t>INGRAM MICRO BRASIL LTDA</t>
  </si>
  <si>
    <t>2007710 P.1</t>
  </si>
  <si>
    <t>Atualização / Subscrição Software</t>
  </si>
  <si>
    <t>01-112120401010-000-062502010001-2-NV006958-PRO008083-0-0-0</t>
  </si>
  <si>
    <t>LYNCRA LIMPEZA E SERVIÇOS GERAIS - EIRELI</t>
  </si>
  <si>
    <t>Limpeza e Conservação</t>
  </si>
  <si>
    <t>MUNICÍPIO DE FRANCA</t>
  </si>
  <si>
    <t>MUNICÍPIO DE TATUI</t>
  </si>
  <si>
    <t>PEREIRA ALVIM PATICIPAÇÕES E EMPREENDIMENTOS LTDA</t>
  </si>
  <si>
    <t>PREF AMERICANA - PREFEITURA MINICIPAL DE AMERICANA</t>
  </si>
  <si>
    <t>PREF ARUJA - PREFEITURA MUNICIPAL DE ARUJA</t>
  </si>
  <si>
    <t>PREF BEBEDOURO - PREFEITURA MUNICIPAL DE BEBEDOURO</t>
  </si>
  <si>
    <t>PREF BIRIGUI - PREFEITURA MUNICIPAL DE BIRIGUI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</si>
  <si>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</si>
  <si>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</si>
  <si>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</si>
  <si>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</si>
  <si>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</si>
  <si>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</si>
  <si>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</si>
  <si>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</si>
  <si>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</si>
  <si>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</si>
  <si>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MAUA - PREFEITURA DO MUNICIPIO DE MAUA</t>
  </si>
  <si>
    <t>PREF MOGI GUAÇU - PREFEITURA MUNICIPAL DE MOGI GUAÇU</t>
  </si>
  <si>
    <t>PREF NOVA GRANADA - PREFEITURA MUNICIPAL DE NOVA GRANADA</t>
  </si>
  <si>
    <t>PREF PIRAJUI - PREFEITURA DO MUNICIPIO DE PIRAJUI</t>
  </si>
  <si>
    <t>PREF PORTO FELIZ - PREFEITURA MUNICIPAL DE PORTO FELIZ</t>
  </si>
  <si>
    <t>PREF RIO CLARO - PREFEITURA MUNICIPAL DE RIO CLARO</t>
  </si>
  <si>
    <t>PREF SANTO ANDRE - PREFEITURA MUNICIPAL DE SANTO ANDRE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</si>
  <si>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</si>
  <si>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</si>
  <si>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</si>
  <si>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</si>
  <si>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</si>
  <si>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</si>
  <si>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PREF.CERQUILHO - PREFEITURA MUNICIPAL DE CERQUILHO</t>
  </si>
  <si>
    <t>STEFANINI CONSULTORIA E ASSESSORIA EM INFORMATICA S.A</t>
  </si>
  <si>
    <t>Serviços de Assessoria e Consultoria</t>
  </si>
  <si>
    <t>MUNICÍPIO DE CÂNDIDO MOTA</t>
  </si>
  <si>
    <t>MUNICIPIO DE JUNQUEIRÓPOLIS</t>
  </si>
  <si>
    <t>PREF AGUDOS - PREFEITURA DO MUNICÍPIO DE AGUDOS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</si>
  <si>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</si>
  <si>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</si>
  <si>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</si>
  <si>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GARÇA - PREFEITURA MUNICIPAL DE GARÇA</t>
  </si>
  <si>
    <t>PREF JAU - PREFEITURA MUNICIPAL DE JAU</t>
  </si>
  <si>
    <t>PREF JUNDIAI - PREFEITURA MUNICIPAL DE JUNDIAI</t>
  </si>
  <si>
    <t>PREF MUNICIPAL DE GUARIBA</t>
  </si>
  <si>
    <t>PREF PEREIRA BARRETO - PREFEITURA DA ESTANCIA TURSTICA DE PEREIRA BARRETO</t>
  </si>
  <si>
    <t>PREF PIEDADE - PREFEITURA MUNICIPAL DE PIEDADE</t>
  </si>
  <si>
    <t>PREF PRESIDENTE PRUDENTE - PREFEITURA MUNICIPAL DE PRESIDENTE PRUDENTE</t>
  </si>
  <si>
    <t>PREF SÃO CARLOS - PREFEITURA MUNCIPAL DE SÃO CARLOS</t>
  </si>
  <si>
    <t>PREF TUPI PAULISTA - PREFEITURA MUNICIPAL DE TUPI PTA.</t>
  </si>
  <si>
    <t>PREF. DE LUCELIA - PREFEITURA MUNICIPAL DE LUCELIA</t>
  </si>
  <si>
    <t>CLARO S.A</t>
  </si>
  <si>
    <t>01-112120612090-000-015505060003-1-NV006963-PRO007957-0-0-0</t>
  </si>
  <si>
    <t>01-112120612090-000-049505060020-2-NV006967-PRO007957-0-0-0</t>
  </si>
  <si>
    <t>01-112120612090-000-070505060147-2-NV021620-PRO007957-0-0-0</t>
  </si>
  <si>
    <t>01-112120612090-000-069505060018-2-NV000955-PRO007957-0-0-0</t>
  </si>
  <si>
    <t>01-112120612090-000-050505060090-2-NV006968-PRO007957-0-0-0</t>
  </si>
  <si>
    <t>01-112120612090-000-067505060047-2-NV009956-PRO007957-0-0-0</t>
  </si>
  <si>
    <t>01-112120612090-000-045505060134-2-NV006962-PRO007957-0-0-0</t>
  </si>
  <si>
    <t>01-112120612090-000-068505060058-2-NV003975-PRO007957-0-0-0</t>
  </si>
  <si>
    <t>01-112120612090-000-062501000110-2-NV003980-PRO007957-0-0-0</t>
  </si>
  <si>
    <t>01-112120612090-000-091505060062-2-NV009954-PRO007957-0-0-0</t>
  </si>
  <si>
    <t>01-112120612090-000-129505060019-2-NV019953-PRO007957-0-0-0</t>
  </si>
  <si>
    <t>01-112120612090-000-056501000111-2-NV003981-PRO007957-0-0-0</t>
  </si>
  <si>
    <t>01-112120612090-000-092505060013-2-NV000954-PRO007957-0-0-0</t>
  </si>
  <si>
    <t>PREF NEVES PAULISTA - PREF MUNICIPAL DE NEVES PAULISTA</t>
  </si>
  <si>
    <t>COMPANHIA DE PROCESSAMENTO DE DADOS DO ESTADO DE SAO PAULO - PRODESP</t>
  </si>
  <si>
    <t>Passivo Poupatempo - Prestação de Contas</t>
  </si>
  <si>
    <t>01-211040300000-000-062501000001-1-NV006958-PD0008581-0-0-0</t>
  </si>
  <si>
    <t>PREF CAPAO BONITO - PREFEITURA DE CAPAO BONITO</t>
  </si>
  <si>
    <t>PREF BURI - PREFEITURA MUNICIPAL DE BURI</t>
  </si>
  <si>
    <t>PREF CUNHA - MUNICIPIO DE CUNHA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</si>
  <si>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</si>
  <si>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</si>
  <si>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</si>
  <si>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PREF TEODORO SAMPAIO - PREFEITURA MUNICIPAL DE TEODORO SAMPAIO - PAÇO MUNICIPAL</t>
  </si>
  <si>
    <t>01-112120801030-000-062501000001-1-NV006958-000000000-0-0-0</t>
  </si>
  <si>
    <t>01-115060000000-000-0705050000001-1-NV006958-000000000-0-0-0</t>
  </si>
  <si>
    <t>INGRAM MICRO BRASIL LTDA.-nfs- 2007710 P.1</t>
  </si>
  <si>
    <t>DIVERSOS</t>
  </si>
  <si>
    <t>Impostos Apurados sobre Receitas - comp. Jan/24</t>
  </si>
  <si>
    <t>CONVÊNIO REPASSE</t>
  </si>
  <si>
    <t>Anexo VIII - Horas Dedicadas - Nota fiscal</t>
  </si>
  <si>
    <t>Anexo IX - Gerencimanto - Notas fiscais</t>
  </si>
  <si>
    <t xml:space="preserve"> Franca</t>
  </si>
  <si>
    <t xml:space="preserve"> SUZANO</t>
  </si>
  <si>
    <t xml:space="preserve"> ITAPEVA</t>
  </si>
  <si>
    <t xml:space="preserve"> Avaré</t>
  </si>
  <si>
    <t xml:space="preserve"> Itapetininga</t>
  </si>
  <si>
    <t xml:space="preserve"> SÃO VICENTE</t>
  </si>
  <si>
    <t xml:space="preserve"> CARAGUATATUBA</t>
  </si>
  <si>
    <t xml:space="preserve"> Ubatuba</t>
  </si>
  <si>
    <t xml:space="preserve"> Lins</t>
  </si>
  <si>
    <t xml:space="preserve"> TUPÃ</t>
  </si>
  <si>
    <t>Transferência a ser efetuada para a conta movimento Prodesp referente ao recebimentos de Nota fiscal - composição de 10 NF de 263,80-4198514004060</t>
  </si>
  <si>
    <t>01-112120607060-000-092505060013-2-NV000954-000000000-0-0-0</t>
  </si>
  <si>
    <t>01-112120611030-000-001505020012-2-NV006958-PRO007768-0-0-0</t>
  </si>
  <si>
    <t>01-112120611030-000-001505020018-2-NV022581-PRO007768-0-0-0</t>
  </si>
  <si>
    <t>01-112120611030-000-001505040013-2-NV006958-PRO007768-0-0-0</t>
  </si>
  <si>
    <t>01-112120611030-000-001505060278-1-NV022589-PRO007768-0-0-0</t>
  </si>
  <si>
    <t>01-112120611030-000-047505060446-2-NV021556-PRO007768-0-0-0</t>
  </si>
  <si>
    <t>01-112120501010-000-070505000001-1-NV006958-PRO008071-0-0-0</t>
  </si>
  <si>
    <t>01-112120503040-000-062501160001-2-NV009954-PRO007651-0-0-0</t>
  </si>
  <si>
    <t>POLILIX TRIAGEM E CLASSIFICAÇÃO DE RESÍDUOS LTDA</t>
  </si>
  <si>
    <t>PRO JECTO - GESTÃO, ASSESSORIA E SERVIÇOS - LTDA</t>
  </si>
  <si>
    <t>SENCA SERVIÇOS E ENGENHARIA LTDA</t>
  </si>
  <si>
    <t>01-112120801050-000-045501070001-1-NV006962-000000000-0-0-0</t>
  </si>
  <si>
    <t>SEM PARAR INSTITUIÇÃO DE PAGAMENTO LTDA</t>
  </si>
  <si>
    <t>Pedágio</t>
  </si>
  <si>
    <t>01-112120502050-000-044501040001-1-NV006960-000000000-0-0-0</t>
  </si>
  <si>
    <t>112024 P.1</t>
  </si>
  <si>
    <t>01-112120612120-000-050501050001-2-NV006968-PRO007647-0-0-0</t>
  </si>
  <si>
    <t>01-112120612120-000-062501630001-2-NV003976-PRO007651-0-0-0</t>
  </si>
  <si>
    <t>01-112120612130-000-062501630001-2-NV003976-PRO007651-0-0-0</t>
  </si>
  <si>
    <t>RATEIO DE CONDOMINIO ND 19625 - MUNICIPIO DE BAURU</t>
  </si>
  <si>
    <t>POUPATEMPO 4.0 DVS PREFEITURAS</t>
  </si>
  <si>
    <t>GRT AUDITORIA DE TERCEIROS LTDA-nf-40182 P.1</t>
  </si>
  <si>
    <t>PREF CAMPINAS - PREFEITURA DO MUNICIPIO DE CAMPINAS-CGFS_000804_1 P.1</t>
  </si>
  <si>
    <t>PIS/COFINS/CSLL-INVICTA SOLUÇÕES EM SERVIÇOS LTDA.-nf-5608</t>
  </si>
  <si>
    <t>ANA CAROLINA CARBALLO TEIXEIRA - DV SEI 002.00002851/2024-16B P.1</t>
  </si>
  <si>
    <t>JOAO INACIO DA SILVA - DV SEI 359.00008847/2024-59 P.1</t>
  </si>
  <si>
    <t>LUIZ ARMANDO BARROS KREMPEL - DV SEI 002.00002851/2024-16b P.1</t>
  </si>
  <si>
    <t>NATHALIA MOURA?O GOMES - DV SEI 002.00002851/2024-16C P.1</t>
  </si>
  <si>
    <t>RODRIGO CARLOS GOMES - DV SEI 002.00002851/2024-16 P.1</t>
  </si>
  <si>
    <t>SERGIO LUIZ GONCALVES - DV SEI 002.00002851/2024-16</t>
  </si>
  <si>
    <t>DISTRIBUIDORA E ARMAZENS GERAIS CEAC EIRELLI- nfs 2224 P.1</t>
  </si>
  <si>
    <t>STEFANINI CONSULTORIA E ASSESSORIA EM INFORMATICA S.A- nfs 212187 P.1</t>
  </si>
  <si>
    <t>STEFANINI CONSULTORIA E ASSESSORIA EM INFORMATICA S.A- nfs 212191 P.1</t>
  </si>
  <si>
    <t>STEFANINI CONSULTORIA E ASSESSORIA EM INFORMATICA S.A- nfs 212448 P.1</t>
  </si>
  <si>
    <t>SEAL SEGURANCA ALTERNATIVA EIRELI - nfs 16043 P.1</t>
  </si>
  <si>
    <t>SEAL SEGURANCA ALTERNATIVA EIRELI - nfs 16040 P.1</t>
  </si>
  <si>
    <t>SEAL SEGURANCA ALTERNATIVA EIRELI - nfs 16041 P.1</t>
  </si>
  <si>
    <t>PPREF BOTUCATU - PREFEITURA MUNICIPAL DE BOTUCATU- 17988 - 005280162 - ISS P.1</t>
  </si>
  <si>
    <t>PREF SOROCABA - PREFEITURA MUNICIPAL DE SOROCABA- 17987 - 005280162 - ISSP.1</t>
  </si>
  <si>
    <t>PREF ITAPIRA - PREF MUN DE ITAPIRA- 17994 - 005280162 - ISS</t>
  </si>
  <si>
    <t>PREF PREF LENCOIS PAULISTA - PREFEITURA MUNICIPAL DE LENCOIS- 4667 - 003418201 - ISS</t>
  </si>
  <si>
    <t>PPREF SAO MANUEL - PREFEITURA DO MUNICIPIO DE SAO MANUEL- 17986 - 005280162 - ISS</t>
  </si>
  <si>
    <t>PREF SAO JOSE DO RIO PRETO - 18044 - 005280162 - ISS</t>
  </si>
  <si>
    <t>PREF SAO JOSE DO RIO PRETO - 18043 - 005280162 - ISS</t>
  </si>
  <si>
    <t>PREF SAO JOSE DO RIO PRETO - 18029 - 005280162 - ISS</t>
  </si>
  <si>
    <t>PREF SAO JOSE DO RIO PRETO - 18045 - 005280162 - ISS</t>
  </si>
  <si>
    <t xml:space="preserve">INSS-SEAL SEGURANCA ALTERNATIVA EIRELI-nf-16040, 16041 e 16043 </t>
  </si>
  <si>
    <t>INSS-MMP - CONSULTORIA E GERENCIAMENTO DE EMPREENDIMENTOS IM-nf-diversas</t>
  </si>
  <si>
    <t>IRRF-MMP - CONSULTORIA E GERENCIAMENTO DE EMPREENDIMENTOS IM-nf-diversas</t>
  </si>
  <si>
    <t>IRRF-SEAL SEGURANCA ALTERNATIVA EIRELI-nf-16042</t>
  </si>
  <si>
    <t>IRRF-STEFANINI CONSULTORIA E ASSESSORIA EM INFORMATICA S.A-nf-213923, 213926, 214229, 214236</t>
  </si>
  <si>
    <t>CPC-STEFANINI CONSULTORIA E ASSESSORIA EM INFORMATICA S.A-nf- 210253, 210262, 210563, 210565, 210566</t>
  </si>
  <si>
    <t>CLARO S.A - nf 2409815001324 P.1</t>
  </si>
  <si>
    <t>AXA SEGUROS S/A.-nfs-8527782024 P.1</t>
  </si>
  <si>
    <t>WORLDWIDE SEGURANCA EIRELI EPP.-DEP REC. TRAB. Nº 0010744-66.2023.5.15.0079 P.1</t>
  </si>
  <si>
    <t>ASERP LOCACAO E SERVICOS GERAIS LTDA-ME-nfs-282 e 283 P.1</t>
  </si>
  <si>
    <t>BRASOFTWARE INFORMATICA LTDA-nfs-diversas P.1</t>
  </si>
  <si>
    <t>PMSP - PREFEITURA MUNICIPAL DE SAO PAULO.-372 - 031227399 - ISS P.1</t>
  </si>
  <si>
    <t>SEM PARAR INSTITUICAO DE PAGAMENTO LTDA-nfs 242159742252024 P.1</t>
  </si>
  <si>
    <t>INSS - ASERP LOCAÇÃO E SERVIÇOS GERAIS LTDA-ME - fatura 282 e 283 (rateio)</t>
  </si>
  <si>
    <t>ECONTHERM CLIMATIZAÇÃO LTDA -ME-nfs 408 P.1</t>
  </si>
  <si>
    <t>TRIBUNAL DE JUSTIÇA DO ESTADO DE SAO PAULO.-CCGE_000011_1 P.1P.1</t>
  </si>
  <si>
    <t>MUNICIPIO DE JAGUARIUNA - 171.851</t>
  </si>
  <si>
    <t>Devolução a ser efetuada em duplicidade para a conta Movimento Prodesp - referente a recebimentos de Notas Fiscais Dvs</t>
  </si>
  <si>
    <t>Transferência a ser efetuada para a conta movimento Prodesp referente ao recebimentos de Nota fiscal dvs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</si>
  <si>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</si>
  <si>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</si>
  <si>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</si>
  <si>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</si>
  <si>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</si>
  <si>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</si>
  <si>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PPT00716</t>
  </si>
  <si>
    <t>PP00716</t>
  </si>
  <si>
    <t>IMPLANTACAO E OPERACAO DO POUPATEMPO CUNHA</t>
  </si>
  <si>
    <t>PD-PRC-2022/03120</t>
  </si>
  <si>
    <t>PPT00723</t>
  </si>
  <si>
    <t>PP00723</t>
  </si>
  <si>
    <t>IMPLANTACAO E OPERACAO DO POUPATEMPO CAMPO LIMPO PAULISTA</t>
  </si>
  <si>
    <t>PD-PRC-2022/02452</t>
  </si>
  <si>
    <t>PPT00654</t>
  </si>
  <si>
    <t>PP00654</t>
  </si>
  <si>
    <t>IMPLANTACAO E OPERACAO DO POUPATEMPO CANDIDO MOTA</t>
  </si>
  <si>
    <t>PD-PRC-2021/01045</t>
  </si>
  <si>
    <t>PPT00530</t>
  </si>
  <si>
    <t>PP00530</t>
  </si>
  <si>
    <t>IMPLANTACAO E OPERACAO DO POUPATEMPO ITATINGA</t>
  </si>
  <si>
    <t>PD-PRC-2020/00936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</si>
  <si>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</si>
  <si>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</si>
  <si>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</si>
  <si>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</si>
  <si>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</si>
  <si>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</si>
  <si>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</si>
  <si>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</si>
  <si>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</si>
  <si>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</si>
  <si>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</si>
  <si>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</si>
  <si>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</si>
  <si>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</si>
  <si>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</si>
  <si>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</si>
  <si>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</si>
  <si>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</si>
  <si>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</si>
  <si>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</si>
  <si>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</si>
  <si>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</si>
  <si>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</si>
  <si>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</si>
  <si>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</si>
  <si>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</si>
  <si>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</si>
  <si>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</si>
  <si>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</si>
  <si>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</si>
  <si>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</si>
  <si>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</si>
  <si>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</si>
  <si>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</si>
  <si>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</si>
  <si>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</si>
  <si>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</si>
  <si>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</si>
  <si>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</si>
  <si>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</si>
  <si>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</si>
  <si>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</si>
  <si>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</si>
  <si>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</si>
  <si>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</si>
  <si>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</si>
  <si>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</si>
  <si>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</si>
  <si>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</si>
  <si>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</si>
  <si>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</si>
  <si>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</si>
  <si>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</si>
  <si>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</si>
  <si>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</si>
  <si>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</si>
  <si>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</si>
  <si>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</si>
  <si>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</si>
  <si>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</si>
  <si>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</si>
  <si>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</si>
  <si>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</si>
  <si>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</si>
  <si>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</si>
  <si>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</si>
  <si>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</si>
  <si>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</si>
  <si>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</si>
  <si>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</si>
  <si>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</si>
  <si>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</si>
  <si>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</si>
  <si>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</si>
  <si>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</si>
  <si>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</si>
  <si>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</si>
  <si>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</si>
  <si>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</si>
  <si>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</si>
  <si>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</si>
  <si>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</si>
  <si>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</si>
  <si>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</si>
  <si>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</si>
  <si>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</si>
  <si>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</si>
  <si>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</si>
  <si>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</si>
  <si>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</si>
  <si>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</si>
  <si>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</si>
  <si>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</si>
  <si>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</si>
  <si>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</si>
  <si>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</si>
  <si>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</si>
  <si>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</si>
  <si>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</si>
  <si>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</si>
  <si>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</si>
  <si>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</si>
  <si>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</si>
  <si>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</si>
  <si>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</si>
  <si>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</si>
  <si>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</si>
  <si>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</si>
  <si>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</si>
  <si>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</si>
  <si>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</si>
  <si>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</si>
  <si>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</si>
  <si>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</si>
  <si>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</si>
  <si>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</si>
  <si>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</si>
  <si>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</si>
  <si>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</si>
  <si>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</si>
  <si>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</si>
  <si>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</si>
  <si>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</si>
  <si>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</si>
  <si>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</si>
  <si>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</si>
  <si>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</si>
  <si>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</si>
  <si>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</si>
  <si>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</si>
  <si>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</si>
  <si>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</si>
  <si>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</si>
  <si>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</si>
  <si>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</si>
  <si>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</si>
  <si>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</si>
  <si>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</si>
  <si>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</si>
  <si>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</si>
  <si>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</si>
  <si>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</si>
  <si>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</si>
  <si>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</si>
  <si>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</si>
  <si>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</si>
  <si>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</si>
  <si>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</si>
  <si>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</si>
  <si>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</si>
  <si>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</si>
  <si>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</si>
  <si>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</si>
  <si>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</si>
  <si>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</si>
  <si>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</si>
  <si>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</si>
  <si>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</si>
  <si>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</si>
  <si>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</si>
  <si>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</si>
  <si>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</si>
  <si>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</si>
  <si>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</si>
  <si>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</si>
  <si>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</si>
  <si>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</si>
  <si>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</si>
  <si>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</si>
  <si>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</si>
  <si>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</si>
  <si>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</si>
  <si>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</si>
  <si>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</si>
  <si>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</si>
  <si>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</si>
  <si>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</si>
  <si>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</si>
  <si>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</si>
  <si>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</si>
  <si>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</si>
  <si>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</si>
  <si>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</si>
  <si>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</si>
  <si>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</si>
  <si>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</si>
  <si>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</si>
  <si>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</si>
  <si>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</si>
  <si>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</si>
  <si>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</si>
  <si>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</si>
  <si>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</si>
  <si>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</si>
  <si>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</si>
  <si>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</si>
  <si>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</si>
  <si>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</si>
  <si>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</si>
  <si>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</si>
  <si>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</si>
  <si>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</si>
  <si>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</si>
  <si>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</si>
  <si>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</si>
  <si>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</si>
  <si>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</si>
  <si>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</si>
  <si>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</si>
  <si>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</si>
  <si>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</si>
  <si>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</si>
  <si>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</si>
  <si>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</si>
  <si>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</si>
  <si>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</si>
  <si>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</si>
  <si>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</si>
  <si>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</si>
  <si>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Médicos</t>
  </si>
  <si>
    <t>POUPATEMPO OSACO OSASCO</t>
  </si>
  <si>
    <t>POUPATEMPO SÃO BERNANRDO DO CAMPO</t>
  </si>
  <si>
    <t xml:space="preserve"> PRAIA GRANDE</t>
  </si>
  <si>
    <t xml:space="preserve"> ASSIS</t>
  </si>
  <si>
    <t xml:space="preserve"> SÉ</t>
  </si>
  <si>
    <t xml:space="preserve"> BOTUCATU</t>
  </si>
  <si>
    <t xml:space="preserve"> SÃO JOÃO DA BOA VISTA</t>
  </si>
  <si>
    <t xml:space="preserve"> Tatuí</t>
  </si>
  <si>
    <t xml:space="preserve"> COTIA</t>
  </si>
  <si>
    <t xml:space="preserve"> PINDAMONHANGABA</t>
  </si>
  <si>
    <t>Avaré</t>
  </si>
  <si>
    <t>ITAPEVA</t>
  </si>
  <si>
    <t xml:space="preserve"> REGISTRO</t>
  </si>
  <si>
    <t xml:space="preserve">  FERNANDÓPOLIS</t>
  </si>
  <si>
    <t>CARAGUATATUBA</t>
  </si>
  <si>
    <t xml:space="preserve"> Mauá</t>
  </si>
  <si>
    <t xml:space="preserve"> Mogi das Cruzes</t>
  </si>
  <si>
    <t xml:space="preserve">RATEIO CONDOMINIO ND  Verificando </t>
  </si>
  <si>
    <t xml:space="preserve"> CAMPINAS SHOPPING</t>
  </si>
  <si>
    <t>CGFS_000815_1 P.1</t>
  </si>
  <si>
    <t>Outros Impostos e Taxas</t>
  </si>
  <si>
    <t>01-112120702010-000-001505060333-2-CD022623-000000000-0-0-0</t>
  </si>
  <si>
    <t>CGFS_000806_1 P.1</t>
  </si>
  <si>
    <t>01-112120702010-000-001505060374-2-CD022583-000000000-0-0-0</t>
  </si>
  <si>
    <t>CGFS_000817_1 P.1</t>
  </si>
  <si>
    <t>01-112120702010-000-001505060381-2-CD022647-000000000-0-0-0</t>
  </si>
  <si>
    <t>CGFS_000819_1 P.1</t>
  </si>
  <si>
    <t>01-112120702010-000-001505060418-2-CD022684-000000000-0-0-0</t>
  </si>
  <si>
    <t>F&amp;C COMERCIO E ASSESSORIA ADMINISTRATIVA LTDA</t>
  </si>
  <si>
    <t>1627 P.1</t>
  </si>
  <si>
    <t>Divulgação</t>
  </si>
  <si>
    <t>01-112120612030-000-015505060003-2-CD001318-000000000-0-0-0</t>
  </si>
  <si>
    <t>5926 - 022038795 - ISS</t>
  </si>
  <si>
    <t>ISS-INVICTA SOLUÇÕES EM SERVIÇOS LTDA.-5926</t>
  </si>
  <si>
    <t>01-112120612150-000-015501020001-1-CD001318-PRO007775-0-0-0</t>
  </si>
  <si>
    <t>CGFS_000837_1 P.1</t>
  </si>
  <si>
    <t>01-112120702010-000-001505060443-2-CD021579-000000000-0-0-0</t>
  </si>
  <si>
    <t>EMPRESA BRASILEIRA CORREIOS TELEGRAFOS</t>
  </si>
  <si>
    <t>33789902024 P.1</t>
  </si>
  <si>
    <t>Serviço de entrega de IPVA/CRLV/NIT</t>
  </si>
  <si>
    <t>01-112120502020-000-001505060425-2-CD021592-PRO007710-0-0-0</t>
  </si>
  <si>
    <t>01-112120502020-000-015505060003-2-CD001318-PRO007710-0-0-0</t>
  </si>
  <si>
    <t>01-112120502020-000-016505060161-2-CD001316-PRO007710-0-0-0</t>
  </si>
  <si>
    <t>01-112120502020-000-046505060153-2-CD001319-PRO007710-0-0-0</t>
  </si>
  <si>
    <t>01-112120502020-000-047505060440-2-CD001320-PRO007710-0-0-0</t>
  </si>
  <si>
    <t>01-112120502020-000-048505060152-2-CD001321-PRO007710-0-0-0</t>
  </si>
  <si>
    <t>01-112120502020-000-050505060090-2-CD001323-PRO007710-0-0-0</t>
  </si>
  <si>
    <t>01-112120502020-000-059505060160-2-CD001173-PRO007710-0-0-0</t>
  </si>
  <si>
    <t>01-112120502020-000-064505060093-2-CD001137-PRO007710-0-0-0</t>
  </si>
  <si>
    <t>01-112120502020-000-073505060097-2-CD001138-PRO007710-0-0-0</t>
  </si>
  <si>
    <t>01-112120502020-000-080505060021-2-CD000980-PRO007710-0-0-0</t>
  </si>
  <si>
    <t>01-112120502020-000-081505060154-2-CD000983-PRO007710-0-0-0</t>
  </si>
  <si>
    <t>01-112120502020-000-082505060128-2-CD000985-PRO007710-0-0-0</t>
  </si>
  <si>
    <t>01-112120502020-000-083505060442-2-CD002951-PRO007710-0-0-0</t>
  </si>
  <si>
    <t>01-112120502020-000-102505060089-2-CD003960-PRO007710-0-0-0</t>
  </si>
  <si>
    <t>01-112120502020-000-110505060438-2-CD003965-PRO007710-0-0-0</t>
  </si>
  <si>
    <t>01-112120502020-000-124505060437-2-CD000976-PRO007710-0-0-0</t>
  </si>
  <si>
    <t>01-112120502020-000-138505060157-2-CD021558-PRO007710-0-0-0</t>
  </si>
  <si>
    <t>01-112120502020-000-143505060163-2-CD021577-PRO007710-0-0-0</t>
  </si>
  <si>
    <t>ELISABETE KELI FIDELIS PERES</t>
  </si>
  <si>
    <t>DV SEI 359.00010632/2024-06 P.1</t>
  </si>
  <si>
    <t>Viagens e estadas Nacionais</t>
  </si>
  <si>
    <t>01-112120105010-000-001500000001-1-CD001313-000000000-0-0-0</t>
  </si>
  <si>
    <t>FERNANDO MAURO DOS REIS</t>
  </si>
  <si>
    <t>NETTO VAZ, CARLOS HENRIQUE</t>
  </si>
  <si>
    <t>CGFS_000890_1 P.1</t>
  </si>
  <si>
    <t>1648 P.1</t>
  </si>
  <si>
    <t>41074 P.1</t>
  </si>
  <si>
    <t>01-112120501010-000-070505060196-2-CD022601-PRO008024-0-0-0</t>
  </si>
  <si>
    <t>01-112120501010-000-070505060214-2-CD022622-PRO008024-0-0-0</t>
  </si>
  <si>
    <t>01-112120501010-000-070505060118-2-CD022567-PRO008024-0-0-0</t>
  </si>
  <si>
    <t>01-112120501010-000-070505060235-2-CD022645-PRO008024-0-0-0</t>
  </si>
  <si>
    <t>01-112120501010-000-070505060236-2-CD022646-PRO008024-0-0-0</t>
  </si>
  <si>
    <t>01-112120501010-000-062501540001-2-CD003965-PRO008024-0-0-0</t>
  </si>
  <si>
    <t>01-112120501010-000-062501560001-2-CD003968-PRO008024-0-0-0</t>
  </si>
  <si>
    <t>01-112120501010-000-062501570001-2-CD003970-PRO008024-0-0-0</t>
  </si>
  <si>
    <t>01-112120501010-000-062501680001-2-CD004956-PRO008024-0-0-0</t>
  </si>
  <si>
    <t>01-112120501010-000-062501930123-2-CD021589-PRO008024-0-0-0</t>
  </si>
  <si>
    <t>01-112120501010-000-062501930118-2-CD021584-PRO008024-0-0-0</t>
  </si>
  <si>
    <t>01-112120501010-000-062501640001-2-CD003978-PRO008024-0-0-0</t>
  </si>
  <si>
    <t>01-112120501010-000-001505060418-2-CD022684-PRO008024-0-0-0</t>
  </si>
  <si>
    <t>01-112120501010-000-062501930135-2-CD021604-PRO008024-0-0-0</t>
  </si>
  <si>
    <t>01-112120501010-000-070505060225-2-CD022635-PRO008024-0-0-0</t>
  </si>
  <si>
    <t>01-112120501010-000-070505060251-2-CD022662-PRO008024-0-0-0</t>
  </si>
  <si>
    <t>01-112120501010-000-001501930143-2-CD021612-PRO008024-0-0-0</t>
  </si>
  <si>
    <t>01-112120501010-000-001505000005-1-CD001313-PRO008024-0-0-0</t>
  </si>
  <si>
    <t>01-112120501010-000-070505060211-2-CD022625-PRO008024-0-0-0</t>
  </si>
  <si>
    <t>01-112120501010-000-062501440001-2-CD003983-PRO008024-0-0-0</t>
  </si>
  <si>
    <t>01-112120501010-000-062501910001-2-CD020556-PRO008024-0-0-0</t>
  </si>
  <si>
    <t>01-112120501010-000-070505060257-2-CD022669-PRO008024-0-0-0</t>
  </si>
  <si>
    <t>01-112120501010-000-070505060217-2-CD022627-PRO008024-0-0-0</t>
  </si>
  <si>
    <t>01-112120501010-000-067501200001-2-CD000973-PRO008024-0-0-0</t>
  </si>
  <si>
    <t>01-112120501010-000-057501140001-2-CD001332-PRO008024-0-0-0</t>
  </si>
  <si>
    <t>01-112120501010-000-065501180001-2-CD001139-PRO008024-0-0-0</t>
  </si>
  <si>
    <t>01-112120501010-000-062501450001-2-CD003986-PRO008024-0-0-0</t>
  </si>
  <si>
    <t>01-112120501010-000-001501930164-2-CD022568-PRO008024-0-0-0</t>
  </si>
  <si>
    <t>01-112120501010-000-062501860001-2-CD020551-PRO008024-0-0-0</t>
  </si>
  <si>
    <t>01-112120501010-000-062501350001-2-CD003954-PRO008024-0-0-0</t>
  </si>
  <si>
    <t>01-112120501010-000-062501930106-2-CD021571-PRO008024-0-0-0</t>
  </si>
  <si>
    <t>01-112120501010-000-001505060391-2-CD022682-PRO008024-0-0-0</t>
  </si>
  <si>
    <t>01-112120501010-000-062501930115-2-CD021580-PRO008024-0-0-0</t>
  </si>
  <si>
    <t>01-112120501010-000-070505060240-2-CD022653-PRO008024-0-0-0</t>
  </si>
  <si>
    <t>01-112120501010-000-062501390001-2-CD003967-PRO008024-0-0-0</t>
  </si>
  <si>
    <t>01-112120501010-000-070505060226-2-CD022636-PRO008024-0-0-0</t>
  </si>
  <si>
    <t>01-112120501010-000-070505060229-2-CD022639-PRO008024-0-0-0</t>
  </si>
  <si>
    <t>01-112120501010-000-070505060221-2-CD022631-PRO008024-0-0-0</t>
  </si>
  <si>
    <t>01-112120501010-000-062501400001-2-CD003969-PRO008024-0-0-0</t>
  </si>
  <si>
    <t>01-112120501010-000-070505060166-2-CD022559-PRO008024-0-0-0</t>
  </si>
  <si>
    <t>01-112120501010-000-062501720001-2-CD004960-PRO008024-0-0-0</t>
  </si>
  <si>
    <t>01-112120501010-000-062501600001-2-CD003973-PRO008024-0-0-0</t>
  </si>
  <si>
    <t>01-112120501010-000-062501930130-2-CD021599-PRO008024-0-0-0</t>
  </si>
  <si>
    <t>01-112120501010-000-062501610001-2-CD003974-PRO008024-0-0-0</t>
  </si>
  <si>
    <t>01-112120501010-000-062501690001-2-CD004957-PRO008024-0-0-0</t>
  </si>
  <si>
    <t>01-112120501010-000-070505060206-2-CD022616-PRO008024-0-0-0</t>
  </si>
  <si>
    <t>01-112120501010-000-016501060001-1-CD001316-PRO008024-0-0-0</t>
  </si>
  <si>
    <t>01-112120501010-000-015501020001-1-CD001318-PRO008024-0-0-0</t>
  </si>
  <si>
    <t>01-112120501010-000-062501310001-2-CD000984-PRO008024-0-0-0</t>
  </si>
  <si>
    <t>01-112120501010-000-070505060244-2-CD022654-PRO008024-0-0-0</t>
  </si>
  <si>
    <t>01-112120501010-000-070505060195-2-CD022600-PRO008024-0-0-0</t>
  </si>
  <si>
    <t>01-112120501010-000-070505060205-2-CD022615-PRO008024-0-0-0</t>
  </si>
  <si>
    <t>01-112120501010-000-062501480001-2-CD003956-PRO008024-0-0-0</t>
  </si>
  <si>
    <t>01-112120501010-000-001505060330-2-CD022618-PRO008024-0-0-0</t>
  </si>
  <si>
    <t>01-112120501010-000-070505060144-2-CD021607-PRO008024-0-0-0</t>
  </si>
  <si>
    <t>01-112120501010-000-062501230001-2-CD000979-PRO008024-0-0-0</t>
  </si>
  <si>
    <t>01-112120501010-000-062501380001-2-CD003964-PRO008024-0-0-0</t>
  </si>
  <si>
    <t>01-112120501010-000-001501930159-2-CD022558-PRO008024-0-0-0</t>
  </si>
  <si>
    <t>01-112120501010-000-070505060121-2-CD022576-PRO008024-0-0-0</t>
  </si>
  <si>
    <t>01-112120501010-000-062501890001-2-CD020554-PRO008024-0-0-0</t>
  </si>
  <si>
    <t>01-112120501010-000-062501870001-2-CD020552-PRO008024-0-0-0</t>
  </si>
  <si>
    <t>01-112120501010-000-070505060209-2-CD022620-PRO008024-0-0-0</t>
  </si>
  <si>
    <t>01-112120501010-000-001501930141-2-CD021610-PRO008024-0-0-0</t>
  </si>
  <si>
    <t>01-112120501010-000-070505060140-2-CD021581-PRO008024-0-0-0</t>
  </si>
  <si>
    <t>01-112120501010-000-062501580001-2-CD003971-PRO008024-0-0-0</t>
  </si>
  <si>
    <t>01-112120501010-000-062501930098-2-CD021563-PRO008024-0-0-0</t>
  </si>
  <si>
    <t>01-112120501010-000-070505060232-2-CD022642-PRO008024-0-0-0</t>
  </si>
  <si>
    <t>01-112120501010-000-001501930150-2-CD021619-PRO008024-0-0-0</t>
  </si>
  <si>
    <t>01-112120501010-000-062501300001-2-CD000985-PRO008024-0-0-0</t>
  </si>
  <si>
    <t>01-112120501010-000-062501190001-2-CD001138-PRO008024-0-0-0</t>
  </si>
  <si>
    <t>01-112120501010-000-070505060202-2-CD022612-PRO008024-0-0-0</t>
  </si>
  <si>
    <t>01-112120501010-000-070505060180-2-CD022586-PRO008024-0-0-0</t>
  </si>
  <si>
    <t>01-112120501010-000-070505060194-2-CD022578-PRO008024-0-0-0</t>
  </si>
  <si>
    <t>01-112120501010-000-067505060007-2-CD021552-PRO008024-0-0-0</t>
  </si>
  <si>
    <t>01-112120501010-000-045505060009-2-CD021554-PRO008024-0-0-0</t>
  </si>
  <si>
    <t>01-112120501010-000-131505060099-2-CD020551-PRO008024-0-0-0</t>
  </si>
  <si>
    <t>01-112120501010-000-045501070001-1-CD001317-PRO008024-0-0-0</t>
  </si>
  <si>
    <t>01-112120501010-000-070505060246-2-CD022656-PRO008024-0-0-0</t>
  </si>
  <si>
    <t>01-112120501010-000-070505060197-2-CD022602-PRO008024-0-0-0</t>
  </si>
  <si>
    <t>01-112120501010-000-070505060258-2-CD022672-PRO008024-0-0-0</t>
  </si>
  <si>
    <t>01-112120501010-000-070505060273-2-CD022680-PRO008024-0-0-0</t>
  </si>
  <si>
    <t>01-112120501010-000-062501250001-2-CD000982-PRO008024-0-0-0</t>
  </si>
  <si>
    <t>01-112120501010-000-062501930132-2-CD021601-PRO008024-0-0-0</t>
  </si>
  <si>
    <t>01-112120501010-000-070505060082-2-CD022553-PRO008024-0-0-0</t>
  </si>
  <si>
    <t>01-112120501010-000-049501110001-1-CD001322-PRO008024-0-0-0</t>
  </si>
  <si>
    <t>01-112120501010-000-062501270001-2-CD000974-PRO008024-0-0-0</t>
  </si>
  <si>
    <t>01-112120501010-000-070505060250-2-CD022664-PRO008024-0-0-0</t>
  </si>
  <si>
    <t>01-112120501010-000-062501660001-2-CD003984-PRO008024-0-0-0</t>
  </si>
  <si>
    <t>01-112120501010-000-062501000135-2-CD021562-PRO008024-0-0-0</t>
  </si>
  <si>
    <t>01-112120501010-000-062501930133-2-CD021602-PRO008024-0-0-0</t>
  </si>
  <si>
    <t>01-112120501010-000-062501520001-2-CD003960-PRO008024-0-0-0</t>
  </si>
  <si>
    <t>01-112120501010-000-070505060219-2-CD022629-PRO008024-0-0-0</t>
  </si>
  <si>
    <t>01-112120501010-000-001505060370-2-CD022574-PRO008024-0-0-0</t>
  </si>
  <si>
    <t>01-112120501010-000-070505060252-2-CD022666-PRO008024-0-0-0</t>
  </si>
  <si>
    <t>01-112120501010-000-070505060198-2-CD022603-PRO008024-0-0-0</t>
  </si>
  <si>
    <t>01-112120501010-000-001501930153-2-CD022552-PRO008024-0-0-0</t>
  </si>
  <si>
    <t>01-112120501010-000-062501930114-2-CD021579-PRO008024-0-0-0</t>
  </si>
  <si>
    <t>01-112120501010-000-001501930149-2-CD021618-PRO008024-0-0-0</t>
  </si>
  <si>
    <t>01-112120501010-000-062501880001-2-CD020553-PRO008024-0-0-0</t>
  </si>
  <si>
    <t>01-112120501010-000-062501290001-2-CD000977-PRO008024-0-0-0</t>
  </si>
  <si>
    <t>01-112120501010-000-062501210001-2-CD000981-PRO008024-0-0-0</t>
  </si>
  <si>
    <t>01-112120501010-000-070505060045-2-CD022573-PRO008024-0-0-0</t>
  </si>
  <si>
    <t>01-112120501010-000-062501930124-2-CD021590-PRO008024-0-0-0</t>
  </si>
  <si>
    <t>01-112120501010-000-146505060105-2-CD021572-PRO008024-0-0-0</t>
  </si>
  <si>
    <t>01-112120501010-000-001505060428-2-CD022658-PRO008024-0-0-0</t>
  </si>
  <si>
    <t>01-112120501010-000-062501340001-2-CD003952-PRO008024-0-0-0</t>
  </si>
  <si>
    <t>01-112120501010-000-070505060231-2-CD022641-PRO008024-0-0-0</t>
  </si>
  <si>
    <t>01-112120501010-000-070505060269-2-CD022679-PRO008024-0-0-0</t>
  </si>
  <si>
    <t>01-112120501010-000-070505060253-2-CD022663-PRO008024-0-0-0</t>
  </si>
  <si>
    <t>01-112120501010-000-060501120001-2-CD001172-PRO008024-0-0-0</t>
  </si>
  <si>
    <t>01-112120501010-000-047501090001-1-CD001320-PRO008024-0-0-0</t>
  </si>
  <si>
    <t>01-112120501010-000-070505060249-2-CD022661-PRO008024-0-0-0</t>
  </si>
  <si>
    <t>01-112120501010-000-062501510001-2-CD003959-PRO008024-0-0-0</t>
  </si>
  <si>
    <t>01-112120501010-000-050505060008-2-CD021553-PRO008024-0-0-0</t>
  </si>
  <si>
    <t>01-112120501010-000-047505060012-1-CD021556-PRO008024-0-0-0</t>
  </si>
  <si>
    <t>01-112120501010-000-062501790001-2-CD019952-PRO008024-0-0-0</t>
  </si>
  <si>
    <t>01-112120501010-000-062501920001-2-CD020557-PRO008024-0-0-0</t>
  </si>
  <si>
    <t>01-112120501010-000-001501930152-2-CD022551-PRO008024-0-0-0</t>
  </si>
  <si>
    <t>01-112120501010-000-070505060234-2-CD022644-PRO008024-0-0-0</t>
  </si>
  <si>
    <t>01-112120501010-000-062501930140-2-CD021609-PRO008024-0-0-0</t>
  </si>
  <si>
    <t>01-112120501010-000-070505060182-2-CD022588-PRO008024-0-0-0</t>
  </si>
  <si>
    <t>01-112120501010-000-001501930148-2-CD021617-PRO008024-0-0-0</t>
  </si>
  <si>
    <t>01-112120501010-000-001501930156-2-CD022555-PRO008024-0-0-0</t>
  </si>
  <si>
    <t>01-112120501010-000-062501420001-2-CD003980-PRO008024-0-0-0</t>
  </si>
  <si>
    <t>01-112120501010-000-062501160001-2-CD000971-PRO008024-0-0-0</t>
  </si>
  <si>
    <t>01-112120501010-000-070505060218-2-CD022628-PRO008024-0-0-0</t>
  </si>
  <si>
    <t>01-112120501010-000-062501430001-2-CD003981-PRO008024-0-0-0</t>
  </si>
  <si>
    <t>01-112120501010-000-062501930104-2-CD021569-PRO008024-0-0-0</t>
  </si>
  <si>
    <t>01-112120501010-000-070505060222-2-CD022632-PRO008024-0-0-0</t>
  </si>
  <si>
    <t>01-112120501010-000-070505060200-2-CD022610-PRO008024-0-0-0</t>
  </si>
  <si>
    <t>01-112120501010-000-061501150001-2-CD007250-PRO008024-0-0-0</t>
  </si>
  <si>
    <t>01-112120501010-000-070505060216-2-CD022624-PRO008024-0-0-0</t>
  </si>
  <si>
    <t>01-112120501010-000-070505060220-2-CD022630-PRO008024-0-0-0</t>
  </si>
  <si>
    <t>01-112120501010-000-062501500001-2-CD003958-PRO008024-0-0-0</t>
  </si>
  <si>
    <t>01-112120501010-000-070505060228-2-CD022638-PRO008024-0-0-0</t>
  </si>
  <si>
    <t>01-112120501010-000-062501930102-2-CD021567-PRO008024-0-0-0</t>
  </si>
  <si>
    <t>01-112120501010-000-001505060382-2-CD022648-PRO008024-0-0-0</t>
  </si>
  <si>
    <t>01-112120501010-000-001501930162-2-CD022563-PRO008024-0-0-0</t>
  </si>
  <si>
    <t>01-112120501010-000-001501930167-2-CD022566-PRO008024-0-0-0</t>
  </si>
  <si>
    <t>01-112120501010-000-062501590001-2-CD003972-PRO008024-0-0-0</t>
  </si>
  <si>
    <t>01-112120501010-000-001501930147-2-CD021616-PRO008024-0-0-0</t>
  </si>
  <si>
    <t>01-112120501010-000-046501030001-1-CD001319-PRO008024-0-0-0</t>
  </si>
  <si>
    <t>01-112120501010-000-070505060224-2-CD022634-PRO008024-0-0-0</t>
  </si>
  <si>
    <t>01-112120501010-000-070505060241-2-CD022651-PRO008024-0-0-0</t>
  </si>
  <si>
    <t>01-112120501010-000-062501930113-2-CD021578-PRO008024-0-0-0</t>
  </si>
  <si>
    <t>01-112120501010-000-062501930125-2-CD021591-PRO008024-0-0-0</t>
  </si>
  <si>
    <t>01-112120501010-000-001501930145-2-CD021614-PRO008024-0-0-0</t>
  </si>
  <si>
    <t>01-112120501010-000-070505060203-2-CD022613-PRO008024-0-0-0</t>
  </si>
  <si>
    <t>01-112120501010-000-070505060263-2-CD022681-PRO008024-0-0-0</t>
  </si>
  <si>
    <t>01-112120501010-000-062501930100-2-CD021565-PRO008024-0-0-0</t>
  </si>
  <si>
    <t>01-112120501010-000-070505060233-2-CD022643-PRO008024-0-0-0</t>
  </si>
  <si>
    <t>01-112120501010-000-070505060179-2-CD022585-PRO008024-0-0-0</t>
  </si>
  <si>
    <t>01-112120501010-000-001501930158-2-CD022557-PRO008024-0-0-0</t>
  </si>
  <si>
    <t>01-112120501010-000-059501080001-2-CD001173-PRO008024-0-0-0</t>
  </si>
  <si>
    <t>01-112120501010-000-062501700001-2-CD004958-PRO008024-0-0-0</t>
  </si>
  <si>
    <t>01-112120501010-000-062501670001-2-CD003985-PRO008024-0-0-0</t>
  </si>
  <si>
    <t>01-112120501010-000-062501460001-2-CD003953-PRO008024-0-0-0</t>
  </si>
  <si>
    <t>01-112120501010-000-062501930111-2-CD021576-PRO008024-0-0-0</t>
  </si>
  <si>
    <t>01-112120501010-000-070505060223-2-CD022633-PRO008024-0-0-0</t>
  </si>
  <si>
    <t>01-112120501010-000-062501000134-2-CD021561-PRO008024-0-0-0</t>
  </si>
  <si>
    <t>01-112120501010-000-064501170001-2-CD001137-PRO008024-0-0-0</t>
  </si>
  <si>
    <t>01-112120501010-000-068501620001-2-CD003975-PRO008024-0-0-0</t>
  </si>
  <si>
    <t>01-112120501010-000-062501930137-2-CD021606-PRO008024-0-0-0</t>
  </si>
  <si>
    <t>01-112120501010-000-070505060212-2-CD022626-PRO008024-0-0-0</t>
  </si>
  <si>
    <t>01-112120501010-000-070505060254-2-CD022665-PRO008024-0-0-0</t>
  </si>
  <si>
    <t>01-112120501010-000-062501930129-2-CD021598-PRO008024-0-0-0</t>
  </si>
  <si>
    <t>01-112120501010-000-062501470001-2-CD003955-PRO008024-0-0-0</t>
  </si>
  <si>
    <t>01-112120501010-000-062501930109-2-CD021574-PRO008024-0-0-0</t>
  </si>
  <si>
    <t>01-112120501010-000-070505060176-2-CD022582-PRO008024-0-0-0</t>
  </si>
  <si>
    <t>01-112120501010-000-062501130001-2-CD000983-PRO008024-0-0-0</t>
  </si>
  <si>
    <t>01-112120501010-000-062501260001-2-CD000972-PRO008024-0-0-0</t>
  </si>
  <si>
    <t>01-112120501010-000-062501370001-2-CD003963-PRO008024-0-0-0</t>
  </si>
  <si>
    <t>01-112120501010-000-062501240001-2-CD000976-PRO008024-0-0-0</t>
  </si>
  <si>
    <t>01-112120501010-000-070505060215-2-CD022623-PRO008024-0-0-0</t>
  </si>
  <si>
    <t>01-112120501010-000-062501550001-2-CD003966-PRO008024-0-0-0</t>
  </si>
  <si>
    <t>01-112120501010-000-070505060227-2-CD022637-PRO008024-0-0-0</t>
  </si>
  <si>
    <t>01-112120501010-000-070505060201-2-CD022611-PRO008024-0-0-0</t>
  </si>
  <si>
    <t>01-112120501010-000-062501800001-2-CD019953-PRO008024-0-0-0</t>
  </si>
  <si>
    <t>01-112120501010-000-001501930163-2-CD022564-PRO008024-0-0-0</t>
  </si>
  <si>
    <t>01-112120501010-000-062501830001-2-CD019956-PRO008024-0-0-0</t>
  </si>
  <si>
    <t>01-112120501010-000-070505060181-2-CD022587-PRO008024-0-0-0</t>
  </si>
  <si>
    <t>01-112120501010-000-062501410001-2-CD003977-PRO008024-0-0-0</t>
  </si>
  <si>
    <t>01-112120501010-000-062501930120-2-CD021586-PRO008024-0-0-0</t>
  </si>
  <si>
    <t>01-112120501010-000-062501930127-2-CD021594-PRO008024-0-0-0</t>
  </si>
  <si>
    <t>01-112120501010-000-070505060034-2-CD021600-PRO008024-0-0-0</t>
  </si>
  <si>
    <t>01-112120501010-000-001505060293-2-CD022572-PRO008024-0-0-0</t>
  </si>
  <si>
    <t>01-112120501010-000-046505060010-2-CD021555-PRO008024-0-0-0</t>
  </si>
  <si>
    <t>01-112120501010-000-062501280001-2-CD000980-PRO008024-0-0-0</t>
  </si>
  <si>
    <t>01-112120501010-000-062501930134-2-CD021603-PRO008024-0-0-0</t>
  </si>
  <si>
    <t>01-112120501010-000-062501730001-2-CD004961-PRO008024-0-0-0</t>
  </si>
  <si>
    <t>01-112120501010-000-062501490001-2-CD003957-PRO008024-0-0-0</t>
  </si>
  <si>
    <t>01-112120501010-000-070505060239-2-CD022649-PRO008024-0-0-0</t>
  </si>
  <si>
    <t>01-112120501010-000-070505060255-2-CD022667-PRO008024-0-0-0</t>
  </si>
  <si>
    <t>01-112120501010-000-070505060210-2-CD022621-PRO008024-0-0-0</t>
  </si>
  <si>
    <t>01-112120501010-000-070505060247-2-CD022657-PRO008024-0-0-0</t>
  </si>
  <si>
    <t>01-112120501010-000-016505060011-2-CD021556-PRO008024-0-0-0</t>
  </si>
  <si>
    <t>01-112120501010-000-001505060358-2-CD022688-PRO008024-0-0-0</t>
  </si>
  <si>
    <t>01-112120501010-000-001501930155-2-CD022554-PRO008024-0-0-0</t>
  </si>
  <si>
    <t>01-112120501010-000-070505060262-2-CD022676-PRO008024-0-0-0</t>
  </si>
  <si>
    <t>01-112120501010-000-062501930128-2-CD021597-PRO008024-0-0-0</t>
  </si>
  <si>
    <t>01-112120501010-000-062501930068-2-CD021608-PRO008024-0-0-0</t>
  </si>
  <si>
    <t>01-112120501010-000-062501220001-2-CD000978-PRO008024-0-0-0</t>
  </si>
  <si>
    <t>01-112120501010-000-070505060204-2-CD022614-PRO008024-0-0-0</t>
  </si>
  <si>
    <t>01-112120501010-000-050501050001-2-CD001323-PRO008024-0-0-0</t>
  </si>
  <si>
    <t>01-112120501010-000-062501930099-2-CD021564-PRO008024-0-0-0</t>
  </si>
  <si>
    <t>01-112120501010-000-062501930103-2-CD021568-PRO008024-0-0-0</t>
  </si>
  <si>
    <t>01-112120501010-000-062501930117-2-CD021593-PRO008024-0-0-0</t>
  </si>
  <si>
    <t>01-112120501010-000-070505060213-2-CD022619-PRO008024-0-0-0</t>
  </si>
  <si>
    <t>01-112120501010-000-062501930043-2-CD019955-PRO008024-0-0-0</t>
  </si>
  <si>
    <t>01-112120501010-000-149505060029-2-CD021566-PRO008024-0-0-0</t>
  </si>
  <si>
    <t>01-112120501010-000-070505060178-2-CD022584-PRO008024-0-0-0</t>
  </si>
  <si>
    <t>01-112120501010-000-062501360001-2-CD003961-PRO008024-0-0-0</t>
  </si>
  <si>
    <t>01-112120501010-000-062501930110-2-CD021575-PRO008024-0-0-0</t>
  </si>
  <si>
    <t>01-112120501010-000-070505060043-2-CD022571-PRO008024-0-0-0</t>
  </si>
  <si>
    <t>01-112120501010-000-070505060199-2-CD022609-PRO008024-0-0-0</t>
  </si>
  <si>
    <t>01-112120501010-000-070505060245-2-CD022655-PRO008024-0-0-0</t>
  </si>
  <si>
    <t>01-112120501010-000-062501650001-2-CD003979-PRO008024-0-0-0</t>
  </si>
  <si>
    <t>01-112120501010-000-070505060116-2-CD022556-PRO008024-0-0-0</t>
  </si>
  <si>
    <t>01-112120501010-000-049505060006-2-CD021551-PRO008024-0-0-0</t>
  </si>
  <si>
    <t>01-112120501010-000-070505060207-2-CD022617-PRO008024-0-0-0</t>
  </si>
  <si>
    <t>01-112120501010-000-062501710001-2-CD004959-PRO008024-0-0-0</t>
  </si>
  <si>
    <t>01-112120501010-000-062501320001-2-CD002951-PRO008024-0-0-0</t>
  </si>
  <si>
    <t>01-112120501010-000-048501100001-1-CD001321-PRO008024-0-0-0</t>
  </si>
  <si>
    <t>01-112120501010-000-070505060177-2-CD022583-PRO008024-0-0-0</t>
  </si>
  <si>
    <t>01-112120501010-000-147505060106-2-CD021573-PRO008024-0-0-0</t>
  </si>
  <si>
    <t>01-112120501010-000-070505060230-2-CD022640-PRO008024-0-0-0</t>
  </si>
  <si>
    <t>01-112120501010-000-062501000133-2-CD021559-PRO008024-0-0-0</t>
  </si>
  <si>
    <t>01-112120501010-000-070505060084-2-CD022562-PRO008024-0-0-0</t>
  </si>
  <si>
    <t>01-112120501010-000-001501930142-2-CD021611-PRO008024-0-0-0</t>
  </si>
  <si>
    <t>01-112120501010-000-070505060243-2-CD022652-PRO008024-0-0-0</t>
  </si>
  <si>
    <t>01-112120501010-000-070505060147-2-CD021620-PRO008024-0-0-0</t>
  </si>
  <si>
    <t>01-112120501010-000-062501530001-2-CD003962-PRO008024-0-0-0</t>
  </si>
  <si>
    <t>01-112120501010-000-070505060120-2-CD022575-PRO008024-0-0-0</t>
  </si>
  <si>
    <t>01-112120501010-000-062501630001-2-CD003976-PRO008024-0-0-0</t>
  </si>
  <si>
    <t>01-112120501010-000-062501930105-2-CD021570-PRO008024-0-0-0</t>
  </si>
  <si>
    <t>01-112120501010-000-062501930122-2-CD021588-PRO008024-0-0-0</t>
  </si>
  <si>
    <t>01-112120501010-000-062501930136-2-CD021605-PRO008024-0-0-0</t>
  </si>
  <si>
    <t>01-112120501010-000-062501330001-2-CD002952-PRO008024-0-0-0</t>
  </si>
  <si>
    <t>5926 - 022038795 - INSS</t>
  </si>
  <si>
    <t>INSS-INVICTA SOLUÇÕES EM SERVIÇOS LTDA.-5926</t>
  </si>
  <si>
    <t>INVICTA SOLUÇÕES EM SERVIÇOS LTDA.</t>
  </si>
  <si>
    <t>5926 P.1</t>
  </si>
  <si>
    <t>Conservação de Jardins</t>
  </si>
  <si>
    <t>CGFS_000915_1 P.1</t>
  </si>
  <si>
    <t>41074 - 026852688 - IRRF</t>
  </si>
  <si>
    <t>IRRF-GRT AUDITORIA DE TERCEIROS LTDA-41074</t>
  </si>
  <si>
    <t>5926 - 022038795 - IRRF</t>
  </si>
  <si>
    <t>IRRF-INVICTA SOLUÇÕES EM SERVIÇOS LTDA.-5926</t>
  </si>
  <si>
    <t>CGFS_000924_1 P.1</t>
  </si>
  <si>
    <t>01-112120801030-000-062501000001-1-CD001313-000000000-0-0-0</t>
  </si>
  <si>
    <t>01-115060000000-000-0705050000001-1-CD001333-000000000-0-0-0</t>
  </si>
  <si>
    <t>CTRA_000032_2 P.1</t>
  </si>
  <si>
    <t>8625462024 P.1</t>
  </si>
  <si>
    <t>01-112120607060-000-001505060444-2-NV022568-000000000-0-0-0</t>
  </si>
  <si>
    <t>01-112120607060-000-016505060161-2-NV006961-000000000-0-0-0</t>
  </si>
  <si>
    <t>01-112120607060-000-046505060153-2-NV006964-000000000-0-0-0</t>
  </si>
  <si>
    <t>01-112120607060-000-047505060440-2-NV006965-000000000-0-0-0</t>
  </si>
  <si>
    <t>01-112120607060-000-057505060470-2-NV006977-000000000-0-0-0</t>
  </si>
  <si>
    <t>01-112120607060-000-060505060133-2-NV006978-000000000-0-0-0</t>
  </si>
  <si>
    <t>01-112120607060-000-081505060154-2-NV000956-000000000-0-0-0</t>
  </si>
  <si>
    <t>01-112120607060-000-134505060151-2-NV020554-000000000-0-0-0</t>
  </si>
  <si>
    <t>01-112120607060-000-139505060103-2-NV021562-000000000-0-0-0</t>
  </si>
  <si>
    <t>GSV SEGURANCA E VIGILANCIA LTDA</t>
  </si>
  <si>
    <t>CTRA_000034_1 P.1</t>
  </si>
  <si>
    <t>CCGE_000022_1 P.1</t>
  </si>
  <si>
    <t>CTRA_000032_1 P.1</t>
  </si>
  <si>
    <t>INTELSEG SEGURANCA E VIGILANCIA LTDA</t>
  </si>
  <si>
    <t>CTRA_000035_1 P.1</t>
  </si>
  <si>
    <t>01-112120502050-000-062501300001-2-NV000958-000000000-0-0-0</t>
  </si>
  <si>
    <t>CCGE_000026_1 P.1</t>
  </si>
  <si>
    <t>SECRETARIA DO SUPERIOR TRIBUNAL DE JUSTIÇA</t>
  </si>
  <si>
    <t>CCGE_000027_1 P.1</t>
  </si>
  <si>
    <t>530 MULTA 02203.SADM P.1</t>
  </si>
  <si>
    <t>01-112120503040-000-062501360001-2-NV003961-PRO007649-0-0-0</t>
  </si>
  <si>
    <t>530 MULTA 02204.SADM P.1</t>
  </si>
  <si>
    <t>530 P.1</t>
  </si>
  <si>
    <t>GLOSA 530 P.1</t>
  </si>
  <si>
    <t>531 MULTA 02203.SADM P.1</t>
  </si>
  <si>
    <t>01-112120503040-000-048501100001-1-NV006966-PRO007649-0-0-0</t>
  </si>
  <si>
    <t>531 MULTA 02204.SADM P.1</t>
  </si>
  <si>
    <t>531 P.1</t>
  </si>
  <si>
    <t>GLOSA 531 P.1</t>
  </si>
  <si>
    <t>532 MULTA 02203.SADM P.1</t>
  </si>
  <si>
    <t>01-112120503040-000-046501030001-1-NV006964-PRO007649-0-0-0</t>
  </si>
  <si>
    <t>532 MULTA 02204.SADM P.1</t>
  </si>
  <si>
    <t>532 P.1</t>
  </si>
  <si>
    <t>GLOSA 532 P.1</t>
  </si>
  <si>
    <t>533 MULTA 02203.SADM P.1</t>
  </si>
  <si>
    <t>01-112120503040-000-062501130001-2-NV000956-PRO007649-0-0-0</t>
  </si>
  <si>
    <t>533 MULTA 02204.SADM P.1</t>
  </si>
  <si>
    <t>533#227664 P.1</t>
  </si>
  <si>
    <t>GLOSA 533#227664 P.1</t>
  </si>
  <si>
    <t>534 MULTA 02203.SADM P.1</t>
  </si>
  <si>
    <t>01-112120503040-000-070505060252-2-NV022666-PRO007649-0-0-0</t>
  </si>
  <si>
    <t>534 MULTA 02204.SADM P.1</t>
  </si>
  <si>
    <t>534#227665 P.1</t>
  </si>
  <si>
    <t>535 MULTA 02203.SADM P.1</t>
  </si>
  <si>
    <t>01-112120503040-000-062501000117-2-NV020554-PRO007649-0-0-0</t>
  </si>
  <si>
    <t>535 MULTA 02204.SADM P.1</t>
  </si>
  <si>
    <t>535#227666 P.1</t>
  </si>
  <si>
    <t>536 MULTA 02203.SADM P.1</t>
  </si>
  <si>
    <t>01-112120503040-000-001501930149-2-NV021618-PRO007649-0-0-0</t>
  </si>
  <si>
    <t>536 MULTA 02204.SADM P.1</t>
  </si>
  <si>
    <t>536#227667 P.1</t>
  </si>
  <si>
    <t>537 MULTA 02203.SADM P.1</t>
  </si>
  <si>
    <t>01-112120503040-000-070505060156-2-NV021619-PRO007649-0-0-0</t>
  </si>
  <si>
    <t>537 MULTA 02204.SADM P.1</t>
  </si>
  <si>
    <t>537#227668 P.1</t>
  </si>
  <si>
    <t>538 MULTA 02203.SADM P.1</t>
  </si>
  <si>
    <t>01-112120503040-000-070505060239-2-NV022649-PRO007649-0-0-0</t>
  </si>
  <si>
    <t>538 MULTA 02204.SADM P.1</t>
  </si>
  <si>
    <t>538#227669 P.1</t>
  </si>
  <si>
    <t>539#227670 P.1</t>
  </si>
  <si>
    <t>01-112120503040-000-062501470001-2-NV003955-PRO007649-0-0-0</t>
  </si>
  <si>
    <t>540#227671 P.1</t>
  </si>
  <si>
    <t>01-112120503040-000-062501260001-2-NV009955-PRO007649-0-0-0</t>
  </si>
  <si>
    <t>541#227672 P.1</t>
  </si>
  <si>
    <t>01-112120503040-000-062501640001-2-NV003978-PRO007649-0-0-0</t>
  </si>
  <si>
    <t>542#227673 P.1</t>
  </si>
  <si>
    <t>01-112120503040-000-062501930122-2-NV021588-PRO007649-0-0-0</t>
  </si>
  <si>
    <t>543#227675 P.1</t>
  </si>
  <si>
    <t>01-112120503040-000-062501700001-2-NV004958-PRO007649-0-0-0</t>
  </si>
  <si>
    <t>544#227676 P.1</t>
  </si>
  <si>
    <t>01-112120503040-000-070505060202-2-NV022612-PRO007649-0-0-0</t>
  </si>
  <si>
    <t>545#227677 P.1</t>
  </si>
  <si>
    <t>01-112120503040-000-062501930102-2-NV021567-PRO007649-0-0-0</t>
  </si>
  <si>
    <t>546#227685 P.1</t>
  </si>
  <si>
    <t>01-112120503040-000-062501930105-2-NV021570-PRO007649-0-0-0</t>
  </si>
  <si>
    <t>547#227679 P.1</t>
  </si>
  <si>
    <t>01-112120503040-000-070505060226-2-NV022636-PRO007649-0-0-0</t>
  </si>
  <si>
    <t>548#227680 P.1</t>
  </si>
  <si>
    <t>01-112120503040-000-070505060224-2-NV022634-PRO007649-0-0-0</t>
  </si>
  <si>
    <t>549 P.1</t>
  </si>
  <si>
    <t>01-112120503040-000-070505060214-2-NV022622-PRO007649-0-0-0</t>
  </si>
  <si>
    <t>550 P.1</t>
  </si>
  <si>
    <t>01-112120503040-000-070505060273-2-NV022680-PRO007649-0-0-0</t>
  </si>
  <si>
    <t>551 P.1</t>
  </si>
  <si>
    <t>01-112120503040-000-001505060324-2-NV022562-PRO007649-0-0-0</t>
  </si>
  <si>
    <t>2392024 P.1</t>
  </si>
  <si>
    <t>01-112120612120-000-046501030001-1-NV006964-PRO007649-0-0-0</t>
  </si>
  <si>
    <t>2402024 P.1</t>
  </si>
  <si>
    <t>01-112120612120-000-062501130001-2-NV000956-PRO007649-0-0-0</t>
  </si>
  <si>
    <t>2412024 P.1</t>
  </si>
  <si>
    <t>01-112120612120-000-070505060156-2-NV021619-PRO007649-0-0-0</t>
  </si>
  <si>
    <t>2422024 P.1</t>
  </si>
  <si>
    <t>01-112120612130-000-062501130001-2-NV000956-PRO007649-0-0-0</t>
  </si>
  <si>
    <t>2472024 P.1</t>
  </si>
  <si>
    <t>01-112120612130-000-062501260001-2-NV009955-PRO007649-0-0-0</t>
  </si>
  <si>
    <t>2492024 P.1</t>
  </si>
  <si>
    <t>01-112120612130-000-070505060224-2-NV022634-PRO007649-0-0-0</t>
  </si>
  <si>
    <t>2502024 P.1</t>
  </si>
  <si>
    <t>01-112120612130-000-070505060202-2-NV022612-PRO007649-0-0-0</t>
  </si>
  <si>
    <t>336 DEV GLOSA 4</t>
  </si>
  <si>
    <t>Implantação e operação dos postos / Gest</t>
  </si>
  <si>
    <t>337 DEV GLOSA 3</t>
  </si>
  <si>
    <t>341 DEV GLOSA 4</t>
  </si>
  <si>
    <t>342 DEV GLOSA 2</t>
  </si>
  <si>
    <t>348 DEV GLOSA 6</t>
  </si>
  <si>
    <t>349 DEV GLOSA 5</t>
  </si>
  <si>
    <t>350 DEV GLOSA 6</t>
  </si>
  <si>
    <t>351 DEV GLOSA 6</t>
  </si>
  <si>
    <t>353 DEV GLOSA 5</t>
  </si>
  <si>
    <t>357 DEV GLOSA 5</t>
  </si>
  <si>
    <t>359 DEV GLOSA 3</t>
  </si>
  <si>
    <t>360 DEV GLOSA 3</t>
  </si>
  <si>
    <t>361 DEV GLOSA 4</t>
  </si>
  <si>
    <t>362 DEV GLOSA 4</t>
  </si>
  <si>
    <t>363 DEV GLOSA 4</t>
  </si>
  <si>
    <t>364 DEV GLOSA 4</t>
  </si>
  <si>
    <t>365 DEV GLOSA 3</t>
  </si>
  <si>
    <t>367 DEV GLOSA 4</t>
  </si>
  <si>
    <t>368 DEV GLOSA 3</t>
  </si>
  <si>
    <t>373 DEV GLOSA 3</t>
  </si>
  <si>
    <t>374 DEV GLOSA 3</t>
  </si>
  <si>
    <t>375 DEV GLOSA 3</t>
  </si>
  <si>
    <t>376 DEV GLOSA 3</t>
  </si>
  <si>
    <t>377 DEV GLOSA 3</t>
  </si>
  <si>
    <t>378 DEV GLOSA 3</t>
  </si>
  <si>
    <t>379 DEV GLOSA 3</t>
  </si>
  <si>
    <t>380 DEV GLOSA 3</t>
  </si>
  <si>
    <t>382 DEV GLOSA 3</t>
  </si>
  <si>
    <t>386 DEV GLOSA 3</t>
  </si>
  <si>
    <t>387 DEV GLOSA 3</t>
  </si>
  <si>
    <t>388 DEV GLOSA 3</t>
  </si>
  <si>
    <t>389 DEV GLOSA 3</t>
  </si>
  <si>
    <t>390 DEV GLOSA 3</t>
  </si>
  <si>
    <t>391 DEV GLOSA 3</t>
  </si>
  <si>
    <t>392 DEV GLOSA 3</t>
  </si>
  <si>
    <t>393 DEV GLOSA 3</t>
  </si>
  <si>
    <t>395 DEV GLOSA 3</t>
  </si>
  <si>
    <t>398 DEV GLOSA 2</t>
  </si>
  <si>
    <t>399 DEV GLOSA 2</t>
  </si>
  <si>
    <t>400 DEV GLOSA 2</t>
  </si>
  <si>
    <t>401 DEV GLOSA 2</t>
  </si>
  <si>
    <t>402 DEV GLOSA 2</t>
  </si>
  <si>
    <t>403 DEV GLOSA 2</t>
  </si>
  <si>
    <t>404 DEV GLOSA 2</t>
  </si>
  <si>
    <t>405 DEV GLOSA 2</t>
  </si>
  <si>
    <t>407#213353 DEV GLOSA</t>
  </si>
  <si>
    <t>419 DEV GLOSA 2</t>
  </si>
  <si>
    <t>420 DEV GLOSA 2</t>
  </si>
  <si>
    <t>421 DEV GLOSA 2</t>
  </si>
  <si>
    <t>422 DEV GLOSA 2</t>
  </si>
  <si>
    <t>423 DEV GLOSA 2</t>
  </si>
  <si>
    <t>424 DEV GLOSA 2</t>
  </si>
  <si>
    <t>425 DEV GLOSA 2</t>
  </si>
  <si>
    <t>426 DEV GLOSA 2</t>
  </si>
  <si>
    <t>428 DEV GLOSA 2</t>
  </si>
  <si>
    <t>431 DEV GLOSA 1</t>
  </si>
  <si>
    <t>432 DEV GLOSA 1</t>
  </si>
  <si>
    <t>433 DEV GLOSA 1</t>
  </si>
  <si>
    <t>434 DEV GLOSA 1</t>
  </si>
  <si>
    <t>435 DEV GLOSA 1</t>
  </si>
  <si>
    <t>436 DEV GLOSA 1</t>
  </si>
  <si>
    <t>437 DEV GLOSA 1</t>
  </si>
  <si>
    <t>438 DEV GLOSA 1</t>
  </si>
  <si>
    <t>440 DEV GLOSA 1</t>
  </si>
  <si>
    <t>443 DEV GLOSA 1</t>
  </si>
  <si>
    <t>444 DEV GLOSA 1</t>
  </si>
  <si>
    <t>445 DEV GLOSA 1</t>
  </si>
  <si>
    <t>446 DEV GLOSA 1</t>
  </si>
  <si>
    <t>447 DEV GLOSA 1</t>
  </si>
  <si>
    <t>448 DEV GLOSA 1</t>
  </si>
  <si>
    <t>449 DEV GLOSA 1</t>
  </si>
  <si>
    <t>450 DEV GLOSA 1</t>
  </si>
  <si>
    <t>452 DEV GLOSA 1</t>
  </si>
  <si>
    <t>464 DEV GLOSA 2</t>
  </si>
  <si>
    <t>465 DEV GLOSA 2</t>
  </si>
  <si>
    <t>466 DEV GLOSA 2</t>
  </si>
  <si>
    <t>467 DEV GLOSA 2</t>
  </si>
  <si>
    <t>468 DEV GLOSA 2</t>
  </si>
  <si>
    <t>469 DEV GLOSA 2</t>
  </si>
  <si>
    <t>470 DEV GLOSA 2</t>
  </si>
  <si>
    <t>471 DEV GLOSA 1</t>
  </si>
  <si>
    <t>472 DEV GLOSA 1</t>
  </si>
  <si>
    <t>APUÂNIA INVESTIMENTOS IMOBILIÁRIOS LTDA</t>
  </si>
  <si>
    <t>01-112120601010-000-117505060158-2-NV003962-PRO006601-0-0-0</t>
  </si>
  <si>
    <t>512024 P.1</t>
  </si>
  <si>
    <t>62024 P.1</t>
  </si>
  <si>
    <t>72024 P.1</t>
  </si>
  <si>
    <t>82024 P.1</t>
  </si>
  <si>
    <t>92024 P.1</t>
  </si>
  <si>
    <t>1672024 - GLOSA REF. COB. INDEV. SET-24 P.1</t>
  </si>
  <si>
    <t>1672024 P.1</t>
  </si>
  <si>
    <t>289 P.1</t>
  </si>
  <si>
    <t>01-112120611030-000-001505010016-2-NV019951-PRO007768-0-0-0</t>
  </si>
  <si>
    <t>01-112120611030-000-001505010027-2-NV006958-PRO007768-0-0-0</t>
  </si>
  <si>
    <t>01-112120611030-000-001505020018-1-NV022581-PRO007768-0-0-0</t>
  </si>
  <si>
    <t>01-112120611030-000-001505040014-1-NV006958-PRO007768-0-0-0</t>
  </si>
  <si>
    <t>01-112120611030-000-046505060010-1-NV021555-PRO007768-0-0-0</t>
  </si>
  <si>
    <t>290 P.1</t>
  </si>
  <si>
    <t>62332024 GLOSA P.1</t>
  </si>
  <si>
    <t>01-112120201040-000-001501930141-2-NV021610-PRO007669-0-0-0</t>
  </si>
  <si>
    <t>01-112120201040-000-001501930142-2-NV021611-PRO007669-0-0-0</t>
  </si>
  <si>
    <t>01-112120201040-000-001501930143-2-NV021612-PRO007669-0-0-0</t>
  </si>
  <si>
    <t>01-112120201040-000-001501930145-2-NV021614-PRO007669-0-0-0</t>
  </si>
  <si>
    <t>01-112120201040-000-001501930147-2-NV021616-PRO007669-0-0-0</t>
  </si>
  <si>
    <t>01-112120201040-000-001501930148-2-NV021617-PRO007669-0-0-0</t>
  </si>
  <si>
    <t>01-112120201040-000-001501930149-2-NV021618-PRO007669-0-0-0</t>
  </si>
  <si>
    <t>01-112120201040-000-001501930150-2-NV021619-PRO007669-0-0-0</t>
  </si>
  <si>
    <t>01-112120201040-000-001501930152-2-NV022551-PRO007669-0-0-0</t>
  </si>
  <si>
    <t>01-112120201040-000-001501930153-2-NV022552-PRO007669-0-0-0</t>
  </si>
  <si>
    <t>01-112120201040-000-001501930155-2-NV022554-PRO007669-0-0-0</t>
  </si>
  <si>
    <t>01-112120201040-000-001501930156-2-NV022555-PRO007669-0-0-0</t>
  </si>
  <si>
    <t>01-112120201040-000-001501930158-2-NV022557-PRO007669-0-0-0</t>
  </si>
  <si>
    <t>01-112120201040-000-001501930159-2-NV022558-PRO007669-0-0-0</t>
  </si>
  <si>
    <t>01-112120201040-000-001501930162-2-NV022563-PRO007669-0-0-0</t>
  </si>
  <si>
    <t>01-112120201040-000-001501930163-2-NV022564-PRO007669-0-0-0</t>
  </si>
  <si>
    <t>01-112120201040-000-001501930164-2-NV022568-PRO007669-0-0-0</t>
  </si>
  <si>
    <t>01-112120201040-000-001501930167-2-NV022566-PRO007669-0-0-0</t>
  </si>
  <si>
    <t>01-112120201040-000-001505060291-2-NV022565-PRO007669-0-0-0</t>
  </si>
  <si>
    <t>01-112120201040-000-001505060310-2-NV022670-PRO007669-0-0-0</t>
  </si>
  <si>
    <t>01-112120201040-000-001505060324-2-NV022562-PRO007669-0-0-0</t>
  </si>
  <si>
    <t>01-112120201040-000-001505060339-2-NV022641-PRO007669-0-0-0</t>
  </si>
  <si>
    <t>01-112120201040-000-001505060341-2-NV022643-PRO007669-0-0-0</t>
  </si>
  <si>
    <t>01-112120201040-000-001505060344-2-NV022652-PRO007669-0-0-0</t>
  </si>
  <si>
    <t>01-112120201040-000-001505060351-2-NV022675-PRO007669-0-0-0</t>
  </si>
  <si>
    <t>01-112120201040-000-001505060352-2-NV022676-PRO007669-0-0-0</t>
  </si>
  <si>
    <t>01-112120201040-000-001505060355-2-NV022679-PRO007669-0-0-0</t>
  </si>
  <si>
    <t>01-112120201040-000-001505060382-2-NV022648-PRO007669-0-0-0</t>
  </si>
  <si>
    <t>01-112120201040-000-001505060391-2-NV022682-PRO007669-0-0-0</t>
  </si>
  <si>
    <t>01-112120201040-000-001505060392-2-NV022683-PRO007669-0-0-0</t>
  </si>
  <si>
    <t>01-112120201040-000-001505060419-2-NV022685-PRO007669-0-0-0</t>
  </si>
  <si>
    <t>01-112120201040-000-016501060001-1-NV006961-PRO007669-0-0-0</t>
  </si>
  <si>
    <t>01-112120201040-000-046501030001-1-NV006964-PRO007669-0-0-0</t>
  </si>
  <si>
    <t>01-112120201040-000-047501090001-1-NV006965-PRO007669-0-0-0</t>
  </si>
  <si>
    <t>01-112120201040-000-048501100001-1-NV006966-PRO007669-0-0-0</t>
  </si>
  <si>
    <t>01-112120201040-000-057501140001-2-NV006977-PRO007669-0-0-0</t>
  </si>
  <si>
    <t>01-112120201040-000-059501080001-2-NV007121-PRO007669-0-0-0</t>
  </si>
  <si>
    <t>01-112120201040-000-060501120001-2-NV006978-PRO007669-0-0-0</t>
  </si>
  <si>
    <t>01-112120201040-000-061501150001-2-NV007123-PRO007669-0-0-0</t>
  </si>
  <si>
    <t>01-112120201040-000-062501000133-2-NV021559-PRO007669-0-0-0</t>
  </si>
  <si>
    <t>01-112120201040-000-062501000134-2-NV021561-PRO007669-0-0-0</t>
  </si>
  <si>
    <t>01-112120201040-000-062501000135-2-NV021562-PRO007669-0-0-0</t>
  </si>
  <si>
    <t>01-112120201040-000-062501130001-2-NV000956-PRO007669-0-0-0</t>
  </si>
  <si>
    <t>01-112120201040-000-062501190001-2-NV008123-PRO007669-0-0-0</t>
  </si>
  <si>
    <t>01-112120201040-000-062501220001-2-NV009960-PRO007669-0-0-0</t>
  </si>
  <si>
    <t>01-112120201040-000-062501230001-2-NV000952-PRO007669-0-0-0</t>
  </si>
  <si>
    <t>01-112120201040-000-062501240001-2-NV009958-PRO007669-0-0-0</t>
  </si>
  <si>
    <t>01-112120201040-000-062501260001-2-NV009955-PRO007669-0-0-0</t>
  </si>
  <si>
    <t>01-112120201040-000-062501270001-2-NV009957-PRO007669-0-0-0</t>
  </si>
  <si>
    <t>01-112120201040-000-062501280001-2-NV000953-PRO007669-0-0-0</t>
  </si>
  <si>
    <t>01-112120201040-000-062501290001-2-NV009959-PRO007669-0-0-0</t>
  </si>
  <si>
    <t>01-112120201040-000-062501300001-2-NV000958-PRO007669-0-0-0</t>
  </si>
  <si>
    <t>01-112120201040-000-062501310001-2-NV000957-PRO007669-0-0-0</t>
  </si>
  <si>
    <t>01-112120201040-000-062501320001-2-NV002951-PRO007669-0-0-0</t>
  </si>
  <si>
    <t>01-112120201040-000-062501330001-2-NV002952-PRO007669-0-0-0</t>
  </si>
  <si>
    <t>01-112120201040-000-062501340001-2-NV003952-PRO007669-0-0-0</t>
  </si>
  <si>
    <t>01-112120201040-000-062501350001-2-NV003954-PRO007669-0-0-0</t>
  </si>
  <si>
    <t>01-112120201040-000-062501360001-2-NV003961-PRO007669-0-0-0</t>
  </si>
  <si>
    <t>01-112120201040-000-062501370001-2-NV003963-PRO007669-0-0-0</t>
  </si>
  <si>
    <t>01-112120201040-000-062501380001-2-NV003964-PRO007669-0-0-0</t>
  </si>
  <si>
    <t>01-112120201040-000-062501390001-2-NV003967-PRO007669-0-0-0</t>
  </si>
  <si>
    <t>01-112120201040-000-062501400001-2-NV003969-PRO007669-0-0-0</t>
  </si>
  <si>
    <t>01-112120201040-000-062501410001-2-NV003977-PRO007669-0-0-0</t>
  </si>
  <si>
    <t>01-112120201040-000-062501440001-2-NV003983-PRO007669-0-0-0</t>
  </si>
  <si>
    <t>01-112120201040-000-062501450001-2-NV003986-PRO007669-0-0-0</t>
  </si>
  <si>
    <t>01-112120201040-000-062501460001-2-NV003953-PRO007669-0-0-0</t>
  </si>
  <si>
    <t>01-112120201040-000-062501470001-2-NV003955-PRO007669-0-0-0</t>
  </si>
  <si>
    <t>01-112120201040-000-062501480001-2-NV003956-PRO007669-0-0-0</t>
  </si>
  <si>
    <t>01-112120201040-000-062501490001-2-NV003957-PRO007669-0-0-0</t>
  </si>
  <si>
    <t>01-112120201040-000-062501500001-2-NV003958-PRO007669-0-0-0</t>
  </si>
  <si>
    <t>01-112120201040-000-062501510001-2-NV003959-PRO007669-0-0-0</t>
  </si>
  <si>
    <t>01-112120201040-000-062501520001-2-NV003960-PRO007669-0-0-0</t>
  </si>
  <si>
    <t>01-112120201040-000-062501530001-2-NV003962-PRO007669-0-0-0</t>
  </si>
  <si>
    <t>01-112120201040-000-062501540001-2-NV003965-PRO007669-0-0-0</t>
  </si>
  <si>
    <t>01-112120201040-000-062501550001-2-NV003966-PRO007669-0-0-0</t>
  </si>
  <si>
    <t>01-112120201040-000-062501560001-2-NV003968-PRO007669-0-0-0</t>
  </si>
  <si>
    <t>01-112120201040-000-062501570001-2-NV003970-PRO007669-0-0-0</t>
  </si>
  <si>
    <t>01-112120201040-000-062501580001-2-NV003971-PRO007669-0-0-0</t>
  </si>
  <si>
    <t>01-112120201040-000-062501590001-2-NV003972-PRO007669-0-0-0</t>
  </si>
  <si>
    <t>01-112120201040-000-062501600001-2-NV003973-PRO007669-0-0-0</t>
  </si>
  <si>
    <t>01-112120201040-000-062501610001-2-NV003974-PRO007669-0-0-0</t>
  </si>
  <si>
    <t>01-112120201040-000-062501640001-2-NV003978-PRO007669-0-0-0</t>
  </si>
  <si>
    <t>01-112120201040-000-062501650001-2-NV003979-PRO007669-0-0-0</t>
  </si>
  <si>
    <t>01-112120201040-000-062501660001-2-NV003984-PRO007669-0-0-0</t>
  </si>
  <si>
    <t>01-112120201040-000-062501670001-2-NV003985-PRO007669-0-0-0</t>
  </si>
  <si>
    <t>01-112120201040-000-062501680001-2-NV004956-PRO007669-0-0-0</t>
  </si>
  <si>
    <t>01-112120201040-000-062501690001-2-NV004957-PRO007669-0-0-0</t>
  </si>
  <si>
    <t>01-112120201040-000-062501700001-2-NV004958-PRO007669-0-0-0</t>
  </si>
  <si>
    <t>01-112120201040-000-062501710001-2-NV004959-PRO007669-0-0-0</t>
  </si>
  <si>
    <t>01-112120201040-000-062501720001-2-NV004960-PRO007669-0-0-0</t>
  </si>
  <si>
    <t>01-112120201040-000-062501730001-2-NV004961-PRO007669-0-0-0</t>
  </si>
  <si>
    <t>01-112120201040-000-062501790001-2-NV019952-PRO007669-0-0-0</t>
  </si>
  <si>
    <t>01-112120201040-000-062501830001-2-NV019956-PRO007669-0-0-0</t>
  </si>
  <si>
    <t>01-112120201040-000-062501860001-2-NV020551-PRO007669-0-0-0</t>
  </si>
  <si>
    <t>01-112120201040-000-062501870001-2-NV020552-PRO007669-0-0-0</t>
  </si>
  <si>
    <t>01-112120201040-000-062501880001-2-NV020553-PRO007669-0-0-0</t>
  </si>
  <si>
    <t>01-112120201040-000-062501890001-2-NV020554-PRO007669-0-0-0</t>
  </si>
  <si>
    <t>01-112120201040-000-062501910001-2-NV020556-PRO007669-0-0-0</t>
  </si>
  <si>
    <t>01-112120201040-000-062501920001-2-NV020557-PRO007669-0-0-0</t>
  </si>
  <si>
    <t>01-112120201040-000-062501930043-2-NV019955-PRO007669-0-0-0</t>
  </si>
  <si>
    <t>01-112120201040-000-062501930068-2-NV021608-PRO007669-0-0-0</t>
  </si>
  <si>
    <t>01-112120201040-000-062501930098-2-NV021563-PRO007669-0-0-0</t>
  </si>
  <si>
    <t>01-112120201040-000-062501930099-2-NV021564-PRO007669-0-0-0</t>
  </si>
  <si>
    <t>01-112120201040-000-062501930100-2-NV021565-PRO007669-0-0-0</t>
  </si>
  <si>
    <t>01-112120201040-000-062501930102-2-NV021567-PRO007669-0-0-0</t>
  </si>
  <si>
    <t>01-112120201040-000-062501930103-2-NV021568-PRO007669-0-0-0</t>
  </si>
  <si>
    <t>01-112120201040-000-062501930104-2-NV021569-PRO007669-0-0-0</t>
  </si>
  <si>
    <t>01-112120201040-000-062501930105-2-NV021570-PRO007669-0-0-0</t>
  </si>
  <si>
    <t>01-112120201040-000-062501930106-2-NV021571-PRO007669-0-0-0</t>
  </si>
  <si>
    <t>01-112120201040-000-062501930109-2-NV021574-PRO007669-0-0-0</t>
  </si>
  <si>
    <t>01-112120201040-000-062501930110-2-NV021575-PRO007669-0-0-0</t>
  </si>
  <si>
    <t>01-112120201040-000-062501930111-2-NV021576-PRO007669-0-0-0</t>
  </si>
  <si>
    <t>01-112120201040-000-062501930112-2-NV021577-PRO007669-0-0-0</t>
  </si>
  <si>
    <t>01-112120201040-000-062501930113-2-NV021578-PRO007669-0-0-0</t>
  </si>
  <si>
    <t>01-112120201040-000-062501930114-2-NV021579-PRO007669-0-0-0</t>
  </si>
  <si>
    <t>01-112120201040-000-062501930115-2-NV021580-PRO007669-0-0-0</t>
  </si>
  <si>
    <t>01-112120201040-000-062501930117-2-NV021593-PRO007669-0-0-0</t>
  </si>
  <si>
    <t>01-112120201040-000-062501930118-2-NV021584-PRO007669-0-0-0</t>
  </si>
  <si>
    <t>01-112120201040-000-062501930120-2-NV021586-PRO007669-0-0-0</t>
  </si>
  <si>
    <t>01-112120201040-000-062501930122-2-NV021588-PRO007669-0-0-0</t>
  </si>
  <si>
    <t>01-112120201040-000-062501930123-2-NV021589-PRO007669-0-0-0</t>
  </si>
  <si>
    <t>01-112120201040-000-062501930124-2-NV021590-PRO007669-0-0-0</t>
  </si>
  <si>
    <t>01-112120201040-000-062501930125-2-NV021591-PRO007669-0-0-0</t>
  </si>
  <si>
    <t>01-112120201040-000-062501930127-2-NV021594-PRO007669-0-0-0</t>
  </si>
  <si>
    <t>01-112120201040-000-062501930128-2-NV021597-PRO007669-0-0-0</t>
  </si>
  <si>
    <t>01-112120201040-000-062501930129-2-NV021598-PRO007669-0-0-0</t>
  </si>
  <si>
    <t>01-112120201040-000-062501930130-2-NV021599-PRO007669-0-0-0</t>
  </si>
  <si>
    <t>01-112120201040-000-062501930132-2-NV021601-PRO007669-0-0-0</t>
  </si>
  <si>
    <t>01-112120201040-000-062501930133-2-NV021602-PRO007669-0-0-0</t>
  </si>
  <si>
    <t>01-112120201040-000-062501930134-2-NV021603-PRO007669-0-0-0</t>
  </si>
  <si>
    <t>01-112120201040-000-062501930135-2-NV021604-PRO007669-0-0-0</t>
  </si>
  <si>
    <t>01-112120201040-000-062501930136-2-NV021605-PRO007669-0-0-0</t>
  </si>
  <si>
    <t>01-112120201040-000-062501930137-2-NV021606-PRO007669-0-0-0</t>
  </si>
  <si>
    <t>01-112120201040-000-062501930140-2-NV021609-PRO007669-0-0-0</t>
  </si>
  <si>
    <t>01-112120201040-000-064501170001-2-NV008122-PRO007669-0-0-0</t>
  </si>
  <si>
    <t>01-112120201040-000-065501180001-2-NV008121-PRO007669-0-0-0</t>
  </si>
  <si>
    <t>01-112120201040-000-070505060034-2-NV021600-PRO007669-0-0-0</t>
  </si>
  <si>
    <t>01-112120201040-000-070505060043-2-NV022571-PRO007669-0-0-0</t>
  </si>
  <si>
    <t>01-112120201040-000-070505060044-2-NV022572-PRO007669-0-0-0</t>
  </si>
  <si>
    <t>01-112120201040-000-070505060045-2-NV022573-PRO007669-0-0-0</t>
  </si>
  <si>
    <t>01-112120201040-000-070505060082-2-NV022553-PRO007669-0-0-0</t>
  </si>
  <si>
    <t>01-112120201040-000-070505060116-2-NV022556-PRO007669-0-0-0</t>
  </si>
  <si>
    <t>01-112120201040-000-070505060118-2-NV022567-PRO007669-0-0-0</t>
  </si>
  <si>
    <t>01-112120201040-000-070505060120-2-NV022575-PRO007669-0-0-0</t>
  </si>
  <si>
    <t>01-112120201040-000-070505060121-2-NV022576-PRO007669-0-0-0</t>
  </si>
  <si>
    <t>01-112120201040-000-070505060140-2-NV021581-PRO007669-0-0-0</t>
  </si>
  <si>
    <t>01-112120201040-000-070505060144-2-NV021607-PRO007669-0-0-0</t>
  </si>
  <si>
    <t>01-112120201040-000-070505060164-2-NV021587-PRO007669-0-0-0</t>
  </si>
  <si>
    <t>01-112120201040-000-070505060165-2-NV021592-PRO007669-0-0-0</t>
  </si>
  <si>
    <t>01-112120201040-000-070505060166-2-NV022559-PRO007669-0-0-0</t>
  </si>
  <si>
    <t>01-112120201040-000-070505060176-2-NV022582-PRO007669-0-0-0</t>
  </si>
  <si>
    <t>01-112120201040-000-070505060177-2-NV022583-PRO007669-0-0-0</t>
  </si>
  <si>
    <t>01-112120201040-000-070505060178-2-NV022584-PRO007669-0-0-0</t>
  </si>
  <si>
    <t>01-112120201040-000-070505060179-2-NV022585-PRO007669-0-0-0</t>
  </si>
  <si>
    <t>01-112120201040-000-070505060180-2-NV022586-PRO007669-0-0-0</t>
  </si>
  <si>
    <t>01-112120201040-000-070505060181-2-NV022587-PRO007669-0-0-0</t>
  </si>
  <si>
    <t>01-112120201040-000-070505060182-2-NV022588-PRO007669-0-0-0</t>
  </si>
  <si>
    <t>01-112120201040-000-070505060194-2-NV022578-PRO007669-0-0-0</t>
  </si>
  <si>
    <t>01-112120201040-000-070505060195-2-NV022600-PRO007669-0-0-0</t>
  </si>
  <si>
    <t>01-112120201040-000-070505060196-2-NV022601-PRO007669-0-0-0</t>
  </si>
  <si>
    <t>01-112120201040-000-070505060197-2-NV022602-PRO007669-0-0-0</t>
  </si>
  <si>
    <t>01-112120201040-000-070505060198-2-NV022603-PRO007669-0-0-0</t>
  </si>
  <si>
    <t>01-112120201040-000-070505060199-2-NV022609-PRO007669-0-0-0</t>
  </si>
  <si>
    <t>01-112120201040-000-070505060200-2-NV022610-PRO007669-0-0-0</t>
  </si>
  <si>
    <t>01-112120201040-000-070505060201-2-NV022611-PRO007669-0-0-0</t>
  </si>
  <si>
    <t>01-112120201040-000-070505060202-2-NV022612-PRO007669-0-0-0</t>
  </si>
  <si>
    <t>01-112120201040-000-070505060203-2-NV022613-PRO007669-0-0-0</t>
  </si>
  <si>
    <t>01-112120201040-000-070505060204-2-NV022614-PRO007669-0-0-0</t>
  </si>
  <si>
    <t>01-112120201040-000-070505060205-2-NV022615-PRO007669-0-0-0</t>
  </si>
  <si>
    <t>01-112120201040-000-070505060206-2-NV022616-PRO007669-0-0-0</t>
  </si>
  <si>
    <t>01-112120201040-000-070505060207-2-NV022617-PRO007669-0-0-0</t>
  </si>
  <si>
    <t>01-112120201040-000-070505060208-2-NV022618-PRO007669-0-0-0</t>
  </si>
  <si>
    <t>01-112120201040-000-070505060209-2-NV022620-PRO007669-0-0-0</t>
  </si>
  <si>
    <t>01-112120201040-000-070505060210-2-NV022621-PRO007669-0-0-0</t>
  </si>
  <si>
    <t>01-112120201040-000-070505060211-2-NV022625-PRO007669-0-0-0</t>
  </si>
  <si>
    <t>01-112120201040-000-070505060212-2-NV022626-PRO007669-0-0-0</t>
  </si>
  <si>
    <t>01-112120201040-000-070505060213-2-NV022619-PRO007669-0-0-0</t>
  </si>
  <si>
    <t>01-112120201040-000-070505060214-2-NV022622-PRO007669-0-0-0</t>
  </si>
  <si>
    <t>01-112120201040-000-070505060215-2-NV022623-PRO007669-0-0-0</t>
  </si>
  <si>
    <t>01-112120201040-000-070505060216-2-NV022624-PRO007669-0-0-0</t>
  </si>
  <si>
    <t>01-112120201040-000-070505060217-2-NV022627-PRO007669-0-0-0</t>
  </si>
  <si>
    <t>01-112120201040-000-070505060218-2-NV022628-PRO007669-0-0-0</t>
  </si>
  <si>
    <t>01-112120201040-000-070505060219-2-NV022629-PRO007669-0-0-0</t>
  </si>
  <si>
    <t>01-112120201040-000-070505060220-2-NV022630-PRO007669-0-0-0</t>
  </si>
  <si>
    <t>01-112120201040-000-070505060221-2-NV022631-PRO007669-0-0-0</t>
  </si>
  <si>
    <t>01-112120201040-000-070505060222-2-NV022632-PRO007669-0-0-0</t>
  </si>
  <si>
    <t>01-112120201040-000-070505060223-2-NV022633-PRO007669-0-0-0</t>
  </si>
  <si>
    <t>01-112120201040-000-070505060224-2-NV022634-PRO007669-0-0-0</t>
  </si>
  <si>
    <t>01-112120201040-000-070505060225-2-NV022635-PRO007669-0-0-0</t>
  </si>
  <si>
    <t>01-112120201040-000-070505060226-2-NV022636-PRO007669-0-0-0</t>
  </si>
  <si>
    <t>01-112120201040-000-070505060227-2-NV022637-PRO007669-0-0-0</t>
  </si>
  <si>
    <t>01-112120201040-000-070505060228-2-NV022638-PRO007669-0-0-0</t>
  </si>
  <si>
    <t>01-112120201040-000-070505060230-2-NV022640-PRO007669-0-0-0</t>
  </si>
  <si>
    <t>01-112120201040-000-070505060232-2-NV022642-PRO007669-0-0-0</t>
  </si>
  <si>
    <t>01-112120201040-000-070505060234-2-NV022644-PRO007669-0-0-0</t>
  </si>
  <si>
    <t>01-112120201040-000-070505060235-2-NV022645-PRO007669-0-0-0</t>
  </si>
  <si>
    <t>01-112120201040-000-070505060236-2-NV022646-PRO007669-0-0-0</t>
  </si>
  <si>
    <t>01-112120201040-000-070505060239-2-NV022649-PRO007669-0-0-0</t>
  </si>
  <si>
    <t>01-112120201040-000-070505060240-2-NV022653-PRO007669-0-0-0</t>
  </si>
  <si>
    <t>01-112120201040-000-070505060242-2-NV022650-PRO007669-0-0-0</t>
  </si>
  <si>
    <t>01-112120201040-000-070505060244-2-NV022654-PRO007669-0-0-0</t>
  </si>
  <si>
    <t>01-112120201040-000-070505060245-2-NV022655-PRO007669-0-0-0</t>
  </si>
  <si>
    <t>01-112120201040-000-070505060246-2-NV022656-PRO007669-0-0-0</t>
  </si>
  <si>
    <t>01-112120201040-000-070505060247-2-NV022657-PRO007669-0-0-0</t>
  </si>
  <si>
    <t>01-112120201040-000-070505060249-2-NV022661-PRO007669-0-0-0</t>
  </si>
  <si>
    <t>01-112120201040-000-070505060250-2-NV022664-PRO007669-0-0-0</t>
  </si>
  <si>
    <t>01-112120201040-000-070505060251-2-NV022662-PRO007669-0-0-0</t>
  </si>
  <si>
    <t>01-112120201040-000-070505060252-2-NV022666-PRO007669-0-0-0</t>
  </si>
  <si>
    <t>01-112120201040-000-070505060253-2-NV022663-PRO007669-0-0-0</t>
  </si>
  <si>
    <t>01-112120201040-000-070505060254-2-NV022665-PRO007669-0-0-0</t>
  </si>
  <si>
    <t>01-112120201040-000-070505060255-2-NV022667-PRO007669-0-0-0</t>
  </si>
  <si>
    <t>01-112120201040-000-070505060257-2-NV022669-PRO007669-0-0-0</t>
  </si>
  <si>
    <t>01-112120201040-000-070505060258-2-NV022672-PRO007669-0-0-0</t>
  </si>
  <si>
    <t>01-112120201040-000-070505060263-2-NV022681-PRO007669-0-0-0</t>
  </si>
  <si>
    <t>01-112120201040-000-070505060264-2-NV022684-PRO007669-0-0-0</t>
  </si>
  <si>
    <t>01-112120201040-000-070505060273-2-NV022680-PRO007669-0-0-0</t>
  </si>
  <si>
    <t>01-112120201040-000-131505060099-2-NV020551-PRO007669-0-0-0</t>
  </si>
  <si>
    <t>01-112120201040-000-135505060096-2-NV020555-PRO007669-0-0-0</t>
  </si>
  <si>
    <t>01-112120201040-000-138505060157-2-NV021558-PRO007669-0-0-0</t>
  </si>
  <si>
    <t>01-112120201040-000-146505060105-2-NV021572-PRO007669-0-0-0</t>
  </si>
  <si>
    <t>01-112120201040-000-147505060106-2-NV021573-PRO007669-0-0-0</t>
  </si>
  <si>
    <t>01-112120201040-000-149505060029-2-NV021566-PRO007669-0-0-0</t>
  </si>
  <si>
    <t>62332024 P.1</t>
  </si>
  <si>
    <t>15065 P.1</t>
  </si>
  <si>
    <t>GLOSA 15065 P.1</t>
  </si>
  <si>
    <t>15054 P.1</t>
  </si>
  <si>
    <t>01-112120503040-000-070505060178-2-NV022584-PRO007647-0-0-0</t>
  </si>
  <si>
    <t>15055 P.1</t>
  </si>
  <si>
    <t>01-112120503040-000-070505060177-2-NV022583-PRO007647-0-0-0</t>
  </si>
  <si>
    <t>15056 P.1</t>
  </si>
  <si>
    <t>01-112120503040-000-070505060203-2-NV022613-PRO007647-0-0-0</t>
  </si>
  <si>
    <t>15057 P.1</t>
  </si>
  <si>
    <t>15058 P.1</t>
  </si>
  <si>
    <t>01-112120503040-000-070505060235-2-NV022645-PRO007647-0-0-0</t>
  </si>
  <si>
    <t>15059 P.1</t>
  </si>
  <si>
    <t>01-112120503040-000-147505060106-2-NV021573-PRO007647-0-0-0</t>
  </si>
  <si>
    <t>15060 P.1</t>
  </si>
  <si>
    <t>01-112120503040-000-057501140001-2-NV006977-PRO007647-0-0-0</t>
  </si>
  <si>
    <t>15061 P.1</t>
  </si>
  <si>
    <t>01-112120503040-000-062501690001-2-NV004957-PRO007647-0-0-0</t>
  </si>
  <si>
    <t>15062 P.1</t>
  </si>
  <si>
    <t>01-112120503040-000-062501930135-2-NV021604-PRO007647-0-0-0</t>
  </si>
  <si>
    <t>15063 P.1</t>
  </si>
  <si>
    <t>01-112120503040-000-062501930104-2-NV021569-PRO007647-0-0-0</t>
  </si>
  <si>
    <t>15064 P.1</t>
  </si>
  <si>
    <t>01-112120503040-000-001505060358-2-NV022688-PRO007647-0-0-0</t>
  </si>
  <si>
    <t>15066 P.1</t>
  </si>
  <si>
    <t>01-112120503040-000-062501190001-2-NV008123-PRO007647-0-0-0</t>
  </si>
  <si>
    <t>15067 P.1</t>
  </si>
  <si>
    <t>01-112120503040-000-064501170001-2-NV008122-PRO007647-0-0-0</t>
  </si>
  <si>
    <t>15068 P.1</t>
  </si>
  <si>
    <t>01-112120503040-000-062501270001-2-NV009957-PRO007647-0-0-0</t>
  </si>
  <si>
    <t>15069 P.1</t>
  </si>
  <si>
    <t>01-112120503040-000-062501440001-2-NV003983-PRO007647-0-0-0</t>
  </si>
  <si>
    <t>15070 P.1</t>
  </si>
  <si>
    <t>01-112120503040-000-062501570001-2-NV003970-PRO007647-0-0-0</t>
  </si>
  <si>
    <t>15071 P.1</t>
  </si>
  <si>
    <t>01-112120503040-000-062501410001-2-NV003977-PRO007647-0-0-0</t>
  </si>
  <si>
    <t>15072 P.1</t>
  </si>
  <si>
    <t>01-112120503040-000-062501340001-2-NV003952-PRO007647-0-0-0</t>
  </si>
  <si>
    <t>15073 P.1</t>
  </si>
  <si>
    <t>01-112120503040-000-062501350001-2-NV003954-PRO007647-0-0-0</t>
  </si>
  <si>
    <t>15074 P.1</t>
  </si>
  <si>
    <t>01-112120503040-000-062501520001-2-NV003960-PRO007647-0-0-0</t>
  </si>
  <si>
    <t>15075 P.1</t>
  </si>
  <si>
    <t>01-112120503040-000-062501680001-2-NV004956-PRO007647-0-0-0</t>
  </si>
  <si>
    <t>15076 P.1</t>
  </si>
  <si>
    <t>01-112120503040-000-062501790001-2-NV019952-PRO007647-0-0-0</t>
  </si>
  <si>
    <t>15077 P.1</t>
  </si>
  <si>
    <t>01-112120503040-000-062501860001-2-NV020551-PRO007647-0-0-0</t>
  </si>
  <si>
    <t>15078 P.1</t>
  </si>
  <si>
    <t>01-112120503040-000-062501870001-2-NV020552-PRO007647-0-0-0</t>
  </si>
  <si>
    <t>15079 P.1</t>
  </si>
  <si>
    <t>01-112120503040-000-062501880001-2-NV020553-PRO007647-0-0-0</t>
  </si>
  <si>
    <t>15080 P.1</t>
  </si>
  <si>
    <t>01-112120503040-000-062501910001-2-NV020556-PRO007647-0-0-0</t>
  </si>
  <si>
    <t>15081 P.1</t>
  </si>
  <si>
    <t>01-112120503040-000-139505060103-2-NV021562-PRO007647-0-0-0</t>
  </si>
  <si>
    <t>15082 P.1</t>
  </si>
  <si>
    <t>01-112120503040-000-070505060110-2-NV021591-PRO007647-0-0-0</t>
  </si>
  <si>
    <t>15083 P.1</t>
  </si>
  <si>
    <t>01-112120503040-000-001501930143-2-NV021612-PRO007647-0-0-0</t>
  </si>
  <si>
    <t>15084 P.1</t>
  </si>
  <si>
    <t>01-112120503040-000-070505060115-2-NV022555-PRO007647-0-0-0</t>
  </si>
  <si>
    <t>15085 P.1</t>
  </si>
  <si>
    <t>01-112120503040-000-152505060104-2-NV021571-PRO007647-0-0-0</t>
  </si>
  <si>
    <t>15086 P.1</t>
  </si>
  <si>
    <t>01-112120503040-000-070505060119-2-NV022574-PRO007647-0-0-0</t>
  </si>
  <si>
    <t>15087 P.1</t>
  </si>
  <si>
    <t>01-112120503040-000-070505060176-2-NV022582-PRO007647-0-0-0</t>
  </si>
  <si>
    <t>15088 P.1</t>
  </si>
  <si>
    <t>01-112120503040-000-070505060121-2-NV022576-PRO007647-0-0-0</t>
  </si>
  <si>
    <t>15089 P.1</t>
  </si>
  <si>
    <t>01-112120503040-000-062501930124-2-NV021590-PRO007647-0-0-0</t>
  </si>
  <si>
    <t>15090 P.1</t>
  </si>
  <si>
    <t>01-112120503040-000-062501930137-2-NV021606-PRO007647-0-0-0</t>
  </si>
  <si>
    <t>15091 P.1</t>
  </si>
  <si>
    <t>01-112120503040-000-001501930158-2-NV022557-PRO007647-0-0-0</t>
  </si>
  <si>
    <t>15092 P.1</t>
  </si>
  <si>
    <t>01-112120503040-000-146505060105-2-NV021572-PRO007647-0-0-0</t>
  </si>
  <si>
    <t>15093 P.1</t>
  </si>
  <si>
    <t>01-112120503040-000-070505060196-2-NV022601-PRO007647-0-0-0</t>
  </si>
  <si>
    <t>15094 P.1</t>
  </si>
  <si>
    <t>01-112120503040-000-070505060200-2-NV022610-PRO007647-0-0-0</t>
  </si>
  <si>
    <t>15095 P.1</t>
  </si>
  <si>
    <t>01-112120503040-000-070505060237-2-NV022647-PRO007647-0-0-0</t>
  </si>
  <si>
    <t>15096 P.1</t>
  </si>
  <si>
    <t>01-112120503040-000-070505060247-2-NV022657-PRO007647-0-0-0</t>
  </si>
  <si>
    <t>15097 P.1</t>
  </si>
  <si>
    <t>01-112120503040-000-070505060111-2-NV021605-PRO007647-0-0-0</t>
  </si>
  <si>
    <t>15098 P.1</t>
  </si>
  <si>
    <t>01-112120503040-000-070505060238-2-NV022648-PRO007647-0-0-0</t>
  </si>
  <si>
    <t>15099 P.1</t>
  </si>
  <si>
    <t>01-112120503040-000-070505060120-2-NV022575-PRO007647-0-0-0</t>
  </si>
  <si>
    <t>15100 P.1</t>
  </si>
  <si>
    <t>01-112120503040-000-070505060244-2-NV022654-PRO007647-0-0-0</t>
  </si>
  <si>
    <t>15101 P.1</t>
  </si>
  <si>
    <t>01-112120503040-000-070505060240-2-NV022653-PRO007647-0-0-0</t>
  </si>
  <si>
    <t>15102 P.1</t>
  </si>
  <si>
    <t>01-112120503040-000-070505060245-2-NV022655-PRO007647-0-0-0</t>
  </si>
  <si>
    <t>15103 P.1</t>
  </si>
  <si>
    <t>01-112120503040-000-070505060250-2-NV022664-PRO007647-0-0-0</t>
  </si>
  <si>
    <t>15104 P.1</t>
  </si>
  <si>
    <t>01-112120503040-000-070505060246-2-NV022656-PRO007647-0-0-0</t>
  </si>
  <si>
    <t>15105 P.1</t>
  </si>
  <si>
    <t>01-112120503040-000-070505060263-2-NV022681-PRO007647-0-0-0</t>
  </si>
  <si>
    <t>15106 P.1</t>
  </si>
  <si>
    <t>01-112120503040-000-070505060211-2-NV022625-PRO007647-0-0-0</t>
  </si>
  <si>
    <t>15107 P.1</t>
  </si>
  <si>
    <t>01-112120503040-000-070505060254-2-NV022665-PRO007647-0-0-0</t>
  </si>
  <si>
    <t>15108 P.1</t>
  </si>
  <si>
    <t>01-112120503040-000-070505060270-2-NV022682-PRO007647-0-0-0</t>
  </si>
  <si>
    <t>15109 P.1</t>
  </si>
  <si>
    <t>01-112120503040-000-070505060118-2-NV022567-PRO007647-0-0-0</t>
  </si>
  <si>
    <t>15110 P.1</t>
  </si>
  <si>
    <t>01-112120503040-000-135505060096-2-NV020555-PRO007647-0-0-0</t>
  </si>
  <si>
    <t>15111 P.1</t>
  </si>
  <si>
    <t>01-112120503040-000-062501580001-2-NV003971-PRO007647-0-0-0</t>
  </si>
  <si>
    <t>15112 P.1</t>
  </si>
  <si>
    <t>01-112120503040-000-062501830001-2-NV019956-PRO007647-0-0-0</t>
  </si>
  <si>
    <t>15113 P.1</t>
  </si>
  <si>
    <t>01-112120503040-000-070505060249-2-NV022661-PRO007647-0-0-0</t>
  </si>
  <si>
    <t>15114 P.1</t>
  </si>
  <si>
    <t>01-112120503040-000-070505060216-2-NV022624-PRO007647-0-0-0</t>
  </si>
  <si>
    <t>15115 P.1</t>
  </si>
  <si>
    <t>01-112120503040-000-070505060215-2-NV022623-PRO007647-0-0-0</t>
  </si>
  <si>
    <t>15118 P.1</t>
  </si>
  <si>
    <t>01-112120503040-000-001505060392-2-NV022683-PRO007647-0-0-0</t>
  </si>
  <si>
    <t>15119 P.1</t>
  </si>
  <si>
    <t>01-112120503040-000-062501930109-2-NV021574-PRO007647-0-0-0</t>
  </si>
  <si>
    <t>15120 P.1</t>
  </si>
  <si>
    <t>01-112120503040-000-001501930145-2-NV021614-PRO007647-0-0-0</t>
  </si>
  <si>
    <t>15121 P.1</t>
  </si>
  <si>
    <t>01-112120503040-000-062501930120-2-NV021586-PRO007647-0-0-0</t>
  </si>
  <si>
    <t>15542024 P.1</t>
  </si>
  <si>
    <t>01-112120612120-000-070505060245-2-NV022655-PRO007647-0-0-0</t>
  </si>
  <si>
    <t>01-112120612130-000-070505060245-2-NV022655-PRO007647-0-0-0</t>
  </si>
  <si>
    <t>BSG SERVIÇOS E SOLUÇÕES LTDA</t>
  </si>
  <si>
    <t>CTRA_000040_2 P.1</t>
  </si>
  <si>
    <t>01-112120502050-000-046501030001-1-NV006964-000000000-0-0-0</t>
  </si>
  <si>
    <t>117797 P.1</t>
  </si>
  <si>
    <t>01-112120503040-000-070505060182-2-NV022588-PRO007651-0-0-0</t>
  </si>
  <si>
    <t>117798 P.1</t>
  </si>
  <si>
    <t>01-112120503040-000-070505060223-2-NV022633-PRO007651-0-0-0</t>
  </si>
  <si>
    <t>117799 P.1</t>
  </si>
  <si>
    <t>01-112120503040-000-070505060208-2-NV022618-PRO007651-0-0-0</t>
  </si>
  <si>
    <t>117800 P.1</t>
  </si>
  <si>
    <t>01-112120503040-000-062501240001-2-NV009958-PRO007651-0-0-0</t>
  </si>
  <si>
    <t>117801 P.1</t>
  </si>
  <si>
    <t>01-112120503040-000-062501540001-2-NV003965-PRO007651-0-0-0</t>
  </si>
  <si>
    <t>117802 P.1</t>
  </si>
  <si>
    <t>01-112120503040-000-062501550001-2-NV003966-PRO007651-0-0-0</t>
  </si>
  <si>
    <t>117803 P.1</t>
  </si>
  <si>
    <t>01-112120503040-000-062501930114-2-NV021579-PRO007651-0-0-0</t>
  </si>
  <si>
    <t>117804 P.1</t>
  </si>
  <si>
    <t>01-112120503040-000-062501930127-2-NV021594-PRO007651-0-0-0</t>
  </si>
  <si>
    <t>117805 P.1</t>
  </si>
  <si>
    <t>01-112120503040-000-070505060232-2-NV022642-PRO007651-0-0-0</t>
  </si>
  <si>
    <t>117806 P.1</t>
  </si>
  <si>
    <t>01-112120503040-000-001505060341-2-NV022643-PRO007651-0-0-0</t>
  </si>
  <si>
    <t>117807 P.1</t>
  </si>
  <si>
    <t>117808 P.1</t>
  </si>
  <si>
    <t>01-112120503040-000-070505060225-2-NV022635-PRO007651-0-0-0</t>
  </si>
  <si>
    <t>117809 P.1</t>
  </si>
  <si>
    <t>01-112120503040-000-070505060230-2-NV022640-PRO007651-0-0-0</t>
  </si>
  <si>
    <t>117810 P.1</t>
  </si>
  <si>
    <t>01-112120503040-000-062501930132-2-NV021601-PRO007651-0-0-0</t>
  </si>
  <si>
    <t>117811 P.1</t>
  </si>
  <si>
    <t>117812 P.1</t>
  </si>
  <si>
    <t>01-112120503040-000-001501930154-2-NV022553-PRO007651-0-0-0</t>
  </si>
  <si>
    <t>117813 P.1</t>
  </si>
  <si>
    <t>01-112120503040-000-001505060352-2-NV022676-PRO007651-0-0-0</t>
  </si>
  <si>
    <t>117814 P.1</t>
  </si>
  <si>
    <t>01-112120503040-000-001501930164-2-NV022568-PRO007651-0-0-0</t>
  </si>
  <si>
    <t>117815 P.1</t>
  </si>
  <si>
    <t>01-112120503040-000-001505060339-2-NV022641-PRO007651-0-0-0</t>
  </si>
  <si>
    <t>117816 P.1</t>
  </si>
  <si>
    <t>01-112120503040-000-062501330001-2-NV002952-PRO007651-0-0-0</t>
  </si>
  <si>
    <t>117817 P.1</t>
  </si>
  <si>
    <t>01-112120503040-000-047501090001-1-NV006965-PRO007651-0-0-0</t>
  </si>
  <si>
    <t>117819 P.1</t>
  </si>
  <si>
    <t>01-112120503040-000-062501320001-2-NV002951-PRO007651-0-0-0</t>
  </si>
  <si>
    <t>117820 P.1</t>
  </si>
  <si>
    <t>01-112120503040-000-070505060234-2-NV022644-PRO007651-0-0-0</t>
  </si>
  <si>
    <t>117821 P.1</t>
  </si>
  <si>
    <t>01-112120503040-000-062501670001-2-NV003985-PRO007651-0-0-0</t>
  </si>
  <si>
    <t>117822 P.1</t>
  </si>
  <si>
    <t>01-112120503040-000-070505060251-2-NV022662-PRO007651-0-0-0</t>
  </si>
  <si>
    <t>112196 - RESTITUIÇÃO - 033177148</t>
  </si>
  <si>
    <t>112199 - RESTITUIÇÃO - 033177148</t>
  </si>
  <si>
    <t>112200 - RESTITUIÇÃO - 033177148</t>
  </si>
  <si>
    <t>112201 - RESTITUIÇÃO - 033177148</t>
  </si>
  <si>
    <t>114895 - RESTITUIÇÃO - 033177148</t>
  </si>
  <si>
    <t>114896 - RESTITUIÇÃO - 033177148</t>
  </si>
  <si>
    <t>114897 - RESTITUIÇÃO - 033177148</t>
  </si>
  <si>
    <t>114900 - RESTITUIÇÃO - 033177148</t>
  </si>
  <si>
    <t>114901 - RESTITUIÇÃO - 033177148</t>
  </si>
  <si>
    <t>117798 - GLOSA CONF. ATEST. - 033177148</t>
  </si>
  <si>
    <t>117799 - GLOSA CONF. ATEST. - 033177148</t>
  </si>
  <si>
    <t>117800 - GLOSA CONF. ATEST. - 033177148</t>
  </si>
  <si>
    <t>117801 - GLOSA CONF. ATEST. - 033177148</t>
  </si>
  <si>
    <t>117802 - GLOSA CONF. ATEST. - 033177148</t>
  </si>
  <si>
    <t>117803 - GLOSA CONF. ATEST. - 033177148</t>
  </si>
  <si>
    <t>117804 - GLOSA CONF. ATEST. - 033177148</t>
  </si>
  <si>
    <t>117806 - GLOSA CONF. ATEST. - 033177148</t>
  </si>
  <si>
    <t>117807 -  GLOSA CONF. ATEST. - 033177148</t>
  </si>
  <si>
    <t>117807 - GLOSA CONF. ATEST. - 033177148</t>
  </si>
  <si>
    <t>117808 - GLOSA CONF. ATEST. - 033177148</t>
  </si>
  <si>
    <t>117809 - GLOSA CONF. ATEST. - 033177148</t>
  </si>
  <si>
    <t>117811 - GLOSA CONF. ATEST. - 033177148</t>
  </si>
  <si>
    <t>117814 - GLOSA CONF. ATEST. - 033177148</t>
  </si>
  <si>
    <t>117816 - GLOSA CONF. ATEST. - 033177148</t>
  </si>
  <si>
    <t>117817 - GLOSA CONF. ATEST. - 033177148</t>
  </si>
  <si>
    <t>117819 - GLOSA CONF. ATEST. - 033177148</t>
  </si>
  <si>
    <t>117821 - GLOSA CONF. ATEST. - 033177148</t>
  </si>
  <si>
    <t>117822 - GLOSA CONF. ATEST. - 033177148</t>
  </si>
  <si>
    <t>CONSORCIO DATASERV</t>
  </si>
  <si>
    <t>402024 P.1</t>
  </si>
  <si>
    <t>01-112120612120-000-062501530001-2-NV003962-PRO007650-0-0-0</t>
  </si>
  <si>
    <t>01-112120612130-000-062501530001-2-NV003962-PRO007650-0-0-0</t>
  </si>
  <si>
    <t>412024 P.1</t>
  </si>
  <si>
    <t>422024 P.1</t>
  </si>
  <si>
    <t>432024 P.1</t>
  </si>
  <si>
    <t>442024 P.1</t>
  </si>
  <si>
    <t>Ar Condicionado</t>
  </si>
  <si>
    <t>01-112120601050-000-016501060001-1-NV006961-PRO007650-0-0-0</t>
  </si>
  <si>
    <t>01-112120612120-000-016501060001-1-NV006961-PRO007650-0-0-0</t>
  </si>
  <si>
    <t>01-112120612130-000-016501060001-1-NV006961-PRO007650-0-0-0</t>
  </si>
  <si>
    <t>452024 P.1</t>
  </si>
  <si>
    <t>462024 P.1</t>
  </si>
  <si>
    <t>472024 P.1</t>
  </si>
  <si>
    <t>482024 P.1</t>
  </si>
  <si>
    <t>01-112120612120-000-062501660001-2-NV003984-PRO007650-0-0-0</t>
  </si>
  <si>
    <t>01-112120612130-000-062501660001-2-NV003984-PRO007650-0-0-0</t>
  </si>
  <si>
    <t>492024 P.1</t>
  </si>
  <si>
    <t>502024 P.1</t>
  </si>
  <si>
    <t>522024 P.1</t>
  </si>
  <si>
    <t>01-112120612130-000-070505060248-2-NV022658-PRO007650-0-0-0</t>
  </si>
  <si>
    <t>532024 P.1</t>
  </si>
  <si>
    <t>542024 P.1</t>
  </si>
  <si>
    <t>547 P.1</t>
  </si>
  <si>
    <t>01-112120503040-000-062501530001-2-NV003962-PRO007650-0-0-0</t>
  </si>
  <si>
    <t>548 P.1</t>
  </si>
  <si>
    <t>01-112120503040-000-062501380001-2-NV003964-PRO007650-0-0-0</t>
  </si>
  <si>
    <t>01-112120503040-000-059501080001-2-NV007121-PRO007650-0-0-0</t>
  </si>
  <si>
    <t>01-112120503040-000-062501660001-2-NV003984-PRO007650-0-0-0</t>
  </si>
  <si>
    <t>01-112120503040-000-016501060001-1-NV006961-PRO007650-0-0-0</t>
  </si>
  <si>
    <t>552,02 P.1</t>
  </si>
  <si>
    <t>01-112120503040-000-070505060164-2-NV021587-PRO007650-0-0-0</t>
  </si>
  <si>
    <t>552024 P.1</t>
  </si>
  <si>
    <t>555 P.1</t>
  </si>
  <si>
    <t>01-112120503040-000-070505060166-2-NV022559-PRO007650-0-0-0</t>
  </si>
  <si>
    <t>556 P.1</t>
  </si>
  <si>
    <t>01-112120503040-000-070505060248-2-NV022658-PRO007650-0-0-0</t>
  </si>
  <si>
    <t>557 P.1</t>
  </si>
  <si>
    <t>01-112120503040-000-138505060157-2-NV021558-PRO007650-0-0-0</t>
  </si>
  <si>
    <t>558 P.1</t>
  </si>
  <si>
    <t>01-112120503040-000-070505060167-2-NV022570-PRO007650-0-0-0</t>
  </si>
  <si>
    <t>559 P.1</t>
  </si>
  <si>
    <t>01-112120503040-000-070505060272-2-NV007121-PRO007650-0-0-0</t>
  </si>
  <si>
    <t>560 P.1</t>
  </si>
  <si>
    <t>01-112120503040-000-143505060163-2-NV021577-PRO007650-0-0-0</t>
  </si>
  <si>
    <t>563 P.1</t>
  </si>
  <si>
    <t>01-112120503040-000-070505060165-2-NV021592-PRO007650-0-0-0</t>
  </si>
  <si>
    <t>547 - GLOSA CONF ATEST - 037829823</t>
  </si>
  <si>
    <t>547 - GLOSA JUDICIAL - 037829823</t>
  </si>
  <si>
    <t>548 - GLOSA CONF ATEST - 037829823</t>
  </si>
  <si>
    <t>548 - GLOSA JUDICIAL - 037829823</t>
  </si>
  <si>
    <t>549 - GLOSA CONF ATEST - 037829823</t>
  </si>
  <si>
    <t>549 - GLOSA JUDICIAL - 037829823</t>
  </si>
  <si>
    <t>550 - GLOSA CONF ATEST - 037829823</t>
  </si>
  <si>
    <t>550 - GLOSA JUDICIAL - 037829823</t>
  </si>
  <si>
    <t>551 - GLOSA CONF ATEST - 037829823</t>
  </si>
  <si>
    <t>551 - GLOSA JUDICIAL - 037829823</t>
  </si>
  <si>
    <t>552 - GLOSA CONF ATEST - 037829823</t>
  </si>
  <si>
    <t>552 - GLOSA JUDICIAL - 037829823</t>
  </si>
  <si>
    <t>555 - GLOSA CONF ATEST - 037829823</t>
  </si>
  <si>
    <t>555 - GLOSA JUDICIAL - 037829823</t>
  </si>
  <si>
    <t>556 - GLOSA JUDICIAL - 037829823</t>
  </si>
  <si>
    <t>557 - GLOSA CONF ATEST - 037829823</t>
  </si>
  <si>
    <t>557 - GLOSA JUDICIAL - 037829823</t>
  </si>
  <si>
    <t>558 - GLOSA JUDICIAL - 037829823</t>
  </si>
  <si>
    <t>559 - GLOSA CONF ATEST - 037829823</t>
  </si>
  <si>
    <t>559 - GLOSA JUDICIAL - 037829823</t>
  </si>
  <si>
    <t>560 - GLOSA CONF ATEST - 037829823</t>
  </si>
  <si>
    <t>560 - GLOSA JUDICIAL - 037829823</t>
  </si>
  <si>
    <t>563 - GLOSA JUDICIAL - 037829823</t>
  </si>
  <si>
    <t>1285 P.1</t>
  </si>
  <si>
    <t>1286 P.1</t>
  </si>
  <si>
    <t>01-112120503040-000-062501490001-2-NV003957-PRO007645-0-0-0</t>
  </si>
  <si>
    <t>1287 P.1</t>
  </si>
  <si>
    <t>01-112120503040-000-062501500001-2-NV003958-PRO007645-0-0-0</t>
  </si>
  <si>
    <t>1288 P.1</t>
  </si>
  <si>
    <t>01-112120503040-000-062501370001-2-NV003963-PRO007645-0-0-0</t>
  </si>
  <si>
    <t>1289 P.1</t>
  </si>
  <si>
    <t>01-112120503040-000-062501390001-2-NV003967-PRO007645-0-0-0</t>
  </si>
  <si>
    <t>1290 P.1</t>
  </si>
  <si>
    <t>1291 P.1</t>
  </si>
  <si>
    <t>1292 P.1</t>
  </si>
  <si>
    <t>1293 P.1</t>
  </si>
  <si>
    <t>01-112120503040-000-062501280001-2-NV000953-PRO007645-0-0-0</t>
  </si>
  <si>
    <t>1294 P.1</t>
  </si>
  <si>
    <t>01-112120503040-000-061501150001-2-NV007123-PRO007645-0-0-0</t>
  </si>
  <si>
    <t>1295 P.1</t>
  </si>
  <si>
    <t>01-112120503040-000-062501710001-2-NV004959-PRO007645-0-0-0</t>
  </si>
  <si>
    <t>1296 P.1</t>
  </si>
  <si>
    <t>01-112120503040-000-062501450001-2-NV003986-PRO007645-0-0-0</t>
  </si>
  <si>
    <t>1297 P.1</t>
  </si>
  <si>
    <t>01-112120503040-000-062501000133-2-NV021559-PRO007645-0-0-0</t>
  </si>
  <si>
    <t>1298 P.1</t>
  </si>
  <si>
    <t>01-112120503040-000-151505060026-2-NV021563-PRO007645-0-0-0</t>
  </si>
  <si>
    <t>1299 P.1</t>
  </si>
  <si>
    <t>01-112120503040-000-062501930099-2-NV021564-PRO007645-0-0-0</t>
  </si>
  <si>
    <t>1300 P.1</t>
  </si>
  <si>
    <t>01-112120503040-000-062501930113-2-NV021578-PRO007645-0-0-0</t>
  </si>
  <si>
    <t>1301 P.1</t>
  </si>
  <si>
    <t>01-112120503040-000-062501930100-2-NV021565-PRO007645-0-0-0</t>
  </si>
  <si>
    <t>1302 P.1</t>
  </si>
  <si>
    <t>01-112120503040-000-062501930118-2-NV021584-PRO007645-0-0-0</t>
  </si>
  <si>
    <t>1303 P.1</t>
  </si>
  <si>
    <t>01-112120503040-000-062501930130-2-NV021599-PRO007645-0-0-0</t>
  </si>
  <si>
    <t>1304 P.1</t>
  </si>
  <si>
    <t>01-112120503040-000-001501930163-2-NV022564-PRO007645-0-0-0</t>
  </si>
  <si>
    <t>1305 P.1</t>
  </si>
  <si>
    <t>01-112120503040-000-001501930148-2-NV021617-PRO007645-0-0-0</t>
  </si>
  <si>
    <t>1306 P.1</t>
  </si>
  <si>
    <t>01-112120503040-000-001501930153-2-NV022552-PRO007645-0-0-0</t>
  </si>
  <si>
    <t>1307 P.1</t>
  </si>
  <si>
    <t>01-112120503040-000-001501930162-2-NV022563-PRO007645-0-0-0</t>
  </si>
  <si>
    <t>1308 P.1</t>
  </si>
  <si>
    <t>01-112120503040-000-001501930147-2-NV021616-PRO007645-0-0-0</t>
  </si>
  <si>
    <t>1309 P.1</t>
  </si>
  <si>
    <t>01-112120503040-000-070505060043-2-NV022571-PRO007645-0-0-0</t>
  </si>
  <si>
    <t>1310 P.1</t>
  </si>
  <si>
    <t>01-112120503040-000-070505060034-2-NV021600-PRO007645-0-0-0</t>
  </si>
  <si>
    <t>1311 P.1</t>
  </si>
  <si>
    <t>01-112120503040-000-070505060044-2-NV022572-PRO007645-0-0-0</t>
  </si>
  <si>
    <t>1312 P.1</t>
  </si>
  <si>
    <t>01-112120503040-000-001501930152-2-NV022551-PRO007645-0-0-0</t>
  </si>
  <si>
    <t>1313 P.1</t>
  </si>
  <si>
    <t>01-112120503040-000-062501930129-2-NV021598-PRO007645-0-0-0</t>
  </si>
  <si>
    <t>1314 P.1</t>
  </si>
  <si>
    <t>01-112120503040-000-001501930144-2-NV021613-PRO007645-0-0-0</t>
  </si>
  <si>
    <t>1315 P.1</t>
  </si>
  <si>
    <t>01-112120503040-000-001505060297-2-NV022600-PRO007645-0-0-0</t>
  </si>
  <si>
    <t>1317 P.1</t>
  </si>
  <si>
    <t>01-112120503040-000-070505060201-2-NV022611-PRO007645-0-0-0</t>
  </si>
  <si>
    <t>1318 P.1</t>
  </si>
  <si>
    <t>01-112120503040-000-070505060179-2-NV022585-PRO007645-0-0-0</t>
  </si>
  <si>
    <t>1319 P.1</t>
  </si>
  <si>
    <t>1320 P.1</t>
  </si>
  <si>
    <t>01-112120503040-000-070505060209-2-NV022620-PRO007645-0-0-0</t>
  </si>
  <si>
    <t>1321 P.1</t>
  </si>
  <si>
    <t>01-112120503040-000-070505060213-2-NV022619-PRO007645-0-0-0</t>
  </si>
  <si>
    <t>1322 P.1</t>
  </si>
  <si>
    <t>01-112120503040-000-070505060206-2-NV022616-PRO007645-0-0-0</t>
  </si>
  <si>
    <t>1323 P.1</t>
  </si>
  <si>
    <t>01-112120503040-000-070505060222-2-NV022632-PRO007645-0-0-0</t>
  </si>
  <si>
    <t>1324 P.1</t>
  </si>
  <si>
    <t>01-112120503040-000-070505060220-2-NV022630-PRO007645-0-0-0</t>
  </si>
  <si>
    <t>1325 P.1</t>
  </si>
  <si>
    <t>01-112120503040-000-070505060221-2-NV022631-PRO007645-0-0-0</t>
  </si>
  <si>
    <t>1326 P.1</t>
  </si>
  <si>
    <t>01-112120503040-000-149505060029-2-NV021566-PRO007645-0-0-0</t>
  </si>
  <si>
    <t>1327 P.1</t>
  </si>
  <si>
    <t>01-112120503040-000-070505060180-2-NV022586-PRO007645-0-0-0</t>
  </si>
  <si>
    <t>1329 P.1</t>
  </si>
  <si>
    <t>01-112120503040-000-070505060242-2-NV022650-PRO007645-0-0-0</t>
  </si>
  <si>
    <t>1330 P.1</t>
  </si>
  <si>
    <t>01-112120503040-000-001505060309-2-NV022669-PRO007645-0-0-0</t>
  </si>
  <si>
    <t>1331 P.1</t>
  </si>
  <si>
    <t>01-112120503040-000-001505060310-2-NV022670-PRO007645-0-0-0</t>
  </si>
  <si>
    <t>1332 P.1</t>
  </si>
  <si>
    <t>01-112120503040-000-001505060291-2-NV022565-PRO007645-0-0-0</t>
  </si>
  <si>
    <t>1333 P.1</t>
  </si>
  <si>
    <t>01-112120503040-000-062501460001-2-NV003953-PRO007645-0-0-0</t>
  </si>
  <si>
    <t>1334 P.1</t>
  </si>
  <si>
    <t>1335 P.1</t>
  </si>
  <si>
    <t>01-112120503040-000-062501510001-2-NV003959-PRO007645-0-0-0</t>
  </si>
  <si>
    <t>1336 P.1</t>
  </si>
  <si>
    <t>1337 P.1</t>
  </si>
  <si>
    <t>01-112120503040-000-070505060241-2-NV022651-PRO007645-0-0-0</t>
  </si>
  <si>
    <t>1338 P.1</t>
  </si>
  <si>
    <t>01-112120503040-000-070505060181-2-NV022587-PRO007645-0-0-0</t>
  </si>
  <si>
    <t>1339 P.1</t>
  </si>
  <si>
    <t>1340 P.1</t>
  </si>
  <si>
    <t>01-112120503040-000-001501930155-2-NV022554-PRO007645-0-0-0</t>
  </si>
  <si>
    <t>1341 P.1</t>
  </si>
  <si>
    <t>01-112120503040-000-070505060210-2-NV022621-PRO007645-0-0-0</t>
  </si>
  <si>
    <t>1342 P.1</t>
  </si>
  <si>
    <t>01-112120503040-000-070505060045-2-NV022573-PRO007645-0-0-0</t>
  </si>
  <si>
    <t>1343 P.1</t>
  </si>
  <si>
    <t>01-112120503040-000-070505060255-2-NV022667-PRO007645-0-0-0</t>
  </si>
  <si>
    <t>4472024 P.1</t>
  </si>
  <si>
    <t>01-112120612120-000-001501930148-2-NV021617-PRO007645-0-0-0</t>
  </si>
  <si>
    <t>4482024 P.1</t>
  </si>
  <si>
    <t>01-112120612130-000-062501460001-2-NV003953-PRO007645-0-0-0</t>
  </si>
  <si>
    <t>4502024 P.1</t>
  </si>
  <si>
    <t>4512024 P.1</t>
  </si>
  <si>
    <t>01-112120612120-000-062501490001-2-NV003957-PRO007645-0-0-0</t>
  </si>
  <si>
    <t>4522024 P.1</t>
  </si>
  <si>
    <t>01-112120612120-000-062501500001-2-NV003958-PRO007645-0-0-0</t>
  </si>
  <si>
    <t>4532024 P.1</t>
  </si>
  <si>
    <t>01-112120612120-000-062501370001-2-NV003963-PRO007645-0-0-0</t>
  </si>
  <si>
    <t>01-112120612130-000-062501370001-2-NV003963-PRO007645-0-0-0</t>
  </si>
  <si>
    <t>4542024 P.1</t>
  </si>
  <si>
    <t>01-112120612130-000-001501930153-2-NV022552-PRO007645-0-0-0</t>
  </si>
  <si>
    <t>4552024 P.1</t>
  </si>
  <si>
    <t>01-112120612120-000-001501930153-2-NV022552-PRO007645-0-0-0</t>
  </si>
  <si>
    <t>4562024 P.1</t>
  </si>
  <si>
    <t>01-112120612130-000-062501390001-2-NV003967-PRO007645-0-0-0</t>
  </si>
  <si>
    <t>4582024 P.1</t>
  </si>
  <si>
    <t>4592024 P.1</t>
  </si>
  <si>
    <t>4602024 P.1</t>
  </si>
  <si>
    <t>01-112120612130-000-070505060045-2-NV022573-PRO007645-0-0-0</t>
  </si>
  <si>
    <t>4612024 P.1</t>
  </si>
  <si>
    <t>01-112120612120-000-070505060045-2-NV022573-PRO007645-0-0-0</t>
  </si>
  <si>
    <t>4622024 P.1</t>
  </si>
  <si>
    <t>01-112120612120-000-070505060241-2-NV022651-PRO007645-0-0-0</t>
  </si>
  <si>
    <t>01-112120612130-000-070505060241-2-NV022651-PRO007645-0-0-0</t>
  </si>
  <si>
    <t>4632024 P.1</t>
  </si>
  <si>
    <t>01-112120612120-000-070505060221-2-NV022631-PRO007645-0-0-0</t>
  </si>
  <si>
    <t>01-112120612130-000-070505060221-2-NV022631-PRO007645-0-0-0</t>
  </si>
  <si>
    <t>4642024 P.1</t>
  </si>
  <si>
    <t>01-112120612130-000-062501930113-2-NV021578-PRO007645-0-0-0</t>
  </si>
  <si>
    <t>4652024 P.1</t>
  </si>
  <si>
    <t>01-112120612120-000-062501930113-2-NV021578-PRO007645-0-0-0</t>
  </si>
  <si>
    <t>4662024 P.1</t>
  </si>
  <si>
    <t>01-112120612130-000-001501930147-2-NV021616-PRO007645-0-0-0</t>
  </si>
  <si>
    <t>4672024 P.1</t>
  </si>
  <si>
    <t>01-112120612120-000-001501930147-2-NV021616-PRO007645-0-0-0</t>
  </si>
  <si>
    <t>4682024 P.1</t>
  </si>
  <si>
    <t>01-112120612120-000-062501930130-2-NV021599-PRO007645-0-0-0</t>
  </si>
  <si>
    <t>4692024 P.1</t>
  </si>
  <si>
    <t>01-112120612120-000-001501930163-2-NV022564-PRO007645-0-0-0</t>
  </si>
  <si>
    <t>4702024 P.1</t>
  </si>
  <si>
    <t>01-112120612120-000-062501620001-2-NV003975-PRO007645-0-0-0</t>
  </si>
  <si>
    <t>4712024 P.1</t>
  </si>
  <si>
    <t>01-112120612130-000-062501930100-2-NV021565-PRO007645-0-0-0</t>
  </si>
  <si>
    <t>4722024 P.1</t>
  </si>
  <si>
    <t>01-112120612120-000-062501930100-2-NV021565-PRO007645-0-0-0</t>
  </si>
  <si>
    <t>4732024 P.1</t>
  </si>
  <si>
    <t>01-112120612120-000-001505060310-2-NV022670-PRO007645-0-0-0</t>
  </si>
  <si>
    <t>4742024 P.1</t>
  </si>
  <si>
    <t>4752024 P.1</t>
  </si>
  <si>
    <t>01-112120612120-000-001505060291-2-NV022565-PRO007645-0-0-0</t>
  </si>
  <si>
    <t>01-112120612130-000-001505060291-2-NV022565-PRO007645-0-0-0</t>
  </si>
  <si>
    <t>4762024 P.1</t>
  </si>
  <si>
    <t>4772024#227818 P.1</t>
  </si>
  <si>
    <t>01-112120612130-000-070505060179-2-NV022585-PRO007645-0-0-0</t>
  </si>
  <si>
    <t>4782024 P.1</t>
  </si>
  <si>
    <t>01-112120612120-000-070505060179-2-NV022585-PRO007645-0-0-0</t>
  </si>
  <si>
    <t>4792024 P.1</t>
  </si>
  <si>
    <t>01-112120612120-000-070505060242-2-NV022650-PRO007645-0-0-0</t>
  </si>
  <si>
    <t>01-112120612130-000-070505060242-2-NV022650-PRO007645-0-0-0</t>
  </si>
  <si>
    <t>4802024 P.1</t>
  </si>
  <si>
    <t>01-112120612130-000-151505060026-2-NV021563-PRO007645-0-0-0</t>
  </si>
  <si>
    <t>4812024 P.1</t>
  </si>
  <si>
    <t>01-112120612120-000-070505060043-2-NV022571-PRO007645-0-0-0</t>
  </si>
  <si>
    <t>01-112120612130-000-070505060043-2-NV022571-PRO007645-0-0-0</t>
  </si>
  <si>
    <t>4832024 P.1</t>
  </si>
  <si>
    <t>01-112120612130-000-070505060034-2-NV021600-PRO007645-0-0-0</t>
  </si>
  <si>
    <t>4842024 P.1</t>
  </si>
  <si>
    <t>01-112120612120-000-070505060044-2-NV022572-PRO007645-0-0-0</t>
  </si>
  <si>
    <t>01-112120612130-000-070505060044-2-NV022572-PRO007645-0-0-0</t>
  </si>
  <si>
    <t>4852024 P.1</t>
  </si>
  <si>
    <t>01-112120612120-000-001501930152-2-NV022551-PRO007645-0-0-0</t>
  </si>
  <si>
    <t>4862024 P.1</t>
  </si>
  <si>
    <t>01-112120612130-000-070505060180-2-NV022586-PRO007645-0-0-0</t>
  </si>
  <si>
    <t>4872024 P.1</t>
  </si>
  <si>
    <t>01-112120612130-000-070505060213-2-NV022619-PRO007645-0-0-0</t>
  </si>
  <si>
    <t>4882024 P.1</t>
  </si>
  <si>
    <t>01-112120612120-000-070505060213-2-NV022619-PRO007645-0-0-0</t>
  </si>
  <si>
    <t>4902024 P.1</t>
  </si>
  <si>
    <t>01-112120612130-000-061501150001-2-NV007123-PRO007645-0-0-0</t>
  </si>
  <si>
    <t>4912024 P.1</t>
  </si>
  <si>
    <t>01-112120612120-000-061501150001-2-NV007123-PRO007645-0-0-0</t>
  </si>
  <si>
    <t>4922024 P.1</t>
  </si>
  <si>
    <t>01-112120612120-000-070505060222-2-NV022632-PRO007645-0-0-0</t>
  </si>
  <si>
    <t>01-112120612130-000-070505060222-2-NV022632-PRO007645-0-0-0</t>
  </si>
  <si>
    <t>4932024 P.1</t>
  </si>
  <si>
    <t>01-112120612120-000-070505060206-2-NV022616-PRO007645-0-0-0</t>
  </si>
  <si>
    <t>01-112120612130-000-070505060206-2-NV022616-PRO007645-0-0-0</t>
  </si>
  <si>
    <t>4952024 P.1</t>
  </si>
  <si>
    <t>01-112120612120-000-062501710001-2-NV004959-PRO007645-0-0-0</t>
  </si>
  <si>
    <t>4962024 P.1</t>
  </si>
  <si>
    <t>01-112120612130-000-062501710001-2-NV004959-PRO007645-0-0-0</t>
  </si>
  <si>
    <t>4972024 P.1</t>
  </si>
  <si>
    <t>01-112120612120-000-001505060297-2-NV022600-PRO007645-0-0-0</t>
  </si>
  <si>
    <t>4982024 P.1</t>
  </si>
  <si>
    <t>01-112120612130-000-062501450001-2-NV003986-PRO007645-0-0-0</t>
  </si>
  <si>
    <t>4992024 P.1</t>
  </si>
  <si>
    <t>01-112120612120-000-062501450001-2-NV003986-PRO007645-0-0-0</t>
  </si>
  <si>
    <t>1442 - DEVOLUÇÃO TOTAL GLOSA</t>
  </si>
  <si>
    <t>01-112120503040-000-062501610001-2-NV003974-PRO007648-0-0-0</t>
  </si>
  <si>
    <t>1566 - DEVOLUÇÃO TOTAL GLOSA</t>
  </si>
  <si>
    <t>01-112120503040-000-062501230001-2-NV000952-PRO007648-0-0-0</t>
  </si>
  <si>
    <t>1643 - GLOSA NA ATESTAÇÃO PRO 7648 P.1</t>
  </si>
  <si>
    <t>1643 P.1</t>
  </si>
  <si>
    <t>1644 P.1</t>
  </si>
  <si>
    <t>01-112120503040-000-062501560001-2-NV003968-PRO007648-0-0-0</t>
  </si>
  <si>
    <t>1645 P.1</t>
  </si>
  <si>
    <t>01-112120503040-000-062501400001-2-NV003969-PRO007648-0-0-0</t>
  </si>
  <si>
    <t>1646 P.1</t>
  </si>
  <si>
    <t>01-112120503040-000-062501590001-2-NV003972-PRO007648-0-0-0</t>
  </si>
  <si>
    <t>1647 P.1</t>
  </si>
  <si>
    <t>01-112120503040-000-062501720001-2-NV004960-PRO007648-0-0-0</t>
  </si>
  <si>
    <t>1649 - GLOSA NA ATESTAÇÃO P.1</t>
  </si>
  <si>
    <t>01-112120503040-000-062501300001-2-NV000958-PRO007648-0-0-0</t>
  </si>
  <si>
    <t>1649 P.1</t>
  </si>
  <si>
    <t>1650 P.1</t>
  </si>
  <si>
    <t>01-112120503040-000-062501650001-2-NV003979-PRO007648-0-0-0</t>
  </si>
  <si>
    <t>1651 - GLOSA NA ATESTAÇÃO P.1</t>
  </si>
  <si>
    <t>1651 P.1</t>
  </si>
  <si>
    <t>1652 - GLOSA NA ATESTAÇÃO P.1</t>
  </si>
  <si>
    <t>1652 P.1</t>
  </si>
  <si>
    <t>1653 - GLOSA NA ATESTAÇÃO P.1</t>
  </si>
  <si>
    <t>01-112120503040-000-060501120001-2-NV006978-PRO007648-0-0-0</t>
  </si>
  <si>
    <t>1653 P.1</t>
  </si>
  <si>
    <t>1654 P.1</t>
  </si>
  <si>
    <t>1655 - GLOSA NA ATESTAÇÃO P.1</t>
  </si>
  <si>
    <t>01-112120503040-000-062501730001-2-NV004961-PRO007648-0-0-0</t>
  </si>
  <si>
    <t>1655 P.1</t>
  </si>
  <si>
    <t>1656 - GLOSA NA ATESTAÇÃO P.1</t>
  </si>
  <si>
    <t>01-112120503040-000-065501180001-2-NV008121-PRO007648-0-0-0</t>
  </si>
  <si>
    <t>1656 P.1</t>
  </si>
  <si>
    <t>1657 P.1</t>
  </si>
  <si>
    <t>01-112120503040-000-062501930074-2-NV020557-PRO007648-0-0-0</t>
  </si>
  <si>
    <t>1658 - GLOSA NA ATESTAÇÃO P.1</t>
  </si>
  <si>
    <t>01-112120503040-000-062501930111-2-NV021576-PRO007648-0-0-0</t>
  </si>
  <si>
    <t>1658 P.1</t>
  </si>
  <si>
    <t>1659 P.1</t>
  </si>
  <si>
    <t>01-112120503040-000-070505060194-2-NV022578-PRO007648-0-0-0</t>
  </si>
  <si>
    <t>1660 P.1</t>
  </si>
  <si>
    <t>01-112120503040-000-062501930139-2-NV021608-PRO007648-0-0-0</t>
  </si>
  <si>
    <t>1661 P.1</t>
  </si>
  <si>
    <t>01-112120503040-000-062501930115-2-NV021580-PRO007648-0-0-0</t>
  </si>
  <si>
    <t>1662 P.1</t>
  </si>
  <si>
    <t>1663 P.1</t>
  </si>
  <si>
    <t>01-112120503040-000-062501930110-2-NV021575-PRO007648-0-0-0</t>
  </si>
  <si>
    <t>1664 P.1</t>
  </si>
  <si>
    <t>01-112120503040-000-062501930123-2-NV021589-PRO007648-0-0-0</t>
  </si>
  <si>
    <t>1665 P.1</t>
  </si>
  <si>
    <t>01-112120503040-000-062501930128-2-NV021597-PRO007648-0-0-0</t>
  </si>
  <si>
    <t>1666 P.1</t>
  </si>
  <si>
    <t>01-112120503040-000-062501930140-2-NV021609-PRO007648-0-0-0</t>
  </si>
  <si>
    <t>1667 P.1</t>
  </si>
  <si>
    <t>01-112120503040-000-062501930117-2-NV021593-PRO007648-0-0-0</t>
  </si>
  <si>
    <t>1669 P.1</t>
  </si>
  <si>
    <t>01-112120503040-000-070505060197-2-NV022602-PRO007648-0-0-0</t>
  </si>
  <si>
    <t>1670 P.1</t>
  </si>
  <si>
    <t>01-112120503040-000-070505060198-2-NV022603-PRO007648-0-0-0</t>
  </si>
  <si>
    <t>1671 P.1</t>
  </si>
  <si>
    <t>01-112120503040-000-070505060204-2-NV022614-PRO007648-0-0-0</t>
  </si>
  <si>
    <t>1672 P.1</t>
  </si>
  <si>
    <t>01-112120503040-000-070505060205-2-NV022615-PRO007648-0-0-0</t>
  </si>
  <si>
    <t>1673 P.1</t>
  </si>
  <si>
    <t>01-112120503040-000-070505060236-2-NV022646-PRO007648-0-0-0</t>
  </si>
  <si>
    <t>1674 P.1</t>
  </si>
  <si>
    <t>01-112120503040-000-070505060144-2-NV021607-PRO007648-0-0-0</t>
  </si>
  <si>
    <t>1675 P.1</t>
  </si>
  <si>
    <t>01-112120503040-000-070505060219-2-NV022629-PRO007648-0-0-0</t>
  </si>
  <si>
    <t>1676 P.1</t>
  </si>
  <si>
    <t>01-112120503040-000-070505060218-2-NV022628-PRO007648-0-0-0</t>
  </si>
  <si>
    <t>1677 P.1</t>
  </si>
  <si>
    <t>01-112120503040-000-070505060229-2-NV022639-PRO007648-0-0-0</t>
  </si>
  <si>
    <t>1678 P.1</t>
  </si>
  <si>
    <t>01-112120503040-000-070505060227-2-NV022637-PRO007648-0-0-0</t>
  </si>
  <si>
    <t>1679 P.1</t>
  </si>
  <si>
    <t>1680 P.1</t>
  </si>
  <si>
    <t>01-112120503040-000-070505060228-2-NV022638-PRO007648-0-0-0</t>
  </si>
  <si>
    <t>1681 P.1</t>
  </si>
  <si>
    <t>01-112120503040-000-070505060140-2-NV021581-PRO007648-0-0-0</t>
  </si>
  <si>
    <t>1682 P.1</t>
  </si>
  <si>
    <t>01-112120503040-000-070505060217-2-NV022627-PRO007648-0-0-0</t>
  </si>
  <si>
    <t>1683 P.1</t>
  </si>
  <si>
    <t>01-112120503040-000-070505060264-2-NV022684-PRO007648-0-0-0</t>
  </si>
  <si>
    <t>1684 P.1</t>
  </si>
  <si>
    <t>01-112120503040-000-001505060419-2-NV022685-PRO007648-0-0-0</t>
  </si>
  <si>
    <t>1685 P.1</t>
  </si>
  <si>
    <t>01-112120503040-000-062501480001-2-NV003956-PRO007648-0-0-0</t>
  </si>
  <si>
    <t>1687 P.1</t>
  </si>
  <si>
    <t>01-112120503040-000-062501220001-2-NV009960-PRO007648-0-0-0</t>
  </si>
  <si>
    <t>1688 P.1</t>
  </si>
  <si>
    <t>01-112120503040-000-062501600001-2-NV003973-PRO007648-0-0-0</t>
  </si>
  <si>
    <t>1689 P.1</t>
  </si>
  <si>
    <t>01-112120503040-000-062501820001-2-NV019955-PRO007648-0-0-0</t>
  </si>
  <si>
    <t>1690 - GLOSA NA ATESTAÇÃO P.1</t>
  </si>
  <si>
    <t>01-112120503040-000-062501310001-2-NV000957-PRO007648-0-0-0</t>
  </si>
  <si>
    <t>1690 P.1</t>
  </si>
  <si>
    <t>1692 P.1</t>
  </si>
  <si>
    <t>01-112120503040-000-062502000020-2-NV009959-PRO007648-0-0-0</t>
  </si>
  <si>
    <t>1693 P.1</t>
  </si>
  <si>
    <t>01-112120503040-000-062501000134-2-NV021561-PRO007648-0-0-0</t>
  </si>
  <si>
    <t>1695 P.1</t>
  </si>
  <si>
    <t>01-112120503040-000-001501930142-2-NV021611-PRO007648-0-0-0</t>
  </si>
  <si>
    <t>1696 P.1</t>
  </si>
  <si>
    <t>01-112120503040-000-001501930141-2-NV021610-PRO007648-0-0-0</t>
  </si>
  <si>
    <t>1697 P.1</t>
  </si>
  <si>
    <t>01-112120503040-000-062501930103-2-NV021568-PRO007648-0-0-0</t>
  </si>
  <si>
    <t>1698 P.1</t>
  </si>
  <si>
    <t>01-112120503040-000-070505060077-2-NV021603-PRO007648-0-0-0</t>
  </si>
  <si>
    <t>1699 P.1</t>
  </si>
  <si>
    <t>01-112120503040-000-070505060199-2-NV022609-PRO007648-0-0-0</t>
  </si>
  <si>
    <t>1700 P.1</t>
  </si>
  <si>
    <t>01-112120503040-000-001501930167-2-NV022566-PRO007648-0-0-0</t>
  </si>
  <si>
    <t>1701 P.1</t>
  </si>
  <si>
    <t>01-112120503040-000-070505060258-2-NV022672-PRO007648-0-0-0</t>
  </si>
  <si>
    <t>1702 P.1</t>
  </si>
  <si>
    <t>01-112120503040-000-070505060253-2-NV022663-PRO007648-0-0-0</t>
  </si>
  <si>
    <t>1703 P.1</t>
  </si>
  <si>
    <t>01-112120503040-000-001505060344-2-NV022652-PRO007648-0-0-0</t>
  </si>
  <si>
    <t>1704 P.1</t>
  </si>
  <si>
    <t>01-112120503040-000-001505060355-2-NV022679-PRO007648-0-0-0</t>
  </si>
  <si>
    <t>1707 P.1</t>
  </si>
  <si>
    <t>1708 P.1</t>
  </si>
  <si>
    <t>1709 P.1</t>
  </si>
  <si>
    <t>9851 P.1</t>
  </si>
  <si>
    <t>9852 P.1</t>
  </si>
  <si>
    <t>9853 P.1</t>
  </si>
  <si>
    <t>9854 P.1</t>
  </si>
  <si>
    <t>9855 P.1</t>
  </si>
  <si>
    <t>9856 P.1</t>
  </si>
  <si>
    <t>9857 P.1</t>
  </si>
  <si>
    <t>9858 P.1</t>
  </si>
  <si>
    <t>9859 P.1</t>
  </si>
  <si>
    <t>9860 P.1</t>
  </si>
  <si>
    <t>9861 P.1</t>
  </si>
  <si>
    <t>9863 P.1</t>
  </si>
  <si>
    <t>9864 P.1</t>
  </si>
  <si>
    <t>9865 P.1</t>
  </si>
  <si>
    <t>9866 P.1</t>
  </si>
  <si>
    <t>9867 P.1</t>
  </si>
  <si>
    <t>9868 P.1</t>
  </si>
  <si>
    <t>9869 P.1</t>
  </si>
  <si>
    <t>9870 P.1</t>
  </si>
  <si>
    <t>9871 P.1</t>
  </si>
  <si>
    <t>9872 P.1</t>
  </si>
  <si>
    <t>9873 P.1</t>
  </si>
  <si>
    <t>9874 P.1</t>
  </si>
  <si>
    <t>9875 P.1</t>
  </si>
  <si>
    <t>9876 P.1</t>
  </si>
  <si>
    <t>9877 P.1</t>
  </si>
  <si>
    <t>9878 P.1</t>
  </si>
  <si>
    <t>9879 P.1</t>
  </si>
  <si>
    <t>9881 P.1</t>
  </si>
  <si>
    <t>9882 P.1</t>
  </si>
  <si>
    <t>9883 P.1</t>
  </si>
  <si>
    <t>9884 P.1</t>
  </si>
  <si>
    <t>9885 P.1</t>
  </si>
  <si>
    <t>9886 P.1</t>
  </si>
  <si>
    <t>9887 P.1</t>
  </si>
  <si>
    <t>9888 P.1</t>
  </si>
  <si>
    <t>9889 P.1</t>
  </si>
  <si>
    <t>9890 P.1</t>
  </si>
  <si>
    <t>9891 P.1</t>
  </si>
  <si>
    <t>9892 P.1</t>
  </si>
  <si>
    <t>9893 P.1</t>
  </si>
  <si>
    <t>9894 P.1</t>
  </si>
  <si>
    <t>9895 P.1</t>
  </si>
  <si>
    <t>9896 P.1</t>
  </si>
  <si>
    <t>9897 P.1</t>
  </si>
  <si>
    <t>9898 P.1</t>
  </si>
  <si>
    <t>9899 P.1</t>
  </si>
  <si>
    <t>9900 P.1</t>
  </si>
  <si>
    <t>9901 P.1</t>
  </si>
  <si>
    <t>9902 P.1</t>
  </si>
  <si>
    <t>9903 P.1</t>
  </si>
  <si>
    <t>9904 P.1</t>
  </si>
  <si>
    <t>9905 P.1</t>
  </si>
  <si>
    <t>9906 P.1</t>
  </si>
  <si>
    <t>9907 P.1</t>
  </si>
  <si>
    <t>9908 P.1</t>
  </si>
  <si>
    <t>9909 P.1</t>
  </si>
  <si>
    <t>9910 P.1</t>
  </si>
  <si>
    <t>9911 P.1</t>
  </si>
  <si>
    <t>9912 P.1</t>
  </si>
  <si>
    <t>9913 P.1</t>
  </si>
  <si>
    <t>9914 P.1</t>
  </si>
  <si>
    <t>9915 P.1</t>
  </si>
  <si>
    <t>9917 P.1</t>
  </si>
  <si>
    <t>9918 P.1</t>
  </si>
  <si>
    <t>9922 P.1</t>
  </si>
  <si>
    <t>2320 P.1</t>
  </si>
  <si>
    <t>2321 P.1</t>
  </si>
  <si>
    <t>792024 P.1</t>
  </si>
  <si>
    <t>DUCTBUSTERS ENGENHARIA LIMITADA</t>
  </si>
  <si>
    <t>2430 P.1</t>
  </si>
  <si>
    <t>01-112120601060-000-015505060004-2-NV006963-PRO008185-0-0-0</t>
  </si>
  <si>
    <t>CTRA_000038_3 P.1</t>
  </si>
  <si>
    <t>209691 P.1</t>
  </si>
  <si>
    <t>209692 P.1</t>
  </si>
  <si>
    <t>209693 P.1</t>
  </si>
  <si>
    <t>209694 P.1</t>
  </si>
  <si>
    <t>209695 P.1</t>
  </si>
  <si>
    <t>209696 P.1</t>
  </si>
  <si>
    <t>209697 P.1</t>
  </si>
  <si>
    <t>209698 P.1</t>
  </si>
  <si>
    <t>209699 P.1</t>
  </si>
  <si>
    <t>209700 P.1</t>
  </si>
  <si>
    <t>209701 P.1</t>
  </si>
  <si>
    <t>209704 P.1</t>
  </si>
  <si>
    <t>209705 P.1</t>
  </si>
  <si>
    <t>209706 P.1</t>
  </si>
  <si>
    <t>209707 P.1</t>
  </si>
  <si>
    <t>209708 P.1</t>
  </si>
  <si>
    <t>209709 P.1</t>
  </si>
  <si>
    <t>209710 P.1</t>
  </si>
  <si>
    <t>209711 P.1</t>
  </si>
  <si>
    <t>209712 P.1</t>
  </si>
  <si>
    <t>209713 P.1</t>
  </si>
  <si>
    <t>209714 P.1</t>
  </si>
  <si>
    <t>209715 P.1</t>
  </si>
  <si>
    <t>209716 P.1</t>
  </si>
  <si>
    <t>209717 P.1</t>
  </si>
  <si>
    <t>209718 P.1</t>
  </si>
  <si>
    <t>209719 P.1</t>
  </si>
  <si>
    <t>209720 P.1</t>
  </si>
  <si>
    <t>209722 P.1</t>
  </si>
  <si>
    <t>209723 P.1</t>
  </si>
  <si>
    <t>209724 P.1</t>
  </si>
  <si>
    <t>209725 P.1</t>
  </si>
  <si>
    <t>209726 P.1</t>
  </si>
  <si>
    <t>209727 P.1</t>
  </si>
  <si>
    <t>209728 P.1</t>
  </si>
  <si>
    <t>209729 P.1</t>
  </si>
  <si>
    <t>209730 P.1</t>
  </si>
  <si>
    <t>209731 P.1</t>
  </si>
  <si>
    <t>209733 P.1</t>
  </si>
  <si>
    <t>209734 P.1</t>
  </si>
  <si>
    <t>209741 P.1</t>
  </si>
  <si>
    <t>209742 P.1</t>
  </si>
  <si>
    <t>209743 P.1</t>
  </si>
  <si>
    <t>209744 P.1</t>
  </si>
  <si>
    <t>209745 P.1</t>
  </si>
  <si>
    <t>209746 P.1</t>
  </si>
  <si>
    <t>209747 P.1</t>
  </si>
  <si>
    <t>209748 P.1</t>
  </si>
  <si>
    <t>209749 P.1</t>
  </si>
  <si>
    <t>209750 P.1</t>
  </si>
  <si>
    <t>209751 P.1</t>
  </si>
  <si>
    <t>209752 P.1</t>
  </si>
  <si>
    <t>209753 P.1</t>
  </si>
  <si>
    <t>209754 P.1</t>
  </si>
  <si>
    <t>209756 P.1</t>
  </si>
  <si>
    <t>209757 P.1</t>
  </si>
  <si>
    <t>209758 P.1</t>
  </si>
  <si>
    <t>209759 P.1</t>
  </si>
  <si>
    <t>209760 P.1</t>
  </si>
  <si>
    <t>209761 P.1</t>
  </si>
  <si>
    <t>209762 P.1</t>
  </si>
  <si>
    <t>209763 P.1</t>
  </si>
  <si>
    <t>209764 P.1</t>
  </si>
  <si>
    <t>209765 P.1</t>
  </si>
  <si>
    <t>209766 P.1</t>
  </si>
  <si>
    <t>209929 P.1</t>
  </si>
  <si>
    <t>209931 P.1</t>
  </si>
  <si>
    <t>10905#229012 P.1</t>
  </si>
  <si>
    <t>6909 P.1</t>
  </si>
  <si>
    <t>6910 P.1</t>
  </si>
  <si>
    <t>6911 P.1</t>
  </si>
  <si>
    <t>6912 P.1</t>
  </si>
  <si>
    <t>6913#227538 P.1</t>
  </si>
  <si>
    <t>6914#227517 P.1</t>
  </si>
  <si>
    <t>6915 P.1</t>
  </si>
  <si>
    <t>6916 P.1</t>
  </si>
  <si>
    <t>6917 P.1</t>
  </si>
  <si>
    <t>6918 P.1</t>
  </si>
  <si>
    <t>6919 P.1</t>
  </si>
  <si>
    <t>6920 P.1</t>
  </si>
  <si>
    <t>6921 P.1</t>
  </si>
  <si>
    <t>6922 P.1</t>
  </si>
  <si>
    <t>6923 P.1</t>
  </si>
  <si>
    <t>6924 P.1</t>
  </si>
  <si>
    <t>6925 P.1</t>
  </si>
  <si>
    <t>6926 P.1</t>
  </si>
  <si>
    <t>6927 P.1</t>
  </si>
  <si>
    <t>6928 P.1</t>
  </si>
  <si>
    <t>6929 P.1</t>
  </si>
  <si>
    <t>6930 P.1</t>
  </si>
  <si>
    <t>6931 P.1</t>
  </si>
  <si>
    <t>6932 P.1</t>
  </si>
  <si>
    <t>6933 P.1</t>
  </si>
  <si>
    <t>6934 P.1</t>
  </si>
  <si>
    <t>5785 - RESTITUIÇÃO - 045517604</t>
  </si>
  <si>
    <t>5788 - RESTITUIÇÃO - 045517604</t>
  </si>
  <si>
    <t>5789 - RESTITUIÇÃO - 045517604</t>
  </si>
  <si>
    <t>5792 - RESTITUIÇÃO - 045517604</t>
  </si>
  <si>
    <t>6299 - RESTITUIÇÃO - 045517604</t>
  </si>
  <si>
    <t>6300 - RESTITUIÇÃO - 045517604</t>
  </si>
  <si>
    <t>6301 - RESTITUIÇÃO - 045517604</t>
  </si>
  <si>
    <t>6303 - RESTITUIÇÃO - 045517604</t>
  </si>
  <si>
    <t>6306 - RESTITUIÇÃO - 045517604</t>
  </si>
  <si>
    <t>6910 - GLOSA CONF. ATEST. - 045517604</t>
  </si>
  <si>
    <t>6911 - GLOSA CONF. ATEST. - 045517604</t>
  </si>
  <si>
    <t>6912 - GLOSA CONF. ATEST. - 045517604</t>
  </si>
  <si>
    <t>6913 - GLOSA CONF. ATEST. - 045517604</t>
  </si>
  <si>
    <t>6914 - GLOSA CONF. ATEST. - 045517604</t>
  </si>
  <si>
    <t>6915 - GLOSA CONF. ATEST. - 045517604</t>
  </si>
  <si>
    <t>6916 - GLOSA CONF. ATEST. - 045517604</t>
  </si>
  <si>
    <t>6918 - GLOSA CONF. ATEST. - 045517604</t>
  </si>
  <si>
    <t>6919 - GLOSA CONF. ATEST. - 045517604</t>
  </si>
  <si>
    <t>6920 - GLOSA CONF. ATEST. - 045517604</t>
  </si>
  <si>
    <t>6922 - GLOSA CONF. ATEST. - 045517604</t>
  </si>
  <si>
    <t>6925 - GLOSA CONF. ATEST. - 045517604</t>
  </si>
  <si>
    <t>6927 - GLOSA CONF. ATEST. - 045517604</t>
  </si>
  <si>
    <t>6928 - GLOSA CONF. ATEST. - 045517604</t>
  </si>
  <si>
    <t>6929 - GLOSA CONF. ATEST. - 045517604</t>
  </si>
  <si>
    <t>01-112120503040-000-015505060003-1-00000000-PRO007651-0-0-0</t>
  </si>
  <si>
    <t>6930 - GLOSA CONF. ATEST. - 045517604</t>
  </si>
  <si>
    <t>6932 - GLOSA CONF. ATEST. - 045517604</t>
  </si>
  <si>
    <t>6933 - GLOSA CONF. ATEST. - 045517604</t>
  </si>
  <si>
    <t>6934 - GLOSA CONF. ATEST. - 045517604</t>
  </si>
  <si>
    <t>117813 - 033177148 - ISS</t>
  </si>
  <si>
    <t>ISS-BUREAU VERITAS DO BRASIL SOCIEDADE CLASSIFICADORA E CERTIFICADORA LTDA-117813</t>
  </si>
  <si>
    <t>6924 - 045517604 - ISS</t>
  </si>
  <si>
    <t>ISS-MAZZINI ADMINISTRAÇÃO E EMPREITAS LTDA-6924</t>
  </si>
  <si>
    <t>6522024 P.1</t>
  </si>
  <si>
    <t>01-112120612130-000-070505060199-2-NV022609-PRO007646-0-0-0</t>
  </si>
  <si>
    <t>6572024 P.1</t>
  </si>
  <si>
    <t>01-112120612130-000-062501220001-2-NV009960-PRO007646-0-0-0</t>
  </si>
  <si>
    <t>6582024 P.1</t>
  </si>
  <si>
    <t>01-112120612130-000-070505060249-2-NV022661-PRO007646-0-0-0</t>
  </si>
  <si>
    <t>1063366062024 P.1</t>
  </si>
  <si>
    <t>01-112120612130-000-047505060171-2-NV006965-PRO007534-0-0-0</t>
  </si>
  <si>
    <t>1138753852024 P.1</t>
  </si>
  <si>
    <t>01-112120612130-000-046505060153-2-NV006964-PRO007534-0-0-0</t>
  </si>
  <si>
    <t>16169 P.1</t>
  </si>
  <si>
    <t>ATO DIRETOR 00-2024 P.1</t>
  </si>
  <si>
    <t>01-112120801050-000-048501000035-1-NV006966-000000000-0-0-0</t>
  </si>
  <si>
    <t>1407 P.1</t>
  </si>
  <si>
    <t>214232 P.1</t>
  </si>
  <si>
    <t>CTRA_000038_2 P.1</t>
  </si>
  <si>
    <t>CTRA_000039_1 P.1</t>
  </si>
  <si>
    <t>CTRA_000040_1 P.1</t>
  </si>
  <si>
    <t>01-112120801050-000-046501030001-1-NV006964-000000000-0-0-0</t>
  </si>
  <si>
    <t>CTRA_000039_2 P.1</t>
  </si>
  <si>
    <t>PREF ATIBAIA. PREFEITURA DA ESTACIA DE ATIBAIA</t>
  </si>
  <si>
    <t>15081 - 003022122 - ISS</t>
  </si>
  <si>
    <t>ISS-BK CONSULTORIA E SERVIÇOS LTDA-15081</t>
  </si>
  <si>
    <t>209697 - 000146889 - ISS</t>
  </si>
  <si>
    <t>ISS-GOCIL SERVIÇOS GERAIS LTDA-209697</t>
  </si>
  <si>
    <t>9857 - 003802330 - ISS</t>
  </si>
  <si>
    <t>ISS-CONSTRUDAHER CONSTRUÇÕES E SERVIÇOS LTDA-9857</t>
  </si>
  <si>
    <t>CGFS_000822_1 P.1</t>
  </si>
  <si>
    <t>01-112120702010-000-070505060204-2-NV022614-000000000-0-0-0</t>
  </si>
  <si>
    <t>1731 - 037951721 - ISS</t>
  </si>
  <si>
    <t>ISS-CONSÓRCIO SP CIDADÃO-1731</t>
  </si>
  <si>
    <t>1715 - 037951721 - ISS</t>
  </si>
  <si>
    <t>ISS-CONSÓRCIO SP CIDADÃO-1715</t>
  </si>
  <si>
    <t>1726 - 037951721 - ISS</t>
  </si>
  <si>
    <t>ISS-CONSÓRCIO SP CIDADÃO-1726</t>
  </si>
  <si>
    <t>1378 - 037880173 - ISS</t>
  </si>
  <si>
    <t>ISS-CONSÓRCIO MELHOR ATENDIMENTO-1378</t>
  </si>
  <si>
    <t>1735 - 037951721 - ISS</t>
  </si>
  <si>
    <t>ISS-CONSÓRCIO SP CIDADÃO-1735</t>
  </si>
  <si>
    <t>210300 - 000146889 - ISS</t>
  </si>
  <si>
    <t>ISS-GOCIL SERVIÇOS GERAIS LTDA-210300</t>
  </si>
  <si>
    <t>CTRA_000048_2 P.1</t>
  </si>
  <si>
    <t>1400 - 037880173 - ISS</t>
  </si>
  <si>
    <t>ISS-CONSÓRCIO MELHOR ATENDIMENTO-1400</t>
  </si>
  <si>
    <t>210278 - 000146889 - ISS</t>
  </si>
  <si>
    <t>ISS-GOCIL SERVIÇOS GERAIS LTDA-210278</t>
  </si>
  <si>
    <t>540#227671 - 001259348 - ISS</t>
  </si>
  <si>
    <t>ISS-3P BRASIL-CONSULTORIA E PROJETOS DE ESTRUTURAÇÃO DE PARCERIAS PUBLICO-PRIVADAS E PARTICIPAÇÕES S/A-540#227671</t>
  </si>
  <si>
    <t>549 - 001259348 - ISS</t>
  </si>
  <si>
    <t>ISS-3P BRASIL-CONSULTORIA E PROJETOS DE ESTRUTURAÇÃO DE PARCERIAS PUBLICO-PRIVADAS E PARTICIPAÇÕES S/A-549</t>
  </si>
  <si>
    <t>541#227672 - 001259348 - ISS</t>
  </si>
  <si>
    <t>ISS-3P BRASIL-CONSULTORIA E PROJETOS DE ESTRUTURAÇÃO DE PARCERIAS PUBLICO-PRIVADAS E PARTICIPAÇÕES S/A-541#227672</t>
  </si>
  <si>
    <t>1752 - 037951721 - ISS</t>
  </si>
  <si>
    <t>ISS-CONSÓRCIO SP CIDADÃO-1752</t>
  </si>
  <si>
    <t>1724 - 037951721 - ISS</t>
  </si>
  <si>
    <t>ISS-CONSÓRCIO SP CIDADÃO-1724</t>
  </si>
  <si>
    <t>210258 - 000146889 - ISS</t>
  </si>
  <si>
    <t>ISS-GOCIL SERVIÇOS GERAIS LTDA-210258</t>
  </si>
  <si>
    <t>10905#229012 - 096647755 - ISS</t>
  </si>
  <si>
    <t>ISS-LYNCRA LIMPEZA E SERVIÇOS GERAIS - EIRELI-10905#229012</t>
  </si>
  <si>
    <t>117800 - 033177148 - ISS</t>
  </si>
  <si>
    <t>ISS-BUREAU VERITAS DO BRASIL SOCIEDADE CLASSIFICADORA E CERTIFICADORA LTDA-117800</t>
  </si>
  <si>
    <t>16169 - 003949685 - ISS</t>
  </si>
  <si>
    <t>ISS-SEAL SEGURANÇA ALTERNATIVA EIRELI-16169</t>
  </si>
  <si>
    <t>1739 - 037951721 - ISS</t>
  </si>
  <si>
    <t>ISS-CONSÓRCIO SP CIDADÃO-1739</t>
  </si>
  <si>
    <t>2464 - 003541616 - ISS</t>
  </si>
  <si>
    <t>ISS-DUCTBUSTERS ENGENHARIA LIMITADA-2464</t>
  </si>
  <si>
    <t>34074 - 002991559 - ISS</t>
  </si>
  <si>
    <t>ISS-POLILIX TRIAGEM E CLASSIFICAÇÃO DE RESÍDUOS LTDA-34074</t>
  </si>
  <si>
    <t>381 - 031227399 - ISS</t>
  </si>
  <si>
    <t>ISS-LOK TENDAS LTDA-381</t>
  </si>
  <si>
    <t>01-112120603020-000-001505060407-2-NV022603-000000000-0-0-0</t>
  </si>
  <si>
    <t>532 - 001259348 - ISS</t>
  </si>
  <si>
    <t>ISS-3P BRASIL-CONSULTORIA E PROJETOS DE ESTRUTURAÇÃO DE PARCERIAS PUBLICO-PRIVADAS E PARTICIPAÇÕES S/A-532</t>
  </si>
  <si>
    <t>533#227664 - 001259348 - ISS</t>
  </si>
  <si>
    <t>ISS-3P BRASIL-CONSULTORIA E PROJETOS DE ESTRUTURAÇÃO DE PARCERIAS PUBLICO-PRIVADAS E PARTICIPAÇÕES S/A-533#227664</t>
  </si>
  <si>
    <t>534#227665 - 001259348 - ISS</t>
  </si>
  <si>
    <t>ISS-3P BRASIL-CONSULTORIA E PROJETOS DE ESTRUTURAÇÃO DE PARCERIAS PUBLICO-PRIVADAS E PARTICIPAÇÕES S/A-534#227665</t>
  </si>
  <si>
    <t>572 - 037829823 - ISS</t>
  </si>
  <si>
    <t>ISS-CONSORCIO DATASERV-572</t>
  </si>
  <si>
    <t>573 - 037829823 - ISS</t>
  </si>
  <si>
    <t>ISS-CONSORCIO DATASERV-573</t>
  </si>
  <si>
    <t>01-112120503040-000-001505060427-2-NV022570-PRO007650-0-0-0</t>
  </si>
  <si>
    <t>577 - 037829823 - ISS</t>
  </si>
  <si>
    <t>ISS-CONSORCIO DATASERV-577</t>
  </si>
  <si>
    <t>579 - 037829823 - ISS</t>
  </si>
  <si>
    <t>ISS-CONSORCIO DATASERV-579</t>
  </si>
  <si>
    <t>01-112120503040-000-001505060428-2-NV022658-PRO007650-0-0-0</t>
  </si>
  <si>
    <t>6912 - 045517604 - ISS</t>
  </si>
  <si>
    <t>ISS-MAZZINI ADMINISTRAÇÃO E EMPREITAS LTDA-6912</t>
  </si>
  <si>
    <t>1741 - 037951721 - ISS</t>
  </si>
  <si>
    <t>ISS-CONSÓRCIO SP CIDADÃO-1741</t>
  </si>
  <si>
    <t>117797 - 033177148 - ISS</t>
  </si>
  <si>
    <t>ISS-BUREAU VERITAS DO BRASIL SOCIEDADE CLASSIFICADORA E CERTIFICADORA LTDA-117797</t>
  </si>
  <si>
    <t>6909 - 045517604 - ISS</t>
  </si>
  <si>
    <t>ISS-MAZZINI ADMINISTRAÇÃO E EMPREITAS LTDA-6909</t>
  </si>
  <si>
    <t>1393 - 037880173 - ISS</t>
  </si>
  <si>
    <t>ISS-CONSÓRCIO MELHOR ATENDIMENTO-1393</t>
  </si>
  <si>
    <t>1767 - 037951721 - ISS</t>
  </si>
  <si>
    <t>ISS-CONSÓRCIO SP CIDADÃO-1767</t>
  </si>
  <si>
    <t>1345 - 037880173 - ISS</t>
  </si>
  <si>
    <t>ISS-CONSÓRCIO MELHOR ATENDIMENTO-1345</t>
  </si>
  <si>
    <t>1383 - 037880173 - ISS</t>
  </si>
  <si>
    <t>ISS-CONSÓRCIO MELHOR ATENDIMENTO-1383</t>
  </si>
  <si>
    <t>1711 - 037951721 - ISS</t>
  </si>
  <si>
    <t>ISS-CONSÓRCIO SP CIDADÃO-1711</t>
  </si>
  <si>
    <t>01-112120503040-000-070505060076-2-NV021602-PRO007648-0-0-0</t>
  </si>
  <si>
    <t>1760 - 037951721 - ISS</t>
  </si>
  <si>
    <t>ISS-CONSÓRCIO SP CIDADÃO-1760</t>
  </si>
  <si>
    <t>1755 - 037951721 - ISS</t>
  </si>
  <si>
    <t>ISS-CONSÓRCIO SP CIDADÃO-1755</t>
  </si>
  <si>
    <t>1744 - 037951721 - ISS</t>
  </si>
  <si>
    <t>ISS-CONSÓRCIO SP CIDADÃO-1744</t>
  </si>
  <si>
    <t>538#227669 - 001259348 - ISS</t>
  </si>
  <si>
    <t>ISS-3P BRASIL-CONSULTORIA E PROJETOS DE ESTRUTURAÇÃO DE PARCERIAS PUBLICO-PRIVADAS E PARTICIPAÇÕES S/A-538#227669</t>
  </si>
  <si>
    <t>210242 - 000146889 - ISS</t>
  </si>
  <si>
    <t>ISS-GOCIL SERVIÇOS GERAIS LTDA-210242</t>
  </si>
  <si>
    <t>210283 - 000146889 - ISS</t>
  </si>
  <si>
    <t>ISS-GOCIL SERVIÇOS GERAIS LTDA-210283</t>
  </si>
  <si>
    <t>1769 - 037951721 - ISS</t>
  </si>
  <si>
    <t>ISS-CONSÓRCIO SP CIDADÃO-1769</t>
  </si>
  <si>
    <t>565 - 037829823 - ISS</t>
  </si>
  <si>
    <t>ISS-CONSORCIO DATASERV-565</t>
  </si>
  <si>
    <t>PREF CUBATAO - PREFEITURA MUNICIPAL DE CUBATAO</t>
  </si>
  <si>
    <t>1710 - 037951721 - ISS</t>
  </si>
  <si>
    <t>ISS-CONSÓRCIO SP CIDADÃO-1710</t>
  </si>
  <si>
    <t>01-112120503040-000-001501930159-2-NV022558-PRO007648-0-0-0</t>
  </si>
  <si>
    <t>1737 - 037951721 - ISS</t>
  </si>
  <si>
    <t>ISS-CONSÓRCIO SP CIDADÃO-1737</t>
  </si>
  <si>
    <t>117802 - 033177148 - ISS</t>
  </si>
  <si>
    <t>ISS-BUREAU VERITAS DO BRASIL SOCIEDADE CLASSIFICADORA E CERTIFICADORA LTDA-117802</t>
  </si>
  <si>
    <t>6914#227517 - 045517604 - ISS</t>
  </si>
  <si>
    <t>ISS-MAZZINI ADMINISTRAÇÃO E EMPREITAS LTDA-6914#227517</t>
  </si>
  <si>
    <t>536#227667 - 001259348 - ISS</t>
  </si>
  <si>
    <t>ISS-3P BRASIL-CONSULTORIA E PROJETOS DE ESTRUTURAÇÃO DE PARCERIAS PUBLICO-PRIVADAS E PARTICIPAÇÕES S/A-536#227667</t>
  </si>
  <si>
    <t>1713 - 037951721 - ISS</t>
  </si>
  <si>
    <t>ISS-CONSÓRCIO SP CIDADÃO-1713</t>
  </si>
  <si>
    <t>1707 - 037951721 - ISS</t>
  </si>
  <si>
    <t>ISS-CONSÓRCIO SP CIDADÃO-1707</t>
  </si>
  <si>
    <t>1708 - 037951721 - ISS</t>
  </si>
  <si>
    <t>ISS-CONSÓRCIO SP CIDADÃO-1708</t>
  </si>
  <si>
    <t>1714 - 037951721 - ISS</t>
  </si>
  <si>
    <t>ISS-CONSÓRCIO SP CIDADÃO-1714</t>
  </si>
  <si>
    <t>1750 - 037951721 - ISS</t>
  </si>
  <si>
    <t>ISS-CONSÓRCIO SP CIDADÃO-1750</t>
  </si>
  <si>
    <t>570 - 037829823 - ISS</t>
  </si>
  <si>
    <t>ISS-CONSORCIO DATASERV-570</t>
  </si>
  <si>
    <t>01-112120503040-000-001505060426-2-NV022559-PRO007650-0-0-0</t>
  </si>
  <si>
    <t>210276 - 000146889 - ISS</t>
  </si>
  <si>
    <t>ISS-GOCIL SERVIÇOS GERAIS LTDA-210276</t>
  </si>
  <si>
    <t>1718 - 037951721 - ISS</t>
  </si>
  <si>
    <t>ISS-CONSÓRCIO SP CIDADÃO-1718</t>
  </si>
  <si>
    <t>210260 - 000146889 - ISS</t>
  </si>
  <si>
    <t>ISS-GOCIL SERVIÇOS GERAIS LTDA-210260</t>
  </si>
  <si>
    <t>209929 - 000146889 - ISS</t>
  </si>
  <si>
    <t>ISS-GOCIL SERVIÇOS GERAIS LTDA-209929</t>
  </si>
  <si>
    <t>210289 - 000146889 - ISS</t>
  </si>
  <si>
    <t>ISS-GOCIL SERVIÇOS GERAIS LTDA-210289</t>
  </si>
  <si>
    <t>210271 - 000146889 - ISS</t>
  </si>
  <si>
    <t>ISS-GOCIL SERVIÇOS GERAIS LTDA-210271</t>
  </si>
  <si>
    <t>1361 - 037880173 - ISS</t>
  </si>
  <si>
    <t>ISS-CONSÓRCIO MELHOR ATENDIMENTO-1361</t>
  </si>
  <si>
    <t>1369 - 037880173 - ISS</t>
  </si>
  <si>
    <t>ISS-CONSÓRCIO MELHOR ATENDIMENTO-1369</t>
  </si>
  <si>
    <t>1370 - 037880173 - ISS</t>
  </si>
  <si>
    <t>ISS-CONSÓRCIO MELHOR ATENDIMENTO-1370</t>
  </si>
  <si>
    <t>566 - 037829823 - ISS</t>
  </si>
  <si>
    <t>ISS-CONSORCIO DATASERV-566</t>
  </si>
  <si>
    <t>1719 - 037951721 - ISS</t>
  </si>
  <si>
    <t>ISS-CONSÓRCIO SP CIDADÃO-1719</t>
  </si>
  <si>
    <t>1371 - 037880173 - ISS</t>
  </si>
  <si>
    <t>ISS-CONSÓRCIO MELHOR ATENDIMENTO-1371</t>
  </si>
  <si>
    <t>1380 - 037880173 - ISS</t>
  </si>
  <si>
    <t>ISS-CONSÓRCIO MELHOR ATENDIMENTO-1380</t>
  </si>
  <si>
    <t>1399 - 037880173 - ISS</t>
  </si>
  <si>
    <t>ISS-CONSÓRCIO MELHOR ATENDIMENTO-1399</t>
  </si>
  <si>
    <t>1709 - 037951721 - ISS</t>
  </si>
  <si>
    <t>ISS-CONSÓRCIO SP CIDADÃO-1709</t>
  </si>
  <si>
    <t>1721 - 037951721 - ISS</t>
  </si>
  <si>
    <t>ISS-CONSÓRCIO SP CIDADÃO-1721</t>
  </si>
  <si>
    <t>210293 - 000146889 - ISS</t>
  </si>
  <si>
    <t>ISS-GOCIL SERVIÇOS GERAIS LTDA-210293</t>
  </si>
  <si>
    <t>1734 - 037951721 - ISS</t>
  </si>
  <si>
    <t>ISS-CONSÓRCIO SP CIDADÃO-1734</t>
  </si>
  <si>
    <t>PREF SANTANA DO PARNAIBA - PREFEITURA DE SANTANA DO PARNAIBA</t>
  </si>
  <si>
    <t>563 - 037829823 - ISS</t>
  </si>
  <si>
    <t>ISS-CONSORCIO DATASERV-563</t>
  </si>
  <si>
    <t>576 - 037829823 - ISS</t>
  </si>
  <si>
    <t>ISS-CONSORCIO DATASERV-576</t>
  </si>
  <si>
    <t>01-112120503040-000-001505060425-2-NV021592-PRO007650-0-0-0</t>
  </si>
  <si>
    <t>210257 - 000146889 - ISS</t>
  </si>
  <si>
    <t>ISS-GOCIL SERVIÇOS GERAIS LTDA-210257</t>
  </si>
  <si>
    <t>210296 - 000146889 - ISS</t>
  </si>
  <si>
    <t>ISS-GOCIL SERVIÇOS GERAIS LTDA-210296</t>
  </si>
  <si>
    <t>1771 - 037951721 - ISS</t>
  </si>
  <si>
    <t>ISS-CONSÓRCIO SP CIDADÃO-1771</t>
  </si>
  <si>
    <t>117819 - 033177148 - ISS</t>
  </si>
  <si>
    <t>ISS-BUREAU VERITAS DO BRASIL SOCIEDADE CLASSIFICADORA E CERTIFICADORA LTDA-117819</t>
  </si>
  <si>
    <t>6930 - 045517604 - ISS</t>
  </si>
  <si>
    <t>ISS-MAZZINI ADMINISTRAÇÃO E EMPREITAS LTDA-6930</t>
  </si>
  <si>
    <t>210298 - 000146889 - ISS</t>
  </si>
  <si>
    <t>ISS-GOCIL SERVIÇOS GERAIS LTDA-210298</t>
  </si>
  <si>
    <t>551 - 001259348 - ISS</t>
  </si>
  <si>
    <t>ISS-3P BRASIL-CONSULTORIA E PROJETOS DE ESTRUTURAÇÃO DE PARCERIAS PUBLICO-PRIVADAS E PARTICIPAÇÕES S/A-551</t>
  </si>
  <si>
    <t>1736 - 037951721 - ISS</t>
  </si>
  <si>
    <t>ISS-CONSÓRCIO SP CIDADÃO-1736</t>
  </si>
  <si>
    <t>1761 - 037951721 - ISS</t>
  </si>
  <si>
    <t>ISS-CONSÓRCIO SP CIDADÃO-1761</t>
  </si>
  <si>
    <t>117815 - 033177148 - ISS</t>
  </si>
  <si>
    <t>ISS-BUREAU VERITAS DO BRASIL SOCIEDADE CLASSIFICADORA E CERTIFICADORA LTDA-117815</t>
  </si>
  <si>
    <t>6926 - 045517604 - ISS</t>
  </si>
  <si>
    <t>ISS-MAZZINI ADMINISTRAÇÃO E EMPREITAS LTDA-6926</t>
  </si>
  <si>
    <t>242381967002024 P.1</t>
  </si>
  <si>
    <t>01-112120612060-000-001500000001-1-NV021583-PRO007962-0-0-0</t>
  </si>
  <si>
    <t>SAO FRANCISCO IND. COM. DE MOVEIS E ART. DE METAIS LTDA</t>
  </si>
  <si>
    <t>Manutenção Predial, Instalações, Infraes</t>
  </si>
  <si>
    <t>01-112120601060-000-015505060003-2-N0006963-000000000-0-0-0</t>
  </si>
  <si>
    <t>CTRA_000023_1 P.1</t>
  </si>
  <si>
    <t>01-112120801050-000-016501060001-1-NV006961-000000000-0-0-0</t>
  </si>
  <si>
    <t>CTRA_000048_1 P.1</t>
  </si>
  <si>
    <t>CTRA_000047_1 P.1</t>
  </si>
  <si>
    <t>CGFS_000853_1 P.1</t>
  </si>
  <si>
    <t>01-112120702010-000-001505060420-2-NV021618-000000000-0-0-0</t>
  </si>
  <si>
    <t>1722 - 037951721 - ISS</t>
  </si>
  <si>
    <t>ISS-CONSÓRCIO SP CIDADÃO-1722</t>
  </si>
  <si>
    <t>1373 - 037880173 - ISS</t>
  </si>
  <si>
    <t>ISS-CONSÓRCIO MELHOR ATENDIMENTO-1373</t>
  </si>
  <si>
    <t>182 SBC P.1</t>
  </si>
  <si>
    <t>187 CPS SHOPPING P.1</t>
  </si>
  <si>
    <t>1890751 P.1</t>
  </si>
  <si>
    <t>1890774 P.1</t>
  </si>
  <si>
    <t>2 PRAIA GRANDE P.1</t>
  </si>
  <si>
    <t>228 ITAQUERA P.1</t>
  </si>
  <si>
    <t>229 STO AMARO P.1</t>
  </si>
  <si>
    <t>292 SE P.1</t>
  </si>
  <si>
    <t>31 ITU P.1</t>
  </si>
  <si>
    <t>55 ARAÇATUBA P.1</t>
  </si>
  <si>
    <t>55 RIB PRETO P.1</t>
  </si>
  <si>
    <t>66 SJC P.1</t>
  </si>
  <si>
    <t>69 LINS P.1</t>
  </si>
  <si>
    <t>CTRA_000054_2 P.1</t>
  </si>
  <si>
    <t>01-112120502050-000-071501000081-2-NV000957-000000000-0-0-0</t>
  </si>
  <si>
    <t>1743 - 037951721 - ISS</t>
  </si>
  <si>
    <t>ISS-CONSÓRCIO SP CIDADÃO-1743</t>
  </si>
  <si>
    <t>531 - 001259348 - ISS</t>
  </si>
  <si>
    <t>ISS-3P BRASIL-CONSULTORIA E PROJETOS DE ESTRUTURAÇÃO DE PARCERIAS PUBLICO-PRIVADAS E PARTICIPAÇÕES S/A-531</t>
  </si>
  <si>
    <t>CTRA_000054_1 P.1</t>
  </si>
  <si>
    <t>01-112120801050-000-071501000081-2-NV000957-000000000-0-0-0</t>
  </si>
  <si>
    <t>CTRA_000052_1 P.1</t>
  </si>
  <si>
    <t>CTRA_000055_1 P.1</t>
  </si>
  <si>
    <t>MUNICIPAL DE GUARA</t>
  </si>
  <si>
    <t>1342 - 037880173 - ISS</t>
  </si>
  <si>
    <t>ISS-CONSÓRCIO MELHOR ATENDIMENTO-1342</t>
  </si>
  <si>
    <t>1375 - 037880173 - ISS</t>
  </si>
  <si>
    <t>ISS-CONSÓRCIO MELHOR ATENDIMENTO-1375</t>
  </si>
  <si>
    <t>1359 - 037880173 - ISS</t>
  </si>
  <si>
    <t>ISS-CONSÓRCIO MELHOR ATENDIMENTO-1359</t>
  </si>
  <si>
    <t>1753 - 037951721 - ISS</t>
  </si>
  <si>
    <t>ISS-CONSÓRCIO SP CIDADÃO-1753</t>
  </si>
  <si>
    <t>210252 - 000146889 - ISS</t>
  </si>
  <si>
    <t>ISS-GOCIL SERVIÇOS GERAIS LTDA-210252</t>
  </si>
  <si>
    <t>210236 - 000146889 - ISS</t>
  </si>
  <si>
    <t>ISS-GOCIL SERVIÇOS GERAIS LTDA-210236</t>
  </si>
  <si>
    <t>210302 - 000146889 - ISS</t>
  </si>
  <si>
    <t>ISS-GOCIL SERVIÇOS GERAIS LTDA-210302</t>
  </si>
  <si>
    <t>117803 - 033177148 - ISS</t>
  </si>
  <si>
    <t>ISS-BUREAU VERITAS DO BRASIL SOCIEDADE CLASSIFICADORA E CERTIFICADORA LTDA-117803</t>
  </si>
  <si>
    <t>6915 - 045517604 - ISS</t>
  </si>
  <si>
    <t>ISS-MAZZINI ADMINISTRAÇÃO E EMPREITAS LTDA-6915</t>
  </si>
  <si>
    <t>1766 - 037951721 - ISS</t>
  </si>
  <si>
    <t>ISS-CONSÓRCIO SP CIDADÃO-1766</t>
  </si>
  <si>
    <t>1732 - 037951721 - ISS</t>
  </si>
  <si>
    <t>ISS-CONSÓRCIO SP CIDADÃO-1732</t>
  </si>
  <si>
    <t>210262 - 000146889 - ISS</t>
  </si>
  <si>
    <t>ISS-GOCIL SERVIÇOS GERAIS LTDA-210262</t>
  </si>
  <si>
    <t>1397 - 037880173 - ISS</t>
  </si>
  <si>
    <t>ISS-CONSÓRCIO MELHOR ATENDIMENTO-1397</t>
  </si>
  <si>
    <t>1381 - 037880173 - ISS</t>
  </si>
  <si>
    <t>ISS-CONSÓRCIO MELHOR ATENDIMENTO-1381</t>
  </si>
  <si>
    <t>117817 - 033177148 - ISS</t>
  </si>
  <si>
    <t>ISS-BUREAU VERITAS DO BRASIL SOCIEDADE CLASSIFICADORA E CERTIFICADORA LTDA-117817</t>
  </si>
  <si>
    <t>6928 - 045517604 - ISS</t>
  </si>
  <si>
    <t>ISS-MAZZINI ADMINISTRAÇÃO E EMPREITAS LTDA-6928</t>
  </si>
  <si>
    <t>210295 - 000146889 - ISS</t>
  </si>
  <si>
    <t>ISS-GOCIL SERVIÇOS GERAIS LTDA-210295</t>
  </si>
  <si>
    <t>210269 - 000146889 - ISS</t>
  </si>
  <si>
    <t>ISS-GOCIL SERVIÇOS GERAIS LTDA-210269</t>
  </si>
  <si>
    <t>210304 - 000146889 - ISS</t>
  </si>
  <si>
    <t>ISS-GOCIL SERVIÇOS GERAIS LTDA-210304</t>
  </si>
  <si>
    <t>1751 - 037951721 - ISS</t>
  </si>
  <si>
    <t>ISS-CONSÓRCIO SP CIDADÃO-1751</t>
  </si>
  <si>
    <t>1344 - 037880173 - ISS</t>
  </si>
  <si>
    <t>ISS-CONSÓRCIO MELHOR ATENDIMENTO-1344</t>
  </si>
  <si>
    <t>210301 - 000146889 - ISS</t>
  </si>
  <si>
    <t>ISS-GOCIL SERVIÇOS GERAIS LTDA-210301</t>
  </si>
  <si>
    <t>210241 - 000146889 - ISS</t>
  </si>
  <si>
    <t>ISS-GOCIL SERVIÇOS GERAIS LTDA-210241</t>
  </si>
  <si>
    <t>1759 - 037951721 - ISS</t>
  </si>
  <si>
    <t>ISS-CONSÓRCIO SP CIDADÃO-1759</t>
  </si>
  <si>
    <t>117814 - 033177148 - ISS</t>
  </si>
  <si>
    <t>ISS-BUREAU VERITAS DO BRASIL SOCIEDADE CLASSIFICADORA E CERTIFICADORA LTDA-117814</t>
  </si>
  <si>
    <t>6925 - 045517604 - ISS</t>
  </si>
  <si>
    <t>ISS-MAZZINI ADMINISTRAÇÃO E EMPREITAS LTDA-6925</t>
  </si>
  <si>
    <t>1757 - 037951721 - ISS</t>
  </si>
  <si>
    <t>ISS-CONSÓRCIO SP CIDADÃO-1757</t>
  </si>
  <si>
    <t>210268 - 000146889 - ISS</t>
  </si>
  <si>
    <t>ISS-GOCIL SERVIÇOS GERAIS LTDA-210268</t>
  </si>
  <si>
    <t>1764 - 037951721 - ISS</t>
  </si>
  <si>
    <t>ISS-CONSÓRCIO SP CIDADÃO-1764</t>
  </si>
  <si>
    <t>568,01 - 037829823 - ISS</t>
  </si>
  <si>
    <t>ISS-CONSORCIO DATASERV-568,01</t>
  </si>
  <si>
    <t>1728 - 037951721 - ISS</t>
  </si>
  <si>
    <t>ISS-CONSÓRCIO SP CIDADÃO-1728</t>
  </si>
  <si>
    <t>210299 - 000146889 - ISS</t>
  </si>
  <si>
    <t>ISS-GOCIL SERVIÇOS GERAIS LTDA-210299</t>
  </si>
  <si>
    <t>1738 - 037951721 - ISS</t>
  </si>
  <si>
    <t>ISS-CONSÓRCIO SP CIDADÃO-1738</t>
  </si>
  <si>
    <t>210265 - 000146889 - ISS</t>
  </si>
  <si>
    <t>ISS-GOCIL SERVIÇOS GERAIS LTDA-210265</t>
  </si>
  <si>
    <t>1754 - 037951721 - ISS</t>
  </si>
  <si>
    <t>ISS-CONSÓRCIO SP CIDADÃO-1754</t>
  </si>
  <si>
    <t>117799 - 033177148 - ISS</t>
  </si>
  <si>
    <t>ISS-BUREAU VERITAS DO BRASIL SOCIEDADE CLASSIFICADORA E CERTIFICADORA LTDA-117799</t>
  </si>
  <si>
    <t>6911 - 045517604 - ISS</t>
  </si>
  <si>
    <t>ISS-MAZZINI ADMINISTRAÇÃO E EMPREITAS LTDA-6911</t>
  </si>
  <si>
    <t>210284 - 000146889 - ISS</t>
  </si>
  <si>
    <t>ISS-GOCIL SERVIÇOS GERAIS LTDA-210284</t>
  </si>
  <si>
    <t>1730 - 037951721 - ISS</t>
  </si>
  <si>
    <t>ISS-CONSÓRCIO SP CIDADÃO-1730</t>
  </si>
  <si>
    <t>530 - 001259348 - ISS</t>
  </si>
  <si>
    <t>ISS-3P BRASIL-CONSULTORIA E PROJETOS DE ESTRUTURAÇÃO DE PARCERIAS PUBLICO-PRIVADAS E PARTICIPAÇÕES S/A-530</t>
  </si>
  <si>
    <t>210282 - 000146889 - ISS</t>
  </si>
  <si>
    <t>ISS-GOCIL SERVIÇOS GERAIS LTDA-210282</t>
  </si>
  <si>
    <t>210281 - 000146889 - ISS</t>
  </si>
  <si>
    <t>ISS-GOCIL SERVIÇOS GERAIS LTDA-210281</t>
  </si>
  <si>
    <t>1712 - 037951721 - ISS</t>
  </si>
  <si>
    <t>ISS-CONSÓRCIO SP CIDADÃO-1712</t>
  </si>
  <si>
    <t>564,03 - 037829823 - ISS</t>
  </si>
  <si>
    <t>ISS-CONSORCIO DATASERV-564,03</t>
  </si>
  <si>
    <t>1347 - 037880173 - ISS</t>
  </si>
  <si>
    <t>ISS-CONSÓRCIO MELHOR ATENDIMENTO-1347</t>
  </si>
  <si>
    <t>210238 - 000146889 - ISS</t>
  </si>
  <si>
    <t>ISS-GOCIL SERVIÇOS GERAIS LTDA-210238</t>
  </si>
  <si>
    <t>210280 - 000146889 - ISS</t>
  </si>
  <si>
    <t>ISS-GOCIL SERVIÇOS GERAIS LTDA-210280</t>
  </si>
  <si>
    <t>1762 - 037951721 - ISS</t>
  </si>
  <si>
    <t>ISS-CONSÓRCIO SP CIDADÃO-1762</t>
  </si>
  <si>
    <t>1745 - 037951721 - ISS</t>
  </si>
  <si>
    <t>ISS-CONSÓRCIO SP CIDADÃO-1745</t>
  </si>
  <si>
    <t>569,03 - 037829823 - ISS</t>
  </si>
  <si>
    <t>ISS-CONSORCIO DATASERV-569,03</t>
  </si>
  <si>
    <t>01-112120503040-000-001505060424-2-NV021587-PRO007650-0-0-0</t>
  </si>
  <si>
    <t>574,01 - 037829823 - ISS</t>
  </si>
  <si>
    <t>ISS-CONSORCIO DATASERV-574,01</t>
  </si>
  <si>
    <t>01-112120503040-000-001505060429-2-NV022686-PRO007650-0-0-0</t>
  </si>
  <si>
    <t>535#227666 - 001259348 - ISS</t>
  </si>
  <si>
    <t>ISS-3P BRASIL-CONSULTORIA E PROJETOS DE ESTRUTURAÇÃO DE PARCERIAS PUBLICO-PRIVADAS E PARTICIPAÇÕES S/A-535#227666</t>
  </si>
  <si>
    <t>1396 - 037880173 - ISS</t>
  </si>
  <si>
    <t>ISS-CONSÓRCIO MELHOR ATENDIMENTO-1396</t>
  </si>
  <si>
    <t>1746 - 037951721 - ISS</t>
  </si>
  <si>
    <t>ISS-CONSÓRCIO SP CIDADÃO-1746</t>
  </si>
  <si>
    <t>210255 - 000146889 - ISS</t>
  </si>
  <si>
    <t>ISS-GOCIL SERVIÇOS GERAIS LTDA-210255</t>
  </si>
  <si>
    <t>210251 - 000146889 - ISS</t>
  </si>
  <si>
    <t>ISS-GOCIL SERVIÇOS GERAIS LTDA-210251</t>
  </si>
  <si>
    <t>210263 - 000146889 - ISS</t>
  </si>
  <si>
    <t>ISS-GOCIL SERVIÇOS GERAIS LTDA-210263</t>
  </si>
  <si>
    <t>1716 - 037951721 - ISS</t>
  </si>
  <si>
    <t>ISS-CONSÓRCIO SP CIDADÃO-1716</t>
  </si>
  <si>
    <t>1756 - 037951721 - ISS</t>
  </si>
  <si>
    <t>ISS-CONSÓRCIO SP CIDADÃO-1756</t>
  </si>
  <si>
    <t>1350 - 037880173 - ISS</t>
  </si>
  <si>
    <t>ISS-CONSÓRCIO MELHOR ATENDIMENTO-1350</t>
  </si>
  <si>
    <t>548#227680 - 001259348 - ISS</t>
  </si>
  <si>
    <t>ISS-3P BRASIL-CONSULTORIA E PROJETOS DE ESTRUTURAÇÃO DE PARCERIAS PUBLICO-PRIVADAS E PARTICIPAÇÕES S/A-548#227680</t>
  </si>
  <si>
    <t>210256 - 000146889 - ISS</t>
  </si>
  <si>
    <t>ISS-GOCIL SERVIÇOS GERAIS LTDA-210256</t>
  </si>
  <si>
    <t>210249 - 000146889 - ISS</t>
  </si>
  <si>
    <t>ISS-GOCIL SERVIÇOS GERAIS LTDA-210249</t>
  </si>
  <si>
    <t>1395 - 037880173 - ISS</t>
  </si>
  <si>
    <t>ISS-CONSÓRCIO MELHOR ATENDIMENTO-1395</t>
  </si>
  <si>
    <t>210274 - 000146889 - ISS</t>
  </si>
  <si>
    <t>ISS-GOCIL SERVIÇOS GERAIS LTDA-210274</t>
  </si>
  <si>
    <t>537#227668 - 001259348 - ISS</t>
  </si>
  <si>
    <t>ISS-3P BRASIL-CONSULTORIA E PROJETOS DE ESTRUTURAÇÃO DE PARCERIAS PUBLICO-PRIVADAS E PARTICIPAÇÕES S/A-537#227668</t>
  </si>
  <si>
    <t>117806 - 033177148 - ISS</t>
  </si>
  <si>
    <t>ISS-BUREAU VERITAS DO BRASIL SOCIEDADE CLASSIFICADORA E CERTIFICADORA LTDA-117806</t>
  </si>
  <si>
    <t>6918 - 045517604 - ISS</t>
  </si>
  <si>
    <t>ISS-MAZZINI ADMINISTRAÇÃO E EMPREITAS LTDA-6918</t>
  </si>
  <si>
    <t>210273 - 000146889 - ISS</t>
  </si>
  <si>
    <t>ISS-GOCIL SERVIÇOS GERAIS LTDA-210273</t>
  </si>
  <si>
    <t>210272 - 000146889 - ISS</t>
  </si>
  <si>
    <t>ISS-GOCIL SERVIÇOS GERAIS LTDA-210272</t>
  </si>
  <si>
    <t>1742 - 037951721 - ISS</t>
  </si>
  <si>
    <t>ISS-CONSÓRCIO SP CIDADÃO-1742</t>
  </si>
  <si>
    <t>1377 - 037880173 - ISS</t>
  </si>
  <si>
    <t>ISS-CONSÓRCIO MELHOR ATENDIMENTO-1377</t>
  </si>
  <si>
    <t>1388 - 037880173 - ISS</t>
  </si>
  <si>
    <t>ISS-CONSÓRCIO MELHOR ATENDIMENTO-1388</t>
  </si>
  <si>
    <t>1360 - 037880173 - ISS</t>
  </si>
  <si>
    <t>ISS-CONSÓRCIO MELHOR ATENDIMENTO-1360</t>
  </si>
  <si>
    <t>117812 - 033177148 - ISS</t>
  </si>
  <si>
    <t>ISS-BUREAU VERITAS DO BRASIL SOCIEDADE CLASSIFICADORA E CERTIFICADORA LTDA-117812</t>
  </si>
  <si>
    <t>6923 - 045517604 - ISS</t>
  </si>
  <si>
    <t>ISS-MAZZINI ADMINISTRAÇÃO E EMPREITAS LTDA-6923</t>
  </si>
  <si>
    <t>1372 - 037880173 - ISS</t>
  </si>
  <si>
    <t>ISS-CONSÓRCIO MELHOR ATENDIMENTO-1372</t>
  </si>
  <si>
    <t>542#227673 - 001259348 - ISS</t>
  </si>
  <si>
    <t>ISS-3P BRASIL-CONSULTORIA E PROJETOS DE ESTRUTURAÇÃO DE PARCERIAS PUBLICO-PRIVADAS E PARTICIPAÇÕES S/A-542#227673</t>
  </si>
  <si>
    <t>210290 - 000146889 - ISS</t>
  </si>
  <si>
    <t>ISS-GOCIL SERVIÇOS GERAIS LTDA-210290</t>
  </si>
  <si>
    <t>543#227675 - 001259348 - ISS</t>
  </si>
  <si>
    <t>ISS-3P BRASIL-CONSULTORIA E PROJETOS DE ESTRUTURAÇÃO DE PARCERIAS PUBLICO-PRIVADAS E PARTICIPAÇÕES S/A-543#227675</t>
  </si>
  <si>
    <t>117808 - 033177148 - ISS</t>
  </si>
  <si>
    <t>ISS-BUREAU VERITAS DO BRASIL SOCIEDADE CLASSIFICADORA E CERTIFICADORA LTDA-117808</t>
  </si>
  <si>
    <t>6920 - 045517604 - ISS</t>
  </si>
  <si>
    <t>ISS-MAZZINI ADMINISTRAÇÃO E EMPREITAS LTDA-6920</t>
  </si>
  <si>
    <t>210266 - 000146889 - ISS</t>
  </si>
  <si>
    <t>ISS-GOCIL SERVIÇOS GERAIS LTDA-210266</t>
  </si>
  <si>
    <t>1356 - 037880173 - ISS</t>
  </si>
  <si>
    <t>ISS-CONSÓRCIO MELHOR ATENDIMENTO-1356</t>
  </si>
  <si>
    <t>1720 - 037951721 - ISS</t>
  </si>
  <si>
    <t>ISS-CONSÓRCIO SP CIDADÃO-1720</t>
  </si>
  <si>
    <t>1351 - 037880173 - ISS</t>
  </si>
  <si>
    <t>ISS-CONSÓRCIO MELHOR ATENDIMENTO-1351</t>
  </si>
  <si>
    <t>210291 - 000146889 - ISS</t>
  </si>
  <si>
    <t>ISS-GOCIL SERVIÇOS GERAIS LTDA-210291</t>
  </si>
  <si>
    <t>210267 - 000146889 - ISS</t>
  </si>
  <si>
    <t>ISS-GOCIL SERVIÇOS GERAIS LTDA-210267</t>
  </si>
  <si>
    <t>210292 - 000146889 - ISS</t>
  </si>
  <si>
    <t>ISS-GOCIL SERVIÇOS GERAIS LTDA-210292</t>
  </si>
  <si>
    <t>209931 - 000146889 - ISS</t>
  </si>
  <si>
    <t>ISS-GOCIL SERVIÇOS GERAIS LTDA-209931</t>
  </si>
  <si>
    <t>210303 - 000146889 - ISS</t>
  </si>
  <si>
    <t>ISS-GOCIL SERVIÇOS GERAIS LTDA-210303</t>
  </si>
  <si>
    <t>1382 - 037880173 - ISS</t>
  </si>
  <si>
    <t>ISS-CONSÓRCIO MELHOR ATENDIMENTO-1382</t>
  </si>
  <si>
    <t>210294 - 000146889 - ISS</t>
  </si>
  <si>
    <t>ISS-GOCIL SERVIÇOS GERAIS LTDA-210294</t>
  </si>
  <si>
    <t>1385 - 037880173 - ISS</t>
  </si>
  <si>
    <t>ISS-CONSÓRCIO MELHOR ATENDIMENTO-1385</t>
  </si>
  <si>
    <t>1353 - 037880173 - ISS</t>
  </si>
  <si>
    <t>ISS-CONSÓRCIO MELHOR ATENDIMENTO-1353</t>
  </si>
  <si>
    <t>210285 - 000146889 - ISS</t>
  </si>
  <si>
    <t>ISS-GOCIL SERVIÇOS GERAIS LTDA-210285</t>
  </si>
  <si>
    <t>210297 - 000146889 - ISS</t>
  </si>
  <si>
    <t>ISS-GOCIL SERVIÇOS GERAIS LTDA-210297</t>
  </si>
  <si>
    <t>117821 - 033177148 - ISS</t>
  </si>
  <si>
    <t>ISS-BUREAU VERITAS DO BRASIL SOCIEDADE CLASSIFICADORA E CERTIFICADORA LTDA-117821</t>
  </si>
  <si>
    <t>6932 - 045517604 - ISS</t>
  </si>
  <si>
    <t>ISS-MAZZINI ADMINISTRAÇÃO E EMPREITAS LTDA-6932</t>
  </si>
  <si>
    <t>1365 - 037880173 - ISS</t>
  </si>
  <si>
    <t>ISS-CONSÓRCIO MELHOR ATENDIMENTO-1365</t>
  </si>
  <si>
    <t>1389 - 037880173 - ISS</t>
  </si>
  <si>
    <t>ISS-CONSÓRCIO MELHOR ATENDIMENTO-1389</t>
  </si>
  <si>
    <t>1768 - 037951721 - ISS</t>
  </si>
  <si>
    <t>ISS-CONSÓRCIO SP CIDADÃO-1768</t>
  </si>
  <si>
    <t>117798 - 033177148 - ISS</t>
  </si>
  <si>
    <t>ISS-BUREAU VERITAS DO BRASIL SOCIEDADE CLASSIFICADORA E CERTIFICADORA LTDA-117798</t>
  </si>
  <si>
    <t>6910 - 045517604 - ISS</t>
  </si>
  <si>
    <t>ISS-MAZZINI ADMINISTRAÇÃO E EMPREITAS LTDA-6910</t>
  </si>
  <si>
    <t>CTRA_000041_1 P.1</t>
  </si>
  <si>
    <t>CTRA_000042_1 P.1</t>
  </si>
  <si>
    <t>CTRA_000043_1 P.1</t>
  </si>
  <si>
    <t>CTRA_000044_1 P.1</t>
  </si>
  <si>
    <t>01-112120801050-000-062501240001-2-NV009958-000000000-0-0-0</t>
  </si>
  <si>
    <t>CTRA_000045_1 P.1</t>
  </si>
  <si>
    <t xml:space="preserve"> MUNICIPIO DE AMERICO BRASILIENSE</t>
  </si>
  <si>
    <t>1364 - 037880173 - ISS</t>
  </si>
  <si>
    <t>ISS-CONSÓRCIO MELHOR ATENDIMENTO-1364</t>
  </si>
  <si>
    <t>202411000340 P.1</t>
  </si>
  <si>
    <t>01-112120612120-000-070505060252-2-NV022666-000000000-0-0-0</t>
  </si>
  <si>
    <t>01-112120612130-000-070505060252-2-NV022666-000000000-0-0-0</t>
  </si>
  <si>
    <t>CTRA_000063_1 P.1</t>
  </si>
  <si>
    <t>CTRA_000056_1 P.1</t>
  </si>
  <si>
    <t>01-112120801050-000-065501180001-2-NV008121-000000000-0-0-0</t>
  </si>
  <si>
    <t>CTRA_000057_1 P.1</t>
  </si>
  <si>
    <t>CTRA_000058_1 P.1</t>
  </si>
  <si>
    <t>CTRA_000060_1 P.1</t>
  </si>
  <si>
    <t>CTRA_000061_1 P.1</t>
  </si>
  <si>
    <t>CTRA_000062_1 P.1</t>
  </si>
  <si>
    <t>2512024 P.1</t>
  </si>
  <si>
    <t>01-112120612120-000-062501260001-2-NV009955-PRO007649-0-0-0</t>
  </si>
  <si>
    <t>2522024 P.1</t>
  </si>
  <si>
    <t>01-112120612120-000-070505060224-2-NV022634-PRO007649-0-0-0</t>
  </si>
  <si>
    <t>2532024 P.1</t>
  </si>
  <si>
    <t>01-112120612120-000-062501470001-2-NV003955-PRO007649-0-0-0</t>
  </si>
  <si>
    <t>2542024 P.1</t>
  </si>
  <si>
    <t>01-112120612120-000-070505060214-2-NV022622-PRO007649-0-0-0</t>
  </si>
  <si>
    <t>2552024 P.1</t>
  </si>
  <si>
    <t>01-112120612120-000-062501930105-2-NV021570-PRO007649-0-0-0</t>
  </si>
  <si>
    <t>2572024 P.1</t>
  </si>
  <si>
    <t>01-112120612120-000-070505060273-2-NV022680-PRO007649-0-0-0</t>
  </si>
  <si>
    <t>2592024 P.1</t>
  </si>
  <si>
    <t>2602024 P.1</t>
  </si>
  <si>
    <t>01-112120612130-000-062501470001-2-NV003955-PRO007649-0-0-0</t>
  </si>
  <si>
    <t>2612024 P.1</t>
  </si>
  <si>
    <t>01-112120612120-000-070505060202-2-NV022612-PRO007649-0-0-0</t>
  </si>
  <si>
    <t>2622024 P.1</t>
  </si>
  <si>
    <t>01-112120612120-000-062501930122-2-NV021588-PRO007649-0-0-0</t>
  </si>
  <si>
    <t>2632024 P.1</t>
  </si>
  <si>
    <t>01-112120612130-000-062501930122-2-NV021588-PRO007649-0-0-0</t>
  </si>
  <si>
    <t>2652024 P.1</t>
  </si>
  <si>
    <t>01-112120612120-000-070505060226-2-NV022636-PRO007649-0-0-0</t>
  </si>
  <si>
    <t>2662024 P.1</t>
  </si>
  <si>
    <t>2672024 P.1</t>
  </si>
  <si>
    <t>2682024 P.1</t>
  </si>
  <si>
    <t>2692024 P.1</t>
  </si>
  <si>
    <t>2712024 P.1</t>
  </si>
  <si>
    <t>01-112120612130-000-062501700001-2-NV004958-PRO007649-0-0-0</t>
  </si>
  <si>
    <t>2722024 P.1</t>
  </si>
  <si>
    <t>01-112120612130-000-070505060226-2-NV022636-PRO007649-0-0-0</t>
  </si>
  <si>
    <t>2732024 P.1</t>
  </si>
  <si>
    <t>5i COMÉRCIO DE AR CONDICIONADO EIRELI</t>
  </si>
  <si>
    <t>61674001 P.1</t>
  </si>
  <si>
    <t>01-112120601050-000-046505060153-2-NV006964-PRO008299-0-0-0</t>
  </si>
  <si>
    <t>61674002#228167 P.1</t>
  </si>
  <si>
    <t>61675001 P.1</t>
  </si>
  <si>
    <t>01-112120601050-000-076505060052-2-NV009960-PRO008299-0-0-0</t>
  </si>
  <si>
    <t>61675002#228287 P.1</t>
  </si>
  <si>
    <t>01-112120601080-000-102505060089-2-NV003960-PRO007562-0-0-0</t>
  </si>
  <si>
    <t>01-112120612120-000-102505060089-2-NV003960-PRO007562-0-0-0</t>
  </si>
  <si>
    <t>01-112120612130-000-102505060089-2-NV003960-PRO007562-0-0-0</t>
  </si>
  <si>
    <t>112024#229179 P.1</t>
  </si>
  <si>
    <t>14417 DEV GLOSA</t>
  </si>
  <si>
    <t>16112024 P.1</t>
  </si>
  <si>
    <t>01-112120612120-000-062501340001-2-NV003952-PRO007647-0-0-0</t>
  </si>
  <si>
    <t>01-112120612130-000-062501340001-2-NV003952-PRO007647-0-0-0</t>
  </si>
  <si>
    <t>16122024 P.1</t>
  </si>
  <si>
    <t>01-112120612120-000-070505060115-2-NV022555-PRO007647-0-0-0</t>
  </si>
  <si>
    <t>16132024 P.1</t>
  </si>
  <si>
    <t>01-112120612120-000-062501350001-2-NV003954-PRO007647-0-0-0</t>
  </si>
  <si>
    <t>01-112120612130-000-062501350001-2-NV003954-PRO007647-0-0-0</t>
  </si>
  <si>
    <t>16142024 P.1</t>
  </si>
  <si>
    <t>01-112120612120-000-139505060103-2-NV021562-PRO007647-0-0-0</t>
  </si>
  <si>
    <t>16152024 GLOSA P.1</t>
  </si>
  <si>
    <t>01-112120612130-000-070505060235-2-NV022645-PRO007647-0-0-0</t>
  </si>
  <si>
    <t>16152024 P.1</t>
  </si>
  <si>
    <t>01-112120612120-000-070505060235-2-NV022645-PRO007647-0-0-0</t>
  </si>
  <si>
    <t>16162024 P.1</t>
  </si>
  <si>
    <t>16172024 P.1</t>
  </si>
  <si>
    <t>01-112120612120-000-070505060118-2-NV022567-PRO007647-0-0-0</t>
  </si>
  <si>
    <t>01-112120612130-000-070505060118-2-NV022567-PRO007647-0-0-0</t>
  </si>
  <si>
    <t>16352024 P.1</t>
  </si>
  <si>
    <t>16362024 P.1</t>
  </si>
  <si>
    <t>16372024 P.1</t>
  </si>
  <si>
    <t>16382024 P.1</t>
  </si>
  <si>
    <t>01-112120612120-000-152505060104-2-NV021571-PRO007647-0-0-0</t>
  </si>
  <si>
    <t>16392024 P.1</t>
  </si>
  <si>
    <t>16402024 P.1</t>
  </si>
  <si>
    <t>16412024 P.1</t>
  </si>
  <si>
    <t>16422024 P.1</t>
  </si>
  <si>
    <t>16432024 P.1</t>
  </si>
  <si>
    <t>01-112120612120-000-062501570001-2-NV003970-PRO007647-0-0-0</t>
  </si>
  <si>
    <t>16442024 P.1</t>
  </si>
  <si>
    <t>01-112120612120-000-062501930124-2-NV021590-PRO007647-0-0-0</t>
  </si>
  <si>
    <t>16452024 GLOSA P.1</t>
  </si>
  <si>
    <t>01-112120612130-000-070505060110-2-NV021591-PRO007647-0-0-0</t>
  </si>
  <si>
    <t>16452024 P.1</t>
  </si>
  <si>
    <t>01-112120612120-000-070505060110-2-NV021591-PRO007647-0-0-0</t>
  </si>
  <si>
    <t>16462024 P.1</t>
  </si>
  <si>
    <t>16472024 P.1</t>
  </si>
  <si>
    <t>01-112120612120-000-001501930145-2-NV021614-PRO007647-0-0-0</t>
  </si>
  <si>
    <t>01-112120612130-000-001501930145-2-NV021614-PRO007647-0-0-0</t>
  </si>
  <si>
    <t>16482024 P.1</t>
  </si>
  <si>
    <t>01-112120612120-000-064501170001-2-NV008122-PRO007647-0-0-0</t>
  </si>
  <si>
    <t>16492024 P.1</t>
  </si>
  <si>
    <t>01-112120612130-000-062501930137-2-NV021606-PRO007647-0-0-0</t>
  </si>
  <si>
    <t>16502024 P.1</t>
  </si>
  <si>
    <t>01-112120612120-000-062501930120-2-NV021586-PRO007647-0-0-0</t>
  </si>
  <si>
    <t>01-112120612130-000-062501930120-2-NV021586-PRO007647-0-0-0</t>
  </si>
  <si>
    <t>16512024 P.1</t>
  </si>
  <si>
    <t>01-112120612120-000-062501190001-2-NV008123-PRO007647-0-0-0</t>
  </si>
  <si>
    <t>01-112120612130-000-062501190001-2-NV008123-PRO007647-0-0-0</t>
  </si>
  <si>
    <t>16522024 P.1</t>
  </si>
  <si>
    <t>01-112120612120-000-147505060106-2-NV021573-PRO007647-0-0-0</t>
  </si>
  <si>
    <t>16532024 P.1</t>
  </si>
  <si>
    <t>01-112120612120-000-062501270001-2-NV009957-PRO007647-0-0-0</t>
  </si>
  <si>
    <t>16542024 P.1</t>
  </si>
  <si>
    <t>01-112120612120-000-070505060200-2-NV022610-PRO007647-0-0-0</t>
  </si>
  <si>
    <t>16552024 P.1</t>
  </si>
  <si>
    <t>01-112120612120-000-070505060250-2-NV022664-PRO007647-0-0-0</t>
  </si>
  <si>
    <t>01-112120612130-000-070505060250-2-NV022664-PRO007647-0-0-0</t>
  </si>
  <si>
    <t>16562024 P.1</t>
  </si>
  <si>
    <t>01-112120612120-000-070505060178-2-NV022584-PRO007647-0-0-0</t>
  </si>
  <si>
    <t>01-112120612130-000-070505060178-2-NV022584-PRO007647-0-0-0</t>
  </si>
  <si>
    <t>16572024 P.1</t>
  </si>
  <si>
    <t>01-112120612120-000-062501910001-2-NV020556-PRO007647-0-0-0</t>
  </si>
  <si>
    <t>01-112120612130-000-062501910001-2-NV020556-PRO007647-0-0-0</t>
  </si>
  <si>
    <t>16582024 P.1</t>
  </si>
  <si>
    <t>01-112120612120-000-062501880001-2-NV020553-PRO007647-0-0-0</t>
  </si>
  <si>
    <t>16592024 P.1</t>
  </si>
  <si>
    <t>01-112120612120-000-001501930143-2-NV021612-PRO007647-0-0-0</t>
  </si>
  <si>
    <t>BUREAU VERITAS DO BRASIL SOCIEDADE CLASSIFICADORA E CER</t>
  </si>
  <si>
    <t>118075</t>
  </si>
  <si>
    <t>118075 - GLOSA CONF ATEST - 033177148</t>
  </si>
  <si>
    <t>01-112120601010-000-078505060065-2-NV009959-PRO006811-0-0-0</t>
  </si>
  <si>
    <t>336541 P.1</t>
  </si>
  <si>
    <t>01-112120608100-000-047501090001-1-NV006965-PRO007994-0-0-0</t>
  </si>
  <si>
    <t>IPTÚ - PPT ITAQUERA REF. 2024 - PARC 08/08 P.1</t>
  </si>
  <si>
    <t>Impostos e Taxas</t>
  </si>
  <si>
    <t>01-112120601030-000-046505060153-2-NV006964-000000000-0-0-0</t>
  </si>
  <si>
    <t>01-112120612120-000-048501100001-1-NV006966-PRO007920-0-0-0</t>
  </si>
  <si>
    <t>01-112120612130-000-048501100001-1-NV006966-PRO007920-0-0-0</t>
  </si>
  <si>
    <t>112024#229262 P.1</t>
  </si>
  <si>
    <t>01-112120601020-000-075505060098-2-NV009957-PRO008109-0-0-0</t>
  </si>
  <si>
    <t>01-112120612120-000-075505060098-2-NV009957-PRO008109-0-0-0</t>
  </si>
  <si>
    <t>01-112120612130-000-075505060098-2-NV009957-PRO008109-0-0-0</t>
  </si>
  <si>
    <t>1710 P.1</t>
  </si>
  <si>
    <t>1711 P.1</t>
  </si>
  <si>
    <t>9665 DEVOL GLOSA</t>
  </si>
  <si>
    <t>2381 P.1</t>
  </si>
  <si>
    <t>2382 P.1</t>
  </si>
  <si>
    <t>2398 P.1</t>
  </si>
  <si>
    <t>2399 P.1</t>
  </si>
  <si>
    <t>2402 P.1</t>
  </si>
  <si>
    <t>2403 P.1</t>
  </si>
  <si>
    <t>812024 P.1</t>
  </si>
  <si>
    <t>2464 P.1</t>
  </si>
  <si>
    <t>GOCIL SERVICOS GERAIS LTDA</t>
  </si>
  <si>
    <t>208752 DEVOL GLOSA</t>
  </si>
  <si>
    <t>10905#229012 - 096647755 - INSS</t>
  </si>
  <si>
    <t>INSS-LYNCRA LIMPEZA E SERVIÇOS GERAIS - EIRELI-10905#229012</t>
  </si>
  <si>
    <t>117797 - 033177148 - INSS</t>
  </si>
  <si>
    <t>INSS-BUREAU VERITAS DO BRASIL SOCIEDADE CLASSIFICADORA E CERTIFICADORA LTDA-117797</t>
  </si>
  <si>
    <t>117798 - 033177148 - INSS</t>
  </si>
  <si>
    <t>INSS-BUREAU VERITAS DO BRASIL SOCIEDADE CLASSIFICADORA E CERTIFICADORA LTDA-117798</t>
  </si>
  <si>
    <t>117799 - 033177148 - INSS</t>
  </si>
  <si>
    <t>INSS-BUREAU VERITAS DO BRASIL SOCIEDADE CLASSIFICADORA E CERTIFICADORA LTDA-117799</t>
  </si>
  <si>
    <t>117800 - 033177148 - INSS</t>
  </si>
  <si>
    <t>INSS-BUREAU VERITAS DO BRASIL SOCIEDADE CLASSIFICADORA E CERTIFICADORA LTDA-117800</t>
  </si>
  <si>
    <t>117801 - 033177148 - INSS</t>
  </si>
  <si>
    <t>INSS-BUREAU VERITAS DO BRASIL SOCIEDADE CLASSIFICADORA E CERTIFICADORA LTDA-117801</t>
  </si>
  <si>
    <t>117802 - 033177148 - INSS</t>
  </si>
  <si>
    <t>INSS-BUREAU VERITAS DO BRASIL SOCIEDADE CLASSIFICADORA E CERTIFICADORA LTDA-117802</t>
  </si>
  <si>
    <t>117803 - 033177148 - INSS</t>
  </si>
  <si>
    <t>INSS-BUREAU VERITAS DO BRASIL SOCIEDADE CLASSIFICADORA E CERTIFICADORA LTDA-117803</t>
  </si>
  <si>
    <t>117804 - 033177148 - INSS</t>
  </si>
  <si>
    <t>INSS-BUREAU VERITAS DO BRASIL SOCIEDADE CLASSIFICADORA E CERTIFICADORA LTDA-117804</t>
  </si>
  <si>
    <t>117805 - 033177148 - INSS</t>
  </si>
  <si>
    <t>INSS-BUREAU VERITAS DO BRASIL SOCIEDADE CLASSIFICADORA E CERTIFICADORA LTDA-117805</t>
  </si>
  <si>
    <t>117806 - 033177148 - INSS</t>
  </si>
  <si>
    <t>INSS-BUREAU VERITAS DO BRASIL SOCIEDADE CLASSIFICADORA E CERTIFICADORA LTDA-117806</t>
  </si>
  <si>
    <t>117807 - 033177148 - INSS</t>
  </si>
  <si>
    <t>INSS-BUREAU VERITAS DO BRASIL SOCIEDADE CLASSIFICADORA E CERTIFICADORA LTDA-117807</t>
  </si>
  <si>
    <t>117808 - 033177148 - INSS</t>
  </si>
  <si>
    <t>INSS-BUREAU VERITAS DO BRASIL SOCIEDADE CLASSIFICADORA E CERTIFICADORA LTDA-117808</t>
  </si>
  <si>
    <t>117809 - 033177148 - INSS</t>
  </si>
  <si>
    <t>INSS-BUREAU VERITAS DO BRASIL SOCIEDADE CLASSIFICADORA E CERTIFICADORA LTDA-117809</t>
  </si>
  <si>
    <t>117810 - 033177148 - INSS</t>
  </si>
  <si>
    <t>INSS-BUREAU VERITAS DO BRASIL SOCIEDADE CLASSIFICADORA E CERTIFICADORA LTDA-117810</t>
  </si>
  <si>
    <t>117811 - 033177148 - INSS</t>
  </si>
  <si>
    <t>INSS-BUREAU VERITAS DO BRASIL SOCIEDADE CLASSIFICADORA E CERTIFICADORA LTDA-117811</t>
  </si>
  <si>
    <t>117812 - 033177148 - INSS</t>
  </si>
  <si>
    <t>INSS-BUREAU VERITAS DO BRASIL SOCIEDADE CLASSIFICADORA E CERTIFICADORA LTDA-117812</t>
  </si>
  <si>
    <t>117813 - 033177148 - INSS</t>
  </si>
  <si>
    <t>INSS-BUREAU VERITAS DO BRASIL SOCIEDADE CLASSIFICADORA E CERTIFICADORA LTDA-117813</t>
  </si>
  <si>
    <t>117814 - 033177148 - INSS</t>
  </si>
  <si>
    <t>INSS-BUREAU VERITAS DO BRASIL SOCIEDADE CLASSIFICADORA E CERTIFICADORA LTDA-117814</t>
  </si>
  <si>
    <t>117815 - 033177148 - INSS</t>
  </si>
  <si>
    <t>INSS-BUREAU VERITAS DO BRASIL SOCIEDADE CLASSIFICADORA E CERTIFICADORA LTDA-117815</t>
  </si>
  <si>
    <t>117816 - 033177148 - INSS</t>
  </si>
  <si>
    <t>INSS-BUREAU VERITAS DO BRASIL SOCIEDADE CLASSIFICADORA E CERTIFICADORA LTDA-117816</t>
  </si>
  <si>
    <t>117817 - 033177148 - INSS</t>
  </si>
  <si>
    <t>INSS-BUREAU VERITAS DO BRASIL SOCIEDADE CLASSIFICADORA E CERTIFICADORA LTDA-117817</t>
  </si>
  <si>
    <t>117819 - 033177148 - INSS</t>
  </si>
  <si>
    <t>INSS-BUREAU VERITAS DO BRASIL SOCIEDADE CLASSIFICADORA E CERTIFICADORA LTDA-117819</t>
  </si>
  <si>
    <t>117820 - 033177148 - INSS</t>
  </si>
  <si>
    <t>INSS-BUREAU VERITAS DO BRASIL SOCIEDADE CLASSIFICADORA E CERTIFICADORA LTDA-117820</t>
  </si>
  <si>
    <t>117821 - 033177148 - INSS</t>
  </si>
  <si>
    <t>INSS-BUREAU VERITAS DO BRASIL SOCIEDADE CLASSIFICADORA E CERTIFICADORA LTDA-117821</t>
  </si>
  <si>
    <t>117822 - 033177148 - INSS</t>
  </si>
  <si>
    <t>INSS-BUREAU VERITAS DO BRASIL SOCIEDADE CLASSIFICADORA E CERTIFICADORA LTDA-117822</t>
  </si>
  <si>
    <t>1342 - 037880173 - INSS</t>
  </si>
  <si>
    <t>INSS-CONSÓRCIO MELHOR ATENDIMENTO-1342</t>
  </si>
  <si>
    <t>1343 - 037880173 - INSS</t>
  </si>
  <si>
    <t>INSS-CONSÓRCIO MELHOR ATENDIMENTO-1343</t>
  </si>
  <si>
    <t>1344 - 037880173 - INSS</t>
  </si>
  <si>
    <t>INSS-CONSÓRCIO MELHOR ATENDIMENTO-1344</t>
  </si>
  <si>
    <t>1345 - 037880173 - INSS</t>
  </si>
  <si>
    <t>INSS-CONSÓRCIO MELHOR ATENDIMENTO-1345</t>
  </si>
  <si>
    <t>1346 - 037880173 - INSS</t>
  </si>
  <si>
    <t>INSS-CONSÓRCIO MELHOR ATENDIMENTO-1346</t>
  </si>
  <si>
    <t>1347 - 037880173 - INSS</t>
  </si>
  <si>
    <t>INSS-CONSÓRCIO MELHOR ATENDIMENTO-1347</t>
  </si>
  <si>
    <t>1348 - 037880173 - INSS</t>
  </si>
  <si>
    <t>INSS-CONSÓRCIO MELHOR ATENDIMENTO-1348</t>
  </si>
  <si>
    <t>1349 - 037880173 - INSS</t>
  </si>
  <si>
    <t>INSS-CONSÓRCIO MELHOR ATENDIMENTO-1349</t>
  </si>
  <si>
    <t>1350 - 037880173 - INSS</t>
  </si>
  <si>
    <t>INSS-CONSÓRCIO MELHOR ATENDIMENTO-1350</t>
  </si>
  <si>
    <t>1351 - 037880173 - INSS</t>
  </si>
  <si>
    <t>INSS-CONSÓRCIO MELHOR ATENDIMENTO-1351</t>
  </si>
  <si>
    <t>1352 - 037880173 - INSS</t>
  </si>
  <si>
    <t>INSS-CONSÓRCIO MELHOR ATENDIMENTO-1352</t>
  </si>
  <si>
    <t>1353 - 037880173 - INSS</t>
  </si>
  <si>
    <t>INSS-CONSÓRCIO MELHOR ATENDIMENTO-1353</t>
  </si>
  <si>
    <t>1354 - 037880173 - INSS</t>
  </si>
  <si>
    <t>INSS-CONSÓRCIO MELHOR ATENDIMENTO-1354</t>
  </si>
  <si>
    <t>1355 - 037880173 - INSS</t>
  </si>
  <si>
    <t>INSS-CONSÓRCIO MELHOR ATENDIMENTO-1355</t>
  </si>
  <si>
    <t>1356 - 037880173 - INSS</t>
  </si>
  <si>
    <t>INSS-CONSÓRCIO MELHOR ATENDIMENTO-1356</t>
  </si>
  <si>
    <t>1357 - 037880173 - INSS</t>
  </si>
  <si>
    <t>INSS-CONSÓRCIO MELHOR ATENDIMENTO-1357</t>
  </si>
  <si>
    <t>1359 - 037880173 - INSS</t>
  </si>
  <si>
    <t>INSS-CONSÓRCIO MELHOR ATENDIMENTO-1359</t>
  </si>
  <si>
    <t>1360 - 037880173 - INSS</t>
  </si>
  <si>
    <t>INSS-CONSÓRCIO MELHOR ATENDIMENTO-1360</t>
  </si>
  <si>
    <t>1361 - 037880173 - INSS</t>
  </si>
  <si>
    <t>INSS-CONSÓRCIO MELHOR ATENDIMENTO-1361</t>
  </si>
  <si>
    <t>1363 - 037880173 - INSS</t>
  </si>
  <si>
    <t>INSS-CONSÓRCIO MELHOR ATENDIMENTO-1363</t>
  </si>
  <si>
    <t>1364 - 037880173 - INSS</t>
  </si>
  <si>
    <t>INSS-CONSÓRCIO MELHOR ATENDIMENTO-1364</t>
  </si>
  <si>
    <t>1365 - 037880173 - INSS</t>
  </si>
  <si>
    <t>INSS-CONSÓRCIO MELHOR ATENDIMENTO-1365</t>
  </si>
  <si>
    <t>1366 - 037880173 - INSS</t>
  </si>
  <si>
    <t>INSS-CONSÓRCIO MELHOR ATENDIMENTO-1366</t>
  </si>
  <si>
    <t>1367 - 037880173 - INSS</t>
  </si>
  <si>
    <t>INSS-CONSÓRCIO MELHOR ATENDIMENTO-1367</t>
  </si>
  <si>
    <t>1368 - 037880173 - INSS</t>
  </si>
  <si>
    <t>INSS-CONSÓRCIO MELHOR ATENDIMENTO-1368</t>
  </si>
  <si>
    <t>1369 - 037880173 - INSS</t>
  </si>
  <si>
    <t>INSS-CONSÓRCIO MELHOR ATENDIMENTO-1369</t>
  </si>
  <si>
    <t>1370 - 037880173 - INSS</t>
  </si>
  <si>
    <t>INSS-CONSÓRCIO MELHOR ATENDIMENTO-1370</t>
  </si>
  <si>
    <t>1371 - 037880173 - INSS</t>
  </si>
  <si>
    <t>INSS-CONSÓRCIO MELHOR ATENDIMENTO-1371</t>
  </si>
  <si>
    <t>1372 - 037880173 - INSS</t>
  </si>
  <si>
    <t>INSS-CONSÓRCIO MELHOR ATENDIMENTO-1372</t>
  </si>
  <si>
    <t>1373 - 037880173 - INSS</t>
  </si>
  <si>
    <t>INSS-CONSÓRCIO MELHOR ATENDIMENTO-1373</t>
  </si>
  <si>
    <t>1374 - 037880173 - INSS</t>
  </si>
  <si>
    <t>INSS-CONSÓRCIO MELHOR ATENDIMENTO-1374</t>
  </si>
  <si>
    <t>1375 - 037880173 - INSS</t>
  </si>
  <si>
    <t>INSS-CONSÓRCIO MELHOR ATENDIMENTO-1375</t>
  </si>
  <si>
    <t>1376 - 037880173 - INSS</t>
  </si>
  <si>
    <t>INSS-CONSÓRCIO MELHOR ATENDIMENTO-1376</t>
  </si>
  <si>
    <t>1377 - 037880173 - INSS</t>
  </si>
  <si>
    <t>INSS-CONSÓRCIO MELHOR ATENDIMENTO-1377</t>
  </si>
  <si>
    <t>1378 - 037880173 - INSS</t>
  </si>
  <si>
    <t>INSS-CONSÓRCIO MELHOR ATENDIMENTO-1378</t>
  </si>
  <si>
    <t>1380 - 037880173 - INSS</t>
  </si>
  <si>
    <t>INSS-CONSÓRCIO MELHOR ATENDIMENTO-1380</t>
  </si>
  <si>
    <t>1381 - 037880173 - INSS</t>
  </si>
  <si>
    <t>INSS-CONSÓRCIO MELHOR ATENDIMENTO-1381</t>
  </si>
  <si>
    <t>1382 - 037880173 - INSS</t>
  </si>
  <si>
    <t>INSS-CONSÓRCIO MELHOR ATENDIMENTO-1382</t>
  </si>
  <si>
    <t>1383 - 037880173 - INSS</t>
  </si>
  <si>
    <t>INSS-CONSÓRCIO MELHOR ATENDIMENTO-1383</t>
  </si>
  <si>
    <t>1384 - 037880173 - INSS</t>
  </si>
  <si>
    <t>INSS-CONSÓRCIO MELHOR ATENDIMENTO-1384</t>
  </si>
  <si>
    <t>1385 - 037880173 - INSS</t>
  </si>
  <si>
    <t>INSS-CONSÓRCIO MELHOR ATENDIMENTO-1385</t>
  </si>
  <si>
    <t>1387 - 037880173 - INSS</t>
  </si>
  <si>
    <t>INSS-CONSÓRCIO MELHOR ATENDIMENTO-1387</t>
  </si>
  <si>
    <t>1388 - 037880173 - INSS</t>
  </si>
  <si>
    <t>INSS-CONSÓRCIO MELHOR ATENDIMENTO-1388</t>
  </si>
  <si>
    <t>1389 - 037880173 - INSS</t>
  </si>
  <si>
    <t>INSS-CONSÓRCIO MELHOR ATENDIMENTO-1389</t>
  </si>
  <si>
    <t>1390 - 037880173 - INSS</t>
  </si>
  <si>
    <t>INSS-CONSÓRCIO MELHOR ATENDIMENTO-1390</t>
  </si>
  <si>
    <t>1392 - 037880173 - INSS</t>
  </si>
  <si>
    <t>INSS-CONSÓRCIO MELHOR ATENDIMENTO-1392</t>
  </si>
  <si>
    <t>1393 - 037880173 - INSS</t>
  </si>
  <si>
    <t>INSS-CONSÓRCIO MELHOR ATENDIMENTO-1393</t>
  </si>
  <si>
    <t>1394 - 037880173 - INSS</t>
  </si>
  <si>
    <t>INSS-CONSÓRCIO MELHOR ATENDIMENTO-1394</t>
  </si>
  <si>
    <t>1395 - 037880173 - INSS</t>
  </si>
  <si>
    <t>INSS-CONSÓRCIO MELHOR ATENDIMENTO-1395</t>
  </si>
  <si>
    <t>1396 - 037880173 - INSS</t>
  </si>
  <si>
    <t>INSS-CONSÓRCIO MELHOR ATENDIMENTO-1396</t>
  </si>
  <si>
    <t>1397 - 037880173 - INSS</t>
  </si>
  <si>
    <t>INSS-CONSÓRCIO MELHOR ATENDIMENTO-1397</t>
  </si>
  <si>
    <t>1398 - 037880173 - INSS</t>
  </si>
  <si>
    <t>INSS-CONSÓRCIO MELHOR ATENDIMENTO-1398</t>
  </si>
  <si>
    <t>01-112120503040-000-001505060351-2-NV022675-PRO007645-0-0-0</t>
  </si>
  <si>
    <t>1399 - 037880173 - INSS</t>
  </si>
  <si>
    <t>INSS-CONSÓRCIO MELHOR ATENDIMENTO-1399</t>
  </si>
  <si>
    <t>1400 - 037880173 - INSS</t>
  </si>
  <si>
    <t>INSS-CONSÓRCIO MELHOR ATENDIMENTO-1400</t>
  </si>
  <si>
    <t>1414 - 009122191 - INSS</t>
  </si>
  <si>
    <t>INSS-SENCA SERVIÇOS E ENGENHARIA LTDA-1414</t>
  </si>
  <si>
    <t>16169 - 003949685 - INSS</t>
  </si>
  <si>
    <t>INSS-SEAL SEGURANÇA ALTERNATIVA EIRELI-16169</t>
  </si>
  <si>
    <t>1707 - 037951721 - INSS</t>
  </si>
  <si>
    <t>INSS-CONSÓRCIO SP CIDADÃO-1707</t>
  </si>
  <si>
    <t>1708 - 037951721 - INSS</t>
  </si>
  <si>
    <t>INSS-CONSÓRCIO SP CIDADÃO-1708</t>
  </si>
  <si>
    <t>1709 - 037951721 - INSS</t>
  </si>
  <si>
    <t>INSS-CONSÓRCIO SP CIDADÃO-1709</t>
  </si>
  <si>
    <t>1710 - 037951721 - INSS</t>
  </si>
  <si>
    <t>INSS-CONSÓRCIO SP CIDADÃO-1710</t>
  </si>
  <si>
    <t>1711 - 037951721 - INSS</t>
  </si>
  <si>
    <t>INSS-CONSÓRCIO SP CIDADÃO-1711</t>
  </si>
  <si>
    <t>1712 - 037951721 - INSS</t>
  </si>
  <si>
    <t>INSS-CONSÓRCIO SP CIDADÃO-1712</t>
  </si>
  <si>
    <t>1713 - 037951721 - INSS</t>
  </si>
  <si>
    <t>INSS-CONSÓRCIO SP CIDADÃO-1713</t>
  </si>
  <si>
    <t>1714 - 037951721 - INSS</t>
  </si>
  <si>
    <t>INSS-CONSÓRCIO SP CIDADÃO-1714</t>
  </si>
  <si>
    <t>1715 - 037951721 - INSS</t>
  </si>
  <si>
    <t>INSS-CONSÓRCIO SP CIDADÃO-1715</t>
  </si>
  <si>
    <t>1716 - 037951721 - INSS</t>
  </si>
  <si>
    <t>INSS-CONSÓRCIO SP CIDADÃO-1716</t>
  </si>
  <si>
    <t>1717 - 037951721 - INSS</t>
  </si>
  <si>
    <t>INSS-CONSÓRCIO SP CIDADÃO-1717</t>
  </si>
  <si>
    <t>1718 - 037951721 - INSS</t>
  </si>
  <si>
    <t>INSS-CONSÓRCIO SP CIDADÃO-1718</t>
  </si>
  <si>
    <t>1719 - 037951721 - INSS</t>
  </si>
  <si>
    <t>INSS-CONSÓRCIO SP CIDADÃO-1719</t>
  </si>
  <si>
    <t>1720 - 037951721 - INSS</t>
  </si>
  <si>
    <t>INSS-CONSÓRCIO SP CIDADÃO-1720</t>
  </si>
  <si>
    <t>1721 - 037951721 - INSS</t>
  </si>
  <si>
    <t>INSS-CONSÓRCIO SP CIDADÃO-1721</t>
  </si>
  <si>
    <t>1722 - 037951721 - INSS</t>
  </si>
  <si>
    <t>INSS-CONSÓRCIO SP CIDADÃO-1722</t>
  </si>
  <si>
    <t>1723 - 037951721 - INSS</t>
  </si>
  <si>
    <t>INSS-CONSÓRCIO SP CIDADÃO-1723</t>
  </si>
  <si>
    <t>1724 - 037951721 - INSS</t>
  </si>
  <si>
    <t>INSS-CONSÓRCIO SP CIDADÃO-1724</t>
  </si>
  <si>
    <t>1725 - 037951721 - INSS</t>
  </si>
  <si>
    <t>INSS-CONSÓRCIO SP CIDADÃO-1725</t>
  </si>
  <si>
    <t>1726 - 037951721 - INSS</t>
  </si>
  <si>
    <t>INSS-CONSÓRCIO SP CIDADÃO-1726</t>
  </si>
  <si>
    <t>1727 - 037951721 - INSS</t>
  </si>
  <si>
    <t>INSS-CONSÓRCIO SP CIDADÃO-1727</t>
  </si>
  <si>
    <t>1728 - 037951721 - INSS</t>
  </si>
  <si>
    <t>INSS-CONSÓRCIO SP CIDADÃO-1728</t>
  </si>
  <si>
    <t>1729 - 037951721 - INSS</t>
  </si>
  <si>
    <t>INSS-CONSÓRCIO SP CIDADÃO-1729</t>
  </si>
  <si>
    <t>1730 - 037951721 - INSS</t>
  </si>
  <si>
    <t>INSS-CONSÓRCIO SP CIDADÃO-1730</t>
  </si>
  <si>
    <t>1731 - 037951721 - INSS</t>
  </si>
  <si>
    <t>INSS-CONSÓRCIO SP CIDADÃO-1731</t>
  </si>
  <si>
    <t>1732 - 037951721 - INSS</t>
  </si>
  <si>
    <t>INSS-CONSÓRCIO SP CIDADÃO-1732</t>
  </si>
  <si>
    <t>1733 - 037951721 - INSS</t>
  </si>
  <si>
    <t>INSS-CONSÓRCIO SP CIDADÃO-1733</t>
  </si>
  <si>
    <t>1734 - 037951721 - INSS</t>
  </si>
  <si>
    <t>INSS-CONSÓRCIO SP CIDADÃO-1734</t>
  </si>
  <si>
    <t>1735 - 037951721 - INSS</t>
  </si>
  <si>
    <t>INSS-CONSÓRCIO SP CIDADÃO-1735</t>
  </si>
  <si>
    <t>1736 - 037951721 - INSS</t>
  </si>
  <si>
    <t>INSS-CONSÓRCIO SP CIDADÃO-1736</t>
  </si>
  <si>
    <t>1737 - 037951721 - INSS</t>
  </si>
  <si>
    <t>INSS-CONSÓRCIO SP CIDADÃO-1737</t>
  </si>
  <si>
    <t>1738 - 037951721 - INSS</t>
  </si>
  <si>
    <t>INSS-CONSÓRCIO SP CIDADÃO-1738</t>
  </si>
  <si>
    <t>1739 - 037951721 - INSS</t>
  </si>
  <si>
    <t>INSS-CONSÓRCIO SP CIDADÃO-1739</t>
  </si>
  <si>
    <t>1740 - 037951721 - INSS</t>
  </si>
  <si>
    <t>INSS-CONSÓRCIO SP CIDADÃO-1740</t>
  </si>
  <si>
    <t>1741 - 037951721 - INSS</t>
  </si>
  <si>
    <t>INSS-CONSÓRCIO SP CIDADÃO-1741</t>
  </si>
  <si>
    <t>1742 - 037951721 - INSS</t>
  </si>
  <si>
    <t>INSS-CONSÓRCIO SP CIDADÃO-1742</t>
  </si>
  <si>
    <t>1743 - 037951721 - INSS</t>
  </si>
  <si>
    <t>INSS-CONSÓRCIO SP CIDADÃO-1743</t>
  </si>
  <si>
    <t>1744 - 037951721 - INSS</t>
  </si>
  <si>
    <t>INSS-CONSÓRCIO SP CIDADÃO-1744</t>
  </si>
  <si>
    <t>1745 - 037951721 - INSS</t>
  </si>
  <si>
    <t>INSS-CONSÓRCIO SP CIDADÃO-1745</t>
  </si>
  <si>
    <t>1746 - 037951721 - INSS</t>
  </si>
  <si>
    <t>INSS-CONSÓRCIO SP CIDADÃO-1746</t>
  </si>
  <si>
    <t>1747 - 037951721 - INSS</t>
  </si>
  <si>
    <t>INSS-CONSÓRCIO SP CIDADÃO-1747</t>
  </si>
  <si>
    <t>1748 - 037951721 - INSS</t>
  </si>
  <si>
    <t>INSS-CONSÓRCIO SP CIDADÃO-1748</t>
  </si>
  <si>
    <t>1749 - 037951721 - INSS</t>
  </si>
  <si>
    <t>INSS-CONSÓRCIO SP CIDADÃO-1749</t>
  </si>
  <si>
    <t>1750 - 037951721 - INSS</t>
  </si>
  <si>
    <t>INSS-CONSÓRCIO SP CIDADÃO-1750</t>
  </si>
  <si>
    <t>1751 - 037951721 - INSS</t>
  </si>
  <si>
    <t>INSS-CONSÓRCIO SP CIDADÃO-1751</t>
  </si>
  <si>
    <t>1752 - 037951721 - INSS</t>
  </si>
  <si>
    <t>INSS-CONSÓRCIO SP CIDADÃO-1752</t>
  </si>
  <si>
    <t>1753 - 037951721 - INSS</t>
  </si>
  <si>
    <t>INSS-CONSÓRCIO SP CIDADÃO-1753</t>
  </si>
  <si>
    <t>1754 - 037951721 - INSS</t>
  </si>
  <si>
    <t>INSS-CONSÓRCIO SP CIDADÃO-1754</t>
  </si>
  <si>
    <t>1755 - 037951721 - INSS</t>
  </si>
  <si>
    <t>INSS-CONSÓRCIO SP CIDADÃO-1755</t>
  </si>
  <si>
    <t>1756 - 037951721 - INSS</t>
  </si>
  <si>
    <t>INSS-CONSÓRCIO SP CIDADÃO-1756</t>
  </si>
  <si>
    <t>1757 - 037951721 - INSS</t>
  </si>
  <si>
    <t>INSS-CONSÓRCIO SP CIDADÃO-1757</t>
  </si>
  <si>
    <t>1758 - 037951721 - INSS</t>
  </si>
  <si>
    <t>INSS-CONSÓRCIO SP CIDADÃO-1758</t>
  </si>
  <si>
    <t>1759 - 037951721 - INSS</t>
  </si>
  <si>
    <t>INSS-CONSÓRCIO SP CIDADÃO-1759</t>
  </si>
  <si>
    <t>1760 - 037951721 - INSS</t>
  </si>
  <si>
    <t>INSS-CONSÓRCIO SP CIDADÃO-1760</t>
  </si>
  <si>
    <t>1761 - 037951721 - INSS</t>
  </si>
  <si>
    <t>INSS-CONSÓRCIO SP CIDADÃO-1761</t>
  </si>
  <si>
    <t>1762 - 037951721 - INSS</t>
  </si>
  <si>
    <t>INSS-CONSÓRCIO SP CIDADÃO-1762</t>
  </si>
  <si>
    <t>1763 - 037951721 - INSS</t>
  </si>
  <si>
    <t>INSS-CONSÓRCIO SP CIDADÃO-1763</t>
  </si>
  <si>
    <t>1764 - 037951721 - INSS</t>
  </si>
  <si>
    <t>INSS-CONSÓRCIO SP CIDADÃO-1764</t>
  </si>
  <si>
    <t>1765 - 037951721 - INSS</t>
  </si>
  <si>
    <t>INSS-CONSÓRCIO SP CIDADÃO-1765</t>
  </si>
  <si>
    <t>1766 - 037951721 - INSS</t>
  </si>
  <si>
    <t>INSS-CONSÓRCIO SP CIDADÃO-1766</t>
  </si>
  <si>
    <t>1767 - 037951721 - INSS</t>
  </si>
  <si>
    <t>INSS-CONSÓRCIO SP CIDADÃO-1767</t>
  </si>
  <si>
    <t>1768 - 037951721 - INSS</t>
  </si>
  <si>
    <t>INSS-CONSÓRCIO SP CIDADÃO-1768</t>
  </si>
  <si>
    <t>1769 - 037951721 - INSS</t>
  </si>
  <si>
    <t>INSS-CONSÓRCIO SP CIDADÃO-1769</t>
  </si>
  <si>
    <t>1770 - 037951721 - INSS</t>
  </si>
  <si>
    <t>INSS-CONSÓRCIO SP CIDADÃO-1770</t>
  </si>
  <si>
    <t>1771 - 037951721 - INSS</t>
  </si>
  <si>
    <t>INSS-CONSÓRCIO SP CIDADÃO-1771</t>
  </si>
  <si>
    <t>209929 - 000146889 - INSS</t>
  </si>
  <si>
    <t>INSS-GOCIL SERVIÇOS GERAIS LTDA-209929</t>
  </si>
  <si>
    <t>209931 - 000146889 - INSS</t>
  </si>
  <si>
    <t>INSS-GOCIL SERVIÇOS GERAIS LTDA-209931</t>
  </si>
  <si>
    <t>210234 - 000146889 - INSS</t>
  </si>
  <si>
    <t>INSS-GOCIL SERVIÇOS GERAIS LTDA-210234</t>
  </si>
  <si>
    <t>210236 - 000146889 - INSS</t>
  </si>
  <si>
    <t>INSS-GOCIL SERVIÇOS GERAIS LTDA-210236</t>
  </si>
  <si>
    <t>210237 - 000146889 - INSS</t>
  </si>
  <si>
    <t>INSS-GOCIL SERVIÇOS GERAIS LTDA-210237</t>
  </si>
  <si>
    <t>210238 - 000146889 - INSS</t>
  </si>
  <si>
    <t>INSS-GOCIL SERVIÇOS GERAIS LTDA-210238</t>
  </si>
  <si>
    <t>210239 - 000146889 - INSS</t>
  </si>
  <si>
    <t>INSS-GOCIL SERVIÇOS GERAIS LTDA-210239</t>
  </si>
  <si>
    <t>210240 - 000146889 - INSS</t>
  </si>
  <si>
    <t>INSS-GOCIL SERVIÇOS GERAIS LTDA-210240</t>
  </si>
  <si>
    <t>210241 - 000146889 - INSS</t>
  </si>
  <si>
    <t>INSS-GOCIL SERVIÇOS GERAIS LTDA-210241</t>
  </si>
  <si>
    <t>210242 - 000146889 - INSS</t>
  </si>
  <si>
    <t>INSS-GOCIL SERVIÇOS GERAIS LTDA-210242</t>
  </si>
  <si>
    <t>210243 - 000146889 - INSS</t>
  </si>
  <si>
    <t>INSS-GOCIL SERVIÇOS GERAIS LTDA-210243</t>
  </si>
  <si>
    <t>210248 - 000146889 - INSS</t>
  </si>
  <si>
    <t>INSS-GOCIL SERVIÇOS GERAIS LTDA-210248</t>
  </si>
  <si>
    <t>210249 - 000146889 - INSS</t>
  </si>
  <si>
    <t>INSS-GOCIL SERVIÇOS GERAIS LTDA-210249</t>
  </si>
  <si>
    <t>210250 - 000146889 - INSS</t>
  </si>
  <si>
    <t>INSS-GOCIL SERVIÇOS GERAIS LTDA-210250</t>
  </si>
  <si>
    <t>210251 - 000146889 - INSS</t>
  </si>
  <si>
    <t>INSS-GOCIL SERVIÇOS GERAIS LTDA-210251</t>
  </si>
  <si>
    <t>210252 - 000146889 - INSS</t>
  </si>
  <si>
    <t>INSS-GOCIL SERVIÇOS GERAIS LTDA-210252</t>
  </si>
  <si>
    <t>210253 - 000146889 - INSS</t>
  </si>
  <si>
    <t>INSS-GOCIL SERVIÇOS GERAIS LTDA-210253</t>
  </si>
  <si>
    <t>210254 - 000146889 - INSS</t>
  </si>
  <si>
    <t>INSS-GOCIL SERVIÇOS GERAIS LTDA-210254</t>
  </si>
  <si>
    <t>210255 - 000146889 - INSS</t>
  </si>
  <si>
    <t>INSS-GOCIL SERVIÇOS GERAIS LTDA-210255</t>
  </si>
  <si>
    <t>210256 - 000146889 - INSS</t>
  </si>
  <si>
    <t>INSS-GOCIL SERVIÇOS GERAIS LTDA-210256</t>
  </si>
  <si>
    <t>210257 - 000146889 - INSS</t>
  </si>
  <si>
    <t>INSS-GOCIL SERVIÇOS GERAIS LTDA-210257</t>
  </si>
  <si>
    <t>210258 - 000146889 - INSS</t>
  </si>
  <si>
    <t>INSS-GOCIL SERVIÇOS GERAIS LTDA-210258</t>
  </si>
  <si>
    <t>210259 - 000146889 - INSS</t>
  </si>
  <si>
    <t>INSS-GOCIL SERVIÇOS GERAIS LTDA-210259</t>
  </si>
  <si>
    <t>210260 - 000146889 - INSS</t>
  </si>
  <si>
    <t>INSS-GOCIL SERVIÇOS GERAIS LTDA-210260</t>
  </si>
  <si>
    <t>210262 - 000146889 - INSS</t>
  </si>
  <si>
    <t>INSS-GOCIL SERVIÇOS GERAIS LTDA-210262</t>
  </si>
  <si>
    <t>210263 - 000146889 - INSS</t>
  </si>
  <si>
    <t>INSS-GOCIL SERVIÇOS GERAIS LTDA-210263</t>
  </si>
  <si>
    <t>210264 - 000146889 - INSS</t>
  </si>
  <si>
    <t>INSS-GOCIL SERVIÇOS GERAIS LTDA-210264</t>
  </si>
  <si>
    <t>210265 - 000146889 - INSS</t>
  </si>
  <si>
    <t>INSS-GOCIL SERVIÇOS GERAIS LTDA-210265</t>
  </si>
  <si>
    <t>210266 - 000146889 - INSS</t>
  </si>
  <si>
    <t>INSS-GOCIL SERVIÇOS GERAIS LTDA-210266</t>
  </si>
  <si>
    <t>210267 - 000146889 - INSS</t>
  </si>
  <si>
    <t>INSS-GOCIL SERVIÇOS GERAIS LTDA-210267</t>
  </si>
  <si>
    <t>210268 - 000146889 - INSS</t>
  </si>
  <si>
    <t>INSS-GOCIL SERVIÇOS GERAIS LTDA-210268</t>
  </si>
  <si>
    <t>210269 - 000146889 - INSS</t>
  </si>
  <si>
    <t>INSS-GOCIL SERVIÇOS GERAIS LTDA-210269</t>
  </si>
  <si>
    <t>210270 - 000146889 - INSS</t>
  </si>
  <si>
    <t>INSS-GOCIL SERVIÇOS GERAIS LTDA-210270</t>
  </si>
  <si>
    <t>210271 - 000146889 - INSS</t>
  </si>
  <si>
    <t>INSS-GOCIL SERVIÇOS GERAIS LTDA-210271</t>
  </si>
  <si>
    <t>210272 - 000146889 - INSS</t>
  </si>
  <si>
    <t>INSS-GOCIL SERVIÇOS GERAIS LTDA-210272</t>
  </si>
  <si>
    <t>210273 - 000146889 - INSS</t>
  </si>
  <si>
    <t>INSS-GOCIL SERVIÇOS GERAIS LTDA-210273</t>
  </si>
  <si>
    <t>210274 - 000146889 - INSS</t>
  </si>
  <si>
    <t>INSS-GOCIL SERVIÇOS GERAIS LTDA-210274</t>
  </si>
  <si>
    <t>210276 - 000146889 - INSS</t>
  </si>
  <si>
    <t>INSS-GOCIL SERVIÇOS GERAIS LTDA-210276</t>
  </si>
  <si>
    <t>210277 - 000146889 - INSS</t>
  </si>
  <si>
    <t>INSS-GOCIL SERVIÇOS GERAIS LTDA-210277</t>
  </si>
  <si>
    <t>210278 - 000146889 - INSS</t>
  </si>
  <si>
    <t>INSS-GOCIL SERVIÇOS GERAIS LTDA-210278</t>
  </si>
  <si>
    <t>210279 - 000146889 - INSS</t>
  </si>
  <si>
    <t>INSS-GOCIL SERVIÇOS GERAIS LTDA-210279</t>
  </si>
  <si>
    <t>210280 - 000146889 - INSS</t>
  </si>
  <si>
    <t>INSS-GOCIL SERVIÇOS GERAIS LTDA-210280</t>
  </si>
  <si>
    <t>210281 - 000146889 - INSS</t>
  </si>
  <si>
    <t>INSS-GOCIL SERVIÇOS GERAIS LTDA-210281</t>
  </si>
  <si>
    <t>210282 - 000146889 - INSS</t>
  </si>
  <si>
    <t>INSS-GOCIL SERVIÇOS GERAIS LTDA-210282</t>
  </si>
  <si>
    <t>210283 - 000146889 - INSS</t>
  </si>
  <si>
    <t>INSS-GOCIL SERVIÇOS GERAIS LTDA-210283</t>
  </si>
  <si>
    <t>210284 - 000146889 - INSS</t>
  </si>
  <si>
    <t>INSS-GOCIL SERVIÇOS GERAIS LTDA-210284</t>
  </si>
  <si>
    <t>210285 - 000146889 - INSS</t>
  </si>
  <si>
    <t>INSS-GOCIL SERVIÇOS GERAIS LTDA-210285</t>
  </si>
  <si>
    <t>210288 - 000146889 - INSS</t>
  </si>
  <si>
    <t>INSS-GOCIL SERVIÇOS GERAIS LTDA-210288</t>
  </si>
  <si>
    <t>210289 - 000146889 - INSS</t>
  </si>
  <si>
    <t>INSS-GOCIL SERVIÇOS GERAIS LTDA-210289</t>
  </si>
  <si>
    <t>210290 - 000146889 - INSS</t>
  </si>
  <si>
    <t>INSS-GOCIL SERVIÇOS GERAIS LTDA-210290</t>
  </si>
  <si>
    <t>210291 - 000146889 - INSS</t>
  </si>
  <si>
    <t>INSS-GOCIL SERVIÇOS GERAIS LTDA-210291</t>
  </si>
  <si>
    <t>210292 - 000146889 - INSS</t>
  </si>
  <si>
    <t>INSS-GOCIL SERVIÇOS GERAIS LTDA-210292</t>
  </si>
  <si>
    <t>210293 - 000146889 - INSS</t>
  </si>
  <si>
    <t>INSS-GOCIL SERVIÇOS GERAIS LTDA-210293</t>
  </si>
  <si>
    <t>210294 - 000146889 - INSS</t>
  </si>
  <si>
    <t>INSS-GOCIL SERVIÇOS GERAIS LTDA-210294</t>
  </si>
  <si>
    <t>210295 - 000146889 - INSS</t>
  </si>
  <si>
    <t>INSS-GOCIL SERVIÇOS GERAIS LTDA-210295</t>
  </si>
  <si>
    <t>210296 - 000146889 - INSS</t>
  </si>
  <si>
    <t>INSS-GOCIL SERVIÇOS GERAIS LTDA-210296</t>
  </si>
  <si>
    <t>210297 - 000146889 - INSS</t>
  </si>
  <si>
    <t>INSS-GOCIL SERVIÇOS GERAIS LTDA-210297</t>
  </si>
  <si>
    <t>210298 - 000146889 - INSS</t>
  </si>
  <si>
    <t>INSS-GOCIL SERVIÇOS GERAIS LTDA-210298</t>
  </si>
  <si>
    <t>210299 - 000146889 - INSS</t>
  </si>
  <si>
    <t>INSS-GOCIL SERVIÇOS GERAIS LTDA-210299</t>
  </si>
  <si>
    <t>210300 - 000146889 - INSS</t>
  </si>
  <si>
    <t>INSS-GOCIL SERVIÇOS GERAIS LTDA-210300</t>
  </si>
  <si>
    <t>210301 - 000146889 - INSS</t>
  </si>
  <si>
    <t>INSS-GOCIL SERVIÇOS GERAIS LTDA-210301</t>
  </si>
  <si>
    <t>210302 - 000146889 - INSS</t>
  </si>
  <si>
    <t>INSS-GOCIL SERVIÇOS GERAIS LTDA-210302</t>
  </si>
  <si>
    <t>210303 - 000146889 - INSS</t>
  </si>
  <si>
    <t>INSS-GOCIL SERVIÇOS GERAIS LTDA-210303</t>
  </si>
  <si>
    <t>210304 - 000146889 - INSS</t>
  </si>
  <si>
    <t>INSS-GOCIL SERVIÇOS GERAIS LTDA-210304</t>
  </si>
  <si>
    <t>2464 - 003541616 - INSS</t>
  </si>
  <si>
    <t>INSS-DUCTBUSTERS ENGENHARIA LIMITADA-2464</t>
  </si>
  <si>
    <t>289 - 023169093 - INSS</t>
  </si>
  <si>
    <t>INSS-ASERP LOCAÇÃO E SERVIÇOS GERAIS LTDA-ME-289</t>
  </si>
  <si>
    <t>290 - 023169093 - INSS</t>
  </si>
  <si>
    <t>INSS-ASERP LOCAÇÃO E SERVIÇOS GERAIS LTDA-ME-290</t>
  </si>
  <si>
    <t>530 - 001259348 - INSS</t>
  </si>
  <si>
    <t>INSS-3P BRASIL-CONSULTORIA E PROJETOS DE ESTRUTURAÇÃO DE PARCERIAS PUBLICO-PRIVADAS E PARTICIPAÇÕES S/A-530</t>
  </si>
  <si>
    <t>531 - 001259348 - INSS</t>
  </si>
  <si>
    <t>INSS-3P BRASIL-CONSULTORIA E PROJETOS DE ESTRUTURAÇÃO DE PARCERIAS PUBLICO-PRIVADAS E PARTICIPAÇÕES S/A-531</t>
  </si>
  <si>
    <t>532 - 001259348 - INSS</t>
  </si>
  <si>
    <t>INSS-3P BRASIL-CONSULTORIA E PROJETOS DE ESTRUTURAÇÃO DE PARCERIAS PUBLICO-PRIVADAS E PARTICIPAÇÕES S/A-532</t>
  </si>
  <si>
    <t>533#227664 - 001259348 - INSS</t>
  </si>
  <si>
    <t>INSS-3P BRASIL-CONSULTORIA E PROJETOS DE ESTRUTURAÇÃO DE PARCERIAS PUBLICO-PRIVADAS E PARTICIPAÇÕES S/A-533#227664</t>
  </si>
  <si>
    <t>534#227665 - 001259348 - INSS</t>
  </si>
  <si>
    <t>INSS-3P BRASIL-CONSULTORIA E PROJETOS DE ESTRUTURAÇÃO DE PARCERIAS PUBLICO-PRIVADAS E PARTICIPAÇÕES S/A-534#227665</t>
  </si>
  <si>
    <t>535#227666 - 001259348 - INSS</t>
  </si>
  <si>
    <t>INSS-3P BRASIL-CONSULTORIA E PROJETOS DE ESTRUTURAÇÃO DE PARCERIAS PUBLICO-PRIVADAS E PARTICIPAÇÕES S/A-535#227666</t>
  </si>
  <si>
    <t>536#227667 - 001259348 - INSS</t>
  </si>
  <si>
    <t>INSS-3P BRASIL-CONSULTORIA E PROJETOS DE ESTRUTURAÇÃO DE PARCERIAS PUBLICO-PRIVADAS E PARTICIPAÇÕES S/A-536#227667</t>
  </si>
  <si>
    <t>537#227668 - 001259348 - INSS</t>
  </si>
  <si>
    <t>INSS-3P BRASIL-CONSULTORIA E PROJETOS DE ESTRUTURAÇÃO DE PARCERIAS PUBLICO-PRIVADAS E PARTICIPAÇÕES S/A-537#227668</t>
  </si>
  <si>
    <t>538#227669 - 001259348 - INSS</t>
  </si>
  <si>
    <t>INSS-3P BRASIL-CONSULTORIA E PROJETOS DE ESTRUTURAÇÃO DE PARCERIAS PUBLICO-PRIVADAS E PARTICIPAÇÕES S/A-538#227669</t>
  </si>
  <si>
    <t>539#227670 - 001259348 - INSS</t>
  </si>
  <si>
    <t>INSS-3P BRASIL-CONSULTORIA E PROJETOS DE ESTRUTURAÇÃO DE PARCERIAS PUBLICO-PRIVADAS E PARTICIPAÇÕES S/A-539#227670</t>
  </si>
  <si>
    <t>540#227671 - 001259348 - INSS</t>
  </si>
  <si>
    <t>INSS-3P BRASIL-CONSULTORIA E PROJETOS DE ESTRUTURAÇÃO DE PARCERIAS PUBLICO-PRIVADAS E PARTICIPAÇÕES S/A-540#227671</t>
  </si>
  <si>
    <t>541#227672 - 001259348 - INSS</t>
  </si>
  <si>
    <t>INSS-3P BRASIL-CONSULTORIA E PROJETOS DE ESTRUTURAÇÃO DE PARCERIAS PUBLICO-PRIVADAS E PARTICIPAÇÕES S/A-541#227672</t>
  </si>
  <si>
    <t>542#227673 - 001259348 - INSS</t>
  </si>
  <si>
    <t>INSS-3P BRASIL-CONSULTORIA E PROJETOS DE ESTRUTURAÇÃO DE PARCERIAS PUBLICO-PRIVADAS E PARTICIPAÇÕES S/A-542#227673</t>
  </si>
  <si>
    <t>543#227675 - 001259348 - INSS</t>
  </si>
  <si>
    <t>INSS-3P BRASIL-CONSULTORIA E PROJETOS DE ESTRUTURAÇÃO DE PARCERIAS PUBLICO-PRIVADAS E PARTICIPAÇÕES S/A-543#227675</t>
  </si>
  <si>
    <t>544#227676 - 001259348 - INSS</t>
  </si>
  <si>
    <t>INSS-3P BRASIL-CONSULTORIA E PROJETOS DE ESTRUTURAÇÃO DE PARCERIAS PUBLICO-PRIVADAS E PARTICIPAÇÕES S/A-544#227676</t>
  </si>
  <si>
    <t>545#227677 - 001259348 - INSS</t>
  </si>
  <si>
    <t>INSS-3P BRASIL-CONSULTORIA E PROJETOS DE ESTRUTURAÇÃO DE PARCERIAS PUBLICO-PRIVADAS E PARTICIPAÇÕES S/A-545#227677</t>
  </si>
  <si>
    <t>546#227685 - 001259348 - INSS</t>
  </si>
  <si>
    <t>INSS-3P BRASIL-CONSULTORIA E PROJETOS DE ESTRUTURAÇÃO DE PARCERIAS PUBLICO-PRIVADAS E PARTICIPAÇÕES S/A-546#227685</t>
  </si>
  <si>
    <t>547#227679 - 001259348 - INSS</t>
  </si>
  <si>
    <t>INSS-3P BRASIL-CONSULTORIA E PROJETOS DE ESTRUTURAÇÃO DE PARCERIAS PUBLICO-PRIVADAS E PARTICIPAÇÕES S/A-547#227679</t>
  </si>
  <si>
    <t>548#227680 - 001259348 - INSS</t>
  </si>
  <si>
    <t>INSS-3P BRASIL-CONSULTORIA E PROJETOS DE ESTRUTURAÇÃO DE PARCERIAS PUBLICO-PRIVADAS E PARTICIPAÇÕES S/A-548#227680</t>
  </si>
  <si>
    <t>549 - 001259348 - INSS</t>
  </si>
  <si>
    <t>INSS-3P BRASIL-CONSULTORIA E PROJETOS DE ESTRUTURAÇÃO DE PARCERIAS PUBLICO-PRIVADAS E PARTICIPAÇÕES S/A-549</t>
  </si>
  <si>
    <t>550 - 001259348 - INSS</t>
  </si>
  <si>
    <t>INSS-3P BRASIL-CONSULTORIA E PROJETOS DE ESTRUTURAÇÃO DE PARCERIAS PUBLICO-PRIVADAS E PARTICIPAÇÕES S/A-550</t>
  </si>
  <si>
    <t>551 - 001259348 - INSS</t>
  </si>
  <si>
    <t>INSS-3P BRASIL-CONSULTORIA E PROJETOS DE ESTRUTURAÇÃO DE PARCERIAS PUBLICO-PRIVADAS E PARTICIPAÇÕES S/A-551</t>
  </si>
  <si>
    <t>563 - 037829823 - INSS</t>
  </si>
  <si>
    <t>INSS-CONSORCIO DATASERV-563</t>
  </si>
  <si>
    <t>564,03 - 037829823 - INSS</t>
  </si>
  <si>
    <t>INSS-CONSORCIO DATASERV-564,03</t>
  </si>
  <si>
    <t>565,01 - 037829823 - INSS</t>
  </si>
  <si>
    <t>INSS-CONSORCIO DATASERV-565,01</t>
  </si>
  <si>
    <t>566,01 - 037829823 - INSS</t>
  </si>
  <si>
    <t>INSS-CONSORCIO DATASERV-566,01</t>
  </si>
  <si>
    <t>568,01 - 037829823 - INSS</t>
  </si>
  <si>
    <t>INSS-CONSORCIO DATASERV-568,01</t>
  </si>
  <si>
    <t>569,03 - 037829823 - INSS</t>
  </si>
  <si>
    <t>INSS-CONSORCIO DATASERV-569,03</t>
  </si>
  <si>
    <t>570,01 - 037829823 - INSS</t>
  </si>
  <si>
    <t>INSS-CONSORCIO DATASERV-570,01</t>
  </si>
  <si>
    <t>572,01 - 037829823 - INSS</t>
  </si>
  <si>
    <t>INSS-CONSORCIO DATASERV-572,01</t>
  </si>
  <si>
    <t>573,01 - 037829823 - INSS</t>
  </si>
  <si>
    <t>INSS-CONSORCIO DATASERV-573,01</t>
  </si>
  <si>
    <t>574,01 - 037829823 - INSS</t>
  </si>
  <si>
    <t>INSS-CONSORCIO DATASERV-574,01</t>
  </si>
  <si>
    <t>575,01 - 037829823 - INSS</t>
  </si>
  <si>
    <t>INSS-CONSORCIO DATASERV-575,01</t>
  </si>
  <si>
    <t>576,01 - 037829823 - INSS</t>
  </si>
  <si>
    <t>INSS-CONSORCIO DATASERV-576,01</t>
  </si>
  <si>
    <t>577,01 - 037829823 - INSS</t>
  </si>
  <si>
    <t>INSS-CONSORCIO DATASERV-577,01</t>
  </si>
  <si>
    <t>579,01 - 037829823 - INSS</t>
  </si>
  <si>
    <t>INSS-CONSORCIO DATASERV-579,01</t>
  </si>
  <si>
    <t>6909 - 045517604 - INSS</t>
  </si>
  <si>
    <t>INSS-MAZZINI ADMINISTRAÇÃO E EMPREITAS LTDA-6909</t>
  </si>
  <si>
    <t>6910 - 045517604 - INSS</t>
  </si>
  <si>
    <t>INSS-MAZZINI ADMINISTRAÇÃO E EMPREITAS LTDA-6910</t>
  </si>
  <si>
    <t>6911 - 045517604 - INSS</t>
  </si>
  <si>
    <t>INSS-MAZZINI ADMINISTRAÇÃO E EMPREITAS LTDA-6911</t>
  </si>
  <si>
    <t>6912 - 045517604 - INSS</t>
  </si>
  <si>
    <t>INSS-MAZZINI ADMINISTRAÇÃO E EMPREITAS LTDA-6912</t>
  </si>
  <si>
    <t>6913#227538 - 045517604 - INSS</t>
  </si>
  <si>
    <t>INSS-MAZZINI ADMINISTRAÇÃO E EMPREITAS LTDA-6913#227538</t>
  </si>
  <si>
    <t>6914#227517 - 045517604 - INSS</t>
  </si>
  <si>
    <t>INSS-MAZZINI ADMINISTRAÇÃO E EMPREITAS LTDA-6914#227517</t>
  </si>
  <si>
    <t>6915 - 045517604 - INSS</t>
  </si>
  <si>
    <t>INSS-MAZZINI ADMINISTRAÇÃO E EMPREITAS LTDA-6915</t>
  </si>
  <si>
    <t>6916 - 045517604 - INSS</t>
  </si>
  <si>
    <t>INSS-MAZZINI ADMINISTRAÇÃO E EMPREITAS LTDA-6916</t>
  </si>
  <si>
    <t>6917 - 045517604 - INSS</t>
  </si>
  <si>
    <t>INSS-MAZZINI ADMINISTRAÇÃO E EMPREITAS LTDA-6917</t>
  </si>
  <si>
    <t>6918 - 045517604 - INSS</t>
  </si>
  <si>
    <t>INSS-MAZZINI ADMINISTRAÇÃO E EMPREITAS LTDA-6918</t>
  </si>
  <si>
    <t>6919 - 045517604 - INSS</t>
  </si>
  <si>
    <t>INSS-MAZZINI ADMINISTRAÇÃO E EMPREITAS LTDA-6919</t>
  </si>
  <si>
    <t>6920 - 045517604 - INSS</t>
  </si>
  <si>
    <t>INSS-MAZZINI ADMINISTRAÇÃO E EMPREITAS LTDA-6920</t>
  </si>
  <si>
    <t>6921 - 045517604 - INSS</t>
  </si>
  <si>
    <t>INSS-MAZZINI ADMINISTRAÇÃO E EMPREITAS LTDA-6921</t>
  </si>
  <si>
    <t>6922 - 045517604 - INSS</t>
  </si>
  <si>
    <t>INSS-MAZZINI ADMINISTRAÇÃO E EMPREITAS LTDA-6922</t>
  </si>
  <si>
    <t>6923 - 045517604 - INSS</t>
  </si>
  <si>
    <t>INSS-MAZZINI ADMINISTRAÇÃO E EMPREITAS LTDA-6923</t>
  </si>
  <si>
    <t>6924 - 045517604 - INSS</t>
  </si>
  <si>
    <t>INSS-MAZZINI ADMINISTRAÇÃO E EMPREITAS LTDA-6924</t>
  </si>
  <si>
    <t>6925 - 045517604 - INSS</t>
  </si>
  <si>
    <t>INSS-MAZZINI ADMINISTRAÇÃO E EMPREITAS LTDA-6925</t>
  </si>
  <si>
    <t>6926 - 045517604 - INSS</t>
  </si>
  <si>
    <t>INSS-MAZZINI ADMINISTRAÇÃO E EMPREITAS LTDA-6926</t>
  </si>
  <si>
    <t>6927 - 045517604 - INSS</t>
  </si>
  <si>
    <t>INSS-MAZZINI ADMINISTRAÇÃO E EMPREITAS LTDA-6927</t>
  </si>
  <si>
    <t>6928 - 045517604 - INSS</t>
  </si>
  <si>
    <t>INSS-MAZZINI ADMINISTRAÇÃO E EMPREITAS LTDA-6928</t>
  </si>
  <si>
    <t>6930 - 045517604 - INSS</t>
  </si>
  <si>
    <t>INSS-MAZZINI ADMINISTRAÇÃO E EMPREITAS LTDA-6930</t>
  </si>
  <si>
    <t>6931 - 045517604 - INSS</t>
  </si>
  <si>
    <t>INSS-MAZZINI ADMINISTRAÇÃO E EMPREITAS LTDA-6931</t>
  </si>
  <si>
    <t>6932 - 045517604 - INSS</t>
  </si>
  <si>
    <t>INSS-MAZZINI ADMINISTRAÇÃO E EMPREITAS LTDA-6932</t>
  </si>
  <si>
    <t>6933 - 045517604 - INSS</t>
  </si>
  <si>
    <t>INSS-MAZZINI ADMINISTRAÇÃO E EMPREITAS LTDA-6933</t>
  </si>
  <si>
    <t>6934 - 045517604 - INSS</t>
  </si>
  <si>
    <t>INSS-MAZZINI ADMINISTRAÇÃO E EMPREITAS LTDA-6934</t>
  </si>
  <si>
    <t>387 P.1</t>
  </si>
  <si>
    <t>13512024 P.1</t>
  </si>
  <si>
    <t>01-112120612120-000-062501240001-2-NV009958-PRO007651-0-0-0</t>
  </si>
  <si>
    <t>01-112120612130-000-062501240001-2-NV009958-PRO007651-0-0-0</t>
  </si>
  <si>
    <t>13522024 P.1</t>
  </si>
  <si>
    <t>01-112120612130-000-062501320001-2-NV002951-PRO007651-0-0-0</t>
  </si>
  <si>
    <t>13532024 P.1</t>
  </si>
  <si>
    <t>01-112120612130-000-062501330001-2-NV002952-PRO007651-0-0-0</t>
  </si>
  <si>
    <t>13542024 P.1</t>
  </si>
  <si>
    <t>1349 - 037880173 - ISS</t>
  </si>
  <si>
    <t>ISS-CONSÓRCIO MELHOR ATENDIMENTO-1349</t>
  </si>
  <si>
    <t>1367 - 037880173 - ISS</t>
  </si>
  <si>
    <t>ISS-CONSÓRCIO MELHOR ATENDIMENTO-1367</t>
  </si>
  <si>
    <t>1758 - 037951721 - ISS</t>
  </si>
  <si>
    <t>ISS-CONSÓRCIO SP CIDADÃO-1758</t>
  </si>
  <si>
    <t>34074 P.1</t>
  </si>
  <si>
    <t>210237 - 000146889 - ISS</t>
  </si>
  <si>
    <t>ISS-GOCIL SERVIÇOS GERAIS LTDA-210237</t>
  </si>
  <si>
    <t>1729 - 037951721 - ISS</t>
  </si>
  <si>
    <t>ISS-CONSÓRCIO SP CIDADÃO-1729</t>
  </si>
  <si>
    <t>1346 - 037880173 - ISS</t>
  </si>
  <si>
    <t>ISS-CONSÓRCIO MELHOR ATENDIMENTO-1346</t>
  </si>
  <si>
    <t>1394 - 037880173 - ISS</t>
  </si>
  <si>
    <t>ISS-CONSÓRCIO MELHOR ATENDIMENTO-1394</t>
  </si>
  <si>
    <t>1749 - 037951721 - ISS</t>
  </si>
  <si>
    <t>ISS-CONSÓRCIO SP CIDADÃO-1749</t>
  </si>
  <si>
    <t>210279 - 000146889 - ISS</t>
  </si>
  <si>
    <t>ISS-GOCIL SERVIÇOS GERAIS LTDA-210279</t>
  </si>
  <si>
    <t>1366 - 037880173 - ISS</t>
  </si>
  <si>
    <t>ISS-CONSÓRCIO MELHOR ATENDIMENTO-1366</t>
  </si>
  <si>
    <t>117801 - 033177148 - ISS</t>
  </si>
  <si>
    <t>ISS-BUREAU VERITAS DO BRASIL SOCIEDADE CLASSIFICADORA E CERTIFICADORA LTDA-117801</t>
  </si>
  <si>
    <t>6913#227538 - 045517604 - ISS</t>
  </si>
  <si>
    <t>ISS-MAZZINI ADMINISTRAÇÃO E EMPREITAS LTDA-6913#227538</t>
  </si>
  <si>
    <t>1348 - 037880173 - ISS</t>
  </si>
  <si>
    <t>ISS-CONSÓRCIO MELHOR ATENDIMENTO-1348</t>
  </si>
  <si>
    <t>1747 - 037951721 - ISS</t>
  </si>
  <si>
    <t>ISS-CONSÓRCIO SP CIDADÃO-1747</t>
  </si>
  <si>
    <t>210254 - 000146889 - ISS</t>
  </si>
  <si>
    <t>ISS-GOCIL SERVIÇOS GERAIS LTDA-210254</t>
  </si>
  <si>
    <t>1376 - 037880173 - ISS</t>
  </si>
  <si>
    <t>ISS-CONSÓRCIO MELHOR ATENDIMENTO-1376</t>
  </si>
  <si>
    <t>1717 - 037951721 - ISS</t>
  </si>
  <si>
    <t>ISS-CONSÓRCIO SP CIDADÃO-1717</t>
  </si>
  <si>
    <t>210234 - 000146889 - ISS</t>
  </si>
  <si>
    <t>ISS-GOCIL SERVIÇOS GERAIS LTDA-210234</t>
  </si>
  <si>
    <t>210288 - 000146889 - ISS</t>
  </si>
  <si>
    <t>ISS-GOCIL SERVIÇOS GERAIS LTDA-210288</t>
  </si>
  <si>
    <t>575,01 - 037829823 - ISS</t>
  </si>
  <si>
    <t>ISS-CONSORCIO DATASERV-575,01</t>
  </si>
  <si>
    <t>1363 - 037880173 - ISS</t>
  </si>
  <si>
    <t>ISS-CONSÓRCIO MELHOR ATENDIMENTO-1363</t>
  </si>
  <si>
    <t>1733 - 037951721 - ISS</t>
  </si>
  <si>
    <t>ISS-CONSÓRCIO SP CIDADÃO-1733</t>
  </si>
  <si>
    <t>117807 - 033177148 - ISS</t>
  </si>
  <si>
    <t>ISS-BUREAU VERITAS DO BRASIL SOCIEDADE CLASSIFICADORA E CERTIFICADORA LTDA-117807</t>
  </si>
  <si>
    <t>6919 - 045517604 - ISS</t>
  </si>
  <si>
    <t>ISS-MAZZINI ADMINISTRAÇÃO E EMPREITAS LTDA-6919</t>
  </si>
  <si>
    <t>1390 - 037880173 - ISS</t>
  </si>
  <si>
    <t>ISS-CONSÓRCIO MELHOR ATENDIMENTO-1390</t>
  </si>
  <si>
    <t>210248 - 000146889 - ISS</t>
  </si>
  <si>
    <t>ISS-GOCIL SERVIÇOS GERAIS LTDA-210248</t>
  </si>
  <si>
    <t>1368 - 037880173 - ISS</t>
  </si>
  <si>
    <t>ISS-CONSÓRCIO MELHOR ATENDIMENTO-1368</t>
  </si>
  <si>
    <t>210259 - 000146889 - ISS</t>
  </si>
  <si>
    <t>ISS-GOCIL SERVIÇOS GERAIS LTDA-210259</t>
  </si>
  <si>
    <t>544#227676 - 001259348 - ISS</t>
  </si>
  <si>
    <t>ISS-3P BRASIL-CONSULTORIA E PROJETOS DE ESTRUTURAÇÃO DE PARCERIAS PUBLICO-PRIVADAS E PARTICIPAÇÕES S/A-544#227676</t>
  </si>
  <si>
    <t>1763 - 037951721 - ISS</t>
  </si>
  <si>
    <t>ISS-CONSÓRCIO SP CIDADÃO-1763</t>
  </si>
  <si>
    <t>210253 - 000146889 - ISS</t>
  </si>
  <si>
    <t>ISS-GOCIL SERVIÇOS GERAIS LTDA-210253</t>
  </si>
  <si>
    <t>117816 - 033177148 - ISS</t>
  </si>
  <si>
    <t>ISS-BUREAU VERITAS DO BRASIL SOCIEDADE CLASSIFICADORA E CERTIFICADORA LTDA-117816</t>
  </si>
  <si>
    <t>6927 - 045517604 - ISS</t>
  </si>
  <si>
    <t>ISS-MAZZINI ADMINISTRAÇÃO E EMPREITAS LTDA-6927</t>
  </si>
  <si>
    <t>1354 - 037880173 - ISS</t>
  </si>
  <si>
    <t>ISS-CONSÓRCIO MELHOR ATENDIMENTO-1354</t>
  </si>
  <si>
    <t>1723 - 037951721 - ISS</t>
  </si>
  <si>
    <t>ISS-CONSÓRCIO SP CIDADÃO-1723</t>
  </si>
  <si>
    <t>1374 - 037880173 - ISS</t>
  </si>
  <si>
    <t>ISS-CONSÓRCIO MELHOR ATENDIMENTO-1374</t>
  </si>
  <si>
    <t>1725 - 037951721 - ISS</t>
  </si>
  <si>
    <t>ISS-CONSÓRCIO SP CIDADÃO-1725</t>
  </si>
  <si>
    <t>210264 - 000146889 - ISS</t>
  </si>
  <si>
    <t>ISS-GOCIL SERVIÇOS GERAIS LTDA-210264</t>
  </si>
  <si>
    <t>1355 - 037880173 - ISS</t>
  </si>
  <si>
    <t>ISS-CONSÓRCIO MELHOR ATENDIMENTO-1355</t>
  </si>
  <si>
    <t>545#227677 - 001259348 - ISS</t>
  </si>
  <si>
    <t>ISS-3P BRASIL-CONSULTORIA E PROJETOS DE ESTRUTURAÇÃO DE PARCERIAS PUBLICO-PRIVADAS E PARTICIPAÇÕES S/A-545#227677</t>
  </si>
  <si>
    <t>5402024 P.1</t>
  </si>
  <si>
    <t>01-112120612120-000-062501480001-2-NV003956-PRO007646-0-0-0</t>
  </si>
  <si>
    <t>01-112120612130-000-062501480001-2-NV003956-PRO007646-0-0-0</t>
  </si>
  <si>
    <t>5582024 P.1</t>
  </si>
  <si>
    <t>10905#229012 - 096647755 - IRRF</t>
  </si>
  <si>
    <t>IRRF-LYNCRA LIMPEZA E SERVIÇOS GERAIS - EIRELI-10905#229012</t>
  </si>
  <si>
    <t>117797 - 033177148 - IRRF</t>
  </si>
  <si>
    <t>IRRF-BUREAU VERITAS DO BRASIL SOCIEDADE CLASSIFICADORA E CERTIFICADORA LTDA-117797</t>
  </si>
  <si>
    <t>117798 - 033177148 - IRRF</t>
  </si>
  <si>
    <t>IRRF-BUREAU VERITAS DO BRASIL SOCIEDADE CLASSIFICADORA E CERTIFICADORA LTDA-117798</t>
  </si>
  <si>
    <t>117799 - 033177148 - IRRF</t>
  </si>
  <si>
    <t>IRRF-BUREAU VERITAS DO BRASIL SOCIEDADE CLASSIFICADORA E CERTIFICADORA LTDA-117799</t>
  </si>
  <si>
    <t>117800 - 033177148 - IRRF</t>
  </si>
  <si>
    <t>IRRF-BUREAU VERITAS DO BRASIL SOCIEDADE CLASSIFICADORA E CERTIFICADORA LTDA-117800</t>
  </si>
  <si>
    <t>117801 - 033177148 - IRRF</t>
  </si>
  <si>
    <t>IRRF-BUREAU VERITAS DO BRASIL SOCIEDADE CLASSIFICADORA E CERTIFICADORA LTDA-117801</t>
  </si>
  <si>
    <t>117802 - 033177148 - IRRF</t>
  </si>
  <si>
    <t>IRRF-BUREAU VERITAS DO BRASIL SOCIEDADE CLASSIFICADORA E CERTIFICADORA LTDA-117802</t>
  </si>
  <si>
    <t>117803 - 033177148 - IRRF</t>
  </si>
  <si>
    <t>IRRF-BUREAU VERITAS DO BRASIL SOCIEDADE CLASSIFICADORA E CERTIFICADORA LTDA-117803</t>
  </si>
  <si>
    <t>117804 - 033177148 - IRRF</t>
  </si>
  <si>
    <t>IRRF-BUREAU VERITAS DO BRASIL SOCIEDADE CLASSIFICADORA E CERTIFICADORA LTDA-117804</t>
  </si>
  <si>
    <t>117805 - 033177148 - IRRF</t>
  </si>
  <si>
    <t>IRRF-BUREAU VERITAS DO BRASIL SOCIEDADE CLASSIFICADORA E CERTIFICADORA LTDA-117805</t>
  </si>
  <si>
    <t>117806 - 033177148 - IRRF</t>
  </si>
  <si>
    <t>IRRF-BUREAU VERITAS DO BRASIL SOCIEDADE CLASSIFICADORA E CERTIFICADORA LTDA-117806</t>
  </si>
  <si>
    <t>117807 - 033177148 - IRRF</t>
  </si>
  <si>
    <t>IRRF-BUREAU VERITAS DO BRASIL SOCIEDADE CLASSIFICADORA E CERTIFICADORA LTDA-117807</t>
  </si>
  <si>
    <t>117808 - 033177148 - IRRF</t>
  </si>
  <si>
    <t>IRRF-BUREAU VERITAS DO BRASIL SOCIEDADE CLASSIFICADORA E CERTIFICADORA LTDA-117808</t>
  </si>
  <si>
    <t>117809 - 033177148 - IRRF</t>
  </si>
  <si>
    <t>IRRF-BUREAU VERITAS DO BRASIL SOCIEDADE CLASSIFICADORA E CERTIFICADORA LTDA-117809</t>
  </si>
  <si>
    <t>117810 - 033177148 - IRRF</t>
  </si>
  <si>
    <t>IRRF-BUREAU VERITAS DO BRASIL SOCIEDADE CLASSIFICADORA E CERTIFICADORA LTDA-117810</t>
  </si>
  <si>
    <t>117811 - 033177148 - IRRF</t>
  </si>
  <si>
    <t>IRRF-BUREAU VERITAS DO BRASIL SOCIEDADE CLASSIFICADORA E CERTIFICADORA LTDA-117811</t>
  </si>
  <si>
    <t>117812 - 033177148 - IRRF</t>
  </si>
  <si>
    <t>IRRF-BUREAU VERITAS DO BRASIL SOCIEDADE CLASSIFICADORA E CERTIFICADORA LTDA-117812</t>
  </si>
  <si>
    <t>117813 - 033177148 - IRRF</t>
  </si>
  <si>
    <t>IRRF-BUREAU VERITAS DO BRASIL SOCIEDADE CLASSIFICADORA E CERTIFICADORA LTDA-117813</t>
  </si>
  <si>
    <t>117814 - 033177148 - IRRF</t>
  </si>
  <si>
    <t>IRRF-BUREAU VERITAS DO BRASIL SOCIEDADE CLASSIFICADORA E CERTIFICADORA LTDA-117814</t>
  </si>
  <si>
    <t>117815 - 033177148 - IRRF</t>
  </si>
  <si>
    <t>IRRF-BUREAU VERITAS DO BRASIL SOCIEDADE CLASSIFICADORA E CERTIFICADORA LTDA-117815</t>
  </si>
  <si>
    <t>117816 - 033177148 - IRRF</t>
  </si>
  <si>
    <t>IRRF-BUREAU VERITAS DO BRASIL SOCIEDADE CLASSIFICADORA E CERTIFICADORA LTDA-117816</t>
  </si>
  <si>
    <t>117817 - 033177148 - IRRF</t>
  </si>
  <si>
    <t>IRRF-BUREAU VERITAS DO BRASIL SOCIEDADE CLASSIFICADORA E CERTIFICADORA LTDA-117817</t>
  </si>
  <si>
    <t>117819 - 033177148 - IRRF</t>
  </si>
  <si>
    <t>IRRF-BUREAU VERITAS DO BRASIL SOCIEDADE CLASSIFICADORA E CERTIFICADORA LTDA-117819</t>
  </si>
  <si>
    <t>117820 - 033177148 - IRRF</t>
  </si>
  <si>
    <t>IRRF-BUREAU VERITAS DO BRASIL SOCIEDADE CLASSIFICADORA E CERTIFICADORA LTDA-117820</t>
  </si>
  <si>
    <t>117821 - 033177148 - IRRF</t>
  </si>
  <si>
    <t>IRRF-BUREAU VERITAS DO BRASIL SOCIEDADE CLASSIFICADORA E CERTIFICADORA LTDA-117821</t>
  </si>
  <si>
    <t>117822 - 033177148 - IRRF</t>
  </si>
  <si>
    <t>IRRF-BUREAU VERITAS DO BRASIL SOCIEDADE CLASSIFICADORA E CERTIFICADORA LTDA-117822</t>
  </si>
  <si>
    <t>1342 - 037880173 - IRRF</t>
  </si>
  <si>
    <t>IRRF-CONSÓRCIO MELHOR ATENDIMENTO-1342</t>
  </si>
  <si>
    <t>1343 - 037880173 - IRRF</t>
  </si>
  <si>
    <t>IRRF-CONSÓRCIO MELHOR ATENDIMENTO-1343</t>
  </si>
  <si>
    <t>1344 - 037880173 - IRRF</t>
  </si>
  <si>
    <t>IRRF-CONSÓRCIO MELHOR ATENDIMENTO-1344</t>
  </si>
  <si>
    <t>1345 - 037880173 - IRRF</t>
  </si>
  <si>
    <t>IRRF-CONSÓRCIO MELHOR ATENDIMENTO-1345</t>
  </si>
  <si>
    <t>1346 - 037880173 - IRRF</t>
  </si>
  <si>
    <t>IRRF-CONSÓRCIO MELHOR ATENDIMENTO-1346</t>
  </si>
  <si>
    <t>1347 - 037880173 - IRRF</t>
  </si>
  <si>
    <t>IRRF-CONSÓRCIO MELHOR ATENDIMENTO-1347</t>
  </si>
  <si>
    <t>1348 - 037880173 - IRRF</t>
  </si>
  <si>
    <t>IRRF-CONSÓRCIO MELHOR ATENDIMENTO-1348</t>
  </si>
  <si>
    <t>1349 - 037880173 - IRRF</t>
  </si>
  <si>
    <t>IRRF-CONSÓRCIO MELHOR ATENDIMENTO-1349</t>
  </si>
  <si>
    <t>1350 - 037880173 - IRRF</t>
  </si>
  <si>
    <t>IRRF-CONSÓRCIO MELHOR ATENDIMENTO-1350</t>
  </si>
  <si>
    <t>1351 - 037880173 - IRRF</t>
  </si>
  <si>
    <t>IRRF-CONSÓRCIO MELHOR ATENDIMENTO-1351</t>
  </si>
  <si>
    <t>1352 - 037880173 - IRRF</t>
  </si>
  <si>
    <t>IRRF-CONSÓRCIO MELHOR ATENDIMENTO-1352</t>
  </si>
  <si>
    <t>1353 - 037880173 - IRRF</t>
  </si>
  <si>
    <t>IRRF-CONSÓRCIO MELHOR ATENDIMENTO-1353</t>
  </si>
  <si>
    <t>1354 - 037880173 - IRRF</t>
  </si>
  <si>
    <t>IRRF-CONSÓRCIO MELHOR ATENDIMENTO-1354</t>
  </si>
  <si>
    <t>1355 - 037880173 - IRRF</t>
  </si>
  <si>
    <t>IRRF-CONSÓRCIO MELHOR ATENDIMENTO-1355</t>
  </si>
  <si>
    <t>1356 - 037880173 - IRRF</t>
  </si>
  <si>
    <t>IRRF-CONSÓRCIO MELHOR ATENDIMENTO-1356</t>
  </si>
  <si>
    <t>1357 - 037880173 - IRRF</t>
  </si>
  <si>
    <t>IRRF-CONSÓRCIO MELHOR ATENDIMENTO-1357</t>
  </si>
  <si>
    <t>1359 - 037880173 - IRRF</t>
  </si>
  <si>
    <t>IRRF-CONSÓRCIO MELHOR ATENDIMENTO-1359</t>
  </si>
  <si>
    <t>1360 - 037880173 - IRRF</t>
  </si>
  <si>
    <t>IRRF-CONSÓRCIO MELHOR ATENDIMENTO-1360</t>
  </si>
  <si>
    <t>1361 - 037880173 - IRRF</t>
  </si>
  <si>
    <t>IRRF-CONSÓRCIO MELHOR ATENDIMENTO-1361</t>
  </si>
  <si>
    <t>1363 - 037880173 - IRRF</t>
  </si>
  <si>
    <t>IRRF-CONSÓRCIO MELHOR ATENDIMENTO-1363</t>
  </si>
  <si>
    <t>1364 - 037880173 - IRRF</t>
  </si>
  <si>
    <t>IRRF-CONSÓRCIO MELHOR ATENDIMENTO-1364</t>
  </si>
  <si>
    <t>1365 - 037880173 - IRRF</t>
  </si>
  <si>
    <t>IRRF-CONSÓRCIO MELHOR ATENDIMENTO-1365</t>
  </si>
  <si>
    <t>1366 - 037880173 - IRRF</t>
  </si>
  <si>
    <t>IRRF-CONSÓRCIO MELHOR ATENDIMENTO-1366</t>
  </si>
  <si>
    <t>1367 - 037880173 - IRRF</t>
  </si>
  <si>
    <t>IRRF-CONSÓRCIO MELHOR ATENDIMENTO-1367</t>
  </si>
  <si>
    <t>1368 - 037880173 - IRRF</t>
  </si>
  <si>
    <t>IRRF-CONSÓRCIO MELHOR ATENDIMENTO-1368</t>
  </si>
  <si>
    <t>1369 - 037880173 - IRRF</t>
  </si>
  <si>
    <t>IRRF-CONSÓRCIO MELHOR ATENDIMENTO-1369</t>
  </si>
  <si>
    <t>1370 - 037880173 - IRRF</t>
  </si>
  <si>
    <t>IRRF-CONSÓRCIO MELHOR ATENDIMENTO-1370</t>
  </si>
  <si>
    <t>1371 - 037880173 - IRRF</t>
  </si>
  <si>
    <t>IRRF-CONSÓRCIO MELHOR ATENDIMENTO-1371</t>
  </si>
  <si>
    <t>1372 - 037880173 - IRRF</t>
  </si>
  <si>
    <t>IRRF-CONSÓRCIO MELHOR ATENDIMENTO-1372</t>
  </si>
  <si>
    <t>1373 - 037880173 - IRRF</t>
  </si>
  <si>
    <t>IRRF-CONSÓRCIO MELHOR ATENDIMENTO-1373</t>
  </si>
  <si>
    <t>1374 - 037880173 - IRRF</t>
  </si>
  <si>
    <t>IRRF-CONSÓRCIO MELHOR ATENDIMENTO-1374</t>
  </si>
  <si>
    <t>1375 - 037880173 - IRRF</t>
  </si>
  <si>
    <t>IRRF-CONSÓRCIO MELHOR ATENDIMENTO-1375</t>
  </si>
  <si>
    <t>1376 - 037880173 - IRRF</t>
  </si>
  <si>
    <t>IRRF-CONSÓRCIO MELHOR ATENDIMENTO-1376</t>
  </si>
  <si>
    <t>1377 - 037880173 - IRRF</t>
  </si>
  <si>
    <t>IRRF-CONSÓRCIO MELHOR ATENDIMENTO-1377</t>
  </si>
  <si>
    <t>1378 - 037880173 - IRRF</t>
  </si>
  <si>
    <t>IRRF-CONSÓRCIO MELHOR ATENDIMENTO-1378</t>
  </si>
  <si>
    <t>1380 - 037880173 - IRRF</t>
  </si>
  <si>
    <t>IRRF-CONSÓRCIO MELHOR ATENDIMENTO-1380</t>
  </si>
  <si>
    <t>1381 - 037880173 - IRRF</t>
  </si>
  <si>
    <t>IRRF-CONSÓRCIO MELHOR ATENDIMENTO-1381</t>
  </si>
  <si>
    <t>1382 - 037880173 - IRRF</t>
  </si>
  <si>
    <t>IRRF-CONSÓRCIO MELHOR ATENDIMENTO-1382</t>
  </si>
  <si>
    <t>1383 - 037880173 - IRRF</t>
  </si>
  <si>
    <t>IRRF-CONSÓRCIO MELHOR ATENDIMENTO-1383</t>
  </si>
  <si>
    <t>1384 - 037880173 - IRRF</t>
  </si>
  <si>
    <t>IRRF-CONSÓRCIO MELHOR ATENDIMENTO-1384</t>
  </si>
  <si>
    <t>1385 - 037880173 - IRRF</t>
  </si>
  <si>
    <t>IRRF-CONSÓRCIO MELHOR ATENDIMENTO-1385</t>
  </si>
  <si>
    <t>1387 - 037880173 - IRRF</t>
  </si>
  <si>
    <t>IRRF-CONSÓRCIO MELHOR ATENDIMENTO-1387</t>
  </si>
  <si>
    <t>1388 - 037880173 - IRRF</t>
  </si>
  <si>
    <t>IRRF-CONSÓRCIO MELHOR ATENDIMENTO-1388</t>
  </si>
  <si>
    <t>1389 - 037880173 - IRRF</t>
  </si>
  <si>
    <t>IRRF-CONSÓRCIO MELHOR ATENDIMENTO-1389</t>
  </si>
  <si>
    <t>1390 - 037880173 - IRRF</t>
  </si>
  <si>
    <t>IRRF-CONSÓRCIO MELHOR ATENDIMENTO-1390</t>
  </si>
  <si>
    <t>1392 - 037880173 - IRRF</t>
  </si>
  <si>
    <t>IRRF-CONSÓRCIO MELHOR ATENDIMENTO-1392</t>
  </si>
  <si>
    <t>1393 - 037880173 - IRRF</t>
  </si>
  <si>
    <t>IRRF-CONSÓRCIO MELHOR ATENDIMENTO-1393</t>
  </si>
  <si>
    <t>1394 - 037880173 - IRRF</t>
  </si>
  <si>
    <t>IRRF-CONSÓRCIO MELHOR ATENDIMENTO-1394</t>
  </si>
  <si>
    <t>1395 - 037880173 - IRRF</t>
  </si>
  <si>
    <t>IRRF-CONSÓRCIO MELHOR ATENDIMENTO-1395</t>
  </si>
  <si>
    <t>1396 - 037880173 - IRRF</t>
  </si>
  <si>
    <t>IRRF-CONSÓRCIO MELHOR ATENDIMENTO-1396</t>
  </si>
  <si>
    <t>1397 - 037880173 - IRRF</t>
  </si>
  <si>
    <t>IRRF-CONSÓRCIO MELHOR ATENDIMENTO-1397</t>
  </si>
  <si>
    <t>1398 - 037880173 - IRRF</t>
  </si>
  <si>
    <t>IRRF-CONSÓRCIO MELHOR ATENDIMENTO-1398</t>
  </si>
  <si>
    <t>1399 - 037880173 - IRRF</t>
  </si>
  <si>
    <t>IRRF-CONSÓRCIO MELHOR ATENDIMENTO-1399</t>
  </si>
  <si>
    <t>1400 - 037880173 - IRRF</t>
  </si>
  <si>
    <t>IRRF-CONSÓRCIO MELHOR ATENDIMENTO-1400</t>
  </si>
  <si>
    <t>1414 - 009122191 - IRRF</t>
  </si>
  <si>
    <t>IRRF-SENCA SERVIÇOS E ENGENHARIA LTDA-1414</t>
  </si>
  <si>
    <t>16169 - 003949685 - IRRF</t>
  </si>
  <si>
    <t>IRRF-SEAL SEGURANÇA ALTERNATIVA EIRELI-16169</t>
  </si>
  <si>
    <t>1707 - 037951721 - IRRF</t>
  </si>
  <si>
    <t>IRRF-CONSÓRCIO SP CIDADÃO-1707</t>
  </si>
  <si>
    <t>1708 - 037951721 - IRRF</t>
  </si>
  <si>
    <t>IRRF-CONSÓRCIO SP CIDADÃO-1708</t>
  </si>
  <si>
    <t>1709 - 037951721 - IRRF</t>
  </si>
  <si>
    <t>IRRF-CONSÓRCIO SP CIDADÃO-1709</t>
  </si>
  <si>
    <t>1710 - 037951721 - IRRF</t>
  </si>
  <si>
    <t>IRRF-CONSÓRCIO SP CIDADÃO-1710</t>
  </si>
  <si>
    <t>1711 - 037951721 - IRRF</t>
  </si>
  <si>
    <t>IRRF-CONSÓRCIO SP CIDADÃO-1711</t>
  </si>
  <si>
    <t>1712 - 037951721 - IRRF</t>
  </si>
  <si>
    <t>IRRF-CONSÓRCIO SP CIDADÃO-1712</t>
  </si>
  <si>
    <t>1713 - 037951721 - IRRF</t>
  </si>
  <si>
    <t>IRRF-CONSÓRCIO SP CIDADÃO-1713</t>
  </si>
  <si>
    <t>1714 - 037951721 - IRRF</t>
  </si>
  <si>
    <t>IRRF-CONSÓRCIO SP CIDADÃO-1714</t>
  </si>
  <si>
    <t>1715 - 037951721 - IRRF</t>
  </si>
  <si>
    <t>IRRF-CONSÓRCIO SP CIDADÃO-1715</t>
  </si>
  <si>
    <t>1716 - 037951721 - IRRF</t>
  </si>
  <si>
    <t>IRRF-CONSÓRCIO SP CIDADÃO-1716</t>
  </si>
  <si>
    <t>1717 - 037951721 - IRRF</t>
  </si>
  <si>
    <t>IRRF-CONSÓRCIO SP CIDADÃO-1717</t>
  </si>
  <si>
    <t>1718 - 037951721 - IRRF</t>
  </si>
  <si>
    <t>IRRF-CONSÓRCIO SP CIDADÃO-1718</t>
  </si>
  <si>
    <t>1719 - 037951721 - IRRF</t>
  </si>
  <si>
    <t>IRRF-CONSÓRCIO SP CIDADÃO-1719</t>
  </si>
  <si>
    <t>1720 - 037951721 - IRRF</t>
  </si>
  <si>
    <t>IRRF-CONSÓRCIO SP CIDADÃO-1720</t>
  </si>
  <si>
    <t>1721 - 037951721 - IRRF</t>
  </si>
  <si>
    <t>IRRF-CONSÓRCIO SP CIDADÃO-1721</t>
  </si>
  <si>
    <t>1722 - 037951721 - IRRF</t>
  </si>
  <si>
    <t>IRRF-CONSÓRCIO SP CIDADÃO-1722</t>
  </si>
  <si>
    <t>1723 - 037951721 - IRRF</t>
  </si>
  <si>
    <t>IRRF-CONSÓRCIO SP CIDADÃO-1723</t>
  </si>
  <si>
    <t>1724 - 037951721 - IRRF</t>
  </si>
  <si>
    <t>IRRF-CONSÓRCIO SP CIDADÃO-1724</t>
  </si>
  <si>
    <t>1725 - 037951721 - IRRF</t>
  </si>
  <si>
    <t>IRRF-CONSÓRCIO SP CIDADÃO-1725</t>
  </si>
  <si>
    <t>1726 - 037951721 - IRRF</t>
  </si>
  <si>
    <t>IRRF-CONSÓRCIO SP CIDADÃO-1726</t>
  </si>
  <si>
    <t>1727 - 037951721 - IRRF</t>
  </si>
  <si>
    <t>IRRF-CONSÓRCIO SP CIDADÃO-1727</t>
  </si>
  <si>
    <t>1728 - 037951721 - IRRF</t>
  </si>
  <si>
    <t>IRRF-CONSÓRCIO SP CIDADÃO-1728</t>
  </si>
  <si>
    <t>1729 - 037951721 - IRRF</t>
  </si>
  <si>
    <t>IRRF-CONSÓRCIO SP CIDADÃO-1729</t>
  </si>
  <si>
    <t>1730 - 037951721 - IRRF</t>
  </si>
  <si>
    <t>IRRF-CONSÓRCIO SP CIDADÃO-1730</t>
  </si>
  <si>
    <t>1731 - 037951721 - IRRF</t>
  </si>
  <si>
    <t>IRRF-CONSÓRCIO SP CIDADÃO-1731</t>
  </si>
  <si>
    <t>1732 - 037951721 - IRRF</t>
  </si>
  <si>
    <t>IRRF-CONSÓRCIO SP CIDADÃO-1732</t>
  </si>
  <si>
    <t>1733 - 037951721 - IRRF</t>
  </si>
  <si>
    <t>IRRF-CONSÓRCIO SP CIDADÃO-1733</t>
  </si>
  <si>
    <t>1734 - 037951721 - IRRF</t>
  </si>
  <si>
    <t>IRRF-CONSÓRCIO SP CIDADÃO-1734</t>
  </si>
  <si>
    <t>1735 - 037951721 - IRRF</t>
  </si>
  <si>
    <t>IRRF-CONSÓRCIO SP CIDADÃO-1735</t>
  </si>
  <si>
    <t>1736 - 037951721 - IRRF</t>
  </si>
  <si>
    <t>IRRF-CONSÓRCIO SP CIDADÃO-1736</t>
  </si>
  <si>
    <t>1737 - 037951721 - IRRF</t>
  </si>
  <si>
    <t>IRRF-CONSÓRCIO SP CIDADÃO-1737</t>
  </si>
  <si>
    <t>1738 - 037951721 - IRRF</t>
  </si>
  <si>
    <t>IRRF-CONSÓRCIO SP CIDADÃO-1738</t>
  </si>
  <si>
    <t>1739 - 037951721 - IRRF</t>
  </si>
  <si>
    <t>IRRF-CONSÓRCIO SP CIDADÃO-1739</t>
  </si>
  <si>
    <t>1740 - 037951721 - IRRF</t>
  </si>
  <si>
    <t>IRRF-CONSÓRCIO SP CIDADÃO-1740</t>
  </si>
  <si>
    <t>1741 - 037951721 - IRRF</t>
  </si>
  <si>
    <t>IRRF-CONSÓRCIO SP CIDADÃO-1741</t>
  </si>
  <si>
    <t>1742 - 037951721 - IRRF</t>
  </si>
  <si>
    <t>IRRF-CONSÓRCIO SP CIDADÃO-1742</t>
  </si>
  <si>
    <t>1743 - 037951721 - IRRF</t>
  </si>
  <si>
    <t>IRRF-CONSÓRCIO SP CIDADÃO-1743</t>
  </si>
  <si>
    <t>1744 - 037951721 - IRRF</t>
  </si>
  <si>
    <t>IRRF-CONSÓRCIO SP CIDADÃO-1744</t>
  </si>
  <si>
    <t>1745 - 037951721 - IRRF</t>
  </si>
  <si>
    <t>IRRF-CONSÓRCIO SP CIDADÃO-1745</t>
  </si>
  <si>
    <t>1746 - 037951721 - IRRF</t>
  </si>
  <si>
    <t>IRRF-CONSÓRCIO SP CIDADÃO-1746</t>
  </si>
  <si>
    <t>1747 - 037951721 - IRRF</t>
  </si>
  <si>
    <t>IRRF-CONSÓRCIO SP CIDADÃO-1747</t>
  </si>
  <si>
    <t>1748 - 037951721 - IRRF</t>
  </si>
  <si>
    <t>IRRF-CONSÓRCIO SP CIDADÃO-1748</t>
  </si>
  <si>
    <t>1749 - 037951721 - IRRF</t>
  </si>
  <si>
    <t>IRRF-CONSÓRCIO SP CIDADÃO-1749</t>
  </si>
  <si>
    <t>1750 - 037951721 - IRRF</t>
  </si>
  <si>
    <t>IRRF-CONSÓRCIO SP CIDADÃO-1750</t>
  </si>
  <si>
    <t>1751 - 037951721 - IRRF</t>
  </si>
  <si>
    <t>IRRF-CONSÓRCIO SP CIDADÃO-1751</t>
  </si>
  <si>
    <t>1752 - 037951721 - IRRF</t>
  </si>
  <si>
    <t>IRRF-CONSÓRCIO SP CIDADÃO-1752</t>
  </si>
  <si>
    <t>1753 - 037951721 - IRRF</t>
  </si>
  <si>
    <t>IRRF-CONSÓRCIO SP CIDADÃO-1753</t>
  </si>
  <si>
    <t>1754 - 037951721 - IRRF</t>
  </si>
  <si>
    <t>IRRF-CONSÓRCIO SP CIDADÃO-1754</t>
  </si>
  <si>
    <t>1755 - 037951721 - IRRF</t>
  </si>
  <si>
    <t>IRRF-CONSÓRCIO SP CIDADÃO-1755</t>
  </si>
  <si>
    <t>1756 - 037951721 - IRRF</t>
  </si>
  <si>
    <t>IRRF-CONSÓRCIO SP CIDADÃO-1756</t>
  </si>
  <si>
    <t>1757 - 037951721 - IRRF</t>
  </si>
  <si>
    <t>IRRF-CONSÓRCIO SP CIDADÃO-1757</t>
  </si>
  <si>
    <t>1758 - 037951721 - IRRF</t>
  </si>
  <si>
    <t>IRRF-CONSÓRCIO SP CIDADÃO-1758</t>
  </si>
  <si>
    <t>1759 - 037951721 - IRRF</t>
  </si>
  <si>
    <t>IRRF-CONSÓRCIO SP CIDADÃO-1759</t>
  </si>
  <si>
    <t>1760 - 037951721 - IRRF</t>
  </si>
  <si>
    <t>IRRF-CONSÓRCIO SP CIDADÃO-1760</t>
  </si>
  <si>
    <t>1761 - 037951721 - IRRF</t>
  </si>
  <si>
    <t>IRRF-CONSÓRCIO SP CIDADÃO-1761</t>
  </si>
  <si>
    <t>1762 - 037951721 - IRRF</t>
  </si>
  <si>
    <t>IRRF-CONSÓRCIO SP CIDADÃO-1762</t>
  </si>
  <si>
    <t>1763 - 037951721 - IRRF</t>
  </si>
  <si>
    <t>IRRF-CONSÓRCIO SP CIDADÃO-1763</t>
  </si>
  <si>
    <t>1764 - 037951721 - IRRF</t>
  </si>
  <si>
    <t>IRRF-CONSÓRCIO SP CIDADÃO-1764</t>
  </si>
  <si>
    <t>1765 - 037951721 - IRRF</t>
  </si>
  <si>
    <t>IRRF-CONSÓRCIO SP CIDADÃO-1765</t>
  </si>
  <si>
    <t>1766 - 037951721 - IRRF</t>
  </si>
  <si>
    <t>IRRF-CONSÓRCIO SP CIDADÃO-1766</t>
  </si>
  <si>
    <t>1767 - 037951721 - IRRF</t>
  </si>
  <si>
    <t>IRRF-CONSÓRCIO SP CIDADÃO-1767</t>
  </si>
  <si>
    <t>1768 - 037951721 - IRRF</t>
  </si>
  <si>
    <t>IRRF-CONSÓRCIO SP CIDADÃO-1768</t>
  </si>
  <si>
    <t>1769 - 037951721 - IRRF</t>
  </si>
  <si>
    <t>IRRF-CONSÓRCIO SP CIDADÃO-1769</t>
  </si>
  <si>
    <t>1770 - 037951721 - IRRF</t>
  </si>
  <si>
    <t>IRRF-CONSÓRCIO SP CIDADÃO-1770</t>
  </si>
  <si>
    <t>1771 - 037951721 - IRRF</t>
  </si>
  <si>
    <t>IRRF-CONSÓRCIO SP CIDADÃO-1771</t>
  </si>
  <si>
    <t>209929 - 000146889 - IRRF</t>
  </si>
  <si>
    <t>IRRF-GOCIL SERVIÇOS GERAIS LTDA-209929</t>
  </si>
  <si>
    <t>209931 - 000146889 - IRRF</t>
  </si>
  <si>
    <t>IRRF-GOCIL SERVIÇOS GERAIS LTDA-209931</t>
  </si>
  <si>
    <t>210234 - 000146889 - IRRF</t>
  </si>
  <si>
    <t>IRRF-GOCIL SERVIÇOS GERAIS LTDA-210234</t>
  </si>
  <si>
    <t>210236 - 000146889 - IRRF</t>
  </si>
  <si>
    <t>IRRF-GOCIL SERVIÇOS GERAIS LTDA-210236</t>
  </si>
  <si>
    <t>210237 - 000146889 - IRRF</t>
  </si>
  <si>
    <t>IRRF-GOCIL SERVIÇOS GERAIS LTDA-210237</t>
  </si>
  <si>
    <t>210238 - 000146889 - IRRF</t>
  </si>
  <si>
    <t>IRRF-GOCIL SERVIÇOS GERAIS LTDA-210238</t>
  </si>
  <si>
    <t>210239 - 000146889 - IRRF</t>
  </si>
  <si>
    <t>IRRF-GOCIL SERVIÇOS GERAIS LTDA-210239</t>
  </si>
  <si>
    <t>210240 - 000146889 - IRRF</t>
  </si>
  <si>
    <t>IRRF-GOCIL SERVIÇOS GERAIS LTDA-210240</t>
  </si>
  <si>
    <t>210241 - 000146889 - IRRF</t>
  </si>
  <si>
    <t>IRRF-GOCIL SERVIÇOS GERAIS LTDA-210241</t>
  </si>
  <si>
    <t>210242 - 000146889 - IRRF</t>
  </si>
  <si>
    <t>IRRF-GOCIL SERVIÇOS GERAIS LTDA-210242</t>
  </si>
  <si>
    <t>210243 - 000146889 - IRRF</t>
  </si>
  <si>
    <t>IRRF-GOCIL SERVIÇOS GERAIS LTDA-210243</t>
  </si>
  <si>
    <t>210248 - 000146889 - IRRF</t>
  </si>
  <si>
    <t>IRRF-GOCIL SERVIÇOS GERAIS LTDA-210248</t>
  </si>
  <si>
    <t>210249 - 000146889 - IRRF</t>
  </si>
  <si>
    <t>IRRF-GOCIL SERVIÇOS GERAIS LTDA-210249</t>
  </si>
  <si>
    <t>210250 - 000146889 - IRRF</t>
  </si>
  <si>
    <t>IRRF-GOCIL SERVIÇOS GERAIS LTDA-210250</t>
  </si>
  <si>
    <t>210251 - 000146889 - IRRF</t>
  </si>
  <si>
    <t>IRRF-GOCIL SERVIÇOS GERAIS LTDA-210251</t>
  </si>
  <si>
    <t>210252 - 000146889 - IRRF</t>
  </si>
  <si>
    <t>IRRF-GOCIL SERVIÇOS GERAIS LTDA-210252</t>
  </si>
  <si>
    <t>210253 - 000146889 - IRRF</t>
  </si>
  <si>
    <t>IRRF-GOCIL SERVIÇOS GERAIS LTDA-210253</t>
  </si>
  <si>
    <t>210254 - 000146889 - IRRF</t>
  </si>
  <si>
    <t>IRRF-GOCIL SERVIÇOS GERAIS LTDA-210254</t>
  </si>
  <si>
    <t>210255 - 000146889 - IRRF</t>
  </si>
  <si>
    <t>IRRF-GOCIL SERVIÇOS GERAIS LTDA-210255</t>
  </si>
  <si>
    <t>210256 - 000146889 - IRRF</t>
  </si>
  <si>
    <t>IRRF-GOCIL SERVIÇOS GERAIS LTDA-210256</t>
  </si>
  <si>
    <t>210257 - 000146889 - IRRF</t>
  </si>
  <si>
    <t>IRRF-GOCIL SERVIÇOS GERAIS LTDA-210257</t>
  </si>
  <si>
    <t>210258 - 000146889 - IRRF</t>
  </si>
  <si>
    <t>IRRF-GOCIL SERVIÇOS GERAIS LTDA-210258</t>
  </si>
  <si>
    <t>210259 - 000146889 - IRRF</t>
  </si>
  <si>
    <t>IRRF-GOCIL SERVIÇOS GERAIS LTDA-210259</t>
  </si>
  <si>
    <t>210260 - 000146889 - IRRF</t>
  </si>
  <si>
    <t>IRRF-GOCIL SERVIÇOS GERAIS LTDA-210260</t>
  </si>
  <si>
    <t>210262 - 000146889 - IRRF</t>
  </si>
  <si>
    <t>IRRF-GOCIL SERVIÇOS GERAIS LTDA-210262</t>
  </si>
  <si>
    <t>210263 - 000146889 - IRRF</t>
  </si>
  <si>
    <t>IRRF-GOCIL SERVIÇOS GERAIS LTDA-210263</t>
  </si>
  <si>
    <t>210264 - 000146889 - IRRF</t>
  </si>
  <si>
    <t>IRRF-GOCIL SERVIÇOS GERAIS LTDA-210264</t>
  </si>
  <si>
    <t>210265 - 000146889 - IRRF</t>
  </si>
  <si>
    <t>IRRF-GOCIL SERVIÇOS GERAIS LTDA-210265</t>
  </si>
  <si>
    <t>210266 - 000146889 - IRRF</t>
  </si>
  <si>
    <t>IRRF-GOCIL SERVIÇOS GERAIS LTDA-210266</t>
  </si>
  <si>
    <t>210267 - 000146889 - IRRF</t>
  </si>
  <si>
    <t>IRRF-GOCIL SERVIÇOS GERAIS LTDA-210267</t>
  </si>
  <si>
    <t>210268 - 000146889 - IRRF</t>
  </si>
  <si>
    <t>IRRF-GOCIL SERVIÇOS GERAIS LTDA-210268</t>
  </si>
  <si>
    <t>210269 - 000146889 - IRRF</t>
  </si>
  <si>
    <t>IRRF-GOCIL SERVIÇOS GERAIS LTDA-210269</t>
  </si>
  <si>
    <t>210270 - 000146889 - IRRF</t>
  </si>
  <si>
    <t>IRRF-GOCIL SERVIÇOS GERAIS LTDA-210270</t>
  </si>
  <si>
    <t>210271 - 000146889 - IRRF</t>
  </si>
  <si>
    <t>IRRF-GOCIL SERVIÇOS GERAIS LTDA-210271</t>
  </si>
  <si>
    <t>210272 - 000146889 - IRRF</t>
  </si>
  <si>
    <t>IRRF-GOCIL SERVIÇOS GERAIS LTDA-210272</t>
  </si>
  <si>
    <t>210273 - 000146889 - IRRF</t>
  </si>
  <si>
    <t>IRRF-GOCIL SERVIÇOS GERAIS LTDA-210273</t>
  </si>
  <si>
    <t>210274 - 000146889 - IRRF</t>
  </si>
  <si>
    <t>IRRF-GOCIL SERVIÇOS GERAIS LTDA-210274</t>
  </si>
  <si>
    <t>210276 - 000146889 - IRRF</t>
  </si>
  <si>
    <t>IRRF-GOCIL SERVIÇOS GERAIS LTDA-210276</t>
  </si>
  <si>
    <t>210277 - 000146889 - IRRF</t>
  </si>
  <si>
    <t>IRRF-GOCIL SERVIÇOS GERAIS LTDA-210277</t>
  </si>
  <si>
    <t>210278 - 000146889 - IRRF</t>
  </si>
  <si>
    <t>IRRF-GOCIL SERVIÇOS GERAIS LTDA-210278</t>
  </si>
  <si>
    <t>210279 - 000146889 - IRRF</t>
  </si>
  <si>
    <t>IRRF-GOCIL SERVIÇOS GERAIS LTDA-210279</t>
  </si>
  <si>
    <t>210280 - 000146889 - IRRF</t>
  </si>
  <si>
    <t>IRRF-GOCIL SERVIÇOS GERAIS LTDA-210280</t>
  </si>
  <si>
    <t>210281 - 000146889 - IRRF</t>
  </si>
  <si>
    <t>IRRF-GOCIL SERVIÇOS GERAIS LTDA-210281</t>
  </si>
  <si>
    <t>210282 - 000146889 - IRRF</t>
  </si>
  <si>
    <t>IRRF-GOCIL SERVIÇOS GERAIS LTDA-210282</t>
  </si>
  <si>
    <t>210283 - 000146889 - IRRF</t>
  </si>
  <si>
    <t>IRRF-GOCIL SERVIÇOS GERAIS LTDA-210283</t>
  </si>
  <si>
    <t>210284 - 000146889 - IRRF</t>
  </si>
  <si>
    <t>IRRF-GOCIL SERVIÇOS GERAIS LTDA-210284</t>
  </si>
  <si>
    <t>210285 - 000146889 - IRRF</t>
  </si>
  <si>
    <t>IRRF-GOCIL SERVIÇOS GERAIS LTDA-210285</t>
  </si>
  <si>
    <t>210288 - 000146889 - IRRF</t>
  </si>
  <si>
    <t>IRRF-GOCIL SERVIÇOS GERAIS LTDA-210288</t>
  </si>
  <si>
    <t>210289 - 000146889 - IRRF</t>
  </si>
  <si>
    <t>IRRF-GOCIL SERVIÇOS GERAIS LTDA-210289</t>
  </si>
  <si>
    <t>210290 - 000146889 - IRRF</t>
  </si>
  <si>
    <t>IRRF-GOCIL SERVIÇOS GERAIS LTDA-210290</t>
  </si>
  <si>
    <t>210291 - 000146889 - IRRF</t>
  </si>
  <si>
    <t>IRRF-GOCIL SERVIÇOS GERAIS LTDA-210291</t>
  </si>
  <si>
    <t>210292 - 000146889 - IRRF</t>
  </si>
  <si>
    <t>IRRF-GOCIL SERVIÇOS GERAIS LTDA-210292</t>
  </si>
  <si>
    <t>210293 - 000146889 - IRRF</t>
  </si>
  <si>
    <t>IRRF-GOCIL SERVIÇOS GERAIS LTDA-210293</t>
  </si>
  <si>
    <t>210294 - 000146889 - IRRF</t>
  </si>
  <si>
    <t>IRRF-GOCIL SERVIÇOS GERAIS LTDA-210294</t>
  </si>
  <si>
    <t>210295 - 000146889 - IRRF</t>
  </si>
  <si>
    <t>IRRF-GOCIL SERVIÇOS GERAIS LTDA-210295</t>
  </si>
  <si>
    <t>210296 - 000146889 - IRRF</t>
  </si>
  <si>
    <t>IRRF-GOCIL SERVIÇOS GERAIS LTDA-210296</t>
  </si>
  <si>
    <t>210297 - 000146889 - IRRF</t>
  </si>
  <si>
    <t>IRRF-GOCIL SERVIÇOS GERAIS LTDA-210297</t>
  </si>
  <si>
    <t>210298 - 000146889 - IRRF</t>
  </si>
  <si>
    <t>IRRF-GOCIL SERVIÇOS GERAIS LTDA-210298</t>
  </si>
  <si>
    <t>210299 - 000146889 - IRRF</t>
  </si>
  <si>
    <t>IRRF-GOCIL SERVIÇOS GERAIS LTDA-210299</t>
  </si>
  <si>
    <t>210300 - 000146889 - IRRF</t>
  </si>
  <si>
    <t>IRRF-GOCIL SERVIÇOS GERAIS LTDA-210300</t>
  </si>
  <si>
    <t>210301 - 000146889 - IRRF</t>
  </si>
  <si>
    <t>IRRF-GOCIL SERVIÇOS GERAIS LTDA-210301</t>
  </si>
  <si>
    <t>210302 - 000146889 - IRRF</t>
  </si>
  <si>
    <t>IRRF-GOCIL SERVIÇOS GERAIS LTDA-210302</t>
  </si>
  <si>
    <t>210303 - 000146889 - IRRF</t>
  </si>
  <si>
    <t>IRRF-GOCIL SERVIÇOS GERAIS LTDA-210303</t>
  </si>
  <si>
    <t>210304 - 000146889 - IRRF</t>
  </si>
  <si>
    <t>IRRF-GOCIL SERVIÇOS GERAIS LTDA-210304</t>
  </si>
  <si>
    <t>214714 - 058069360 - IRRF</t>
  </si>
  <si>
    <t>IRRF-STEFANINI CONSULTORIA E ASSESSORIA EM INFORMATICA S.A-214714</t>
  </si>
  <si>
    <t>216099 - 058069360 - IRRF</t>
  </si>
  <si>
    <t>IRRF-STEFANINI CONSULTORIA E ASSESSORIA EM INFORMATICA S.A-216099</t>
  </si>
  <si>
    <t>216104 - 058069360 - IRRF</t>
  </si>
  <si>
    <t>IRRF-STEFANINI CONSULTORIA E ASSESSORIA EM INFORMATICA S.A-216104</t>
  </si>
  <si>
    <t>530 - 001259348 - IRRF</t>
  </si>
  <si>
    <t>IRRF-3P BRASIL-CONSULTORIA E PROJETOS DE ESTRUTURAÇÃO DE PARCERIAS PUBLICO-PRIVADAS E PARTICIPAÇÕES S/A-530</t>
  </si>
  <si>
    <t>531 - 001259348 - IRRF</t>
  </si>
  <si>
    <t>IRRF-3P BRASIL-CONSULTORIA E PROJETOS DE ESTRUTURAÇÃO DE PARCERIAS PUBLICO-PRIVADAS E PARTICIPAÇÕES S/A-531</t>
  </si>
  <si>
    <t>532 - 001259348 - IRRF</t>
  </si>
  <si>
    <t>IRRF-3P BRASIL-CONSULTORIA E PROJETOS DE ESTRUTURAÇÃO DE PARCERIAS PUBLICO-PRIVADAS E PARTICIPAÇÕES S/A-532</t>
  </si>
  <si>
    <t>533#227664 - 001259348 - IRRF</t>
  </si>
  <si>
    <t>IRRF-3P BRASIL-CONSULTORIA E PROJETOS DE ESTRUTURAÇÃO DE PARCERIAS PUBLICO-PRIVADAS E PARTICIPAÇÕES S/A-533#227664</t>
  </si>
  <si>
    <t>534#227665 - 001259348 - IRRF</t>
  </si>
  <si>
    <t>IRRF-3P BRASIL-CONSULTORIA E PROJETOS DE ESTRUTURAÇÃO DE PARCERIAS PUBLICO-PRIVADAS E PARTICIPAÇÕES S/A-534#227665</t>
  </si>
  <si>
    <t>535#227666 - 001259348 - IRRF</t>
  </si>
  <si>
    <t>IRRF-3P BRASIL-CONSULTORIA E PROJETOS DE ESTRUTURAÇÃO DE PARCERIAS PUBLICO-PRIVADAS E PARTICIPAÇÕES S/A-535#227666</t>
  </si>
  <si>
    <t>536#227667 - 001259348 - IRRF</t>
  </si>
  <si>
    <t>IRRF-3P BRASIL-CONSULTORIA E PROJETOS DE ESTRUTURAÇÃO DE PARCERIAS PUBLICO-PRIVADAS E PARTICIPAÇÕES S/A-536#227667</t>
  </si>
  <si>
    <t>537#227668 - 001259348 - IRRF</t>
  </si>
  <si>
    <t>IRRF-3P BRASIL-CONSULTORIA E PROJETOS DE ESTRUTURAÇÃO DE PARCERIAS PUBLICO-PRIVADAS E PARTICIPAÇÕES S/A-537#227668</t>
  </si>
  <si>
    <t>538#227669 - 001259348 - IRRF</t>
  </si>
  <si>
    <t>IRRF-3P BRASIL-CONSULTORIA E PROJETOS DE ESTRUTURAÇÃO DE PARCERIAS PUBLICO-PRIVADAS E PARTICIPAÇÕES S/A-538#227669</t>
  </si>
  <si>
    <t>539#227670 - 001259348 - IRRF</t>
  </si>
  <si>
    <t>IRRF-3P BRASIL-CONSULTORIA E PROJETOS DE ESTRUTURAÇÃO DE PARCERIAS PUBLICO-PRIVADAS E PARTICIPAÇÕES S/A-539#227670</t>
  </si>
  <si>
    <t>540#227671 - 001259348 - IRRF</t>
  </si>
  <si>
    <t>IRRF-3P BRASIL-CONSULTORIA E PROJETOS DE ESTRUTURAÇÃO DE PARCERIAS PUBLICO-PRIVADAS E PARTICIPAÇÕES S/A-540#227671</t>
  </si>
  <si>
    <t>541#227672 - 001259348 - IRRF</t>
  </si>
  <si>
    <t>IRRF-3P BRASIL-CONSULTORIA E PROJETOS DE ESTRUTURAÇÃO DE PARCERIAS PUBLICO-PRIVADAS E PARTICIPAÇÕES S/A-541#227672</t>
  </si>
  <si>
    <t>542#227673 - 001259348 - IRRF</t>
  </si>
  <si>
    <t>IRRF-3P BRASIL-CONSULTORIA E PROJETOS DE ESTRUTURAÇÃO DE PARCERIAS PUBLICO-PRIVADAS E PARTICIPAÇÕES S/A-542#227673</t>
  </si>
  <si>
    <t>543#227675 - 001259348 - IRRF</t>
  </si>
  <si>
    <t>IRRF-3P BRASIL-CONSULTORIA E PROJETOS DE ESTRUTURAÇÃO DE PARCERIAS PUBLICO-PRIVADAS E PARTICIPAÇÕES S/A-543#227675</t>
  </si>
  <si>
    <t>544#227676 - 001259348 - IRRF</t>
  </si>
  <si>
    <t>IRRF-3P BRASIL-CONSULTORIA E PROJETOS DE ESTRUTURAÇÃO DE PARCERIAS PUBLICO-PRIVADAS E PARTICIPAÇÕES S/A-544#227676</t>
  </si>
  <si>
    <t>545#227677 - 001259348 - IRRF</t>
  </si>
  <si>
    <t>IRRF-3P BRASIL-CONSULTORIA E PROJETOS DE ESTRUTURAÇÃO DE PARCERIAS PUBLICO-PRIVADAS E PARTICIPAÇÕES S/A-545#227677</t>
  </si>
  <si>
    <t>546#227685 - 001259348 - IRRF</t>
  </si>
  <si>
    <t>IRRF-3P BRASIL-CONSULTORIA E PROJETOS DE ESTRUTURAÇÃO DE PARCERIAS PUBLICO-PRIVADAS E PARTICIPAÇÕES S/A-546#227685</t>
  </si>
  <si>
    <t>547#227679 - 001259348 - IRRF</t>
  </si>
  <si>
    <t>IRRF-3P BRASIL-CONSULTORIA E PROJETOS DE ESTRUTURAÇÃO DE PARCERIAS PUBLICO-PRIVADAS E PARTICIPAÇÕES S/A-547#227679</t>
  </si>
  <si>
    <t>548#227680 - 001259348 - IRRF</t>
  </si>
  <si>
    <t>IRRF-3P BRASIL-CONSULTORIA E PROJETOS DE ESTRUTURAÇÃO DE PARCERIAS PUBLICO-PRIVADAS E PARTICIPAÇÕES S/A-548#227680</t>
  </si>
  <si>
    <t>549 - 001259348 - IRRF</t>
  </si>
  <si>
    <t>IRRF-3P BRASIL-CONSULTORIA E PROJETOS DE ESTRUTURAÇÃO DE PARCERIAS PUBLICO-PRIVADAS E PARTICIPAÇÕES S/A-549</t>
  </si>
  <si>
    <t>550 - 001259348 - IRRF</t>
  </si>
  <si>
    <t>IRRF-3P BRASIL-CONSULTORIA E PROJETOS DE ESTRUTURAÇÃO DE PARCERIAS PUBLICO-PRIVADAS E PARTICIPAÇÕES S/A-550</t>
  </si>
  <si>
    <t>551 - 001259348 - IRRF</t>
  </si>
  <si>
    <t>IRRF-3P BRASIL-CONSULTORIA E PROJETOS DE ESTRUTURAÇÃO DE PARCERIAS PUBLICO-PRIVADAS E PARTICIPAÇÕES S/A-551</t>
  </si>
  <si>
    <t>563 - 037829823 - IRRF</t>
  </si>
  <si>
    <t>IRRF-CONSORCIO DATASERV-563</t>
  </si>
  <si>
    <t>564,03 - 037829823 - IRRF</t>
  </si>
  <si>
    <t>IRRF-CONSORCIO DATASERV-564,03</t>
  </si>
  <si>
    <t>565,01 - 037829823 - IRRF</t>
  </si>
  <si>
    <t>IRRF-CONSORCIO DATASERV-565,01</t>
  </si>
  <si>
    <t>566,01 - 037829823 - IRRF</t>
  </si>
  <si>
    <t>IRRF-CONSORCIO DATASERV-566,01</t>
  </si>
  <si>
    <t>568,01 - 037829823 - IRRF</t>
  </si>
  <si>
    <t>IRRF-CONSORCIO DATASERV-568,01</t>
  </si>
  <si>
    <t>569,03 - 037829823 - IRRF</t>
  </si>
  <si>
    <t>IRRF-CONSORCIO DATASERV-569,03</t>
  </si>
  <si>
    <t>570,01 - 037829823 - IRRF</t>
  </si>
  <si>
    <t>IRRF-CONSORCIO DATASERV-570,01</t>
  </si>
  <si>
    <t>572,01 - 037829823 - IRRF</t>
  </si>
  <si>
    <t>IRRF-CONSORCIO DATASERV-572,01</t>
  </si>
  <si>
    <t>573,01 - 037829823 - IRRF</t>
  </si>
  <si>
    <t>IRRF-CONSORCIO DATASERV-573,01</t>
  </si>
  <si>
    <t>574,01 - 037829823 - IRRF</t>
  </si>
  <si>
    <t>IRRF-CONSORCIO DATASERV-574,01</t>
  </si>
  <si>
    <t>575,01 - 037829823 - IRRF</t>
  </si>
  <si>
    <t>IRRF-CONSORCIO DATASERV-575,01</t>
  </si>
  <si>
    <t>576,01 - 037829823 - IRRF</t>
  </si>
  <si>
    <t>IRRF-CONSORCIO DATASERV-576,01</t>
  </si>
  <si>
    <t>577,01 - 037829823 - IRRF</t>
  </si>
  <si>
    <t>IRRF-CONSORCIO DATASERV-577,01</t>
  </si>
  <si>
    <t>579,01 - 037829823 - IRRF</t>
  </si>
  <si>
    <t>IRRF-CONSORCIO DATASERV-579,01</t>
  </si>
  <si>
    <t>6909 - 045517604 - IRRF</t>
  </si>
  <si>
    <t>IRRF-MAZZINI ADMINISTRAÇÃO E EMPREITAS LTDA-6909</t>
  </si>
  <si>
    <t>6910 - 045517604 - IRRF</t>
  </si>
  <si>
    <t>IRRF-MAZZINI ADMINISTRAÇÃO E EMPREITAS LTDA-6910</t>
  </si>
  <si>
    <t>6911 - 045517604 - IRRF</t>
  </si>
  <si>
    <t>IRRF-MAZZINI ADMINISTRAÇÃO E EMPREITAS LTDA-6911</t>
  </si>
  <si>
    <t>6912 - 045517604 - IRRF</t>
  </si>
  <si>
    <t>IRRF-MAZZINI ADMINISTRAÇÃO E EMPREITAS LTDA-6912</t>
  </si>
  <si>
    <t>6913#227538 - 045517604 - IRRF</t>
  </si>
  <si>
    <t>IRRF-MAZZINI ADMINISTRAÇÃO E EMPREITAS LTDA-6913#227538</t>
  </si>
  <si>
    <t>6914#227517 - 045517604 - IRRF</t>
  </si>
  <si>
    <t>IRRF-MAZZINI ADMINISTRAÇÃO E EMPREITAS LTDA-6914#227517</t>
  </si>
  <si>
    <t>6915 - 045517604 - IRRF</t>
  </si>
  <si>
    <t>IRRF-MAZZINI ADMINISTRAÇÃO E EMPREITAS LTDA-6915</t>
  </si>
  <si>
    <t>6916 - 045517604 - IRRF</t>
  </si>
  <si>
    <t>IRRF-MAZZINI ADMINISTRAÇÃO E EMPREITAS LTDA-6916</t>
  </si>
  <si>
    <t>6917 - 045517604 - IRRF</t>
  </si>
  <si>
    <t>IRRF-MAZZINI ADMINISTRAÇÃO E EMPREITAS LTDA-6917</t>
  </si>
  <si>
    <t>6918 - 045517604 - IRRF</t>
  </si>
  <si>
    <t>IRRF-MAZZINI ADMINISTRAÇÃO E EMPREITAS LTDA-6918</t>
  </si>
  <si>
    <t>6919 - 045517604 - IRRF</t>
  </si>
  <si>
    <t>IRRF-MAZZINI ADMINISTRAÇÃO E EMPREITAS LTDA-6919</t>
  </si>
  <si>
    <t>6920 - 045517604 - IRRF</t>
  </si>
  <si>
    <t>IRRF-MAZZINI ADMINISTRAÇÃO E EMPREITAS LTDA-6920</t>
  </si>
  <si>
    <t>6921 - 045517604 - IRRF</t>
  </si>
  <si>
    <t>IRRF-MAZZINI ADMINISTRAÇÃO E EMPREITAS LTDA-6921</t>
  </si>
  <si>
    <t>6922 - 045517604 - IRRF</t>
  </si>
  <si>
    <t>IRRF-MAZZINI ADMINISTRAÇÃO E EMPREITAS LTDA-6922</t>
  </si>
  <si>
    <t>6923 - 045517604 - IRRF</t>
  </si>
  <si>
    <t>IRRF-MAZZINI ADMINISTRAÇÃO E EMPREITAS LTDA-6923</t>
  </si>
  <si>
    <t>6924 - 045517604 - IRRF</t>
  </si>
  <si>
    <t>IRRF-MAZZINI ADMINISTRAÇÃO E EMPREITAS LTDA-6924</t>
  </si>
  <si>
    <t>6925 - 045517604 - IRRF</t>
  </si>
  <si>
    <t>IRRF-MAZZINI ADMINISTRAÇÃO E EMPREITAS LTDA-6925</t>
  </si>
  <si>
    <t>6926 - 045517604 - IRRF</t>
  </si>
  <si>
    <t>IRRF-MAZZINI ADMINISTRAÇÃO E EMPREITAS LTDA-6926</t>
  </si>
  <si>
    <t>6927 - 045517604 - IRRF</t>
  </si>
  <si>
    <t>IRRF-MAZZINI ADMINISTRAÇÃO E EMPREITAS LTDA-6927</t>
  </si>
  <si>
    <t>6928 - 045517604 - IRRF</t>
  </si>
  <si>
    <t>IRRF-MAZZINI ADMINISTRAÇÃO E EMPREITAS LTDA-6928</t>
  </si>
  <si>
    <t>6930 - 045517604 - IRRF</t>
  </si>
  <si>
    <t>IRRF-MAZZINI ADMINISTRAÇÃO E EMPREITAS LTDA-6930</t>
  </si>
  <si>
    <t>6931 - 045517604 - IRRF</t>
  </si>
  <si>
    <t>IRRF-MAZZINI ADMINISTRAÇÃO E EMPREITAS LTDA-6931</t>
  </si>
  <si>
    <t>6932 - 045517604 - IRRF</t>
  </si>
  <si>
    <t>IRRF-MAZZINI ADMINISTRAÇÃO E EMPREITAS LTDA-6932</t>
  </si>
  <si>
    <t>6933 - 045517604 - IRRF</t>
  </si>
  <si>
    <t>IRRF-MAZZINI ADMINISTRAÇÃO E EMPREITAS LTDA-6933</t>
  </si>
  <si>
    <t>6934 - 045517604 - IRRF</t>
  </si>
  <si>
    <t>IRRF-MAZZINI ADMINISTRAÇÃO E EMPREITAS LTDA-6934</t>
  </si>
  <si>
    <t>Retenção Imp. Fonte - 2924129 - 4</t>
  </si>
  <si>
    <t>PIS/COFINS/CSLL-PRO JECTO - GESTÃO, ASSESSORIA E SERVIÇOS -  LTDA-5389</t>
  </si>
  <si>
    <t>01-112120503040-000-062501460001-2-NV003953-PRO007646-0-0-0</t>
  </si>
  <si>
    <t>Retenção Imp. Fonte - 2924135 - 4</t>
  </si>
  <si>
    <t>PIS/COFINS/CSLL-PRO JECTO - GESTÃO, ASSESSORIA E SERVIÇOS -  LTDA-5390</t>
  </si>
  <si>
    <t>Retenção Imp. Fonte - 2924139 - 4</t>
  </si>
  <si>
    <t>PIS/COFINS/CSLL-PRO JECTO - GESTÃO, ASSESSORIA E SERVIÇOS -  LTDA-5392</t>
  </si>
  <si>
    <t>01-112120503040-000-062501480001-2-NV003956-PRO007646-0-0-0</t>
  </si>
  <si>
    <t>Retenção Imp. Fonte - 2924143 - 4</t>
  </si>
  <si>
    <t>PIS/COFINS/CSLL-PRO JECTO - GESTÃO, ASSESSORIA E SERVIÇOS -  LTDA-5391</t>
  </si>
  <si>
    <t>01-112120503040-000-062501470001-2-NV003955-PRO007646-0-0-0</t>
  </si>
  <si>
    <t>Retenção Imp. Fonte - 2924147 - 4</t>
  </si>
  <si>
    <t>PIS/COFINS/CSLL-PRO JECTO - GESTÃO, ASSESSORIA E SERVIÇOS -  LTDA-5393</t>
  </si>
  <si>
    <t>01-112120503040-000-057501140001-2-NV006977-PRO007646-0-0-0</t>
  </si>
  <si>
    <t>Retenção Imp. Fonte - 2924151 - 4</t>
  </si>
  <si>
    <t>PIS/COFINS/CSLL-PRO JECTO - GESTÃO, ASSESSORIA E SERVIÇOS -  LTDA-5394</t>
  </si>
  <si>
    <t>01-112120503040-000-062501510001-2-NV003959-PRO007646-0-0-0</t>
  </si>
  <si>
    <t>Retenção Imp. Fonte - 2924155 - 4</t>
  </si>
  <si>
    <t>PIS/COFINS/CSLL-PRO JECTO - GESTÃO, ASSESSORIA E SERVIÇOS -  LTDA-5396</t>
  </si>
  <si>
    <t>01-112120503040-000-062501550001-2-NV003966-PRO007646-0-0-0</t>
  </si>
  <si>
    <t>Retenção Imp. Fonte - 2924159 - 4</t>
  </si>
  <si>
    <t>PIS/COFINS/CSLL-PRO JECTO - GESTÃO, ASSESSORIA E SERVIÇOS -  LTDA-5395</t>
  </si>
  <si>
    <t>01-112120503040-000-062501220001-2-NV009960-PRO007646-0-0-0</t>
  </si>
  <si>
    <t>Retenção Imp. Fonte - 2924163 - 4</t>
  </si>
  <si>
    <t>PIS/COFINS/CSLL-PRO JECTO - GESTÃO, ASSESSORIA E SERVIÇOS -  LTDA-5397</t>
  </si>
  <si>
    <t>01-112120503040-000-062501580001-2-NV003971-PRO007646-0-0-0</t>
  </si>
  <si>
    <t>Retenção Imp. Fonte - 2924167 - 4</t>
  </si>
  <si>
    <t>PIS/COFINS/CSLL-PRO JECTO - GESTÃO, ASSESSORIA E SERVIÇOS -  LTDA-5398</t>
  </si>
  <si>
    <t>01-112120503040-000-062501600001-2-NV003973-PRO007646-0-0-0</t>
  </si>
  <si>
    <t>Retenção Imp. Fonte - 2924171 - 4</t>
  </si>
  <si>
    <t>PIS/COFINS/CSLL-PRO JECTO - GESTÃO, ASSESSORIA E SERVIÇOS -  LTDA-5399</t>
  </si>
  <si>
    <t>01-112120503040-000-062501690001-2-NV004957-PRO007646-0-0-0</t>
  </si>
  <si>
    <t>Retenção Imp. Fonte - 2924175 - 4</t>
  </si>
  <si>
    <t>PIS/COFINS/CSLL-PRO JECTO - GESTÃO, ASSESSORIA E SERVIÇOS -  LTDA-5400</t>
  </si>
  <si>
    <t>01-112120503040-000-062501830001-2-NV019956-PRO007646-0-0-0</t>
  </si>
  <si>
    <t>Retenção Imp. Fonte - 2924179 - 4</t>
  </si>
  <si>
    <t>PIS/COFINS/CSLL-PRO JECTO - GESTÃO, ASSESSORIA E SERVIÇOS -  LTDA-5401</t>
  </si>
  <si>
    <t>Retenção Imp. Fonte - 2924183 - 4</t>
  </si>
  <si>
    <t>PIS/COFINS/CSLL-PRO JECTO - GESTÃO, ASSESSORIA E SERVIÇOS -  LTDA-5402</t>
  </si>
  <si>
    <t>01-112120503040-000-062501260001-2-NV009955-PRO007646-0-0-0</t>
  </si>
  <si>
    <t>Retenção Imp. Fonte - 2924187 - 4</t>
  </si>
  <si>
    <t>PIS/COFINS/CSLL-PRO JECTO - GESTÃO, ASSESSORIA E SERVIÇOS -  LTDA-5405</t>
  </si>
  <si>
    <t>Retenção Imp. Fonte - 2924191 - 5</t>
  </si>
  <si>
    <t>PIS/COFINS/CSLL-PRO JECTO - GESTÃO, ASSESSORIA E SERVIÇOS -  LTDA-5404</t>
  </si>
  <si>
    <t>01-112120503040-000-062501700001-2-NV004958-PRO007646-0-0-0</t>
  </si>
  <si>
    <t>Retenção Imp. Fonte - 2924195 - 4</t>
  </si>
  <si>
    <t>PIS/COFINS/CSLL-PRO JECTO - GESTÃO, ASSESSORIA E SERVIÇOS -  LTDA-5403</t>
  </si>
  <si>
    <t>01-112120503040-000-062501640001-2-NV003978-PRO007646-0-0-0</t>
  </si>
  <si>
    <t>Retenção Imp. Fonte - 2924199 - 4</t>
  </si>
  <si>
    <t>PIS/COFINS/CSLL-PRO JECTO - GESTÃO, ASSESSORIA E SERVIÇOS -  LTDA-5406</t>
  </si>
  <si>
    <t>01-112120503040-000-062501820001-2-NV019955-PRO007646-0-0-0</t>
  </si>
  <si>
    <t>Retenção Imp. Fonte - 2924203 - 4</t>
  </si>
  <si>
    <t>PIS/COFINS/CSLL-PRO JECTO - GESTÃO, ASSESSORIA E SERVIÇOS -  LTDA-5407</t>
  </si>
  <si>
    <t>01-112120503040-000-062501310001-2-NV000957-PRO007646-0-0-0</t>
  </si>
  <si>
    <t>Retenção Imp. Fonte - 2924207 - 4</t>
  </si>
  <si>
    <t>PIS/COFINS/CSLL-PRO JECTO - GESTÃO, ASSESSORIA E SERVIÇOS -  LTDA-5408</t>
  </si>
  <si>
    <t>01-112120503040-000-062502000020-2-NV009959-PRO007646-0-0-0</t>
  </si>
  <si>
    <t>Retenção Imp. Fonte - 2924243 - 5</t>
  </si>
  <si>
    <t>PIS/COFINS/CSLL-PRO JECTO - GESTÃO, ASSESSORIA E SERVIÇOS -  LTDA-5409</t>
  </si>
  <si>
    <t>01-112120503040-000-062501670001-2-NV003985-PRO007646-0-0-0</t>
  </si>
  <si>
    <t>Retenção Imp. Fonte - 2924247 - 4</t>
  </si>
  <si>
    <t>PIS/COFINS/CSLL-PRO JECTO - GESTÃO, ASSESSORIA E SERVIÇOS -  LTDA-5410</t>
  </si>
  <si>
    <t>01-112120503040-000-070505060182-2-NV022588-PRO007646-0-0-0</t>
  </si>
  <si>
    <t>Retenção Imp. Fonte - 2924251 - 4</t>
  </si>
  <si>
    <t>PIS/COFINS/CSLL-PRO JECTO - GESTÃO, ASSESSORIA E SERVIÇOS -  LTDA-5411</t>
  </si>
  <si>
    <t>01-112120503040-000-001505060358-2-NV022688-PRO007646-0-0-0</t>
  </si>
  <si>
    <t>Retenção Imp. Fonte - 2924255 - 4</t>
  </si>
  <si>
    <t>PIS/COFINS/CSLL-PRO JECTO - GESTÃO, ASSESSORIA E SERVIÇOS -  LTDA-5412</t>
  </si>
  <si>
    <t>01-112120503040-000-070505060223-2-NV022633-PRO007646-0-0-0</t>
  </si>
  <si>
    <t>Retenção Imp. Fonte - 2924259 - 5</t>
  </si>
  <si>
    <t>PIS/COFINS/CSLL-PRO JECTO - GESTÃO, ASSESSORIA E SERVIÇOS -  LTDA-5413</t>
  </si>
  <si>
    <t>01-112120503040-000-070505060253-2-NV022663-PRO007646-0-0-0</t>
  </si>
  <si>
    <t>Retenção Imp. Fonte - 2924263 - 4</t>
  </si>
  <si>
    <t>PIS/COFINS/CSLL-PRO JECTO - GESTÃO, ASSESSORIA E SERVIÇOS -  LTDA-5414</t>
  </si>
  <si>
    <t>01-112120503040-000-070505060258-2-NV022672-PRO007646-0-0-0</t>
  </si>
  <si>
    <t>Retenção Imp. Fonte - 2924268 - 4</t>
  </si>
  <si>
    <t>PIS/COFINS/CSLL-PRO JECTO - GESTÃO, ASSESSORIA E SERVIÇOS -  LTDA-5415</t>
  </si>
  <si>
    <t>01-112120503040-000-070505060208-2-NV022618-PRO007646-0-0-0</t>
  </si>
  <si>
    <t>01-112120503040-000-070505060216-2-NV022624-PRO007646-0-0-0</t>
  </si>
  <si>
    <t>Retenção Imp. Fonte - 2924272 - 4</t>
  </si>
  <si>
    <t>PIS/COFINS/CSLL-PRO JECTO - GESTÃO, ASSESSORIA E SERVIÇOS -  LTDA-5416</t>
  </si>
  <si>
    <t>Retenção Imp. Fonte - 2924276 - 5</t>
  </si>
  <si>
    <t>PIS/COFINS/CSLL-PRO JECTO - GESTÃO, ASSESSORIA E SERVIÇOS -  LTDA-5417</t>
  </si>
  <si>
    <t>01-112120503040-000-070505060076-2-NV021602-PRO007646-0-0-0</t>
  </si>
  <si>
    <t>Retenção Imp. Fonte - 2924354 - 4</t>
  </si>
  <si>
    <t>PIS/COFINS/CSLL-MMP - CONSULTORIA E GERENCIAMENTO DE EMPREENDIMENTOS IMOBILIÁRIOS EIRELI-4566</t>
  </si>
  <si>
    <t>Retenção Imp. Fonte - 2924358 - 4</t>
  </si>
  <si>
    <t>PIS/COFINS/CSLL-PRO JECTO - GESTÃO, ASSESSORIA E SERVIÇOS -  LTDA-5418</t>
  </si>
  <si>
    <t>01-112120503040-000-070505060273-2-NV022680-PRO007646-0-0-0</t>
  </si>
  <si>
    <t>Retenção Imp. Fonte - 2924364 - 5</t>
  </si>
  <si>
    <t>PIS/COFINS/CSLL-PRO JECTO - GESTÃO, ASSESSORIA E SERVIÇOS -  LTDA-5420</t>
  </si>
  <si>
    <t>01-112120503040-000-062501930102-2-NV021567-PRO007646-0-0-0</t>
  </si>
  <si>
    <t>Retenção Imp. Fonte - 2924368 - 4</t>
  </si>
  <si>
    <t>PIS/COFINS/CSLL-PRO JECTO - GESTÃO, ASSESSORIA E SERVIÇOS -  LTDA-5421</t>
  </si>
  <si>
    <t>01-112120503040-000-070505060215-2-NV022623-PRO007646-0-0-0</t>
  </si>
  <si>
    <t>Retenção Imp. Fonte - 2924372 - 4</t>
  </si>
  <si>
    <t>PIS/COFINS/CSLL-PRO JECTO - GESTÃO, ASSESSORIA E SERVIÇOS -  LTDA-5422</t>
  </si>
  <si>
    <t>01-112120503040-000-070505060226-2-NV022636-PRO007646-0-0-0</t>
  </si>
  <si>
    <t>Retenção Imp. Fonte - 2924376 - 4</t>
  </si>
  <si>
    <t>PIS/COFINS/CSLL-PRO JECTO - GESTÃO, ASSESSORIA E SERVIÇOS -  LTDA-5423</t>
  </si>
  <si>
    <t>01-112120503040-000-070505060241-2-NV022651-PRO007646-0-0-0</t>
  </si>
  <si>
    <t>Retenção Imp. Fonte - 2924384 - 5</t>
  </si>
  <si>
    <t>PIS/COFINS/CSLL-PRO JECTO - GESTÃO, ASSESSORIA E SERVIÇOS -  LTDA-5424</t>
  </si>
  <si>
    <t>01-112120503040-000-001501930167-2-NV022566-PRO007646-0-0-0</t>
  </si>
  <si>
    <t>Retenção Imp. Fonte - 2924435 - 4</t>
  </si>
  <si>
    <t>PIS/COFINS/CSLL-PRO JECTO - GESTÃO, ASSESSORIA E SERVIÇOS -  LTDA-5425</t>
  </si>
  <si>
    <t>01-112120503040-000-001501930141-2-NV021610-PRO007646-0-0-0</t>
  </si>
  <si>
    <t>Retenção Imp. Fonte - 2924439 - 5</t>
  </si>
  <si>
    <t>PIS/COFINS/CSLL-PRO JECTO - GESTÃO, ASSESSORIA E SERVIÇOS -  LTDA-5426</t>
  </si>
  <si>
    <t>01-112120503040-000-062501000134-2-NV021561-PRO007646-0-0-0</t>
  </si>
  <si>
    <t>Retenção Imp. Fonte - 2924443 - 5</t>
  </si>
  <si>
    <t>PIS/COFINS/CSLL-PRO JECTO - GESTÃO, ASSESSORIA E SERVIÇOS -  LTDA-5427</t>
  </si>
  <si>
    <t>01-112120503040-000-062501930127-2-NV021594-PRO007646-0-0-0</t>
  </si>
  <si>
    <t>Retenção Imp. Fonte - 2924447 - 4</t>
  </si>
  <si>
    <t>PIS/COFINS/CSLL-PRO JECTO - GESTÃO, ASSESSORIA E SERVIÇOS -  LTDA-5428</t>
  </si>
  <si>
    <t>01-112120503040-000-070505060224-2-NV022634-PRO007646-0-0-0</t>
  </si>
  <si>
    <t>Retenção Imp. Fonte - 2924451 - 5</t>
  </si>
  <si>
    <t>PIS/COFINS/CSLL-PRO JECTO - GESTÃO, ASSESSORIA E SERVIÇOS -  LTDA-5429</t>
  </si>
  <si>
    <t>01-112120503040-000-070505060232-2-NV022642-PRO007646-0-0-0</t>
  </si>
  <si>
    <t>Retenção Imp. Fonte - 2924455 - 5</t>
  </si>
  <si>
    <t>PIS/COFINS/CSLL-PRO JECTO - GESTÃO, ASSESSORIA E SERVIÇOS -  LTDA-5430</t>
  </si>
  <si>
    <t>01-112120503040-000-001505060341-2-NV022643-PRO007646-0-0-0</t>
  </si>
  <si>
    <t>Retenção Imp. Fonte - 2924462 - 4</t>
  </si>
  <si>
    <t>PIS/COFINS/CSLL-PRO JECTO - GESTÃO, ASSESSORIA E SERVIÇOS -  LTDA-5432</t>
  </si>
  <si>
    <t>01-112120503040-000-070505060214-2-NV022622-PRO007646-0-0-0</t>
  </si>
  <si>
    <t>Retenção Imp. Fonte - 2924468 - 4</t>
  </si>
  <si>
    <t>PIS/COFINS/CSLL-PRO JECTO - GESTÃO, ASSESSORIA E SERVIÇOS -  LTDA-5431</t>
  </si>
  <si>
    <t>01-112120503040-000-070505060181-2-NV022587-PRO007646-0-0-0</t>
  </si>
  <si>
    <t>Retenção Imp. Fonte - 2924474 - 4</t>
  </si>
  <si>
    <t>PIS/COFINS/CSLL-PRO JECTO - GESTÃO, ASSESSORIA E SERVIÇOS -  LTDA-5433</t>
  </si>
  <si>
    <t>01-112120503040-000-062501930105-2-NV021570-PRO007646-0-0-0</t>
  </si>
  <si>
    <t>Retenção Imp. Fonte - 2924484 - 4</t>
  </si>
  <si>
    <t>PIS/COFINS/CSLL-PRO JECTO - GESTÃO, ASSESSORIA E SERVIÇOS -  LTDA-5434</t>
  </si>
  <si>
    <t>01-112120503040-000-062501930122-2-NV021588-PRO007646-0-0-0</t>
  </si>
  <si>
    <t>Retenção Imp. Fonte - 2924490 - 5</t>
  </si>
  <si>
    <t>PIS/COFINS/CSLL-PRO JECTO - GESTÃO, ASSESSORIA E SERVIÇOS -  LTDA-5435</t>
  </si>
  <si>
    <t>01-112120503040-000-062501930135-2-NV021604-PRO007646-0-0-0</t>
  </si>
  <si>
    <t>Retenção Imp. Fonte - 2924494 - 4</t>
  </si>
  <si>
    <t>PIS/COFINS/CSLL-PRO JECTO - GESTÃO, ASSESSORIA E SERVIÇOS -  LTDA-5436</t>
  </si>
  <si>
    <t>01-112120503040-000-001505060351-2-NV022675-PRO007646-0-0-0</t>
  </si>
  <si>
    <t>Retenção Imp. Fonte - 2924498 - 5</t>
  </si>
  <si>
    <t>PIS/COFINS/CSLL-PRO JECTO - GESTÃO, ASSESSORIA E SERVIÇOS -  LTDA-5437</t>
  </si>
  <si>
    <t>01-112120503040-000-070505060199-2-NV022609-PRO007646-0-0-0</t>
  </si>
  <si>
    <t>Retenção Imp. Fonte - 2924506 - 4</t>
  </si>
  <si>
    <t>PIS/COFINS/CSLL-PRO JECTO - GESTÃO, ASSESSORIA E SERVIÇOS -  LTDA-5438</t>
  </si>
  <si>
    <t>01-112120503040-000-070505060202-2-NV022612-PRO007646-0-0-0</t>
  </si>
  <si>
    <t>Retenção Imp. Fonte - 2924510 - 4</t>
  </si>
  <si>
    <t>PIS/COFINS/CSLL-PRO JECTO - GESTÃO, ASSESSORIA E SERVIÇOS -  LTDA-5439</t>
  </si>
  <si>
    <t>01-112120503040-000-070505060225-2-NV022635-PRO007646-0-0-0</t>
  </si>
  <si>
    <t>Retenção Imp. Fonte - 2924516 - 5</t>
  </si>
  <si>
    <t>PIS/COFINS/CSLL-PRO JECTO - GESTÃO, ASSESSORIA E SERVIÇOS -  LTDA-5440</t>
  </si>
  <si>
    <t>01-112120503040-000-062501930103-2-NV021568-PRO007646-0-0-0</t>
  </si>
  <si>
    <t>Retenção Imp. Fonte - 2924522 - 5</t>
  </si>
  <si>
    <t>PIS/COFINS/CSLL-PRO JECTO - GESTÃO, ASSESSORIA E SERVIÇOS -  LTDA-5441</t>
  </si>
  <si>
    <t>01-112120503040-000-062501930132-2-NV021601-PRO007646-0-0-0</t>
  </si>
  <si>
    <t>Retenção Imp. Fonte - 2924543 - 5</t>
  </si>
  <si>
    <t>PIS/COFINS/CSLL-PRO JECTO - GESTÃO, ASSESSORIA E SERVIÇOS -  LTDA-5419</t>
  </si>
  <si>
    <t>01-112120503040-000-001505060344-2-NV022652-PRO007646-0-0-0</t>
  </si>
  <si>
    <t>Retenção Imp. Fonte - 2924552 - 4</t>
  </si>
  <si>
    <t>PIS/COFINS/CSLL-PRO JECTO - GESTÃO, ASSESSORIA E SERVIÇOS -  LTDA-5442</t>
  </si>
  <si>
    <t>01-112120503040-000-001501930154-2-NV022553-PRO007646-0-0-0</t>
  </si>
  <si>
    <t>Retenção Imp. Fonte - 2924558 - 4</t>
  </si>
  <si>
    <t>PIS/COFINS/CSLL-PRO JECTO - GESTÃO, ASSESSORIA E SERVIÇOS -  LTDA-5443</t>
  </si>
  <si>
    <t>01-112120503040-000-001501930155-2-NV022554-PRO007646-0-0-0</t>
  </si>
  <si>
    <t>Retenção Imp. Fonte - 2924563 - 4</t>
  </si>
  <si>
    <t>PIS/COFINS/CSLL-PRO JECTO - GESTÃO, ASSESSORIA E SERVIÇOS -  LTDA-5444</t>
  </si>
  <si>
    <t>01-112120503040-000-001505060352-2-NV022676-PRO007646-0-0-0</t>
  </si>
  <si>
    <t>Retenção Imp. Fonte - 2924570 - 5</t>
  </si>
  <si>
    <t>PIS/COFINS/CSLL-PRO JECTO - GESTÃO, ASSESSORIA E SERVIÇOS -  LTDA-5445</t>
  </si>
  <si>
    <t>01-112120503040-000-062501930104-2-NV021569-PRO007646-0-0-0</t>
  </si>
  <si>
    <t>Retenção Imp. Fonte - 2924574 - 4</t>
  </si>
  <si>
    <t>PIS/COFINS/CSLL-PRO JECTO - GESTÃO, ASSESSORIA E SERVIÇOS -  LTDA-5446</t>
  </si>
  <si>
    <t>01-112120503040-000-001505060339-2-NV022641-PRO007646-0-0-0</t>
  </si>
  <si>
    <t>Retenção Imp. Fonte - 2924578 - 4</t>
  </si>
  <si>
    <t>PIS/COFINS/CSLL-PRO JECTO - GESTÃO, ASSESSORIA E SERVIÇOS -  LTDA-5447</t>
  </si>
  <si>
    <t>01-112120503040-000-070505060249-2-NV022661-PRO007646-0-0-0</t>
  </si>
  <si>
    <t>Retenção Imp. Fonte - 2924582 - 4</t>
  </si>
  <si>
    <t>PIS/COFINS/CSLL-PRO JECTO - GESTÃO, ASSESSORIA E SERVIÇOS -  LTDA-5448</t>
  </si>
  <si>
    <t>01-112120503040-000-001505060355-2-NV022679-PRO007646-0-0-0</t>
  </si>
  <si>
    <t>Retenção Imp. Fonte - 2924586 - 4</t>
  </si>
  <si>
    <t>PIS/COFINS/CSLL-PRO JECTO - GESTÃO, ASSESSORIA E SERVIÇOS -  LTDA-5449</t>
  </si>
  <si>
    <t>01-112120503040-000-070505060077-2-NV021603-PRO007646-0-0-0</t>
  </si>
  <si>
    <t>Retenção Imp. Fonte - 2924590 - 4</t>
  </si>
  <si>
    <t>PIS/COFINS/CSLL-PRO JECTO - GESTÃO, ASSESSORIA E SERVIÇOS -  LTDA-5450</t>
  </si>
  <si>
    <t>01-112120503040-000-070505060234-2-NV022644-PRO007646-0-0-0</t>
  </si>
  <si>
    <t>Retenção Imp. Fonte - 2924598 - 4</t>
  </si>
  <si>
    <t>PIS/COFINS/CSLL-PRO JECTO - GESTÃO, ASSESSORIA E SERVIÇOS -  LTDA-5451</t>
  </si>
  <si>
    <t>01-112120503040-000-001505060324-2-NV022562-PRO007646-0-0-0</t>
  </si>
  <si>
    <t>Retenção Imp. Fonte - 2924604 - 5</t>
  </si>
  <si>
    <t>PIS/COFINS/CSLL-PRO JECTO - GESTÃO, ASSESSORIA E SERVIÇOS -  LTDA-5452</t>
  </si>
  <si>
    <t>01-112120503040-000-070505060251-2-NV022662-PRO007646-0-0-0</t>
  </si>
  <si>
    <t>Retenção Imp. Fonte - 2924608 - 4</t>
  </si>
  <si>
    <t>PIS/COFINS/CSLL-PRO JECTO - GESTÃO, ASSESSORIA E SERVIÇOS -  LTDA-5453</t>
  </si>
  <si>
    <t>01-112120503040-000-070505060210-2-NV022621-PRO007646-0-0-0</t>
  </si>
  <si>
    <t>Retenção Imp. Fonte - 2924612 - 5</t>
  </si>
  <si>
    <t>PIS/COFINS/CSLL-PRO JECTO - GESTÃO, ASSESSORIA E SERVIÇOS -  LTDA-5454</t>
  </si>
  <si>
    <t>01-112120503040-000-001501930142-2-NV021611-PRO007646-0-0-0</t>
  </si>
  <si>
    <t>Retenção Imp. Fonte - 2924738 - 4</t>
  </si>
  <si>
    <t>PIS/COFINS/CSLL-MMP - CONSULTORIA E GERENCIAMENTO DE EMPREENDIMENTOS IMOBILIÁRIOS EIRELI-4554</t>
  </si>
  <si>
    <t>Retenção Imp. Fonte - 2924744 - 4</t>
  </si>
  <si>
    <t>PIS/COFINS/CSLL-MMP - CONSULTORIA E GERENCIAMENTO DE EMPREENDIMENTOS IMOBILIÁRIOS EIRELI-4555</t>
  </si>
  <si>
    <t>Retenção Imp. Fonte - 2924748 - 4</t>
  </si>
  <si>
    <t>PIS/COFINS/CSLL-MMP - CONSULTORIA E GERENCIAMENTO DE EMPREENDIMENTOS IMOBILIÁRIOS EIRELI-4556</t>
  </si>
  <si>
    <t>Retenção Imp. Fonte - 2925130 - 4</t>
  </si>
  <si>
    <t>PIS/COFINS/CSLL-SOFTPARK INFORMÁTICA LTDA-4996</t>
  </si>
  <si>
    <t>Retenção Imp. Fonte - 2926205 - 4</t>
  </si>
  <si>
    <t>PIS/COFINS/CSLL-MMP - CONSULTORIA E GERENCIAMENTO DE EMPREENDIMENTOS IMOBILIÁRIOS EIRELI-4557</t>
  </si>
  <si>
    <t>Retenção Imp. Fonte - 2926214 - 5</t>
  </si>
  <si>
    <t>PIS/COFINS/CSLL-MMP - CONSULTORIA E GERENCIAMENTO DE EMPREENDIMENTOS IMOBILIÁRIOS EIRELI-4558</t>
  </si>
  <si>
    <t>Retenção Imp. Fonte - 2926218 - 4</t>
  </si>
  <si>
    <t>PIS/COFINS/CSLL-MMP - CONSULTORIA E GERENCIAMENTO DE EMPREENDIMENTOS IMOBILIÁRIOS EIRELI-4559</t>
  </si>
  <si>
    <t>Retenção Imp. Fonte - 2926223 - 4</t>
  </si>
  <si>
    <t>PIS/COFINS/CSLL-MMP - CONSULTORIA E GERENCIAMENTO DE EMPREENDIMENTOS IMOBILIÁRIOS EIRELI-4560</t>
  </si>
  <si>
    <t>Retenção Imp. Fonte - 2926227 - 4</t>
  </si>
  <si>
    <t>PIS/COFINS/CSLL-MMP - CONSULTORIA E GERENCIAMENTO DE EMPREENDIMENTOS IMOBILIÁRIOS EIRELI-4561</t>
  </si>
  <si>
    <t>Retenção Imp. Fonte - 2926231 - 4</t>
  </si>
  <si>
    <t>PIS/COFINS/CSLL-MMP - CONSULTORIA E GERENCIAMENTO DE EMPREENDIMENTOS IMOBILIÁRIOS EIRELI-4562</t>
  </si>
  <si>
    <t>Retenção Imp. Fonte - 2926235 - 4</t>
  </si>
  <si>
    <t>PIS/COFINS/CSLL-MMP - CONSULTORIA E GERENCIAMENTO DE EMPREENDIMENTOS IMOBILIÁRIOS EIRELI-4563</t>
  </si>
  <si>
    <t>Retenção Imp. Fonte - 2926239 - 4</t>
  </si>
  <si>
    <t>PIS/COFINS/CSLL-MMP - CONSULTORIA E GERENCIAMENTO DE EMPREENDIMENTOS IMOBILIÁRIOS EIRELI-4565</t>
  </si>
  <si>
    <t>Retenção Imp. Fonte - 2926243 - 4</t>
  </si>
  <si>
    <t>PIS/COFINS/CSLL-MMP - CONSULTORIA E GERENCIAMENTO DE EMPREENDIMENTOS IMOBILIÁRIOS EIRELI-4564</t>
  </si>
  <si>
    <t>Retenção Imp. Fonte - 2926247 - 5</t>
  </si>
  <si>
    <t>PIS/COFINS/CSLL-MMP - CONSULTORIA E GERENCIAMENTO DE EMPREENDIMENTOS IMOBILIÁRIOS EIRELI-4567</t>
  </si>
  <si>
    <t>Retenção Imp. Fonte - 2926251 - 4</t>
  </si>
  <si>
    <t>PIS/COFINS/CSLL-MMP - CONSULTORIA E GERENCIAMENTO DE EMPREENDIMENTOS IMOBILIÁRIOS EIRELI-4568</t>
  </si>
  <si>
    <t>Retenção Imp. Fonte - 2926255 - 4</t>
  </si>
  <si>
    <t>PIS/COFINS/CSLL-MMP - CONSULTORIA E GERENCIAMENTO DE EMPREENDIMENTOS IMOBILIÁRIOS EIRELI-4569</t>
  </si>
  <si>
    <t>Retenção Imp. Fonte - 2926259 - 5</t>
  </si>
  <si>
    <t>PIS/COFINS/CSLL-MMP - CONSULTORIA E GERENCIAMENTO DE EMPREENDIMENTOS IMOBILIÁRIOS EIRELI-4570</t>
  </si>
  <si>
    <t>Retenção Imp. Fonte - 2926263 - 5</t>
  </si>
  <si>
    <t>PIS/COFINS/CSLL-MMP - CONSULTORIA E GERENCIAMENTO DE EMPREENDIMENTOS IMOBILIÁRIOS EIRELI-4571</t>
  </si>
  <si>
    <t>Retenção Imp. Fonte - 2926267 - 4</t>
  </si>
  <si>
    <t>PIS/COFINS/CSLL-MMP - CONSULTORIA E GERENCIAMENTO DE EMPREENDIMENTOS IMOBILIÁRIOS EIRELI-4572</t>
  </si>
  <si>
    <t>Retenção Imp. Fonte - 2926273 - 4</t>
  </si>
  <si>
    <t>PIS/COFINS/CSLL-MMP - CONSULTORIA E GERENCIAMENTO DE EMPREENDIMENTOS IMOBILIÁRIOS EIRELI-4573</t>
  </si>
  <si>
    <t>Retenção Imp. Fonte - 2926278 - 4</t>
  </si>
  <si>
    <t>PIS/COFINS/CSLL-MMP - CONSULTORIA E GERENCIAMENTO DE EMPREENDIMENTOS IMOBILIÁRIOS EIRELI-4574</t>
  </si>
  <si>
    <t>Retenção Imp. Fonte - 2926283 - 4</t>
  </si>
  <si>
    <t>PIS/COFINS/CSLL-MMP - CONSULTORIA E GERENCIAMENTO DE EMPREENDIMENTOS IMOBILIÁRIOS EIRELI-4575</t>
  </si>
  <si>
    <t>Retenção Imp. Fonte - 2926287 - 5</t>
  </si>
  <si>
    <t>PIS/COFINS/CSLL-MMP - CONSULTORIA E GERENCIAMENTO DE EMPREENDIMENTOS IMOBILIÁRIOS EIRELI-4576</t>
  </si>
  <si>
    <t>Retenção Imp. Fonte - 2926292 - 4</t>
  </si>
  <si>
    <t>PIS/COFINS/CSLL-MMP - CONSULTORIA E GERENCIAMENTO DE EMPREENDIMENTOS IMOBILIÁRIOS EIRELI-4577</t>
  </si>
  <si>
    <t>Retenção Imp. Fonte - 2926296 - 4</t>
  </si>
  <si>
    <t>PIS/COFINS/CSLL-MMP - CONSULTORIA E GERENCIAMENTO DE EMPREENDIMENTOS IMOBILIÁRIOS EIRELI-4578</t>
  </si>
  <si>
    <t>Retenção Imp. Fonte - 2926300 - 5</t>
  </si>
  <si>
    <t>PIS/COFINS/CSLL-MMP - CONSULTORIA E GERENCIAMENTO DE EMPREENDIMENTOS IMOBILIÁRIOS EIRELI-4579</t>
  </si>
  <si>
    <t>Retenção Imp. Fonte - 2926304 - 4</t>
  </si>
  <si>
    <t>PIS/COFINS/CSLL-MMP - CONSULTORIA E GERENCIAMENTO DE EMPREENDIMENTOS IMOBILIÁRIOS EIRELI-4580</t>
  </si>
  <si>
    <t>Retenção Imp. Fonte - 2926319 - 4</t>
  </si>
  <si>
    <t>PIS/COFINS/CSLL-MMP - CONSULTORIA E GERENCIAMENTO DE EMPREENDIMENTOS IMOBILIÁRIOS EIRELI-4581</t>
  </si>
  <si>
    <t>Retenção Imp. Fonte - 2926325 - 5</t>
  </si>
  <si>
    <t>PIS/COFINS/CSLL-MMP - CONSULTORIA E GERENCIAMENTO DE EMPREENDIMENTOS IMOBILIÁRIOS EIRELI-4582</t>
  </si>
  <si>
    <t>Retenção Imp. Fonte - 2926329 - 4</t>
  </si>
  <si>
    <t>PIS/COFINS/CSLL-MMP - CONSULTORIA E GERENCIAMENTO DE EMPREENDIMENTOS IMOBILIÁRIOS EIRELI-4583</t>
  </si>
  <si>
    <t>Retenção Imp. Fonte - 2926343 - 4</t>
  </si>
  <si>
    <t>PIS/COFINS/CSLL-MMP - CONSULTORIA E GERENCIAMENTO DE EMPREENDIMENTOS IMOBILIÁRIOS EIRELI-4584</t>
  </si>
  <si>
    <t>Retenção Imp. Fonte - 2926355 - 4</t>
  </si>
  <si>
    <t>PIS/COFINS/CSLL-MMP - CONSULTORIA E GERENCIAMENTO DE EMPREENDIMENTOS IMOBILIÁRIOS EIRELI-4585</t>
  </si>
  <si>
    <t>Retenção Imp. Fonte - 2926387 - 5</t>
  </si>
  <si>
    <t>PIS/COFINS/CSLL-MMP - CONSULTORIA E GERENCIAMENTO DE EMPREENDIMENTOS IMOBILIÁRIOS EIRELI-4586</t>
  </si>
  <si>
    <t>Retenção Imp. Fonte - 2926391 - 4</t>
  </si>
  <si>
    <t>PIS/COFINS/CSLL-MMP - CONSULTORIA E GERENCIAMENTO DE EMPREENDIMENTOS IMOBILIÁRIOS EIRELI-4587</t>
  </si>
  <si>
    <t>Retenção Imp. Fonte - 2926395 - 5</t>
  </si>
  <si>
    <t>PIS/COFINS/CSLL-MMP - CONSULTORIA E GERENCIAMENTO DE EMPREENDIMENTOS IMOBILIÁRIOS EIRELI-4588</t>
  </si>
  <si>
    <t>Retenção Imp. Fonte - 2926399 - 4</t>
  </si>
  <si>
    <t>PIS/COFINS/CSLL-MMP - CONSULTORIA E GERENCIAMENTO DE EMPREENDIMENTOS IMOBILIÁRIOS EIRELI-4589</t>
  </si>
  <si>
    <t>Retenção Imp. Fonte - 2926407 - 4</t>
  </si>
  <si>
    <t>PIS/COFINS/CSLL-MMP - CONSULTORIA E GERENCIAMENTO DE EMPREENDIMENTOS IMOBILIÁRIOS EIRELI-4590</t>
  </si>
  <si>
    <t>Retenção Imp. Fonte - 2926411 - 4</t>
  </si>
  <si>
    <t>PIS/COFINS/CSLL-MMP - CONSULTORIA E GERENCIAMENTO DE EMPREENDIMENTOS IMOBILIÁRIOS EIRELI-4591</t>
  </si>
  <si>
    <t>Retenção Imp. Fonte - 2926417 - 4</t>
  </si>
  <si>
    <t>PIS/COFINS/CSLL-MMP - CONSULTORIA E GERENCIAMENTO DE EMPREENDIMENTOS IMOBILIÁRIOS EIRELI-4592</t>
  </si>
  <si>
    <t>Retenção Imp. Fonte - 2926422 - 4</t>
  </si>
  <si>
    <t>PIS/COFINS/CSLL-MMP - CONSULTORIA E GERENCIAMENTO DE EMPREENDIMENTOS IMOBILIÁRIOS EIRELI-4593</t>
  </si>
  <si>
    <t>Retenção Imp. Fonte - 2926428 - 5</t>
  </si>
  <si>
    <t>PIS/COFINS/CSLL-MMP - CONSULTORIA E GERENCIAMENTO DE EMPREENDIMENTOS IMOBILIÁRIOS EIRELI-4594</t>
  </si>
  <si>
    <t>Retenção Imp. Fonte - 2926456 - 5</t>
  </si>
  <si>
    <t>PIS/COFINS/CSLL-MMP - CONSULTORIA E GERENCIAMENTO DE EMPREENDIMENTOS IMOBILIÁRIOS EIRELI-4595</t>
  </si>
  <si>
    <t>Retenção Imp. Fonte - 2926462 - 4</t>
  </si>
  <si>
    <t>PIS/COFINS/CSLL-MMP - CONSULTORIA E GERENCIAMENTO DE EMPREENDIMENTOS IMOBILIÁRIOS EIRELI-4596</t>
  </si>
  <si>
    <t>Retenção Imp. Fonte - 2926469 - 5</t>
  </si>
  <si>
    <t>PIS/COFINS/CSLL-MMP - CONSULTORIA E GERENCIAMENTO DE EMPREENDIMENTOS IMOBILIÁRIOS EIRELI-4597</t>
  </si>
  <si>
    <t>Retenção Imp. Fonte - 2926475 - 4</t>
  </si>
  <si>
    <t>PIS/COFINS/CSLL-MMP - CONSULTORIA E GERENCIAMENTO DE EMPREENDIMENTOS IMOBILIÁRIOS EIRELI-4598</t>
  </si>
  <si>
    <t>Retenção Imp. Fonte - 2926481 - 4</t>
  </si>
  <si>
    <t>PIS/COFINS/CSLL-MMP - CONSULTORIA E GERENCIAMENTO DE EMPREENDIMENTOS IMOBILIÁRIOS EIRELI-4599</t>
  </si>
  <si>
    <t>Retenção Imp. Fonte - 2926485 - 5</t>
  </si>
  <si>
    <t>PIS/COFINS/CSLL-MMP - CONSULTORIA E GERENCIAMENTO DE EMPREENDIMENTOS IMOBILIÁRIOS EIRELI-4600</t>
  </si>
  <si>
    <t>Retenção Imp. Fonte - 2926494 - 5</t>
  </si>
  <si>
    <t>PIS/COFINS/CSLL-MMP - CONSULTORIA E GERENCIAMENTO DE EMPREENDIMENTOS IMOBILIÁRIOS EIRELI-4601</t>
  </si>
  <si>
    <t>Retenção Imp. Fonte - 2926502 - 4</t>
  </si>
  <si>
    <t>PIS/COFINS/CSLL-MMP - CONSULTORIA E GERENCIAMENTO DE EMPREENDIMENTOS IMOBILIÁRIOS EIRELI-4602</t>
  </si>
  <si>
    <t>Retenção Imp. Fonte - 2926507 - 4</t>
  </si>
  <si>
    <t>PIS/COFINS/CSLL-MMP - CONSULTORIA E GERENCIAMENTO DE EMPREENDIMENTOS IMOBILIÁRIOS EIRELI-4603</t>
  </si>
  <si>
    <t>Retenção Imp. Fonte - 2926513 - 4</t>
  </si>
  <si>
    <t>PIS/COFINS/CSLL-MMP - CONSULTORIA E GERENCIAMENTO DE EMPREENDIMENTOS IMOBILIÁRIOS EIRELI-4604</t>
  </si>
  <si>
    <t>Retenção Imp. Fonte - 2926523 - 4</t>
  </si>
  <si>
    <t>PIS/COFINS/CSLL-MMP - CONSULTORIA E GERENCIAMENTO DE EMPREENDIMENTOS IMOBILIÁRIOS EIRELI-4605</t>
  </si>
  <si>
    <t>Retenção Imp. Fonte - 2926531 - 4</t>
  </si>
  <si>
    <t>PIS/COFINS/CSLL-MMP - CONSULTORIA E GERENCIAMENTO DE EMPREENDIMENTOS IMOBILIÁRIOS EIRELI-4606</t>
  </si>
  <si>
    <t>Retenção Imp. Fonte - 2926537 - 5</t>
  </si>
  <si>
    <t>PIS/COFINS/CSLL-MMP - CONSULTORIA E GERENCIAMENTO DE EMPREENDIMENTOS IMOBILIÁRIOS EIRELI-4607</t>
  </si>
  <si>
    <t>Retenção Imp. Fonte - 2926543 - 4</t>
  </si>
  <si>
    <t>PIS/COFINS/CSLL-MMP - CONSULTORIA E GERENCIAMENTO DE EMPREENDIMENTOS IMOBILIÁRIOS EIRELI-4608</t>
  </si>
  <si>
    <t>Retenção Imp. Fonte - 2926547 - 4</t>
  </si>
  <si>
    <t>PIS/COFINS/CSLL-MMP - CONSULTORIA E GERENCIAMENTO DE EMPREENDIMENTOS IMOBILIÁRIOS EIRELI-4609</t>
  </si>
  <si>
    <t>Retenção Imp. Fonte - 2926558 - 4</t>
  </si>
  <si>
    <t>PIS/COFINS/CSLL-MMP - CONSULTORIA E GERENCIAMENTO DE EMPREENDIMENTOS IMOBILIÁRIOS EIRELI-4611</t>
  </si>
  <si>
    <t>Retenção Imp. Fonte - 2926562 - 4</t>
  </si>
  <si>
    <t>PIS/COFINS/CSLL-MMP - CONSULTORIA E GERENCIAMENTO DE EMPREENDIMENTOS IMOBILIÁRIOS EIRELI-4610</t>
  </si>
  <si>
    <t>Retenção Imp. Fonte - 2926566 - 4</t>
  </si>
  <si>
    <t>PIS/COFINS/CSLL-MMP - CONSULTORIA E GERENCIAMENTO DE EMPREENDIMENTOS IMOBILIÁRIOS EIRELI-4612</t>
  </si>
  <si>
    <t>Retenção Imp. Fonte - 2926571 - 4</t>
  </si>
  <si>
    <t>PIS/COFINS/CSLL-MMP - CONSULTORIA E GERENCIAMENTO DE EMPREENDIMENTOS IMOBILIÁRIOS EIRELI-4613</t>
  </si>
  <si>
    <t>Retenção Imp. Fonte - 2926577 - 4</t>
  </si>
  <si>
    <t>PIS/COFINS/CSLL-MMP - CONSULTORIA E GERENCIAMENTO DE EMPREENDIMENTOS IMOBILIÁRIOS EIRELI-4614</t>
  </si>
  <si>
    <t>Retenção Imp. Fonte - 2926581 - 4</t>
  </si>
  <si>
    <t>PIS/COFINS/CSLL-MMP - CONSULTORIA E GERENCIAMENTO DE EMPREENDIMENTOS IMOBILIÁRIOS EIRELI-4615</t>
  </si>
  <si>
    <t>Retenção Imp. Fonte - 2926585 - 5</t>
  </si>
  <si>
    <t>PIS/COFINS/CSLL-MMP - CONSULTORIA E GERENCIAMENTO DE EMPREENDIMENTOS IMOBILIÁRIOS EIRELI-4616</t>
  </si>
  <si>
    <t>Retenção Imp. Fonte - 2926589 - 5</t>
  </si>
  <si>
    <t>PIS/COFINS/CSLL-MMP - CONSULTORIA E GERENCIAMENTO DE EMPREENDIMENTOS IMOBILIÁRIOS EIRELI-4617</t>
  </si>
  <si>
    <t>Retenção Imp. Fonte - 2926593 - 4</t>
  </si>
  <si>
    <t>PIS/COFINS/CSLL-MMP - CONSULTORIA E GERENCIAMENTO DE EMPREENDIMENTOS IMOBILIÁRIOS EIRELI-4618</t>
  </si>
  <si>
    <t>Retenção Imp. Fonte - 2926597 - 5</t>
  </si>
  <si>
    <t>PIS/COFINS/CSLL-MMP - CONSULTORIA E GERENCIAMENTO DE EMPREENDIMENTOS IMOBILIÁRIOS EIRELI-4619</t>
  </si>
  <si>
    <t>Retenção Imp. Fonte - 2926633 - 4</t>
  </si>
  <si>
    <t>PIS/COFINS/CSLL-SOFTPARK INFORMÁTICA LTDA-4942</t>
  </si>
  <si>
    <t>Retenção Imp. Fonte - 2926637 - 4</t>
  </si>
  <si>
    <t>PIS/COFINS/CSLL-SOFTPARK INFORMÁTICA LTDA-4943</t>
  </si>
  <si>
    <t>Retenção Imp. Fonte - 2926641 - 4</t>
  </si>
  <si>
    <t>PIS/COFINS/CSLL-SOFTPARK INFORMÁTICA LTDA-4944</t>
  </si>
  <si>
    <t>Retenção Imp. Fonte - 2926645 - 5</t>
  </si>
  <si>
    <t>PIS/COFINS/CSLL-SOFTPARK INFORMÁTICA LTDA-4945</t>
  </si>
  <si>
    <t>Retenção Imp. Fonte - 2926649 - 4</t>
  </si>
  <si>
    <t>PIS/COFINS/CSLL-SOFTPARK INFORMÁTICA LTDA-4946</t>
  </si>
  <si>
    <t>Retenção Imp. Fonte - 2926653 - 4</t>
  </si>
  <si>
    <t>PIS/COFINS/CSLL-SOFTPARK INFORMÁTICA LTDA-4947</t>
  </si>
  <si>
    <t>Retenção Imp. Fonte - 2926657 - 4</t>
  </si>
  <si>
    <t>PIS/COFINS/CSLL-SOFTPARK INFORMÁTICA LTDA-4948</t>
  </si>
  <si>
    <t>Retenção Imp. Fonte - 2926661 - 4</t>
  </si>
  <si>
    <t>PIS/COFINS/CSLL-SOFTPARK INFORMÁTICA LTDA-4949</t>
  </si>
  <si>
    <t>Retenção Imp. Fonte - 2926667 - 4</t>
  </si>
  <si>
    <t>PIS/COFINS/CSLL-SOFTPARK INFORMÁTICA LTDA-4950</t>
  </si>
  <si>
    <t>Retenção Imp. Fonte - 2926671 - 4</t>
  </si>
  <si>
    <t>PIS/COFINS/CSLL-SOFTPARK INFORMÁTICA LTDA-4941</t>
  </si>
  <si>
    <t>Retenção Imp. Fonte - 2926675 - 4</t>
  </si>
  <si>
    <t>PIS/COFINS/CSLL-SOFTPARK INFORMÁTICA LTDA-4951</t>
  </si>
  <si>
    <t>Retenção Imp. Fonte - 2926679 - 4</t>
  </si>
  <si>
    <t>PIS/COFINS/CSLL-SOFTPARK INFORMÁTICA LTDA-4952</t>
  </si>
  <si>
    <t>Retenção Imp. Fonte - 2926683 - 5</t>
  </si>
  <si>
    <t>PIS/COFINS/CSLL-SOFTPARK INFORMÁTICA LTDA-4953</t>
  </si>
  <si>
    <t>Retenção Imp. Fonte - 2926689 - 4</t>
  </si>
  <si>
    <t>PIS/COFINS/CSLL-SOFTPARK INFORMÁTICA LTDA-4954</t>
  </si>
  <si>
    <t>Retenção Imp. Fonte - 2926693 - 4</t>
  </si>
  <si>
    <t>PIS/COFINS/CSLL-SOFTPARK INFORMÁTICA LTDA-4955</t>
  </si>
  <si>
    <t>Retenção Imp. Fonte - 2926697 - 4</t>
  </si>
  <si>
    <t>PIS/COFINS/CSLL-SOFTPARK INFORMÁTICA LTDA-4956</t>
  </si>
  <si>
    <t>Retenção Imp. Fonte - 2926701 - 5</t>
  </si>
  <si>
    <t>PIS/COFINS/CSLL-SOFTPARK INFORMÁTICA LTDA-4957</t>
  </si>
  <si>
    <t>Retenção Imp. Fonte - 2926706 - 5</t>
  </si>
  <si>
    <t>PIS/COFINS/CSLL-SOFTPARK INFORMÁTICA LTDA-4958</t>
  </si>
  <si>
    <t>Retenção Imp. Fonte - 2926719 - 4</t>
  </si>
  <si>
    <t>PIS/COFINS/CSLL-SOFTPARK INFORMÁTICA LTDA-4959</t>
  </si>
  <si>
    <t>Retenção Imp. Fonte - 2926729 - 4</t>
  </si>
  <si>
    <t>PIS/COFINS/CSLL-SOFTPARK INFORMÁTICA LTDA-4960</t>
  </si>
  <si>
    <t>Retenção Imp. Fonte - 2926733 - 4</t>
  </si>
  <si>
    <t>PIS/COFINS/CSLL-SOFTPARK INFORMÁTICA LTDA-4961</t>
  </si>
  <si>
    <t>Retenção Imp. Fonte - 2926737 - 4</t>
  </si>
  <si>
    <t>PIS/COFINS/CSLL-SOFTPARK INFORMÁTICA LTDA-4962</t>
  </si>
  <si>
    <t>Retenção Imp. Fonte - 2926743 - 5</t>
  </si>
  <si>
    <t>PIS/COFINS/CSLL-SOFTPARK INFORMÁTICA LTDA-4963</t>
  </si>
  <si>
    <t>Retenção Imp. Fonte - 2926747 - 4</t>
  </si>
  <si>
    <t>PIS/COFINS/CSLL-SOFTPARK INFORMÁTICA LTDA-4964</t>
  </si>
  <si>
    <t>Retenção Imp. Fonte - 2926752 - 4</t>
  </si>
  <si>
    <t>PIS/COFINS/CSLL-SOFTPARK INFORMÁTICA LTDA-4965</t>
  </si>
  <si>
    <t>Retenção Imp. Fonte - 2926759 - 5</t>
  </si>
  <si>
    <t>PIS/COFINS/CSLL-SOFTPARK INFORMÁTICA LTDA-4966</t>
  </si>
  <si>
    <t>Retenção Imp. Fonte - 2926764 - 4</t>
  </si>
  <si>
    <t>PIS/COFINS/CSLL-SOFTPARK INFORMÁTICA LTDA-4967</t>
  </si>
  <si>
    <t>Retenção Imp. Fonte - 2926775 - 5</t>
  </si>
  <si>
    <t>PIS/COFINS/CSLL-SOFTPARK INFORMÁTICA LTDA-4968</t>
  </si>
  <si>
    <t>Retenção Imp. Fonte - 2926782 - 5</t>
  </si>
  <si>
    <t>PIS/COFINS/CSLL-SOFTPARK INFORMÁTICA LTDA-4969</t>
  </si>
  <si>
    <t>Retenção Imp. Fonte - 2926787 - 5</t>
  </si>
  <si>
    <t>PIS/COFINS/CSLL-SOFTPARK INFORMÁTICA LTDA-4970</t>
  </si>
  <si>
    <t>Retenção Imp. Fonte - 2926791 - 5</t>
  </si>
  <si>
    <t>PIS/COFINS/CSLL-SOFTPARK INFORMÁTICA LTDA-4971</t>
  </si>
  <si>
    <t>Retenção Imp. Fonte - 2926795 - 4</t>
  </si>
  <si>
    <t>PIS/COFINS/CSLL-SOFTPARK INFORMÁTICA LTDA-4972</t>
  </si>
  <si>
    <t>Retenção Imp. Fonte - 2926805 - 5</t>
  </si>
  <si>
    <t>PIS/COFINS/CSLL-SOFTPARK INFORMÁTICA LTDA-4973</t>
  </si>
  <si>
    <t>Retenção Imp. Fonte - 2926818 - 4</t>
  </si>
  <si>
    <t>PIS/COFINS/CSLL-SOFTPARK INFORMÁTICA LTDA-4974</t>
  </si>
  <si>
    <t>Retenção Imp. Fonte - 2926831 - 4</t>
  </si>
  <si>
    <t>PIS/COFINS/CSLL-SOFTPARK INFORMÁTICA LTDA-4976</t>
  </si>
  <si>
    <t>Retenção Imp. Fonte - 2926872 - 4</t>
  </si>
  <si>
    <t>PIS/COFINS/CSLL-SOFTPARK INFORMÁTICA LTDA-4977</t>
  </si>
  <si>
    <t>Retenção Imp. Fonte - 2926876 - 4</t>
  </si>
  <si>
    <t>PIS/COFINS/CSLL-SOFTPARK INFORMÁTICA LTDA-4978</t>
  </si>
  <si>
    <t>Retenção Imp. Fonte - 2926880 - 4</t>
  </si>
  <si>
    <t>PIS/COFINS/CSLL-SOFTPARK INFORMÁTICA LTDA-4979</t>
  </si>
  <si>
    <t>Retenção Imp. Fonte - 2926884 - 4</t>
  </si>
  <si>
    <t>PIS/COFINS/CSLL-SOFTPARK INFORMÁTICA LTDA-4980</t>
  </si>
  <si>
    <t>Retenção Imp. Fonte - 2926888 - 5</t>
  </si>
  <si>
    <t>PIS/COFINS/CSLL-SOFTPARK INFORMÁTICA LTDA-4981</t>
  </si>
  <si>
    <t>Retenção Imp. Fonte - 2926892 - 5</t>
  </si>
  <si>
    <t>PIS/COFINS/CSLL-SOFTPARK INFORMÁTICA LTDA-4982</t>
  </si>
  <si>
    <t>Retenção Imp. Fonte - 2926911 - 5</t>
  </si>
  <si>
    <t>PIS/COFINS/CSLL-SOFTPARK INFORMÁTICA LTDA-4984</t>
  </si>
  <si>
    <t>Retenção Imp. Fonte - 2926915 - 4</t>
  </si>
  <si>
    <t>PIS/COFINS/CSLL-SOFTPARK INFORMÁTICA LTDA-4985</t>
  </si>
  <si>
    <t>Retenção Imp. Fonte - 2926919 - 4</t>
  </si>
  <si>
    <t>PIS/COFINS/CSLL-SOFTPARK INFORMÁTICA LTDA-4986</t>
  </si>
  <si>
    <t>Retenção Imp. Fonte - 2926923 - 5</t>
  </si>
  <si>
    <t>PIS/COFINS/CSLL-SOFTPARK INFORMÁTICA LTDA-4987</t>
  </si>
  <si>
    <t>Retenção Imp. Fonte - 2926927 - 5</t>
  </si>
  <si>
    <t>PIS/COFINS/CSLL-SOFTPARK INFORMÁTICA LTDA-4988</t>
  </si>
  <si>
    <t>Retenção Imp. Fonte - 2926931 - 4</t>
  </si>
  <si>
    <t>PIS/COFINS/CSLL-SOFTPARK INFORMÁTICA LTDA-4989</t>
  </si>
  <si>
    <t>Retenção Imp. Fonte - 2926935 - 4</t>
  </si>
  <si>
    <t>PIS/COFINS/CSLL-SOFTPARK INFORMÁTICA LTDA-4990</t>
  </si>
  <si>
    <t>Retenção Imp. Fonte - 2926939 - 4</t>
  </si>
  <si>
    <t>PIS/COFINS/CSLL-SOFTPARK INFORMÁTICA LTDA-4991</t>
  </si>
  <si>
    <t>Retenção Imp. Fonte - 2926943 - 4</t>
  </si>
  <si>
    <t>PIS/COFINS/CSLL-SOFTPARK INFORMÁTICA LTDA-4992</t>
  </si>
  <si>
    <t>Retenção Imp. Fonte - 2926947 - 4</t>
  </si>
  <si>
    <t>PIS/COFINS/CSLL-SOFTPARK INFORMÁTICA LTDA-4993</t>
  </si>
  <si>
    <t>Retenção Imp. Fonte - 2926951 - 5</t>
  </si>
  <si>
    <t>PIS/COFINS/CSLL-SOFTPARK INFORMÁTICA LTDA-4994</t>
  </si>
  <si>
    <t>Retenção Imp. Fonte - 2926955 - 4</t>
  </si>
  <si>
    <t>PIS/COFINS/CSLL-SOFTPARK INFORMÁTICA LTDA-4995</t>
  </si>
  <si>
    <t>Retenção Imp. Fonte - 2926959 - 4</t>
  </si>
  <si>
    <t>PIS/COFINS/CSLL-SOFTPARK INFORMÁTICA LTDA-4997</t>
  </si>
  <si>
    <t>Retenção Imp. Fonte - 2926963 - 4</t>
  </si>
  <si>
    <t>PIS/COFINS/CSLL-SOFTPARK INFORMÁTICA LTDA-4998</t>
  </si>
  <si>
    <t>Retenção Imp. Fonte - 2926967 - 4</t>
  </si>
  <si>
    <t>PIS/COFINS/CSLL-SOFTPARK INFORMÁTICA LTDA-4999</t>
  </si>
  <si>
    <t>Retenção Imp. Fonte - 2926971 - 4</t>
  </si>
  <si>
    <t>PIS/COFINS/CSLL-SOFTPARK INFORMÁTICA LTDA-5000</t>
  </si>
  <si>
    <t>Retenção Imp. Fonte - 2926975 - 4</t>
  </si>
  <si>
    <t>PIS/COFINS/CSLL-SOFTPARK INFORMÁTICA LTDA-5001</t>
  </si>
  <si>
    <t>Retenção Imp. Fonte - 2926979 - 4</t>
  </si>
  <si>
    <t>PIS/COFINS/CSLL-SOFTPARK INFORMÁTICA LTDA-5002</t>
  </si>
  <si>
    <t>Retenção Imp. Fonte - 2926983 - 5</t>
  </si>
  <si>
    <t>PIS/COFINS/CSLL-SOFTPARK INFORMÁTICA LTDA-5003</t>
  </si>
  <si>
    <t>Retenção Imp. Fonte - 2926987 - 5</t>
  </si>
  <si>
    <t>PIS/COFINS/CSLL-SOFTPARK INFORMÁTICA LTDA-5004</t>
  </si>
  <si>
    <t>Retenção Imp. Fonte - 2926992 - 4</t>
  </si>
  <si>
    <t>PIS/COFINS/CSLL-SOFTPARK INFORMÁTICA LTDA-5005</t>
  </si>
  <si>
    <t>Retenção Imp. Fonte - 2926996 - 5</t>
  </si>
  <si>
    <t>PIS/COFINS/CSLL-SOFTPARK INFORMÁTICA LTDA-5006</t>
  </si>
  <si>
    <t>Retenção Imp. Fonte - 2927004 - 4</t>
  </si>
  <si>
    <t>PIS/COFINS/CSLL-SOFTPARK INFORMÁTICA LTDA-5014</t>
  </si>
  <si>
    <t>Retenção Imp. Fonte - 2927036 - 5</t>
  </si>
  <si>
    <t>PIS/COFINS/CSLL-SOFTPARK INFORMÁTICA LTDA-4975,02</t>
  </si>
  <si>
    <t>Retenção Imp. Fonte - 2928489 - 3</t>
  </si>
  <si>
    <t>PIS/COFINS/CSLL-CONSÓRCIO MELHOR ATENDIMENTO-1234</t>
  </si>
  <si>
    <t>Retenção Imp. Fonte - 2928671 - 3</t>
  </si>
  <si>
    <t>PIS/COFINS/CSLL-CONSÓRCIO MELHOR ATENDIMENTO-1250</t>
  </si>
  <si>
    <t>Retenção Imp. Fonte - 2928675 - 3</t>
  </si>
  <si>
    <t>PIS/COFINS/CSLL-CONSÓRCIO MELHOR ATENDIMENTO-1249</t>
  </si>
  <si>
    <t>Retenção Imp. Fonte - 2928679 - 3</t>
  </si>
  <si>
    <t>PIS/COFINS/CSLL-CONSÓRCIO MELHOR ATENDIMENTO-1248</t>
  </si>
  <si>
    <t>Retenção Imp. Fonte - 2928683 - 3</t>
  </si>
  <si>
    <t>PIS/COFINS/CSLL-CONSÓRCIO MELHOR ATENDIMENTO-1247</t>
  </si>
  <si>
    <t>Retenção Imp. Fonte - 2928687 - 3</t>
  </si>
  <si>
    <t>PIS/COFINS/CSLL-CONSÓRCIO MELHOR ATENDIMENTO-1246</t>
  </si>
  <si>
    <t>Retenção Imp. Fonte - 2928691 - 3</t>
  </si>
  <si>
    <t>PIS/COFINS/CSLL-CONSÓRCIO MELHOR ATENDIMENTO-1245</t>
  </si>
  <si>
    <t>Retenção Imp. Fonte - 2928697 - 3</t>
  </si>
  <si>
    <t>PIS/COFINS/CSLL-CONSÓRCIO MELHOR ATENDIMENTO-1244</t>
  </si>
  <si>
    <t>Retenção Imp. Fonte - 2928701 - 3</t>
  </si>
  <si>
    <t>PIS/COFINS/CSLL-CONSÓRCIO MELHOR ATENDIMENTO-1243</t>
  </si>
  <si>
    <t>Retenção Imp. Fonte - 2928711 - 3</t>
  </si>
  <si>
    <t>PIS/COFINS/CSLL-CONSÓRCIO MELHOR ATENDIMENTO-1242</t>
  </si>
  <si>
    <t>Retenção Imp. Fonte - 2928721 - 3</t>
  </si>
  <si>
    <t>PIS/COFINS/CSLL-CONSÓRCIO MELHOR ATENDIMENTO-1241</t>
  </si>
  <si>
    <t>Retenção Imp. Fonte - 2928728 - 3</t>
  </si>
  <si>
    <t>PIS/COFINS/CSLL-CONSÓRCIO MELHOR ATENDIMENTO-1240</t>
  </si>
  <si>
    <t>Retenção Imp. Fonte - 2928738 - 3</t>
  </si>
  <si>
    <t>PIS/COFINS/CSLL-CONSÓRCIO MELHOR ATENDIMENTO-1239</t>
  </si>
  <si>
    <t>Retenção Imp. Fonte - 2928742 - 3</t>
  </si>
  <si>
    <t>PIS/COFINS/CSLL-CONSÓRCIO MELHOR ATENDIMENTO-1238</t>
  </si>
  <si>
    <t>Retenção Imp. Fonte - 2928746 - 3</t>
  </si>
  <si>
    <t>PIS/COFINS/CSLL-CONSÓRCIO MELHOR ATENDIMENTO-1237</t>
  </si>
  <si>
    <t>Retenção Imp. Fonte - 2928750 - 3</t>
  </si>
  <si>
    <t>PIS/COFINS/CSLL-CONSÓRCIO MELHOR ATENDIMENTO-1236</t>
  </si>
  <si>
    <t>Retenção Imp. Fonte - 2928754 - 3</t>
  </si>
  <si>
    <t>PIS/COFINS/CSLL-CONSÓRCIO MELHOR ATENDIMENTO-1235</t>
  </si>
  <si>
    <t>Retenção Imp. Fonte - 2928760 - 3</t>
  </si>
  <si>
    <t>PIS/COFINS/CSLL-CONSÓRCIO MELHOR ATENDIMENTO-1233</t>
  </si>
  <si>
    <t>Retenção Imp. Fonte - 2928764 - 3</t>
  </si>
  <si>
    <t>PIS/COFINS/CSLL-CONSÓRCIO MELHOR ATENDIMENTO-1232</t>
  </si>
  <si>
    <t>Retenção Imp. Fonte - 2928768 - 3</t>
  </si>
  <si>
    <t>PIS/COFINS/CSLL-CONSÓRCIO MELHOR ATENDIMENTO-1231</t>
  </si>
  <si>
    <t>Retenção Imp. Fonte - 2928772 - 3</t>
  </si>
  <si>
    <t>PIS/COFINS/CSLL-CONSÓRCIO MELHOR ATENDIMENTO-1230</t>
  </si>
  <si>
    <t>Retenção Imp. Fonte - 2928776 - 3</t>
  </si>
  <si>
    <t>PIS/COFINS/CSLL-CONSÓRCIO MELHOR ATENDIMENTO-1229</t>
  </si>
  <si>
    <t>Retenção Imp. Fonte - 2928803 - 3</t>
  </si>
  <si>
    <t>PIS/COFINS/CSLL-CONSÓRCIO MELHOR ATENDIMENTO-1228</t>
  </si>
  <si>
    <t>Retenção Imp. Fonte - 2928890 - 3</t>
  </si>
  <si>
    <t>PIS/COFINS/CSLL-CONSÓRCIO MELHOR ATENDIMENTO-1284</t>
  </si>
  <si>
    <t>Retenção Imp. Fonte - 2928896 - 3</t>
  </si>
  <si>
    <t>PIS/COFINS/CSLL-CONSÓRCIO MELHOR ATENDIMENTO-1283</t>
  </si>
  <si>
    <t>Retenção Imp. Fonte - 2928900 - 3</t>
  </si>
  <si>
    <t>PIS/COFINS/CSLL-CONSÓRCIO MELHOR ATENDIMENTO-1282</t>
  </si>
  <si>
    <t>Retenção Imp. Fonte - 2928904 - 3</t>
  </si>
  <si>
    <t>PIS/COFINS/CSLL-CONSÓRCIO MELHOR ATENDIMENTO-1281</t>
  </si>
  <si>
    <t>Retenção Imp. Fonte - 2928910 - 3</t>
  </si>
  <si>
    <t>PIS/COFINS/CSLL-CONSÓRCIO MELHOR ATENDIMENTO-1280</t>
  </si>
  <si>
    <t>Retenção Imp. Fonte - 2928918 - 3</t>
  </si>
  <si>
    <t>PIS/COFINS/CSLL-CONSÓRCIO MELHOR ATENDIMENTO-1279</t>
  </si>
  <si>
    <t>Retenção Imp. Fonte - 2928922 - 3</t>
  </si>
  <si>
    <t>PIS/COFINS/CSLL-CONSÓRCIO MELHOR ATENDIMENTO-1278</t>
  </si>
  <si>
    <t>Retenção Imp. Fonte - 2928926 - 3</t>
  </si>
  <si>
    <t>PIS/COFINS/CSLL-CONSÓRCIO MELHOR ATENDIMENTO-1277</t>
  </si>
  <si>
    <t>Retenção Imp. Fonte - 2928930 - 3</t>
  </si>
  <si>
    <t>PIS/COFINS/CSLL-CONSÓRCIO MELHOR ATENDIMENTO-1274</t>
  </si>
  <si>
    <t>Retenção Imp. Fonte - 2928934 - 3</t>
  </si>
  <si>
    <t>PIS/COFINS/CSLL-CONSÓRCIO MELHOR ATENDIMENTO-1273</t>
  </si>
  <si>
    <t>Retenção Imp. Fonte - 2928938 - 3</t>
  </si>
  <si>
    <t>PIS/COFINS/CSLL-CONSÓRCIO MELHOR ATENDIMENTO-1272</t>
  </si>
  <si>
    <t>Retenção Imp. Fonte - 2928942 - 3</t>
  </si>
  <si>
    <t>PIS/COFINS/CSLL-CONSÓRCIO MELHOR ATENDIMENTO-1271</t>
  </si>
  <si>
    <t>Retenção Imp. Fonte - 2928946 - 3</t>
  </si>
  <si>
    <t>PIS/COFINS/CSLL-CONSÓRCIO MELHOR ATENDIMENTO-1270</t>
  </si>
  <si>
    <t>Retenção Imp. Fonte - 2928950 - 3</t>
  </si>
  <si>
    <t>PIS/COFINS/CSLL-CONSÓRCIO MELHOR ATENDIMENTO-1269</t>
  </si>
  <si>
    <t>Retenção Imp. Fonte - 2928954 - 3</t>
  </si>
  <si>
    <t>PIS/COFINS/CSLL-CONSÓRCIO MELHOR ATENDIMENTO-1268</t>
  </si>
  <si>
    <t>Retenção Imp. Fonte - 2928958 - 3</t>
  </si>
  <si>
    <t>PIS/COFINS/CSLL-CONSÓRCIO MELHOR ATENDIMENTO-1267</t>
  </si>
  <si>
    <t>Retenção Imp. Fonte - 2928962 - 3</t>
  </si>
  <si>
    <t>PIS/COFINS/CSLL-CONSÓRCIO MELHOR ATENDIMENTO-1266</t>
  </si>
  <si>
    <t>Retenção Imp. Fonte - 2928966 - 3</t>
  </si>
  <si>
    <t>PIS/COFINS/CSLL-CONSÓRCIO MELHOR ATENDIMENTO-1265</t>
  </si>
  <si>
    <t>Retenção Imp. Fonte - 2928970 - 3</t>
  </si>
  <si>
    <t>PIS/COFINS/CSLL-CONSÓRCIO MELHOR ATENDIMENTO-1264</t>
  </si>
  <si>
    <t>Retenção Imp. Fonte - 2928974 - 3</t>
  </si>
  <si>
    <t>PIS/COFINS/CSLL-CONSÓRCIO MELHOR ATENDIMENTO-1263</t>
  </si>
  <si>
    <t>Retenção Imp. Fonte - 2928978 - 3</t>
  </si>
  <si>
    <t>PIS/COFINS/CSLL-CONSÓRCIO MELHOR ATENDIMENTO-1262</t>
  </si>
  <si>
    <t>Retenção Imp. Fonte - 2928982 - 3</t>
  </si>
  <si>
    <t>PIS/COFINS/CSLL-CONSÓRCIO MELHOR ATENDIMENTO-1261</t>
  </si>
  <si>
    <t>Retenção Imp. Fonte - 2928986 - 3</t>
  </si>
  <si>
    <t>PIS/COFINS/CSLL-CONSÓRCIO MELHOR ATENDIMENTO-1260</t>
  </si>
  <si>
    <t>Retenção Imp. Fonte - 2928994 - 3</t>
  </si>
  <si>
    <t>PIS/COFINS/CSLL-CONSÓRCIO MELHOR ATENDIMENTO-1259</t>
  </si>
  <si>
    <t>Retenção Imp. Fonte - 2928998 - 3</t>
  </si>
  <si>
    <t>PIS/COFINS/CSLL-CONSÓRCIO MELHOR ATENDIMENTO-1258</t>
  </si>
  <si>
    <t>Retenção Imp. Fonte - 2929006 - 3</t>
  </si>
  <si>
    <t>PIS/COFINS/CSLL-CONSÓRCIO MELHOR ATENDIMENTO-1257</t>
  </si>
  <si>
    <t>Retenção Imp. Fonte - 2929010 - 3</t>
  </si>
  <si>
    <t>PIS/COFINS/CSLL-CONSÓRCIO MELHOR ATENDIMENTO-1256</t>
  </si>
  <si>
    <t>Retenção Imp. Fonte - 2929014 - 3</t>
  </si>
  <si>
    <t>PIS/COFINS/CSLL-CONSÓRCIO MELHOR ATENDIMENTO-1255</t>
  </si>
  <si>
    <t>Retenção Imp. Fonte - 2929018 - 3</t>
  </si>
  <si>
    <t>PIS/COFINS/CSLL-CONSÓRCIO MELHOR ATENDIMENTO-1254</t>
  </si>
  <si>
    <t>Retenção Imp. Fonte - 2929022 - 3</t>
  </si>
  <si>
    <t>PIS/COFINS/CSLL-CONSÓRCIO MELHOR ATENDIMENTO-1253</t>
  </si>
  <si>
    <t>Retenção Imp. Fonte - 2929026 - 3</t>
  </si>
  <si>
    <t>PIS/COFINS/CSLL-CONSÓRCIO MELHOR ATENDIMENTO-1252</t>
  </si>
  <si>
    <t>Retenção Imp. Fonte - 2929030 - 3</t>
  </si>
  <si>
    <t>PIS/COFINS/CSLL-CONSÓRCIO MELHOR ATENDIMENTO-1251</t>
  </si>
  <si>
    <t>Retenção Imp. Fonte - 2929038 - 3</t>
  </si>
  <si>
    <t>PIS/COFINS/CSLL-CONSÓRCIO MELHOR ATENDIMENTO-1275</t>
  </si>
  <si>
    <t>Retenção Imp. Fonte - 2929042 - 3</t>
  </si>
  <si>
    <t>PIS/COFINS/CSLL-CONSÓRCIO MELHOR ATENDIMENTO-1276</t>
  </si>
  <si>
    <t>Retenção Imp. Fonte - 2929090 - 3</t>
  </si>
  <si>
    <t>PIS/COFINS/CSLL-BK CONSULTORIA E SERVIÇOS LTDA-14784</t>
  </si>
  <si>
    <t>Retenção Imp. Fonte - 2929094 - 3</t>
  </si>
  <si>
    <t>PIS/COFINS/CSLL-BK CONSULTORIA E SERVIÇOS LTDA-14731</t>
  </si>
  <si>
    <t>Retenção Imp. Fonte - 2929095 - 3</t>
  </si>
  <si>
    <t>PIS/COFINS/CSLL-BK CONSULTORIA E SERVIÇOS LTDA-14769</t>
  </si>
  <si>
    <t>Retenção Imp. Fonte - 2929102 - 3</t>
  </si>
  <si>
    <t>PIS/COFINS/CSLL-BK CONSULTORIA E SERVIÇOS LTDA-14732</t>
  </si>
  <si>
    <t>Retenção Imp. Fonte - 2929106 - 3</t>
  </si>
  <si>
    <t>PIS/COFINS/CSLL-BK CONSULTORIA E SERVIÇOS LTDA-14783</t>
  </si>
  <si>
    <t>Retenção Imp. Fonte - 2929110 - 3</t>
  </si>
  <si>
    <t>PIS/COFINS/CSLL-BK CONSULTORIA E SERVIÇOS LTDA-14730</t>
  </si>
  <si>
    <t>Retenção Imp. Fonte - 2929114 - 3</t>
  </si>
  <si>
    <t>PIS/COFINS/CSLL-BK CONSULTORIA E SERVIÇOS LTDA-14782</t>
  </si>
  <si>
    <t>Retenção Imp. Fonte - 2929118 - 3</t>
  </si>
  <si>
    <t>PIS/COFINS/CSLL-BK CONSULTORIA E SERVIÇOS LTDA-14781</t>
  </si>
  <si>
    <t>Retenção Imp. Fonte - 2929121 - 3</t>
  </si>
  <si>
    <t>PIS/COFINS/CSLL-BK CONSULTORIA E SERVIÇOS LTDA-14780</t>
  </si>
  <si>
    <t>Retenção Imp. Fonte - 2929126 - 3</t>
  </si>
  <si>
    <t>PIS/COFINS/CSLL-BK CONSULTORIA E SERVIÇOS LTDA-14764</t>
  </si>
  <si>
    <t>Retenção Imp. Fonte - 2929130 - 3</t>
  </si>
  <si>
    <t>PIS/COFINS/CSLL-BK CONSULTORIA E SERVIÇOS LTDA-14778</t>
  </si>
  <si>
    <t>Retenção Imp. Fonte - 2929134 - 3</t>
  </si>
  <si>
    <t>PIS/COFINS/CSLL-BK CONSULTORIA E SERVIÇOS LTDA-14777</t>
  </si>
  <si>
    <t>Retenção Imp. Fonte - 2929138 - 3</t>
  </si>
  <si>
    <t>PIS/COFINS/CSLL-BK CONSULTORIA E SERVIÇOS LTDA-14776</t>
  </si>
  <si>
    <t>Retenção Imp. Fonte - 2929139 - 3</t>
  </si>
  <si>
    <t>PIS/COFINS/CSLL-BK CONSULTORIA E SERVIÇOS LTDA-14774</t>
  </si>
  <si>
    <t>Retenção Imp. Fonte - 2929146 - 3</t>
  </si>
  <si>
    <t>PIS/COFINS/CSLL-BK CONSULTORIA E SERVIÇOS LTDA-14733</t>
  </si>
  <si>
    <t>Retenção Imp. Fonte - 2929150 - 3</t>
  </si>
  <si>
    <t>PIS/COFINS/CSLL-BK CONSULTORIA E SERVIÇOS LTDA-14772</t>
  </si>
  <si>
    <t>Retenção Imp. Fonte - 2929154 - 3</t>
  </si>
  <si>
    <t>PIS/COFINS/CSLL-BK CONSULTORIA E SERVIÇOS LTDA-14768</t>
  </si>
  <si>
    <t>Retenção Imp. Fonte - 2929158 - 3</t>
  </si>
  <si>
    <t>PIS/COFINS/CSLL-BK CONSULTORIA E SERVIÇOS LTDA-14760</t>
  </si>
  <si>
    <t>Retenção Imp. Fonte - 2929162 - 3</t>
  </si>
  <si>
    <t>PIS/COFINS/CSLL-BK CONSULTORIA E SERVIÇOS LTDA-14759</t>
  </si>
  <si>
    <t>Retenção Imp. Fonte - 2929166 - 3</t>
  </si>
  <si>
    <t>PIS/COFINS/CSLL-BK CONSULTORIA E SERVIÇOS LTDA-14757</t>
  </si>
  <si>
    <t>Retenção Imp. Fonte - 2929170 - 3</t>
  </si>
  <si>
    <t>PIS/COFINS/CSLL-BK CONSULTORIA E SERVIÇOS LTDA-14756</t>
  </si>
  <si>
    <t>Retenção Imp. Fonte - 2929174 - 3</t>
  </si>
  <si>
    <t>PIS/COFINS/CSLL-BK CONSULTORIA E SERVIÇOS LTDA-14755</t>
  </si>
  <si>
    <t>Retenção Imp. Fonte - 2929179 - 3</t>
  </si>
  <si>
    <t>PIS/COFINS/CSLL-BK CONSULTORIA E SERVIÇOS LTDA-14762</t>
  </si>
  <si>
    <t>Retenção Imp. Fonte - 2929183 - 3</t>
  </si>
  <si>
    <t>PIS/COFINS/CSLL-BK CONSULTORIA E SERVIÇOS LTDA-14754</t>
  </si>
  <si>
    <t>Retenção Imp. Fonte - 2929188 - 3</t>
  </si>
  <si>
    <t>PIS/COFINS/CSLL-BK CONSULTORIA E SERVIÇOS LTDA-14753</t>
  </si>
  <si>
    <t>Retenção Imp. Fonte - 2929192 - 3</t>
  </si>
  <si>
    <t>PIS/COFINS/CSLL-BK CONSULTORIA E SERVIÇOS LTDA-14734</t>
  </si>
  <si>
    <t>Retenção Imp. Fonte - 2929196 - 3</t>
  </si>
  <si>
    <t>PIS/COFINS/CSLL-BK CONSULTORIA E SERVIÇOS LTDA-14752</t>
  </si>
  <si>
    <t>Retenção Imp. Fonte - 2929200 - 3</t>
  </si>
  <si>
    <t>PIS/COFINS/CSLL-BK CONSULTORIA E SERVIÇOS LTDA-14751</t>
  </si>
  <si>
    <t>Retenção Imp. Fonte - 2929204 - 3</t>
  </si>
  <si>
    <t>PIS/COFINS/CSLL-BK CONSULTORIA E SERVIÇOS LTDA-14750</t>
  </si>
  <si>
    <t>Retenção Imp. Fonte - 2929208 - 3</t>
  </si>
  <si>
    <t>PIS/COFINS/CSLL-BK CONSULTORIA E SERVIÇOS LTDA-14749</t>
  </si>
  <si>
    <t>Retenção Imp. Fonte - 2929212 - 3</t>
  </si>
  <si>
    <t>PIS/COFINS/CSLL-BK CONSULTORIA E SERVIÇOS LTDA-14748</t>
  </si>
  <si>
    <t>Retenção Imp. Fonte - 2929216 - 3</t>
  </si>
  <si>
    <t>PIS/COFINS/CSLL-BK CONSULTORIA E SERVIÇOS LTDA-14746</t>
  </si>
  <si>
    <t>Retenção Imp. Fonte - 2929220 - 3</t>
  </si>
  <si>
    <t>PIS/COFINS/CSLL-BK CONSULTORIA E SERVIÇOS LTDA-14747</t>
  </si>
  <si>
    <t>Retenção Imp. Fonte - 2929224 - 3</t>
  </si>
  <si>
    <t>PIS/COFINS/CSLL-BK CONSULTORIA E SERVIÇOS LTDA-14745</t>
  </si>
  <si>
    <t>Retenção Imp. Fonte - 2929228 - 3</t>
  </si>
  <si>
    <t>PIS/COFINS/CSLL-BK CONSULTORIA E SERVIÇOS LTDA-14744</t>
  </si>
  <si>
    <t>Retenção Imp. Fonte - 2929232 - 3</t>
  </si>
  <si>
    <t>PIS/COFINS/CSLL-BK CONSULTORIA E SERVIÇOS LTDA-14735</t>
  </si>
  <si>
    <t>Retenção Imp. Fonte - 2929236 - 3</t>
  </si>
  <si>
    <t>PIS/COFINS/CSLL-BK CONSULTORIA E SERVIÇOS LTDA-14743</t>
  </si>
  <si>
    <t>Retenção Imp. Fonte - 2929240 - 3</t>
  </si>
  <si>
    <t>PIS/COFINS/CSLL-BK CONSULTORIA E SERVIÇOS LTDA-14742</t>
  </si>
  <si>
    <t>Retenção Imp. Fonte - 2929244 - 3</t>
  </si>
  <si>
    <t>PIS/COFINS/CSLL-BK CONSULTORIA E SERVIÇOS LTDA-14740</t>
  </si>
  <si>
    <t>Retenção Imp. Fonte - 2929248 - 3</t>
  </si>
  <si>
    <t>PIS/COFINS/CSLL-BK CONSULTORIA E SERVIÇOS LTDA-14775</t>
  </si>
  <si>
    <t>Retenção Imp. Fonte - 2929252 - 3</t>
  </si>
  <si>
    <t>PIS/COFINS/CSLL-BK CONSULTORIA E SERVIÇOS LTDA-14741</t>
  </si>
  <si>
    <t>Retenção Imp. Fonte - 2929256 - 3</t>
  </si>
  <si>
    <t>PIS/COFINS/CSLL-BK CONSULTORIA E SERVIÇOS LTDA-14770</t>
  </si>
  <si>
    <t>Retenção Imp. Fonte - 2929259 - 3</t>
  </si>
  <si>
    <t>PIS/COFINS/CSLL-BK CONSULTORIA E SERVIÇOS LTDA-14779</t>
  </si>
  <si>
    <t>Retenção Imp. Fonte - 2929264 - 3</t>
  </si>
  <si>
    <t>PIS/COFINS/CSLL-BK CONSULTORIA E SERVIÇOS LTDA-14771</t>
  </si>
  <si>
    <t>Retenção Imp. Fonte - 2929268 - 3</t>
  </si>
  <si>
    <t>PIS/COFINS/CSLL-BK CONSULTORIA E SERVIÇOS LTDA-14773</t>
  </si>
  <si>
    <t>Retenção Imp. Fonte - 2929272 - 3</t>
  </si>
  <si>
    <t>PIS/COFINS/CSLL-BK CONSULTORIA E SERVIÇOS LTDA-14758</t>
  </si>
  <si>
    <t>Retenção Imp. Fonte - 2929273 - 3</t>
  </si>
  <si>
    <t>PIS/COFINS/CSLL-BK CONSULTORIA E SERVIÇOS LTDA-14767</t>
  </si>
  <si>
    <t>Retenção Imp. Fonte - 2929280 - 3</t>
  </si>
  <si>
    <t>PIS/COFINS/CSLL-BK CONSULTORIA E SERVIÇOS LTDA-14761</t>
  </si>
  <si>
    <t>Retenção Imp. Fonte - 2929284 - 3</t>
  </si>
  <si>
    <t>PIS/COFINS/CSLL-BK CONSULTORIA E SERVIÇOS LTDA-14766</t>
  </si>
  <si>
    <t>Retenção Imp. Fonte - 2929288 - 3</t>
  </si>
  <si>
    <t>PIS/COFINS/CSLL-BK CONSULTORIA E SERVIÇOS LTDA-14765</t>
  </si>
  <si>
    <t>Retenção Imp. Fonte - 2929292 - 3</t>
  </si>
  <si>
    <t>PIS/COFINS/CSLL-BK CONSULTORIA E SERVIÇOS LTDA-14763</t>
  </si>
  <si>
    <t>Retenção Imp. Fonte - 2929295 - 3</t>
  </si>
  <si>
    <t>PIS/COFINS/CSLL-BK CONSULTORIA E SERVIÇOS LTDA-14739</t>
  </si>
  <si>
    <t>Retenção Imp. Fonte - 2929300 - 3</t>
  </si>
  <si>
    <t>PIS/COFINS/CSLL-BK CONSULTORIA E SERVIÇOS LTDA-14738</t>
  </si>
  <si>
    <t>Retenção Imp. Fonte - 2929304 - 3</t>
  </si>
  <si>
    <t>PIS/COFINS/CSLL-BK CONSULTORIA E SERVIÇOS LTDA-14737</t>
  </si>
  <si>
    <t>Retenção Imp. Fonte - 2929308 - 3</t>
  </si>
  <si>
    <t>PIS/COFINS/CSLL-BK CONSULTORIA E SERVIÇOS LTDA-14736</t>
  </si>
  <si>
    <t>Retenção Imp. Fonte - 2929379 - 3</t>
  </si>
  <si>
    <t>PIS/COFINS/CSLL-CONSORCIO DATASERV-545</t>
  </si>
  <si>
    <t>Retenção Imp. Fonte - 2929379 - 3 - Cancelado</t>
  </si>
  <si>
    <t>Retenção Imp. Fonte - 2929379 - 4</t>
  </si>
  <si>
    <t>Retenção Imp. Fonte - 2929384 - 3</t>
  </si>
  <si>
    <t>PIS/COFINS/CSLL-CONSORCIO DATASERV-536</t>
  </si>
  <si>
    <t>Retenção Imp. Fonte - 2929384 - 3 - Cancelado</t>
  </si>
  <si>
    <t>Retenção Imp. Fonte - 2929384 - 4</t>
  </si>
  <si>
    <t>Retenção Imp. Fonte - 2929390 - 3</t>
  </si>
  <si>
    <t>PIS/COFINS/CSLL-CONSORCIO DATASERV-535</t>
  </si>
  <si>
    <t>Retenção Imp. Fonte - 2929390 - 3 - Cancelado</t>
  </si>
  <si>
    <t>Retenção Imp. Fonte - 2929390 - 4</t>
  </si>
  <si>
    <t>Retenção Imp. Fonte - 2929395 - 3</t>
  </si>
  <si>
    <t>PIS/COFINS/CSLL-CONSORCIO DATASERV-534</t>
  </si>
  <si>
    <t>Retenção Imp. Fonte - 2929395 - 3 - Cancelado</t>
  </si>
  <si>
    <t>Retenção Imp. Fonte - 2929395 - 4</t>
  </si>
  <si>
    <t>Retenção Imp. Fonte - 2929399 - 3</t>
  </si>
  <si>
    <t>PIS/COFINS/CSLL-CONSORCIO DATASERV-533</t>
  </si>
  <si>
    <t>Retenção Imp. Fonte - 2929399 - 3 - Cancelado</t>
  </si>
  <si>
    <t>Retenção Imp. Fonte - 2929399 - 4</t>
  </si>
  <si>
    <t>Retenção Imp. Fonte - 2929403 - 3</t>
  </si>
  <si>
    <t>PIS/COFINS/CSLL-CONSORCIO DATASERV-531</t>
  </si>
  <si>
    <t>Retenção Imp. Fonte - 2929403 - 3 - Cancelado</t>
  </si>
  <si>
    <t>Retenção Imp. Fonte - 2929403 - 4</t>
  </si>
  <si>
    <t>Retenção Imp. Fonte - 2929545 - 3</t>
  </si>
  <si>
    <t>PIS/COFINS/CSLL-BK CONSULTORIA E SERVIÇOS LTDA-14789</t>
  </si>
  <si>
    <t>Retenção Imp. Fonte - 2929549 - 3</t>
  </si>
  <si>
    <t>PIS/COFINS/CSLL-BK CONSULTORIA E SERVIÇOS LTDA-14787</t>
  </si>
  <si>
    <t>Retenção Imp. Fonte - 2929553 - 3</t>
  </si>
  <si>
    <t>PIS/COFINS/CSLL-BK CONSULTORIA E SERVIÇOS LTDA-14788</t>
  </si>
  <si>
    <t>Retenção Imp. Fonte - 2929557 - 3</t>
  </si>
  <si>
    <t>PIS/COFINS/CSLL-BK CONSULTORIA E SERVIÇOS LTDA-14790</t>
  </si>
  <si>
    <t>Retenção Imp. Fonte - 2929561 - 3</t>
  </si>
  <si>
    <t>PIS/COFINS/CSLL-BK CONSULTORIA E SERVIÇOS LTDA-14794</t>
  </si>
  <si>
    <t>Retenção Imp. Fonte - 2929565 - 3</t>
  </si>
  <si>
    <t>PIS/COFINS/CSLL-BK CONSULTORIA E SERVIÇOS LTDA-14793</t>
  </si>
  <si>
    <t>Retenção Imp. Fonte - 2929569 - 3</t>
  </si>
  <si>
    <t>PIS/COFINS/CSLL-BK CONSULTORIA E SERVIÇOS LTDA-14792</t>
  </si>
  <si>
    <t>Retenção Imp. Fonte - 2929573 - 3</t>
  </si>
  <si>
    <t>PIS/COFINS/CSLL-CONSORCIO DATASERV-540</t>
  </si>
  <si>
    <t>Retenção Imp. Fonte - 2929573 - 3 - Cancelado</t>
  </si>
  <si>
    <t>Retenção Imp. Fonte - 2929573 - 4</t>
  </si>
  <si>
    <t>Retenção Imp. Fonte - 2929577 - 3</t>
  </si>
  <si>
    <t>PIS/COFINS/CSLL-CONSORCIO DATASERV-544</t>
  </si>
  <si>
    <t>Retenção Imp. Fonte - 2929577 - 3 - Cancelado</t>
  </si>
  <si>
    <t>Retenção Imp. Fonte - 2929577 - 4</t>
  </si>
  <si>
    <t>Retenção Imp. Fonte - 2929581 - 3</t>
  </si>
  <si>
    <t>PIS/COFINS/CSLL-CONSORCIO DATASERV-541</t>
  </si>
  <si>
    <t>Retenção Imp. Fonte - 2929581 - 3 - Cancelado</t>
  </si>
  <si>
    <t>Retenção Imp. Fonte - 2929581 - 4</t>
  </si>
  <si>
    <t>Retenção Imp. Fonte - 2929585 - 3</t>
  </si>
  <si>
    <t>PIS/COFINS/CSLL-CONSORCIO DATASERV-543</t>
  </si>
  <si>
    <t>Retenção Imp. Fonte - 2929585 - 3 - Cancelado</t>
  </si>
  <si>
    <t>Retenção Imp. Fonte - 2929585 - 4</t>
  </si>
  <si>
    <t>Retenção Imp. Fonte - 2929589 - 3</t>
  </si>
  <si>
    <t>PIS/COFINS/CSLL-CONSORCIO DATASERV-546</t>
  </si>
  <si>
    <t>Retenção Imp. Fonte - 2929589 - 3 - Cancelado</t>
  </si>
  <si>
    <t>Retenção Imp. Fonte - 2929589 - 4</t>
  </si>
  <si>
    <t>Retenção Imp. Fonte - 2929593 - 3</t>
  </si>
  <si>
    <t>PIS/COFINS/CSLL-CONSORCIO DATASERV-538</t>
  </si>
  <si>
    <t>Retenção Imp. Fonte - 2929593 - 3 - Cancelado</t>
  </si>
  <si>
    <t>Retenção Imp. Fonte - 2929593 - 4</t>
  </si>
  <si>
    <t>Retenção Imp. Fonte - 2929596 - 3</t>
  </si>
  <si>
    <t>PIS/COFINS/CSLL-CONSORCIO DATASERV-537</t>
  </si>
  <si>
    <t>Retenção Imp. Fonte - 2929596 - 3 - Cancelado</t>
  </si>
  <si>
    <t>Retenção Imp. Fonte - 2929596 - 4</t>
  </si>
  <si>
    <t>Retenção Imp. Fonte - 2929601 - 3</t>
  </si>
  <si>
    <t>PIS/COFINS/CSLL-BK CONSULTORIA E SERVIÇOS LTDA-14796</t>
  </si>
  <si>
    <t>Retenção Imp. Fonte - 2929637 - 3</t>
  </si>
  <si>
    <t>PIS/COFINS/CSLL-CONSÓRCIO SP CIDADÃO-1566</t>
  </si>
  <si>
    <t>Retenção Imp. Fonte - 2929646 - 3</t>
  </si>
  <si>
    <t>PIS/COFINS/CSLL-CONSÓRCIO SP CIDADÃO-1568</t>
  </si>
  <si>
    <t>Retenção Imp. Fonte - 2929652 - 3</t>
  </si>
  <si>
    <t>PIS/COFINS/CSLL-CONSÓRCIO SP CIDADÃO-1567</t>
  </si>
  <si>
    <t>Retenção Imp. Fonte - 2929657 - 3</t>
  </si>
  <si>
    <t>PIS/COFINS/CSLL-CONSÓRCIO SP CIDADÃO-1569</t>
  </si>
  <si>
    <t>Retenção Imp. Fonte - 2929661 - 3</t>
  </si>
  <si>
    <t>PIS/COFINS/CSLL-CONSÓRCIO SP CIDADÃO-1570</t>
  </si>
  <si>
    <t>Retenção Imp. Fonte - 2929665 - 3</t>
  </si>
  <si>
    <t>PIS/COFINS/CSLL-CONSÓRCIO SP CIDADÃO-1571</t>
  </si>
  <si>
    <t>Retenção Imp. Fonte - 2929669 - 3</t>
  </si>
  <si>
    <t>PIS/COFINS/CSLL-CONSÓRCIO SP CIDADÃO-1572</t>
  </si>
  <si>
    <t>Retenção Imp. Fonte - 2929673 - 3</t>
  </si>
  <si>
    <t>PIS/COFINS/CSLL-CONSÓRCIO SP CIDADÃO-1573</t>
  </si>
  <si>
    <t>Retenção Imp. Fonte - 2929677 - 3</t>
  </si>
  <si>
    <t>PIS/COFINS/CSLL-CONSÓRCIO SP CIDADÃO-1574</t>
  </si>
  <si>
    <t>Retenção Imp. Fonte - 2929683 - 3</t>
  </si>
  <si>
    <t>PIS/COFINS/CSLL-CONSÓRCIO SP CIDADÃO-1575</t>
  </si>
  <si>
    <t>Retenção Imp. Fonte - 2929687 - 3</t>
  </si>
  <si>
    <t>PIS/COFINS/CSLL-CONSÓRCIO SP CIDADÃO-1576</t>
  </si>
  <si>
    <t>Retenção Imp. Fonte - 2929687 - 3 - Cancelado</t>
  </si>
  <si>
    <t>Retenção Imp. Fonte - 2929687 - 4</t>
  </si>
  <si>
    <t>Retenção Imp. Fonte - 2929691 - 3</t>
  </si>
  <si>
    <t>PIS/COFINS/CSLL-CONSÓRCIO SP CIDADÃO-1577</t>
  </si>
  <si>
    <t>Retenção Imp. Fonte - 2929695 - 3</t>
  </si>
  <si>
    <t>PIS/COFINS/CSLL-CONSÓRCIO SP CIDADÃO-1578</t>
  </si>
  <si>
    <t>Retenção Imp. Fonte - 2929701 - 3</t>
  </si>
  <si>
    <t>PIS/COFINS/CSLL-CONSÓRCIO SP CIDADÃO-1579</t>
  </si>
  <si>
    <t>Retenção Imp. Fonte - 2929705 - 3</t>
  </si>
  <si>
    <t>PIS/COFINS/CSLL-CONSÓRCIO SP CIDADÃO-1605</t>
  </si>
  <si>
    <t>Retenção Imp. Fonte - 2929709 - 3</t>
  </si>
  <si>
    <t>PIS/COFINS/CSLL-CONSÓRCIO SP CIDADÃO-1583</t>
  </si>
  <si>
    <t>Retenção Imp. Fonte - 2929713 - 3</t>
  </si>
  <si>
    <t>PIS/COFINS/CSLL-CONSÓRCIO SP CIDADÃO-1595</t>
  </si>
  <si>
    <t>Retenção Imp. Fonte - 2929717 - 3</t>
  </si>
  <si>
    <t>PIS/COFINS/CSLL-CONSÓRCIO SP CIDADÃO-1592</t>
  </si>
  <si>
    <t>Retenção Imp. Fonte - 2929721 - 3</t>
  </si>
  <si>
    <t>PIS/COFINS/CSLL-CONSÓRCIO SP CIDADÃO-1594</t>
  </si>
  <si>
    <t>Retenção Imp. Fonte - 2929767 - 3</t>
  </si>
  <si>
    <t>PIS/COFINS/CSLL-CONSÓRCIO SP CIDADÃO-1597</t>
  </si>
  <si>
    <t>Retenção Imp. Fonte - 2929772 - 3</t>
  </si>
  <si>
    <t>PIS/COFINS/CSLL-CONSÓRCIO SP CIDADÃO-1607</t>
  </si>
  <si>
    <t>Retenção Imp. Fonte - 2929781 - 3</t>
  </si>
  <si>
    <t>PIS/COFINS/CSLL-CONSÓRCIO SP CIDADÃO-1584</t>
  </si>
  <si>
    <t>Retenção Imp. Fonte - 2929787 - 3</t>
  </si>
  <si>
    <t>PIS/COFINS/CSLL-CONSÓRCIO SP CIDADÃO-1603</t>
  </si>
  <si>
    <t>Retenção Imp. Fonte - 2929791 - 3</t>
  </si>
  <si>
    <t>PIS/COFINS/CSLL-CONSÓRCIO SP CIDADÃO-1598</t>
  </si>
  <si>
    <t>Retenção Imp. Fonte - 2929795 - 3</t>
  </si>
  <si>
    <t>PIS/COFINS/CSLL-CONSÓRCIO SP CIDADÃO-1581</t>
  </si>
  <si>
    <t>Retenção Imp. Fonte - 2929799 - 3</t>
  </si>
  <si>
    <t>PIS/COFINS/CSLL-CONSÓRCIO SP CIDADÃO-1593</t>
  </si>
  <si>
    <t>Retenção Imp. Fonte - 2929803 - 3</t>
  </si>
  <si>
    <t>PIS/COFINS/CSLL-CONSÓRCIO SP CIDADÃO-1585</t>
  </si>
  <si>
    <t>Retenção Imp. Fonte - 2929807 - 3</t>
  </si>
  <si>
    <t>PIS/COFINS/CSLL-CONSÓRCIO SP CIDADÃO-1591</t>
  </si>
  <si>
    <t>Retenção Imp. Fonte - 2929811 - 3</t>
  </si>
  <si>
    <t>PIS/COFINS/CSLL-CONSÓRCIO SP CIDADÃO-1602</t>
  </si>
  <si>
    <t>Retenção Imp. Fonte - 2929815 - 3</t>
  </si>
  <si>
    <t>PIS/COFINS/CSLL-CONSÓRCIO SP CIDADÃO-1600</t>
  </si>
  <si>
    <t>Retenção Imp. Fonte - 2929819 - 3</t>
  </si>
  <si>
    <t>PIS/COFINS/CSLL-CONSÓRCIO SP CIDADÃO-1601</t>
  </si>
  <si>
    <t>Retenção Imp. Fonte - 2929823 - 3</t>
  </si>
  <si>
    <t>PIS/COFINS/CSLL-CONSÓRCIO SP CIDADÃO-1586</t>
  </si>
  <si>
    <t>Retenção Imp. Fonte - 2929828 - 3</t>
  </si>
  <si>
    <t>PIS/COFINS/CSLL-CONSÓRCIO SP CIDADÃO-1604</t>
  </si>
  <si>
    <t>Retenção Imp. Fonte - 2929834 - 3</t>
  </si>
  <si>
    <t>PIS/COFINS/CSLL-CONSÓRCIO SP CIDADÃO-1587</t>
  </si>
  <si>
    <t>Retenção Imp. Fonte - 2929840 - 3</t>
  </si>
  <si>
    <t>PIS/COFINS/CSLL-CONSÓRCIO SP CIDADÃO-1596</t>
  </si>
  <si>
    <t>Retenção Imp. Fonte - 2929846 - 3</t>
  </si>
  <si>
    <t>PIS/COFINS/CSLL-CONSÓRCIO SP CIDADÃO-1606</t>
  </si>
  <si>
    <t>Retenção Imp. Fonte - 2929895 - 3</t>
  </si>
  <si>
    <t>PIS/COFINS/CSLL-CONSTRUDAHER CONSTRUÇÕES E SERVIÇOS LTDA-9748</t>
  </si>
  <si>
    <t>Retenção Imp. Fonte - 2929899 - 3</t>
  </si>
  <si>
    <t>PIS/COFINS/CSLL-CONSTRUDAHER CONSTRUÇÕES E SERVIÇOS LTDA-9747</t>
  </si>
  <si>
    <t>Retenção Imp. Fonte - 2929903 - 3</t>
  </si>
  <si>
    <t>PIS/COFINS/CSLL-CONSTRUDAHER CONSTRUÇÕES E SERVIÇOS LTDA-9750</t>
  </si>
  <si>
    <t>Retenção Imp. Fonte - 2929904 - 3</t>
  </si>
  <si>
    <t>PIS/COFINS/CSLL-CONSTRUDAHER CONSTRUÇÕES E SERVIÇOS LTDA-9749</t>
  </si>
  <si>
    <t>Retenção Imp. Fonte - 2929911 - 3</t>
  </si>
  <si>
    <t>PIS/COFINS/CSLL-CONSTRUDAHER CONSTRUÇÕES E SERVIÇOS LTDA-9751</t>
  </si>
  <si>
    <t>Retenção Imp. Fonte - 2929915 - 3</t>
  </si>
  <si>
    <t>PIS/COFINS/CSLL-CONSTRUDAHER CONSTRUÇÕES E SERVIÇOS LTDA-9776</t>
  </si>
  <si>
    <t>Retenção Imp. Fonte - 2929919 - 3</t>
  </si>
  <si>
    <t>PIS/COFINS/CSLL-CONSTRUDAHER CONSTRUÇÕES E SERVIÇOS LTDA-9778</t>
  </si>
  <si>
    <t>Retenção Imp. Fonte - 2929923 - 3</t>
  </si>
  <si>
    <t>PIS/COFINS/CSLL-CONSTRUDAHER CONSTRUÇÕES E SERVIÇOS LTDA-9777</t>
  </si>
  <si>
    <t>Retenção Imp. Fonte - 2929927 - 3</t>
  </si>
  <si>
    <t>PIS/COFINS/CSLL-CONSTRUDAHER CONSTRUÇÕES E SERVIÇOS LTDA-9779</t>
  </si>
  <si>
    <t>Retenção Imp. Fonte - 2929931 - 3</t>
  </si>
  <si>
    <t>PIS/COFINS/CSLL-CONSTRUDAHER CONSTRUÇÕES E SERVIÇOS LTDA-9780</t>
  </si>
  <si>
    <t>Retenção Imp. Fonte - 2929935 - 3</t>
  </si>
  <si>
    <t>PIS/COFINS/CSLL-CONSTRUDAHER CONSTRUÇÕES E SERVIÇOS LTDA-9781</t>
  </si>
  <si>
    <t>Retenção Imp. Fonte - 2929939 - 3</t>
  </si>
  <si>
    <t>PIS/COFINS/CSLL-CONSTRUDAHER CONSTRUÇÕES E SERVIÇOS LTDA-9782</t>
  </si>
  <si>
    <t>Retenção Imp. Fonte - 2929943 - 3</t>
  </si>
  <si>
    <t>PIS/COFINS/CSLL-CONSTRUDAHER CONSTRUÇÕES E SERVIÇOS LTDA-9783</t>
  </si>
  <si>
    <t>Retenção Imp. Fonte - 2929947 - 3</t>
  </si>
  <si>
    <t>PIS/COFINS/CSLL-CONSTRUDAHER CONSTRUÇÕES E SERVIÇOS LTDA-9784</t>
  </si>
  <si>
    <t>Retenção Imp. Fonte - 2929951 - 3</t>
  </si>
  <si>
    <t>PIS/COFINS/CSLL-CONSTRUDAHER CONSTRUÇÕES E SERVIÇOS LTDA-9797</t>
  </si>
  <si>
    <t>Retenção Imp. Fonte - 2929955 - 3</t>
  </si>
  <si>
    <t>PIS/COFINS/CSLL-CONSTRUDAHER CONSTRUÇÕES E SERVIÇOS LTDA-9796</t>
  </si>
  <si>
    <t>Retenção Imp. Fonte - 2929959 - 3</t>
  </si>
  <si>
    <t>PIS/COFINS/CSLL-CONSTRUDAHER CONSTRUÇÕES E SERVIÇOS LTDA-9795</t>
  </si>
  <si>
    <t>Retenção Imp. Fonte - 2929967 - 3</t>
  </si>
  <si>
    <t>PIS/COFINS/CSLL-CONSTRUDAHER CONSTRUÇÕES E SERVIÇOS LTDA-9793</t>
  </si>
  <si>
    <t>Retenção Imp. Fonte - 2929971 - 3</t>
  </si>
  <si>
    <t>PIS/COFINS/CSLL-CONSTRUDAHER CONSTRUÇÕES E SERVIÇOS LTDA-9789</t>
  </si>
  <si>
    <t>Retenção Imp. Fonte - 2929975 - 3</t>
  </si>
  <si>
    <t>PIS/COFINS/CSLL-CONSTRUDAHER CONSTRUÇÕES E SERVIÇOS LTDA-9788</t>
  </si>
  <si>
    <t>Retenção Imp. Fonte - 2929979 - 3</t>
  </si>
  <si>
    <t>PIS/COFINS/CSLL-CONSTRUDAHER CONSTRUÇÕES E SERVIÇOS LTDA-9787</t>
  </si>
  <si>
    <t>Retenção Imp. Fonte - 2929983 - 3</t>
  </si>
  <si>
    <t>PIS/COFINS/CSLL-CONSTRUDAHER CONSTRUÇÕES E SERVIÇOS LTDA-9759</t>
  </si>
  <si>
    <t>Retenção Imp. Fonte - 2929987 - 3</t>
  </si>
  <si>
    <t>PIS/COFINS/CSLL-CONSTRUDAHER CONSTRUÇÕES E SERVIÇOS LTDA-9758</t>
  </si>
  <si>
    <t>Retenção Imp. Fonte - 2929988 - 3</t>
  </si>
  <si>
    <t>PIS/COFINS/CSLL-CONSTRUDAHER CONSTRUÇÕES E SERVIÇOS LTDA-9755</t>
  </si>
  <si>
    <t>Retenção Imp. Fonte - 2929995 - 3</t>
  </si>
  <si>
    <t>PIS/COFINS/CSLL-CONSTRUDAHER CONSTRUÇÕES E SERVIÇOS LTDA-9757</t>
  </si>
  <si>
    <t>Retenção Imp. Fonte - 2929999 - 3</t>
  </si>
  <si>
    <t>PIS/COFINS/CSLL-CONSTRUDAHER CONSTRUÇÕES E SERVIÇOS LTDA-9756</t>
  </si>
  <si>
    <t>Retenção Imp. Fonte - 2930003 - 3</t>
  </si>
  <si>
    <t>PIS/COFINS/CSLL-CONSTRUDAHER CONSTRUÇÕES E SERVIÇOS LTDA-9753</t>
  </si>
  <si>
    <t>Retenção Imp. Fonte - 2930006 - 3</t>
  </si>
  <si>
    <t>PIS/COFINS/CSLL-CONSTRUDAHER CONSTRUÇÕES E SERVIÇOS LTDA-9752</t>
  </si>
  <si>
    <t>Retenção Imp. Fonte - 2930011 - 3</t>
  </si>
  <si>
    <t>PIS/COFINS/CSLL-CONSTRUDAHER CONSTRUÇÕES E SERVIÇOS LTDA-9754</t>
  </si>
  <si>
    <t>Retenção Imp. Fonte - 2930015 - 3</t>
  </si>
  <si>
    <t>PIS/COFINS/CSLL-CONSTRUDAHER CONSTRUÇÕES E SERVIÇOS LTDA-9801</t>
  </si>
  <si>
    <t>Retenção Imp. Fonte - 2930019 - 3</t>
  </si>
  <si>
    <t>PIS/COFINS/CSLL-CONSTRUDAHER CONSTRUÇÕES E SERVIÇOS LTDA-9803</t>
  </si>
  <si>
    <t>Retenção Imp. Fonte - 2930023 - 3</t>
  </si>
  <si>
    <t>PIS/COFINS/CSLL-CONSTRUDAHER CONSTRUÇÕES E SERVIÇOS LTDA-9799</t>
  </si>
  <si>
    <t>Retenção Imp. Fonte - 2930027 - 3</t>
  </si>
  <si>
    <t>PIS/COFINS/CSLL-CONSTRUDAHER CONSTRUÇÕES E SERVIÇOS LTDA-9798</t>
  </si>
  <si>
    <t>Retenção Imp. Fonte - 2930031 - 3</t>
  </si>
  <si>
    <t>PIS/COFINS/CSLL-CONSTRUDAHER CONSTRUÇÕES E SERVIÇOS LTDA-9771</t>
  </si>
  <si>
    <t>Retenção Imp. Fonte - 2930035 - 3</t>
  </si>
  <si>
    <t>PIS/COFINS/CSLL-CONSTRUDAHER CONSTRUÇÕES E SERVIÇOS LTDA-9770</t>
  </si>
  <si>
    <t>Retenção Imp. Fonte - 2930039 - 3</t>
  </si>
  <si>
    <t>PIS/COFINS/CSLL-CONSTRUDAHER CONSTRUÇÕES E SERVIÇOS LTDA-9768</t>
  </si>
  <si>
    <t>Retenção Imp. Fonte - 2930043 - 3</t>
  </si>
  <si>
    <t>PIS/COFINS/CSLL-CONSTRUDAHER CONSTRUÇÕES E SERVIÇOS LTDA-9766</t>
  </si>
  <si>
    <t>Retenção Imp. Fonte - 2930045 - 3</t>
  </si>
  <si>
    <t>PIS/COFINS/CSLL-CONSTRUDAHER CONSTRUÇÕES E SERVIÇOS LTDA-9767</t>
  </si>
  <si>
    <t>Retenção Imp. Fonte - 2930051 - 3</t>
  </si>
  <si>
    <t>PIS/COFINS/CSLL-CONSTRUDAHER CONSTRUÇÕES E SERVIÇOS LTDA-9765</t>
  </si>
  <si>
    <t>Retenção Imp. Fonte - 2930055 - 3</t>
  </si>
  <si>
    <t>PIS/COFINS/CSLL-CONSTRUDAHER CONSTRUÇÕES E SERVIÇOS LTDA-9764</t>
  </si>
  <si>
    <t>Retenção Imp. Fonte - 2930059 - 3</t>
  </si>
  <si>
    <t>PIS/COFINS/CSLL-CONSTRUDAHER CONSTRUÇÕES E SERVIÇOS LTDA-9763</t>
  </si>
  <si>
    <t>Retenção Imp. Fonte - 2930063 - 3</t>
  </si>
  <si>
    <t>PIS/COFINS/CSLL-CONSTRUDAHER CONSTRUÇÕES E SERVIÇOS LTDA-9762</t>
  </si>
  <si>
    <t>Retenção Imp. Fonte - 2930067 - 3</t>
  </si>
  <si>
    <t>PIS/COFINS/CSLL-CONSTRUDAHER CONSTRUÇÕES E SERVIÇOS LTDA-9761</t>
  </si>
  <si>
    <t>Retenção Imp. Fonte - 2930071 - 3</t>
  </si>
  <si>
    <t>PIS/COFINS/CSLL-CONSTRUDAHER CONSTRUÇÕES E SERVIÇOS LTDA-9760</t>
  </si>
  <si>
    <t>Retenção Imp. Fonte - 2930075 - 3</t>
  </si>
  <si>
    <t>PIS/COFINS/CSLL-CONSTRUDAHER CONSTRUÇÕES E SERVIÇOS LTDA-9808</t>
  </si>
  <si>
    <t>Retenção Imp. Fonte - 2930079 - 3</t>
  </si>
  <si>
    <t>PIS/COFINS/CSLL-CONSTRUDAHER CONSTRUÇÕES E SERVIÇOS LTDA-9811</t>
  </si>
  <si>
    <t>Retenção Imp. Fonte - 2930083 - 3</t>
  </si>
  <si>
    <t>PIS/COFINS/CSLL-CONSTRUDAHER CONSTRUÇÕES E SERVIÇOS LTDA-9810</t>
  </si>
  <si>
    <t>Retenção Imp. Fonte - 2930087 - 3</t>
  </si>
  <si>
    <t>PIS/COFINS/CSLL-CONSTRUDAHER CONSTRUÇÕES E SERVIÇOS LTDA-9806</t>
  </si>
  <si>
    <t>Retenção Imp. Fonte - 2930090 - 3</t>
  </si>
  <si>
    <t>PIS/COFINS/CSLL-CONSTRUDAHER CONSTRUÇÕES E SERVIÇOS LTDA-9807</t>
  </si>
  <si>
    <t>Retenção Imp. Fonte - 2930095 - 3</t>
  </si>
  <si>
    <t>PIS/COFINS/CSLL-CONSTRUDAHER CONSTRUÇÕES E SERVIÇOS LTDA-9805</t>
  </si>
  <si>
    <t>Retenção Imp. Fonte - 2930099 - 3</t>
  </si>
  <si>
    <t>PIS/COFINS/CSLL-CONSTRUDAHER CONSTRUÇÕES E SERVIÇOS LTDA-9804</t>
  </si>
  <si>
    <t>Retenção Imp. Fonte - 2930103 - 3</t>
  </si>
  <si>
    <t>PIS/COFINS/CSLL-CONSTRUDAHER CONSTRUÇÕES E SERVIÇOS LTDA-9775</t>
  </si>
  <si>
    <t>Retenção Imp. Fonte - 2930107 - 3</t>
  </si>
  <si>
    <t>PIS/COFINS/CSLL-CONSTRUDAHER CONSTRUÇÕES E SERVIÇOS LTDA-9774</t>
  </si>
  <si>
    <t>Retenção Imp. Fonte - 2930111 - 3</t>
  </si>
  <si>
    <t>PIS/COFINS/CSLL-CONSTRUDAHER CONSTRUÇÕES E SERVIÇOS LTDA-9773</t>
  </si>
  <si>
    <t>Retenção Imp. Fonte - 2930115 - 3</t>
  </si>
  <si>
    <t>PIS/COFINS/CSLL-CONSTRUDAHER CONSTRUÇÕES E SERVIÇOS LTDA-9772</t>
  </si>
  <si>
    <t>Retenção Imp. Fonte - 2930119 - 3</t>
  </si>
  <si>
    <t>PIS/COFINS/CSLL-CONSTRUDAHER CONSTRUÇÕES E SERVIÇOS LTDA-9812</t>
  </si>
  <si>
    <t>Retenção Imp. Fonte - 2930123 - 3</t>
  </si>
  <si>
    <t>PIS/COFINS/CSLL-CONSTRUDAHER CONSTRUÇÕES E SERVIÇOS LTDA-9800</t>
  </si>
  <si>
    <t>Retenção Imp. Fonte - 2930127 - 3</t>
  </si>
  <si>
    <t>PIS/COFINS/CSLL-CONSTRUDAHER CONSTRUÇÕES E SERVIÇOS LTDA-9802</t>
  </si>
  <si>
    <t>Retenção Imp. Fonte - 2930131 - 3</t>
  </si>
  <si>
    <t>PIS/COFINS/CSLL-CONSTRUDAHER CONSTRUÇÕES E SERVIÇOS LTDA-9785</t>
  </si>
  <si>
    <t>Retenção Imp. Fonte - 2930135 - 3</t>
  </si>
  <si>
    <t>PIS/COFINS/CSLL-CONSTRUDAHER CONSTRUÇÕES E SERVIÇOS LTDA-9769</t>
  </si>
  <si>
    <t>Retenção Imp. Fonte - 2930139 - 3</t>
  </si>
  <si>
    <t>PIS/COFINS/CSLL-CONSTRUDAHER CONSTRUÇÕES E SERVIÇOS LTDA-9786</t>
  </si>
  <si>
    <t>Retenção Imp. Fonte - 2930143 - 3</t>
  </si>
  <si>
    <t>PIS/COFINS/CSLL-CONSTRUDAHER CONSTRUÇÕES E SERVIÇOS LTDA-9792</t>
  </si>
  <si>
    <t>Retenção Imp. Fonte - 2930147 - 3</t>
  </si>
  <si>
    <t>PIS/COFINS/CSLL-CONSTRUDAHER CONSTRUÇÕES E SERVIÇOS LTDA-9791</t>
  </si>
  <si>
    <t>Retenção Imp. Fonte - 2930151 - 3</t>
  </si>
  <si>
    <t>PIS/COFINS/CSLL-CONSTRUDAHER CONSTRUÇÕES E SERVIÇOS LTDA-9809</t>
  </si>
  <si>
    <t>Retenção Imp. Fonte - 2930157 - 3</t>
  </si>
  <si>
    <t>PIS/COFINS/CSLL-BK CONSULTORIA E SERVIÇOS LTDA-14797</t>
  </si>
  <si>
    <t>Retenção Imp. Fonte - 2930183 - 3</t>
  </si>
  <si>
    <t>PIS/COFINS/CSLL-CONSÓRCIO SP CIDADÃO-1589</t>
  </si>
  <si>
    <t>Retenção Imp. Fonte - 2930187 - 3</t>
  </si>
  <si>
    <t>PIS/COFINS/CSLL-CONSÓRCIO SP CIDADÃO-1609</t>
  </si>
  <si>
    <t>Retenção Imp. Fonte - 2930191 - 3</t>
  </si>
  <si>
    <t>PIS/COFINS/CSLL-CONSÓRCIO SP CIDADÃO-1599</t>
  </si>
  <si>
    <t>Retenção Imp. Fonte - 2930198 - 3</t>
  </si>
  <si>
    <t>PIS/COFINS/CSLL-CONSÓRCIO SP CIDADÃO-1582</t>
  </si>
  <si>
    <t>Retenção Imp. Fonte - 2930205 - 3</t>
  </si>
  <si>
    <t>PIS/COFINS/CSLL-CONSÓRCIO SP CIDADÃO-1588</t>
  </si>
  <si>
    <t>Retenção Imp. Fonte - 2930210 - 3</t>
  </si>
  <si>
    <t>PIS/COFINS/CSLL-CONSÓRCIO SP CIDADÃO-1580</t>
  </si>
  <si>
    <t>Retenção Imp. Fonte - 2930214 - 3</t>
  </si>
  <si>
    <t>PIS/COFINS/CSLL-CONSÓRCIO SP CIDADÃO-1590</t>
  </si>
  <si>
    <t>Retenção Imp. Fonte - 2930218 - 3</t>
  </si>
  <si>
    <t>PIS/COFINS/CSLL-CONSÓRCIO SP CIDADÃO-1611</t>
  </si>
  <si>
    <t>Retenção Imp. Fonte - 2930223 - 3</t>
  </si>
  <si>
    <t>PIS/COFINS/CSLL-CONSÓRCIO SP CIDADÃO-1612</t>
  </si>
  <si>
    <t>Retenção Imp. Fonte - 2930240 - 3</t>
  </si>
  <si>
    <t>PIS/COFINS/CSLL-CONSÓRCIO SP CIDADÃO-1613</t>
  </si>
  <si>
    <t>Retenção Imp. Fonte - 2930246 - 3</t>
  </si>
  <si>
    <t>PIS/COFINS/CSLL-CONSÓRCIO SP CIDADÃO-1614</t>
  </si>
  <si>
    <t>Retenção Imp. Fonte - 2930250 - 3</t>
  </si>
  <si>
    <t>PIS/COFINS/CSLL-CONSÓRCIO SP CIDADÃO-1610</t>
  </si>
  <si>
    <t>Retenção Imp. Fonte - 2930254 - 3</t>
  </si>
  <si>
    <t>PIS/COFINS/CSLL-CONSÓRCIO SP CIDADÃO-1615</t>
  </si>
  <si>
    <t>Retenção Imp. Fonte - 2930258 - 3</t>
  </si>
  <si>
    <t>PIS/COFINS/CSLL-CONSÓRCIO SP CIDADÃO-1616</t>
  </si>
  <si>
    <t>Retenção Imp. Fonte - 2930262 - 3</t>
  </si>
  <si>
    <t>PIS/COFINS/CSLL-CONSÓRCIO SP CIDADÃO-1617</t>
  </si>
  <si>
    <t>Retenção Imp. Fonte - 2930268 - 3</t>
  </si>
  <si>
    <t>PIS/COFINS/CSLL-CONSÓRCIO SP CIDADÃO-1618</t>
  </si>
  <si>
    <t>Retenção Imp. Fonte - 2930272 - 3</t>
  </si>
  <si>
    <t>PIS/COFINS/CSLL-CONSÓRCIO SP CIDADÃO-1619</t>
  </si>
  <si>
    <t>Retenção Imp. Fonte - 2930278 - 3</t>
  </si>
  <si>
    <t>PIS/COFINS/CSLL-CONSÓRCIO SP CIDADÃO-1620</t>
  </si>
  <si>
    <t>Retenção Imp. Fonte - 2930284 - 3</t>
  </si>
  <si>
    <t>PIS/COFINS/CSLL-CONSÓRCIO SP CIDADÃO-1621</t>
  </si>
  <si>
    <t>Retenção Imp. Fonte - 2930291 - 3</t>
  </si>
  <si>
    <t>PIS/COFINS/CSLL-CONSÓRCIO SP CIDADÃO-1622</t>
  </si>
  <si>
    <t>Retenção Imp. Fonte - 2930297 - 3</t>
  </si>
  <si>
    <t>PIS/COFINS/CSLL-CONSÓRCIO SP CIDADÃO-1623</t>
  </si>
  <si>
    <t>Retenção Imp. Fonte - 2930311 - 3</t>
  </si>
  <si>
    <t>PIS/COFINS/CSLL-CONSÓRCIO SP CIDADÃO-1625</t>
  </si>
  <si>
    <t>Retenção Imp. Fonte - 2930317 - 3</t>
  </si>
  <si>
    <t>PIS/COFINS/CSLL-GOCIL SERVIÇOS GERAIS LTDA-209290</t>
  </si>
  <si>
    <t>Retenção Imp. Fonte - 2930321 - 3</t>
  </si>
  <si>
    <t>PIS/COFINS/CSLL-GOCIL SERVIÇOS GERAIS LTDA-209294</t>
  </si>
  <si>
    <t>Retenção Imp. Fonte - 2930327 - 3</t>
  </si>
  <si>
    <t>PIS/COFINS/CSLL-GOCIL SERVIÇOS GERAIS LTDA-209291</t>
  </si>
  <si>
    <t>Retenção Imp. Fonte - 2930331 - 3</t>
  </si>
  <si>
    <t>PIS/COFINS/CSLL-GOCIL SERVIÇOS GERAIS LTDA-209289</t>
  </si>
  <si>
    <t>Retenção Imp. Fonte - 2930335 - 3</t>
  </si>
  <si>
    <t>PIS/COFINS/CSLL-GOCIL SERVIÇOS GERAIS LTDA-209288</t>
  </si>
  <si>
    <t>Retenção Imp. Fonte - 2930339 - 3</t>
  </si>
  <si>
    <t>PIS/COFINS/CSLL-GOCIL SERVIÇOS GERAIS LTDA-209278</t>
  </si>
  <si>
    <t>Retenção Imp. Fonte - 2930345 - 3</t>
  </si>
  <si>
    <t>PIS/COFINS/CSLL-GOCIL SERVIÇOS GERAIS LTDA-209286</t>
  </si>
  <si>
    <t>Retenção Imp. Fonte - 2930349 - 3</t>
  </si>
  <si>
    <t>PIS/COFINS/CSLL-GOCIL SERVIÇOS GERAIS LTDA-209285</t>
  </si>
  <si>
    <t>Retenção Imp. Fonte - 2930353 - 3</t>
  </si>
  <si>
    <t>PIS/COFINS/CSLL-CONSÓRCIO SP CIDADÃO-1608</t>
  </si>
  <si>
    <t>Retenção Imp. Fonte - 2930357 - 3</t>
  </si>
  <si>
    <t>PIS/COFINS/CSLL-GOCIL SERVIÇOS GERAIS LTDA-209284</t>
  </si>
  <si>
    <t>Retenção Imp. Fonte - 2930361 - 3</t>
  </si>
  <si>
    <t>PIS/COFINS/CSLL-GOCIL SERVIÇOS GERAIS LTDA-209283</t>
  </si>
  <si>
    <t>Retenção Imp. Fonte - 2930365 - 3</t>
  </si>
  <si>
    <t>PIS/COFINS/CSLL-GOCIL SERVIÇOS GERAIS LTDA-209282</t>
  </si>
  <si>
    <t>Retenção Imp. Fonte - 2930369 - 3</t>
  </si>
  <si>
    <t>PIS/COFINS/CSLL-GOCIL SERVIÇOS GERAIS LTDA-209281</t>
  </si>
  <si>
    <t>Retenção Imp. Fonte - 2930373 - 3</t>
  </si>
  <si>
    <t>PIS/COFINS/CSLL-CONSÓRCIO SP CIDADÃO-1624</t>
  </si>
  <si>
    <t>Retenção Imp. Fonte - 2930379 - 3</t>
  </si>
  <si>
    <t>PIS/COFINS/CSLL-GOCIL SERVIÇOS GERAIS LTDA-209280</t>
  </si>
  <si>
    <t>Retenção Imp. Fonte - 2930385 - 3</t>
  </si>
  <si>
    <t>PIS/COFINS/CSLL-GOCIL SERVIÇOS GERAIS LTDA-209269</t>
  </si>
  <si>
    <t>Retenção Imp. Fonte - 2930389 - 3</t>
  </si>
  <si>
    <t>PIS/COFINS/CSLL-GOCIL SERVIÇOS GERAIS LTDA-209279</t>
  </si>
  <si>
    <t>Retenção Imp. Fonte - 2930393 - 3</t>
  </si>
  <si>
    <t>PIS/COFINS/CSLL-GOCIL SERVIÇOS GERAIS LTDA-209277</t>
  </si>
  <si>
    <t>Retenção Imp. Fonte - 2930397 - 3</t>
  </si>
  <si>
    <t>PIS/COFINS/CSLL-GOCIL SERVIÇOS GERAIS LTDA-209276</t>
  </si>
  <si>
    <t>Retenção Imp. Fonte - 2930401 - 3</t>
  </si>
  <si>
    <t>PIS/COFINS/CSLL-GOCIL SERVIÇOS GERAIS LTDA-209275</t>
  </si>
  <si>
    <t>Retenção Imp. Fonte - 2930405 - 3</t>
  </si>
  <si>
    <t>PIS/COFINS/CSLL-GOCIL SERVIÇOS GERAIS LTDA-209274</t>
  </si>
  <si>
    <t>Retenção Imp. Fonte - 2930409 - 3</t>
  </si>
  <si>
    <t>PIS/COFINS/CSLL-GOCIL SERVIÇOS GERAIS LTDA-209273</t>
  </si>
  <si>
    <t>Retenção Imp. Fonte - 2930413 - 3</t>
  </si>
  <si>
    <t>PIS/COFINS/CSLL-GOCIL SERVIÇOS GERAIS LTDA-209271</t>
  </si>
  <si>
    <t>Retenção Imp. Fonte - 2930417 - 3</t>
  </si>
  <si>
    <t>PIS/COFINS/CSLL-GOCIL SERVIÇOS GERAIS LTDA-209272</t>
  </si>
  <si>
    <t>Retenção Imp. Fonte - 2930421 - 3</t>
  </si>
  <si>
    <t>PIS/COFINS/CSLL-GOCIL SERVIÇOS GERAIS LTDA-209270</t>
  </si>
  <si>
    <t>Retenção Imp. Fonte - 2930425 - 3</t>
  </si>
  <si>
    <t>PIS/COFINS/CSLL-GOCIL SERVIÇOS GERAIS LTDA-209260</t>
  </si>
  <si>
    <t>Retenção Imp. Fonte - 2930432 - 3</t>
  </si>
  <si>
    <t>PIS/COFINS/CSLL-GOCIL SERVIÇOS GERAIS LTDA-209268</t>
  </si>
  <si>
    <t>Retenção Imp. Fonte - 2930441 - 3</t>
  </si>
  <si>
    <t>PIS/COFINS/CSLL-GOCIL SERVIÇOS GERAIS LTDA-209267</t>
  </si>
  <si>
    <t>Retenção Imp. Fonte - 2930445 - 3</t>
  </si>
  <si>
    <t>PIS/COFINS/CSLL-GOCIL SERVIÇOS GERAIS LTDA-209266</t>
  </si>
  <si>
    <t>Retenção Imp. Fonte - 2930449 - 3</t>
  </si>
  <si>
    <t>PIS/COFINS/CSLL-GOCIL SERVIÇOS GERAIS LTDA-209265</t>
  </si>
  <si>
    <t>Retenção Imp. Fonte - 2930453 - 3</t>
  </si>
  <si>
    <t>PIS/COFINS/CSLL-GOCIL SERVIÇOS GERAIS LTDA-209264</t>
  </si>
  <si>
    <t>Retenção Imp. Fonte - 2930457 - 3</t>
  </si>
  <si>
    <t>PIS/COFINS/CSLL-GOCIL SERVIÇOS GERAIS LTDA-209263</t>
  </si>
  <si>
    <t>Retenção Imp. Fonte - 2930463 - 3</t>
  </si>
  <si>
    <t>PIS/COFINS/CSLL-GOCIL SERVIÇOS GERAIS LTDA-209262</t>
  </si>
  <si>
    <t>Retenção Imp. Fonte - 2930467 - 3</t>
  </si>
  <si>
    <t>PIS/COFINS/CSLL-GOCIL SERVIÇOS GERAIS LTDA-209261</t>
  </si>
  <si>
    <t>Retenção Imp. Fonte - 2930471 - 3</t>
  </si>
  <si>
    <t>PIS/COFINS/CSLL-GOCIL SERVIÇOS GERAIS LTDA-209251</t>
  </si>
  <si>
    <t>Retenção Imp. Fonte - 2930475 - 3</t>
  </si>
  <si>
    <t>PIS/COFINS/CSLL-GOCIL SERVIÇOS GERAIS LTDA-209259</t>
  </si>
  <si>
    <t>Retenção Imp. Fonte - 2930479 - 3</t>
  </si>
  <si>
    <t>PIS/COFINS/CSLL-GOCIL SERVIÇOS GERAIS LTDA-209258</t>
  </si>
  <si>
    <t>Retenção Imp. Fonte - 2930483 - 3</t>
  </si>
  <si>
    <t>PIS/COFINS/CSLL-GOCIL SERVIÇOS GERAIS LTDA-209257</t>
  </si>
  <si>
    <t>Retenção Imp. Fonte - 2930487 - 3</t>
  </si>
  <si>
    <t>PIS/COFINS/CSLL-GOCIL SERVIÇOS GERAIS LTDA-209256</t>
  </si>
  <si>
    <t>Retenção Imp. Fonte - 2930491 - 3</t>
  </si>
  <si>
    <t>PIS/COFINS/CSLL-GOCIL SERVIÇOS GERAIS LTDA-209255</t>
  </si>
  <si>
    <t>Retenção Imp. Fonte - 2930495 - 3</t>
  </si>
  <si>
    <t>PIS/COFINS/CSLL-GOCIL SERVIÇOS GERAIS LTDA-209254</t>
  </si>
  <si>
    <t>Retenção Imp. Fonte - 2930496 - 3</t>
  </si>
  <si>
    <t>PIS/COFINS/CSLL-GOCIL SERVIÇOS GERAIS LTDA-209253</t>
  </si>
  <si>
    <t>Retenção Imp. Fonte - 2930503 - 3</t>
  </si>
  <si>
    <t>PIS/COFINS/CSLL-GOCIL SERVIÇOS GERAIS LTDA-209242</t>
  </si>
  <si>
    <t>Retenção Imp. Fonte - 2930507 - 3</t>
  </si>
  <si>
    <t>PIS/COFINS/CSLL-GOCIL SERVIÇOS GERAIS LTDA-209252</t>
  </si>
  <si>
    <t>Retenção Imp. Fonte - 2930511 - 3</t>
  </si>
  <si>
    <t>PIS/COFINS/CSLL-GOCIL SERVIÇOS GERAIS LTDA-209250</t>
  </si>
  <si>
    <t>Retenção Imp. Fonte - 2930515 - 3</t>
  </si>
  <si>
    <t>PIS/COFINS/CSLL-GOCIL SERVIÇOS GERAIS LTDA-209249</t>
  </si>
  <si>
    <t>Retenção Imp. Fonte - 2930519 - 3</t>
  </si>
  <si>
    <t>PIS/COFINS/CSLL-GOCIL SERVIÇOS GERAIS LTDA-209248</t>
  </si>
  <si>
    <t>Retenção Imp. Fonte - 2930523 - 3</t>
  </si>
  <si>
    <t>PIS/COFINS/CSLL-GOCIL SERVIÇOS GERAIS LTDA-209246</t>
  </si>
  <si>
    <t>Retenção Imp. Fonte - 2930528 - 3</t>
  </si>
  <si>
    <t>PIS/COFINS/CSLL-GOCIL SERVIÇOS GERAIS LTDA-209247</t>
  </si>
  <si>
    <t>Retenção Imp. Fonte - 2930532 - 3</t>
  </si>
  <si>
    <t>PIS/COFINS/CSLL-GOCIL SERVIÇOS GERAIS LTDA-209245</t>
  </si>
  <si>
    <t>Retenção Imp. Fonte - 2930536 - 3</t>
  </si>
  <si>
    <t>PIS/COFINS/CSLL-GOCIL SERVIÇOS GERAIS LTDA-209244</t>
  </si>
  <si>
    <t>Retenção Imp. Fonte - 2930540 - 3</t>
  </si>
  <si>
    <t>PIS/COFINS/CSLL-GOCIL SERVIÇOS GERAIS LTDA-209296</t>
  </si>
  <si>
    <t>Retenção Imp. Fonte - 2930542 - 3</t>
  </si>
  <si>
    <t>PIS/COFINS/CSLL-GOCIL SERVIÇOS GERAIS LTDA-209243</t>
  </si>
  <si>
    <t>Retenção Imp. Fonte - 2930548 - 3</t>
  </si>
  <si>
    <t>PIS/COFINS/CSLL-GOCIL SERVIÇOS GERAIS LTDA-209233</t>
  </si>
  <si>
    <t>Retenção Imp. Fonte - 2930556 - 3</t>
  </si>
  <si>
    <t>PIS/COFINS/CSLL-GOCIL SERVIÇOS GERAIS LTDA-209241</t>
  </si>
  <si>
    <t>Retenção Imp. Fonte - 2930560 - 3</t>
  </si>
  <si>
    <t>PIS/COFINS/CSLL-GOCIL SERVIÇOS GERAIS LTDA-209240</t>
  </si>
  <si>
    <t>Retenção Imp. Fonte - 2930564 - 3</t>
  </si>
  <si>
    <t>PIS/COFINS/CSLL-GOCIL SERVIÇOS GERAIS LTDA-209239</t>
  </si>
  <si>
    <t>Retenção Imp. Fonte - 2930570 - 3</t>
  </si>
  <si>
    <t>PIS/COFINS/CSLL-GOCIL SERVIÇOS GERAIS LTDA-209238</t>
  </si>
  <si>
    <t>Retenção Imp. Fonte - 2930574 - 3</t>
  </si>
  <si>
    <t>PIS/COFINS/CSLL-GOCIL SERVIÇOS GERAIS LTDA-209237</t>
  </si>
  <si>
    <t>Retenção Imp. Fonte - 2930578 - 3</t>
  </si>
  <si>
    <t>PIS/COFINS/CSLL-GOCIL SERVIÇOS GERAIS LTDA-209236</t>
  </si>
  <si>
    <t>Retenção Imp. Fonte - 2930582 - 3</t>
  </si>
  <si>
    <t>PIS/COFINS/CSLL-GOCIL SERVIÇOS GERAIS LTDA-209235</t>
  </si>
  <si>
    <t>Retenção Imp. Fonte - 2930586 - 3</t>
  </si>
  <si>
    <t>PIS/COFINS/CSLL-GOCIL SERVIÇOS GERAIS LTDA-209234</t>
  </si>
  <si>
    <t>Retenção Imp. Fonte - 2930590 - 3</t>
  </si>
  <si>
    <t>PIS/COFINS/CSLL-GOCIL SERVIÇOS GERAIS LTDA-209297</t>
  </si>
  <si>
    <t>Retenção Imp. Fonte - 2930594 - 3</t>
  </si>
  <si>
    <t>PIS/COFINS/CSLL-GOCIL SERVIÇOS GERAIS LTDA-209232</t>
  </si>
  <si>
    <t>Retenção Imp. Fonte - 2930598 - 3</t>
  </si>
  <si>
    <t>PIS/COFINS/CSLL-GOCIL SERVIÇOS GERAIS LTDA-209295</t>
  </si>
  <si>
    <t>Retenção Imp. Fonte - 2930840 - 3</t>
  </si>
  <si>
    <t>PIS/COFINS/CSLL-SENCA SERVIÇOS E ENGENHARIA LTDA-1403</t>
  </si>
  <si>
    <t>Retenção Imp. Fonte - 2930840 - 3 - Cancelado</t>
  </si>
  <si>
    <t>Retenção Imp. Fonte - 2930840 - 4</t>
  </si>
  <si>
    <t>Retenção Imp. Fonte - 2930907 - 3</t>
  </si>
  <si>
    <t>PIS/COFINS/CSLL-CONSTRUDAHER CONSTRUÇÕES E SERVIÇOS LTDA-9813</t>
  </si>
  <si>
    <t>Retenção Imp. Fonte - 2931540 - 3</t>
  </si>
  <si>
    <t>PIS/COFINS/CSLL-STEFANINI CONSULTORIA E ASSESSORIA EM INFORMATICA S.A-212395</t>
  </si>
  <si>
    <t>Retenção Imp. Fonte - 2931711 - 3</t>
  </si>
  <si>
    <t>PIS/COFINS/CSLL-STEFANINI CONSULTORIA E ASSESSORIA EM INFORMATICA S.A-212446</t>
  </si>
  <si>
    <t>Retenção Imp. Fonte - 2933134 - 3</t>
  </si>
  <si>
    <t>PIS/COFINS/CSLL-MAZZINI ADMINISTRAÇÃO E EMPREITAS LTDA-6608</t>
  </si>
  <si>
    <t>Retenção Imp. Fonte - 2933134 - 3 - Cancelado</t>
  </si>
  <si>
    <t>Retenção Imp. Fonte - 2933134 - 4</t>
  </si>
  <si>
    <t>Retenção Imp. Fonte - 2933138 - 3</t>
  </si>
  <si>
    <t>PIS/COFINS/CSLL-MAZZINI ADMINISTRAÇÃO E EMPREITAS LTDA-6602</t>
  </si>
  <si>
    <t>Retenção Imp. Fonte - 2933138 - 3 - Cancelado</t>
  </si>
  <si>
    <t>Retenção Imp. Fonte - 2933138 - 4</t>
  </si>
  <si>
    <t>Retenção Imp. Fonte - 2933142 - 3</t>
  </si>
  <si>
    <t>PIS/COFINS/CSLL-MAZZINI ADMINISTRAÇÃO E EMPREITAS LTDA-6605</t>
  </si>
  <si>
    <t>Retenção Imp. Fonte - 2933142 - 3 - Cancelado</t>
  </si>
  <si>
    <t>Retenção Imp. Fonte - 2933142 - 4</t>
  </si>
  <si>
    <t>Retenção Imp. Fonte - 2933146 - 3</t>
  </si>
  <si>
    <t>PIS/COFINS/CSLL-MAZZINI ADMINISTRAÇÃO E EMPREITAS LTDA-6607</t>
  </si>
  <si>
    <t>Retenção Imp. Fonte - 2933146 - 3 - Cancelado</t>
  </si>
  <si>
    <t>Retenção Imp. Fonte - 2933146 - 4</t>
  </si>
  <si>
    <t>Retenção Imp. Fonte - 2933150 - 3</t>
  </si>
  <si>
    <t>PIS/COFINS/CSLL-MAZZINI ADMINISTRAÇÃO E EMPREITAS LTDA-6606</t>
  </si>
  <si>
    <t>Retenção Imp. Fonte - 2933150 - 3 - Cancelado</t>
  </si>
  <si>
    <t>Retenção Imp. Fonte - 2933150 - 4</t>
  </si>
  <si>
    <t>Retenção Imp. Fonte - 2933154 - 3</t>
  </si>
  <si>
    <t>PIS/COFINS/CSLL-MAZZINI ADMINISTRAÇÃO E EMPREITAS LTDA-6604</t>
  </si>
  <si>
    <t>Retenção Imp. Fonte - 2933154 - 3 - Cancelado</t>
  </si>
  <si>
    <t>Retenção Imp. Fonte - 2933154 - 4</t>
  </si>
  <si>
    <t>Retenção Imp. Fonte - 2933158 - 3</t>
  </si>
  <si>
    <t>PIS/COFINS/CSLL-MAZZINI ADMINISTRAÇÃO E EMPREITAS LTDA-6603</t>
  </si>
  <si>
    <t>Retenção Imp. Fonte - 2933158 - 3 - Cancelado</t>
  </si>
  <si>
    <t>Retenção Imp. Fonte - 2933158 - 4</t>
  </si>
  <si>
    <t>Retenção Imp. Fonte - 2933162 - 3</t>
  </si>
  <si>
    <t>PIS/COFINS/CSLL-MAZZINI ADMINISTRAÇÃO E EMPREITAS LTDA-6601</t>
  </si>
  <si>
    <t>Retenção Imp. Fonte - 2933162 - 3 - Cancelado</t>
  </si>
  <si>
    <t>Retenção Imp. Fonte - 2933162 - 4</t>
  </si>
  <si>
    <t>Retenção Imp. Fonte - 2934030 - 3</t>
  </si>
  <si>
    <t>PIS/COFINS/CSLL-BUREAU VERITAS DO BRASIL SOCIEDADE CLASSIFICADORA E CERTIFICADORA LTDA-116391</t>
  </si>
  <si>
    <t>Retenção Imp. Fonte - 2934030 - 3 - Cancelado</t>
  </si>
  <si>
    <t>Retenção Imp. Fonte - 2934030 - 4</t>
  </si>
  <si>
    <t>Retenção Imp. Fonte - 2934034 - 3</t>
  </si>
  <si>
    <t>PIS/COFINS/CSLL-BUREAU VERITAS DO BRASIL SOCIEDADE CLASSIFICADORA E CERTIFICADORA LTDA-116384</t>
  </si>
  <si>
    <t>Retenção Imp. Fonte - 2934034 - 3 - Cancelado</t>
  </si>
  <si>
    <t>Retenção Imp. Fonte - 2934034 - 4</t>
  </si>
  <si>
    <t>Retenção Imp. Fonte - 2934038 - 3</t>
  </si>
  <si>
    <t>PIS/COFINS/CSLL-BUREAU VERITAS DO BRASIL SOCIEDADE CLASSIFICADORA E CERTIFICADORA LTDA-116385</t>
  </si>
  <si>
    <t>Retenção Imp. Fonte - 2934038 - 3 - Cancelado</t>
  </si>
  <si>
    <t>Retenção Imp. Fonte - 2934038 - 4</t>
  </si>
  <si>
    <t>Retenção Imp. Fonte - 2934042 - 3</t>
  </si>
  <si>
    <t>PIS/COFINS/CSLL-BUREAU VERITAS DO BRASIL SOCIEDADE CLASSIFICADORA E CERTIFICADORA LTDA-116386</t>
  </si>
  <si>
    <t>Retenção Imp. Fonte - 2934042 - 3 - Cancelado</t>
  </si>
  <si>
    <t>Retenção Imp. Fonte - 2934042 - 4</t>
  </si>
  <si>
    <t>Retenção Imp. Fonte - 2934046 - 3</t>
  </si>
  <si>
    <t>PIS/COFINS/CSLL-BUREAU VERITAS DO BRASIL SOCIEDADE CLASSIFICADORA E CERTIFICADORA LTDA-116387</t>
  </si>
  <si>
    <t>Retenção Imp. Fonte - 2934046 - 3 - Cancelado</t>
  </si>
  <si>
    <t>Retenção Imp. Fonte - 2934046 - 4</t>
  </si>
  <si>
    <t>Retenção Imp. Fonte - 2934050 - 3</t>
  </si>
  <si>
    <t>PIS/COFINS/CSLL-BUREAU VERITAS DO BRASIL SOCIEDADE CLASSIFICADORA E CERTIFICADORA LTDA-116388</t>
  </si>
  <si>
    <t>Retenção Imp. Fonte - 2934050 - 3 - Cancelado</t>
  </si>
  <si>
    <t>Retenção Imp. Fonte - 2934050 - 4</t>
  </si>
  <si>
    <t>Retenção Imp. Fonte - 2934054 - 3</t>
  </si>
  <si>
    <t>PIS/COFINS/CSLL-BUREAU VERITAS DO BRASIL SOCIEDADE CLASSIFICADORA E CERTIFICADORA LTDA-116389</t>
  </si>
  <si>
    <t>Retenção Imp. Fonte - 2934054 - 3 - Cancelado</t>
  </si>
  <si>
    <t>Retenção Imp. Fonte - 2934054 - 4</t>
  </si>
  <si>
    <t>Retenção Imp. Fonte - 2934058 - 3</t>
  </si>
  <si>
    <t>PIS/COFINS/CSLL-BUREAU VERITAS DO BRASIL SOCIEDADE CLASSIFICADORA E CERTIFICADORA LTDA-116390</t>
  </si>
  <si>
    <t>Retenção Imp. Fonte - 2934058 - 3 - Cancelado</t>
  </si>
  <si>
    <t>Retenção Imp. Fonte - 2934058 - 4</t>
  </si>
  <si>
    <t>Retenção Imp. Fonte - 2934073 - 3</t>
  </si>
  <si>
    <t>PIS/COFINS/CSLL-CONSTRUDAHER CONSTRUÇÕES E SERVIÇOS LTDA-9794#225259</t>
  </si>
  <si>
    <t>Retenção Imp. Fonte - 2934345 - 3</t>
  </si>
  <si>
    <t>PIS/COFINS/CSLL-MAZZINI ADMINISTRAÇÃO E EMPREITAS LTDA-6623</t>
  </si>
  <si>
    <t>Retenção Imp. Fonte - 2934345 - 3 - Cancelado</t>
  </si>
  <si>
    <t>Retenção Imp. Fonte - 2934345 - 4</t>
  </si>
  <si>
    <t>Retenção Imp. Fonte - 2934349 - 3</t>
  </si>
  <si>
    <t>PIS/COFINS/CSLL-MAZZINI ADMINISTRAÇÃO E EMPREITAS LTDA-6610</t>
  </si>
  <si>
    <t>Retenção Imp. Fonte - 2934349 - 3 - Cancelado</t>
  </si>
  <si>
    <t>Retenção Imp. Fonte - 2934349 - 4</t>
  </si>
  <si>
    <t>Retenção Imp. Fonte - 2934353 - 3</t>
  </si>
  <si>
    <t>PIS/COFINS/CSLL-MAZZINI ADMINISTRAÇÃO E EMPREITAS LTDA-6611</t>
  </si>
  <si>
    <t>Retenção Imp. Fonte - 2934353 - 3 - Cancelado</t>
  </si>
  <si>
    <t>Retenção Imp. Fonte - 2934353 - 4</t>
  </si>
  <si>
    <t>Retenção Imp. Fonte - 2934357 - 3</t>
  </si>
  <si>
    <t>PIS/COFINS/CSLL-MAZZINI ADMINISTRAÇÃO E EMPREITAS LTDA-6613</t>
  </si>
  <si>
    <t>Retenção Imp. Fonte - 2934357 - 3 - Cancelado</t>
  </si>
  <si>
    <t>Retenção Imp. Fonte - 2934357 - 4</t>
  </si>
  <si>
    <t>Retenção Imp. Fonte - 2934361 - 3</t>
  </si>
  <si>
    <t>PIS/COFINS/CSLL-MAZZINI ADMINISTRAÇÃO E EMPREITAS LTDA-6614</t>
  </si>
  <si>
    <t>Retenção Imp. Fonte - 2934361 - 3 - Cancelado</t>
  </si>
  <si>
    <t>Retenção Imp. Fonte - 2934361 - 4</t>
  </si>
  <si>
    <t>Retenção Imp. Fonte - 2934365 - 3</t>
  </si>
  <si>
    <t>PIS/COFINS/CSLL-MAZZINI ADMINISTRAÇÃO E EMPREITAS LTDA-6615</t>
  </si>
  <si>
    <t>Retenção Imp. Fonte - 2934365 - 3 - Cancelado</t>
  </si>
  <si>
    <t>Retenção Imp. Fonte - 2934365 - 4</t>
  </si>
  <si>
    <t>Retenção Imp. Fonte - 2934369 - 3</t>
  </si>
  <si>
    <t>PIS/COFINS/CSLL-MAZZINI ADMINISTRAÇÃO E EMPREITAS LTDA-6616</t>
  </si>
  <si>
    <t>Retenção Imp. Fonte - 2934369 - 3 - Cancelado</t>
  </si>
  <si>
    <t>Retenção Imp. Fonte - 2934369 - 4</t>
  </si>
  <si>
    <t>Retenção Imp. Fonte - 2934373 - 3</t>
  </si>
  <si>
    <t>PIS/COFINS/CSLL-MAZZINI ADMINISTRAÇÃO E EMPREITAS LTDA-6617</t>
  </si>
  <si>
    <t>Retenção Imp. Fonte - 2934373 - 3 - Cancelado</t>
  </si>
  <si>
    <t>Retenção Imp. Fonte - 2934373 - 4</t>
  </si>
  <si>
    <t>Retenção Imp. Fonte - 2934377 - 3</t>
  </si>
  <si>
    <t>PIS/COFINS/CSLL-MAZZINI ADMINISTRAÇÃO E EMPREITAS LTDA-6618</t>
  </si>
  <si>
    <t>Retenção Imp. Fonte - 2934377 - 3 - Cancelado</t>
  </si>
  <si>
    <t>Retenção Imp. Fonte - 2934377 - 4</t>
  </si>
  <si>
    <t>Retenção Imp. Fonte - 2934381 - 3</t>
  </si>
  <si>
    <t>PIS/COFINS/CSLL-MAZZINI ADMINISTRAÇÃO E EMPREITAS LTDA-6619</t>
  </si>
  <si>
    <t>Retenção Imp. Fonte - 2934381 - 3 - Cancelado</t>
  </si>
  <si>
    <t>Retenção Imp. Fonte - 2934381 - 4</t>
  </si>
  <si>
    <t>Retenção Imp. Fonte - 2934385 - 3</t>
  </si>
  <si>
    <t>PIS/COFINS/CSLL-MAZZINI ADMINISTRAÇÃO E EMPREITAS LTDA-6620</t>
  </si>
  <si>
    <t>Retenção Imp. Fonte - 2934385 - 3 - Cancelado</t>
  </si>
  <si>
    <t>Retenção Imp. Fonte - 2934385 - 4</t>
  </si>
  <si>
    <t>Retenção Imp. Fonte - 2934389 - 3</t>
  </si>
  <si>
    <t>PIS/COFINS/CSLL-MAZZINI ADMINISTRAÇÃO E EMPREITAS LTDA-6621</t>
  </si>
  <si>
    <t>Retenção Imp. Fonte - 2934389 - 3 - Cancelado</t>
  </si>
  <si>
    <t>Retenção Imp. Fonte - 2934389 - 4</t>
  </si>
  <si>
    <t>Retenção Imp. Fonte - 2934393 - 3</t>
  </si>
  <si>
    <t>PIS/COFINS/CSLL-MAZZINI ADMINISTRAÇÃO E EMPREITAS LTDA-6622</t>
  </si>
  <si>
    <t>Retenção Imp. Fonte - 2934393 - 3 - Cancelado</t>
  </si>
  <si>
    <t>Retenção Imp. Fonte - 2934393 - 4</t>
  </si>
  <si>
    <t>Retenção Imp. Fonte - 2934397 - 3</t>
  </si>
  <si>
    <t>PIS/COFINS/CSLL-MAZZINI ADMINISTRAÇÃO E EMPREITAS LTDA-6624</t>
  </si>
  <si>
    <t>Retenção Imp. Fonte - 2934397 - 3 - Cancelado</t>
  </si>
  <si>
    <t>Retenção Imp. Fonte - 2934397 - 4</t>
  </si>
  <si>
    <t>Retenção Imp. Fonte - 2934401 - 3</t>
  </si>
  <si>
    <t>PIS/COFINS/CSLL-MAZZINI ADMINISTRAÇÃO E EMPREITAS LTDA-6609</t>
  </si>
  <si>
    <t>Retenção Imp. Fonte - 2934401 - 3 - Cancelado</t>
  </si>
  <si>
    <t>Retenção Imp. Fonte - 2934401 - 4</t>
  </si>
  <si>
    <t>Retenção Imp. Fonte - 2934417 - 3</t>
  </si>
  <si>
    <t>PIS/COFINS/CSLL-MAZZINI ADMINISTRAÇÃO E EMPREITAS LTDA-6612</t>
  </si>
  <si>
    <t>Retenção Imp. Fonte - 2934417 - 3 - Cancelado</t>
  </si>
  <si>
    <t>Retenção Imp. Fonte - 2934417 - 4</t>
  </si>
  <si>
    <t>Retenção Imp. Fonte - 2934787 - 3</t>
  </si>
  <si>
    <t>PIS/COFINS/CSLL-BK CONSULTORIA E SERVIÇOS LTDA-14865</t>
  </si>
  <si>
    <t>Retenção Imp. Fonte - 2934791 - 3</t>
  </si>
  <si>
    <t>PIS/COFINS/CSLL-BK CONSULTORIA E SERVIÇOS LTDA-14864</t>
  </si>
  <si>
    <t>Retenção Imp. Fonte - 2935084 - 3</t>
  </si>
  <si>
    <t>PIS/COFINS/CSLL-3P BRASIL-CONSULTORIA E PROJETOS DE ESTRUTURAÇÃO DE PARCERIAS PUBLICO-PRIVADAS E PARTICIPAÇÕES S/A-484#225548</t>
  </si>
  <si>
    <t>Retenção Imp. Fonte - 2935084 - 3 - Cancelado</t>
  </si>
  <si>
    <t>Retenção Imp. Fonte - 2935084 - 4</t>
  </si>
  <si>
    <t>Retenção Imp. Fonte - 2935090 - 3</t>
  </si>
  <si>
    <t>PIS/COFINS/CSLL-3P BRASIL-CONSULTORIA E PROJETOS DE ESTRUTURAÇÃO DE PARCERIAS PUBLICO-PRIVADAS E PARTICIPAÇÕES S/A-483#225547</t>
  </si>
  <si>
    <t>Retenção Imp. Fonte - 2935090 - 3 - Cancelado</t>
  </si>
  <si>
    <t>Retenção Imp. Fonte - 2935090 - 4</t>
  </si>
  <si>
    <t>Retenção Imp. Fonte - 2935094 - 3</t>
  </si>
  <si>
    <t>PIS/COFINS/CSLL-3P BRASIL-CONSULTORIA E PROJETOS DE ESTRUTURAÇÃO DE PARCERIAS PUBLICO-PRIVADAS E PARTICIPAÇÕES S/A-482#225546</t>
  </si>
  <si>
    <t>Retenção Imp. Fonte - 2935094 - 3 - Cancelado</t>
  </si>
  <si>
    <t>Retenção Imp. Fonte - 2935094 - 4</t>
  </si>
  <si>
    <t>Retenção Imp. Fonte - 2935098 - 3</t>
  </si>
  <si>
    <t>PIS/COFINS/CSLL-3P BRASIL-CONSULTORIA E PROJETOS DE ESTRUTURAÇÃO DE PARCERIAS PUBLICO-PRIVADAS E PARTICIPAÇÕES S/A-481#225545</t>
  </si>
  <si>
    <t>Retenção Imp. Fonte - 2935098 - 3 - Cancelado</t>
  </si>
  <si>
    <t>Retenção Imp. Fonte - 2935098 - 4</t>
  </si>
  <si>
    <t>Retenção Imp. Fonte - 2935102 - 3</t>
  </si>
  <si>
    <t>PIS/COFINS/CSLL-3P BRASIL-CONSULTORIA E PROJETOS DE ESTRUTURAÇÃO DE PARCERIAS PUBLICO-PRIVADAS E PARTICIPAÇÕES S/A-480</t>
  </si>
  <si>
    <t>Retenção Imp. Fonte - 2935102 - 3 - Cancelado</t>
  </si>
  <si>
    <t>Retenção Imp. Fonte - 2935102 - 4</t>
  </si>
  <si>
    <t>Retenção Imp. Fonte - 2935106 - 3</t>
  </si>
  <si>
    <t>PIS/COFINS/CSLL-3P BRASIL-CONSULTORIA E PROJETOS DE ESTRUTURAÇÃO DE PARCERIAS PUBLICO-PRIVADAS E PARTICIPAÇÕES S/A-479</t>
  </si>
  <si>
    <t>Retenção Imp. Fonte - 2935106 - 3 - Cancelado</t>
  </si>
  <si>
    <t>Retenção Imp. Fonte - 2935106 - 4</t>
  </si>
  <si>
    <t>Retenção Imp. Fonte - 2935110 - 3</t>
  </si>
  <si>
    <t>PIS/COFINS/CSLL-3P BRASIL-CONSULTORIA E PROJETOS DE ESTRUTURAÇÃO DE PARCERIAS PUBLICO-PRIVADAS E PARTICIPAÇÕES S/A-478</t>
  </si>
  <si>
    <t>Retenção Imp. Fonte - 2935110 - 3 - Cancelado</t>
  </si>
  <si>
    <t>Retenção Imp. Fonte - 2935110 - 4</t>
  </si>
  <si>
    <t>Retenção Imp. Fonte - 2935116 - 3</t>
  </si>
  <si>
    <t>PIS/COFINS/CSLL-3P BRASIL-CONSULTORIA E PROJETOS DE ESTRUTURAÇÃO DE PARCERIAS PUBLICO-PRIVADAS E PARTICIPAÇÕES S/A-477#225540</t>
  </si>
  <si>
    <t>Retenção Imp. Fonte - 2935116 - 3 - Cancelado</t>
  </si>
  <si>
    <t>Retenção Imp. Fonte - 2935116 - 4</t>
  </si>
  <si>
    <t>Retenção Imp. Fonte - 2935120 - 3</t>
  </si>
  <si>
    <t>PIS/COFINS/CSLL-3P BRASIL-CONSULTORIA E PROJETOS DE ESTRUTURAÇÃO DE PARCERIAS PUBLICO-PRIVADAS E PARTICIPAÇÕES S/A-476#225538</t>
  </si>
  <si>
    <t>Retenção Imp. Fonte - 2935120 - 3 - Cancelado</t>
  </si>
  <si>
    <t>Retenção Imp. Fonte - 2935120 - 4</t>
  </si>
  <si>
    <t>Retenção Imp. Fonte - 2935315 - 3</t>
  </si>
  <si>
    <t>PIS/COFINS/CSLL-SEAL SEGURANÇA ALTERNATIVA EIRELI-16042</t>
  </si>
  <si>
    <t>Retenção Imp. Fonte - 2935315 - 3 - Cancelado</t>
  </si>
  <si>
    <t>Retenção Imp. Fonte - 2935315 - 4</t>
  </si>
  <si>
    <t>Retenção Imp. Fonte - 2935346 - 3</t>
  </si>
  <si>
    <t>PIS/COFINS/CSLL-3P BRASIL-CONSULTORIA E PROJETOS DE ESTRUTURAÇÃO DE PARCERIAS PUBLICO-PRIVADAS E PARTICIPAÇÕES S/A-519</t>
  </si>
  <si>
    <t>Retenção Imp. Fonte - 2935358 - 3</t>
  </si>
  <si>
    <t>PIS/COFINS/CSLL-3P BRASIL-CONSULTORIA E PROJETOS DE ESTRUTURAÇÃO DE PARCERIAS PUBLICO-PRIVADAS E PARTICIPAÇÕES S/A-518,02</t>
  </si>
  <si>
    <t>Retenção Imp. Fonte - 2935362 - 3</t>
  </si>
  <si>
    <t>PIS/COFINS/CSLL-3P BRASIL-CONSULTORIA E PROJETOS DE ESTRUTURAÇÃO DE PARCERIAS PUBLICO-PRIVADAS E PARTICIPAÇÕES S/A-517#225655</t>
  </si>
  <si>
    <t>Retenção Imp. Fonte - 2935366 - 3</t>
  </si>
  <si>
    <t>PIS/COFINS/CSLL-3P BRASIL-CONSULTORIA E PROJETOS DE ESTRUTURAÇÃO DE PARCERIAS PUBLICO-PRIVADAS E PARTICIPAÇÕES S/A-516#225654</t>
  </si>
  <si>
    <t>Retenção Imp. Fonte - 2935370 - 3</t>
  </si>
  <si>
    <t>PIS/COFINS/CSLL-3P BRASIL-CONSULTORIA E PROJETOS DE ESTRUTURAÇÃO DE PARCERIAS PUBLICO-PRIVADAS E PARTICIPAÇÕES S/A-515#225653</t>
  </si>
  <si>
    <t>Retenção Imp. Fonte - 2935374 - 3</t>
  </si>
  <si>
    <t>PIS/COFINS/CSLL-3P BRASIL-CONSULTORIA E PROJETOS DE ESTRUTURAÇÃO DE PARCERIAS PUBLICO-PRIVADAS E PARTICIPAÇÕES S/A-514#225652</t>
  </si>
  <si>
    <t>Retenção Imp. Fonte - 2935378 - 3</t>
  </si>
  <si>
    <t>PIS/COFINS/CSLL-3P BRASIL-CONSULTORIA E PROJETOS DE ESTRUTURAÇÃO DE PARCERIAS PUBLICO-PRIVADAS E PARTICIPAÇÕES S/A-513#225651</t>
  </si>
  <si>
    <t>Retenção Imp. Fonte - 2935382 - 3</t>
  </si>
  <si>
    <t>PIS/COFINS/CSLL-3P BRASIL-CONSULTORIA E PROJETOS DE ESTRUTURAÇÃO DE PARCERIAS PUBLICO-PRIVADAS E PARTICIPAÇÕES S/A-512#225650</t>
  </si>
  <si>
    <t>Retenção Imp. Fonte - 2935386 - 3</t>
  </si>
  <si>
    <t>PIS/COFINS/CSLL-3P BRASIL-CONSULTORIA E PROJETOS DE ESTRUTURAÇÃO DE PARCERIAS PUBLICO-PRIVADAS E PARTICIPAÇÕES S/A-511#225649</t>
  </si>
  <si>
    <t>Retenção Imp. Fonte - 2935390 - 3</t>
  </si>
  <si>
    <t>PIS/COFINS/CSLL-3P BRASIL-CONSULTORIA E PROJETOS DE ESTRUTURAÇÃO DE PARCERIAS PUBLICO-PRIVADAS E PARTICIPAÇÕES S/A-510#225648</t>
  </si>
  <si>
    <t>Retenção Imp. Fonte - 2935394 - 3</t>
  </si>
  <si>
    <t>PIS/COFINS/CSLL-3P BRASIL-CONSULTORIA E PROJETOS DE ESTRUTURAÇÃO DE PARCERIAS PUBLICO-PRIVADAS E PARTICIPAÇÕES S/A-509#225647</t>
  </si>
  <si>
    <t>Retenção Imp. Fonte - 2935398 - 3</t>
  </si>
  <si>
    <t>PIS/COFINS/CSLL-3P BRASIL-CONSULTORIA E PROJETOS DE ESTRUTURAÇÃO DE PARCERIAS PUBLICO-PRIVADAS E PARTICIPAÇÕES S/A-508#225646</t>
  </si>
  <si>
    <t>Retenção Imp. Fonte - 2935402 - 3</t>
  </si>
  <si>
    <t>PIS/COFINS/CSLL-3P BRASIL-CONSULTORIA E PROJETOS DE ESTRUTURAÇÃO DE PARCERIAS PUBLICO-PRIVADAS E PARTICIPAÇÕES S/A-507#225645</t>
  </si>
  <si>
    <t>Retenção Imp. Fonte - 2935406 - 3</t>
  </si>
  <si>
    <t>PIS/COFINS/CSLL-3P BRASIL-CONSULTORIA E PROJETOS DE ESTRUTURAÇÃO DE PARCERIAS PUBLICO-PRIVADAS E PARTICIPAÇÕES S/A-506#225644</t>
  </si>
  <si>
    <t>Retenção Imp. Fonte - 2935410 - 3</t>
  </si>
  <si>
    <t>PIS/COFINS/CSLL-3P BRASIL-CONSULTORIA E PROJETOS DE ESTRUTURAÇÃO DE PARCERIAS PUBLICO-PRIVADAS E PARTICIPAÇÕES S/A-505</t>
  </si>
  <si>
    <t>Retenção Imp. Fonte - 2935414 - 3</t>
  </si>
  <si>
    <t>PIS/COFINS/CSLL-3P BRASIL-CONSULTORIA E PROJETOS DE ESTRUTURAÇÃO DE PARCERIAS PUBLICO-PRIVADAS E PARTICIPAÇÕES S/A-523</t>
  </si>
  <si>
    <t>Retenção Imp. Fonte - 2935418 - 3</t>
  </si>
  <si>
    <t>PIS/COFINS/CSLL-3P BRASIL-CONSULTORIA E PROJETOS DE ESTRUTURAÇÃO DE PARCERIAS PUBLICO-PRIVADAS E PARTICIPAÇÕES S/A-524#225664</t>
  </si>
  <si>
    <t>Retenção Imp. Fonte - 2935422 - 3</t>
  </si>
  <si>
    <t>PIS/COFINS/CSLL-3P BRASIL-CONSULTORIA E PROJETOS DE ESTRUTURAÇÃO DE PARCERIAS PUBLICO-PRIVADAS E PARTICIPAÇÕES S/A-525#225665</t>
  </si>
  <si>
    <t>Retenção Imp. Fonte - 2935426 - 3</t>
  </si>
  <si>
    <t>PIS/COFINS/CSLL-3P BRASIL-CONSULTORIA E PROJETOS DE ESTRUTURAÇÃO DE PARCERIAS PUBLICO-PRIVADAS E PARTICIPAÇÕES S/A-526#225666</t>
  </si>
  <si>
    <t>Retenção Imp. Fonte - 2935430 - 3</t>
  </si>
  <si>
    <t>PIS/COFINS/CSLL-3P BRASIL-CONSULTORIA E PROJETOS DE ESTRUTURAÇÃO DE PARCERIAS PUBLICO-PRIVADAS E PARTICIPAÇÕES S/A-522#225662</t>
  </si>
  <si>
    <t>Retenção Imp. Fonte - 2935434 - 3</t>
  </si>
  <si>
    <t>PIS/COFINS/CSLL-3P BRASIL-CONSULTORIA E PROJETOS DE ESTRUTURAÇÃO DE PARCERIAS PUBLICO-PRIVADAS E PARTICIPAÇÕES S/A-521#225661</t>
  </si>
  <si>
    <t>Retenção Imp. Fonte - 2935438 - 3</t>
  </si>
  <si>
    <t>PIS/COFINS/CSLL-3P BRASIL-CONSULTORIA E PROJETOS DE ESTRUTURAÇÃO DE PARCERIAS PUBLICO-PRIVADAS E PARTICIPAÇÕES S/A-520</t>
  </si>
  <si>
    <t>Retenção Imp. Fonte - 2935468 - 3</t>
  </si>
  <si>
    <t>PIS/COFINS/CSLL-CONSÓRCIO SP CIDADÃO-1626</t>
  </si>
  <si>
    <t>Retenção Imp. Fonte - 2935472 - 3</t>
  </si>
  <si>
    <t>PIS/COFINS/CSLL-CONSÓRCIO SP CIDADÃO-1627</t>
  </si>
  <si>
    <t>Retenção Imp. Fonte - 2935476 - 3</t>
  </si>
  <si>
    <t>PIS/COFINS/CSLL-CONSÓRCIO SP CIDADÃO-1628</t>
  </si>
  <si>
    <t>Retenção Imp. Fonte - 2935480 - 3</t>
  </si>
  <si>
    <t>PIS/COFINS/CSLL-CONSÓRCIO SP CIDADÃO-1629</t>
  </si>
  <si>
    <t>Retenção Imp. Fonte - 2935536 - 3</t>
  </si>
  <si>
    <t>PIS/COFINS/CSLL-CONSÓRCIO SP CIDADÃO-1631</t>
  </si>
  <si>
    <t>Retenção Imp. Fonte - 2935540 - 3</t>
  </si>
  <si>
    <t>PIS/COFINS/CSLL-CONSÓRCIO SP CIDADÃO-1632</t>
  </si>
  <si>
    <t>Retenção Imp. Fonte - 2935544 - 3</t>
  </si>
  <si>
    <t>PIS/COFINS/CSLL-CONSÓRCIO SP CIDADÃO-1633</t>
  </si>
  <si>
    <t>Retenção Imp. Fonte - 2935548 - 3</t>
  </si>
  <si>
    <t>PIS/COFINS/CSLL-CONSÓRCIO SP CIDADÃO-1634</t>
  </si>
  <si>
    <t>Retenção Imp. Fonte - 2935552 - 3</t>
  </si>
  <si>
    <t>PIS/COFINS/CSLL-CONSÓRCIO SP CIDADÃO-1635</t>
  </si>
  <si>
    <t>Retenção Imp. Fonte - 2935557 - 3</t>
  </si>
  <si>
    <t>PIS/COFINS/CSLL-CONSÓRCIO SP CIDADÃO-1636</t>
  </si>
  <si>
    <t>Retenção Imp. Fonte - 2935561 - 3</t>
  </si>
  <si>
    <t>PIS/COFINS/CSLL-CONSÓRCIO SP CIDADÃO-1637</t>
  </si>
  <si>
    <t>Retenção Imp. Fonte - 2935565 - 3</t>
  </si>
  <si>
    <t>PIS/COFINS/CSLL-CONSÓRCIO SP CIDADÃO-1638</t>
  </si>
  <si>
    <t>Retenção Imp. Fonte - 2935569 - 3</t>
  </si>
  <si>
    <t>PIS/COFINS/CSLL-CONSÓRCIO SP CIDADÃO-1639</t>
  </si>
  <si>
    <t>Retenção Imp. Fonte - 2935573 - 3</t>
  </si>
  <si>
    <t>PIS/COFINS/CSLL-CONSÓRCIO SP CIDADÃO-1640</t>
  </si>
  <si>
    <t>Retenção Imp. Fonte - 2935577 - 3</t>
  </si>
  <si>
    <t>PIS/COFINS/CSLL-CONSÓRCIO SP CIDADÃO-1641</t>
  </si>
  <si>
    <t>Retenção Imp. Fonte - 2935581 - 3</t>
  </si>
  <si>
    <t>PIS/COFINS/CSLL-CONSÓRCIO SP CIDADÃO-1642</t>
  </si>
  <si>
    <t>Retenção Imp. Fonte - 2935641 - 3</t>
  </si>
  <si>
    <t>PIS/COFINS/CSLL-BUREAU VERITAS DO BRASIL SOCIEDADE CLASSIFICADORA E CERTIFICADORA LTDA-116641</t>
  </si>
  <si>
    <t>Retenção Imp. Fonte - 2935645 - 3</t>
  </si>
  <si>
    <t>PIS/COFINS/CSLL-BUREAU VERITAS DO BRASIL SOCIEDADE CLASSIFICADORA E CERTIFICADORA LTDA-116642</t>
  </si>
  <si>
    <t>Retenção Imp. Fonte - 2935649 - 3</t>
  </si>
  <si>
    <t>PIS/COFINS/CSLL-BUREAU VERITAS DO BRASIL SOCIEDADE CLASSIFICADORA E CERTIFICADORA LTDA-116640</t>
  </si>
  <si>
    <t>Retenção Imp. Fonte - 2935653 - 3</t>
  </si>
  <si>
    <t>PIS/COFINS/CSLL-BUREAU VERITAS DO BRASIL SOCIEDADE CLASSIFICADORA E CERTIFICADORA LTDA-116639</t>
  </si>
  <si>
    <t>Retenção Imp. Fonte - 2935657 - 3</t>
  </si>
  <si>
    <t>PIS/COFINS/CSLL-BUREAU VERITAS DO BRASIL SOCIEDADE CLASSIFICADORA E CERTIFICADORA LTDA-116638</t>
  </si>
  <si>
    <t>Retenção Imp. Fonte - 2935661 - 3</t>
  </si>
  <si>
    <t>PIS/COFINS/CSLL-BUREAU VERITAS DO BRASIL SOCIEDADE CLASSIFICADORA E CERTIFICADORA LTDA-116643</t>
  </si>
  <si>
    <t>Retenção Imp. Fonte - 2935665 - 3</t>
  </si>
  <si>
    <t>PIS/COFINS/CSLL-BUREAU VERITAS DO BRASIL SOCIEDADE CLASSIFICADORA E CERTIFICADORA LTDA-116636</t>
  </si>
  <si>
    <t>Retenção Imp. Fonte - 2935669 - 3</t>
  </si>
  <si>
    <t>PIS/COFINS/CSLL-BUREAU VERITAS DO BRASIL SOCIEDADE CLASSIFICADORA E CERTIFICADORA LTDA-116635</t>
  </si>
  <si>
    <t>Retenção Imp. Fonte - 2935673 - 3</t>
  </si>
  <si>
    <t>PIS/COFINS/CSLL-BUREAU VERITAS DO BRASIL SOCIEDADE CLASSIFICADORA E CERTIFICADORA LTDA-116634</t>
  </si>
  <si>
    <t>Retenção Imp. Fonte - 2935677 - 3</t>
  </si>
  <si>
    <t>PIS/COFINS/CSLL-BUREAU VERITAS DO BRASIL SOCIEDADE CLASSIFICADORA E CERTIFICADORA LTDA-116604</t>
  </si>
  <si>
    <t>Retenção Imp. Fonte - 2935681 - 3</t>
  </si>
  <si>
    <t>PIS/COFINS/CSLL-BUREAU VERITAS DO BRASIL SOCIEDADE CLASSIFICADORA E CERTIFICADORA LTDA-116600</t>
  </si>
  <si>
    <t>Retenção Imp. Fonte - 2935685 - 3</t>
  </si>
  <si>
    <t>PIS/COFINS/CSLL-BUREAU VERITAS DO BRASIL SOCIEDADE CLASSIFICADORA E CERTIFICADORA LTDA-116599</t>
  </si>
  <si>
    <t>Retenção Imp. Fonte - 2935689 - 3</t>
  </si>
  <si>
    <t>PIS/COFINS/CSLL-BUREAU VERITAS DO BRASIL SOCIEDADE CLASSIFICADORA E CERTIFICADORA LTDA-116601</t>
  </si>
  <si>
    <t>Retenção Imp. Fonte - 2935693 - 3</t>
  </si>
  <si>
    <t>PIS/COFINS/CSLL-BUREAU VERITAS DO BRASIL SOCIEDADE CLASSIFICADORA E CERTIFICADORA LTDA-116603</t>
  </si>
  <si>
    <t>Retenção Imp. Fonte - 2935697 - 3</t>
  </si>
  <si>
    <t>PIS/COFINS/CSLL-BUREAU VERITAS DO BRASIL SOCIEDADE CLASSIFICADORA E CERTIFICADORA LTDA-116602</t>
  </si>
  <si>
    <t>Retenção Imp. Fonte - 2935715 - 3</t>
  </si>
  <si>
    <t>PIS/COFINS/CSLL-BUREAU VERITAS DO BRASIL SOCIEDADE CLASSIFICADORA E CERTIFICADORA LTDA-116637</t>
  </si>
  <si>
    <t>Retenção Imp. Fonte - 2935723 - 3</t>
  </si>
  <si>
    <t>PIS/COFINS/CSLL-MACHADO MEYER, SENDACZ E OPICE ADVOGADOS-125275,02</t>
  </si>
  <si>
    <t>Retenção Imp. Fonte - 2935723 - 3 - Cancelado</t>
  </si>
  <si>
    <t>Retenção Imp. Fonte - 2935723 - 4</t>
  </si>
  <si>
    <t>Retenção Imp. Fonte - 2935954 - 3</t>
  </si>
  <si>
    <t>PIS/COFINS/CSLL-LYNCRA LIMPEZA E SERVIÇOS GERAIS - EIRELI-10862</t>
  </si>
  <si>
    <t>1414 P.1</t>
  </si>
  <si>
    <t>214714 P.1</t>
  </si>
  <si>
    <t>TELEFONICA BRASIL S/A</t>
  </si>
  <si>
    <t>240100497958 P.1</t>
  </si>
  <si>
    <t>01-112120612090-000-001501930144-2-NV021613-PRO007958-0-0-0</t>
  </si>
  <si>
    <t>01-112120612090-000-001501930152-2-NV022551-PRO007958-0-0-0</t>
  </si>
  <si>
    <t>01-112120612090-000-001501930155-2-NV022554-PRO007958-0-0-0</t>
  </si>
  <si>
    <t>01-112120612090-000-001501930159-2-NV022558-PRO007958-0-0-0</t>
  </si>
  <si>
    <t>01-112120612090-000-001505060293-2-NV022572-PRO007958-0-0-0</t>
  </si>
  <si>
    <t>01-112120612090-000-001505060294-2-NV022573-PRO007958-0-0-0</t>
  </si>
  <si>
    <t>01-112120612090-000-001505060296-2-NV022586-PRO007958-0-0-0</t>
  </si>
  <si>
    <t>01-112120612090-000-001505060298-2-NV022611-PRO007958-0-0-0</t>
  </si>
  <si>
    <t>01-112120612090-000-001505060303-2-NV022630-PRO007958-0-0-0</t>
  </si>
  <si>
    <t>01-112120612090-000-001505060309-2-NV022669-PRO007958-0-0-0</t>
  </si>
  <si>
    <t>01-112120612090-000-001505060327-2-NV022588-PRO007958-0-0-0</t>
  </si>
  <si>
    <t>01-112120612090-000-001505060331-2-NV022621-PRO007958-0-0-0</t>
  </si>
  <si>
    <t>01-112120612090-000-001505060334-2-NV022624-PRO007958-0-0-0</t>
  </si>
  <si>
    <t>01-112120612090-000-001505060337-2-NV022635-PRO007958-0-0-0</t>
  </si>
  <si>
    <t>01-112120612090-000-001505060342-2-NV022644-PRO007958-0-0-0</t>
  </si>
  <si>
    <t>01-112120612090-000-001505060359-2-NV021586-PRO007958-0-0-0</t>
  </si>
  <si>
    <t>01-112120612090-000-001505060372-2-NV022576-PRO007958-0-0-0</t>
  </si>
  <si>
    <t>01-112120612090-000-001505060374-2-NV022583-PRO007958-0-0-0</t>
  </si>
  <si>
    <t>01-112120612090-000-001505060375-2-NV022584-PRO007958-0-0-0</t>
  </si>
  <si>
    <t>01-112120612090-000-001505060376-2-NV022601-PRO007958-0-0-0</t>
  </si>
  <si>
    <t>01-112120612090-000-001505060379-2-NV022625-PRO007958-0-0-0</t>
  </si>
  <si>
    <t>01-112120612090-000-001505060384-2-NV022654-PRO007958-0-0-0</t>
  </si>
  <si>
    <t>01-112120612090-000-001505060387-2-NV022657-PRO007958-0-0-0</t>
  </si>
  <si>
    <t>01-112120612090-000-001505060389-2-NV022665-PRO007958-0-0-0</t>
  </si>
  <si>
    <t>01-112120612090-000-001505060398-2-NV021597-PRO007958-0-0-0</t>
  </si>
  <si>
    <t>01-112120612090-000-001505060406-2-NV022602-PRO007958-0-0-0</t>
  </si>
  <si>
    <t>01-112120612090-000-001505060413-2-NV022629-PRO007958-0-0-0</t>
  </si>
  <si>
    <t>01-112120612090-000-001505060424-2-NV021587-PRO007958-0-0-0</t>
  </si>
  <si>
    <t>01-112120612090-000-001505060429-2-NV022686-PRO007958-0-0-0</t>
  </si>
  <si>
    <t>01-112120612090-000-001505060432-2-NV022640-PRO007958-0-0-0</t>
  </si>
  <si>
    <t>01-112120612090-000-001505060436-2-NV023556-PRO007958-0-0-0</t>
  </si>
  <si>
    <t>01-112120612090-000-016505060161-2-NV006961-PRO007958-0-0-0</t>
  </si>
  <si>
    <t>01-112120612090-000-045501000113-2-NV022595-PRO007958-0-0-0</t>
  </si>
  <si>
    <t>01-112120612090-000-045505060134-2-NV006962-PRO007958-0-0-0</t>
  </si>
  <si>
    <t>01-112120612090-000-047505060171-2-NV006965-PRO007958-0-0-0</t>
  </si>
  <si>
    <t>01-112120612090-000-048505060152-2-NV006966-PRO007958-0-0-0</t>
  </si>
  <si>
    <t>01-112120612090-000-049505060020-2-NV006967-PRO007958-0-0-0</t>
  </si>
  <si>
    <t>01-112120612090-000-057501000067-2-NV006977-PRO007958-0-0-0</t>
  </si>
  <si>
    <t>01-112120612090-000-061501000060-2-NV007123-PRO007958-0-0-0</t>
  </si>
  <si>
    <t>01-112120612090-000-062501000065-2-NV003955-PRO007958-0-0-0</t>
  </si>
  <si>
    <t>01-112120612090-000-062501000081-2-NV000957-PRO007958-0-0-0</t>
  </si>
  <si>
    <t>01-112120612090-000-062501000094-2-NV020555-PRO007958-0-0-0</t>
  </si>
  <si>
    <t>01-112120612090-000-062501000097-2-NV020551-PRO007958-0-0-0</t>
  </si>
  <si>
    <t>01-112120612090-000-062501000120-2-NV000956-PRO007958-0-0-0</t>
  </si>
  <si>
    <t>01-112120612090-000-062501000122-2-NV003962-PRO007958-0-0-0</t>
  </si>
  <si>
    <t>01-112120612090-000-062501000133-2-NV021559-PRO007958-0-0-0</t>
  </si>
  <si>
    <t>01-112120612090-000-062501440001-2-NV003983-PRO007958-0-0-0</t>
  </si>
  <si>
    <t>01-112120612090-000-062501930047-2-NV021561-PRO007958-0-0-0</t>
  </si>
  <si>
    <t>01-112120612090-000-062501930098-2-NV021563-PRO007958-0-0-0</t>
  </si>
  <si>
    <t>01-112120612090-000-062501930104-2-NV021569-PRO007958-0-0-0</t>
  </si>
  <si>
    <t>01-112120612090-000-062501930104-2-NV022664-PRO007958-0-0-0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</si>
  <si>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</si>
  <si>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</si>
  <si>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</si>
  <si>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01-112120612090-000-062501930116-2-NV021581-PRO007958-0-0-0</t>
  </si>
  <si>
    <t>01-112120612090-000-062501930122-2-NV021588-PRO007958-0-0-0</t>
  </si>
  <si>
    <t>01-112120612090-000-062501930127-2-NV021594-PRO007958-0-0-0</t>
  </si>
  <si>
    <t>01-112120612090-000-062501930133-2-NV021602-PRO007958-0-0-0</t>
  </si>
  <si>
    <t>01-112120612090-000-062501930139-2-NV021608-PRO007958-0-0-0</t>
  </si>
  <si>
    <t>01-112120612090-000-068505060058-2-NV003975-PRO007958-0-0-0</t>
  </si>
  <si>
    <t>01-112120612090-000-069505060018-2-NV000955-PRO007958-0-0-0</t>
  </si>
  <si>
    <t>01-112120612090-000-070505060032-2-NV021598-PRO007958-0-0-0</t>
  </si>
  <si>
    <t>01-112120612090-000-070505060033-2-NV021599-PRO007958-0-0-0</t>
  </si>
  <si>
    <t>01-112120612090-000-070505060034-2-NV021600-PRO007958-0-0-0</t>
  </si>
  <si>
    <t>01-112120612090-000-070505060036-2-NV021616-PRO007958-0-0-0</t>
  </si>
  <si>
    <t>01-112120612090-000-070505060037-2-NV021617-PRO007958-0-0-0</t>
  </si>
  <si>
    <t>01-112120612090-000-070505060040-2-NV022563-PRO007958-0-0-0</t>
  </si>
  <si>
    <t>01-112120612090-000-070505060043-2-NV022571-PRO007958-0-0-0</t>
  </si>
  <si>
    <t>01-112120612090-000-070505060073-2-NV021588-PRO007958-0-0-0</t>
  </si>
  <si>
    <t>01-112120612090-000-070505060075-2-NV021601-PRO007958-0-0-0</t>
  </si>
  <si>
    <t>01-112120612090-000-070505060077-2-NV021603-PRO007958-0-0-0</t>
  </si>
  <si>
    <t>01-112120612090-000-070505060078-2-NV021604-PRO007958-0-0-0</t>
  </si>
  <si>
    <t>01-112120612090-000-070505060080-2-NV021611-PRO007958-0-0-0</t>
  </si>
  <si>
    <t>01-112120612090-000-070505060082-2-NV022553-PRO007958-0-0-0</t>
  </si>
  <si>
    <t>01-112120612090-000-070505060085-2-NV022566-PRO007958-0-0-0</t>
  </si>
  <si>
    <t>01-112120612090-000-070505060109-2-NV021590-PRO007958-0-0-0</t>
  </si>
  <si>
    <t>01-112120612090-000-070505060110-2-NV021591-PRO007958-0-0-0</t>
  </si>
  <si>
    <t>01-112120612090-000-070505060111-2-NV021605-PRO007958-0-0-0</t>
  </si>
  <si>
    <t>01-112120612090-000-070505060114-2-NV021614-PRO007958-0-0-0</t>
  </si>
  <si>
    <t>01-112120612090-000-070505060115-2-NV022555-PRO007958-0-0-0</t>
  </si>
  <si>
    <t>01-112120612090-000-070505060117-2-NV022557-PRO007958-0-0-0</t>
  </si>
  <si>
    <t>01-112120612090-000-070505060119-2-NV022574-PRO007958-0-0-0</t>
  </si>
  <si>
    <t>01-112120612090-000-070505060138-2-NV021576-PRO007958-0-0-0</t>
  </si>
  <si>
    <t>01-112120612090-000-070505060141-2-NV021593-PRO007958-0-0-0</t>
  </si>
  <si>
    <t>01-112120612090-000-070505060142-2-NV021589-PRO007958-0-0-0</t>
  </si>
  <si>
    <t>01-112120612090-000-070505060146-2-NV021609-PRO007958-0-0-0</t>
  </si>
  <si>
    <t>01-112120612090-000-070505060155-2-NV021618-PRO007958-0-0-0</t>
  </si>
  <si>
    <t>01-112120612090-000-070505060156-2-NV021619-PRO007958-0-0-0</t>
  </si>
  <si>
    <t>01-112120612090-000-070505060174-2-NV021579-PRO007958-0-0-0</t>
  </si>
  <si>
    <t>01-112120612090-000-070505060175-2-NV022568-PRO007958-0-0-0</t>
  </si>
  <si>
    <t>01-112120612090-000-070505060194-2-NV022578-PRO007958-0-0-0</t>
  </si>
  <si>
    <t>01-112120612090-000-070505060195-2-NV022600-PRO007958-0-0-0</t>
  </si>
  <si>
    <t>01-112120612090-000-070505060200-2-NV022610-PRO007958-0-0-0</t>
  </si>
  <si>
    <t>01-112120612090-000-070505060205-2-NV022615-PRO007958-0-0-0</t>
  </si>
  <si>
    <t>01-112120612090-000-070505060207-2-NV022617-PRO007958-0-0-0</t>
  </si>
  <si>
    <t>01-112120612090-000-070505060209-2-NV022620-PRO007958-0-0-0</t>
  </si>
  <si>
    <t>01-112120612090-000-070505060212-2-NV022626-PRO007958-0-0-0</t>
  </si>
  <si>
    <t>01-112120612090-000-070505060215-2-NV022623-PRO007958-0-0-0</t>
  </si>
  <si>
    <t>01-112120612090-000-070505060218-2-NV022628-PRO007958-0-0-0</t>
  </si>
  <si>
    <t>01-112120612090-000-070505060228-2-NV022638-PRO007958-0-0-0</t>
  </si>
  <si>
    <t>01-112120612090-000-070505060238-2-NV022648-PRO007958-0-0-0</t>
  </si>
  <si>
    <t>01-112120612090-000-070505060240-2-NV022653-PRO007958-0-0-0</t>
  </si>
  <si>
    <t>01-112120612090-000-070505060245-2-NV022655-PRO007958-0-0-0</t>
  </si>
  <si>
    <t>01-112120612090-000-070505060246-2-NV022656-PRO007958-0-0-0</t>
  </si>
  <si>
    <t>01-112120612090-000-070505060251-2-NV022662-PRO007958-0-0-0</t>
  </si>
  <si>
    <t>01-112120612090-000-070505060271-2-NV022685-PRO007958-0-0-0</t>
  </si>
  <si>
    <t>01-112120612090-000-071505060064-2-NV000957-PRO007958-0-0-0</t>
  </si>
  <si>
    <t>01-112120612090-000-075505060098-2-NV009957-PRO007958-0-0-0</t>
  </si>
  <si>
    <t>01-112120612090-000-076505060052-2-NV009960-PRO007958-0-0-0</t>
  </si>
  <si>
    <t>01-112120612090-000-077505060059-2-NV009955-PRO007958-0-0-0</t>
  </si>
  <si>
    <t>01-112120612090-000-078505060065-2-NV009959-PRO007958-0-0-0</t>
  </si>
  <si>
    <t>01-112120612090-000-079505060122-2-NV000952-PRO007958-0-0-0</t>
  </si>
  <si>
    <t>01-112120612090-000-080505060021-2-NV000953-PRO007958-0-0-0</t>
  </si>
  <si>
    <t>01-112120612090-000-081505060154-2-NV000956-PRO007958-0-0-0</t>
  </si>
  <si>
    <t>01-112120612090-000-082505060128-2-NV000958-PRO007958-0-0-0</t>
  </si>
  <si>
    <t>01-112120612090-000-084505060100-2-NV003983-PRO007958-0-0-0</t>
  </si>
  <si>
    <t>01-112120612090-000-085505060150-2-NV003961-PRO007958-0-0-0</t>
  </si>
  <si>
    <t>01-112120612090-000-086505060092-2-NV003970-PRO007958-0-0-0</t>
  </si>
  <si>
    <t>01-112120612090-000-087505060095-2-NV003977-PRO007958-0-0-0</t>
  </si>
  <si>
    <t>01-112120612090-000-091505060062-2-NV009954-PRO007958-0-0-0</t>
  </si>
  <si>
    <t>01-112120612090-000-092505060013-2-NV000954-PRO007958-0-0-0</t>
  </si>
  <si>
    <t>01-112120612090-000-095505060056-2-NV004957-PRO007958-0-0-0</t>
  </si>
  <si>
    <t>01-112120612090-000-096505060015-2-NV003958-PRO007958-0-0-0</t>
  </si>
  <si>
    <t>01-112120612090-000-097505060088-2-NV003954-PRO007958-0-0-0</t>
  </si>
  <si>
    <t>01-112120612090-000-098505060014-2-NV003957-PRO007958-0-0-0</t>
  </si>
  <si>
    <t>01-112120612090-000-099505060127-2-NV003974-PRO007958-0-0-0</t>
  </si>
  <si>
    <t>01-112120612090-000-100505060054-2-NV003971-PRO007958-0-0-0</t>
  </si>
  <si>
    <t>01-112120612090-000-103505060016-2-NV003963-PRO007958-0-0-0</t>
  </si>
  <si>
    <t>01-112120612090-000-105505060017-2-NV003967-PRO007958-0-0-0</t>
  </si>
  <si>
    <t>01-112120612090-000-106505060053-2-NV003966-PRO007958-0-0-0</t>
  </si>
  <si>
    <t>01-112120612090-000-107505060024-2-NV003986-PRO007958-0-0-0</t>
  </si>
  <si>
    <t>01-112120612090-000-108505060129-2-NV003979-PRO007958-0-0-0</t>
  </si>
  <si>
    <t>01-112120612090-000-110505060169-2-NV003965-PRO007958-0-0-0</t>
  </si>
  <si>
    <t>01-112120612090-000-111505060159-2-NV003964-PRO007958-0-0-0</t>
  </si>
  <si>
    <t>01-112120612090-000-112505060051-2-NV003959-PRO007958-0-0-0</t>
  </si>
  <si>
    <t>01-112120612090-000-115505060162-2-NV003984-PRO007958-0-0-0</t>
  </si>
  <si>
    <t>01-112120612090-000-116505060061-2-NV004958-PRO007958-0-0-0</t>
  </si>
  <si>
    <t>01-112120612090-000-118505060126-2-NV004960-PRO007958-0-0-0</t>
  </si>
  <si>
    <t>01-112120612090-000-119505060023-2-NV004959-PRO007958-0-0-0</t>
  </si>
  <si>
    <t>01-112120612090-000-121505060124-2-NV003969-PRO007958-0-0-0</t>
  </si>
  <si>
    <t>01-112120612090-000-122505060123-2-NV003968-PRO007958-0-0-0</t>
  </si>
  <si>
    <t>01-112120612090-000-123505060066-2-NV003985-PRO007958-0-0-0</t>
  </si>
  <si>
    <t>01-112120612090-000-124505060168-2-NV009958-PRO007958-0-0-0</t>
  </si>
  <si>
    <t>01-112120612090-000-126505060135-2-NV004961-PRO007958-0-0-0</t>
  </si>
  <si>
    <t>01-112120612090-000-127505060063-2-NV019955-PRO007958-0-0-0</t>
  </si>
  <si>
    <t>01-112120612090-000-128505060057-2-NV019956-PRO007958-0-0-0</t>
  </si>
  <si>
    <t>01-112120612090-000-130505060086-2-NV019952-PRO007958-0-0-0</t>
  </si>
  <si>
    <t>01-112120612090-000-132505060091-2-NV020552-PRO007958-0-0-0</t>
  </si>
  <si>
    <t>01-112120612090-000-133505060102-2-NV020553-PRO007958-0-0-0</t>
  </si>
  <si>
    <t>01-112120612090-000-139505060103-2-NV021562-PRO007958-0-0-0</t>
  </si>
  <si>
    <t>01-112120612090-000-144505060028-2-NV021565-PRO007958-0-0-0</t>
  </si>
  <si>
    <t>01-112120612090-000-146505060105-2-NV021572-PRO007958-0-0-0</t>
  </si>
  <si>
    <t>01-112120612090-000-150505060070-2-NV021569-PRO007958-0-0-0</t>
  </si>
  <si>
    <t>01-112120612090-000-153505060107-2-NV021574-PRO007958-0-0-0</t>
  </si>
  <si>
    <t>01-112120612090-000-154505060027-2-NV021564-PRO007958-0-0-0</t>
  </si>
  <si>
    <t>24100017958 P.1</t>
  </si>
  <si>
    <t>01-112120612090-000-073505060097-2-NV008123-PRO007958-0-0-0</t>
  </si>
  <si>
    <t>24110497958 P.1</t>
  </si>
  <si>
    <t>01-112120612090-000-001501930149-2-NV021618-PRO007958-0-0-0</t>
  </si>
  <si>
    <t>01-112120612090-000-001501930153-2-NV022552-PRO007958-0-0-0</t>
  </si>
  <si>
    <t>01-112120612090-000-001501930154-2-NV022553-PRO007958-0-0-0</t>
  </si>
  <si>
    <t>01-112120612090-000-001501930157-2-NV022556-PRO007958-0-0-0</t>
  </si>
  <si>
    <t>01-112120612090-000-001501930158-2-NV022557-PRO007958-0-0-0</t>
  </si>
  <si>
    <t>01-112120612090-000-001501930164-2-NV022568-PRO007958-0-0-0</t>
  </si>
  <si>
    <t>01-112120612090-000-001501930166-2-NV022567-PRO007958-0-0-0</t>
  </si>
  <si>
    <t>01-112120612090-000-001505060295-2-NV022585-PRO007958-0-0-0</t>
  </si>
  <si>
    <t>01-112120612090-000-001505060307-2-NV022667-PRO007958-0-0-0</t>
  </si>
  <si>
    <t>01-112120612090-000-001505060330-2-NV022618-PRO007958-0-0-0</t>
  </si>
  <si>
    <t>01-112120612090-000-001505060332-2-NV022622-PRO007958-0-0-0</t>
  </si>
  <si>
    <t>01-112120612090-000-001505060336-2-NV022634-PRO007958-0-0-0</t>
  </si>
  <si>
    <t>01-112120612090-000-001505060338-2-NV022636-PRO007958-0-0-0</t>
  </si>
  <si>
    <t>01-112120612090-000-001505060343-2-NV022651-PRO007958-0-0-0</t>
  </si>
  <si>
    <t>01-112120612090-000-001505060346-2-NV022662-PRO007958-0-0-0</t>
  </si>
  <si>
    <t>01-112120612090-000-001505060348-2-NV022672-PRO007958-0-0-0</t>
  </si>
  <si>
    <t>01-112120612090-000-001505060373-2-NV022582-PRO007958-0-0-0</t>
  </si>
  <si>
    <t>01-112120612090-000-001505060381-2-NV022647-PRO007958-0-0-0</t>
  </si>
  <si>
    <t>01-112120612090-000-001505060390-2-NV022681-PRO007958-0-0-0</t>
  </si>
  <si>
    <t>01-112120612090-000-001505060391-2-NV022682-PRO007958-0-0-0</t>
  </si>
  <si>
    <t>01-112120612090-000-001505060400-2-NV021608-PRO007958-0-0-0</t>
  </si>
  <si>
    <t>01-112120612090-000-001505060425-2-NV021592-PRO007958-0-0-0</t>
  </si>
  <si>
    <t>01-112120612090-000-015501020001-1-NV006963-PRO007958-0-0-0</t>
  </si>
  <si>
    <t>01-112120612090-000-045501000113-2-NV006962-PRO007958-0-0-0</t>
  </si>
  <si>
    <t>01-112120612090-000-046501000119-2-NV006964-PRO007958-0-0-0</t>
  </si>
  <si>
    <t>01-112120612090-000-049501930020-2-NV022568-PRO007958-0-0-0</t>
  </si>
  <si>
    <t>01-112120612090-000-059501000124-2-NV007121-PRO007958-0-0-0</t>
  </si>
  <si>
    <t>01-112120612090-000-060501000112-2-NV006978-PRO007958-0-0-0</t>
  </si>
  <si>
    <t>01-112120612090-000-062501000066-2-NV003956-PRO007958-0-0-0</t>
  </si>
  <si>
    <t>01-112120612090-000-062501000087-2-NV003960-PRO007958-0-0-0</t>
  </si>
  <si>
    <t>01-112120612090-000-062501000098-2-NV003983-PRO007958-0-0-0</t>
  </si>
  <si>
    <t>01-112120612090-000-062501000100-2-NV020553-PRO007958-0-0-0</t>
  </si>
  <si>
    <t>01-112120612090-000-062501160001-2-NV009954-PRO007958-0-0-0</t>
  </si>
  <si>
    <t>01-112120612090-000-062501590001-2-NV003972-PRO007958-0-0-0</t>
  </si>
  <si>
    <t>01-112120612090-000-062501630001-2-NV003976-PRO007958-0-0-0</t>
  </si>
  <si>
    <t>01-112120612090-000-062501910001-2-NV020556-PRO007958-0-0-0</t>
  </si>
  <si>
    <t>01-112120612090-000-062501930025-2-NV021559-PRO007958-0-0-0</t>
  </si>
  <si>
    <t>01-112120612090-000-062501930100-2-NV021565-PRO007958-0-0-0</t>
  </si>
  <si>
    <t>01-112120612090-000-062501930103-2-NV021568-PRO007958-0-0-0</t>
  </si>
  <si>
    <t>01-112120612090-000-062501930105-2-NV021570-PRO007958-0-0-0</t>
  </si>
  <si>
    <t>01-112120612090-000-062501930106-2-NV021571-PRO007958-0-0-0</t>
  </si>
  <si>
    <t>01-112120612090-000-062501930114-2-NV021579-PRO007958-0-0-0</t>
  </si>
  <si>
    <t>01-112120612090-000-062501930118-2-NV021584-PRO007958-0-0-0</t>
  </si>
  <si>
    <t>01-112120612090-000-062501930120-2-NV021586-PRO007958-0-0-0</t>
  </si>
  <si>
    <t>01-112120612090-000-062501930128-2-NV021597-PRO007958-0-0-0</t>
  </si>
  <si>
    <t>01-112120612090-000-062501930132-2-NV021601-PRO007958-0-0-0</t>
  </si>
  <si>
    <t>01-112120612090-000-062501930134-2-NV021603-PRO007958-0-0-0</t>
  </si>
  <si>
    <t>01-112120612090-000-064501000091-2-NV008122-PRO007958-0-0-0</t>
  </si>
  <si>
    <t>01-112120612090-000-070505060178-2-NV022584-PRO007958-0-0-0</t>
  </si>
  <si>
    <t>01-112120612090-000-070505060199-2-NV022609-PRO007958-0-0-0</t>
  </si>
  <si>
    <t>01-112120612090-000-070505060202-2-NV022612-PRO007958-0-0-0</t>
  </si>
  <si>
    <t>01-112120612090-000-070505060234-2-NV022644-PRO007958-0-0-0</t>
  </si>
  <si>
    <t>01-112120612090-000-070505060239-2-NV022649-PRO007958-0-0-0</t>
  </si>
  <si>
    <t>01-112120612090-000-070505060272-2-NV022686-PRO007958-0-0-0</t>
  </si>
  <si>
    <t>01-112120612090-000-070505060273-2-NV022680-PRO007958-0-0-0</t>
  </si>
  <si>
    <t>546#227685 - 001259348 - ISS</t>
  </si>
  <si>
    <t>ISS-3P BRASIL-CONSULTORIA E PROJETOS DE ESTRUTURAÇÃO DE PARCERIAS PUBLICO-PRIVADAS E PARTICIPAÇÕES S/A-546#227685</t>
  </si>
  <si>
    <t>117810 - 033177148 - ISS</t>
  </si>
  <si>
    <t>ISS-BUREAU VERITAS DO BRASIL SOCIEDADE CLASSIFICADORA E CERTIFICADORA LTDA-117810</t>
  </si>
  <si>
    <t>6921 - 045517604 - ISS</t>
  </si>
  <si>
    <t>ISS-MAZZINI ADMINISTRAÇÃO E EMPREITAS LTDA-6921</t>
  </si>
  <si>
    <t>1398 - 037880173 - ISS</t>
  </si>
  <si>
    <t>ISS-CONSÓRCIO MELHOR ATENDIMENTO-1398</t>
  </si>
  <si>
    <t>24108170132024 P.1</t>
  </si>
  <si>
    <t>01-112120612090-000-001501930141-2-NV021610-PRO007957-0-0-0</t>
  </si>
  <si>
    <t>01-112120612090-000-001501930143-2-NV021612-PRO007957-0-0-0</t>
  </si>
  <si>
    <t>01-112120612090-000-001501930157-2-NV022556-PRO007957-0-0-0</t>
  </si>
  <si>
    <t>01-112120612090-000-001501930163-2-NV022564-PRO007957-0-0-0</t>
  </si>
  <si>
    <t>01-112120612090-000-001501930166-2-NV022567-PRO007957-0-0-0</t>
  </si>
  <si>
    <t>01-112120612090-000-001505060293-2-NV022572-PRO007957-0-0-0</t>
  </si>
  <si>
    <t>01-112120612090-000-001505060294-2-NV022573-PRO007957-0-0-0</t>
  </si>
  <si>
    <t>01-112120612090-000-001505060296-2-NV022586-PRO007957-0-0-0</t>
  </si>
  <si>
    <t>01-112120612090-000-001505060298-2-NV022611-PRO007957-0-0-0</t>
  </si>
  <si>
    <t>01-112120612090-000-001505060299-2-NV022616-PRO007957-0-0-0</t>
  </si>
  <si>
    <t>01-112120612090-000-001505060301-2-NV022620-PRO007957-0-0-0</t>
  </si>
  <si>
    <t>01-112120612090-000-001505060302-2-NV022619-PRO007957-0-0-0</t>
  </si>
  <si>
    <t>01-112120612090-000-001505060303-2-NV022630-PRO007957-0-0-0</t>
  </si>
  <si>
    <t>01-112120612090-000-001505060305-2-NV022632-PRO007957-0-0-0</t>
  </si>
  <si>
    <t>01-112120612090-000-001505060306-2-NV022650-PRO007957-0-0-0</t>
  </si>
  <si>
    <t>01-112120612090-000-001505060309-2-NV022669-PRO007957-0-0-0</t>
  </si>
  <si>
    <t>01-112120612090-000-001505060327-2-NV022588-PRO007957-0-0-0</t>
  </si>
  <si>
    <t>01-112120612090-000-001505060332-2-NV022622-PRO007957-0-0-0</t>
  </si>
  <si>
    <t>01-112120612090-000-001505060334-2-NV022624-PRO007957-0-0-0</t>
  </si>
  <si>
    <t>01-112120612090-000-001505060335-2-NV022633-PRO007957-0-0-0</t>
  </si>
  <si>
    <t>01-112120612090-000-001505060337-2-NV022635-PRO007957-0-0-0</t>
  </si>
  <si>
    <t>01-112120612090-000-001505060342-2-NV022644-PRO007957-0-0-0</t>
  </si>
  <si>
    <t>01-112120612090-000-001505060346-2-NV022662-PRO007957-0-0-0</t>
  </si>
  <si>
    <t>01-112120612090-000-001505060347-2-NV022663-PRO007957-0-0-0</t>
  </si>
  <si>
    <t>01-112120612090-000-001505060348-2-NV022672-PRO007957-0-0-0</t>
  </si>
  <si>
    <t>01-112120612090-000-001505060356-2-NV022680-PRO007957-0-0-0</t>
  </si>
  <si>
    <t>01-112120612090-000-001505060373-2-NV022582-PRO007957-0-0-0</t>
  </si>
  <si>
    <t>01-112120612090-000-001505060375-2-NV022584-PRO007957-0-0-0</t>
  </si>
  <si>
    <t>01-112120612090-000-001505060376-2-NV022601-PRO007957-0-0-0</t>
  </si>
  <si>
    <t>01-112120612090-000-001505060378-2-NV022613-PRO007957-0-0-0</t>
  </si>
  <si>
    <t>01-112120612090-000-001505060379-2-NV022625-PRO007957-0-0-0</t>
  </si>
  <si>
    <t>01-112120612090-000-001505060384-2-NV022654-PRO007957-0-0-0</t>
  </si>
  <si>
    <t>01-112120612090-000-001505060385-2-NV022655-PRO007957-0-0-0</t>
  </si>
  <si>
    <t>01-112120612090-000-001505060387-2-NV022657-PRO007957-0-0-0</t>
  </si>
  <si>
    <t>01-112120612090-000-001505060389-2-NV022665-PRO007957-0-0-0</t>
  </si>
  <si>
    <t>01-112120612090-000-001505060390-2-NV022681-PRO007957-0-0-0</t>
  </si>
  <si>
    <t>01-112120612090-000-001505060391-2-NV022682-PRO007957-0-0-0</t>
  </si>
  <si>
    <t>01-112120612090-000-001505060399-2-NV021607-PRO007957-0-0-0</t>
  </si>
  <si>
    <t>01-112120612090-000-001505060405-2-NV022578-PRO007957-0-0-0</t>
  </si>
  <si>
    <t>01-112120612090-000-001505060406-2-NV022602-PRO007957-0-0-0</t>
  </si>
  <si>
    <t>01-112120612090-000-001505060408-2-NV022614-PRO007957-0-0-0</t>
  </si>
  <si>
    <t>01-112120612090-000-001505060413-2-NV022629-PRO007957-0-0-0</t>
  </si>
  <si>
    <t>01-112120612090-000-001505060416-2-NV022639-PRO007957-0-0-0</t>
  </si>
  <si>
    <t>01-112120612090-000-001505060422-2-NV022649-PRO007957-0-0-0</t>
  </si>
  <si>
    <t>01-112120612090-000-001505060423-2-NV022666-PRO007957-0-0-0</t>
  </si>
  <si>
    <t>01-112120612090-000-001505060424-2-NV021587-PRO007957-0-0-0</t>
  </si>
  <si>
    <t>01-112120612090-000-001505060426-2-NV022559-PRO007957-0-0-0</t>
  </si>
  <si>
    <t>01-112120612090-000-001505060429-2-NV022686-PRO007957-0-0-0</t>
  </si>
  <si>
    <t>01-112120612090-000-016505060161-2-NV006961-PRO007957-0-0-0</t>
  </si>
  <si>
    <t>01-112120612090-000-046505060153-2-NV006964-PRO007957-0-0-0</t>
  </si>
  <si>
    <t>01-112120612090-000-047505060171-2-NV006965-PRO007957-0-0-0</t>
  </si>
  <si>
    <t>01-112120612090-000-048505060152-2-NV006966-PRO007957-0-0-0</t>
  </si>
  <si>
    <t>01-112120612090-000-057501000067-2-NV006977-PRO007957-0-0-0</t>
  </si>
  <si>
    <t>01-112120612090-000-059505060160-2-NV007121-PRO007957-0-0-0</t>
  </si>
  <si>
    <t>01-112120612090-000-060505060133-2-NV006978-PRO007957-0-0-0</t>
  </si>
  <si>
    <t>01-112120612090-000-062501000063-2-NV003953-PRO007957-0-0-0</t>
  </si>
  <si>
    <t>01-112120612090-000-062501000077-2-NV003978-PRO007957-0-0-0</t>
  </si>
  <si>
    <t>01-112120612090-000-062501000085-2-NV003952-PRO007957-0-0-0</t>
  </si>
  <si>
    <t>01-112120612090-000-062501000092-2-NV004956-PRO007957-0-0-0</t>
  </si>
  <si>
    <t>01-112120612090-000-062501000094-2-NV020555-PRO007957-0-0-0</t>
  </si>
  <si>
    <t>01-112120612090-000-062501000122-2-NV003962-PRO007957-0-0-0</t>
  </si>
  <si>
    <t>01-112120612090-000-062501000127-2-NV009958-PRO007957-0-0-0</t>
  </si>
  <si>
    <t>01-112120612090-000-062501000131-2-NV002952-PRO007957-0-0-0</t>
  </si>
  <si>
    <t>01-112120612090-000-062501930101-2-NV021566-PRO007957-0-0-0</t>
  </si>
  <si>
    <t>01-112120612090-000-062501930102-2-NV021567-PRO007957-0-0-0</t>
  </si>
  <si>
    <t>01-112120612090-000-062501930105-2-NV021570-PRO007957-0-0-0</t>
  </si>
  <si>
    <t>01-112120612090-000-062501930108-2-NV021573-PRO007957-0-0-0</t>
  </si>
  <si>
    <t>01-112120612090-000-062501930112-2-NV021577-PRO007957-0-0-0</t>
  </si>
  <si>
    <t>01-112120612090-000-062501930115-2-NV021580-PRO007957-0-0-0</t>
  </si>
  <si>
    <t>01-112120612090-000-062501930116-2-NV021581-PRO007957-0-0-0</t>
  </si>
  <si>
    <t>01-112120612090-000-062501930126-2-NV021592-PRO007957-0-0-0</t>
  </si>
  <si>
    <t>01-112120612090-000-062502000009-2-NV008121-PRO007957-0-0-0</t>
  </si>
  <si>
    <t>01-112120612090-000-064505060093-2-NV008122-PRO007957-0-0-0</t>
  </si>
  <si>
    <t>01-112120612090-000-070505060030-2-NV021578-PRO007957-0-0-0</t>
  </si>
  <si>
    <t>01-112120612090-000-070505060031-2-NV021584-PRO007957-0-0-0</t>
  </si>
  <si>
    <t>01-112120612090-000-070505060032-2-NV021598-PRO007957-0-0-0</t>
  </si>
  <si>
    <t>01-112120612090-000-070505060033-2-NV021599-PRO007957-0-0-0</t>
  </si>
  <si>
    <t>01-112120612090-000-070505060034-2-NV021600-PRO007957-0-0-0</t>
  </si>
  <si>
    <t>01-112120612090-000-070505060035-2-NV021613-PRO007957-0-0-0</t>
  </si>
  <si>
    <t>01-112120612090-000-070505060036-2-NV021616-PRO007957-0-0-0</t>
  </si>
  <si>
    <t>01-112120612090-000-070505060037-2-NV021617-PRO007957-0-0-0</t>
  </si>
  <si>
    <t>01-112120612090-000-070505060038-2-NV022551-PRO007957-0-0-0</t>
  </si>
  <si>
    <t>01-112120612090-000-070505060039-2-NV022552-PRO007957-0-0-0</t>
  </si>
  <si>
    <t>01-112120612090-000-070505060040-2-NV022563-PRO007957-0-0-0</t>
  </si>
  <si>
    <t>01-112120612090-000-070505060043-2-NV022571-PRO007957-0-0-0</t>
  </si>
  <si>
    <t>01-112120612090-000-070505060073-2-NV021588-PRO007957-0-0-0</t>
  </si>
  <si>
    <t>01-112120612090-000-070505060074-2-NV021594-PRO007957-0-0-0</t>
  </si>
  <si>
    <t>01-112120612090-000-070505060075-2-NV021601-PRO007957-0-0-0</t>
  </si>
  <si>
    <t>01-112120612090-000-070505060076-2-NV021602-PRO007957-0-0-0</t>
  </si>
  <si>
    <t>01-112120612090-000-070505060077-2-NV021603-PRO007957-0-0-0</t>
  </si>
  <si>
    <t>01-112120612090-000-070505060078-2-NV021604-PRO007957-0-0-0</t>
  </si>
  <si>
    <t>01-112120612090-000-070505060080-2-NV021611-PRO007957-0-0-0</t>
  </si>
  <si>
    <t>01-112120612090-000-070505060082-2-NV022553-PRO007957-0-0-0</t>
  </si>
  <si>
    <t>01-112120612090-000-070505060083-2-NV022554-PRO007957-0-0-0</t>
  </si>
  <si>
    <t>01-112120612090-000-070505060085-2-NV022566-PRO007957-0-0-0</t>
  </si>
  <si>
    <t>01-112120612090-000-070505060108-2-NV021586-PRO007957-0-0-0</t>
  </si>
  <si>
    <t>01-112120612090-000-070505060109-2-NV021590-PRO007957-0-0-0</t>
  </si>
  <si>
    <t>01-112120612090-000-070505060110-2-NV021591-PRO007957-0-0-0</t>
  </si>
  <si>
    <t>01-112120612090-000-070505060111-2-NV021605-PRO007957-0-0-0</t>
  </si>
  <si>
    <t>01-112120612090-000-070505060112-2-NV021606-PRO007957-0-0-0</t>
  </si>
  <si>
    <t>01-112120612090-000-070505060114-2-NV021614-PRO007957-0-0-0</t>
  </si>
  <si>
    <t>01-112120612090-000-070505060115-2-NV022555-PRO007957-0-0-0</t>
  </si>
  <si>
    <t>01-112120612090-000-070505060117-2-NV022557-PRO007957-0-0-0</t>
  </si>
  <si>
    <t>01-112120612090-000-070505060119-2-NV022574-PRO007957-0-0-0</t>
  </si>
  <si>
    <t>01-112120612090-000-070505060120-2-NV022575-PRO007957-0-0-0</t>
  </si>
  <si>
    <t>01-112120612090-000-070505060121-2-NV022576-PRO007957-0-0-0</t>
  </si>
  <si>
    <t>01-112120612090-000-070505060138-2-NV021576-PRO007957-0-0-0</t>
  </si>
  <si>
    <t>01-112120612090-000-070505060141-2-NV021593-PRO007957-0-0-0</t>
  </si>
  <si>
    <t>01-112120612090-000-070505060142-2-NV021589-PRO007957-0-0-0</t>
  </si>
  <si>
    <t>01-112120612090-000-070505060143-2-NV021597-PRO007957-0-0-0</t>
  </si>
  <si>
    <t>01-112120612090-000-070505060146-2-NV021609-PRO007957-0-0-0</t>
  </si>
  <si>
    <t>01-112120612090-000-070505060148-2-NV022558-PRO007957-0-0-0</t>
  </si>
  <si>
    <t>01-112120612090-000-070505060155-2-NV021618-PRO007957-0-0-0</t>
  </si>
  <si>
    <t>01-112120612090-000-070505060156-2-NV021619-PRO007957-0-0-0</t>
  </si>
  <si>
    <t>01-112120612090-000-070505060167-2-NV022570-PRO007957-0-0-0</t>
  </si>
  <si>
    <t>01-112120612090-000-070505060174-2-NV021579-PRO007957-0-0-0</t>
  </si>
  <si>
    <t>01-112120612090-000-070505060175-2-NV022568-PRO007957-0-0-0</t>
  </si>
  <si>
    <t>01-112120612090-000-070505060177-2-NV022583-PRO007957-0-0-0</t>
  </si>
  <si>
    <t>01-112120612090-000-070505060181-2-NV022587-PRO007957-0-0-0</t>
  </si>
  <si>
    <t>01-112120612090-000-070505060195-2-NV022600-PRO007957-0-0-0</t>
  </si>
  <si>
    <t>01-112120612090-000-070505060198-2-NV022603-PRO007957-0-0-0</t>
  </si>
  <si>
    <t>01-112120612090-000-070505060199-2-NV022609-PRO007957-0-0-0</t>
  </si>
  <si>
    <t>01-112120612090-000-070505060200-2-NV022610-PRO007957-0-0-0</t>
  </si>
  <si>
    <t>01-112120612090-000-070505060202-2-NV022612-PRO007957-0-0-0</t>
  </si>
  <si>
    <t>01-112120612090-000-070505060205-2-NV022615-PRO007957-0-0-0</t>
  </si>
  <si>
    <t>01-112120612090-000-070505060207-2-NV022617-PRO007957-0-0-0</t>
  </si>
  <si>
    <t>01-112120612090-000-070505060208-2-NV022618-PRO007957-0-0-0</t>
  </si>
  <si>
    <t>01-112120612090-000-070505060210-2-NV022621-PRO007957-0-0-0</t>
  </si>
  <si>
    <t>01-112120612090-000-070505060212-2-NV022626-PRO007957-0-0-0</t>
  </si>
  <si>
    <t>01-112120612090-000-070505060215-2-NV022623-PRO007957-0-0-0</t>
  </si>
  <si>
    <t>01-112120612090-000-070505060217-2-NV022627-PRO007957-0-0-0</t>
  </si>
  <si>
    <t>01-112120612090-000-070505060218-2-NV022628-PRO007957-0-0-0</t>
  </si>
  <si>
    <t>01-112120612090-000-070505060221-2-NV022631-PRO007957-0-0-0</t>
  </si>
  <si>
    <t>01-112120612090-000-070505060224-2-NV022634-PRO007957-0-0-0</t>
  </si>
  <si>
    <t>01-112120612090-000-070505060226-2-NV022636-PRO007957-0-0-0</t>
  </si>
  <si>
    <t>01-112120612090-000-070505060227-2-NV022637-PRO007957-0-0-0</t>
  </si>
  <si>
    <t>01-112120612090-000-070505060228-2-NV022638-PRO007957-0-0-0</t>
  </si>
  <si>
    <t>01-112120612090-000-070505060232-2-NV022642-PRO007957-0-0-0</t>
  </si>
  <si>
    <t>01-112120612090-000-070505060235-2-NV022645-PRO007957-0-0-0</t>
  </si>
  <si>
    <t>01-112120612090-000-070505060236-2-NV022646-PRO007957-0-0-0</t>
  </si>
  <si>
    <t>01-112120612090-000-070505060237-2-NV022647-PRO007957-0-0-0</t>
  </si>
  <si>
    <t>01-112120612090-000-070505060238-2-NV022648-PRO007957-0-0-0</t>
  </si>
  <si>
    <t>01-112120612090-000-070505060240-2-NV022653-PRO007957-0-0-0</t>
  </si>
  <si>
    <t>01-112120612090-000-070505060241-2-NV022651-PRO007957-0-0-0</t>
  </si>
  <si>
    <t>01-112120612090-000-070505060246-2-NV022656-PRO007957-0-0-0</t>
  </si>
  <si>
    <t>01-112120612090-000-070505060248-2-NV022658-PRO007957-0-0-0</t>
  </si>
  <si>
    <t>01-112120612090-000-070505060249-2-NV022661-PRO007957-0-0-0</t>
  </si>
  <si>
    <t>01-112120612090-000-070505060250-2-NV022664-PRO007957-0-0-0</t>
  </si>
  <si>
    <t>01-112120612090-000-070505060271-2-NV022685-PRO007957-0-0-0</t>
  </si>
  <si>
    <t>01-112120612090-000-071505060064-2-NV000957-PRO007957-0-0-0</t>
  </si>
  <si>
    <t>01-112120612090-000-072505060055-2-NV003973-PRO007957-0-0-0</t>
  </si>
  <si>
    <t>01-112120612090-000-073505060097-2-NV008123-PRO007957-0-0-0</t>
  </si>
  <si>
    <t>01-112120612090-000-075505060098-2-NV009957-PRO007957-0-0-0</t>
  </si>
  <si>
    <t>01-112120612090-000-076505060052-2-NV009960-PRO007957-0-0-0</t>
  </si>
  <si>
    <t>01-112120612090-000-077505060059-2-NV009955-PRO007957-0-0-0</t>
  </si>
  <si>
    <t>01-112120612090-000-078505060065-2-NV009959-PRO007957-0-0-0</t>
  </si>
  <si>
    <t>01-112120612090-000-079505060122-2-NV000952-PRO007957-0-0-0</t>
  </si>
  <si>
    <t>01-112120612090-000-080505060021-2-NV000953-PRO007957-0-0-0</t>
  </si>
  <si>
    <t>01-112120612090-000-081505060154-2-NV000956-PRO007957-0-0-0</t>
  </si>
  <si>
    <t>01-112120612090-000-082505060128-2-NV000958-PRO007957-0-0-0</t>
  </si>
  <si>
    <t>01-112120612090-000-084505060100-2-NV003983-PRO007957-0-0-0</t>
  </si>
  <si>
    <t>01-112120612090-000-085505060150-2-NV003961-PRO007957-0-0-0</t>
  </si>
  <si>
    <t>01-112120612090-000-086505060092-2-NV003970-PRO007957-0-0-0</t>
  </si>
  <si>
    <t>01-112120612090-000-087505060095-2-NV003977-PRO007957-0-0-0</t>
  </si>
  <si>
    <t>01-112120612090-000-093505060125-2-NV003972-PRO007957-0-0-0</t>
  </si>
  <si>
    <t>01-112120612090-000-095505060056-2-NV004957-PRO007957-0-0-0</t>
  </si>
  <si>
    <t>01-112120612090-000-096505060015-2-NV003958-PRO007957-0-0-0</t>
  </si>
  <si>
    <t>01-112120612090-000-097505060088-2-NV003954-PRO007957-0-0-0</t>
  </si>
  <si>
    <t>01-112120612090-000-098505060014-2-NV003957-PRO007957-0-0-0</t>
  </si>
  <si>
    <t>01-112120612090-000-099505060127-2-NV003974-PRO007957-0-0-0</t>
  </si>
  <si>
    <t>01-112120612090-000-100505060054-2-NV003971-PRO007957-0-0-0</t>
  </si>
  <si>
    <t>01-112120612090-000-101505060049-2-NV003956-PRO007957-0-0-0</t>
  </si>
  <si>
    <t>01-112120612090-000-102505060089-2-NV003960-PRO007957-0-0-0</t>
  </si>
  <si>
    <t>01-112120612090-000-103505060016-2-NV003963-PRO007957-0-0-0</t>
  </si>
  <si>
    <t>01-112120612090-000-105505060017-2-NV003967-PRO007957-0-0-0</t>
  </si>
  <si>
    <t>01-112120612090-000-106505060053-2-NV003966-PRO007957-0-0-0</t>
  </si>
  <si>
    <t>01-112120612090-000-107505060024-2-NV003986-PRO007957-0-0-0</t>
  </si>
  <si>
    <t>01-112120612090-000-108505060129-2-NV003979-PRO007957-0-0-0</t>
  </si>
  <si>
    <t>01-112120612090-000-110505060169-2-NV003965-PRO007957-0-0-0</t>
  </si>
  <si>
    <t>01-112120612090-000-111505060159-2-NV003964-PRO007957-0-0-0</t>
  </si>
  <si>
    <t>01-112120612090-000-112505060051-2-NV003959-PRO007957-0-0-0</t>
  </si>
  <si>
    <t>01-112120612090-000-113505060048-2-NV003955-PRO007957-0-0-0</t>
  </si>
  <si>
    <t>01-112120612090-000-115505060162-2-NV003984-PRO007957-0-0-0</t>
  </si>
  <si>
    <t>01-112120612090-000-116505060061-2-NV004958-PRO007957-0-0-0</t>
  </si>
  <si>
    <t>01-112120612090-000-118505060126-2-NV004960-PRO007957-0-0-0</t>
  </si>
  <si>
    <t>01-112120612090-000-119505060023-2-NV004959-PRO007957-0-0-0</t>
  </si>
  <si>
    <t>01-112120612090-000-121505060124-2-NV003969-PRO007957-0-0-0</t>
  </si>
  <si>
    <t>01-112120612090-000-122505060123-2-NV003968-PRO007957-0-0-0</t>
  </si>
  <si>
    <t>01-112120612090-000-123505060066-2-NV003985-PRO007957-0-0-0</t>
  </si>
  <si>
    <t>01-112120612090-000-124505060168-2-NV009958-PRO007957-0-0-0</t>
  </si>
  <si>
    <t>01-112120612090-000-126505060135-2-NV004961-PRO007957-0-0-0</t>
  </si>
  <si>
    <t>01-112120612090-000-127505060063-2-NV019955-PRO007957-0-0-0</t>
  </si>
  <si>
    <t>01-112120612090-000-128505060057-2-NV019956-PRO007957-0-0-0</t>
  </si>
  <si>
    <t>01-112120612090-000-130505060086-2-NV019952-PRO007957-0-0-0</t>
  </si>
  <si>
    <t>01-112120612090-000-131505060099-2-NV020551-PRO007957-0-0-0</t>
  </si>
  <si>
    <t>01-112120612090-000-132505060091-2-NV020552-PRO007957-0-0-0</t>
  </si>
  <si>
    <t>01-112120612090-000-133505060102-2-NV020553-PRO007957-0-0-0</t>
  </si>
  <si>
    <t>01-112120612090-000-134505060151-2-NV020554-PRO007957-0-0-0</t>
  </si>
  <si>
    <t>01-112120612090-000-136505060130-2-NV020557-PRO007957-0-0-0</t>
  </si>
  <si>
    <t>01-112120612090-000-137505060101-2-NV020556-PRO007957-0-0-0</t>
  </si>
  <si>
    <t>01-112120612090-000-138505060157-2-NV021558-PRO007957-0-0-0</t>
  </si>
  <si>
    <t>01-112120612090-000-139505060103-2-NV021562-PRO007957-0-0-0</t>
  </si>
  <si>
    <t>01-112120612090-000-140505060067-2-NV021561-PRO007957-0-0-0</t>
  </si>
  <si>
    <t>01-112120612090-000-141505060025-2-NV021559-PRO007957-0-0-0</t>
  </si>
  <si>
    <t>01-112120612090-000-142505060137-2-NV021575-PRO007957-0-0-0</t>
  </si>
  <si>
    <t>01-112120612090-000-144505060028-2-NV021565-PRO007957-0-0-0</t>
  </si>
  <si>
    <t>01-112120612090-000-146505060105-2-NV021572-PRO007957-0-0-0</t>
  </si>
  <si>
    <t>01-112120612090-000-148505060069-2-NV021568-PRO007957-0-0-0</t>
  </si>
  <si>
    <t>01-112120612090-000-150505060070-2-NV021569-PRO007957-0-0-0</t>
  </si>
  <si>
    <t>01-112120612090-000-151505060026-2-NV021563-PRO007957-0-0-0</t>
  </si>
  <si>
    <t>01-112120612090-000-152505060104-2-NV021571-PRO007957-0-0-0</t>
  </si>
  <si>
    <t>01-112120612090-000-153505060107-2-NV021574-PRO007957-0-0-0</t>
  </si>
  <si>
    <t>01-112120612090-000-154505060027-2-NV021564-PRO007957-0-0-0</t>
  </si>
  <si>
    <t>550 - 001259348 - ISS</t>
  </si>
  <si>
    <t>ISS-3P BRASIL-CONSULTORIA E PROJETOS DE ESTRUTURAÇÃO DE PARCERIAS PUBLICO-PRIVADAS E PARTICIPAÇÕES S/A-550</t>
  </si>
  <si>
    <t>210277 - 000146889 - ISS</t>
  </si>
  <si>
    <t>ISS-GOCIL SERVIÇOS GERAIS LTDA-210277</t>
  </si>
  <si>
    <t>117804 - 033177148 - ISS</t>
  </si>
  <si>
    <t>ISS-BUREAU VERITAS DO BRASIL SOCIEDADE CLASSIFICADORA E CERTIFICADORA LTDA-117804</t>
  </si>
  <si>
    <t>6916 - 045517604 - ISS</t>
  </si>
  <si>
    <t>ISS-MAZZINI ADMINISTRAÇÃO E EMPREITAS LTDA-6916</t>
  </si>
  <si>
    <t>1392 - 037880173 - ISS</t>
  </si>
  <si>
    <t>ISS-CONSÓRCIO MELHOR ATENDIMENTO-1392</t>
  </si>
  <si>
    <t>539#227670 - 001259348 - ISS</t>
  </si>
  <si>
    <t>ISS-3P BRASIL-CONSULTORIA E PROJETOS DE ESTRUTURAÇÃO DE PARCERIAS PUBLICO-PRIVADAS E PARTICIPAÇÕES S/A-539#227670</t>
  </si>
  <si>
    <t>547#227679 - 001259348 - ISS</t>
  </si>
  <si>
    <t>ISS-3P BRASIL-CONSULTORIA E PROJETOS DE ESTRUTURAÇÃO DE PARCERIAS PUBLICO-PRIVADAS E PARTICIPAÇÕES S/A-547#227679</t>
  </si>
  <si>
    <t>210240 - 000146889 - ISS</t>
  </si>
  <si>
    <t>ISS-GOCIL SERVIÇOS GERAIS LTDA-210240</t>
  </si>
  <si>
    <t>PREF MUNICIPAL DE GUAPIAÇU</t>
  </si>
  <si>
    <t>1343 - 037880173 - ISS</t>
  </si>
  <si>
    <t>ISS-CONSÓRCIO MELHOR ATENDIMENTO-1343</t>
  </si>
  <si>
    <t>1387 - 037880173 - ISS</t>
  </si>
  <si>
    <t>ISS-CONSÓRCIO MELHOR ATENDIMENTO-1387</t>
  </si>
  <si>
    <t>1384 - 037880173 - ISS</t>
  </si>
  <si>
    <t>ISS-CONSÓRCIO MELHOR ATENDIMENTO-1384</t>
  </si>
  <si>
    <t>1765 - 037951721 - ISS</t>
  </si>
  <si>
    <t>ISS-CONSÓRCIO SP CIDADÃO-1765</t>
  </si>
  <si>
    <t>PREF POA - PREFEITURA MUNICIPAL DE POA</t>
  </si>
  <si>
    <t>117809 - 033177148 - ISS</t>
  </si>
  <si>
    <t>ISS-BUREAU VERITAS DO BRASIL SOCIEDADE CLASSIFICADORA E CERTIFICADORA LTDA-117809</t>
  </si>
  <si>
    <t>6934 - 045517604 - ISS</t>
  </si>
  <si>
    <t>ISS-MAZZINI ADMINISTRAÇÃO E EMPREITAS LTDA-6934</t>
  </si>
  <si>
    <t>117811 - 033177148 - ISS</t>
  </si>
  <si>
    <t>ISS-BUREAU VERITAS DO BRASIL SOCIEDADE CLASSIFICADORA E CERTIFICADORA LTDA-117811</t>
  </si>
  <si>
    <t>6922 - 045517604 - ISS</t>
  </si>
  <si>
    <t>ISS-MAZZINI ADMINISTRAÇÃO E EMPREITAS LTDA-6922</t>
  </si>
  <si>
    <t>1352 - 037880173 - ISS</t>
  </si>
  <si>
    <t>ISS-CONSÓRCIO MELHOR ATENDIMENTO-1352</t>
  </si>
  <si>
    <t>117822 - 033177148 - ISS</t>
  </si>
  <si>
    <t>ISS-BUREAU VERITAS DO BRASIL SOCIEDADE CLASSIFICADORA E CERTIFICADORA LTDA-117822</t>
  </si>
  <si>
    <t>6933 - 045517604 - ISS</t>
  </si>
  <si>
    <t>ISS-MAZZINI ADMINISTRAÇÃO E EMPREITAS LTDA-6933</t>
  </si>
  <si>
    <t>117805 - 033177148 - ISS</t>
  </si>
  <si>
    <t>ISS-BUREAU VERITAS DO BRASIL SOCIEDADE CLASSIFICADORA E CERTIFICADORA LTDA-117805</t>
  </si>
  <si>
    <t>6917 - 045517604 - ISS</t>
  </si>
  <si>
    <t>ISS-MAZZINI ADMINISTRAÇÃO E EMPREITAS LTDA-6917</t>
  </si>
  <si>
    <t>210239 - 000146889 - ISS</t>
  </si>
  <si>
    <t>ISS-GOCIL SERVIÇOS GERAIS LTDA-210239</t>
  </si>
  <si>
    <t>1748 - 037951721 - ISS</t>
  </si>
  <si>
    <t>ISS-CONSÓRCIO SP CIDADÃO-1748</t>
  </si>
  <si>
    <t>210250 - 000146889 - ISS</t>
  </si>
  <si>
    <t>ISS-GOCIL SERVIÇOS GERAIS LTDA-210250</t>
  </si>
  <si>
    <t>CGFS_000925_1 P.1</t>
  </si>
  <si>
    <t>01-112120702010-000-091505060062-2-NV009954-000000000-0-0-0</t>
  </si>
  <si>
    <t>1740 - 037951721 - ISS</t>
  </si>
  <si>
    <t>ISS-CONSÓRCIO SP CIDADÃO-1740</t>
  </si>
  <si>
    <t>1727 - 037951721 - ISS</t>
  </si>
  <si>
    <t>ISS-CONSÓRCIO SP CIDADÃO-1727</t>
  </si>
  <si>
    <t>1357 - 037880173 - ISS</t>
  </si>
  <si>
    <t>ISS-CONSÓRCIO MELHOR ATENDIMENTO-1357</t>
  </si>
  <si>
    <t>210270 - 000146889 - ISS</t>
  </si>
  <si>
    <t>ISS-GOCIL SERVIÇOS GERAIS LTDA-210270</t>
  </si>
  <si>
    <t>210243 - 000146889 - ISS</t>
  </si>
  <si>
    <t>ISS-GOCIL SERVIÇOS GERAIS LTDA-210243</t>
  </si>
  <si>
    <t>1770 - 037951721 - ISS</t>
  </si>
  <si>
    <t>ISS-CONSÓRCIO SP CIDADÃO-1770</t>
  </si>
  <si>
    <t>117820 - 033177148 - ISS</t>
  </si>
  <si>
    <t>ISS-BUREAU VERITAS DO BRASIL SOCIEDADE CLASSIFICADORA E CERTIFICADORA LTDA-117820</t>
  </si>
  <si>
    <t>6931 - 045517604 - ISS</t>
  </si>
  <si>
    <t>ISS-MAZZINI ADMINISTRAÇÃO E EMPREITAS LTDA-6931</t>
  </si>
  <si>
    <t>STEFANINI CONSULTORIA E ASSESSORIA EM INFORMATICA S.A- nfs 213923 P.1</t>
  </si>
  <si>
    <t>STEFANINI CONSULTORIA E ASSESSORIA EM INFORMATICA S.A- nfs 213926 P.1</t>
  </si>
  <si>
    <t>STEFANINI CONSULTORIA E ASSESSORIA EM INFORMATICA S.A- nfs 214229 P.1</t>
  </si>
  <si>
    <t>STEFANINI CONSULTORIA E ASSESSORIA EM INFORMATICA S.A- nfs 214236 P.1</t>
  </si>
  <si>
    <t>EMPRESA BRASILEIRA CORREIOS TELEGRAFOS- nfs 34117552024 P.1</t>
  </si>
  <si>
    <t>PREF OSASCO - PREFEITURA MUNICIPAL DE OSASCO- nfs 10137 - 059205294 - ISS P.1</t>
  </si>
  <si>
    <t>PMSP - PREFEITURA MUNICIPAL DE SAO PAULO - 118075 - 033177148 - ISS  P1</t>
  </si>
  <si>
    <t>IRRF-BUREAU VERITAS DO BRASIL SOCIEDADE CLASSIFICADORA E CERTIFICADORA LTDA Total-nf-118075 - 033177148 - IRRF</t>
  </si>
  <si>
    <t>IRRF-MAZZINI ADMINISTRAÇÃO E EMPREITAS LTDA-nf-6929 - IRRF</t>
  </si>
  <si>
    <t>CPC-SEAL SEGURANÇA ALTERNATIVA EIRELI-nfs diversas</t>
  </si>
  <si>
    <t>CPC - STEFANINI CONSULTORIA E ASSESSORIA EM INFORMATICA S.A- nfs diversas</t>
  </si>
  <si>
    <t>INSS-BUREAU VERITAS DO BRASIL SOCIEDADE CLASSIFICADORA E CERTIFICADORA LTDA-nfs diversas</t>
  </si>
  <si>
    <t>INSS-MAZZINI ADMINISTRAÇÃO E EMPREITAS LTDA-nfs diversas</t>
  </si>
  <si>
    <t>CLARO S.A - nf 24108170132024 P.1</t>
  </si>
  <si>
    <t>INVICTA SOLUÇÕES EM SERVIÇOS LTDA.-nfs-5926 P1</t>
  </si>
  <si>
    <t>IRRF-INVICTA SOLUÇÕES EM SERVIÇOS LTDA.-5926 - 022038795 - IRRF</t>
  </si>
  <si>
    <t>EMPRESA BRASILEIRA CORREIOS TELEGRAFOS.- nf 33789902024 P.1</t>
  </si>
  <si>
    <t>AXA SEGUROS S/A.-nfs-8625462024 P.1</t>
  </si>
  <si>
    <t>ASERP LOCACAO E SERVICOS GERAIS LTDA-ME-nfs-1672024, 289 e 290 P.1</t>
  </si>
  <si>
    <t>PMSP - PREFEITURA MUNICIPAL DE SAO PAULO-nfs-381 - 031227399 - ISS P.1</t>
  </si>
  <si>
    <t>PMSP - PREFEITURA MUNICIPAL DE SAO PAULO - 6929 - 045517604 - ISS  P1</t>
  </si>
  <si>
    <t>SEM PARAR INSTITUICAO DE PAGAMENTO LTDA-nfs 242381967002024 P.1</t>
  </si>
  <si>
    <t>IRRF-STEFANINI CONSULTORIA E ASSESSORIA EM INFORMATICA S.A-nf-216099 - IRRF</t>
  </si>
  <si>
    <t>TELEFONICA BRASIL S/A-nfs-24100017958 P1</t>
  </si>
  <si>
    <t>CPC - 3P BRASIL-CONSULTORIA E PROJETOS DE ESTRUTURAÇÃO DE PARCERIAS PUBLICO-PRIVADAS E PARTICIPAÇÕES S/A - diversas nfs</t>
  </si>
  <si>
    <t>CPC - BUREAU VERITAS DO BRASIL SOCIEDADE CLASSIFICADORA E CERTIFICADORA LTDA - nfs diversas</t>
  </si>
  <si>
    <t>CPC - CONSÓRCIO SP CIDADÃO - nfs diversas</t>
  </si>
  <si>
    <t>CPC - MMP - CONSULTORIA E GERENCIAMENTO DE EMPREENDIMENTOS IMOBILIÁRIOS EIRELI - nfs diversas</t>
  </si>
  <si>
    <t>CPC - PRO JECTO - GESTÃO, ASSESSORIA E SERVIÇOS -  LTDA - nfs diversas</t>
  </si>
  <si>
    <t>CPC - SOFTPARK INFORMÁTICA LTDA - nfs diversas</t>
  </si>
  <si>
    <t>INSS - CONSÓRCIO SP CIDADÃO - nfs diversas</t>
  </si>
  <si>
    <t>INGRAM MICRO BRASIL LTDA -nfs- 2007710 P1</t>
  </si>
  <si>
    <t xml:space="preserve">TRANSF APLICAÇÃO SIAFEM  </t>
  </si>
  <si>
    <t>MUNICIPIO DE BURI ND 5209</t>
  </si>
  <si>
    <t>PREFEITURA MUNICIPAL DA ESTANCIA TURISTICA DE RIBEIRAO PIRES ND 5232</t>
  </si>
  <si>
    <t>MUNICIPIO DE GARCA NF 298614</t>
  </si>
  <si>
    <t>MUNICIPIO DE GARCA NF 298899</t>
  </si>
  <si>
    <t>MUNICIPIO DE PORTO FERREIRA NF 298908</t>
  </si>
  <si>
    <t>MUNICIPIO DE GARCA NF 299248</t>
  </si>
  <si>
    <t>MUNICIPIO DE GARCA NF 299658</t>
  </si>
  <si>
    <t>MUNICIPIO DE GARCA NF 300222</t>
  </si>
  <si>
    <t>MUNICIPIO DE GARCA NF 300549</t>
  </si>
  <si>
    <t xml:space="preserve">CIA DE SANEAMENTO BASICO DO ESTADO DE SAO PAULO SABESP NF verificando </t>
  </si>
  <si>
    <t>MUNICIPIO DE TAQUARITINGA NF VERIFICAR</t>
  </si>
  <si>
    <t xml:space="preserve">CIA DE SANEAMENTO BASICO DO ESTADO DE SAO PAULO SABESP NF verificar </t>
  </si>
  <si>
    <t xml:space="preserve">CONSELHO REGIONAL DE ENFERMAGEM DE SAO PAULO NF verificar </t>
  </si>
  <si>
    <t xml:space="preserve">MUNICIPIO DE TAQUARITINGA NF verificar </t>
  </si>
  <si>
    <t>MUNICIPIO DA ESTANCIA TURISTICA DE IBITINGA NF 174562</t>
  </si>
  <si>
    <t>PREFEITURA MUNICIPAL DA ESTANCIA TURISTICA DE RIBEIRAO PIRES NF 174642</t>
  </si>
  <si>
    <t>Estorno Transf Indevida</t>
  </si>
  <si>
    <t>MUNICIPIO DE NOVO HORIZONTE - verificar</t>
  </si>
  <si>
    <t>01-112120801030-000-062501000001-1-IN001333-000000000-0-0-0</t>
  </si>
  <si>
    <t>Impostos Apurados sobre Receitas - comp.Outubro/24</t>
  </si>
  <si>
    <t>01-115060000000-000-0705050000001-1-IN001333-000000000-0-0-0</t>
  </si>
  <si>
    <t>POLICIA MULITAR DO ESTADO DE SÃO PAULO - NFS 171494 e 172450</t>
  </si>
  <si>
    <t>MUNICIPIO DE MOGI-GUAÇU RATEIO DE CONDOMINIO ND 19.842</t>
  </si>
  <si>
    <t>Transf indevida</t>
  </si>
  <si>
    <t>MUNICIPIO IGUAPE ND 5331</t>
  </si>
  <si>
    <t>(vazio)</t>
  </si>
  <si>
    <t>Transf NFs Prodesp</t>
  </si>
  <si>
    <t>PPT00656</t>
  </si>
  <si>
    <t>PP00656</t>
  </si>
  <si>
    <t>IMPLANTACAO E OPERACAO DO POUPATEMPO MONTE ALTO</t>
  </si>
  <si>
    <t>PD-PRC-2022/01193</t>
  </si>
  <si>
    <t>MÊS: DEZEMBRO/2024</t>
  </si>
  <si>
    <t>175</t>
  </si>
  <si>
    <t>Descrição do Débito: Referente a dezembro - 2024</t>
  </si>
  <si>
    <t>Devolução de transferência indevida ref. Rateio de condomínio ND 19726 Município de Bauru</t>
  </si>
  <si>
    <t>Devolução de transferência indevida ref. Rateio de condomínio ND 19566 Sabesp</t>
  </si>
  <si>
    <t>Devolução de transferência indevida ref.  Recebimento de Nota Fiscal MUNICIPIO DE JAGUARIUNA - 171.851</t>
  </si>
  <si>
    <t>Estorno de transferência referente ao recebimentos de Nota fiscal - composição de 10 NF de 263,80-4198514004060</t>
  </si>
  <si>
    <t>Transferência a ser efetuada da conta movimento Prodesp 139595-5- referente a recebimentos Notas de Débitos (Poupatempo 4.0) Novembro/24 .</t>
  </si>
  <si>
    <t>Dezembro 2024</t>
  </si>
  <si>
    <t>000000000</t>
  </si>
  <si>
    <t>Data de emissão: 31/01/2025</t>
  </si>
  <si>
    <t>Anexo VII - Composição nota de débito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</si>
</sst>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/m/yy;@"/>
    <numFmt numFmtId="170" formatCode="dd/mm/yy;@"/>
  </numFmts>
  <fonts count="8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7"/>
      <color rgb="FF000000"/>
      <name val="Calibri"/>
      <family val="2"/>
    </font>
    <font>
      <b/>
      <sz val="7"/>
      <color rgb="FF000000"/>
      <name val="Calibri"/>
      <family val="2"/>
    </font>
    <font>
      <sz val="7"/>
      <color rgb="FF000000"/>
      <name val="Courier New"/>
      <family val="3"/>
    </font>
    <font>
      <b/>
      <sz val="7"/>
      <color rgb="FF000000"/>
      <name val="Courier New"/>
      <family val="3"/>
    </font>
    <font>
      <sz val="5"/>
      <color rgb="FF000000"/>
      <name val="Courier New"/>
      <family val="3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2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43" fontId="50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</cellStyleXfs>
  <cellXfs count="229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43" fontId="16" fillId="0" borderId="0" xfId="1" applyFont="1"/>
    <xf numFmtId="0" fontId="16" fillId="33" borderId="0" xfId="0" applyFont="1" applyFill="1"/>
    <xf numFmtId="43" fontId="0" fillId="0" borderId="0" xfId="1" applyFont="1" applyFill="1"/>
    <xf numFmtId="0" fontId="29" fillId="35" borderId="12" xfId="0" applyFont="1" applyFill="1" applyBorder="1" applyAlignment="1">
      <alignment horizontal="center" vertical="top"/>
    </xf>
    <xf numFmtId="168" fontId="32" fillId="36" borderId="0" xfId="44" applyNumberFormat="1" applyFont="1" applyFill="1" applyAlignment="1">
      <alignment vertical="center"/>
    </xf>
    <xf numFmtId="0" fontId="32" fillId="36" borderId="0" xfId="0" applyFont="1" applyFill="1" applyAlignment="1">
      <alignment vertical="center"/>
    </xf>
    <xf numFmtId="0" fontId="31" fillId="36" borderId="0" xfId="0" applyFont="1" applyFill="1" applyAlignment="1">
      <alignment horizontal="center" vertical="center"/>
    </xf>
    <xf numFmtId="4" fontId="0" fillId="0" borderId="0" xfId="0" applyNumberFormat="1"/>
    <xf numFmtId="14" fontId="31" fillId="0" borderId="0" xfId="0" applyNumberFormat="1" applyFont="1" applyAlignment="1">
      <alignment horizontal="center" vertical="center"/>
    </xf>
    <xf numFmtId="0" fontId="27" fillId="35" borderId="12" xfId="0" applyFont="1" applyFill="1" applyBorder="1" applyAlignment="1">
      <alignment horizontal="center" vertical="top"/>
    </xf>
    <xf numFmtId="168" fontId="31" fillId="36" borderId="0" xfId="44" applyNumberFormat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8" fillId="0" borderId="0" xfId="0" applyFont="1"/>
    <xf numFmtId="0" fontId="36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13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2" fillId="0" borderId="15" xfId="43" applyFont="1" applyBorder="1"/>
    <xf numFmtId="0" fontId="42" fillId="0" borderId="16" xfId="43" applyFont="1" applyBorder="1"/>
    <xf numFmtId="0" fontId="42" fillId="0" borderId="14" xfId="43" applyFont="1" applyBorder="1"/>
    <xf numFmtId="0" fontId="43" fillId="0" borderId="16" xfId="43" applyFont="1" applyBorder="1" applyAlignment="1">
      <alignment vertical="center"/>
    </xf>
    <xf numFmtId="0" fontId="42" fillId="0" borderId="17" xfId="43" applyFont="1" applyBorder="1"/>
    <xf numFmtId="0" fontId="42" fillId="0" borderId="18" xfId="43" applyFont="1" applyBorder="1"/>
    <xf numFmtId="0" fontId="42" fillId="0" borderId="0" xfId="43" applyFont="1"/>
    <xf numFmtId="0" fontId="43" fillId="0" borderId="18" xfId="43" applyFont="1" applyBorder="1" applyAlignment="1">
      <alignment vertical="center"/>
    </xf>
    <xf numFmtId="0" fontId="44" fillId="0" borderId="18" xfId="43" applyFont="1" applyBorder="1" applyAlignment="1">
      <alignment horizontal="center"/>
    </xf>
    <xf numFmtId="0" fontId="42" fillId="0" borderId="20" xfId="43" applyFont="1" applyBorder="1"/>
    <xf numFmtId="0" fontId="23" fillId="0" borderId="0" xfId="0" applyFont="1"/>
    <xf numFmtId="0" fontId="47" fillId="0" borderId="19" xfId="43" quotePrefix="1" applyFont="1" applyBorder="1" applyAlignment="1">
      <alignment horizontal="left"/>
    </xf>
    <xf numFmtId="0" fontId="45" fillId="0" borderId="13" xfId="43" applyFont="1" applyBorder="1"/>
    <xf numFmtId="0" fontId="48" fillId="0" borderId="19" xfId="43" applyFont="1" applyBorder="1"/>
    <xf numFmtId="0" fontId="49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34" fillId="42" borderId="12" xfId="0" applyNumberFormat="1" applyFont="1" applyFill="1" applyBorder="1" applyAlignment="1">
      <alignment vertical="top"/>
    </xf>
    <xf numFmtId="0" fontId="0" fillId="42" borderId="0" xfId="0" applyFill="1"/>
    <xf numFmtId="0" fontId="50" fillId="0" borderId="18" xfId="43" applyFont="1" applyBorder="1"/>
    <xf numFmtId="0" fontId="18" fillId="0" borderId="18" xfId="43" applyBorder="1"/>
    <xf numFmtId="0" fontId="55" fillId="0" borderId="0" xfId="43" applyFont="1"/>
    <xf numFmtId="0" fontId="52" fillId="0" borderId="0" xfId="43" applyFont="1" applyAlignment="1">
      <alignment horizontal="left"/>
    </xf>
    <xf numFmtId="0" fontId="53" fillId="0" borderId="17" xfId="43" quotePrefix="1" applyFont="1" applyBorder="1" applyAlignment="1">
      <alignment horizontal="left"/>
    </xf>
    <xf numFmtId="0" fontId="54" fillId="0" borderId="0" xfId="43" applyFont="1"/>
    <xf numFmtId="0" fontId="53" fillId="0" borderId="18" xfId="43" applyFont="1" applyBorder="1"/>
    <xf numFmtId="0" fontId="53" fillId="0" borderId="17" xfId="43" applyFont="1" applyBorder="1"/>
    <xf numFmtId="0" fontId="53" fillId="0" borderId="19" xfId="43" applyFont="1" applyBorder="1"/>
    <xf numFmtId="0" fontId="53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6" fillId="38" borderId="21" xfId="43" applyNumberFormat="1" applyFont="1" applyFill="1" applyBorder="1" applyAlignment="1">
      <alignment horizontal="center" vertical="center"/>
    </xf>
    <xf numFmtId="14" fontId="56" fillId="38" borderId="21" xfId="43" applyNumberFormat="1" applyFont="1" applyFill="1" applyBorder="1" applyAlignment="1">
      <alignment horizontal="center" vertical="center"/>
    </xf>
    <xf numFmtId="166" fontId="56" fillId="38" borderId="21" xfId="45" applyFont="1" applyFill="1" applyBorder="1" applyAlignment="1">
      <alignment horizontal="center" vertical="center"/>
    </xf>
    <xf numFmtId="14" fontId="57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8" fillId="0" borderId="17" xfId="43" applyFont="1" applyBorder="1"/>
    <xf numFmtId="0" fontId="56" fillId="0" borderId="0" xfId="43" applyFont="1"/>
    <xf numFmtId="0" fontId="59" fillId="0" borderId="0" xfId="43" applyFont="1"/>
    <xf numFmtId="0" fontId="57" fillId="0" borderId="18" xfId="43" applyFont="1" applyBorder="1"/>
    <xf numFmtId="0" fontId="57" fillId="0" borderId="17" xfId="43" applyFont="1" applyBorder="1"/>
    <xf numFmtId="0" fontId="57" fillId="0" borderId="0" xfId="43" applyFont="1"/>
    <xf numFmtId="0" fontId="59" fillId="0" borderId="17" xfId="43" applyFont="1" applyBorder="1"/>
    <xf numFmtId="0" fontId="59" fillId="0" borderId="0" xfId="43" applyFont="1" applyAlignment="1">
      <alignment horizontal="left"/>
    </xf>
    <xf numFmtId="0" fontId="53" fillId="0" borderId="18" xfId="43" quotePrefix="1" applyFont="1" applyBorder="1" applyAlignment="1">
      <alignment horizontal="left"/>
    </xf>
    <xf numFmtId="0" fontId="53" fillId="0" borderId="0" xfId="43" applyFont="1"/>
    <xf numFmtId="0" fontId="57" fillId="39" borderId="22" xfId="0" applyFont="1" applyFill="1" applyBorder="1" applyAlignment="1">
      <alignment vertical="center"/>
    </xf>
    <xf numFmtId="0" fontId="59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61" fillId="0" borderId="0" xfId="0" applyFont="1"/>
    <xf numFmtId="0" fontId="62" fillId="0" borderId="0" xfId="0" applyFont="1"/>
    <xf numFmtId="0" fontId="62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63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65" fillId="0" borderId="17" xfId="43" applyFont="1" applyBorder="1" applyAlignment="1">
      <alignment horizontal="center" vertical="center"/>
    </xf>
    <xf numFmtId="0" fontId="65" fillId="0" borderId="0" xfId="43" applyFont="1" applyAlignment="1">
      <alignment horizontal="center" vertical="center"/>
    </xf>
    <xf numFmtId="0" fontId="65" fillId="0" borderId="18" xfId="43" applyFont="1" applyBorder="1" applyAlignment="1">
      <alignment horizontal="center" vertical="center"/>
    </xf>
    <xf numFmtId="0" fontId="66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54" fillId="0" borderId="17" xfId="43" applyFont="1" applyBorder="1"/>
    <xf numFmtId="0" fontId="50" fillId="0" borderId="17" xfId="43" applyFont="1" applyBorder="1"/>
    <xf numFmtId="0" fontId="18" fillId="0" borderId="17" xfId="43" applyBorder="1"/>
    <xf numFmtId="0" fontId="68" fillId="0" borderId="17" xfId="43" applyFont="1" applyBorder="1"/>
    <xf numFmtId="0" fontId="69" fillId="0" borderId="0" xfId="43" applyFont="1"/>
    <xf numFmtId="0" fontId="67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71" fillId="0" borderId="10" xfId="0" applyNumberFormat="1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50" fillId="0" borderId="0" xfId="1" applyFont="1" applyFill="1" applyBorder="1" applyAlignment="1">
      <alignment horizontal="right" readingOrder="1"/>
    </xf>
    <xf numFmtId="167" fontId="0" fillId="34" borderId="0" xfId="0" applyNumberFormat="1" applyFill="1"/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72" fillId="0" borderId="0" xfId="0" applyFont="1" applyAlignment="1">
      <alignment horizontal="right"/>
    </xf>
    <xf numFmtId="0" fontId="73" fillId="42" borderId="0" xfId="0" applyFont="1" applyFill="1" applyAlignment="1">
      <alignment horizontal="center"/>
    </xf>
    <xf numFmtId="0" fontId="74" fillId="42" borderId="0" xfId="0" applyFont="1" applyFill="1" applyAlignment="1">
      <alignment horizontal="center"/>
    </xf>
    <xf numFmtId="0" fontId="75" fillId="42" borderId="0" xfId="0" applyFont="1" applyFill="1"/>
    <xf numFmtId="0" fontId="73" fillId="42" borderId="0" xfId="0" applyFont="1" applyFill="1"/>
    <xf numFmtId="0" fontId="50" fillId="0" borderId="0" xfId="0" applyFont="1"/>
    <xf numFmtId="0" fontId="73" fillId="0" borderId="0" xfId="0" applyFont="1"/>
    <xf numFmtId="43" fontId="73" fillId="0" borderId="0" xfId="1" applyFont="1" applyFill="1"/>
    <xf numFmtId="43" fontId="74" fillId="0" borderId="0" xfId="1" applyFont="1" applyFill="1"/>
    <xf numFmtId="0" fontId="74" fillId="0" borderId="0" xfId="0" applyFont="1" applyAlignment="1">
      <alignment horizontal="center"/>
    </xf>
    <xf numFmtId="164" fontId="73" fillId="0" borderId="0" xfId="0" applyNumberFormat="1" applyFont="1"/>
    <xf numFmtId="14" fontId="73" fillId="0" borderId="0" xfId="0" applyNumberFormat="1" applyFont="1"/>
    <xf numFmtId="1" fontId="73" fillId="0" borderId="0" xfId="0" applyNumberFormat="1" applyFont="1"/>
    <xf numFmtId="164" fontId="74" fillId="0" borderId="0" xfId="0" applyNumberFormat="1" applyFont="1" applyAlignment="1">
      <alignment horizontal="center"/>
    </xf>
    <xf numFmtId="14" fontId="74" fillId="0" borderId="0" xfId="0" applyNumberFormat="1" applyFont="1" applyAlignment="1">
      <alignment horizontal="center"/>
    </xf>
    <xf numFmtId="43" fontId="74" fillId="0" borderId="0" xfId="1" applyFont="1" applyFill="1" applyAlignment="1">
      <alignment horizontal="center"/>
    </xf>
    <xf numFmtId="1" fontId="74" fillId="0" borderId="0" xfId="0" applyNumberFormat="1" applyFont="1" applyAlignment="1">
      <alignment horizontal="center"/>
    </xf>
    <xf numFmtId="0" fontId="75" fillId="0" borderId="0" xfId="0" applyFont="1"/>
    <xf numFmtId="17" fontId="73" fillId="0" borderId="0" xfId="0" applyNumberFormat="1" applyFont="1"/>
    <xf numFmtId="169" fontId="75" fillId="0" borderId="0" xfId="0" applyNumberFormat="1" applyFont="1"/>
    <xf numFmtId="0" fontId="50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/>
    </xf>
    <xf numFmtId="43" fontId="50" fillId="0" borderId="0" xfId="1" applyFont="1" applyFill="1" applyBorder="1" applyAlignment="1">
      <alignment horizontal="right" vertical="top"/>
    </xf>
    <xf numFmtId="0" fontId="50" fillId="0" borderId="0" xfId="0" applyFont="1" applyAlignment="1">
      <alignment vertical="top"/>
    </xf>
    <xf numFmtId="43" fontId="50" fillId="0" borderId="0" xfId="1" applyFont="1" applyFill="1" applyBorder="1" applyAlignment="1">
      <alignment horizontal="right" vertical="top" readingOrder="1"/>
    </xf>
    <xf numFmtId="170" fontId="73" fillId="0" borderId="0" xfId="0" applyNumberFormat="1" applyFont="1" applyAlignment="1">
      <alignment horizontal="right"/>
    </xf>
    <xf numFmtId="0" fontId="76" fillId="0" borderId="0" xfId="0" applyFont="1" applyAlignment="1">
      <alignment vertical="center"/>
    </xf>
    <xf numFmtId="0" fontId="33" fillId="37" borderId="12" xfId="0" applyFont="1" applyFill="1" applyBorder="1" applyAlignment="1">
      <alignment horizontal="center" vertical="top"/>
    </xf>
    <xf numFmtId="0" fontId="33" fillId="42" borderId="12" xfId="0" applyFont="1" applyFill="1" applyBorder="1" applyAlignment="1">
      <alignment horizontal="center" vertical="top"/>
    </xf>
    <xf numFmtId="49" fontId="79" fillId="0" borderId="24" xfId="0" applyNumberFormat="1" applyFont="1" applyBorder="1" applyAlignment="1">
      <alignment vertical="center"/>
    </xf>
    <xf numFmtId="43" fontId="77" fillId="0" borderId="25" xfId="1" quotePrefix="1" applyFont="1" applyFill="1" applyBorder="1" applyAlignment="1" applyProtection="1">
      <alignment vertical="center"/>
    </xf>
    <xf numFmtId="49" fontId="79" fillId="0" borderId="26" xfId="0" applyNumberFormat="1" applyFont="1" applyBorder="1" applyAlignment="1">
      <alignment vertical="center"/>
    </xf>
    <xf numFmtId="166" fontId="77" fillId="0" borderId="21" xfId="50" quotePrefix="1" applyFont="1" applyFill="1" applyBorder="1" applyAlignment="1">
      <alignment vertical="center"/>
    </xf>
    <xf numFmtId="39" fontId="77" fillId="0" borderId="21" xfId="1" applyNumberFormat="1" applyFont="1" applyFill="1" applyBorder="1" applyAlignment="1">
      <alignment vertical="center"/>
    </xf>
    <xf numFmtId="0" fontId="78" fillId="0" borderId="24" xfId="0" applyFont="1" applyBorder="1" applyAlignment="1">
      <alignment horizontal="left" vertical="center"/>
    </xf>
    <xf numFmtId="39" fontId="78" fillId="0" borderId="28" xfId="1" applyNumberFormat="1" applyFont="1" applyFill="1" applyBorder="1" applyAlignment="1">
      <alignment vertical="center"/>
    </xf>
    <xf numFmtId="0" fontId="78" fillId="0" borderId="29" xfId="0" applyFont="1" applyBorder="1" applyAlignment="1">
      <alignment horizontal="left" vertical="center"/>
    </xf>
    <xf numFmtId="39" fontId="78" fillId="0" borderId="27" xfId="1" applyNumberFormat="1" applyFont="1" applyFill="1" applyBorder="1" applyAlignment="1">
      <alignment vertical="center"/>
    </xf>
    <xf numFmtId="0" fontId="78" fillId="0" borderId="21" xfId="0" applyFont="1" applyBorder="1" applyAlignment="1">
      <alignment horizontal="left" vertical="center"/>
    </xf>
    <xf numFmtId="39" fontId="78" fillId="0" borderId="21" xfId="1" applyNumberFormat="1" applyFont="1" applyFill="1" applyBorder="1" applyAlignment="1">
      <alignment vertical="center"/>
    </xf>
    <xf numFmtId="0" fontId="80" fillId="0" borderId="17" xfId="0" applyFont="1" applyBorder="1"/>
    <xf numFmtId="1" fontId="50" fillId="0" borderId="0" xfId="0" applyNumberFormat="1" applyFont="1" applyAlignment="1">
      <alignment horizontal="center" vertical="top" readingOrder="1"/>
    </xf>
    <xf numFmtId="0" fontId="26" fillId="35" borderId="12" xfId="0" applyFont="1" applyFill="1" applyBorder="1" applyAlignment="1">
      <alignment horizontal="justify" vertical="top"/>
    </xf>
    <xf numFmtId="0" fontId="26" fillId="35" borderId="12" xfId="0" applyFont="1" applyFill="1" applyBorder="1" applyAlignment="1">
      <alignment horizontal="center" vertical="top"/>
    </xf>
    <xf numFmtId="14" fontId="26" fillId="35" borderId="12" xfId="0" applyNumberFormat="1" applyFont="1" applyFill="1" applyBorder="1" applyAlignment="1">
      <alignment horizontal="center" vertical="top"/>
    </xf>
    <xf numFmtId="17" fontId="26" fillId="35" borderId="12" xfId="0" applyNumberFormat="1" applyFont="1" applyFill="1" applyBorder="1" applyAlignment="1">
      <alignment horizontal="center" vertical="top"/>
    </xf>
    <xf numFmtId="0" fontId="26" fillId="35" borderId="12" xfId="0" applyFont="1" applyFill="1" applyBorder="1" applyAlignment="1">
      <alignment horizontal="right" vertical="top"/>
    </xf>
    <xf numFmtId="17" fontId="28" fillId="35" borderId="12" xfId="0" applyNumberFormat="1" applyFont="1" applyFill="1" applyBorder="1" applyAlignment="1">
      <alignment horizontal="right" vertical="top"/>
    </xf>
    <xf numFmtId="0" fontId="0" fillId="35" borderId="12" xfId="0" applyFill="1" applyBorder="1" applyAlignment="1">
      <alignment vertical="top"/>
    </xf>
    <xf numFmtId="0" fontId="30" fillId="35" borderId="12" xfId="0" applyFont="1" applyFill="1" applyBorder="1" applyAlignment="1">
      <alignment vertical="top"/>
    </xf>
    <xf numFmtId="8" fontId="74" fillId="33" borderId="0" xfId="1" applyNumberFormat="1" applyFont="1" applyFill="1"/>
    <xf numFmtId="0" fontId="0" fillId="0" borderId="0" xfId="0" applyAlignment="1">
      <alignment vertical="center" wrapText="1"/>
    </xf>
    <xf numFmtId="0" fontId="81" fillId="0" borderId="0" xfId="0" applyFont="1" applyAlignment="1">
      <alignment vertical="center" wrapText="1"/>
    </xf>
    <xf numFmtId="0" fontId="82" fillId="0" borderId="0" xfId="0" applyFont="1"/>
    <xf numFmtId="17" fontId="0" fillId="0" borderId="0" xfId="0" applyNumberFormat="1"/>
    <xf numFmtId="169" fontId="82" fillId="0" borderId="0" xfId="0" applyNumberFormat="1" applyFont="1"/>
    <xf numFmtId="0" fontId="74" fillId="0" borderId="0" xfId="0" applyFont="1"/>
    <xf numFmtId="1" fontId="82" fillId="0" borderId="0" xfId="0" applyNumberFormat="1" applyFont="1"/>
    <xf numFmtId="1" fontId="82" fillId="0" borderId="0" xfId="0" applyNumberFormat="1" applyFont="1" applyAlignment="1">
      <alignment horizontal="right"/>
    </xf>
    <xf numFmtId="1" fontId="0" fillId="0" borderId="0" xfId="0" applyNumberFormat="1"/>
    <xf numFmtId="1" fontId="75" fillId="0" borderId="0" xfId="0" applyNumberFormat="1" applyFont="1" applyAlignment="1">
      <alignment horizontal="right"/>
    </xf>
    <xf numFmtId="0" fontId="19" fillId="0" borderId="0" xfId="49" applyAlignment="1">
      <alignment horizontal="left" vertical="center" wrapText="1"/>
    </xf>
    <xf numFmtId="4" fontId="83" fillId="35" borderId="12" xfId="0" applyNumberFormat="1" applyFont="1" applyFill="1" applyBorder="1" applyAlignment="1">
      <alignment horizontal="left" vertical="top"/>
    </xf>
    <xf numFmtId="0" fontId="83" fillId="35" borderId="12" xfId="0" applyFont="1" applyFill="1" applyBorder="1" applyAlignment="1">
      <alignment vertical="top"/>
    </xf>
    <xf numFmtId="14" fontId="83" fillId="35" borderId="12" xfId="0" applyNumberFormat="1" applyFont="1" applyFill="1" applyBorder="1" applyAlignment="1">
      <alignment horizontal="left" vertical="top"/>
    </xf>
    <xf numFmtId="43" fontId="33" fillId="37" borderId="12" xfId="1" applyFont="1" applyFill="1" applyBorder="1" applyAlignment="1">
      <alignment horizontal="center" vertical="top"/>
    </xf>
    <xf numFmtId="0" fontId="83" fillId="35" borderId="12" xfId="0" applyFont="1" applyFill="1" applyBorder="1" applyAlignment="1">
      <alignment horizontal="left" vertical="top"/>
    </xf>
    <xf numFmtId="4" fontId="83" fillId="35" borderId="12" xfId="0" applyNumberFormat="1" applyFont="1" applyFill="1" applyBorder="1" applyAlignment="1">
      <alignment vertical="top"/>
    </xf>
    <xf numFmtId="43" fontId="83" fillId="35" borderId="12" xfId="1" applyFont="1" applyFill="1" applyBorder="1" applyAlignment="1">
      <alignment horizontal="left" vertical="top"/>
    </xf>
    <xf numFmtId="43" fontId="1" fillId="0" borderId="0" xfId="1" applyFont="1" applyFill="1"/>
    <xf numFmtId="8" fontId="73" fillId="0" borderId="0" xfId="1" applyNumberFormat="1" applyFont="1" applyFill="1"/>
    <xf numFmtId="49" fontId="16" fillId="0" borderId="0" xfId="0" applyNumberFormat="1" applyFont="1" applyAlignment="1">
      <alignment horizontal="left"/>
    </xf>
    <xf numFmtId="43" fontId="16" fillId="33" borderId="0" xfId="1" applyFont="1" applyFill="1"/>
    <xf numFmtId="43" fontId="27" fillId="35" borderId="12" xfId="1" applyFont="1" applyFill="1" applyBorder="1" applyAlignment="1">
      <alignment horizontal="center" vertical="top"/>
    </xf>
    <xf numFmtId="43" fontId="26" fillId="35" borderId="12" xfId="1" applyFont="1" applyFill="1" applyBorder="1" applyAlignment="1">
      <alignment horizontal="right" vertical="top"/>
    </xf>
    <xf numFmtId="0" fontId="25" fillId="0" borderId="0" xfId="0" applyFont="1" applyAlignment="1">
      <alignment horizontal="center" vertical="center"/>
    </xf>
    <xf numFmtId="0" fontId="51" fillId="0" borderId="17" xfId="43" applyFont="1" applyBorder="1" applyAlignment="1">
      <alignment horizontal="left" vertical="center" wrapText="1"/>
    </xf>
    <xf numFmtId="0" fontId="51" fillId="0" borderId="18" xfId="43" applyFont="1" applyBorder="1" applyAlignment="1">
      <alignment horizontal="left" vertical="center" wrapText="1"/>
    </xf>
    <xf numFmtId="0" fontId="60" fillId="40" borderId="23" xfId="43" applyFont="1" applyFill="1" applyBorder="1" applyAlignment="1">
      <alignment horizontal="justify" vertical="center" wrapText="1"/>
    </xf>
    <xf numFmtId="0" fontId="60" fillId="40" borderId="10" xfId="43" applyFont="1" applyFill="1" applyBorder="1" applyAlignment="1">
      <alignment horizontal="justify" vertical="center" wrapText="1"/>
    </xf>
    <xf numFmtId="0" fontId="60" fillId="40" borderId="11" xfId="43" applyFont="1" applyFill="1" applyBorder="1" applyAlignment="1">
      <alignment horizontal="justify" vertical="center" wrapText="1"/>
    </xf>
    <xf numFmtId="0" fontId="64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9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50" fillId="0" borderId="17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67" fillId="0" borderId="17" xfId="43" applyFont="1" applyBorder="1" applyAlignment="1">
      <alignment horizontal="left" vertical="center"/>
    </xf>
    <xf numFmtId="0" fontId="18" fillId="0" borderId="0" xfId="43"/>
  </cellXfs>
  <cellStyles count="52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3" xfId="51" xr:uid="{560C543B-D9E9-4772-B7AE-1290DA5C336C}"/>
    <cellStyle name="Nota" xfId="16" builtinId="10" customBuiltin="1"/>
    <cellStyle name="Ruim" xfId="8" builtinId="27" customBuiltin="1"/>
    <cellStyle name="Saída" xfId="11" builtinId="21" customBuiltin="1"/>
    <cellStyle name="Separador de milhares" xfId="44" xr:uid="{F8FF2A70-6533-4604-BEEB-F0B7CDDE0989}"/>
    <cellStyle name="Separador de milhares 2" xfId="45" xr:uid="{9BCE25FA-EA7B-4D41-B9C4-42C90254E33E}"/>
    <cellStyle name="Separador de milhares 24" xfId="46" xr:uid="{BEF72184-A464-4092-8EB1-C040C58868B7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" xfId="1" builtinId="3"/>
    <cellStyle name="Vírgula 2" xfId="48" xr:uid="{3F70BD01-4DAF-4D52-A6F5-EE9CA576A586}"/>
    <cellStyle name="Vírgula 4" xfId="50" xr:uid="{C23AB190-B26F-466E-8B5B-802B97AE7693}"/>
  </cellStyles>
  <dxfs count="23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2"/>
    </tableStyle>
    <tableStyle name="Estilo de Tabela Dinâmica 2" table="0" count="5" xr9:uid="{8B31E7CA-5A06-4247-BDD7-51F5F130F2E4}">
      <tableStyleElement type="wholeTable" dxfId="21"/>
      <tableStyleElement type="firstRowStripe" dxfId="20"/>
      <tableStyleElement type="firstSubtotalRow" dxfId="19"/>
      <tableStyleElement type="pageFieldLabels" dxfId="18"/>
      <tableStyleElement type="pageFieldValues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11</xdr:col>
      <xdr:colOff>209550</xdr:colOff>
      <xdr:row>11</xdr:row>
      <xdr:rowOff>82550</xdr:rowOff>
    </xdr:to>
    <xdr:sp macro="" textlink="">
      <xdr:nvSpPr>
        <xdr:cNvPr id="4097" name="x__x0000_i1028" descr="data:image/png;base64,iVBORw0KGgoAAAANSUhEUgAAAjoAAAB8CAYAAABg1hqYAAAAAXNSR0IArs4c6QAAIABJREFUeF7tnUtzXMeV5/9VoDyfoidiIlhVJMXpVYckgAA1y0YVZbNbNiNmJbVAgKTcQRQkc2FZm4mg7QUIEHzYQhUd9ihmMWF0RDcJ4kV5JQKF6EWvTApvyBHTn8IiUDWRr3sz82beuvUuUKdWQN28+fjnrcpfnXMyT6pWq9VAL1KAFCAFSAFSgBQgBV5DBVIEOq/hrNKQSAFSgBQgBUgBUoArQKDzmj0IB/cuIFPcBDCEuf0KJk+/ZgOk4ZACpAApQAqQAg0oQKDTgFj9XnT1Wgr5MjCxUsPlx+xvgp1+nzPqHylACpACpEBnFSDQ6ay+VDspQAqQAqQAKUAK9FCBhKCzimupPMpWR5nloDTK3nRfx8QKaqIAsHoNKWZuUK+hOexXJnEaB7h3IYPi5gRWaiXI0lqd6v16fQBwcA8XMkUwxw17Dc3to6L7bqzrvJDeR/Z/vTp0DbxjkoXqtqfGzjuijV/X5Bb2uD7CUqPk5C2o+rmWWUw75kiMLyM1jmuHaa80tuai7jgMUZp6VvjYMub8mY8bWad6+D1BTZMCpAApcGIVaAx0InCiFh+5QAbXTT2CuBENKth7H+BLVCbRGOj4+gC5SBrXp5GtCHjy9YHHs6h7DHBQEBbWoY8qfkynk7UXQJ4NZib8ZVTcjQVlqg8C6PYFYDjnQAcqHQBtyIyCTiLdjOm26wjbFqBW77qozBwbBRqd2G8Y6jgpQAqQAj1WoEnQYQaaMB4kWLyci6zHShAMvEGLjtaG0QdIi5FtoeHt+Pqg2pbAth9Xh8tqYVuhVJmE7Z2W7WMIQ5ub2AysOvUBBBFLWBxsNttO0nHEa+MEMs2C5YIaAp0efzNQ86QAKUAKvCYKNAk69gIYs8gq944TQPhv9yYtOlYfdPeKDVwxfVCwxK0iheXQ9eWxTgluqgNESdtT1izMYeXKAvLFTelui1q5TLDU3FaBrklAp147lqaJx6FbXPxWIcPyRKDzmnyF0DBIAVKAFOhvBRoDHX0sBgi44meElaSwLLc7twt0vH2IxtcELqmYBTtiObDjURzA43LnGNOcuD0JNNBjbJiVSMXlaBYjq07Vh/g4KeVaVBadeu0kBx2/xcUDwcF293rXhZJk0envLw7qHSlACpACJ0WBxkBHLvqQMSNhsG/3LTrRPmiSa7DC+5idFoHQDtiKWEpUNXYdelBzGyw6AlB0AJnEaVnv0NwKrizkrQBtHRAcIKTcc3ExOhyo4tpJDjpe3ZyB6XogsR+KzbhxAciRgPKT8smifpICpAApQAr0hQJNgc7pSNBuDOgEwOCLZ7HiZAIviF2n9X+kD5aeOozc2pMuKbsPvrZlXT6gqTcm73W7PQt0NDfexEQZ5bLZ3wAu5ubwslgEjF1lyVxX9k43sx2fO7AR3erFZNW7ThadvvhmoE6QAqQAKfCaKNAc6PAwlaTByGFZe7v5hb1bfPt33M6eOKuR3odbe2oXlyAl2+JgxOJI04HdbrgTzF2HPueqPt+YkrQXxCcpS4vw2Whb5C3AMLaz29utGwEdXztRCEk2DkMZub280UBt8xNFrqvX5BuGhkEKkAKkQI8VaBp0zIBcOM9O0SEgTE0gR+wLGNYEMc+NcSzkhsVFPytGVGKfOxPpQ6SMuQ3bVYc+X/XGlLg9HXQ0SDPP1uH4FuoccVG5XELqnCCpTd123NaW+uMg0Onx55iaJwVIAVKAFPAokBB0SD9SgBQgBUgBUoAUIAVOngIEOidvzqjHpAApQAqQAqQAKZBQAQKdhEJRMVKAFCAFSAFSgBQ4eQoQ6Jy8OaMekwKkAClACpACpEBCBQh0EgpFxUgBUoAUIAVIAVLg5ClAoHPy5ox6TAqQAqQAKUAKkAIJFSDQSSgUFSMFSAFSgBQgBUiBk6cAgc7JmzPqMSlACpACpAApQAokVIBAJ6FQVIwUIAVIAVKAFCAFTp4CBDonb86ox6QAKUAKkAKkACmQUAECnYRCUTFSgBQgBUgBUoAUOHkKEOicvDmjHpMCpAApQAqQAqRAQgUIdBIKRcVIAVKAFCAFSAFS4OQpQKBz8uaMekwKkAKkAClACpACCRUg0EkoFBUjBUgBUoAUIAVIgZOnAIHOyZsz6jEpQAqQAqQAKUAKJFSAQCehUFSMFCAFSAFSgBQgBU6eAgQ6J2/OqMekAClACpACpAApkFABL+ikUqmEVVAxUoAUIAVIAVKAFCAFOq/A0dERBgYGGmooFnRqtf9oqDIqTAo0qkAq9Xeo1WqN3kblu6xAOp3G8fEx6AdQl4WXzZH+vdGdLaivXr0C059evVfg1KlT+Otf/0qg0/upoB40ogCBTiNq9a4sLbS90561TPr3Rn8Cnd7o7muVQKe/5oN6k1ABAp2EQvW4GC20vZ0A0r83+hPo9Eb31xN0Vn+FVP5fMbHyHyiNWkPk1w4wt/97TJ7uL9Hb05v/xL0L/4Di+XuolS60ocp219eGLsVUQaDTWX3bVTsttO1Ssrl6SP/mdGv1LgKdVhVs7/19Z9E5uPcRMsU/i1FO1FnETzLoyL6r6YzAmrru08A1dt89Rlt/64Y/u764ew7+Ly5kZrApOz8092+oTP6N+K9eW9q9xn0NPtdtB53Va0jly5hYqUWhWe8bL/cSc/uVvgDo1Wsp5MvA0Nw+KkmIfvUa0vkyxleqKI12fuNA7ELL+lIoY3ypilI+pi+r15EuvMDd3Q1MZjrf58ijKNuf3d1AsZ3t83pLfPzz+RScI+Nlyri6dMw1anT0iUFn9ToGCmWMLR2hlE/72+HlXmBGzkWj/Un8MV+7joG87M9oGp3b43KA+yM5FDfewezuOnKz72Lv069xMxOjQYJBnEjQWbuBU4USPlp8hfn8ANIdm1yPgB1sv79Ax1psD+79CsuFz/wLykkFHbbYT/9XVLglRlpSNv8RK7XPwAxTSWBv9drfIV9OcI/eloKMoU+xX/mf0A1dRn2x91RwLTWJlxJuRF8h4AnauDxtsXZu4x+B8r8COiAl+PLQi7QbdDgwvJzDfmUy1EXCDyZWUAtMhqu4lsqjbLxndl7BB393yKqzwXHGFuf9A1b2z+F2pojz9SCNg2j/gM7qtTQKL+9id2MSnB/kwi9izIcwt6fAZhXX0wWUxpdQnc87F73V62kUSjWIW+9ib6Mo6mzHqyOgI8b0YnYXG5MZ/0LeJdDh+r2YlXOR4nPBwKcqA/7HlxloscV/FdcHCiiPLeGolDcXw4P7GM4WUdE3CfC5YPPb4GR0DXTWcH1kF5/+HvinM1OovDOL3fVJZFtc5dsOOgf3MZIrolKVz3jwXA+KHwBZP5itXR9A4cUMtuuNqw5orN04hULpGFW1B2R8CUfzeQy0qFUwlO8L6KgFPuqKEotrWSmiFuoIGIXWoImJf0S5rLmuLAtKaE1QoCGNSC43mM+CId8/z9v6V1HB0KdYufIn5KVVqr7VQo4tgA/Rn63P7wH5SZSdFh0TNhQsxd/DOme3pQS169NXB+se2yUoNYhCi6Mtfi9bmP8bbmdm+gh0ovBycO8CMkVps7KgxglFXLID3LuQQXFzKLT4rF7Dhb1byawt7ViU+6wOv0VhFdfSBZQZvJTySB3cw/B0Fuvzo0gd3hML5uCcXCTZussWYg2KgnEe4N5wFsXKIO7uSYvL6nUM7/0M65OnG7aAOOXrCOh0Z6KSWXQEdJWvSng5vI/hOxmsfzGKVOoA97m+V7F0XEI+ncKqXDgFoGoAI0GnVg/ekgy9a6CTpDONl2k76GjPO7dAVWewUw9c5D2tg460elXexuxOCFUMfB6/91f8drRN1p/vC+gECzGfIM3FcvCfODj9N+KXtg430GJ0MsKdIhZciPiVTVkHszRoC6sOVLf2GBydDqwpkUdawYwCIP1/2eamhBQot5uEE2ElcbuKxDXZmsPCEmjhAB3DimLEH0m48Lm7PFDir4+t3S7tpAWHte0Dncj7AuAWrvwbKoUNYz4a/xoB2mrRObiHC8IsJYFEAMvW5ytAPmq9ERDEilvuq0g91siUhUhNu2qP37eAK3PnUSzKh4LDVUaAE5RVSIKU+l+2F7oQZf/Z+9kFXLlr1lctjSJlW3Tk/+pH2tDcHiqTmWamxHmPd6FlYJMtonZ3T1g0jLulBWdQWQOYlXMY2WKNw4zhvoqtx7YSMWPPHjaKGQFW2QX8ZPY8pj4pgxshJpYDixFvb6rC35+YmEC5/NIAKeZyUoaLsE5h0XhzfBzlspzHobtYvvIvuDS1ycvzsmy8a5rbKvsAI9k/yr48EscmjC8LAOTlNNeVtPCooxWC+jwGk0SgEwso0oLDLB0SbA7ui7lgrjw2F0HTnnrM8mu4MVDAi5ldbBRWMZJbwI9n38Qnn4TjPi6NIv3shum6eiZcWcrCNHSXWcKySKXWcH0gj9rYVTz63e8wOLuD9clDfHyqgLKyfgzdDaw0B/dHkCtucKsEqyOuLBhsMauWNGGI8tlELp2ug47V10GuTxoPL+ZQrFSDZ3Wcu0C/wg2uT1VYQAfFD4jsVx+7XVcSQN6a2eGaOw043OI0hYqsc5DBbpGVXeNtVT8a4/PzDqujeIifvnEJpWPV/ix2NorI+dpvw7dRf7mu5IB0142wiPw/06LDvpMYeGigI4BFW4A1y0Nh2bqmL8LZ/8MDmtnLH9QsrTWa4Lxf9oLttDBpfXJOmLIo2UDkgxZZHlH3Uxwc+a05CerTQCwCRU7QiVpzxH0SKL1WoORPdFtBxxuf43FTeeJ0lBXIGedjQZBRNiNAa1O6uaCBVGFZhyrRn5cMkArL/J7AXSXr5/+z+rJFbDKLSGUSqXsXkC0Cd/cqmDzQXFeZ+7wc7gq4YX3KFjfbGr/jXWjj4nNc8OKJ0xEAVMH4siPOhdczBW5hKGZwKOGFx8Rk72MkO4XK4Cx3c6XY4j0lFu9iigGLui/FLRpTlUHMMouRcc2ukwELs0SxOieRejDC+1Zj0DKfx9oN5l4T9Uwe3MCAis/hoGPfJ0GCl5OgI8spi8nhAzH2qzLGycU6iUAncI+F8TncalOWC6TtfvLF6ThcV8Ll9YzDTfmdWcye/wSfPLqKpaMS8t8+kJa7UK9csYIxthin2KIrY3SyD7nbpiYXWjbuoNwoW7TzKFeFxWk0nULq4AAHp0+LH8a6ZUivc/RbPLh4B5nff4pMJhOWZW0uHqGUe4iLuSKqMwycsvj2gQCksafShVfHE9dV0JFuLbOvFYw9FfP57IblurL1kWOeT/8UP7gUjdERcFjFzM46JrNfcYhUkDK+dIT53G/wbm4K5xa/wxcstudQQI/4/0/46Rus/BieHs0jP5C25keLC0r/s7P95KuCv2Rfgo7obrjQr2AyjEfxWHSaBh0eRBu6ryKuprg4IHvBbgp0wpgcE7Q8oGNbmIy5rQNHWhxQaAkVFpvzEZddNHaI3VMfdNz3GRYsGxhVIHMDT3TvQScauBwHOhErkA4+EloCi5IOXhKC+LXsdBgIvS+Cp+0XD0pm9WkAY8Tl4HoQjHxrjy2UEoCYEYdbgkLwaWA6vEUbB52oNYdX7gncjQMdYZWR8MICdnTwubTCQUdBUEqr/2f7I8jp92muq0srI8nqtK02+RQOdUuIA3QCl49uxUmFoHNL6xe3pCRwFTULOuGEKteVBDTWri9wOaY/wqojLGRBvI9dnrnMFNDkZgPQubV/EWemapjhbhM57gB8DrnF4IUEEmFtEFaewKID0eblxTdwqTzGIYsDER+ko+zSMW4dvIszU2pxZ4uziJFRMFEvLKWboGOCSLSvX9mgw8esWXSYPkvHSAY6MhZIdzNJQDkOgnfE0yOsOsJ68+fpbaxzC4/QnM1ZYNHh7R9h/vsCOmwRnc7+Xux60SDi861/CEAnI91DtkVHWXcEqFiuq31zG7q+WBeWVcBzPFhsutxBTYIOa/8D/K9gp5LbxeXujx2EbK4wrnvc4KHuc9cXc0+sKyu+LRuu+iYYuU0WHQYUDD5cO6CaBp3R0F01d76IogqYjtslZgOL7q7qa9BR8TbjWK7OI6/Hf/h2XklAGXS4wAh0Eh4Y6LDo6N8rClLEzq+0BB3HzquEoBO42xjYMPeliulpE+iwmJS8ApqvbuCU3L3lAp1IWWndeJ1Bh8fslMewyKxqTJ86Fh24YmccoOPerSWgRgcdEdT8ERZfzSP/p5/iDbXT6/sCOmaMjra9XA8GHvpbDG3+WVgg9BidUbahJIx7mZj7FC+Lf8IVeY6OsZPJcFPpgc7hLiYDIKxA5iB+yIr9MeKHRh3WD61S08Khu63M4Gh1i7D2+IKGY+6RGplApNrz1BcZL7tb66Nva3y9+1Qn+s115Y2tcbuuvDE6QTDyBFZqJb6DjltJprOoXH5sbF836oAVI2RBjDMwWsXnuHZ/JQSdkgY9bKu5cF1pFp42mHSSx+jEQA6X0ROjwzTnwbIaHKnA5suPudtHbd8WriuXeyrDF+9gqze3opQwOMvieSzX1cENY0u4XudkSrigTMtMuH28VYtOSbPusK3mRn16rIw2b4ksOhagMNfQh7U/YP2m2A0m3Fhs+7WIyfG26wMd7f1fbOdw6dGgqEvqpbv6nK4rw+WUhnBdKQsPc4vlDYuODi/ZhxeFy4lZafaZlUb8XRplLp3reFwroyxdaUFZ5p5Kf4xTl6QbK8/a1N039beed9Oio2KJuMvN0ddnOtikU9D/z3F9hJvLZ9Fhmyx4ALQejKyDjnRdVcYW8SqyCysedHK/eRe5qQrG2Jb27w/otOGb9TWuIjZouIlxt7u+JrrQ9C1tdV3BBhq1e8rsnoq98e+64mQjd14FiBpAjwEsHLblmT02aNnWGi3o2Ij/sYKb+ZZsFiDNwCmB6yqEm00RlMj71N7zdRLvupIxO2b6snCLuX/XldScx9GorbcTgUVIDyrm41OxPFb8jgE6+RTWtO3qE3fv4uUn/4IrcqH312lZKPSA4za4rkK4ES4g9mKxSXHn6yQCHbZlXN91FcCNCmIdCoLAxSkAIubDt+vK3l5+1xWXc3UJx7f2cTE3hdrgIDY3ZUj9+DJcwcgqLkd5R7j7i5+vI1xPhutKupk2eMTxEIY2N3F++RjzHG6YtUeMiwcXF9bw7pkijLLMjRMAgwhc5lori1aCnfJdBR32rcPjaCrhcQB6X7VAZT4GGX/Et6oPDmLw3/8d//3pEb7wxOiob7LI9nKMY0nF3UjwCd1XAmaLMqbHcF3pgcuy/fNPCXSaXgxfrxvjgoabGWm762umD83f017QYdZAdvCeZonxdq3+OTrNj+r1uzNuoeXn6JTHsVQtIe68QMiFOO4cnddPufaMKBnoyO37ZRkkHBuAEnOOTqNdThBj1GiVScpzKFh4H9vPWz8vx9de50AnyQipjK1AHwcj02SRAn4F2g063MWU5NC9PjsZud+fkdiFVu6uerPfT0bud5Fj+pcUdCCh400WFNqtk5F7ADrCrVVFjW2pTngOTTPTT6DTjGqdu6cjoNO57lLNpAApQAqQAqQAKUAKNKbA0dERGIA28krV1IlV1l2pVEoceEUvUqCDCtBz1kFx21h1YotCG9ukqkIFSP/ePA1k0emN7r5WO2LRIdDpr0l+HXtDoHMyZpUW2t7OE+nfG/0JdHqjO4FOf+lOvWlRAQKdFgXs0u200HZJaE8zpH9v9CfQ6Y3uBDr9pTv1pkUFCHRaFLBLt9NC2yWhCXR6K7TVOoFOX00HyHXVX/NBvUmoAIFOQqF6XIxAp7cTQPr3Rn8Cnd7o3lOLjjijRHZBJi40km43qEn8gW3xlbW7Lw123Vm8lfG0o/2TWAeBzsmYNVpoeztPpH9v9CfQ6Y3uPQIddUqsPLGV0c3qNVzYu4XKZPOo0xwYdKYv7ZjO5sbTjpZPbh0EOidj7mih7e08kf690Z9Apze69wZ0vDmEZHesI+yDZIj8vgVcmTuPYlGagnhOn4x1vL46Rl+eVqtG6bIaNdsXmR4AExMol1XCxn1cS+Vhvnda5DXKFCEPMw+TOzY8HpkjyVVXfz0/PesNgU7PpG+oYVpoG5Kr7YVJ/7ZLmqhCAp1EMnWtUEdjdFRuHyM/jxqaBR5G2YwEBgksuHcBmSJEHp/T8rh+lcWZ1XdwgIPTp8FtRJ6szk33ZVRBlJ4ewPGefbKu/n/D47FO6U16am/XHpveN0Sg0545EIk8Ra6robk9VCYz7alY1kILbbycKjO4yL20h41JkUizXS/S362kyA0l8ljxnFeTWcRmvmhwQgh0GhPMyKM1voSjSHLQxuqzS/cMdCIZoHXwKSxzywjm9oWLy4KXqKvHsujoCRPliONAJ7Yvk8J681L1hdcn2jPeiyRYFA1zK1Wj44mrqwWXX2uPSn/dTaDTX/Ph6w0ttL2dJ9K/N/oT6PRGd1+rHQUdBSiBS0rrRTtBx0jI6LHoNN2XBkEnifWqLrj5xtBfz05Pe0Og01P5EzdOC21iqTpSkPTviKx1KyXQqStRVwt0FnSgAoA1tw+z3ExnUbn8GKl8GQoMDPCBcN3EWnS0TNM66GS4m2szqDdUs8m+nHZYb1wWHRWfw2OJRs1JtOODXBYqPXN2XF1dfTz6tzECnf6dG71ntND2dp5I/97oT6DTG917Y9HhrSrAUF0IoUe5k4IrKzVwRqgDBsoiwu7joKRiYNgbQ0MY2tzEeVWXMfIm+uKCGud7YXxQ2KTcbVYH3CLjYRpE3FfazrX+eoZ60hsCnZ7I3nCjtNA2LFlbbyD92ypn4soIdBJL1ZWCHbbodGUM1Mj3UAECnZMx6bTQ9naeSP/e6E+g0xvde2jR6a8BU29eDwUIdE7GPNJC29t5Iv17oz+BTm907yro9NcQqTekAClACpACpAAp8H1W4OjoCAxAG3mlajV28kP0Rb+0G5GRyjarAD1nzSrX3fvIotBdve3WSP/e6E8Wnd7o3lWLjoeB+mvk1JsTrQCBzsmYPlpoeztPpH9v9CfQ6Y3uBDr9pTv1pkUFCHRaFLBLt9NC2yWhPc2Q/r3Rn0CnN7oT6PSX7tSbFhUg0GlRwC7dTgttl4Qm0Omt0FbrBDp9NR3o3+3l+qF6uGYcLtiahGYW8+z0BezdEjm06HVyFCDQORlzRaDT23ki/Xujf8dBZ+06BgplVMee4riUR9qXIO3gPkZyRVSqNbxzdxcbek4v37W1GzhVKOGYJQIDML50hPn8QCQXmMgXVkFVhusOzu5ioyhzhhl1DGJ2dwPFbBpBGjd1feypP6+VXcfOBoo5WQfr+5kpVI6rPE/f4OwO1os5DHjyxHUHdILD7xo49K5joLOKaxf2cOtL4AOWHdyV6Tzus2FlKGdFeYqL7HQIY/oBhrKuSBoMXz2MuOKu9eZz23et9j3oWAc+GvOvX9OfP2eOMz2ZrJoG++BLfnJm5ERulbBzfKWK0mj4DbB6LY18We0lmMBKtQTtsjHXkTpWryGdL/Mvl/Dlr6O7C+0B7g1nMVWphf2bWEZ1Pi8SZa5eR7pQgtpGwZNoFjPiyzfumj7UBOVUos7xpSrm8ymkrHtEdRNYrs4jby9QvGwZPM5x6C72NiaRUWX0axjC3b0NTGZS4eLh+JR2V3/ZgVWxCI8tHaGU1xY3qbP3Gjsr9v4wXzzHlo5RGk1HE5yyBT5fFovr0F3sbkwiq/Sxr61PIssydervBxqNY/m4hNG0Wz+V9HPs6bEYQ+oA90dyKG6IhVUSgBcyOgk6BmCML8WCztr1AdyujaH26HcAgwENdJzXDgUYnVt8hS/yA/jq41MolN7CzM4GJnVQkZCkyn37YAS5qSrubK+jmH6Ii3cy+Pq3f4/0tw8wkptC5e072Nko8vng/Z+qoMpAypfAk9Wv18Gg5q072N4oIpd+hhunCngxvYXnxRxY22emqpjeeo5ibsD5eegK6PAUDZjARLlsJceMWT/7Nd+TfWqzGoLeXwk6QQoL1zCteox8XXHX+g45etOh/gYdljbkNs7tS0shn88tfF4rYZSdqs1AuzKJ0/LU8IUrMnmtLSV7ph5fjqYUkfdtfS5PEvc9Xx8AV84XsXU5BB0OOVhGtTQau0DyKlm/HXUYzTHweXwZx576urvQCtDZ+sUx5kftBWwV19O3cXZXwAEb23B2AT/h/685rm3hs2MbRFgdv8TZ3XVHHRIkD+5j+MMafvLmFLYuu/ohoerxj3A8P2ot5Ku4PryHT9dvIpM6xP3hLP74k11s3MwgdXgfw9lvwj5x6KlhKdJH82Horv6MFwdQqD3FEi5h8UdH+EIDnbhr4nkT2v34zSls/+gI8xHQWcP14V1NnxwWfrzNF+9Uag3XR3bx6dc3kUkfcihZeH8bz11ZyRn4PP4hXn0x6raEsEX2wxreN/ohQOebn79y9Cv6Aewc6Kh+LALv/RCPxhZx5LPocKtPDYvb5/Drs1OozWig47nGgaVYxczOugAbaVX5aPGVadWR7781s8OtRAbo6ECENQ4lpbcU6Ii5+ebnYf9f1c1UHtbBQeerj3Gq8EKCTRqpg/u4eGYKxxJ8XFadLoCOyBWFlRouP04h/3IO+/xLXqV6WMCVufMoFsvyh478ZRpj0dFTR4hfyiLDuKyBmViCNhopa6ddcCUjjaSnINDpCemcXNAx5WLP5wf4EpWI71RYbdwwE3eNf7BwjxHKlxVkp9N4fJn9OuYmDVxLP8Zl9kvWY+INe+erQ+8/K5PF1ueq/uij0N2FNgZ0GBhYcLF6PY3bZ5k5/wA3IhDkAB1PHb88u4v1SWYZOsD94Q9R+8M6sjMDePwjF+iwMll889mxsPbEfHqYdePD2h+wfjODwwfDyH7zGY6VdQohdN2Msep0V/9wMAxqnvyQWQUsiw7nPNc1XbtT4l6XRUfTS9fHNowxq8GHtd/j+c2M5XKpByzs+oeo/f45sjNvaP2od585kZ0DHdXOGq4PFFD2go7oL4e9whqy7SImAAAgAElEQVTePVNENQCdmGvPhNsqABtp4Qnv1b4hLNeV08XFLT9TqN7Zxrpya/EqJLx8tIi6oCPdVNXpLe6eCi0468KV1Regw4HlJebYr9t97W9GOspFI8EEekJOPS7H9/co+6KdRvbLW8icPi3gyQtIdcpaVhgFSJFs5G226Gxqn48ArMh1VRee+ht0tGebj8TlflJA4oEZ9hzfPhf+KDAUibqu9OdUhydmwQlAh1toFoDNTQTP3cSK07rjrUPvB7Pm3D6H3cokMp4Z6+5CG3VdTSwL99HhvWFkt35hWFEO7g3jQ/xBQAq38Eyhwv1abrcSK5/d0mGDfYWFdRxqYLJ2I+0GHQZLvzyLXW61icUcE4giFpxkwNRd/ZsHHR1ant0YwOO6oMPGn8M3n7ksLDFQwiwZt89i+/lN4dayXjogfWX0I+q6GmfuNe7W6qZFJxnoCPfWOSwezSP/7QNczIWgI6w27mtp5aKrVAMXL2sxCjFSD73c4Cx2pXtK9NK25uhCJQUdy5ojXV/CVdVHoMNdMsqKY0NC3P96zIsGOtwqpGf65oIKq1Fg0ZHJPhspe2uPZT1nCdN1d4OWQV09Xw4I4YuMDmOOGJ26wBTn+upXN15dHOlcgX4HHQHK57Gyfw63WSyYJ4Yms/V5c64pCziE0bSEUeUmk3E3EdDJbuHzwKLDLDx5YNmM4eE/QLRyRh1Bu/WtOaxorxZa8bUQuney90diQYeD0NSbWNo9h1+xmILxpTC2R445FnQKKxjJhlYgZi2KWnSSwQlH4Pu2BYcNJ41CuaYtQPXjdHqlf0MWHeayYm65o3keM/Psen3Q4bE833yGV/NR9xNf5L/5ueNaHasMtz58g5+/StAP5fp5NY+8I86n1xYdFn9TKFch44mDT+3g3V18vn0W7z1yXzOClTmrMAvPn3nsjR6jI0Aq6uJ6686ODEgWWk9VxrDINBqwLXtJQIfVcQZTlY+MOljb/QU6DigQistfuG0CHSO+RYMCF+j4yjYKOpH4mxZjdAyXWGEZFwR1CZeGz4rUOY7o+5r7GnQi1pioq4mD0MIVt8WGP0sSXBLNhBYTxK2mOvKLCobm9lAprBgAw1lAt/iotpwBx7KOSWm74WUYI8W7wXq10IqhhHE5hZUo6ASuq+wdDDDLFA/85ZghYn0s95ILdFgd3HWVncGAFuispOQBz8xiFARD14+r4ZDzx59gdyPO6sPG9hg/Op7HaIxlqFf6NwQ6MnhZ7d4JtRO7hKJuqWHkFn6MbRZsbF3kC/DC+9h+LgOR9c8PD0qu4akEqoghRu1ksuhg6C5zTcrdREF9zHV0G2e3n+OmEZMiCvQEdNQuKraTSY/bke+73E8sLooFHzuvMVcsC8CuzmCHac0Di4uojD3Fzpu/xtmpmieW5y94eDEOcjhBidgd3XVluKgG8PBiFHK4uF5XVo+CkcWvWs1Kwi367L1NcAuHsnw04LoSQCLvH2Vf1NfwGGWUpZUno9XfSFnDIjOq+mn2XYjMAksdlp5WQYcsOomWdFXoZIFOGKdW4s8sC86P7pIKOSOF2+c8AcoulWLAyAQZywrDLTcLuLJbgeIXd/V6nI9EiGtp3D63i0rcjX1k0cnzYF4VfGwFIx/cQPr2WQ10GEQUUFuy4miMAGY7oNlcNl0WnQCKWHCxx2vFrTa1JS0Wx/2xSFruRICONURmjfC5rti1fI1tSY5acuKu8aWV7UA6u43nN21ocWsc1w++k4sF+nbdouNwGXHX0jFKuYfcRcVApGnQkTE5bDs63102KHe2MTefBlKv5nP4zbs5FHXXldpBxYOFw+3pQl21xfxbPOCWHtOixF1j6X/GDy7J+CD5t9riHtShtpgn3AKvZraDwcgyjgBa8LEGCtyUf2tPQMPQEDY3ZdSAMvHHBCMLq4wYAo9rkRYQXsPQEIY2N3GegZRaVBKW1QOXWVURd1MHQIdidBrim6BwX4MOt5SEz2jwnHqODjBieIwdWro2OizZrlpfDJDDYsPhpohNuUd2Ith67ndFRaw+lmsrbga7u9AKQCkFafisWBtrm7eK3xHGljQKpXBberj13IKemDqM2bJdV8o9E9klpbmzsg8wki3KOCFV2zi3muUPH2BYvzbOds7JbfMxE9Bd/eWuq7Ie3xG615Q7JcyS6Ha9mYDBLCd51J4eYT77MDgTJhyy3CYu41A2DGuMtoXcckuFnOl3Z0X7UUC5qraXj2PpuOR0W7G+dd6i09z3Zj/fJVxSZ/HkO5erq7WedxB0EnSsSy6ZWDdBgm5Skf5ToN9Bp/8Uq9ejRnZk1asrvN7thTZ5z/qlZDIXVLO9Jf3rKcdA6jF++OoL75k69WpwXSfQaVQ14cqqPvmOn9/jiBNvtEKj/GsPOsEv60YPBmxJVrq50woQ6LRXYfZjYDpb4VbQdr5ooY1Xk8Xj3Mms44vIuT/tmQXSv57+I7iT+Rpf/L1791Szs0Cg06xynbmvI6DTma5SraQAKUAKkAKkAClACjSuwNHREXcpNvJK1fgZ5dEX/dJuREYq26wC9Jw1q1x37yOLQnf1tlsj/XujP1l0eqO7r9WOWHQ8DNRfI6fenGgFCHROxvTRQtvbeSL9e6M/gU5vdCfQ6S/dqTctKkCg06KAXbq94YVW39U0NCeTWsrOxl3Tx2OUY4kxi/J8nPrJO83dV3GJN1VyULFzqCgO4HEnB1Xn6GjXg4SfvnmQCTyv8tN3ZaoII6mnulHuyvLsV29Uf5WQVLQbHvLG81QFu6nEbiZ2UJ7rFanDeU5OtI56CT3VdbGxagh3WZ6yrNTGl9BT62CQqDMuYSjLCC53bkXOz5Hn7IwtymSlMQdbE+h06QsmYTNk0UkoFBXrLwUIdPprPny9aWyhFUktf7Y+idMpcWjfAktqyfNIxV0zKCe+DkdOq1/IQ/cSnU3Dz9LR8mAZqRlYclCR9JPnn+Jbyv/IE4ey/9fkGTks4eUTX8JPtdW9tsQTY8aV4yc/O5ODhno0pL+dVFOCjkrGeTSfr78bxlOH8Xww8HnCkmpq9TWU0JNlwNZPRn4mkn0+j0no6UzUqffKOgCQb0dfwPvbz/mJwOy05kJtEYv4IZ7+qH4eLgKd/vp+6l/QiTlHpzUJVZ6gIZ7uITt9AXu3ZNqH1ipuz91J0z3IcuyXTZC2oj09OBG1EOiciGlqKQWEkYvKGm7cNb2oWc6VwXwLAnQYpNQ/aTh6OrKWXPPgBgYciUP5ycnaIYHu9BDR+YwvlyydRHLQcSTV5KCziusDT/j2a58FJ+y5rw5jRmQOryPMBxajxhN6qsP/1m+6Tk62E3r6EnVq/XJkNHcdMBh7iKBWXWLQUacxjz3FsX6asXFK86C0XqVxaCXSDOx6vrxbnvqFdasCdRo1Sw1hpH9QhwNWa3jHvsYPJzbvD/vB5vVP+OkbBZSO1ZlD7LxALQ+WTPRZkWcSDc7uyrQR9of8PkbOTKEi6xmcZeklchy2xZk7FagDBdk1lvDTlbmc1dod0GlmUe4Y6Kzi2oU93PoS+IDlIGp027kv4aaem8uR68qVCd04oNB1UKJ3q6/nMMaTsfa1pZedAZ1oskzoOaqC51gMwZndXhudMzGsXof17JkHVvoAtoE+MtePI+Emaydb3MR4cFigNSVGCoghzO1pJydb6SF4aomY05GTL7T2YxGTiVylaPiFKzu4uajyVA56OV/yTvb+hwuoVfSEp8uRfFd6/qw8dxeF6SJ+tj+CnJ30U0v0qbxLbQGdhMlBk+qvJ9Vcu6FlF+eWFqZLJUwEO74sF2Vzzrx1GAa36xj45VnsaElNkyb0NFxXvA/R05HZfLC0Bd/8PEz26U/UqSGaIz+WKwN6O0HHgIXxpRB0GAjcyeDrL/4e6UOZduHtWexsRNNaiEMYx7B4FD28MLb+XBHnFgVsHvIkn1reKp7i6hRuVz9C7dHvAAYRkRQY5tyz8oWSykn1FT72nokjzsv587TIZs4TjE5VcUcl6AyqFeVeTG/huZ2xfOAhLp6Zwtkn32E+P6BlM+9RCgjVZ3Hk/QQmymW8VPmb6i13SS0b9epp9/V2pYCwxndw7xqWCyWww3Prv+TJuI5EkfXvfT1KdBJ0tj4Xp2qbLy2fFJsj7wnG8i6eKRy4cr6IrcuqPgnZlUmcZgvkhQwWrqhUD/o1mYKk4YSfdv1ZLFyx0jQY/bKSebKu26ceGzmt2KGCt3FOpYxIkEIi6UIbwRxHtnFVRlhVzEzkrqfaVY6/J5N3/jI3hU2VvPPQcknxPFmONBCOU5R5vMjeBi7xfFpWdvOOgE4yaw7TJJH+WlJNZrUx8lRZ13j+sIGCOKlYi+Fh6QFUYs5IHcHkqH5r9zaR0JM/psx15ch3FUnomTBRpysRaGdBRwHZIvDeD/FobNFM26At+Ezv8tszDtBh7rYCys57Y+qXVp63Z3a4FUdkM7cTdFbxZPscfn12CrWZeqBj56165j/8TyYJnd5eR5HlCJPWneqdLW6RCcK+eLkXmN5i8CLLnZlCdXoL62fu4geXynjrzja38LD+iySfPQWd8Oh6nmRTZTJXX6qZBVyZO49iUeZpSJACQv/lK35V75vZy7Vfyo2URZJf7G0CHeevfaaJAUDWUf98XAUsX8igGOSOMBOkqrcDa4Ps7/mJCZTLQS4MrFxZQF5WUs8y0Y9o1N+gwyDmA+BL5hpN4XEAOtYv4HsX8AG+FIlbbay65st3FU0Q6psf9oyZ9ev9iuavEh/JC8hufc5/LYtYSw1uDq4h/fiydk2kmIjLeZVoobUGwGFkgSW1VEk2wwJx1/RqnOWYFcTIaaVZjTL3jezjfOTODORRAFYur8yDEWS/MUHHld8qWb0x7RtxQTERsUlBxxnkDPA0GJdkVvYjkaVb6KJZfJQc3sScZlJTlh+KJdUM3GANJvQM1VcxNeu4KQOSnQk99SBlbersQGMX6HTFdYU4WJEJLD1JNyMZxJ1fBO76bdcTy5XFwDWdEoC08P42nhfW8O4ZX8JP7TPJrGHMKqPgRSXs1FxXyj0VWHDqgI4rQzlzY3HQCeAmdF3xXFkxJyp33nXFF+6XIo6EZ1aWfwe/ikP3EfSEnxBZmHm+Kd/fo+yLexrZL28hc/o0+HLhdXnVKSvdTSpjuBdE2gQ6fAFJ5SHQQ3NTGMk9D3DgGteoZdFRMCPze6nEozzflydxqnLJiJOjT16cTydBJ4RIK9+Z4bb055fSAYPp6wYdT0Zz1bjXWhd1XTlzsnGLURZbnx+jNCoWKLNfbtBhnx8zK3lYz609ZknRIcis0/U92yjoxAUEJwoW1oJ5j+etXFAR0NGtNoc8diTIWG4n8PTQpNEnnjg0DD62g5EVkrQKOkmSg6ruNqp/FGQsKwy3wCzgx7vrmGQB115dojDEAOmXZ3eMeCX7dq9ryI6hsTKRs2BhX7JPvQ1v/VbwsbA0hMHIapztdF2JfsWBjrwWZ81xXjNG7LD6OBKDyuSd6YcXkSuewyKLyfqLSBLqzmyu2pDWnLfuYGejiKxjJ55wa72FOzsbuLT2Lre+BFDksejEg47KbH6MILXZ4Cx21ovIeYJ0Og46fCFVVhwbEuL+12NeNNDhViGZqTz0LthJDsUC1UhZkelcy1buAxpHjE4ExhwxOu7FKMzmznGHWaf0cSug0Z5bUY8FOpYlShXXE54qgDMtRjFZ2j1fYP3ydmdAxxqdlRVcwO95rOyfw20W3+WCEcul5QMdXpfTNSX6kDg/mydzecQyY7mkIok6taGza/myfh6oiNMprNjWnjaDDocLltRSnwe5xZtDhOcaDySWbqYss8xMWYkxw23i/uSdwm03rN0bJv3UgMiuf8KK42kgcahyeU1mDvFgOItvPhPZ0vnurHINzuSX3uSg7k9m66AjrAp6QtHxZbX13OPGcll9Ii4wd3+9CT1HRdZrni2b32om7BxmWbt9CT21psz6rXieZywjebi9nGcEZ+65lMh8zrbXh02w7e3rfEeWC/YSByN7QUfByBiexsTfjD2tt9U9ClIRS5Dmyvp8+yzee2RmFmfyRYKVpabKMjT29JXXosLLTFUwtvgKtw7+B8580hro/CF9Fec+Ya6qdeHWkpnMmSvLF5DcWdBxQIHQx3S3BIuwDhcNgI6wSsg6NYuIC3R8ZRsFnaDP6kNkWGLuiazsSeORlHWHLZyXHweWLKP/LpdWkgBmG9gisUEW4PULydTpR1dAh8/LbZxT1sjb57DP42s4ivAYm0g8Txx0ShdVMoixYoK8ekTLcchZuIJdPRDZCiIOYTg+mFi4rh7j8nEJmftR0OmE6+qEPIJt7GbnEns2AzptHFifV9WZhJ5s0K2BTjzkqIDrYnUGO+tagLLaKTX2VIv3SQ46DEQM94+sL7DoHDIrVxGVsad4NZ/HQPqQu7ki/TBmXYxlqjKGxVfz0ko0hSqHEisYWQYZc/fUpWd496ztqhJwc+nZuzjLY3JM0PnI7r/Wj46CjvgFrFlJ1C/V4qZwSXncKnHuKgEk8v5R5qm6hscooyxBJ6O5vxopa7jHRmMsHW1yXRlJFD2Ap4OOPq6IRUcBpdfCoEEXgU7yL1/dWsL+NkAnjD2LS4RpW3REYP4KavZNrP7Hl8P3PZaaSOetcqr+ahBj4x5unEVHv4Nbd7AMXp8dfNzBYOTkk3TyS3YysSeBjv/5YJaGTiT0TAY6DvcRs1MxK1L6Y5y6FFqWxAjCLeYpK5g48BYZoJPDw4vSAqZZSIWV6ls8sK+NL4GdkzSgu57qgc5XH+NUoYS3ZFCzGUhcCrZ+M+vbEovLGpDWL2mBUVvDg/iaZywAuYQAWOT/kXI8jugMpiqa68rV/+6AjmcLtL4o39oTlo+hIWxuyjDaBMHIQUZy5e4pLPN6eA1DQxja3ASPT+EgxKw9YsS6K8dV1tzea8VnKNHaBDpmjA4zcsnFz2EZivbVsesqYkmQcTewrEsEOjEro+0CNeNw9GcpeJ64lcYPPQboOC2cqg079kZvW68/po+++qslyDCdYOwm6GjxPJn7uJAtYlN9OU6sCMhRd1qWoQnfFnVZnhba3oIY6d8b/ZNbdHrTv35sVcTlnMWT7zQoalNHO2rRqdtHHzTUvbGxAslcBY3VSaV7q0B3XFe9HWP3Wg/dUzYQtdoHWmhbVbC1+0n/1vRr9m4CnUaVE0HN1Sff4YuY3VON1qrKv/agE/wKb/RgwGYVpfu6ogCBTvtkNtyo7auW10QLbZsFbbA60r9BwdpUnECnTUK2qZqOgE6b+kbVkAKkAClACpACpAAp0LICR0dHPEi8kVeqVgs3P+o30i/tRmSkss0qQM9Zs8p19z6yKHRXb7s10r83+guLThXpdG/ap1ZNBU6dAv76VwIdei5OmAIEOidjwmih7e08kf690Z9Apze6+1ol0Omv+aDeJFSAQCehUD0uRgttbyeA9O+N/gQ6vdGdQKe/dKfetKgAgU6LAnbpdlpouyS0pxnSvzf6E+j0RncCnf7SnXrTogIEOi0K2KXbaaHtktAEOr0V2mqdQKevpgPkumplPrwpLsIkmfYhc1Db3BPcG2ZTt5NuOg4MbGUcJ/DezoJONHdaMG9MK+twRl8eM7OcPod16tfb8Cb3FLmZgoMy1YGYk6dFBvLipswJFE6ucbifOvjPPhBQfxY8hwN661+uopQ3M/80DTpGziiWa2uDJ5Hkr7hrsv88e/lURcsXJS4E+aticlLxglreK57Fu5iJ5jSqW0eYI4rXMZnheZPYScjZYtg3/Vrko6jlmbLL8bxdQU6scSxXS8izBrRXU/rHtilyPomtKCLfVJCJXEyOSCJZrYXP39Bd7PFM9KnYsTNdcsVKkE+KZRjfmMxyzcIXS2mQj9TPMt1nU8/c1/Q0CSqb+dUlHJdGkbb0CtqRpwJvVGuwM52bea/GsSQ10LvZMOisAQMFoDoGHJeA8JRh+X5V9OzuLjCZBX8WD+4DuSICvQbvAhuT2r26ateBQjksu3QM5NNASrUr6x9fAubzWh0HwEgOqFSBdzz13zgFlI4RzvcgsLsBpB8CuSmgKutW3THaWANOFYDjMeBoHhhwBW+rMrKe2R2gmAs1ODMFHMtrg7PAehGwc3sS6LRlkXedAq1OunUtcPqpt54TpPl6ytIFTGCiXMZLI28WgU43QAcqG7z+jFiZ4r3Z31m56Swq7HhuBSTBWU7x6SOME7q9oCPqUM+FK92K6rZI0jmOFXlCsgEqPtDR+y8zoRc3wzpMHhL1i4XW/EA1t9Dew/B0Fuvzo0gdykSfg3NisWT/+675UmmrjOalcSxV55HnCUKn8OaSlkSzNIjZvQ0UJUzxDOG1cdTKZcAFOhKEXHWorN6ROhjoyOSk6r5DDj01zO4KkLOHIOq4itqj3wGzbOEXsCQg56pYZH2LdZPnGPEs47UxR5sMcsawJJNMur86/Yk+VXLQN5eOMJ9Pwxh76gHPo/Tm0yPMj6Zx+IBBTw0zOxuYzOq6CNCpyXIuCHJfY2AwglxxQ4DB+HIs6DCYuR1osIP1ySyHDwE5Y1h0JNrU9WgEdAxgGddAh0HGHeDrL4D0oQSOt4GdDSD7rfj/3KIAk8MHAnpmdkIQUv1Zk5CzeCThRl3Q608B90eAYgV4+grIDwiQWLsB3K4CtUcAGEQ4QIqBTvUJ8IUOSI6Hg9VVKAGLsv5DBmoKhMY9oKP6+FsgzcZ8Bqi8BWxvADn5/9knQoNvHwAMeqa3QhBS3SDQ6RToyF/9PO2ETOYofiiaubpUcsgi5rSEkeKXEVvI2GLLc16pDPDyVxO7Vo77td+WcfVvJb0CnQhQWCk1fF/+fL4SgY5KFroC5GPmmLf7EnMs4SjLQuE9ZZydepxHeVylclDpHpaD+uvlxRKJPfMoM9jQE4WqZ9Govw2gY1QhMoeXBpVVwECsmGuOcuNLqM7nxQI7JeCCg420zIwvVXn28BT/v4al3XP4VW4KNQYYlkVHWIwarINByhqru4TBWWHhYQu6F3Rc/dBgifdLgo/vk9owaK6yDN41PNXH3lCbMaDD6y7jHdlvY+wHLM8Ru7bDrTjtBx2VqfwpcOkSHl1dwpHPosNzSdWwuH0Ovz47hdqMBB2Z1DJIchkD1o2ADgOMb34O4D3gEbNs6BYdbWKvDwBlBTpfCUvP2zPCisMWeSfoSItMdcYNKfpzwy0zb0mQYpYVaUl5sg38+ixQ89SRFHR4/R8Br6Tlxh63ej9u1VF95KDzlbAGvXVHWHH+QqDT6QU7apWJAo3sQwSAPBYdfSHbtxY1Pdt5XEbJTg+7h/V3A3RkijQ+ygBYbbBJksYkUibqurKBOMiF5oHZCHB5+iGsN8woUcFkxlz8TQCKTqawBMmkV0MuyBHg7q5f1NfwQmt3g1tOiqgp149+Pe6aVq4ulEjrjACaFO4PZ7Hwk11sFFYwknWDTgSO9DomU3gwksUf7To8rqvAnWaM/YD3w1kHh6UyjKPMNPeQXk1j+os2F368i/VL2tgloDFIqerHpznbjLqu4tx248ssyaRI9mi7rvi10XRd11Xo4oq6tWy3E1u9uetrzAc6AogW3t/G88Ia3j1TRAA2zwSoVblJSL6G7mJXd43JtxsBHVUVBxkf6DiAxXZdMZdQKQ9TL8s1xduSrqVsmlmoNJeW9j4rxkBk4X3geQF49wzggyXbdcXcRxtF04XG+zoF3NkGitL1psZtA5B3WWEasH5MC7BhFjZWr+66irjeZGVk0WnLYt1+0OEuEWXF8S2UZNFpy+zVq8R0T9nJN8Xd3jgdBaUxKUjc7q9492Qy0GneEmNqIqxAxc1BzBnAFFd/O0CnjdacwVnsbRQhPFMHuDecxVRFiyOR8Ts/2x9BbupNLB2HLi6XRSd5HQ8EqAXWFwETRb1tBzCIOB7VD6sOCTpXeSbqFFIypsZl4WkEdII2Wabpb6NtskV+bOlIgElMmwZOc1fPO9I1d4gH3rEf4v6wzLatQwSPvfGbTpgrKc/qj7i4hJtJXFvHZFZmzq4DOsK9dQ6LUoOLuSjojC1KDWIsPO0GHcOaI+NYlKspYE8LVLiMEnTGFiUESReYC1pUfSwGprAGnClKN9NfgIs5P+jo863cU3dYHI0GNBFrkXZTUtAxrDmaBlOVMPaIQdzOOpCzDkAm0Km3yiW67rDKtOK68gYqq9geitHprEXHWuYj7kbtuu1CMm5VUGRmQbcfKbf1r3XQUbE4484M47ZLK/5Bd9UVX3+roCNgpFhhsT/zVhxK3DV77kRQcuCWcg2Tu4he8MU4NzOAQskEIHaLNyBZ1Zewjv+d+ifkpMuLx+RIt5lyZak13Qw0DjvN+5Gb4ZaFAHRYAHC6gBcOV1YjoMNic8JA42ibzLUUgI4MOn4xE+8+U4HXrK+39i9Gxq5cWUyXM1NaTI4MGlauLH/MsAhgHmPQZ1l/VEyOeS3eomMGGusa7GI9N4s3LpURgE6K1VXAi5ntIIZH3dFO0AliZ7QYG2XNCWJyJNAoV5YdzByATgpg0PTC4YZSdY49BS4/Bd7TgpfVuOICnvlPCGm5Ye2poGbXe/rHMAnoMA0Y0Kj4HhWMbcTkSFebcmXpAckEOolApl4hl/tJuSf0RU6+Z/y691mDEMZfRGJ7CHS6BzpxsGLNnQJUbmnL4N6FDIqb8ZATxGhFyjnmWK//1h7fcQUZAxYNRpZWGNx1xNWw59kBOqx+4YfCl/gQH+DLIL5MuLF0i069+lsBnSYhR+2UkrE4qZS03NRmsRtYcyKYKaw7rjKGSyuDVKR+VZfejthdFLwsy0ckJkePD8o+wIhh/ZG1RKwnAmzKfOdQXsb96OATNt8I6JiMLnaMhVYi6ZLiLp880jyORYJP9iHvd0X2J1hkoaxXImg6+3DEjEeSMTsMnhgEuUCHgxWrP1dEZczeKcXqZ1agMV7/aFoPWhYuqOKGfc0BOnKHVST2Jly8s/kAAAOYSURBVPK+AJvy2KLQ4NkNoYGy8GjT3i7QcUFOABR68LFuuckJC0xFusE+PqW5xJ6J2B4GIrcOgI8AfH1TuIGUNSYS0Gy7zVRg9FgYb6OeHReQ8PeqwPY6wNxl9isCOpaL6uHFKOQoDVyg85EGWaotAp16DJPoum/nlMPNEXE32fd66jIWUfBAZWcMSaL+nvxCHQUda/s4oMGKbW3ToVWfo8uPkcrrM8TtAgJeecyVfs2xC2/TnCPuGsvI7eTqGYrb5i63hg/O7aFiBOcoN5QWZ8Bdb1WUcB3pfBnKAmTE6LC+624rb/1mv5taaK1t26JGucX84AYP5jUz7clrKbGbqqJARw/81YOJta3jomoW6KzcWlr/40DnZ/sYyU2hojriiZFRO41iXVcTyzxIWgQqO4DF5SbiGoVxOr4t6k3pL1cRE3TEtn49TidoU+4k46BzeZFbPcJYHn0LusNtx3c/5ZFOKWiphtuU1c6owwcYVqDjqZ9Djto6Hjwcom0BQAp8tPr55qtjlFIf80DosafSJaWAxQVAEvBUnE40Bkg8P42ATsQFxfrF4m3SwKlL0e3Zaov5A7lLShuu2JqugQgPbJZwo7Z561YZI0bH2r4ewrrY4RW4u3TQuQz8l/fC7d3sniVmeZK7tlRAM7Oy2HE7Cor0kCceY5MGfnAJ4MAi/1bbx1Wf1BZzpoHhuvLs3iLQOflr/vdyBB0Fne+loiqw+DzfJj4as6OkEXmaXmgbaeQ1KWvE5cTEpTQyXNK/vlpGXI5hFap/r69EI6DTfCuv550qwPjJdxowtThUAp0WBaTbe6MAgU67dReuLLBD/9pFOe3YddXuYfZtfcIdVZNn+7SJM1vf9da3erWrY3Hn8jTfBoFO89ol3a7eSAsdAZ1GOkBlSQFSgBQgBUgBUoAU6KQCR0dH3KXYyCtVMw5xaORWKksKkAKkAClACpACpEB/K0Cg09/zQ70jBUgBUoAUIAVIgRYUINBpQTy6lRQgBUgBUoAUIAX6WwECnf6eH+odKUAKkAKkAClACrSgAIFOC+LRraQAKUAKkAKkACnQ3woQ6PT3/FDvSAFSgBQgBUgBUqAFBQh0WhCPbiUFSAFSgBQgBUiB/laAQKe/54d6RwqQAqQAKUAKkAItKECg04J4dCspQAqQAqQAKUAK9LcCBDr9PT/UO1KAFCAFSAFSgBRoQQECnRbEo1tJAVKAFCAFSAFSoL8V+P/eewAgttsEfQAAAABJRU5ErkJggg==">
          <a:extLst>
            <a:ext uri="{FF2B5EF4-FFF2-40B4-BE49-F238E27FC236}">
              <a16:creationId xmlns:a16="http://schemas.microsoft.com/office/drawing/2014/main" id="{5552CE5D-C740-4DBF-8103-3ECBB27070C4}"/>
            </a:ext>
          </a:extLst>
        </xdr:cNvPr>
        <xdr:cNvSpPr>
          <a:spLocks noChangeAspect="1" noChangeArrowheads="1"/>
        </xdr:cNvSpPr>
      </xdr:nvSpPr>
      <xdr:spPr bwMode="auto">
        <a:xfrm>
          <a:off x="6781800" y="1247775"/>
          <a:ext cx="54292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3781425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80.414933333333" createdVersion="8" refreshedVersion="8" minRefreshableVersion="3" recordCount="8488" xr:uid="{D2F0899D-9619-4E36-8B3D-9DE9D9EF9636}">
  <cacheSource type="worksheet">
    <worksheetSource ref="A2:M1048576" sheet="Base Anexo II - Desembolso"/>
  </cacheSource>
  <cacheFields count="15">
    <cacheField name="FORNECEDOR" numFmtId="0">
      <sharedItems containsBlank="1" count="339">
        <s v="PREF DOIS CORREGOS - PREFEITURA DO MUNICIPIO DE DOIS CORREGOS"/>
        <s v="PREF SANTA GERTRUDES - MUNICIPIO DE SANTA GERTRUDES"/>
        <s v="PREF SANTA CRUZ DAS PALMEIRAS - PREFEITURA MUNICIPAL DE SANTA CRUZ DAS PALMEIRAS"/>
        <s v="MUNICÍPIO DE PARANAPANEMA"/>
        <s v="F&amp;C COMERCIO E ASSESSORIA ADMINISTRATIVA LTDA"/>
        <s v="PMSP - PREFEITURA MUNICIPAL DE SÃO PAULO"/>
        <s v="PREF FERRAZ DE VASCONCELOS - PREFEITURA DO MUNICIPIO DE FERRAZ DE VASCONCELOS"/>
        <s v="EMPRESA BRASILEIRA CORREIOS TELEGRAFOS"/>
        <s v="ELISABETE KELI FIDELIS PERES"/>
        <s v="FERNANDO MAURO DOS REIS"/>
        <s v="NETTO VAZ, CARLOS HENRIQUE"/>
        <s v="GRT AUDITORIA DE TERCEIROS LTDA"/>
        <s v="INSS - FORNECEDORES DE SERVIÇOS"/>
        <s v="INVICTA SOLUÇÕES EM SERVIÇOS LTDA."/>
        <s v="MUNICIPIO DE AMERICO BRASILIENSE"/>
        <s v="RECEITA FEDERAL"/>
        <s v="BANCO DO BRASIL S/A"/>
        <s v="COMPANHIA DE PROCESSAMENTO DE DADOS DO ESTADO DE SAO PAULO"/>
        <m/>
        <s v="3P BRASIL-CONSULTORIA E PROJETOS DE ESTRUTURAÇÃO DE PARCERIAS PUBLICO-PRIVADAS E PARTICIPAÇÕES S/A"/>
        <s v="AXA SEGUROS S/A"/>
        <s v="GSV SEGURANCA E VIGILANCIA LTDA"/>
        <s v="PRO JECTO - GESTÃO, ASSESSORIA E SERVIÇOS - LTDA"/>
        <s v="TRIBUNAL REGIONAL DO TRABALHO DA 2ª - TRT"/>
        <s v="INTELSEG SEGURANCA E VIGILANCIA LTDA"/>
        <s v="SECRETARIA DA FAZENDA E PLANEJAMENTO"/>
        <s v="SECRETARIA DO SUPERIOR TRIBUNAL DE JUSTIÇA"/>
        <s v="APUÂNIA INVESTIMENTOS IMOBILIÁRIOS LTDA"/>
        <s v="ASERP LOCAÇÃO E SERVIÇOS GERAIS LTDA-ME"/>
        <s v="BANCO DO BRASIL"/>
        <s v="BK CONSULTORIA E SERVIÇOS LTDA"/>
        <s v="BSG SERVIÇOS E SOLUÇÕES LTDA"/>
        <s v="BUREAU VERITAS DO BRASIL SOCIEDADE CLASSIFICADORA E CERTIFICADORA LTDA"/>
        <s v="CONSORCIO DATASERV"/>
        <s v="CONSÓRCIO MELHOR ATENDIMENTO"/>
        <s v="CONSÓRCIO SP CIDADÃO"/>
        <s v="CONSTRUDAHER CONSTRUÇÕES E SERVIÇOS LTDA"/>
        <s v="DISTRIBUIDORA E ARMAZENS GERAIS CEAC EIRELLI"/>
        <s v="DUCTBUSTERS ENGENHARIA LIMITADA"/>
        <s v="DUNBAR SERVIÇOS DE SEGURANÇA - EIRELI,"/>
        <s v="GOCIL SERVIÇOS GERAIS LTDA"/>
        <s v="LYNCRA LIMPEZA E SERVIÇOS GERAIS - EIRELI"/>
        <s v="MAZZINI ADMINISTRAÇÃO E EMPREITAS LTDA"/>
        <s v="PREF REGENTE FEIJO - PREFEITURA DO MUNICIPIO DE REGENTE FEIJO"/>
        <s v="SABESP - CIA DE SANEAMENTO BÁSICO DO ESTADO DE SÃO PAULO"/>
        <s v="SEAL SEGURANÇA ALTERNATIVA EIRELI"/>
        <s v="SENCA SERVIÇOS E ENGENHARIA LTDA"/>
        <s v="STEFANINI CONSULTORIA E ASSESSORIA EM INFORMATICA S.A"/>
        <s v="TRIBUNAL REGIONAL DO TRABALHO DA 15ª REGIAO - CAMPINAS"/>
        <s v="WORLDWIDE SEGURANÇA EIRELI EPP"/>
        <s v="PREF ATIBAIA. PREFEITURA DA ESTACIA DE ATIBAIA"/>
        <s v="PREF BURI - PREFEITURA MUNICIPAL DE BURI"/>
        <s v="PREF CRUZEIRO - PREFEITURA MUNICIPAL DE CRUZEIRO"/>
        <s v="PREF ITAPEVA - PREFEITURA MUNICIPAL DE ITAPEVA"/>
        <s v="PREF PIQUETE - PREF MUNICIPAL DE PIQUETE"/>
        <s v="PREF SANTA FE DO SUL - PREFEITURA MUNICIPAL DA ESTACIA TURISTICA DE SANTA FE DO SUL"/>
        <s v="PREF TREMEMBÉ - PREFEITURA MUNICIPAL DE TREMEMBÉ"/>
        <s v="ARTUR NOGUEIRA - PREF DO MUNICIPIO DE ARTUR NOGUEIRA"/>
        <s v="MUNICÍPIO DE  VALPARAÍSO"/>
        <s v="MUNICÍPIO DE ESPÍRITO SANTO DO PINHAL"/>
        <s v="MUNICÍPIO DE MARÍLIA"/>
        <s v="MUNICÍPIO DE OSVALDO CRUZ"/>
        <s v="MUNICÍPIO DE OURINHOS"/>
        <s v="MUNICIPIO DE SÃO VICENTE"/>
        <s v="MUNICIPIO DE SUMARE"/>
        <s v="PREF - APARECIDA - PREFEITURA MUNICIPAL DE APARECIDA"/>
        <s v="PREF ADAMANTINA - PREFEITURA DO MUNICIPIO DE ADAMANTINA"/>
        <s v="PREF ARAÇATUBA - PREFEITURA MUNICIPAL DE ARAÇATUBA"/>
        <s v="PREF ARAÇOIABA DA SERRA - PREFEITURA DO MUNICÍPIO DE ARAÇOIABA DA SERRA"/>
        <s v="PREF BARRETOS - PREFEITURA MUNICIPAL DE BARRETOS"/>
        <s v="PREF BATATAIS - PREFEITURA MUNICIPAL DE BATATAIS"/>
        <s v="PREF BOITUVA - PREFEITURA DE BOITUV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TANHAEM - PREFEITURA MUNICIPAL DE ITANHAEM"/>
        <s v="PREF ITAPECERICA DA SERRA - PREFEITURA DO MUNICIPIO DE ITAPECERICA DA SERRA"/>
        <s v="PREF ITIRAPINA - PREFEITURA MUNICIPAL DE ITIRAPINA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RADOPOLIS"/>
        <s v="PREF PROMISSÃO - PREFEITURA DO MUNICIPIO DE PROMISSÃO"/>
        <s v="PREF REGISTRO - PREFEITURA MUNICIPAL DE REGISTRO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SAO FRANCISCO IND. COM. DE MOVEIS E ART. DE METAIS LTDA"/>
        <s v="SUPREMO TRIBUNAL FEDERAL"/>
        <s v="YOLO SECURITY SERVIÇOS DE APOIO ADMINISTRATIVO EIRELI - ME"/>
        <s v="PREF SANTOS - PREFEITURA MUNICIPAL DE SANTOS"/>
        <s v="PREF TAQUARITINGA - Prefeitura Municipal de Taquaritinga"/>
        <s v="COMPANHIA DE PROCESSAMENTO DE DADOS DO ESTADO DE SAO PAULO - PRODESP"/>
        <s v="IPIRANGA SEGURANCA PATRIMONIAL LTDA"/>
        <s v="PREF BERTIOGA - PREFEITURA MUNICIPAL DE BERTIOGA"/>
        <s v="PREF GUARULHOS - PREFEITURA MUNICIPAL DE GUARULHOS"/>
        <s v="MUNICIPAL DE GUARA"/>
        <s v="MUNICIPAL DE IBATE"/>
        <s v="PREF BIRITIBA MIRIM - PREFEITURA DO MUNICIPIO DE BIRITIBA MIRIM"/>
        <s v="PREF BRAGANÇA PTA - PREFEITURA DO MUNICIPIO DE BRAGANÇA PTA"/>
        <s v="PREF DE AMPARO - PREFEITURA MUNICIPAL DE AMPARO"/>
        <s v="PREF IBIUNA - PREFEITURA DA ESTAANCIA TURISTICA DE IBIUNA"/>
        <s v="PREF ITARARE - PREFEITURA MUNICIPAL DE ITARARE"/>
        <s v="PREF ITATIBA - PREFEITURA DO MUNICIPIO DE ITATIBA"/>
        <s v="PREF MIRANDOPOLIS - PREFEITURA MUNICIPAL DE MIRANDOPOLIS"/>
        <s v="PREF SANTA ROSA DE VITERBO - PREFEITURA MUNICIPAL DE SANTA ROSA DE VITERBO"/>
        <s v="PREF SÃO BERNARDO DO CAMPO - PREFEITURA DO MUNICÍPIO DE SÃO BERNARDO DO CAMPO"/>
        <s v="PREF SERRA NEGRA - PREFEITURA MUNICIPAL DE SERRA NEGRA"/>
        <s v="PREF VALINHOS - PREFEITURA MUNICIPAL DE VALINHOS"/>
        <s v="PREF VINHEDO PREFEITURA MUNICIPAL DE VINHEDO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VARE - PREFEITURA MINICIPAL ESTANCIA TURISTICA DE AVARE"/>
        <s v="PREF BASTOS - PREFEITURA DO MUNICIPIO DE BASTOS"/>
        <s v="PREF BOM JESUS DOS PERDOES - MUNICIPIO DE BOM JESUS DOS PERDOE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O RIO PARDO - PREFEITURA MUNICIPAL DE SANTA CRUZ DO RIO PARDO"/>
        <s v="PREF SANTA RITA DO PASSA QUATRO - PREFEITURA MUNICIPAL DE SANTA RITA DO PASSA QUATRO"/>
        <s v="PREF SANTO ANTONIO DE POSSE - PREF MJNICIPAL SANTO ANTONIO DE POSSE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. CRAVINHOS - PREFEITURA DO MUNICIPIO DE CRAVINHOS"/>
        <s v="PREF. TABATINGA - PREFEITURA MUNICIPAL DE TABATINGA"/>
        <s v="PREFEITURA DE ARAÇARIGUAMA - PREFEITURA DO MUNICIPIO DE ARAÇARIGUAMA"/>
        <s v="PREF ALVARES MACHADO - PREFITURA MUNICIPAL DE ALVARES MACHADO"/>
        <s v=" MUNICIPIO DE AMERICO BRASILIENSE"/>
        <s v="CONDOMÍNIO SHOPPING CENTER D"/>
        <s v="5i COMÉRCIO DE AR CONDICIONADO EIRELI"/>
        <s v="ARENCO PROJETOS E CONTRUÇÕES LTDA"/>
        <s v="ASSOCIAÇÃO DO BRAGANÇA GARDEN SHOPPING"/>
        <s v="ASSOCIAÇÃO SHOPPING JARDIM ORIENTE"/>
        <s v="BUREAU VERITAS DO BRASIL SOCIEDADE CLASSIFICADORA E CER"/>
        <s v="CASTELLABATE PARTICIPAÇÕES E INVESTIMENTOS LTDA"/>
        <s v="CENTRO DE INTEGRAÇÃO EMPRESA ESCOLA-CIEE"/>
        <s v="COMPANHIA DO METROPOLITANO DE SÃO PAULO - METRÔ"/>
        <s v="CONDOMINIO CIVIL DO INTERNACIONAL GUARULHOS SHOPPING CENTER"/>
        <s v="CONDOMÍNIO SHOPPING CENTER RIO CLARO"/>
        <s v="CONSTRUDAHER CONSTRUCOES E SERVICOS LTDA"/>
        <s v="GOCIL SERVICOS GERAIS LTDA"/>
        <s v="INGRAM MICRO BRASIL LTDA"/>
        <s v="LOK TENDAS LTDA"/>
        <s v="MUNICÍPIO DE FRANCA"/>
        <s v="MUNICIPIO DE ITAPOLIS"/>
        <s v="MUNICÍPIO DE TATUI"/>
        <s v="PEREIRA ALVIM PATICIPAÇÕES E EMPREENDIMENTOS LTDA"/>
        <s v="POLILIX TRIAGEM E CLASSIFICAÇÃO DE RESÍDUOS LTDA"/>
        <s v="PREF AMERICANA - PREFEITURA MINICIPAL DE AMERICANA"/>
        <s v="PREF ARUJA - PREFEITURA MUNICIPAL DE ARUJA"/>
        <s v="PREF BEBEDOURO - PREFEITURA MUNICIPAL DE BEBEDOURO"/>
        <s v="PREF BIRIGUI - PREFEITURA MUNICIPAL DE BIRIGUI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ANDIRA - PREF MUNICIPAL DE JANDIR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IRAJUI - PREFEITURA DO MUNICIPIO DE PIRAJUI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TELEFONICA BRASIL S/A"/>
        <s v="MUNICIPIO DE PALMITAL"/>
        <s v="PREF DE PRESIDENTE EPITACIO - PREFEITURA DO MUNICIPIO DE PRESIDENTE EPITACIO"/>
        <s v="PREF PEREIRA BARRETO - PREFEITURA DA ESTANCIA TURSTICA DE PEREIRA BARRETO"/>
        <s v="CLARO S.A"/>
        <s v="MUNICÍPIO DE CÂNDIDO MOTA"/>
        <s v="MUNICIPIO DE IRACEMAPOLIS"/>
        <s v="MUNICIPIO DE JUNQUEIRÓPOLIS"/>
        <s v="PREF ANDRADINA - PREFEITURA MUNICIPAL DE ANDRADINA"/>
        <s v="PREF ASSIS - PREFEEITURA MUNICIPAL DE ASSIS"/>
        <s v="PREF GARÇA - PREFEITURA MUNICIPAL DE GARÇA"/>
        <s v="PREF JUNDIAI - PREFEITURA MUNICIPAL DE JUNDIAI"/>
        <s v="PREF MUNICIPAL DE GUAPIAÇU"/>
        <s v="PREF MUNICIPAL DE GUARIBA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PREF AGUDOS - PREFEITURA DO MUNICÍPIO DE AGUDOS"/>
        <s v="PREF CUNHA - MUNICIPIO DE CUNHA"/>
        <s v="PREF JAU - PREFEITURA MUNICIPAL DE JAU"/>
        <s v="PREF CAPAO BONITO - PREFEITURA DE CAPAO BONITO"/>
        <s v="PREF NEVES PAULISTA - PREF MUNICIPAL DE NEVES PAULISTA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s v="MACHADO MEYER, SENDACZ E OPICE ADVOGADOS" u="1"/>
        <s v="UNIÃO FORTE CONTRA INCÊNDIO LTDA" u="1"/>
        <s v="ALTERNATIVA SERVIÇOS E TERCEIRIZAÇÃO EM GERAL LTDA" u="1"/>
        <s v="FUNDO ESPECIAL DE DESPESA DO TRIBUNAL DE JUSTICA DO ESTADO DE SAO PAULO - FEDTJ" u="1"/>
        <s v="CENTURION SEGURANÇA E VIGILÂNCIA LTDA" u="1"/>
        <s v="PREF IGARAPAVA - PREFEITURA MINICIPAL DE IGARAPAVA" u="1"/>
        <s v="PREF JARINU - PRE DO MUNICIPIO DE JARINU" u="1"/>
        <s v="PREF PONTAL - PREF MUNICIPAL DE PONTAL" u="1"/>
        <s v="ESPERANÇA SERVIÇOS LTDA EPP" u="1"/>
        <s v="MUNICIPIO DA ESTANCIA TURISTICA DE IBITINGA" u="1"/>
        <s v="PREF ARARAS - PREFEITURA DO MUNICIPIO DE ARARAS" u="1"/>
        <s v="PREF BROTAS - PREFEITURA MUNICIPAL DE BROTAS" u="1"/>
        <s v="PREF DE CONCHAL - PREFEITURA MUNICIPAL DE CONCHAL" u="1"/>
        <s v="PREF JABOTICABAL - PREFEITURA MUNICIPAL DE JABOTICABAL" u="1"/>
        <s v="PREF MIRASSOL - PREFEITURA MUNICIPAL DE MIRASSOL" u="1"/>
        <s v="ECONTHERM CLIMATIZAÇÃO LTDA -ME" u="1"/>
        <s v="MMP - CONSULTORIA E GERENCIAMENTO DE EMPREENDIMENTOS IMOBILIÁRIOS EIRELI" u="1"/>
        <s v="PREF CABREUVA - PREF.MUNICIPAL DE CABREUVA" u="1"/>
        <s v="SOFTPARK INFORMÁTICA LTDA" u="1"/>
        <s v="TRIBUNAL DE JUSTIÇA DO ESTADO DE SAO PAULO" u="1"/>
        <s v="ANA CAROLINA CARBALLO TEIXEIRA" u="1"/>
        <s v="AVCP COMERCIAL DE PRODUTOS E SERVIÇOS LTDA" u="1"/>
        <s v="JOAO INACIO DA SILVA" u="1"/>
        <s v="LUIZ ARMANDO BARROS KREMPEL" u="1"/>
        <s v="NATHALIA MOURÃO GOMES" u="1"/>
        <s v="RENATO ROSA" u="1"/>
        <s v="RODRIGO CARLOS GOMES " u="1"/>
        <s v="SERGIO LUIZ GONÇALVES" u="1"/>
        <s v="VERSATTI COMPANHIA EMPRESARIAL LTDA" u="1"/>
        <s v="BRASOFTWARE INFORMATICA LTDA" u="1"/>
        <s v="PRO JECTO - GESTAO, ASSESSORIA E SERVICOS -  LTDA" u="1"/>
        <s v="GPMRV SEGURANÇA E VIGILÂNCIA EIRELI - EPP" u="1"/>
        <s v="PRO JECTO - GESTÃO, ASSESSORIA E SERVIÇOS -  LTDA" u="1"/>
        <s v="STRATEGIC SECURITY CONS. SERVIÇOS LTDA" u="1"/>
        <s v="GOCIL SERVIÇOS DE VIGILÂNCIA E SEGURANÇA LTDA" u="1"/>
        <s v="BK CONSULTORIA E SERVICOS LTDA" u="1"/>
        <s v="CONSÓRCIO EMPREENDEDOR CAMPINAS SHOPPING CENTER" u="1"/>
        <s v="ECOCLIMA SISTEMAS DE AR CONDICIONADO LTDA" u="1"/>
        <s v="SINDPD - SIND DOS TRABALH. PROC. DE DADOS EST.SP" u="1"/>
        <s v="SECRETARIA  DO SUPERIOR TRIBUNAL DE JUSTIÇA" u="1"/>
        <s v="CIA. PROC. DE DADOS ESTADO DE SÃO PAULO - PRODESP" u="1"/>
        <s v="GRAZIELA CRISTINA DE ALMEIDA RODRIGUES" u="1"/>
        <s v="ROMA CAFÉ COMERCIO DE DOCES E SALGADOS LTDA" u="1"/>
        <s v="VANESSA APARECIDA COTA" u="1"/>
        <s v="ADALBERTO AUGUSTO FERREIRA" u="1"/>
        <s v="BARROS IMPRESSAO DIGITAL LTDA" u="1"/>
        <s v="DEVOLUÇÃO DV" u="1"/>
      </sharedItems>
    </cacheField>
    <cacheField name="CONTRATO" numFmtId="0">
      <sharedItems containsNonDate="0" containsString="0" containsBlank="1"/>
    </cacheField>
    <cacheField name="DOCUMENTO" numFmtId="0">
      <sharedItems containsBlank="1" containsMixedTypes="1" containsNumber="1" minValue="7" maxValue="1859230" count="4838">
        <s v="CGFS_000815_1 P.1"/>
        <s v="CGFS_000806_1 P.1"/>
        <s v="CGFS_000817_1 P.1"/>
        <s v="CGFS_000819_1 P.1"/>
        <s v="1627 P.1"/>
        <s v="5926 - 022038795 - ISS"/>
        <s v="CGFS_000837_1 P.1"/>
        <s v="33789902024 P.1"/>
        <s v="DV SEI 359.00010632/2024-06 P.1"/>
        <s v="CGFS_000890_1 P.1"/>
        <s v="1648 P.1"/>
        <s v="41074 P.1"/>
        <s v="5926 - 022038795 - INSS"/>
        <s v="5926 P.1"/>
        <s v="CGFS_000915_1 P.1"/>
        <s v="41074 - 026852688 - IRRF"/>
        <s v="5926 - 022038795 - IRRF"/>
        <s v="CGFS_000924_1 P.1"/>
        <m/>
        <s v="CTRA_000032_2 P.1"/>
        <s v="8625462024 P.1"/>
        <s v="CTRA_000034_1 P.1"/>
        <s v="CCGE_000022_1 P.1"/>
        <s v="CTRA_000032_1 P.1"/>
        <s v="CTRA_000035_1 P.1"/>
        <s v="CCGE_000026_1 P.1"/>
        <s v="CCGE_000027_1 P.1"/>
        <s v="530 MULTA 02203.SADM P.1"/>
        <s v="530 MULTA 02204.SADM P.1"/>
        <s v="530 P.1"/>
        <s v="GLOSA 530 P.1"/>
        <s v="531 MULTA 02203.SADM P.1"/>
        <s v="531 MULTA 02204.SADM P.1"/>
        <s v="531 P.1"/>
        <s v="GLOSA 531 P.1"/>
        <s v="532 MULTA 02203.SADM P.1"/>
        <s v="532 MULTA 02204.SADM P.1"/>
        <s v="532 P.1"/>
        <s v="GLOSA 532 P.1"/>
        <s v="533 MULTA 02203.SADM P.1"/>
        <s v="533 MULTA 02204.SADM P.1"/>
        <s v="533#227664 P.1"/>
        <s v="GLOSA 533#227664 P.1"/>
        <s v="534 MULTA 02203.SADM P.1"/>
        <s v="534 MULTA 02204.SADM P.1"/>
        <s v="534#227665 P.1"/>
        <s v="535 MULTA 02203.SADM P.1"/>
        <s v="535 MULTA 02204.SADM P.1"/>
        <s v="535#227666 P.1"/>
        <s v="536 MULTA 02203.SADM P.1"/>
        <s v="536 MULTA 02204.SADM P.1"/>
        <s v="536#227667 P.1"/>
        <s v="537 MULTA 02203.SADM P.1"/>
        <s v="537 MULTA 02204.SADM P.1"/>
        <s v="537#227668 P.1"/>
        <s v="538 MULTA 02203.SADM P.1"/>
        <s v="538 MULTA 02204.SADM P.1"/>
        <s v="538#227669 P.1"/>
        <s v="539#227670 P.1"/>
        <s v="540#227671 P.1"/>
        <s v="541#227672 P.1"/>
        <s v="542#227673 P.1"/>
        <s v="543#227675 P.1"/>
        <s v="544#227676 P.1"/>
        <s v="545#227677 P.1"/>
        <s v="546#227685 P.1"/>
        <s v="547#227679 P.1"/>
        <s v="548#227680 P.1"/>
        <s v="549 P.1"/>
        <s v="550 P.1"/>
        <s v="551 P.1"/>
        <s v="2392024 P.1"/>
        <s v="2402024 P.1"/>
        <s v="2412024 P.1"/>
        <s v="2422024 P.1"/>
        <s v="2472024 P.1"/>
        <s v="2492024 P.1"/>
        <s v="2502024 P.1"/>
        <s v="336 DEV GLOSA 4"/>
        <s v="337 DEV GLOSA 3"/>
        <s v="341 DEV GLOSA 4"/>
        <s v="342 DEV GLOSA 2"/>
        <s v="348 DEV GLOSA 6"/>
        <s v="349 DEV GLOSA 5"/>
        <s v="350 DEV GLOSA 6"/>
        <s v="351 DEV GLOSA 6"/>
        <s v="353 DEV GLOSA 5"/>
        <s v="357 DEV GLOSA 5"/>
        <s v="359 DEV GLOSA 3"/>
        <s v="360 DEV GLOSA 3"/>
        <s v="361 DEV GLOSA 4"/>
        <s v="362 DEV GLOSA 4"/>
        <s v="363 DEV GLOSA 4"/>
        <s v="364 DEV GLOSA 4"/>
        <s v="365 DEV GLOSA 3"/>
        <s v="367 DEV GLOSA 4"/>
        <s v="368 DEV GLOSA 3"/>
        <s v="373 DEV GLOSA 3"/>
        <s v="374 DEV GLOSA 3"/>
        <s v="375 DEV GLOSA 3"/>
        <s v="376 DEV GLOSA 3"/>
        <s v="377 DEV GLOSA 3"/>
        <s v="378 DEV GLOSA 3"/>
        <s v="379 DEV GLOSA 3"/>
        <s v="380 DEV GLOSA 3"/>
        <s v="382 DEV GLOSA 3"/>
        <s v="386 DEV GLOSA 3"/>
        <s v="387 DEV GLOSA 3"/>
        <s v="388 DEV GLOSA 3"/>
        <s v="389 DEV GLOSA 3"/>
        <s v="390 DEV GLOSA 3"/>
        <s v="391 DEV GLOSA 3"/>
        <s v="392 DEV GLOSA 3"/>
        <s v="393 DEV GLOSA 3"/>
        <s v="395 DEV GLOSA 3"/>
        <s v="398 DEV GLOSA 2"/>
        <s v="399 DEV GLOSA 2"/>
        <s v="400 DEV GLOSA 2"/>
        <s v="401 DEV GLOSA 2"/>
        <s v="402 DEV GLOSA 2"/>
        <s v="403 DEV GLOSA 2"/>
        <s v="404 DEV GLOSA 2"/>
        <s v="405 DEV GLOSA 2"/>
        <s v="407#213353 DEV GLOSA"/>
        <s v="419 DEV GLOSA 2"/>
        <s v="420 DEV GLOSA 2"/>
        <s v="421 DEV GLOSA 2"/>
        <s v="422 DEV GLOSA 2"/>
        <s v="423 DEV GLOSA 2"/>
        <s v="424 DEV GLOSA 2"/>
        <s v="425 DEV GLOSA 2"/>
        <s v="426 DEV GLOSA 2"/>
        <s v="428 DEV GLOSA 2"/>
        <s v="431 DEV GLOSA 1"/>
        <s v="432 DEV GLOSA 1"/>
        <s v="433 DEV GLOSA 1"/>
        <s v="434 DEV GLOSA 1"/>
        <s v="435 DEV GLOSA 1"/>
        <s v="436 DEV GLOSA 1"/>
        <s v="437 DEV GLOSA 1"/>
        <s v="438 DEV GLOSA 1"/>
        <s v="440 DEV GLOSA 1"/>
        <s v="443 DEV GLOSA 1"/>
        <s v="444 DEV GLOSA 1"/>
        <s v="445 DEV GLOSA 1"/>
        <s v="446 DEV GLOSA 1"/>
        <s v="447 DEV GLOSA 1"/>
        <s v="448 DEV GLOSA 1"/>
        <s v="449 DEV GLOSA 1"/>
        <s v="450 DEV GLOSA 1"/>
        <s v="452 DEV GLOSA 1"/>
        <s v="464 DEV GLOSA 2"/>
        <s v="465 DEV GLOSA 2"/>
        <s v="466 DEV GLOSA 2"/>
        <s v="467 DEV GLOSA 2"/>
        <s v="468 DEV GLOSA 2"/>
        <s v="469 DEV GLOSA 2"/>
        <s v="470 DEV GLOSA 2"/>
        <s v="471 DEV GLOSA 1"/>
        <s v="472 DEV GLOSA 1"/>
        <s v="102024 P.1"/>
        <s v="512024 P.1"/>
        <s v="62024 P.1"/>
        <s v="72024 P.1"/>
        <s v="82024 P.1"/>
        <s v="92024 P.1"/>
        <s v="1672024 - GLOSA REF. COB. INDEV. SET-24 P.1"/>
        <s v="1672024 P.1"/>
        <s v="289 P.1"/>
        <s v="290 P.1"/>
        <s v="62332024 GLOSA P.1"/>
        <s v="62332024 P.1"/>
        <s v="15065 P.1"/>
        <s v="GLOSA 15065 P.1"/>
        <s v="15054 P.1"/>
        <s v="15055 P.1"/>
        <s v="15056 P.1"/>
        <s v="15057 P.1"/>
        <s v="15058 P.1"/>
        <s v="15059 P.1"/>
        <s v="15060 P.1"/>
        <s v="15061 P.1"/>
        <s v="15062 P.1"/>
        <s v="15063 P.1"/>
        <s v="15064 P.1"/>
        <s v="15066 P.1"/>
        <s v="15067 P.1"/>
        <s v="15068 P.1"/>
        <s v="15069 P.1"/>
        <s v="15070 P.1"/>
        <s v="15071 P.1"/>
        <s v="15072 P.1"/>
        <s v="15073 P.1"/>
        <s v="15074 P.1"/>
        <s v="15075 P.1"/>
        <s v="15076 P.1"/>
        <s v="15077 P.1"/>
        <s v="15078 P.1"/>
        <s v="15079 P.1"/>
        <s v="15080 P.1"/>
        <s v="15081 P.1"/>
        <s v="15082 P.1"/>
        <s v="15083 P.1"/>
        <s v="15084 P.1"/>
        <s v="15085 P.1"/>
        <s v="15086 P.1"/>
        <s v="15087 P.1"/>
        <s v="15088 P.1"/>
        <s v="15089 P.1"/>
        <s v="15090 P.1"/>
        <s v="15091 P.1"/>
        <s v="15092 P.1"/>
        <s v="15093 P.1"/>
        <s v="15094 P.1"/>
        <s v="15095 P.1"/>
        <s v="15096 P.1"/>
        <s v="15097 P.1"/>
        <s v="15098 P.1"/>
        <s v="15099 P.1"/>
        <s v="15100 P.1"/>
        <s v="15101 P.1"/>
        <s v="15102 P.1"/>
        <s v="15103 P.1"/>
        <s v="15104 P.1"/>
        <s v="15105 P.1"/>
        <s v="15106 P.1"/>
        <s v="15107 P.1"/>
        <s v="15108 P.1"/>
        <s v="15109 P.1"/>
        <s v="15110 P.1"/>
        <s v="15111 P.1"/>
        <s v="15112 P.1"/>
        <s v="15113 P.1"/>
        <s v="15114 P.1"/>
        <s v="15115 P.1"/>
        <s v="15118 P.1"/>
        <s v="15119 P.1"/>
        <s v="15120 P.1"/>
        <s v="15121 P.1"/>
        <s v="15542024 P.1"/>
        <s v="CTRA_000040_2 P.1"/>
        <s v="117797 P.1"/>
        <s v="117798 P.1"/>
        <s v="117799 P.1"/>
        <s v="117800 P.1"/>
        <s v="117801 P.1"/>
        <s v="117802 P.1"/>
        <s v="117803 P.1"/>
        <s v="117804 P.1"/>
        <s v="117805 P.1"/>
        <s v="117806 P.1"/>
        <s v="117807 P.1"/>
        <s v="117808 P.1"/>
        <s v="117809 P.1"/>
        <s v="117810 P.1"/>
        <s v="117811 P.1"/>
        <s v="117812 P.1"/>
        <s v="117813 P.1"/>
        <s v="117814 P.1"/>
        <s v="117815 P.1"/>
        <s v="117816 P.1"/>
        <s v="117817 P.1"/>
        <s v="117819 P.1"/>
        <s v="117820 P.1"/>
        <s v="117821 P.1"/>
        <s v="117822 P.1"/>
        <s v="112196 - RESTITUIÇÃO - 033177148"/>
        <s v="112199 - RESTITUIÇÃO - 033177148"/>
        <s v="112200 - RESTITUIÇÃO - 033177148"/>
        <s v="112201 - RESTITUIÇÃO - 033177148"/>
        <s v="114895 - RESTITUIÇÃO - 033177148"/>
        <s v="114896 - RESTITUIÇÃO - 033177148"/>
        <s v="114897 - RESTITUIÇÃO - 033177148"/>
        <s v="114900 - RESTITUIÇÃO - 033177148"/>
        <s v="114901 - RESTITUIÇÃO - 033177148"/>
        <s v="117798 - GLOSA CONF. ATEST. - 033177148"/>
        <s v="117799 - GLOSA CONF. ATEST. - 033177148"/>
        <s v="117800 - GLOSA CONF. ATEST. - 033177148"/>
        <s v="117801 - GLOSA CONF. ATEST. - 033177148"/>
        <s v="117802 - GLOSA CONF. ATEST. - 033177148"/>
        <s v="117803 - GLOSA CONF. ATEST. - 033177148"/>
        <s v="117804 - GLOSA CONF. ATEST. - 033177148"/>
        <s v="117806 - GLOSA CONF. ATEST. - 033177148"/>
        <s v="117807 -  GLOSA CONF. ATEST. - 033177148"/>
        <s v="117807 - GLOSA CONF. ATEST. - 033177148"/>
        <s v="117808 - GLOSA CONF. ATEST. - 033177148"/>
        <s v="117809 - GLOSA CONF. ATEST. - 033177148"/>
        <s v="117811 - GLOSA CONF. ATEST. - 033177148"/>
        <s v="117814 - GLOSA CONF. ATEST. - 033177148"/>
        <s v="117816 - GLOSA CONF. ATEST. - 033177148"/>
        <s v="117817 - GLOSA CONF. ATEST. - 033177148"/>
        <s v="117819 - GLOSA CONF. ATEST. - 033177148"/>
        <s v="117821 - GLOSA CONF. ATEST. - 033177148"/>
        <s v="117822 - GLOSA CONF. ATEST. - 033177148"/>
        <s v="402024 P.1"/>
        <s v="412024 P.1"/>
        <s v="422024 P.1"/>
        <s v="432024 P.1"/>
        <s v="442024 P.1"/>
        <s v="452024 P.1"/>
        <s v="462024 P.1"/>
        <s v="472024 P.1"/>
        <s v="482024 P.1"/>
        <s v="492024 P.1"/>
        <s v="502024 P.1"/>
        <s v="522024 P.1"/>
        <s v="532024 P.1"/>
        <s v="542024 P.1"/>
        <s v="547 P.1"/>
        <s v="548 P.1"/>
        <s v="552,02 P.1"/>
        <s v="552024 P.1"/>
        <s v="555 P.1"/>
        <s v="556 P.1"/>
        <s v="557 P.1"/>
        <s v="558 P.1"/>
        <s v="559 P.1"/>
        <s v="560 P.1"/>
        <s v="563 P.1"/>
        <s v="547 - GLOSA CONF ATEST - 037829823"/>
        <s v="547 - GLOSA JUDICIAL - 037829823"/>
        <s v="548 - GLOSA CONF ATEST - 037829823"/>
        <s v="548 - GLOSA JUDICIAL - 037829823"/>
        <s v="549 - GLOSA CONF ATEST - 037829823"/>
        <s v="549 - GLOSA JUDICIAL - 037829823"/>
        <s v="550 - GLOSA CONF ATEST - 037829823"/>
        <s v="550 - GLOSA JUDICIAL - 037829823"/>
        <s v="551 - GLOSA CONF ATEST - 037829823"/>
        <s v="551 - GLOSA JUDICIAL - 037829823"/>
        <s v="552 - GLOSA CONF ATEST - 037829823"/>
        <s v="552 - GLOSA JUDICIAL - 037829823"/>
        <s v="555 - GLOSA CONF ATEST - 037829823"/>
        <s v="555 - GLOSA JUDICIAL - 037829823"/>
        <s v="556 - GLOSA JUDICIAL - 037829823"/>
        <s v="557 - GLOSA CONF ATEST - 037829823"/>
        <s v="557 - GLOSA JUDICIAL - 037829823"/>
        <s v="558 - GLOSA JUDICIAL - 037829823"/>
        <s v="559 - GLOSA CONF ATEST - 037829823"/>
        <s v="559 - GLOSA JUDICIAL - 037829823"/>
        <s v="560 - GLOSA CONF ATEST - 037829823"/>
        <s v="560 - GLOSA JUDICIAL - 037829823"/>
        <s v="563 - GLOSA JUDICIAL - 037829823"/>
        <s v="1285 P.1"/>
        <s v="1286 P.1"/>
        <s v="1287 P.1"/>
        <s v="1288 P.1"/>
        <s v="1289 P.1"/>
        <s v="1290 P.1"/>
        <s v="1291 P.1"/>
        <s v="1292 P.1"/>
        <s v="1293 P.1"/>
        <s v="1294 P.1"/>
        <s v="1295 P.1"/>
        <s v="1296 P.1"/>
        <s v="1297 P.1"/>
        <s v="1298 P.1"/>
        <s v="1299 P.1"/>
        <s v="1300 P.1"/>
        <s v="1301 P.1"/>
        <s v="1302 P.1"/>
        <s v="1303 P.1"/>
        <s v="1304 P.1"/>
        <s v="1305 P.1"/>
        <s v="1306 P.1"/>
        <s v="1307 P.1"/>
        <s v="1308 P.1"/>
        <s v="1309 P.1"/>
        <s v="1310 P.1"/>
        <s v="1311 P.1"/>
        <s v="1312 P.1"/>
        <s v="1313 P.1"/>
        <s v="1314 P.1"/>
        <s v="1315 P.1"/>
        <s v="1317 P.1"/>
        <s v="1318 P.1"/>
        <s v="1319 P.1"/>
        <s v="1320 P.1"/>
        <s v="1321 P.1"/>
        <s v="1322 P.1"/>
        <s v="1323 P.1"/>
        <s v="1324 P.1"/>
        <s v="1325 P.1"/>
        <s v="1326 P.1"/>
        <s v="1327 P.1"/>
        <s v="1329 P.1"/>
        <s v="1330 P.1"/>
        <s v="1331 P.1"/>
        <s v="1332 P.1"/>
        <s v="1333 P.1"/>
        <s v="1334 P.1"/>
        <s v="1335 P.1"/>
        <s v="1336 P.1"/>
        <s v="1337 P.1"/>
        <s v="1338 P.1"/>
        <s v="1339 P.1"/>
        <s v="1340 P.1"/>
        <s v="1341 P.1"/>
        <s v="1342 P.1"/>
        <s v="1343 P.1"/>
        <s v="4472024 P.1"/>
        <s v="4482024 P.1"/>
        <s v="4502024 P.1"/>
        <s v="4512024 P.1"/>
        <s v="4522024 P.1"/>
        <s v="4532024 P.1"/>
        <s v="4542024 P.1"/>
        <s v="4552024 P.1"/>
        <s v="4562024 P.1"/>
        <s v="4582024 P.1"/>
        <s v="4592024 P.1"/>
        <s v="4602024 P.1"/>
        <s v="4612024 P.1"/>
        <s v="4622024 P.1"/>
        <s v="4632024 P.1"/>
        <s v="4642024 P.1"/>
        <s v="4652024 P.1"/>
        <s v="4662024 P.1"/>
        <s v="4672024 P.1"/>
        <s v="4682024 P.1"/>
        <s v="4692024 P.1"/>
        <s v="4702024 P.1"/>
        <s v="4712024 P.1"/>
        <s v="4722024 P.1"/>
        <s v="4732024 P.1"/>
        <s v="4742024 P.1"/>
        <s v="4752024 P.1"/>
        <s v="4762024 P.1"/>
        <s v="4772024#227818 P.1"/>
        <s v="4782024 P.1"/>
        <s v="4792024 P.1"/>
        <s v="4802024 P.1"/>
        <s v="4812024 P.1"/>
        <s v="4832024 P.1"/>
        <s v="4842024 P.1"/>
        <s v="4852024 P.1"/>
        <s v="4862024 P.1"/>
        <s v="4872024 P.1"/>
        <s v="4882024 P.1"/>
        <s v="4902024 P.1"/>
        <s v="4912024 P.1"/>
        <s v="4922024 P.1"/>
        <s v="4932024 P.1"/>
        <s v="4952024 P.1"/>
        <s v="4962024 P.1"/>
        <s v="4972024 P.1"/>
        <s v="4982024 P.1"/>
        <s v="4992024 P.1"/>
        <s v="1442 - DEVOLUÇÃO TOTAL GLOSA"/>
        <s v="1566 - DEVOLUÇÃO TOTAL GLOSA"/>
        <s v="1643 - GLOSA NA ATESTAÇÃO PRO 7648 P.1"/>
        <s v="1643 P.1"/>
        <s v="1644 P.1"/>
        <s v="1645 P.1"/>
        <s v="1646 P.1"/>
        <s v="1647 P.1"/>
        <s v="1649 - GLOSA NA ATESTAÇÃO P.1"/>
        <s v="1649 P.1"/>
        <s v="1650 P.1"/>
        <s v="1651 - GLOSA NA ATESTAÇÃO P.1"/>
        <s v="1651 P.1"/>
        <s v="1652 - GLOSA NA ATESTAÇÃO P.1"/>
        <s v="1652 P.1"/>
        <s v="1653 - GLOSA NA ATESTAÇÃO P.1"/>
        <s v="1653 P.1"/>
        <s v="1654 P.1"/>
        <s v="1655 - GLOSA NA ATESTAÇÃO P.1"/>
        <s v="1655 P.1"/>
        <s v="1656 - GLOSA NA ATESTAÇÃO P.1"/>
        <s v="1656 P.1"/>
        <s v="1657 P.1"/>
        <s v="1658 - GLOSA NA ATESTAÇÃO P.1"/>
        <s v="1658 P.1"/>
        <s v="1659 P.1"/>
        <s v="1660 P.1"/>
        <s v="1661 P.1"/>
        <s v="1662 P.1"/>
        <s v="1663 P.1"/>
        <s v="1664 P.1"/>
        <s v="1665 P.1"/>
        <s v="1666 P.1"/>
        <s v="1667 P.1"/>
        <s v="1669 P.1"/>
        <s v="1670 P.1"/>
        <s v="1671 P.1"/>
        <s v="1672 P.1"/>
        <s v="1673 P.1"/>
        <s v="1674 P.1"/>
        <s v="1675 P.1"/>
        <s v="1676 P.1"/>
        <s v="1677 P.1"/>
        <s v="1678 P.1"/>
        <s v="1679 P.1"/>
        <s v="1680 P.1"/>
        <s v="1681 P.1"/>
        <s v="1682 P.1"/>
        <s v="1683 P.1"/>
        <s v="1684 P.1"/>
        <s v="1685 P.1"/>
        <s v="1687 P.1"/>
        <s v="1688 P.1"/>
        <s v="1689 P.1"/>
        <s v="1690 - GLOSA NA ATESTAÇÃO P.1"/>
        <s v="1690 P.1"/>
        <s v="1692 P.1"/>
        <s v="1693 P.1"/>
        <s v="1695 P.1"/>
        <s v="1696 P.1"/>
        <s v="1697 P.1"/>
        <s v="1698 P.1"/>
        <s v="1699 P.1"/>
        <s v="1700 P.1"/>
        <s v="1701 P.1"/>
        <s v="1702 P.1"/>
        <s v="1703 P.1"/>
        <s v="1704 P.1"/>
        <s v="1707 P.1"/>
        <s v="1708 P.1"/>
        <s v="1709 P.1"/>
        <s v="9851 P.1"/>
        <s v="9852 P.1"/>
        <s v="9853 P.1"/>
        <s v="9854 P.1"/>
        <s v="9855 P.1"/>
        <s v="9856 P.1"/>
        <s v="9857 P.1"/>
        <s v="9858 P.1"/>
        <s v="9859 P.1"/>
        <s v="9860 P.1"/>
        <s v="9861 P.1"/>
        <s v="9863 P.1"/>
        <s v="9864 P.1"/>
        <s v="9865 P.1"/>
        <s v="9866 P.1"/>
        <s v="9867 P.1"/>
        <s v="9868 P.1"/>
        <s v="9869 P.1"/>
        <s v="9870 P.1"/>
        <s v="9871 P.1"/>
        <s v="9872 P.1"/>
        <s v="9873 P.1"/>
        <s v="9874 P.1"/>
        <s v="9875 P.1"/>
        <s v="9876 P.1"/>
        <s v="9877 P.1"/>
        <s v="9878 P.1"/>
        <s v="9879 P.1"/>
        <s v="9881 P.1"/>
        <s v="9882 P.1"/>
        <s v="9883 P.1"/>
        <s v="9884 P.1"/>
        <s v="9885 P.1"/>
        <s v="9886 P.1"/>
        <s v="9887 P.1"/>
        <s v="9888 P.1"/>
        <s v="9889 P.1"/>
        <s v="9890 P.1"/>
        <s v="9891 P.1"/>
        <s v="9892 P.1"/>
        <s v="9893 P.1"/>
        <s v="9894 P.1"/>
        <s v="9895 P.1"/>
        <s v="9896 P.1"/>
        <s v="9897 P.1"/>
        <s v="9898 P.1"/>
        <s v="9899 P.1"/>
        <s v="9900 P.1"/>
        <s v="9901 P.1"/>
        <s v="9902 P.1"/>
        <s v="9903 P.1"/>
        <s v="9904 P.1"/>
        <s v="9905 P.1"/>
        <s v="9906 P.1"/>
        <s v="9907 P.1"/>
        <s v="9908 P.1"/>
        <s v="9909 P.1"/>
        <s v="9910 P.1"/>
        <s v="9911 P.1"/>
        <s v="9912 P.1"/>
        <s v="9913 P.1"/>
        <s v="9914 P.1"/>
        <s v="9915 P.1"/>
        <s v="9917 P.1"/>
        <s v="9918 P.1"/>
        <s v="9922 P.1"/>
        <s v="2320 P.1"/>
        <s v="2321 P.1"/>
        <s v="792024 P.1"/>
        <s v="2430 P.1"/>
        <s v="CTRA_000038_3 P.1"/>
        <s v="209691 P.1"/>
        <s v="209692 P.1"/>
        <s v="209693 P.1"/>
        <s v="209694 P.1"/>
        <s v="209695 P.1"/>
        <s v="209696 P.1"/>
        <s v="209697 P.1"/>
        <s v="209698 P.1"/>
        <s v="209699 P.1"/>
        <s v="209700 P.1"/>
        <s v="209701 P.1"/>
        <s v="209704 P.1"/>
        <s v="209705 P.1"/>
        <s v="209706 P.1"/>
        <s v="209707 P.1"/>
        <s v="209708 P.1"/>
        <s v="209709 P.1"/>
        <s v="209710 P.1"/>
        <s v="209711 P.1"/>
        <s v="209712 P.1"/>
        <s v="209713 P.1"/>
        <s v="209714 P.1"/>
        <s v="209715 P.1"/>
        <s v="209716 P.1"/>
        <s v="209717 P.1"/>
        <s v="209718 P.1"/>
        <s v="209719 P.1"/>
        <s v="209720 P.1"/>
        <s v="209722 P.1"/>
        <s v="209723 P.1"/>
        <s v="209724 P.1"/>
        <s v="209725 P.1"/>
        <s v="209726 P.1"/>
        <s v="209727 P.1"/>
        <s v="209728 P.1"/>
        <s v="209729 P.1"/>
        <s v="209730 P.1"/>
        <s v="209731 P.1"/>
        <s v="209733 P.1"/>
        <s v="209734 P.1"/>
        <s v="209741 P.1"/>
        <s v="209742 P.1"/>
        <s v="209743 P.1"/>
        <s v="209744 P.1"/>
        <s v="209745 P.1"/>
        <s v="209746 P.1"/>
        <s v="209747 P.1"/>
        <s v="209748 P.1"/>
        <s v="209749 P.1"/>
        <s v="209750 P.1"/>
        <s v="209751 P.1"/>
        <s v="209752 P.1"/>
        <s v="209753 P.1"/>
        <s v="209754 P.1"/>
        <s v="209756 P.1"/>
        <s v="209757 P.1"/>
        <s v="209758 P.1"/>
        <s v="209759 P.1"/>
        <s v="209760 P.1"/>
        <s v="209761 P.1"/>
        <s v="209762 P.1"/>
        <s v="209763 P.1"/>
        <s v="209764 P.1"/>
        <s v="209765 P.1"/>
        <s v="209766 P.1"/>
        <s v="209929 P.1"/>
        <s v="209931 P.1"/>
        <s v="10905#229012 P.1"/>
        <s v="6909 P.1"/>
        <s v="6910 P.1"/>
        <s v="6911 P.1"/>
        <s v="6912 P.1"/>
        <s v="6913#227538 P.1"/>
        <s v="6914#227517 P.1"/>
        <s v="6915 P.1"/>
        <s v="6916 P.1"/>
        <s v="6917 P.1"/>
        <s v="6918 P.1"/>
        <s v="6919 P.1"/>
        <s v="6920 P.1"/>
        <s v="6921 P.1"/>
        <s v="6922 P.1"/>
        <s v="6923 P.1"/>
        <s v="6924 P.1"/>
        <s v="6925 P.1"/>
        <s v="6926 P.1"/>
        <s v="6927 P.1"/>
        <s v="6928 P.1"/>
        <s v="6929 P.1"/>
        <s v="6930 P.1"/>
        <s v="6931 P.1"/>
        <s v="6932 P.1"/>
        <s v="6933 P.1"/>
        <s v="6934 P.1"/>
        <s v="5785 - RESTITUIÇÃO - 045517604"/>
        <s v="5788 - RESTITUIÇÃO - 045517604"/>
        <s v="5789 - RESTITUIÇÃO - 045517604"/>
        <s v="5792 - RESTITUIÇÃO - 045517604"/>
        <s v="6299 - RESTITUIÇÃO - 045517604"/>
        <s v="6300 - RESTITUIÇÃO - 045517604"/>
        <s v="6301 - RESTITUIÇÃO - 045517604"/>
        <s v="6303 - RESTITUIÇÃO - 045517604"/>
        <s v="6306 - RESTITUIÇÃO - 045517604"/>
        <s v="6910 - GLOSA CONF. ATEST. - 045517604"/>
        <s v="6911 - GLOSA CONF. ATEST. - 045517604"/>
        <s v="6912 - GLOSA CONF. ATEST. - 045517604"/>
        <s v="6913 - GLOSA CONF. ATEST. - 045517604"/>
        <s v="6914 - GLOSA CONF. ATEST. - 045517604"/>
        <s v="6915 - GLOSA CONF. ATEST. - 045517604"/>
        <s v="6916 - GLOSA CONF. ATEST. - 045517604"/>
        <s v="6918 - GLOSA CONF. ATEST. - 045517604"/>
        <s v="6919 - GLOSA CONF. ATEST. - 045517604"/>
        <s v="6920 - GLOSA CONF. ATEST. - 045517604"/>
        <s v="6922 - GLOSA CONF. ATEST. - 045517604"/>
        <s v="6925 - GLOSA CONF. ATEST. - 045517604"/>
        <s v="6927 - GLOSA CONF. ATEST. - 045517604"/>
        <s v="6928 - GLOSA CONF. ATEST. - 045517604"/>
        <s v="6929 - GLOSA CONF. ATEST. - 045517604"/>
        <s v="6930 - GLOSA CONF. ATEST. - 045517604"/>
        <s v="6932 - GLOSA CONF. ATEST. - 045517604"/>
        <s v="6933 - GLOSA CONF. ATEST. - 045517604"/>
        <s v="6934 - GLOSA CONF. ATEST. - 045517604"/>
        <s v="117813 - 033177148 - ISS"/>
        <s v="6924 - 045517604 - ISS"/>
        <s v="6522024 P.1"/>
        <s v="6572024 P.1"/>
        <s v="6582024 P.1"/>
        <s v="1063366062024 P.1"/>
        <s v="1138753852024 P.1"/>
        <s v="16169 P.1"/>
        <s v="ATO DIRETOR 00-2024 P.1"/>
        <s v="1407 P.1"/>
        <s v="214232 P.1"/>
        <s v="CTRA_000038_2 P.1"/>
        <s v="CTRA_000039_1 P.1"/>
        <s v="CTRA_000040_1 P.1"/>
        <s v="CTRA_000039_2 P.1"/>
        <s v="15081 - 003022122 - ISS"/>
        <s v="209697 - 000146889 - ISS"/>
        <s v="9857 - 003802330 - ISS"/>
        <s v="CGFS_000822_1 P.1"/>
        <s v="1731 - 037951721 - ISS"/>
        <s v="1715 - 037951721 - ISS"/>
        <s v="1726 - 037951721 - ISS"/>
        <s v="1378 - 037880173 - ISS"/>
        <s v="1735 - 037951721 - ISS"/>
        <s v="210300 - 000146889 - ISS"/>
        <s v="CTRA_000048_2 P.1"/>
        <s v="1400 - 037880173 - ISS"/>
        <s v="210278 - 000146889 - ISS"/>
        <s v="540#227671 - 001259348 - ISS"/>
        <s v="549 - 001259348 - ISS"/>
        <s v="541#227672 - 001259348 - ISS"/>
        <s v="1752 - 037951721 - ISS"/>
        <s v="1724 - 037951721 - ISS"/>
        <s v="210258 - 000146889 - ISS"/>
        <s v="10905#229012 - 096647755 - ISS"/>
        <s v="117800 - 033177148 - ISS"/>
        <s v="16169 - 003949685 - ISS"/>
        <s v="1739 - 037951721 - ISS"/>
        <s v="2464 - 003541616 - ISS"/>
        <s v="34074 - 002991559 - ISS"/>
        <s v="381 - 031227399 - ISS"/>
        <s v="532 - 001259348 - ISS"/>
        <s v="533#227664 - 001259348 - ISS"/>
        <s v="534#227665 - 001259348 - ISS"/>
        <s v="572 - 037829823 - ISS"/>
        <s v="573 - 037829823 - ISS"/>
        <s v="577 - 037829823 - ISS"/>
        <s v="579 - 037829823 - ISS"/>
        <s v="6912 - 045517604 - ISS"/>
        <s v="1741 - 037951721 - ISS"/>
        <s v="117797 - 033177148 - ISS"/>
        <s v="6909 - 045517604 - ISS"/>
        <s v="1393 - 037880173 - ISS"/>
        <s v="1767 - 037951721 - ISS"/>
        <s v="1345 - 037880173 - ISS"/>
        <s v="1383 - 037880173 - ISS"/>
        <s v="1711 - 037951721 - ISS"/>
        <s v="1760 - 037951721 - ISS"/>
        <s v="1755 - 037951721 - ISS"/>
        <s v="1744 - 037951721 - ISS"/>
        <s v="538#227669 - 001259348 - ISS"/>
        <s v="210242 - 000146889 - ISS"/>
        <s v="210283 - 000146889 - ISS"/>
        <s v="1769 - 037951721 - ISS"/>
        <s v="565 - 037829823 - ISS"/>
        <s v="1710 - 037951721 - ISS"/>
        <s v="1737 - 037951721 - ISS"/>
        <s v="117802 - 033177148 - ISS"/>
        <s v="6914#227517 - 045517604 - ISS"/>
        <s v="536#227667 - 001259348 - ISS"/>
        <s v="1713 - 037951721 - ISS"/>
        <s v="1707 - 037951721 - ISS"/>
        <s v="1708 - 037951721 - ISS"/>
        <s v="1714 - 037951721 - ISS"/>
        <s v="1750 - 037951721 - ISS"/>
        <s v="570 - 037829823 - ISS"/>
        <s v="210276 - 000146889 - ISS"/>
        <s v="1718 - 037951721 - ISS"/>
        <s v="210260 - 000146889 - ISS"/>
        <s v="209929 - 000146889 - ISS"/>
        <s v="210289 - 000146889 - ISS"/>
        <s v="210271 - 000146889 - ISS"/>
        <s v="1361 - 037880173 - ISS"/>
        <s v="1369 - 037880173 - ISS"/>
        <s v="1370 - 037880173 - ISS"/>
        <s v="566 - 037829823 - ISS"/>
        <s v="1719 - 037951721 - ISS"/>
        <s v="1371 - 037880173 - ISS"/>
        <s v="1380 - 037880173 - ISS"/>
        <s v="1399 - 037880173 - ISS"/>
        <s v="1709 - 037951721 - ISS"/>
        <s v="1721 - 037951721 - ISS"/>
        <s v="210293 - 000146889 - ISS"/>
        <s v="1734 - 037951721 - ISS"/>
        <s v="563 - 037829823 - ISS"/>
        <s v="576 - 037829823 - ISS"/>
        <s v="210257 - 000146889 - ISS"/>
        <s v="210296 - 000146889 - ISS"/>
        <s v="1771 - 037951721 - ISS"/>
        <s v="117819 - 033177148 - ISS"/>
        <s v="6930 - 045517604 - ISS"/>
        <s v="210298 - 000146889 - ISS"/>
        <s v="551 - 001259348 - ISS"/>
        <s v="1736 - 037951721 - ISS"/>
        <s v="1761 - 037951721 - ISS"/>
        <s v="117815 - 033177148 - ISS"/>
        <s v="6926 - 045517604 - ISS"/>
        <s v="242381967002024 P.1"/>
        <n v="1100"/>
        <s v="CTRA_000023_1 P.1"/>
        <s v="CTRA_000048_1 P.1"/>
        <s v="CTRA_000047_1 P.1"/>
        <s v="CGFS_000853_1 P.1"/>
        <s v="1722 - 037951721 - ISS"/>
        <s v="1373 - 037880173 - ISS"/>
        <s v="182 SBC P.1"/>
        <s v="187 CPS SHOPPING P.1"/>
        <s v="1890751 P.1"/>
        <s v="1890774 P.1"/>
        <s v="2 PRAIA GRANDE P.1"/>
        <s v="228 ITAQUERA P.1"/>
        <s v="229 STO AMARO P.1"/>
        <s v="292 SE P.1"/>
        <s v="31 ITU P.1"/>
        <s v="55 ARAÇATUBA P.1"/>
        <s v="55 RIB PRETO P.1"/>
        <s v="66 SJC P.1"/>
        <s v="69 LINS P.1"/>
        <s v="CTRA_000054_2 P.1"/>
        <s v="1743 - 037951721 - ISS"/>
        <s v="531 - 001259348 - ISS"/>
        <s v="CTRA_000054_1 P.1"/>
        <s v="CTRA_000052_1 P.1"/>
        <s v="CTRA_000055_1 P.1"/>
        <s v="1342 - 037880173 - ISS"/>
        <s v="1375 - 037880173 - ISS"/>
        <s v="1359 - 037880173 - ISS"/>
        <s v="1753 - 037951721 - ISS"/>
        <s v="210252 - 000146889 - ISS"/>
        <s v="210236 - 000146889 - ISS"/>
        <s v="210302 - 000146889 - ISS"/>
        <s v="117803 - 033177148 - ISS"/>
        <s v="6915 - 045517604 - ISS"/>
        <s v="1766 - 037951721 - ISS"/>
        <s v="1732 - 037951721 - ISS"/>
        <s v="210262 - 000146889 - ISS"/>
        <s v="1397 - 037880173 - ISS"/>
        <s v="1381 - 037880173 - ISS"/>
        <s v="117817 - 033177148 - ISS"/>
        <s v="6928 - 045517604 - ISS"/>
        <s v="210295 - 000146889 - ISS"/>
        <s v="210269 - 000146889 - ISS"/>
        <s v="210304 - 000146889 - ISS"/>
        <s v="1751 - 037951721 - ISS"/>
        <s v="1344 - 037880173 - ISS"/>
        <s v="210301 - 000146889 - ISS"/>
        <s v="210241 - 000146889 - ISS"/>
        <s v="1759 - 037951721 - ISS"/>
        <s v="117814 - 033177148 - ISS"/>
        <s v="6925 - 045517604 - ISS"/>
        <s v="1757 - 037951721 - ISS"/>
        <s v="210268 - 000146889 - ISS"/>
        <s v="1764 - 037951721 - ISS"/>
        <s v="568,01 - 037829823 - ISS"/>
        <s v="1728 - 037951721 - ISS"/>
        <s v="210299 - 000146889 - ISS"/>
        <s v="1738 - 037951721 - ISS"/>
        <s v="210265 - 000146889 - ISS"/>
        <s v="1754 - 037951721 - ISS"/>
        <s v="117799 - 033177148 - ISS"/>
        <s v="6911 - 045517604 - ISS"/>
        <s v="210284 - 000146889 - ISS"/>
        <s v="1730 - 037951721 - ISS"/>
        <s v="530 - 001259348 - ISS"/>
        <s v="210282 - 000146889 - ISS"/>
        <s v="210281 - 000146889 - ISS"/>
        <s v="1712 - 037951721 - ISS"/>
        <s v="564,03 - 037829823 - ISS"/>
        <s v="1347 - 037880173 - ISS"/>
        <s v="210238 - 000146889 - ISS"/>
        <s v="210280 - 000146889 - ISS"/>
        <s v="1762 - 037951721 - ISS"/>
        <s v="1745 - 037951721 - ISS"/>
        <s v="569,03 - 037829823 - ISS"/>
        <s v="574,01 - 037829823 - ISS"/>
        <s v="535#227666 - 001259348 - ISS"/>
        <s v="1396 - 037880173 - ISS"/>
        <s v="1746 - 037951721 - ISS"/>
        <s v="210255 - 000146889 - ISS"/>
        <s v="210251 - 000146889 - ISS"/>
        <s v="210263 - 000146889 - ISS"/>
        <s v="1716 - 037951721 - ISS"/>
        <s v="1756 - 037951721 - ISS"/>
        <s v="1350 - 037880173 - ISS"/>
        <s v="548#227680 - 001259348 - ISS"/>
        <s v="210256 - 000146889 - ISS"/>
        <s v="210249 - 000146889 - ISS"/>
        <s v="1395 - 037880173 - ISS"/>
        <s v="210274 - 000146889 - ISS"/>
        <s v="537#227668 - 001259348 - ISS"/>
        <s v="117806 - 033177148 - ISS"/>
        <s v="6918 - 045517604 - ISS"/>
        <s v="210273 - 000146889 - ISS"/>
        <s v="210272 - 000146889 - ISS"/>
        <s v="1742 - 037951721 - ISS"/>
        <s v="1377 - 037880173 - ISS"/>
        <s v="1388 - 037880173 - ISS"/>
        <s v="1360 - 037880173 - ISS"/>
        <s v="117812 - 033177148 - ISS"/>
        <s v="6923 - 045517604 - ISS"/>
        <s v="1372 - 037880173 - ISS"/>
        <s v="542#227673 - 001259348 - ISS"/>
        <s v="210290 - 000146889 - ISS"/>
        <s v="543#227675 - 001259348 - ISS"/>
        <s v="117808 - 033177148 - ISS"/>
        <s v="6920 - 045517604 - ISS"/>
        <s v="210266 - 000146889 - ISS"/>
        <s v="1356 - 037880173 - ISS"/>
        <s v="1720 - 037951721 - ISS"/>
        <s v="1351 - 037880173 - ISS"/>
        <s v="210291 - 000146889 - ISS"/>
        <s v="210267 - 000146889 - ISS"/>
        <s v="210292 - 000146889 - ISS"/>
        <s v="209931 - 000146889 - ISS"/>
        <s v="210303 - 000146889 - ISS"/>
        <s v="1382 - 037880173 - ISS"/>
        <s v="210294 - 000146889 - ISS"/>
        <s v="1385 - 037880173 - ISS"/>
        <s v="1353 - 037880173 - ISS"/>
        <s v="210285 - 000146889 - ISS"/>
        <s v="210297 - 000146889 - ISS"/>
        <s v="117821 - 033177148 - ISS"/>
        <s v="6932 - 045517604 - ISS"/>
        <s v="1365 - 037880173 - ISS"/>
        <s v="1389 - 037880173 - ISS"/>
        <s v="1768 - 037951721 - ISS"/>
        <s v="117798 - 033177148 - ISS"/>
        <s v="6910 - 045517604 - ISS"/>
        <s v="CTRA_000041_1 P.1"/>
        <s v="CTRA_000042_1 P.1"/>
        <s v="CTRA_000043_1 P.1"/>
        <s v="CTRA_000044_1 P.1"/>
        <s v="CTRA_000045_1 P.1"/>
        <s v="1364 - 037880173 - ISS"/>
        <s v="202411000340 P.1"/>
        <s v="CTRA_000063_1 P.1"/>
        <s v="CTRA_000056_1 P.1"/>
        <s v="CTRA_000057_1 P.1"/>
        <s v="CTRA_000058_1 P.1"/>
        <s v="CTRA_000060_1 P.1"/>
        <s v="CTRA_000061_1 P.1"/>
        <s v="CTRA_000062_1 P.1"/>
        <s v="2512024 P.1"/>
        <s v="2522024 P.1"/>
        <s v="2532024 P.1"/>
        <s v="2542024 P.1"/>
        <s v="2552024 P.1"/>
        <s v="2572024 P.1"/>
        <s v="2592024 P.1"/>
        <s v="2602024 P.1"/>
        <s v="2612024 P.1"/>
        <s v="2622024 P.1"/>
        <s v="2632024 P.1"/>
        <s v="2652024 P.1"/>
        <s v="2662024 P.1"/>
        <s v="2672024 P.1"/>
        <s v="2682024 P.1"/>
        <s v="2692024 P.1"/>
        <s v="2712024 P.1"/>
        <s v="2722024 P.1"/>
        <s v="2732024 P.1"/>
        <s v="61674001 P.1"/>
        <s v="61674002#228167 P.1"/>
        <s v="61675001 P.1"/>
        <s v="61675002#228287 P.1"/>
        <s v="112024 P.1"/>
        <s v="112024#229179 P.1"/>
        <s v="14417 DEV GLOSA"/>
        <s v="16112024 P.1"/>
        <s v="16122024 P.1"/>
        <s v="16132024 P.1"/>
        <s v="16142024 P.1"/>
        <s v="16152024 GLOSA P.1"/>
        <s v="16152024 P.1"/>
        <s v="16162024 P.1"/>
        <s v="16172024 P.1"/>
        <s v="16352024 P.1"/>
        <s v="16362024 P.1"/>
        <s v="16372024 P.1"/>
        <s v="16382024 P.1"/>
        <s v="16392024 P.1"/>
        <s v="16402024 P.1"/>
        <s v="16412024 P.1"/>
        <s v="16422024 P.1"/>
        <s v="16432024 P.1"/>
        <s v="16442024 P.1"/>
        <s v="16452024 GLOSA P.1"/>
        <s v="16452024 P.1"/>
        <s v="16462024 P.1"/>
        <s v="16472024 P.1"/>
        <s v="16482024 P.1"/>
        <s v="16492024 P.1"/>
        <s v="16502024 P.1"/>
        <s v="16512024 P.1"/>
        <s v="16522024 P.1"/>
        <s v="16532024 P.1"/>
        <s v="16542024 P.1"/>
        <s v="16552024 P.1"/>
        <s v="16562024 P.1"/>
        <s v="16572024 P.1"/>
        <s v="16582024 P.1"/>
        <s v="16592024 P.1"/>
        <s v="118075"/>
        <s v="118075 - GLOSA CONF ATEST - 033177148"/>
        <s v="336541 P.1"/>
        <s v="IPTÚ - PPT ITAQUERA REF. 2024 - PARC 08/08 P.1"/>
        <s v="112024#229262 P.1"/>
        <s v="1710 P.1"/>
        <s v="1711 P.1"/>
        <s v="9665 DEVOL GLOSA"/>
        <s v="2381 P.1"/>
        <s v="2382 P.1"/>
        <s v="2398 P.1"/>
        <s v="2399 P.1"/>
        <s v="2402 P.1"/>
        <s v="2403 P.1"/>
        <s v="812024 P.1"/>
        <s v="2464 P.1"/>
        <s v="208752 DEVOL GLOSA"/>
        <s v="2007710 P.1"/>
        <s v="10905#229012 - 096647755 - INSS"/>
        <s v="117797 - 033177148 - INSS"/>
        <s v="117798 - 033177148 - INSS"/>
        <s v="117799 - 033177148 - INSS"/>
        <s v="117800 - 033177148 - INSS"/>
        <s v="117801 - 033177148 - INSS"/>
        <s v="117802 - 033177148 - INSS"/>
        <s v="117803 - 033177148 - INSS"/>
        <s v="117804 - 033177148 - INSS"/>
        <s v="117805 - 033177148 - INSS"/>
        <s v="117806 - 033177148 - INSS"/>
        <s v="117807 - 033177148 - INSS"/>
        <s v="117808 - 033177148 - INSS"/>
        <s v="117809 - 033177148 - INSS"/>
        <s v="117810 - 033177148 - INSS"/>
        <s v="117811 - 033177148 - INSS"/>
        <s v="117812 - 033177148 - INSS"/>
        <s v="117813 - 033177148 - INSS"/>
        <s v="117814 - 033177148 - INSS"/>
        <s v="117815 - 033177148 - INSS"/>
        <s v="117816 - 033177148 - INSS"/>
        <s v="117817 - 033177148 - INSS"/>
        <s v="117819 - 033177148 - INSS"/>
        <s v="117820 - 033177148 - INSS"/>
        <s v="117821 - 033177148 - INSS"/>
        <s v="117822 - 033177148 - INSS"/>
        <s v="1342 - 037880173 - INSS"/>
        <s v="1343 - 037880173 - INSS"/>
        <s v="1344 - 037880173 - INSS"/>
        <s v="1345 - 037880173 - INSS"/>
        <s v="1346 - 037880173 - INSS"/>
        <s v="1347 - 037880173 - INSS"/>
        <s v="1348 - 037880173 - INSS"/>
        <s v="1349 - 037880173 - INSS"/>
        <s v="1350 - 037880173 - INSS"/>
        <s v="1351 - 037880173 - INSS"/>
        <s v="1352 - 037880173 - INSS"/>
        <s v="1353 - 037880173 - INSS"/>
        <s v="1354 - 037880173 - INSS"/>
        <s v="1355 - 037880173 - INSS"/>
        <s v="1356 - 037880173 - INSS"/>
        <s v="1357 - 037880173 - INSS"/>
        <s v="1359 - 037880173 - INSS"/>
        <s v="1360 - 037880173 - INSS"/>
        <s v="1361 - 037880173 - INSS"/>
        <s v="1363 - 037880173 - INSS"/>
        <s v="1364 - 037880173 - INSS"/>
        <s v="1365 - 037880173 - INSS"/>
        <s v="1366 - 037880173 - INSS"/>
        <s v="1367 - 037880173 - INSS"/>
        <s v="1368 - 037880173 - INSS"/>
        <s v="1369 - 037880173 - INSS"/>
        <s v="1370 - 037880173 - INSS"/>
        <s v="1371 - 037880173 - INSS"/>
        <s v="1372 - 037880173 - INSS"/>
        <s v="1373 - 037880173 - INSS"/>
        <s v="1374 - 037880173 - INSS"/>
        <s v="1375 - 037880173 - INSS"/>
        <s v="1376 - 037880173 - INSS"/>
        <s v="1377 - 037880173 - INSS"/>
        <s v="1378 - 037880173 - INSS"/>
        <s v="1380 - 037880173 - INSS"/>
        <s v="1381 - 037880173 - INSS"/>
        <s v="1382 - 037880173 - INSS"/>
        <s v="1383 - 037880173 - INSS"/>
        <s v="1384 - 037880173 - INSS"/>
        <s v="1385 - 037880173 - INSS"/>
        <s v="1387 - 037880173 - INSS"/>
        <s v="1388 - 037880173 - INSS"/>
        <s v="1389 - 037880173 - INSS"/>
        <s v="1390 - 037880173 - INSS"/>
        <s v="1392 - 037880173 - INSS"/>
        <s v="1393 - 037880173 - INSS"/>
        <s v="1394 - 037880173 - INSS"/>
        <s v="1395 - 037880173 - INSS"/>
        <s v="1396 - 037880173 - INSS"/>
        <s v="1397 - 037880173 - INSS"/>
        <s v="1398 - 037880173 - INSS"/>
        <s v="1399 - 037880173 - INSS"/>
        <s v="1400 - 037880173 - INSS"/>
        <s v="1414 - 009122191 - INSS"/>
        <s v="16169 - 003949685 - INSS"/>
        <s v="1707 - 037951721 - INSS"/>
        <s v="1708 - 037951721 - INSS"/>
        <s v="1709 - 037951721 - INSS"/>
        <s v="1710 - 037951721 - INSS"/>
        <s v="1711 - 037951721 - INSS"/>
        <s v="1712 - 037951721 - INSS"/>
        <s v="1713 - 037951721 - INSS"/>
        <s v="1714 - 037951721 - INSS"/>
        <s v="1715 - 037951721 - INSS"/>
        <s v="1716 - 037951721 - INSS"/>
        <s v="1717 - 037951721 - INSS"/>
        <s v="1718 - 037951721 - INSS"/>
        <s v="1719 - 037951721 - INSS"/>
        <s v="1720 - 037951721 - INSS"/>
        <s v="1721 - 037951721 - INSS"/>
        <s v="1722 - 037951721 - INSS"/>
        <s v="1723 - 037951721 - INSS"/>
        <s v="1724 - 037951721 - INSS"/>
        <s v="1725 - 037951721 - INSS"/>
        <s v="1726 - 037951721 - INSS"/>
        <s v="1727 - 037951721 - INSS"/>
        <s v="1728 - 037951721 - INSS"/>
        <s v="1729 - 037951721 - INSS"/>
        <s v="1730 - 037951721 - INSS"/>
        <s v="1731 - 037951721 - INSS"/>
        <s v="1732 - 037951721 - INSS"/>
        <s v="1733 - 037951721 - INSS"/>
        <s v="1734 - 037951721 - INSS"/>
        <s v="1735 - 037951721 - INSS"/>
        <s v="1736 - 037951721 - INSS"/>
        <s v="1737 - 037951721 - INSS"/>
        <s v="1738 - 037951721 - INSS"/>
        <s v="1739 - 037951721 - INSS"/>
        <s v="1740 - 037951721 - INSS"/>
        <s v="1741 - 037951721 - INSS"/>
        <s v="1742 - 037951721 - INSS"/>
        <s v="1743 - 037951721 - INSS"/>
        <s v="1744 - 037951721 - INSS"/>
        <s v="1745 - 037951721 - INSS"/>
        <s v="1746 - 037951721 - INSS"/>
        <s v="1747 - 037951721 - INSS"/>
        <s v="1748 - 037951721 - INSS"/>
        <s v="1749 - 037951721 - INSS"/>
        <s v="1750 - 037951721 - INSS"/>
        <s v="1751 - 037951721 - INSS"/>
        <s v="1752 - 037951721 - INSS"/>
        <s v="1753 - 037951721 - INSS"/>
        <s v="1754 - 037951721 - INSS"/>
        <s v="1755 - 037951721 - INSS"/>
        <s v="1756 - 037951721 - INSS"/>
        <s v="1757 - 037951721 - INSS"/>
        <s v="1758 - 037951721 - INSS"/>
        <s v="1759 - 037951721 - INSS"/>
        <s v="1760 - 037951721 - INSS"/>
        <s v="1761 - 037951721 - INSS"/>
        <s v="1762 - 037951721 - INSS"/>
        <s v="1763 - 037951721 - INSS"/>
        <s v="1764 - 037951721 - INSS"/>
        <s v="1765 - 037951721 - INSS"/>
        <s v="1766 - 037951721 - INSS"/>
        <s v="1767 - 037951721 - INSS"/>
        <s v="1768 - 037951721 - INSS"/>
        <s v="1769 - 037951721 - INSS"/>
        <s v="1770 - 037951721 - INSS"/>
        <s v="1771 - 037951721 - INSS"/>
        <s v="209929 - 000146889 - INSS"/>
        <s v="209931 - 000146889 - INSS"/>
        <s v="210234 - 000146889 - INSS"/>
        <s v="210236 - 000146889 - INSS"/>
        <s v="210237 - 000146889 - INSS"/>
        <s v="210238 - 000146889 - INSS"/>
        <s v="210239 - 000146889 - INSS"/>
        <s v="210240 - 000146889 - INSS"/>
        <s v="210241 - 000146889 - INSS"/>
        <s v="210242 - 000146889 - INSS"/>
        <s v="210243 - 000146889 - INSS"/>
        <s v="210248 - 000146889 - INSS"/>
        <s v="210249 - 000146889 - INSS"/>
        <s v="210250 - 000146889 - INSS"/>
        <s v="210251 - 000146889 - INSS"/>
        <s v="210252 - 000146889 - INSS"/>
        <s v="210253 - 000146889 - INSS"/>
        <s v="210254 - 000146889 - INSS"/>
        <s v="210255 - 000146889 - INSS"/>
        <s v="210256 - 000146889 - INSS"/>
        <s v="210257 - 000146889 - INSS"/>
        <s v="210258 - 000146889 - INSS"/>
        <s v="210259 - 000146889 - INSS"/>
        <s v="210260 - 000146889 - INSS"/>
        <s v="210262 - 000146889 - INSS"/>
        <s v="210263 - 000146889 - INSS"/>
        <s v="210264 - 000146889 - INSS"/>
        <s v="210265 - 000146889 - INSS"/>
        <s v="210266 - 000146889 - INSS"/>
        <s v="210267 - 000146889 - INSS"/>
        <s v="210268 - 000146889 - INSS"/>
        <s v="210269 - 000146889 - INSS"/>
        <s v="210270 - 000146889 - INSS"/>
        <s v="210271 - 000146889 - INSS"/>
        <s v="210272 - 000146889 - INSS"/>
        <s v="210273 - 000146889 - INSS"/>
        <s v="210274 - 000146889 - INSS"/>
        <s v="210276 - 000146889 - INSS"/>
        <s v="210277 - 000146889 - INSS"/>
        <s v="210278 - 000146889 - INSS"/>
        <s v="210279 - 000146889 - INSS"/>
        <s v="210280 - 000146889 - INSS"/>
        <s v="210281 - 000146889 - INSS"/>
        <s v="210282 - 000146889 - INSS"/>
        <s v="210283 - 000146889 - INSS"/>
        <s v="210284 - 000146889 - INSS"/>
        <s v="210285 - 000146889 - INSS"/>
        <s v="210288 - 000146889 - INSS"/>
        <s v="210289 - 000146889 - INSS"/>
        <s v="210290 - 000146889 - INSS"/>
        <s v="210291 - 000146889 - INSS"/>
        <s v="210292 - 000146889 - INSS"/>
        <s v="210293 - 000146889 - INSS"/>
        <s v="210294 - 000146889 - INSS"/>
        <s v="210295 - 000146889 - INSS"/>
        <s v="210296 - 000146889 - INSS"/>
        <s v="210297 - 000146889 - INSS"/>
        <s v="210298 - 000146889 - INSS"/>
        <s v="210299 - 000146889 - INSS"/>
        <s v="210300 - 000146889 - INSS"/>
        <s v="210301 - 000146889 - INSS"/>
        <s v="210302 - 000146889 - INSS"/>
        <s v="210303 - 000146889 - INSS"/>
        <s v="210304 - 000146889 - INSS"/>
        <s v="2464 - 003541616 - INSS"/>
        <s v="289 - 023169093 - INSS"/>
        <s v="290 - 023169093 - INSS"/>
        <s v="530 - 001259348 - INSS"/>
        <s v="531 - 001259348 - INSS"/>
        <s v="532 - 001259348 - INSS"/>
        <s v="533#227664 - 001259348 - INSS"/>
        <s v="534#227665 - 001259348 - INSS"/>
        <s v="535#227666 - 001259348 - INSS"/>
        <s v="536#227667 - 001259348 - INSS"/>
        <s v="537#227668 - 001259348 - INSS"/>
        <s v="538#227669 - 001259348 - INSS"/>
        <s v="539#227670 - 001259348 - INSS"/>
        <s v="540#227671 - 001259348 - INSS"/>
        <s v="541#227672 - 001259348 - INSS"/>
        <s v="542#227673 - 001259348 - INSS"/>
        <s v="543#227675 - 001259348 - INSS"/>
        <s v="544#227676 - 001259348 - INSS"/>
        <s v="545#227677 - 001259348 - INSS"/>
        <s v="546#227685 - 001259348 - INSS"/>
        <s v="547#227679 - 001259348 - INSS"/>
        <s v="548#227680 - 001259348 - INSS"/>
        <s v="549 - 001259348 - INSS"/>
        <s v="550 - 001259348 - INSS"/>
        <s v="551 - 001259348 - INSS"/>
        <s v="563 - 037829823 - INSS"/>
        <s v="564,03 - 037829823 - INSS"/>
        <s v="565,01 - 037829823 - INSS"/>
        <s v="566,01 - 037829823 - INSS"/>
        <s v="568,01 - 037829823 - INSS"/>
        <s v="569,03 - 037829823 - INSS"/>
        <s v="570,01 - 037829823 - INSS"/>
        <s v="572,01 - 037829823 - INSS"/>
        <s v="573,01 - 037829823 - INSS"/>
        <s v="574,01 - 037829823 - INSS"/>
        <s v="575,01 - 037829823 - INSS"/>
        <s v="576,01 - 037829823 - INSS"/>
        <s v="577,01 - 037829823 - INSS"/>
        <s v="579,01 - 037829823 - INSS"/>
        <s v="6909 - 045517604 - INSS"/>
        <s v="6910 - 045517604 - INSS"/>
        <s v="6911 - 045517604 - INSS"/>
        <s v="6912 - 045517604 - INSS"/>
        <s v="6913#227538 - 045517604 - INSS"/>
        <s v="6914#227517 - 045517604 - INSS"/>
        <s v="6915 - 045517604 - INSS"/>
        <s v="6916 - 045517604 - INSS"/>
        <s v="6917 - 045517604 - INSS"/>
        <s v="6918 - 045517604 - INSS"/>
        <s v="6919 - 045517604 - INSS"/>
        <s v="6920 - 045517604 - INSS"/>
        <s v="6921 - 045517604 - INSS"/>
        <s v="6922 - 045517604 - INSS"/>
        <s v="6923 - 045517604 - INSS"/>
        <s v="6924 - 045517604 - INSS"/>
        <s v="6925 - 045517604 - INSS"/>
        <s v="6926 - 045517604 - INSS"/>
        <s v="6927 - 045517604 - INSS"/>
        <s v="6928 - 045517604 - INSS"/>
        <s v="6930 - 045517604 - INSS"/>
        <s v="6931 - 045517604 - INSS"/>
        <s v="6932 - 045517604 - INSS"/>
        <s v="6933 - 045517604 - INSS"/>
        <s v="6934 - 045517604 - INSS"/>
        <s v="387 P.1"/>
        <s v="13512024 P.1"/>
        <s v="13522024 P.1"/>
        <s v="13532024 P.1"/>
        <s v="13542024 P.1"/>
        <s v="1349 - 037880173 - ISS"/>
        <s v="1367 - 037880173 - ISS"/>
        <s v="1758 - 037951721 - ISS"/>
        <s v="34074 P.1"/>
        <s v="210237 - 000146889 - ISS"/>
        <s v="1729 - 037951721 - ISS"/>
        <s v="1346 - 037880173 - ISS"/>
        <s v="1394 - 037880173 - ISS"/>
        <s v="1749 - 037951721 - ISS"/>
        <s v="210279 - 000146889 - ISS"/>
        <s v="1366 - 037880173 - ISS"/>
        <s v="117801 - 033177148 - ISS"/>
        <s v="6913#227538 - 045517604 - ISS"/>
        <s v="1348 - 037880173 - ISS"/>
        <s v="1747 - 037951721 - ISS"/>
        <s v="210254 - 000146889 - ISS"/>
        <s v="1376 - 037880173 - ISS"/>
        <s v="1717 - 037951721 - ISS"/>
        <s v="210234 - 000146889 - ISS"/>
        <s v="210288 - 000146889 - ISS"/>
        <s v="575,01 - 037829823 - ISS"/>
        <s v="1363 - 037880173 - ISS"/>
        <s v="1733 - 037951721 - ISS"/>
        <s v="117807 - 033177148 - ISS"/>
        <s v="6919 - 045517604 - ISS"/>
        <s v="1390 - 037880173 - ISS"/>
        <s v="210248 - 000146889 - ISS"/>
        <s v="1368 - 037880173 - ISS"/>
        <s v="210259 - 000146889 - ISS"/>
        <s v="544#227676 - 001259348 - ISS"/>
        <s v="1763 - 037951721 - ISS"/>
        <s v="210253 - 000146889 - ISS"/>
        <s v="117816 - 033177148 - ISS"/>
        <s v="6927 - 045517604 - ISS"/>
        <s v="1354 - 037880173 - ISS"/>
        <s v="1723 - 037951721 - ISS"/>
        <s v="1374 - 037880173 - ISS"/>
        <s v="1725 - 037951721 - ISS"/>
        <s v="210264 - 000146889 - ISS"/>
        <s v="1355 - 037880173 - ISS"/>
        <s v="545#227677 - 001259348 - ISS"/>
        <s v="5402024 P.1"/>
        <s v="5582024 P.1"/>
        <s v="10905#229012 - 096647755 - IRRF"/>
        <s v="117797 - 033177148 - IRRF"/>
        <s v="117798 - 033177148 - IRRF"/>
        <s v="117799 - 033177148 - IRRF"/>
        <s v="117800 - 033177148 - IRRF"/>
        <s v="117801 - 033177148 - IRRF"/>
        <s v="117802 - 033177148 - IRRF"/>
        <s v="117803 - 033177148 - IRRF"/>
        <s v="117804 - 033177148 - IRRF"/>
        <s v="117805 - 033177148 - IRRF"/>
        <s v="117806 - 033177148 - IRRF"/>
        <s v="117807 - 033177148 - IRRF"/>
        <s v="117808 - 033177148 - IRRF"/>
        <s v="117809 - 033177148 - IRRF"/>
        <s v="117810 - 033177148 - IRRF"/>
        <s v="117811 - 033177148 - IRRF"/>
        <s v="117812 - 033177148 - IRRF"/>
        <s v="117813 - 033177148 - IRRF"/>
        <s v="117814 - 033177148 - IRRF"/>
        <s v="117815 - 033177148 - IRRF"/>
        <s v="117816 - 033177148 - IRRF"/>
        <s v="117817 - 033177148 - IRRF"/>
        <s v="117819 - 033177148 - IRRF"/>
        <s v="117820 - 033177148 - IRRF"/>
        <s v="117821 - 033177148 - IRRF"/>
        <s v="117822 - 033177148 - IRRF"/>
        <s v="1342 - 037880173 - IRRF"/>
        <s v="1343 - 037880173 - IRRF"/>
        <s v="1344 - 037880173 - IRRF"/>
        <s v="1345 - 037880173 - IRRF"/>
        <s v="1346 - 037880173 - IRRF"/>
        <s v="1347 - 037880173 - IRRF"/>
        <s v="1348 - 037880173 - IRRF"/>
        <s v="1349 - 037880173 - IRRF"/>
        <s v="1350 - 037880173 - IRRF"/>
        <s v="1351 - 037880173 - IRRF"/>
        <s v="1352 - 037880173 - IRRF"/>
        <s v="1353 - 037880173 - IRRF"/>
        <s v="1354 - 037880173 - IRRF"/>
        <s v="1355 - 037880173 - IRRF"/>
        <s v="1356 - 037880173 - IRRF"/>
        <s v="1357 - 037880173 - IRRF"/>
        <s v="1359 - 037880173 - IRRF"/>
        <s v="1360 - 037880173 - IRRF"/>
        <s v="1361 - 037880173 - IRRF"/>
        <s v="1363 - 037880173 - IRRF"/>
        <s v="1364 - 037880173 - IRRF"/>
        <s v="1365 - 037880173 - IRRF"/>
        <s v="1366 - 037880173 - IRRF"/>
        <s v="1367 - 037880173 - IRRF"/>
        <s v="1368 - 037880173 - IRRF"/>
        <s v="1369 - 037880173 - IRRF"/>
        <s v="1370 - 037880173 - IRRF"/>
        <s v="1371 - 037880173 - IRRF"/>
        <s v="1372 - 037880173 - IRRF"/>
        <s v="1373 - 037880173 - IRRF"/>
        <s v="1374 - 037880173 - IRRF"/>
        <s v="1375 - 037880173 - IRRF"/>
        <s v="1376 - 037880173 - IRRF"/>
        <s v="1377 - 037880173 - IRRF"/>
        <s v="1378 - 037880173 - IRRF"/>
        <s v="1380 - 037880173 - IRRF"/>
        <s v="1381 - 037880173 - IRRF"/>
        <s v="1382 - 037880173 - IRRF"/>
        <s v="1383 - 037880173 - IRRF"/>
        <s v="1384 - 037880173 - IRRF"/>
        <s v="1385 - 037880173 - IRRF"/>
        <s v="1387 - 037880173 - IRRF"/>
        <s v="1388 - 037880173 - IRRF"/>
        <s v="1389 - 037880173 - IRRF"/>
        <s v="1390 - 037880173 - IRRF"/>
        <s v="1392 - 037880173 - IRRF"/>
        <s v="1393 - 037880173 - IRRF"/>
        <s v="1394 - 037880173 - IRRF"/>
        <s v="1395 - 037880173 - IRRF"/>
        <s v="1396 - 037880173 - IRRF"/>
        <s v="1397 - 037880173 - IRRF"/>
        <s v="1398 - 037880173 - IRRF"/>
        <s v="1399 - 037880173 - IRRF"/>
        <s v="1400 - 037880173 - IRRF"/>
        <s v="1414 - 009122191 - IRRF"/>
        <s v="16169 - 003949685 - IRRF"/>
        <s v="1707 - 037951721 - IRRF"/>
        <s v="1708 - 037951721 - IRRF"/>
        <s v="1709 - 037951721 - IRRF"/>
        <s v="1710 - 037951721 - IRRF"/>
        <s v="1711 - 037951721 - IRRF"/>
        <s v="1712 - 037951721 - IRRF"/>
        <s v="1713 - 037951721 - IRRF"/>
        <s v="1714 - 037951721 - IRRF"/>
        <s v="1715 - 037951721 - IRRF"/>
        <s v="1716 - 037951721 - IRRF"/>
        <s v="1717 - 037951721 - IRRF"/>
        <s v="1718 - 037951721 - IRRF"/>
        <s v="1719 - 037951721 - IRRF"/>
        <s v="1720 - 037951721 - IRRF"/>
        <s v="1721 - 037951721 - IRRF"/>
        <s v="1722 - 037951721 - IRRF"/>
        <s v="1723 - 037951721 - IRRF"/>
        <s v="1724 - 037951721 - IRRF"/>
        <s v="1725 - 037951721 - IRRF"/>
        <s v="1726 - 037951721 - IRRF"/>
        <s v="1727 - 037951721 - IRRF"/>
        <s v="1728 - 037951721 - IRRF"/>
        <s v="1729 - 037951721 - IRRF"/>
        <s v="1730 - 037951721 - IRRF"/>
        <s v="1731 - 037951721 - IRRF"/>
        <s v="1732 - 037951721 - IRRF"/>
        <s v="1733 - 037951721 - IRRF"/>
        <s v="1734 - 037951721 - IRRF"/>
        <s v="1735 - 037951721 - IRRF"/>
        <s v="1736 - 037951721 - IRRF"/>
        <s v="1737 - 037951721 - IRRF"/>
        <s v="1738 - 037951721 - IRRF"/>
        <s v="1739 - 037951721 - IRRF"/>
        <s v="1740 - 037951721 - IRRF"/>
        <s v="1741 - 037951721 - IRRF"/>
        <s v="1742 - 037951721 - IRRF"/>
        <s v="1743 - 037951721 - IRRF"/>
        <s v="1744 - 037951721 - IRRF"/>
        <s v="1745 - 037951721 - IRRF"/>
        <s v="1746 - 037951721 - IRRF"/>
        <s v="1747 - 037951721 - IRRF"/>
        <s v="1748 - 037951721 - IRRF"/>
        <s v="1749 - 037951721 - IRRF"/>
        <s v="1750 - 037951721 - IRRF"/>
        <s v="1751 - 037951721 - IRRF"/>
        <s v="1752 - 037951721 - IRRF"/>
        <s v="1753 - 037951721 - IRRF"/>
        <s v="1754 - 037951721 - IRRF"/>
        <s v="1755 - 037951721 - IRRF"/>
        <s v="1756 - 037951721 - IRRF"/>
        <s v="1757 - 037951721 - IRRF"/>
        <s v="1758 - 037951721 - IRRF"/>
        <s v="1759 - 037951721 - IRRF"/>
        <s v="1760 - 037951721 - IRRF"/>
        <s v="1761 - 037951721 - IRRF"/>
        <s v="1762 - 037951721 - IRRF"/>
        <s v="1763 - 037951721 - IRRF"/>
        <s v="1764 - 037951721 - IRRF"/>
        <s v="1765 - 037951721 - IRRF"/>
        <s v="1766 - 037951721 - IRRF"/>
        <s v="1767 - 037951721 - IRRF"/>
        <s v="1768 - 037951721 - IRRF"/>
        <s v="1769 - 037951721 - IRRF"/>
        <s v="1770 - 037951721 - IRRF"/>
        <s v="1771 - 037951721 - IRRF"/>
        <s v="209929 - 000146889 - IRRF"/>
        <s v="209931 - 000146889 - IRRF"/>
        <s v="210234 - 000146889 - IRRF"/>
        <s v="210236 - 000146889 - IRRF"/>
        <s v="210237 - 000146889 - IRRF"/>
        <s v="210238 - 000146889 - IRRF"/>
        <s v="210239 - 000146889 - IRRF"/>
        <s v="210240 - 000146889 - IRRF"/>
        <s v="210241 - 000146889 - IRRF"/>
        <s v="210242 - 000146889 - IRRF"/>
        <s v="210243 - 000146889 - IRRF"/>
        <s v="210248 - 000146889 - IRRF"/>
        <s v="210249 - 000146889 - IRRF"/>
        <s v="210250 - 000146889 - IRRF"/>
        <s v="210251 - 000146889 - IRRF"/>
        <s v="210252 - 000146889 - IRRF"/>
        <s v="210253 - 000146889 - IRRF"/>
        <s v="210254 - 000146889 - IRRF"/>
        <s v="210255 - 000146889 - IRRF"/>
        <s v="210256 - 000146889 - IRRF"/>
        <s v="210257 - 000146889 - IRRF"/>
        <s v="210258 - 000146889 - IRRF"/>
        <s v="210259 - 000146889 - IRRF"/>
        <s v="210260 - 000146889 - IRRF"/>
        <s v="210262 - 000146889 - IRRF"/>
        <s v="210263 - 000146889 - IRRF"/>
        <s v="210264 - 000146889 - IRRF"/>
        <s v="210265 - 000146889 - IRRF"/>
        <s v="210266 - 000146889 - IRRF"/>
        <s v="210267 - 000146889 - IRRF"/>
        <s v="210268 - 000146889 - IRRF"/>
        <s v="210269 - 000146889 - IRRF"/>
        <s v="210270 - 000146889 - IRRF"/>
        <s v="210271 - 000146889 - IRRF"/>
        <s v="210272 - 000146889 - IRRF"/>
        <s v="210273 - 000146889 - IRRF"/>
        <s v="210274 - 000146889 - IRRF"/>
        <s v="210276 - 000146889 - IRRF"/>
        <s v="210277 - 000146889 - IRRF"/>
        <s v="210278 - 000146889 - IRRF"/>
        <s v="210279 - 000146889 - IRRF"/>
        <s v="210280 - 000146889 - IRRF"/>
        <s v="210281 - 000146889 - IRRF"/>
        <s v="210282 - 000146889 - IRRF"/>
        <s v="210283 - 000146889 - IRRF"/>
        <s v="210284 - 000146889 - IRRF"/>
        <s v="210285 - 000146889 - IRRF"/>
        <s v="210288 - 000146889 - IRRF"/>
        <s v="210289 - 000146889 - IRRF"/>
        <s v="210290 - 000146889 - IRRF"/>
        <s v="210291 - 000146889 - IRRF"/>
        <s v="210292 - 000146889 - IRRF"/>
        <s v="210293 - 000146889 - IRRF"/>
        <s v="210294 - 000146889 - IRRF"/>
        <s v="210295 - 000146889 - IRRF"/>
        <s v="210296 - 000146889 - IRRF"/>
        <s v="210297 - 000146889 - IRRF"/>
        <s v="210298 - 000146889 - IRRF"/>
        <s v="210299 - 000146889 - IRRF"/>
        <s v="210300 - 000146889 - IRRF"/>
        <s v="210301 - 000146889 - IRRF"/>
        <s v="210302 - 000146889 - IRRF"/>
        <s v="210303 - 000146889 - IRRF"/>
        <s v="210304 - 000146889 - IRRF"/>
        <s v="214714 - 058069360 - IRRF"/>
        <s v="216099 - 058069360 - IRRF"/>
        <s v="216104 - 058069360 - IRRF"/>
        <s v="530 - 001259348 - IRRF"/>
        <s v="531 - 001259348 - IRRF"/>
        <s v="532 - 001259348 - IRRF"/>
        <s v="533#227664 - 001259348 - IRRF"/>
        <s v="534#227665 - 001259348 - IRRF"/>
        <s v="535#227666 - 001259348 - IRRF"/>
        <s v="536#227667 - 001259348 - IRRF"/>
        <s v="537#227668 - 001259348 - IRRF"/>
        <s v="538#227669 - 001259348 - IRRF"/>
        <s v="539#227670 - 001259348 - IRRF"/>
        <s v="540#227671 - 001259348 - IRRF"/>
        <s v="541#227672 - 001259348 - IRRF"/>
        <s v="542#227673 - 001259348 - IRRF"/>
        <s v="543#227675 - 001259348 - IRRF"/>
        <s v="544#227676 - 001259348 - IRRF"/>
        <s v="545#227677 - 001259348 - IRRF"/>
        <s v="546#227685 - 001259348 - IRRF"/>
        <s v="547#227679 - 001259348 - IRRF"/>
        <s v="548#227680 - 001259348 - IRRF"/>
        <s v="549 - 001259348 - IRRF"/>
        <s v="550 - 001259348 - IRRF"/>
        <s v="551 - 001259348 - IRRF"/>
        <s v="563 - 037829823 - IRRF"/>
        <s v="564,03 - 037829823 - IRRF"/>
        <s v="565,01 - 037829823 - IRRF"/>
        <s v="566,01 - 037829823 - IRRF"/>
        <s v="568,01 - 037829823 - IRRF"/>
        <s v="569,03 - 037829823 - IRRF"/>
        <s v="570,01 - 037829823 - IRRF"/>
        <s v="572,01 - 037829823 - IRRF"/>
        <s v="573,01 - 037829823 - IRRF"/>
        <s v="574,01 - 037829823 - IRRF"/>
        <s v="575,01 - 037829823 - IRRF"/>
        <s v="576,01 - 037829823 - IRRF"/>
        <s v="577,01 - 037829823 - IRRF"/>
        <s v="579,01 - 037829823 - IRRF"/>
        <s v="6909 - 045517604 - IRRF"/>
        <s v="6910 - 045517604 - IRRF"/>
        <s v="6911 - 045517604 - IRRF"/>
        <s v="6912 - 045517604 - IRRF"/>
        <s v="6913#227538 - 045517604 - IRRF"/>
        <s v="6914#227517 - 045517604 - IRRF"/>
        <s v="6915 - 045517604 - IRRF"/>
        <s v="6916 - 045517604 - IRRF"/>
        <s v="6917 - 045517604 - IRRF"/>
        <s v="6918 - 045517604 - IRRF"/>
        <s v="6919 - 045517604 - IRRF"/>
        <s v="6920 - 045517604 - IRRF"/>
        <s v="6921 - 045517604 - IRRF"/>
        <s v="6922 - 045517604 - IRRF"/>
        <s v="6923 - 045517604 - IRRF"/>
        <s v="6924 - 045517604 - IRRF"/>
        <s v="6925 - 045517604 - IRRF"/>
        <s v="6926 - 045517604 - IRRF"/>
        <s v="6927 - 045517604 - IRRF"/>
        <s v="6928 - 045517604 - IRRF"/>
        <s v="6930 - 045517604 - IRRF"/>
        <s v="6931 - 045517604 - IRRF"/>
        <s v="6932 - 045517604 - IRRF"/>
        <s v="6933 - 045517604 - IRRF"/>
        <s v="6934 - 045517604 - IRRF"/>
        <s v="Retenção Imp. Fonte - 2924129 - 4"/>
        <s v="Retenção Imp. Fonte - 2924135 - 4"/>
        <s v="Retenção Imp. Fonte - 2924139 - 4"/>
        <s v="Retenção Imp. Fonte - 2924143 - 4"/>
        <s v="Retenção Imp. Fonte - 2924147 - 4"/>
        <s v="Retenção Imp. Fonte - 2924151 - 4"/>
        <s v="Retenção Imp. Fonte - 2924155 - 4"/>
        <s v="Retenção Imp. Fonte - 2924159 - 4"/>
        <s v="Retenção Imp. Fonte - 2924163 - 4"/>
        <s v="Retenção Imp. Fonte - 2924167 - 4"/>
        <s v="Retenção Imp. Fonte - 2924171 - 4"/>
        <s v="Retenção Imp. Fonte - 2924175 - 4"/>
        <s v="Retenção Imp. Fonte - 2924179 - 4"/>
        <s v="Retenção Imp. Fonte - 2924183 - 4"/>
        <s v="Retenção Imp. Fonte - 2924187 - 4"/>
        <s v="Retenção Imp. Fonte - 2924191 - 5"/>
        <s v="Retenção Imp. Fonte - 2924195 - 4"/>
        <s v="Retenção Imp. Fonte - 2924199 - 4"/>
        <s v="Retenção Imp. Fonte - 2924203 - 4"/>
        <s v="Retenção Imp. Fonte - 2924207 - 4"/>
        <s v="Retenção Imp. Fonte - 2924243 - 5"/>
        <s v="Retenção Imp. Fonte - 2924247 - 4"/>
        <s v="Retenção Imp. Fonte - 2924251 - 4"/>
        <s v="Retenção Imp. Fonte - 2924255 - 4"/>
        <s v="Retenção Imp. Fonte - 2924259 - 5"/>
        <s v="Retenção Imp. Fonte - 2924263 - 4"/>
        <s v="Retenção Imp. Fonte - 2924268 - 4"/>
        <s v="Retenção Imp. Fonte - 2924272 - 4"/>
        <s v="Retenção Imp. Fonte - 2924276 - 5"/>
        <s v="Retenção Imp. Fonte - 2924354 - 4"/>
        <s v="Retenção Imp. Fonte - 2924358 - 4"/>
        <s v="Retenção Imp. Fonte - 2924364 - 5"/>
        <s v="Retenção Imp. Fonte - 2924368 - 4"/>
        <s v="Retenção Imp. Fonte - 2924372 - 4"/>
        <s v="Retenção Imp. Fonte - 2924376 - 4"/>
        <s v="Retenção Imp. Fonte - 2924384 - 5"/>
        <s v="Retenção Imp. Fonte - 2924435 - 4"/>
        <s v="Retenção Imp. Fonte - 2924439 - 5"/>
        <s v="Retenção Imp. Fonte - 2924443 - 5"/>
        <s v="Retenção Imp. Fonte - 2924447 - 4"/>
        <s v="Retenção Imp. Fonte - 2924451 - 5"/>
        <s v="Retenção Imp. Fonte - 2924455 - 5"/>
        <s v="Retenção Imp. Fonte - 2924462 - 4"/>
        <s v="Retenção Imp. Fonte - 2924468 - 4"/>
        <s v="Retenção Imp. Fonte - 2924474 - 4"/>
        <s v="Retenção Imp. Fonte - 2924484 - 4"/>
        <s v="Retenção Imp. Fonte - 2924490 - 5"/>
        <s v="Retenção Imp. Fonte - 2924494 - 4"/>
        <s v="Retenção Imp. Fonte - 2924498 - 5"/>
        <s v="Retenção Imp. Fonte - 2924506 - 4"/>
        <s v="Retenção Imp. Fonte - 2924510 - 4"/>
        <s v="Retenção Imp. Fonte - 2924516 - 5"/>
        <s v="Retenção Imp. Fonte - 2924522 - 5"/>
        <s v="Retenção Imp. Fonte - 2924543 - 5"/>
        <s v="Retenção Imp. Fonte - 2924552 - 4"/>
        <s v="Retenção Imp. Fonte - 2924558 - 4"/>
        <s v="Retenção Imp. Fonte - 2924563 - 4"/>
        <s v="Retenção Imp. Fonte - 2924570 - 5"/>
        <s v="Retenção Imp. Fonte - 2924574 - 4"/>
        <s v="Retenção Imp. Fonte - 2924578 - 4"/>
        <s v="Retenção Imp. Fonte - 2924582 - 4"/>
        <s v="Retenção Imp. Fonte - 2924586 - 4"/>
        <s v="Retenção Imp. Fonte - 2924590 - 4"/>
        <s v="Retenção Imp. Fonte - 2924598 - 4"/>
        <s v="Retenção Imp. Fonte - 2924604 - 5"/>
        <s v="Retenção Imp. Fonte - 2924608 - 4"/>
        <s v="Retenção Imp. Fonte - 2924612 - 5"/>
        <s v="Retenção Imp. Fonte - 2924738 - 4"/>
        <s v="Retenção Imp. Fonte - 2924744 - 4"/>
        <s v="Retenção Imp. Fonte - 2924748 - 4"/>
        <s v="Retenção Imp. Fonte - 2925130 - 4"/>
        <s v="Retenção Imp. Fonte - 2926205 - 4"/>
        <s v="Retenção Imp. Fonte - 2926214 - 5"/>
        <s v="Retenção Imp. Fonte - 2926218 - 4"/>
        <s v="Retenção Imp. Fonte - 2926223 - 4"/>
        <s v="Retenção Imp. Fonte - 2926227 - 4"/>
        <s v="Retenção Imp. Fonte - 2926231 - 4"/>
        <s v="Retenção Imp. Fonte - 2926235 - 4"/>
        <s v="Retenção Imp. Fonte - 2926239 - 4"/>
        <s v="Retenção Imp. Fonte - 2926243 - 4"/>
        <s v="Retenção Imp. Fonte - 2926247 - 5"/>
        <s v="Retenção Imp. Fonte - 2926251 - 4"/>
        <s v="Retenção Imp. Fonte - 2926255 - 4"/>
        <s v="Retenção Imp. Fonte - 2926259 - 5"/>
        <s v="Retenção Imp. Fonte - 2926263 - 5"/>
        <s v="Retenção Imp. Fonte - 2926267 - 4"/>
        <s v="Retenção Imp. Fonte - 2926273 - 4"/>
        <s v="Retenção Imp. Fonte - 2926278 - 4"/>
        <s v="Retenção Imp. Fonte - 2926283 - 4"/>
        <s v="Retenção Imp. Fonte - 2926287 - 5"/>
        <s v="Retenção Imp. Fonte - 2926292 - 4"/>
        <s v="Retenção Imp. Fonte - 2926296 - 4"/>
        <s v="Retenção Imp. Fonte - 2926300 - 5"/>
        <s v="Retenção Imp. Fonte - 2926304 - 4"/>
        <s v="Retenção Imp. Fonte - 2926319 - 4"/>
        <s v="Retenção Imp. Fonte - 2926325 - 5"/>
        <s v="Retenção Imp. Fonte - 2926329 - 4"/>
        <s v="Retenção Imp. Fonte - 2926343 - 4"/>
        <s v="Retenção Imp. Fonte - 2926355 - 4"/>
        <s v="Retenção Imp. Fonte - 2926387 - 5"/>
        <s v="Retenção Imp. Fonte - 2926391 - 4"/>
        <s v="Retenção Imp. Fonte - 2926395 - 5"/>
        <s v="Retenção Imp. Fonte - 2926399 - 4"/>
        <s v="Retenção Imp. Fonte - 2926407 - 4"/>
        <s v="Retenção Imp. Fonte - 2926411 - 4"/>
        <s v="Retenção Imp. Fonte - 2926417 - 4"/>
        <s v="Retenção Imp. Fonte - 2926422 - 4"/>
        <s v="Retenção Imp. Fonte - 2926428 - 5"/>
        <s v="Retenção Imp. Fonte - 2926456 - 5"/>
        <s v="Retenção Imp. Fonte - 2926462 - 4"/>
        <s v="Retenção Imp. Fonte - 2926469 - 5"/>
        <s v="Retenção Imp. Fonte - 2926475 - 4"/>
        <s v="Retenção Imp. Fonte - 2926481 - 4"/>
        <s v="Retenção Imp. Fonte - 2926485 - 5"/>
        <s v="Retenção Imp. Fonte - 2926494 - 5"/>
        <s v="Retenção Imp. Fonte - 2926502 - 4"/>
        <s v="Retenção Imp. Fonte - 2926507 - 4"/>
        <s v="Retenção Imp. Fonte - 2926513 - 4"/>
        <s v="Retenção Imp. Fonte - 2926523 - 4"/>
        <s v="Retenção Imp. Fonte - 2926531 - 4"/>
        <s v="Retenção Imp. Fonte - 2926537 - 5"/>
        <s v="Retenção Imp. Fonte - 2926543 - 4"/>
        <s v="Retenção Imp. Fonte - 2926547 - 4"/>
        <s v="Retenção Imp. Fonte - 2926558 - 4"/>
        <s v="Retenção Imp. Fonte - 2926562 - 4"/>
        <s v="Retenção Imp. Fonte - 2926566 - 4"/>
        <s v="Retenção Imp. Fonte - 2926571 - 4"/>
        <s v="Retenção Imp. Fonte - 2926577 - 4"/>
        <s v="Retenção Imp. Fonte - 2926581 - 4"/>
        <s v="Retenção Imp. Fonte - 2926585 - 5"/>
        <s v="Retenção Imp. Fonte - 2926589 - 5"/>
        <s v="Retenção Imp. Fonte - 2926593 - 4"/>
        <s v="Retenção Imp. Fonte - 2926597 - 5"/>
        <s v="Retenção Imp. Fonte - 2926633 - 4"/>
        <s v="Retenção Imp. Fonte - 2926637 - 4"/>
        <s v="Retenção Imp. Fonte - 2926641 - 4"/>
        <s v="Retenção Imp. Fonte - 2926645 - 5"/>
        <s v="Retenção Imp. Fonte - 2926649 - 4"/>
        <s v="Retenção Imp. Fonte - 2926653 - 4"/>
        <s v="Retenção Imp. Fonte - 2926657 - 4"/>
        <s v="Retenção Imp. Fonte - 2926661 - 4"/>
        <s v="Retenção Imp. Fonte - 2926667 - 4"/>
        <s v="Retenção Imp. Fonte - 2926671 - 4"/>
        <s v="Retenção Imp. Fonte - 2926675 - 4"/>
        <s v="Retenção Imp. Fonte - 2926679 - 4"/>
        <s v="Retenção Imp. Fonte - 2926683 - 5"/>
        <s v="Retenção Imp. Fonte - 2926689 - 4"/>
        <s v="Retenção Imp. Fonte - 2926693 - 4"/>
        <s v="Retenção Imp. Fonte - 2926697 - 4"/>
        <s v="Retenção Imp. Fonte - 2926701 - 5"/>
        <s v="Retenção Imp. Fonte - 2926706 - 5"/>
        <s v="Retenção Imp. Fonte - 2926719 - 4"/>
        <s v="Retenção Imp. Fonte - 2926729 - 4"/>
        <s v="Retenção Imp. Fonte - 2926733 - 4"/>
        <s v="Retenção Imp. Fonte - 2926737 - 4"/>
        <s v="Retenção Imp. Fonte - 2926743 - 5"/>
        <s v="Retenção Imp. Fonte - 2926747 - 4"/>
        <s v="Retenção Imp. Fonte - 2926752 - 4"/>
        <s v="Retenção Imp. Fonte - 2926759 - 5"/>
        <s v="Retenção Imp. Fonte - 2926764 - 4"/>
        <s v="Retenção Imp. Fonte - 2926775 - 5"/>
        <s v="Retenção Imp. Fonte - 2926782 - 5"/>
        <s v="Retenção Imp. Fonte - 2926787 - 5"/>
        <s v="Retenção Imp. Fonte - 2926791 - 5"/>
        <s v="Retenção Imp. Fonte - 2926795 - 4"/>
        <s v="Retenção Imp. Fonte - 2926805 - 5"/>
        <s v="Retenção Imp. Fonte - 2926818 - 4"/>
        <s v="Retenção Imp. Fonte - 2926831 - 4"/>
        <s v="Retenção Imp. Fonte - 2926872 - 4"/>
        <s v="Retenção Imp. Fonte - 2926876 - 4"/>
        <s v="Retenção Imp. Fonte - 2926880 - 4"/>
        <s v="Retenção Imp. Fonte - 2926884 - 4"/>
        <s v="Retenção Imp. Fonte - 2926888 - 5"/>
        <s v="Retenção Imp. Fonte - 2926892 - 5"/>
        <s v="Retenção Imp. Fonte - 2926911 - 5"/>
        <s v="Retenção Imp. Fonte - 2926915 - 4"/>
        <s v="Retenção Imp. Fonte - 2926919 - 4"/>
        <s v="Retenção Imp. Fonte - 2926923 - 5"/>
        <s v="Retenção Imp. Fonte - 2926927 - 5"/>
        <s v="Retenção Imp. Fonte - 2926931 - 4"/>
        <s v="Retenção Imp. Fonte - 2926935 - 4"/>
        <s v="Retenção Imp. Fonte - 2926939 - 4"/>
        <s v="Retenção Imp. Fonte - 2926943 - 4"/>
        <s v="Retenção Imp. Fonte - 2926947 - 4"/>
        <s v="Retenção Imp. Fonte - 2926951 - 5"/>
        <s v="Retenção Imp. Fonte - 2926955 - 4"/>
        <s v="Retenção Imp. Fonte - 2926959 - 4"/>
        <s v="Retenção Imp. Fonte - 2926963 - 4"/>
        <s v="Retenção Imp. Fonte - 2926967 - 4"/>
        <s v="Retenção Imp. Fonte - 2926971 - 4"/>
        <s v="Retenção Imp. Fonte - 2926975 - 4"/>
        <s v="Retenção Imp. Fonte - 2926979 - 4"/>
        <s v="Retenção Imp. Fonte - 2926983 - 5"/>
        <s v="Retenção Imp. Fonte - 2926987 - 5"/>
        <s v="Retenção Imp. Fonte - 2926992 - 4"/>
        <s v="Retenção Imp. Fonte - 2926996 - 5"/>
        <s v="Retenção Imp. Fonte - 2927004 - 4"/>
        <s v="Retenção Imp. Fonte - 2927036 - 5"/>
        <s v="Retenção Imp. Fonte - 2928489 - 3"/>
        <s v="Retenção Imp. Fonte - 2928671 - 3"/>
        <s v="Retenção Imp. Fonte - 2928675 - 3"/>
        <s v="Retenção Imp. Fonte - 2928679 - 3"/>
        <s v="Retenção Imp. Fonte - 2928683 - 3"/>
        <s v="Retenção Imp. Fonte - 2928687 - 3"/>
        <s v="Retenção Imp. Fonte - 2928691 - 3"/>
        <s v="Retenção Imp. Fonte - 2928697 - 3"/>
        <s v="Retenção Imp. Fonte - 2928701 - 3"/>
        <s v="Retenção Imp. Fonte - 2928711 - 3"/>
        <s v="Retenção Imp. Fonte - 2928721 - 3"/>
        <s v="Retenção Imp. Fonte - 2928728 - 3"/>
        <s v="Retenção Imp. Fonte - 2928738 - 3"/>
        <s v="Retenção Imp. Fonte - 2928742 - 3"/>
        <s v="Retenção Imp. Fonte - 2928746 - 3"/>
        <s v="Retenção Imp. Fonte - 2928750 - 3"/>
        <s v="Retenção Imp. Fonte - 2928754 - 3"/>
        <s v="Retenção Imp. Fonte - 2928760 - 3"/>
        <s v="Retenção Imp. Fonte - 2928764 - 3"/>
        <s v="Retenção Imp. Fonte - 2928768 - 3"/>
        <s v="Retenção Imp. Fonte - 2928772 - 3"/>
        <s v="Retenção Imp. Fonte - 2928776 - 3"/>
        <s v="Retenção Imp. Fonte - 2928803 - 3"/>
        <s v="Retenção Imp. Fonte - 2928890 - 3"/>
        <s v="Retenção Imp. Fonte - 2928896 - 3"/>
        <s v="Retenção Imp. Fonte - 2928900 - 3"/>
        <s v="Retenção Imp. Fonte - 2928904 - 3"/>
        <s v="Retenção Imp. Fonte - 2928910 - 3"/>
        <s v="Retenção Imp. Fonte - 2928918 - 3"/>
        <s v="Retenção Imp. Fonte - 2928922 - 3"/>
        <s v="Retenção Imp. Fonte - 2928926 - 3"/>
        <s v="Retenção Imp. Fonte - 2928930 - 3"/>
        <s v="Retenção Imp. Fonte - 2928934 - 3"/>
        <s v="Retenção Imp. Fonte - 2928938 - 3"/>
        <s v="Retenção Imp. Fonte - 2928942 - 3"/>
        <s v="Retenção Imp. Fonte - 2928946 - 3"/>
        <s v="Retenção Imp. Fonte - 2928950 - 3"/>
        <s v="Retenção Imp. Fonte - 2928954 - 3"/>
        <s v="Retenção Imp. Fonte - 2928958 - 3"/>
        <s v="Retenção Imp. Fonte - 2928962 - 3"/>
        <s v="Retenção Imp. Fonte - 2928966 - 3"/>
        <s v="Retenção Imp. Fonte - 2928970 - 3"/>
        <s v="Retenção Imp. Fonte - 2928974 - 3"/>
        <s v="Retenção Imp. Fonte - 2928978 - 3"/>
        <s v="Retenção Imp. Fonte - 2928982 - 3"/>
        <s v="Retenção Imp. Fonte - 2928986 - 3"/>
        <s v="Retenção Imp. Fonte - 2928994 - 3"/>
        <s v="Retenção Imp. Fonte - 2928998 - 3"/>
        <s v="Retenção Imp. Fonte - 2929006 - 3"/>
        <s v="Retenção Imp. Fonte - 2929010 - 3"/>
        <s v="Retenção Imp. Fonte - 2929014 - 3"/>
        <s v="Retenção Imp. Fonte - 2929018 - 3"/>
        <s v="Retenção Imp. Fonte - 2929022 - 3"/>
        <s v="Retenção Imp. Fonte - 2929026 - 3"/>
        <s v="Retenção Imp. Fonte - 2929030 - 3"/>
        <s v="Retenção Imp. Fonte - 2929038 - 3"/>
        <s v="Retenção Imp. Fonte - 2929042 - 3"/>
        <s v="Retenção Imp. Fonte - 2929090 - 3"/>
        <s v="Retenção Imp. Fonte - 2929094 - 3"/>
        <s v="Retenção Imp. Fonte - 2929095 - 3"/>
        <s v="Retenção Imp. Fonte - 2929102 - 3"/>
        <s v="Retenção Imp. Fonte - 2929106 - 3"/>
        <s v="Retenção Imp. Fonte - 2929110 - 3"/>
        <s v="Retenção Imp. Fonte - 2929114 - 3"/>
        <s v="Retenção Imp. Fonte - 2929118 - 3"/>
        <s v="Retenção Imp. Fonte - 2929121 - 3"/>
        <s v="Retenção Imp. Fonte - 2929126 - 3"/>
        <s v="Retenção Imp. Fonte - 2929130 - 3"/>
        <s v="Retenção Imp. Fonte - 2929134 - 3"/>
        <s v="Retenção Imp. Fonte - 2929138 - 3"/>
        <s v="Retenção Imp. Fonte - 2929139 - 3"/>
        <s v="Retenção Imp. Fonte - 2929146 - 3"/>
        <s v="Retenção Imp. Fonte - 2929150 - 3"/>
        <s v="Retenção Imp. Fonte - 2929154 - 3"/>
        <s v="Retenção Imp. Fonte - 2929158 - 3"/>
        <s v="Retenção Imp. Fonte - 2929162 - 3"/>
        <s v="Retenção Imp. Fonte - 2929166 - 3"/>
        <s v="Retenção Imp. Fonte - 2929170 - 3"/>
        <s v="Retenção Imp. Fonte - 2929174 - 3"/>
        <s v="Retenção Imp. Fonte - 2929179 - 3"/>
        <s v="Retenção Imp. Fonte - 2929183 - 3"/>
        <s v="Retenção Imp. Fonte - 2929188 - 3"/>
        <s v="Retenção Imp. Fonte - 2929192 - 3"/>
        <s v="Retenção Imp. Fonte - 2929196 - 3"/>
        <s v="Retenção Imp. Fonte - 2929200 - 3"/>
        <s v="Retenção Imp. Fonte - 2929204 - 3"/>
        <s v="Retenção Imp. Fonte - 2929208 - 3"/>
        <s v="Retenção Imp. Fonte - 2929212 - 3"/>
        <s v="Retenção Imp. Fonte - 2929216 - 3"/>
        <s v="Retenção Imp. Fonte - 2929220 - 3"/>
        <s v="Retenção Imp. Fonte - 2929224 - 3"/>
        <s v="Retenção Imp. Fonte - 2929228 - 3"/>
        <s v="Retenção Imp. Fonte - 2929232 - 3"/>
        <s v="Retenção Imp. Fonte - 2929236 - 3"/>
        <s v="Retenção Imp. Fonte - 2929240 - 3"/>
        <s v="Retenção Imp. Fonte - 2929244 - 3"/>
        <s v="Retenção Imp. Fonte - 2929248 - 3"/>
        <s v="Retenção Imp. Fonte - 2929252 - 3"/>
        <s v="Retenção Imp. Fonte - 2929256 - 3"/>
        <s v="Retenção Imp. Fonte - 2929259 - 3"/>
        <s v="Retenção Imp. Fonte - 2929264 - 3"/>
        <s v="Retenção Imp. Fonte - 2929268 - 3"/>
        <s v="Retenção Imp. Fonte - 2929272 - 3"/>
        <s v="Retenção Imp. Fonte - 2929273 - 3"/>
        <s v="Retenção Imp. Fonte - 2929280 - 3"/>
        <s v="Retenção Imp. Fonte - 2929284 - 3"/>
        <s v="Retenção Imp. Fonte - 2929288 - 3"/>
        <s v="Retenção Imp. Fonte - 2929292 - 3"/>
        <s v="Retenção Imp. Fonte - 2929295 - 3"/>
        <s v="Retenção Imp. Fonte - 2929300 - 3"/>
        <s v="Retenção Imp. Fonte - 2929304 - 3"/>
        <s v="Retenção Imp. Fonte - 2929308 - 3"/>
        <s v="Retenção Imp. Fonte - 2929379 - 3"/>
        <s v="Retenção Imp. Fonte - 2929379 - 3 - Cancelado"/>
        <s v="Retenção Imp. Fonte - 2929379 - 4"/>
        <s v="Retenção Imp. Fonte - 2929384 - 3"/>
        <s v="Retenção Imp. Fonte - 2929384 - 3 - Cancelado"/>
        <s v="Retenção Imp. Fonte - 2929384 - 4"/>
        <s v="Retenção Imp. Fonte - 2929390 - 3"/>
        <s v="Retenção Imp. Fonte - 2929390 - 3 - Cancelado"/>
        <s v="Retenção Imp. Fonte - 2929390 - 4"/>
        <s v="Retenção Imp. Fonte - 2929395 - 3"/>
        <s v="Retenção Imp. Fonte - 2929395 - 3 - Cancelado"/>
        <s v="Retenção Imp. Fonte - 2929395 - 4"/>
        <s v="Retenção Imp. Fonte - 2929399 - 3"/>
        <s v="Retenção Imp. Fonte - 2929399 - 3 - Cancelado"/>
        <s v="Retenção Imp. Fonte - 2929399 - 4"/>
        <s v="Retenção Imp. Fonte - 2929403 - 3"/>
        <s v="Retenção Imp. Fonte - 2929403 - 3 - Cancelado"/>
        <s v="Retenção Imp. Fonte - 2929403 - 4"/>
        <s v="Retenção Imp. Fonte - 2929545 - 3"/>
        <s v="Retenção Imp. Fonte - 2929549 - 3"/>
        <s v="Retenção Imp. Fonte - 2929553 - 3"/>
        <s v="Retenção Imp. Fonte - 2929557 - 3"/>
        <s v="Retenção Imp. Fonte - 2929561 - 3"/>
        <s v="Retenção Imp. Fonte - 2929565 - 3"/>
        <s v="Retenção Imp. Fonte - 2929569 - 3"/>
        <s v="Retenção Imp. Fonte - 2929573 - 3"/>
        <s v="Retenção Imp. Fonte - 2929573 - 3 - Cancelado"/>
        <s v="Retenção Imp. Fonte - 2929573 - 4"/>
        <s v="Retenção Imp. Fonte - 2929577 - 3"/>
        <s v="Retenção Imp. Fonte - 2929577 - 3 - Cancelado"/>
        <s v="Retenção Imp. Fonte - 2929577 - 4"/>
        <s v="Retenção Imp. Fonte - 2929581 - 3"/>
        <s v="Retenção Imp. Fonte - 2929581 - 3 - Cancelado"/>
        <s v="Retenção Imp. Fonte - 2929581 - 4"/>
        <s v="Retenção Imp. Fonte - 2929585 - 3"/>
        <s v="Retenção Imp. Fonte - 2929585 - 3 - Cancelado"/>
        <s v="Retenção Imp. Fonte - 2929585 - 4"/>
        <s v="Retenção Imp. Fonte - 2929589 - 3"/>
        <s v="Retenção Imp. Fonte - 2929589 - 3 - Cancelado"/>
        <s v="Retenção Imp. Fonte - 2929589 - 4"/>
        <s v="Retenção Imp. Fonte - 2929593 - 3"/>
        <s v="Retenção Imp. Fonte - 2929593 - 3 - Cancelado"/>
        <s v="Retenção Imp. Fonte - 2929593 - 4"/>
        <s v="Retenção Imp. Fonte - 2929596 - 3"/>
        <s v="Retenção Imp. Fonte - 2929596 - 3 - Cancelado"/>
        <s v="Retenção Imp. Fonte - 2929596 - 4"/>
        <s v="Retenção Imp. Fonte - 2929601 - 3"/>
        <s v="Retenção Imp. Fonte - 2929637 - 3"/>
        <s v="Retenção Imp. Fonte - 2929646 - 3"/>
        <s v="Retenção Imp. Fonte - 2929652 - 3"/>
        <s v="Retenção Imp. Fonte - 2929657 - 3"/>
        <s v="Retenção Imp. Fonte - 2929661 - 3"/>
        <s v="Retenção Imp. Fonte - 2929665 - 3"/>
        <s v="Retenção Imp. Fonte - 2929669 - 3"/>
        <s v="Retenção Imp. Fonte - 2929673 - 3"/>
        <s v="Retenção Imp. Fonte - 2929677 - 3"/>
        <s v="Retenção Imp. Fonte - 2929683 - 3"/>
        <s v="Retenção Imp. Fonte - 2929687 - 3"/>
        <s v="Retenção Imp. Fonte - 2929687 - 3 - Cancelado"/>
        <s v="Retenção Imp. Fonte - 2929687 - 4"/>
        <s v="Retenção Imp. Fonte - 2929691 - 3"/>
        <s v="Retenção Imp. Fonte - 2929695 - 3"/>
        <s v="Retenção Imp. Fonte - 2929701 - 3"/>
        <s v="Retenção Imp. Fonte - 2929705 - 3"/>
        <s v="Retenção Imp. Fonte - 2929709 - 3"/>
        <s v="Retenção Imp. Fonte - 2929713 - 3"/>
        <s v="Retenção Imp. Fonte - 2929717 - 3"/>
        <s v="Retenção Imp. Fonte - 2929721 - 3"/>
        <s v="Retenção Imp. Fonte - 2929767 - 3"/>
        <s v="Retenção Imp. Fonte - 2929772 - 3"/>
        <s v="Retenção Imp. Fonte - 2929781 - 3"/>
        <s v="Retenção Imp. Fonte - 2929787 - 3"/>
        <s v="Retenção Imp. Fonte - 2929791 - 3"/>
        <s v="Retenção Imp. Fonte - 2929795 - 3"/>
        <s v="Retenção Imp. Fonte - 2929799 - 3"/>
        <s v="Retenção Imp. Fonte - 2929803 - 3"/>
        <s v="Retenção Imp. Fonte - 2929807 - 3"/>
        <s v="Retenção Imp. Fonte - 2929811 - 3"/>
        <s v="Retenção Imp. Fonte - 2929815 - 3"/>
        <s v="Retenção Imp. Fonte - 2929819 - 3"/>
        <s v="Retenção Imp. Fonte - 2929823 - 3"/>
        <s v="Retenção Imp. Fonte - 2929828 - 3"/>
        <s v="Retenção Imp. Fonte - 2929834 - 3"/>
        <s v="Retenção Imp. Fonte - 2929840 - 3"/>
        <s v="Retenção Imp. Fonte - 2929846 - 3"/>
        <s v="Retenção Imp. Fonte - 2929895 - 3"/>
        <s v="Retenção Imp. Fonte - 2929899 - 3"/>
        <s v="Retenção Imp. Fonte - 2929903 - 3"/>
        <s v="Retenção Imp. Fonte - 2929904 - 3"/>
        <s v="Retenção Imp. Fonte - 2929911 - 3"/>
        <s v="Retenção Imp. Fonte - 2929915 - 3"/>
        <s v="Retenção Imp. Fonte - 2929919 - 3"/>
        <s v="Retenção Imp. Fonte - 2929923 - 3"/>
        <s v="Retenção Imp. Fonte - 2929927 - 3"/>
        <s v="Retenção Imp. Fonte - 2929931 - 3"/>
        <s v="Retenção Imp. Fonte - 2929935 - 3"/>
        <s v="Retenção Imp. Fonte - 2929939 - 3"/>
        <s v="Retenção Imp. Fonte - 2929943 - 3"/>
        <s v="Retenção Imp. Fonte - 2929947 - 3"/>
        <s v="Retenção Imp. Fonte - 2929951 - 3"/>
        <s v="Retenção Imp. Fonte - 2929955 - 3"/>
        <s v="Retenção Imp. Fonte - 2929959 - 3"/>
        <s v="Retenção Imp. Fonte - 2929967 - 3"/>
        <s v="Retenção Imp. Fonte - 2929971 - 3"/>
        <s v="Retenção Imp. Fonte - 2929975 - 3"/>
        <s v="Retenção Imp. Fonte - 2929979 - 3"/>
        <s v="Retenção Imp. Fonte - 2929983 - 3"/>
        <s v="Retenção Imp. Fonte - 2929987 - 3"/>
        <s v="Retenção Imp. Fonte - 2929988 - 3"/>
        <s v="Retenção Imp. Fonte - 2929995 - 3"/>
        <s v="Retenção Imp. Fonte - 2929999 - 3"/>
        <s v="Retenção Imp. Fonte - 2930003 - 3"/>
        <s v="Retenção Imp. Fonte - 2930006 - 3"/>
        <s v="Retenção Imp. Fonte - 2930011 - 3"/>
        <s v="Retenção Imp. Fonte - 2930015 - 3"/>
        <s v="Retenção Imp. Fonte - 2930019 - 3"/>
        <s v="Retenção Imp. Fonte - 2930023 - 3"/>
        <s v="Retenção Imp. Fonte - 2930027 - 3"/>
        <s v="Retenção Imp. Fonte - 2930031 - 3"/>
        <s v="Retenção Imp. Fonte - 2930035 - 3"/>
        <s v="Retenção Imp. Fonte - 2930039 - 3"/>
        <s v="Retenção Imp. Fonte - 2930043 - 3"/>
        <s v="Retenção Imp. Fonte - 2930045 - 3"/>
        <s v="Retenção Imp. Fonte - 2930051 - 3"/>
        <s v="Retenção Imp. Fonte - 2930055 - 3"/>
        <s v="Retenção Imp. Fonte - 2930059 - 3"/>
        <s v="Retenção Imp. Fonte - 2930063 - 3"/>
        <s v="Retenção Imp. Fonte - 2930067 - 3"/>
        <s v="Retenção Imp. Fonte - 2930071 - 3"/>
        <s v="Retenção Imp. Fonte - 2930075 - 3"/>
        <s v="Retenção Imp. Fonte - 2930079 - 3"/>
        <s v="Retenção Imp. Fonte - 2930083 - 3"/>
        <s v="Retenção Imp. Fonte - 2930087 - 3"/>
        <s v="Retenção Imp. Fonte - 2930090 - 3"/>
        <s v="Retenção Imp. Fonte - 2930095 - 3"/>
        <s v="Retenção Imp. Fonte - 2930099 - 3"/>
        <s v="Retenção Imp. Fonte - 2930103 - 3"/>
        <s v="Retenção Imp. Fonte - 2930107 - 3"/>
        <s v="Retenção Imp. Fonte - 2930111 - 3"/>
        <s v="Retenção Imp. Fonte - 2930115 - 3"/>
        <s v="Retenção Imp. Fonte - 2930119 - 3"/>
        <s v="Retenção Imp. Fonte - 2930123 - 3"/>
        <s v="Retenção Imp. Fonte - 2930127 - 3"/>
        <s v="Retenção Imp. Fonte - 2930131 - 3"/>
        <s v="Retenção Imp. Fonte - 2930135 - 3"/>
        <s v="Retenção Imp. Fonte - 2930139 - 3"/>
        <s v="Retenção Imp. Fonte - 2930143 - 3"/>
        <s v="Retenção Imp. Fonte - 2930147 - 3"/>
        <s v="Retenção Imp. Fonte - 2930151 - 3"/>
        <s v="Retenção Imp. Fonte - 2930157 - 3"/>
        <s v="Retenção Imp. Fonte - 2930183 - 3"/>
        <s v="Retenção Imp. Fonte - 2930187 - 3"/>
        <s v="Retenção Imp. Fonte - 2930191 - 3"/>
        <s v="Retenção Imp. Fonte - 2930198 - 3"/>
        <s v="Retenção Imp. Fonte - 2930205 - 3"/>
        <s v="Retenção Imp. Fonte - 2930210 - 3"/>
        <s v="Retenção Imp. Fonte - 2930214 - 3"/>
        <s v="Retenção Imp. Fonte - 2930218 - 3"/>
        <s v="Retenção Imp. Fonte - 2930223 - 3"/>
        <s v="Retenção Imp. Fonte - 2930240 - 3"/>
        <s v="Retenção Imp. Fonte - 2930246 - 3"/>
        <s v="Retenção Imp. Fonte - 2930250 - 3"/>
        <s v="Retenção Imp. Fonte - 2930254 - 3"/>
        <s v="Retenção Imp. Fonte - 2930258 - 3"/>
        <s v="Retenção Imp. Fonte - 2930262 - 3"/>
        <s v="Retenção Imp. Fonte - 2930268 - 3"/>
        <s v="Retenção Imp. Fonte - 2930272 - 3"/>
        <s v="Retenção Imp. Fonte - 2930278 - 3"/>
        <s v="Retenção Imp. Fonte - 2930284 - 3"/>
        <s v="Retenção Imp. Fonte - 2930291 - 3"/>
        <s v="Retenção Imp. Fonte - 2930297 - 3"/>
        <s v="Retenção Imp. Fonte - 2930311 - 3"/>
        <s v="Retenção Imp. Fonte - 2930317 - 3"/>
        <s v="Retenção Imp. Fonte - 2930321 - 3"/>
        <s v="Retenção Imp. Fonte - 2930327 - 3"/>
        <s v="Retenção Imp. Fonte - 2930331 - 3"/>
        <s v="Retenção Imp. Fonte - 2930335 - 3"/>
        <s v="Retenção Imp. Fonte - 2930339 - 3"/>
        <s v="Retenção Imp. Fonte - 2930345 - 3"/>
        <s v="Retenção Imp. Fonte - 2930349 - 3"/>
        <s v="Retenção Imp. Fonte - 2930353 - 3"/>
        <s v="Retenção Imp. Fonte - 2930357 - 3"/>
        <s v="Retenção Imp. Fonte - 2930361 - 3"/>
        <s v="Retenção Imp. Fonte - 2930365 - 3"/>
        <s v="Retenção Imp. Fonte - 2930369 - 3"/>
        <s v="Retenção Imp. Fonte - 2930373 - 3"/>
        <s v="Retenção Imp. Fonte - 2930379 - 3"/>
        <s v="Retenção Imp. Fonte - 2930385 - 3"/>
        <s v="Retenção Imp. Fonte - 2930389 - 3"/>
        <s v="Retenção Imp. Fonte - 2930393 - 3"/>
        <s v="Retenção Imp. Fonte - 2930397 - 3"/>
        <s v="Retenção Imp. Fonte - 2930401 - 3"/>
        <s v="Retenção Imp. Fonte - 2930405 - 3"/>
        <s v="Retenção Imp. Fonte - 2930409 - 3"/>
        <s v="Retenção Imp. Fonte - 2930413 - 3"/>
        <s v="Retenção Imp. Fonte - 2930417 - 3"/>
        <s v="Retenção Imp. Fonte - 2930421 - 3"/>
        <s v="Retenção Imp. Fonte - 2930425 - 3"/>
        <s v="Retenção Imp. Fonte - 2930432 - 3"/>
        <s v="Retenção Imp. Fonte - 2930441 - 3"/>
        <s v="Retenção Imp. Fonte - 2930445 - 3"/>
        <s v="Retenção Imp. Fonte - 2930449 - 3"/>
        <s v="Retenção Imp. Fonte - 2930453 - 3"/>
        <s v="Retenção Imp. Fonte - 2930457 - 3"/>
        <s v="Retenção Imp. Fonte - 2930463 - 3"/>
        <s v="Retenção Imp. Fonte - 2930467 - 3"/>
        <s v="Retenção Imp. Fonte - 2930471 - 3"/>
        <s v="Retenção Imp. Fonte - 2930475 - 3"/>
        <s v="Retenção Imp. Fonte - 2930479 - 3"/>
        <s v="Retenção Imp. Fonte - 2930483 - 3"/>
        <s v="Retenção Imp. Fonte - 2930487 - 3"/>
        <s v="Retenção Imp. Fonte - 2930491 - 3"/>
        <s v="Retenção Imp. Fonte - 2930495 - 3"/>
        <s v="Retenção Imp. Fonte - 2930496 - 3"/>
        <s v="Retenção Imp. Fonte - 2930503 - 3"/>
        <s v="Retenção Imp. Fonte - 2930507 - 3"/>
        <s v="Retenção Imp. Fonte - 2930511 - 3"/>
        <s v="Retenção Imp. Fonte - 2930515 - 3"/>
        <s v="Retenção Imp. Fonte - 2930519 - 3"/>
        <s v="Retenção Imp. Fonte - 2930523 - 3"/>
        <s v="Retenção Imp. Fonte - 2930528 - 3"/>
        <s v="Retenção Imp. Fonte - 2930532 - 3"/>
        <s v="Retenção Imp. Fonte - 2930536 - 3"/>
        <s v="Retenção Imp. Fonte - 2930540 - 3"/>
        <s v="Retenção Imp. Fonte - 2930542 - 3"/>
        <s v="Retenção Imp. Fonte - 2930548 - 3"/>
        <s v="Retenção Imp. Fonte - 2930556 - 3"/>
        <s v="Retenção Imp. Fonte - 2930560 - 3"/>
        <s v="Retenção Imp. Fonte - 2930564 - 3"/>
        <s v="Retenção Imp. Fonte - 2930570 - 3"/>
        <s v="Retenção Imp. Fonte - 2930574 - 3"/>
        <s v="Retenção Imp. Fonte - 2930578 - 3"/>
        <s v="Retenção Imp. Fonte - 2930582 - 3"/>
        <s v="Retenção Imp. Fonte - 2930586 - 3"/>
        <s v="Retenção Imp. Fonte - 2930590 - 3"/>
        <s v="Retenção Imp. Fonte - 2930594 - 3"/>
        <s v="Retenção Imp. Fonte - 2930598 - 3"/>
        <s v="Retenção Imp. Fonte - 2930840 - 3"/>
        <s v="Retenção Imp. Fonte - 2930840 - 3 - Cancelado"/>
        <s v="Retenção Imp. Fonte - 2930840 - 4"/>
        <s v="Retenção Imp. Fonte - 2930907 - 3"/>
        <s v="Retenção Imp. Fonte - 2931540 - 3"/>
        <s v="Retenção Imp. Fonte - 2931711 - 3"/>
        <s v="Retenção Imp. Fonte - 2933134 - 3"/>
        <s v="Retenção Imp. Fonte - 2933134 - 3 - Cancelado"/>
        <s v="Retenção Imp. Fonte - 2933134 - 4"/>
        <s v="Retenção Imp. Fonte - 2933138 - 3"/>
        <s v="Retenção Imp. Fonte - 2933138 - 3 - Cancelado"/>
        <s v="Retenção Imp. Fonte - 2933138 - 4"/>
        <s v="Retenção Imp. Fonte - 2933142 - 3"/>
        <s v="Retenção Imp. Fonte - 2933142 - 3 - Cancelado"/>
        <s v="Retenção Imp. Fonte - 2933142 - 4"/>
        <s v="Retenção Imp. Fonte - 2933146 - 3"/>
        <s v="Retenção Imp. Fonte - 2933146 - 3 - Cancelado"/>
        <s v="Retenção Imp. Fonte - 2933146 - 4"/>
        <s v="Retenção Imp. Fonte - 2933150 - 3"/>
        <s v="Retenção Imp. Fonte - 2933150 - 3 - Cancelado"/>
        <s v="Retenção Imp. Fonte - 2933150 - 4"/>
        <s v="Retenção Imp. Fonte - 2933154 - 3"/>
        <s v="Retenção Imp. Fonte - 2933154 - 3 - Cancelado"/>
        <s v="Retenção Imp. Fonte - 2933154 - 4"/>
        <s v="Retenção Imp. Fonte - 2933158 - 3"/>
        <s v="Retenção Imp. Fonte - 2933158 - 3 - Cancelado"/>
        <s v="Retenção Imp. Fonte - 2933158 - 4"/>
        <s v="Retenção Imp. Fonte - 2933162 - 3"/>
        <s v="Retenção Imp. Fonte - 2933162 - 3 - Cancelado"/>
        <s v="Retenção Imp. Fonte - 2933162 - 4"/>
        <s v="Retenção Imp. Fonte - 2934030 - 3"/>
        <s v="Retenção Imp. Fonte - 2934030 - 3 - Cancelado"/>
        <s v="Retenção Imp. Fonte - 2934030 - 4"/>
        <s v="Retenção Imp. Fonte - 2934034 - 3"/>
        <s v="Retenção Imp. Fonte - 2934034 - 3 - Cancelado"/>
        <s v="Retenção Imp. Fonte - 2934034 - 4"/>
        <s v="Retenção Imp. Fonte - 2934038 - 3"/>
        <s v="Retenção Imp. Fonte - 2934038 - 3 - Cancelado"/>
        <s v="Retenção Imp. Fonte - 2934038 - 4"/>
        <s v="Retenção Imp. Fonte - 2934042 - 3"/>
        <s v="Retenção Imp. Fonte - 2934042 - 3 - Cancelado"/>
        <s v="Retenção Imp. Fonte - 2934042 - 4"/>
        <s v="Retenção Imp. Fonte - 2934046 - 3"/>
        <s v="Retenção Imp. Fonte - 2934046 - 3 - Cancelado"/>
        <s v="Retenção Imp. Fonte - 2934046 - 4"/>
        <s v="Retenção Imp. Fonte - 2934050 - 3"/>
        <s v="Retenção Imp. Fonte - 2934050 - 3 - Cancelado"/>
        <s v="Retenção Imp. Fonte - 2934050 - 4"/>
        <s v="Retenção Imp. Fonte - 2934054 - 3"/>
        <s v="Retenção Imp. Fonte - 2934054 - 3 - Cancelado"/>
        <s v="Retenção Imp. Fonte - 2934054 - 4"/>
        <s v="Retenção Imp. Fonte - 2934058 - 3"/>
        <s v="Retenção Imp. Fonte - 2934058 - 3 - Cancelado"/>
        <s v="Retenção Imp. Fonte - 2934058 - 4"/>
        <s v="Retenção Imp. Fonte - 2934073 - 3"/>
        <s v="Retenção Imp. Fonte - 2934345 - 3"/>
        <s v="Retenção Imp. Fonte - 2934345 - 3 - Cancelado"/>
        <s v="Retenção Imp. Fonte - 2934345 - 4"/>
        <s v="Retenção Imp. Fonte - 2934349 - 3"/>
        <s v="Retenção Imp. Fonte - 2934349 - 3 - Cancelado"/>
        <s v="Retenção Imp. Fonte - 2934349 - 4"/>
        <s v="Retenção Imp. Fonte - 2934353 - 3"/>
        <s v="Retenção Imp. Fonte - 2934353 - 3 - Cancelado"/>
        <s v="Retenção Imp. Fonte - 2934353 - 4"/>
        <s v="Retenção Imp. Fonte - 2934357 - 3"/>
        <s v="Retenção Imp. Fonte - 2934357 - 3 - Cancelado"/>
        <s v="Retenção Imp. Fonte - 2934357 - 4"/>
        <s v="Retenção Imp. Fonte - 2934361 - 3"/>
        <s v="Retenção Imp. Fonte - 2934361 - 3 - Cancelado"/>
        <s v="Retenção Imp. Fonte - 2934361 - 4"/>
        <s v="Retenção Imp. Fonte - 2934365 - 3"/>
        <s v="Retenção Imp. Fonte - 2934365 - 3 - Cancelado"/>
        <s v="Retenção Imp. Fonte - 2934365 - 4"/>
        <s v="Retenção Imp. Fonte - 2934369 - 3"/>
        <s v="Retenção Imp. Fonte - 2934369 - 3 - Cancelado"/>
        <s v="Retenção Imp. Fonte - 2934369 - 4"/>
        <s v="Retenção Imp. Fonte - 2934373 - 3"/>
        <s v="Retenção Imp. Fonte - 2934373 - 3 - Cancelado"/>
        <s v="Retenção Imp. Fonte - 2934373 - 4"/>
        <s v="Retenção Imp. Fonte - 2934377 - 3"/>
        <s v="Retenção Imp. Fonte - 2934377 - 3 - Cancelado"/>
        <s v="Retenção Imp. Fonte - 2934377 - 4"/>
        <s v="Retenção Imp. Fonte - 2934381 - 3"/>
        <s v="Retenção Imp. Fonte - 2934381 - 3 - Cancelado"/>
        <s v="Retenção Imp. Fonte - 2934381 - 4"/>
        <s v="Retenção Imp. Fonte - 2934385 - 3"/>
        <s v="Retenção Imp. Fonte - 2934385 - 3 - Cancelado"/>
        <s v="Retenção Imp. Fonte - 2934385 - 4"/>
        <s v="Retenção Imp. Fonte - 2934389 - 3"/>
        <s v="Retenção Imp. Fonte - 2934389 - 3 - Cancelado"/>
        <s v="Retenção Imp. Fonte - 2934389 - 4"/>
        <s v="Retenção Imp. Fonte - 2934393 - 3"/>
        <s v="Retenção Imp. Fonte - 2934393 - 3 - Cancelado"/>
        <s v="Retenção Imp. Fonte - 2934393 - 4"/>
        <s v="Retenção Imp. Fonte - 2934397 - 3"/>
        <s v="Retenção Imp. Fonte - 2934397 - 3 - Cancelado"/>
        <s v="Retenção Imp. Fonte - 2934397 - 4"/>
        <s v="Retenção Imp. Fonte - 2934401 - 3"/>
        <s v="Retenção Imp. Fonte - 2934401 - 3 - Cancelado"/>
        <s v="Retenção Imp. Fonte - 2934401 - 4"/>
        <s v="Retenção Imp. Fonte - 2934417 - 3"/>
        <s v="Retenção Imp. Fonte - 2934417 - 3 - Cancelado"/>
        <s v="Retenção Imp. Fonte - 2934417 - 4"/>
        <s v="Retenção Imp. Fonte - 2934787 - 3"/>
        <s v="Retenção Imp. Fonte - 2934791 - 3"/>
        <s v="Retenção Imp. Fonte - 2935084 - 3"/>
        <s v="Retenção Imp. Fonte - 2935084 - 3 - Cancelado"/>
        <s v="Retenção Imp. Fonte - 2935084 - 4"/>
        <s v="Retenção Imp. Fonte - 2935090 - 3"/>
        <s v="Retenção Imp. Fonte - 2935090 - 3 - Cancelado"/>
        <s v="Retenção Imp. Fonte - 2935090 - 4"/>
        <s v="Retenção Imp. Fonte - 2935094 - 3"/>
        <s v="Retenção Imp. Fonte - 2935094 - 3 - Cancelado"/>
        <s v="Retenção Imp. Fonte - 2935094 - 4"/>
        <s v="Retenção Imp. Fonte - 2935098 - 3"/>
        <s v="Retenção Imp. Fonte - 2935098 - 3 - Cancelado"/>
        <s v="Retenção Imp. Fonte - 2935098 - 4"/>
        <s v="Retenção Imp. Fonte - 2935102 - 3"/>
        <s v="Retenção Imp. Fonte - 2935102 - 3 - Cancelado"/>
        <s v="Retenção Imp. Fonte - 2935102 - 4"/>
        <s v="Retenção Imp. Fonte - 2935106 - 3"/>
        <s v="Retenção Imp. Fonte - 2935106 - 3 - Cancelado"/>
        <s v="Retenção Imp. Fonte - 2935106 - 4"/>
        <s v="Retenção Imp. Fonte - 2935110 - 3"/>
        <s v="Retenção Imp. Fonte - 2935110 - 3 - Cancelado"/>
        <s v="Retenção Imp. Fonte - 2935110 - 4"/>
        <s v="Retenção Imp. Fonte - 2935116 - 3"/>
        <s v="Retenção Imp. Fonte - 2935116 - 3 - Cancelado"/>
        <s v="Retenção Imp. Fonte - 2935116 - 4"/>
        <s v="Retenção Imp. Fonte - 2935120 - 3"/>
        <s v="Retenção Imp. Fonte - 2935120 - 3 - Cancelado"/>
        <s v="Retenção Imp. Fonte - 2935120 - 4"/>
        <s v="Retenção Imp. Fonte - 2935315 - 3"/>
        <s v="Retenção Imp. Fonte - 2935315 - 3 - Cancelado"/>
        <s v="Retenção Imp. Fonte - 2935315 - 4"/>
        <s v="Retenção Imp. Fonte - 2935346 - 3"/>
        <s v="Retenção Imp. Fonte - 2935358 - 3"/>
        <s v="Retenção Imp. Fonte - 2935362 - 3"/>
        <s v="Retenção Imp. Fonte - 2935366 - 3"/>
        <s v="Retenção Imp. Fonte - 2935370 - 3"/>
        <s v="Retenção Imp. Fonte - 2935374 - 3"/>
        <s v="Retenção Imp. Fonte - 2935378 - 3"/>
        <s v="Retenção Imp. Fonte - 2935382 - 3"/>
        <s v="Retenção Imp. Fonte - 2935386 - 3"/>
        <s v="Retenção Imp. Fonte - 2935390 - 3"/>
        <s v="Retenção Imp. Fonte - 2935394 - 3"/>
        <s v="Retenção Imp. Fonte - 2935398 - 3"/>
        <s v="Retenção Imp. Fonte - 2935402 - 3"/>
        <s v="Retenção Imp. Fonte - 2935406 - 3"/>
        <s v="Retenção Imp. Fonte - 2935410 - 3"/>
        <s v="Retenção Imp. Fonte - 2935414 - 3"/>
        <s v="Retenção Imp. Fonte - 2935418 - 3"/>
        <s v="Retenção Imp. Fonte - 2935422 - 3"/>
        <s v="Retenção Imp. Fonte - 2935426 - 3"/>
        <s v="Retenção Imp. Fonte - 2935430 - 3"/>
        <s v="Retenção Imp. Fonte - 2935434 - 3"/>
        <s v="Retenção Imp. Fonte - 2935438 - 3"/>
        <s v="Retenção Imp. Fonte - 2935468 - 3"/>
        <s v="Retenção Imp. Fonte - 2935472 - 3"/>
        <s v="Retenção Imp. Fonte - 2935476 - 3"/>
        <s v="Retenção Imp. Fonte - 2935480 - 3"/>
        <s v="Retenção Imp. Fonte - 2935536 - 3"/>
        <s v="Retenção Imp. Fonte - 2935540 - 3"/>
        <s v="Retenção Imp. Fonte - 2935544 - 3"/>
        <s v="Retenção Imp. Fonte - 2935548 - 3"/>
        <s v="Retenção Imp. Fonte - 2935552 - 3"/>
        <s v="Retenção Imp. Fonte - 2935557 - 3"/>
        <s v="Retenção Imp. Fonte - 2935561 - 3"/>
        <s v="Retenção Imp. Fonte - 2935565 - 3"/>
        <s v="Retenção Imp. Fonte - 2935569 - 3"/>
        <s v="Retenção Imp. Fonte - 2935573 - 3"/>
        <s v="Retenção Imp. Fonte - 2935577 - 3"/>
        <s v="Retenção Imp. Fonte - 2935581 - 3"/>
        <s v="Retenção Imp. Fonte - 2935641 - 3"/>
        <s v="Retenção Imp. Fonte - 2935645 - 3"/>
        <s v="Retenção Imp. Fonte - 2935649 - 3"/>
        <s v="Retenção Imp. Fonte - 2935653 - 3"/>
        <s v="Retenção Imp. Fonte - 2935657 - 3"/>
        <s v="Retenção Imp. Fonte - 2935661 - 3"/>
        <s v="Retenção Imp. Fonte - 2935665 - 3"/>
        <s v="Retenção Imp. Fonte - 2935669 - 3"/>
        <s v="Retenção Imp. Fonte - 2935673 - 3"/>
        <s v="Retenção Imp. Fonte - 2935677 - 3"/>
        <s v="Retenção Imp. Fonte - 2935681 - 3"/>
        <s v="Retenção Imp. Fonte - 2935685 - 3"/>
        <s v="Retenção Imp. Fonte - 2935689 - 3"/>
        <s v="Retenção Imp. Fonte - 2935693 - 3"/>
        <s v="Retenção Imp. Fonte - 2935697 - 3"/>
        <s v="Retenção Imp. Fonte - 2935715 - 3"/>
        <s v="Retenção Imp. Fonte - 2935723 - 3"/>
        <s v="Retenção Imp. Fonte - 2935723 - 3 - Cancelado"/>
        <s v="Retenção Imp. Fonte - 2935723 - 4"/>
        <s v="Retenção Imp. Fonte - 2935954 - 3"/>
        <s v="1414 P.1"/>
        <s v="214714 P.1"/>
        <s v="240100497958 P.1"/>
        <s v="24100017958 P.1"/>
        <s v="24110497958 P.1"/>
        <s v="546#227685 - 001259348 - ISS"/>
        <s v="117810 - 033177148 - ISS"/>
        <s v="6921 - 045517604 - ISS"/>
        <s v="1398 - 037880173 - ISS"/>
        <s v="24108170132024 P.1"/>
        <s v="550 - 001259348 - ISS"/>
        <s v="210277 - 000146889 - ISS"/>
        <s v="117804 - 033177148 - ISS"/>
        <s v="6916 - 045517604 - ISS"/>
        <s v="1392 - 037880173 - ISS"/>
        <s v="539#227670 - 001259348 - ISS"/>
        <s v="547#227679 - 001259348 - ISS"/>
        <s v="210240 - 000146889 - ISS"/>
        <s v="1343 - 037880173 - ISS"/>
        <s v="1387 - 037880173 - ISS"/>
        <s v="1384 - 037880173 - ISS"/>
        <s v="1765 - 037951721 - ISS"/>
        <s v="117809 - 033177148 - ISS"/>
        <s v="6934 - 045517604 - ISS"/>
        <s v="117811 - 033177148 - ISS"/>
        <s v="6922 - 045517604 - ISS"/>
        <s v="1352 - 037880173 - ISS"/>
        <s v="117822 - 033177148 - ISS"/>
        <s v="6933 - 045517604 - ISS"/>
        <s v="117805 - 033177148 - ISS"/>
        <s v="6917 - 045517604 - ISS"/>
        <s v="210239 - 000146889 - ISS"/>
        <s v="1748 - 037951721 - ISS"/>
        <s v="210250 - 000146889 - ISS"/>
        <s v="CGFS_000925_1 P.1"/>
        <s v="1740 - 037951721 - ISS"/>
        <s v="1727 - 037951721 - ISS"/>
        <s v="1357 - 037880173 - ISS"/>
        <s v="210270 - 000146889 - ISS"/>
        <s v="210243 - 000146889 - ISS"/>
        <s v="1770 - 037951721 - ISS"/>
        <s v="117820 - 033177148 - ISS"/>
        <s v="6931 - 045517604 - ISS"/>
        <s v="Extrato bancário"/>
        <s v="Impostos Apurados sobre Receitas - comp. Jan/24"/>
        <s v="Impostos Apurados sobre Receitas - comp.Outubro/24"/>
        <n v="5608" u="1"/>
        <n v="39779" u="1"/>
        <n v="40182" u="1"/>
        <n v="4688" u="1"/>
        <n v="5088" u="1"/>
        <n v="5526" u="1"/>
        <n v="6624" u="1"/>
        <n v="116637" u="1"/>
        <n v="1662" u="1"/>
        <n v="1628" u="1"/>
        <n v="1646" u="1"/>
        <n v="1639" u="1"/>
        <n v="1657" u="1"/>
        <n v="1319" u="1"/>
        <n v="1666" u="1"/>
        <n v="4673" u="1"/>
        <n v="5073" u="1"/>
        <n v="5514" u="1"/>
        <n v="9911" u="1"/>
        <n v="15079" u="1"/>
        <n v="209759" u="1"/>
        <n v="1703" u="1"/>
        <n v="4653" u="1"/>
        <n v="5053" u="1"/>
        <n v="5501" u="1"/>
        <n v="548" u="1"/>
        <n v="1602" u="1"/>
        <n v="1679" u="1"/>
        <n v="1627" u="1"/>
        <n v="1645" u="1"/>
        <n v="1320" u="1"/>
        <n v="1302" u="1"/>
        <n v="1340" u="1"/>
        <n v="4687" u="1"/>
        <n v="5087" u="1"/>
        <n v="5525" u="1"/>
        <n v="6608" u="1"/>
        <n v="116391" u="1"/>
        <n v="9912" u="1"/>
        <n v="15100" u="1"/>
        <n v="209760" u="1"/>
        <n v="505" u="1"/>
        <n v="4698" u="1"/>
        <n v="5098" u="1"/>
        <n v="5533" u="1"/>
        <n v="9856" u="1"/>
        <n v="15085" u="1"/>
        <n v="209696" u="1"/>
        <n v="1341" u="1"/>
        <n v="4701" u="1"/>
        <n v="5101" u="1"/>
        <n v="5535" u="1"/>
        <n v="9872" u="1"/>
        <n v="15088" u="1"/>
        <n v="209713" u="1"/>
        <n v="4670" u="1"/>
        <n v="5070" u="1"/>
        <n v="5485" u="1"/>
        <n v="4674" u="1"/>
        <n v="5074" u="1"/>
        <n v="5486" u="1"/>
        <n v="1683" u="1"/>
        <n v="1637" u="1"/>
        <n v="1655" u="1"/>
        <n v="372" u="1"/>
        <n v="551" u="1"/>
        <n v="556" u="1"/>
        <n v="557" u="1"/>
        <n v="558" u="1"/>
        <n v="1640" u="1"/>
        <n v="1670" u="1"/>
        <n v="2430" u="1"/>
        <n v="6601" u="1"/>
        <n v="10862" u="1"/>
        <n v="16042" u="1"/>
        <n v="33869" u="1"/>
        <n v="116384" u="1"/>
        <n v="1672" u="1"/>
        <n v="4637" u="1"/>
        <n v="5038" u="1"/>
        <n v="5493" u="1"/>
        <n v="6616" u="1"/>
        <n v="116603" u="1"/>
        <n v="1334" u="1"/>
        <n v="5042" u="1"/>
        <n v="5473" u="1"/>
        <n v="1701" u="1"/>
        <n v="4643" u="1"/>
        <n v="5043" u="1"/>
        <n v="5497" u="1"/>
        <n v="1286" u="1"/>
        <n v="1324" u="1"/>
        <n v="1674" u="1"/>
        <n v="4650" u="1"/>
        <n v="5050" u="1"/>
        <n v="5499" u="1"/>
        <n v="1687" u="1"/>
        <n v="4651" u="1"/>
        <n v="5051" u="1"/>
        <n v="5478" u="1"/>
        <n v="1641" u="1"/>
        <n v="1675" u="1"/>
        <n v="9864" u="1"/>
        <n v="9865" u="1"/>
        <n v="15065" u="1"/>
        <n v="15086" u="1"/>
        <n v="209704" u="1"/>
        <n v="209705" u="1"/>
        <n v="4656" u="1"/>
        <n v="5056" u="1"/>
        <n v="5479" u="1"/>
        <n v="6610" u="1"/>
        <n v="116600" u="1"/>
        <n v="479" u="1"/>
        <n v="1644" u="1"/>
        <n v="1681" u="1"/>
        <n v="555" u="1"/>
        <n v="9879" u="1"/>
        <n v="15102" u="1"/>
        <n v="209720" u="1"/>
        <n v="9882" u="1"/>
        <n v="15056" u="1"/>
        <n v="209723" u="1"/>
        <n v="1631" u="1"/>
        <n v="1649" u="1"/>
        <n v="9890" u="1"/>
        <n v="15091" u="1"/>
        <n v="209731" u="1"/>
        <n v="9891" u="1"/>
        <n v="15107" u="1"/>
        <n v="9892" u="1"/>
        <n v="15110" u="1"/>
        <n v="209733" u="1"/>
        <n v="1310" u="1"/>
        <n v="1311" u="1"/>
        <n v="549" u="1"/>
        <n v="1632" u="1"/>
        <n v="1650" u="1"/>
        <n v="1312" u="1"/>
        <n v="1327" u="1"/>
        <n v="1321" u="1"/>
        <n v="1634" u="1"/>
        <n v="1652" u="1"/>
        <n v="9903" u="1"/>
        <n v="15057" u="1"/>
        <n v="209751" u="1"/>
        <n v="1665" u="1"/>
        <n v="9905" u="1"/>
        <n v="15069" u="1"/>
        <n v="209753" u="1"/>
        <n v="9908" u="1"/>
        <n v="15054" u="1"/>
        <n v="209756" u="1"/>
        <n v="1690" u="1"/>
        <n v="4695" u="1"/>
        <n v="5095" u="1"/>
        <n v="5490" u="1"/>
        <n v="1314" u="1"/>
        <n v="1667" u="1"/>
        <n v="1695" u="1"/>
        <n v="4702" u="1"/>
        <n v="5102" u="1"/>
        <n v="5536" u="1"/>
        <n v="4691" u="1"/>
        <n v="5091" u="1"/>
        <n v="5528" u="1"/>
        <n v="6622" u="1"/>
        <n v="116604" u="1"/>
        <n v="480" u="1"/>
        <n v="1635" u="1"/>
        <n v="1653" u="1"/>
        <n v="1300" u="1"/>
        <n v="1684" u="1"/>
        <n v="9861" u="1"/>
        <n v="15074" u="1"/>
        <n v="209701" u="1"/>
        <n v="9854" u="1"/>
        <n v="15084" u="1"/>
        <n v="209694" u="1"/>
        <n v="4655" u="1"/>
        <n v="5055" u="1"/>
        <n v="5503" u="1"/>
        <n v="9871" u="1"/>
        <n v="14865" u="1"/>
        <n v="15115" u="1"/>
        <n v="209712" u="1"/>
        <n v="209766" u="1"/>
        <n v="6602" u="1"/>
        <n v="116386" u="1"/>
        <n v="1700" u="1"/>
        <n v="4659" u="1"/>
        <n v="5059" u="1"/>
        <n v="5506" u="1"/>
        <n v="1663" u="1"/>
        <n v="1338" u="1"/>
        <n v="4672" u="1"/>
        <n v="5072" u="1"/>
        <n v="5513" u="1"/>
        <n v="1322" u="1"/>
        <n v="6604" u="1"/>
        <n v="116390" u="1"/>
        <n v="9913" u="1"/>
        <n v="15083" u="1"/>
        <n v="209761" u="1"/>
        <n v="9917" u="1"/>
        <n v="15096" u="1"/>
        <n v="209764" u="1"/>
        <n v="1305" u="1"/>
        <n v="1299" u="1"/>
        <n v="1682" u="1"/>
        <n v="1285" u="1"/>
        <n v="4646" u="1"/>
        <n v="5046" u="1"/>
        <n v="5537" u="1"/>
        <n v="9858" u="1"/>
        <n v="15114" u="1"/>
        <n v="209698" u="1"/>
        <n v="4648" u="1"/>
        <n v="5048" u="1"/>
        <n v="5476" u="1"/>
        <n v="9859" u="1"/>
        <n v="15060" u="1"/>
        <n v="209699" u="1"/>
        <n v="1693" u="1"/>
        <n v="4662" u="1"/>
        <n v="5062" u="1"/>
        <n v="5508" u="1"/>
        <n v="6603" u="1"/>
        <n v="116387" u="1"/>
        <n v="1689" u="1"/>
        <n v="4689" u="1"/>
        <n v="5089" u="1"/>
        <n v="5489" u="1"/>
        <n v="9906" u="1"/>
        <n v="15103" u="1"/>
        <n v="209754" u="1"/>
        <n v="1698" u="1"/>
        <n v="4694" u="1"/>
        <n v="5094.0200000000004" u="1"/>
        <n v="5531" u="1"/>
        <n v="550" u="1"/>
        <n v="1659" u="1"/>
        <n v="9914" u="1"/>
        <n v="15097" u="1"/>
        <n v="209762" u="1"/>
        <n v="4639" u="1"/>
        <n v="5040" u="1"/>
        <n v="5495" u="1"/>
        <n v="6609" u="1"/>
        <n v="116602" u="1"/>
        <n v="1669" u="1"/>
        <n v="9855" u="1"/>
        <n v="15073" u="1"/>
        <n v="209695" u="1"/>
        <n v="1685" u="1"/>
        <n v="4645" u="1"/>
        <n v="5045" u="1"/>
        <n v="5475" u="1"/>
        <n v="4647" u="1"/>
        <n v="5047" u="1"/>
        <n v="5498" u="1"/>
        <n v="6617" u="1"/>
        <n v="116601" u="1"/>
        <n v="9860" u="1"/>
        <n v="15108" u="1"/>
        <n v="209700" u="1"/>
        <n v="9922" u="1"/>
        <n v="15118" u="1"/>
        <n v="209744" u="1"/>
        <n v="1661" u="1"/>
        <n v="9866" u="1"/>
        <n v="15101" u="1"/>
        <n v="209706" u="1"/>
        <n v="9867" u="1"/>
        <n v="15087" u="1"/>
        <n v="209707" u="1"/>
        <n v="1626" u="1"/>
        <n v="1643" u="1"/>
        <n v="547" u="1"/>
        <n v="1288" u="1"/>
        <n v="9851" u="1"/>
        <n v="15076" u="1"/>
        <n v="209691" u="1"/>
        <n v="9868" u="1"/>
        <n v="15109" u="1"/>
        <n v="209709" u="1"/>
        <n v="9869" u="1"/>
        <n v="15058" u="1"/>
        <n v="209710" u="1"/>
        <n v="1696" u="1"/>
        <n v="4660" u="1"/>
        <n v="5060" u="1"/>
        <n v="5507" u="1"/>
        <n v="1676" u="1"/>
        <n v="552.02" u="1"/>
        <n v="559" u="1"/>
        <n v="478" u="1"/>
        <n v="1337" u="1"/>
        <n v="4658" u="1"/>
        <n v="5058" u="1"/>
        <n v="5505" u="1"/>
        <n v="1677" u="1"/>
        <n v="9873" u="1"/>
        <n v="15078" u="1"/>
        <n v="209714" u="1"/>
        <n v="9874" u="1"/>
        <n v="15070" u="1"/>
        <n v="209715" u="1"/>
        <n v="9877" u="1"/>
        <n v="15082" u="1"/>
        <n v="209718" u="1"/>
        <n v="1629" u="1"/>
        <n v="1647" u="1"/>
        <n v="9878" u="1"/>
        <n v="15089" u="1"/>
        <n v="209719" u="1"/>
        <n v="1688" u="1"/>
        <n v="4663" u="1"/>
        <n v="5063" u="1"/>
        <n v="5481" u="1"/>
        <n v="1303" u="1"/>
        <n v="1291" u="1"/>
        <n v="4666" u="1"/>
        <n v="5066" u="1"/>
        <n v="5510" u="1"/>
        <n v="5067" u="1"/>
        <n v="5483" u="1"/>
        <n v="9884" u="1"/>
        <n v="15112" u="1"/>
        <n v="209725" u="1"/>
        <n v="9885" u="1"/>
        <n v="15075" u="1"/>
        <n v="209726" u="1"/>
        <n v="1336" u="1"/>
        <n v="4668" u="1"/>
        <n v="5068" u="1"/>
        <n v="5484" u="1"/>
        <n v="9886" u="1"/>
        <n v="15105" u="1"/>
        <n v="209727" u="1"/>
        <n v="4671" u="1"/>
        <n v="5071" u="1"/>
        <n v="5512" u="1"/>
        <n v="6619" u="1"/>
        <n v="116642" u="1"/>
        <n v="1332" u="1"/>
        <n v="9887" u="1"/>
        <n v="15090" u="1"/>
        <n v="209728" u="1"/>
        <n v="9889" u="1"/>
        <n v="15121" u="1"/>
        <n v="209730" u="1"/>
        <n v="1673" u="1"/>
        <n v="1318" u="1"/>
        <n v="1329" u="1"/>
        <n v="1301" u="1"/>
        <n v="4686" u="1"/>
        <n v="5086" u="1"/>
        <n v="5524" u="1"/>
        <n v="6621" u="1"/>
        <n v="116638" u="1"/>
        <n v="1313" u="1"/>
        <n v="519" u="1"/>
        <n v="4676" u="1"/>
        <n v="5076" u="1"/>
        <n v="5516" u="1"/>
        <n v="9895" u="1"/>
        <n v="15093" u="1"/>
        <n v="209742" u="1"/>
        <n v="518.02" u="1"/>
        <n v="4678" u="1"/>
        <n v="5078" u="1"/>
        <n v="5487" u="1"/>
        <n v="4682" u="1"/>
        <n v="5082" u="1"/>
        <n v="5520" u="1"/>
        <n v="6612" u="1"/>
        <n v="116641" u="1"/>
        <n v="9897" u="1"/>
        <n v="15059" u="1"/>
        <n v="209745" u="1"/>
        <n v="1297" u="1"/>
        <n v="1633" u="1"/>
        <n v="1651" u="1"/>
        <n v="1292" u="1"/>
        <n v="9899" u="1"/>
        <n v="15106" u="1"/>
        <n v="209747" u="1"/>
        <n v="9900" u="1"/>
        <n v="15077" u="1"/>
        <n v="209748" u="1"/>
        <n v="9901" u="1"/>
        <n v="15095" u="1"/>
        <n v="209749" u="1"/>
        <n v="4690" u="1"/>
        <n v="5090" u="1"/>
        <n v="5527" u="1"/>
        <n v="9902" u="1"/>
        <n v="15063" u="1"/>
        <n v="209750" u="1"/>
        <n v="1323" u="1"/>
        <n v="9904" u="1"/>
        <n v="15094" u="1"/>
        <n v="209752" u="1"/>
        <n v="1326" u="1"/>
        <n v="1294" u="1"/>
        <n v="4692" u="1"/>
        <n v="5092" u="1"/>
        <n v="5529" u="1"/>
        <n v="9907" u="1"/>
        <n v="15113" u="1"/>
        <n v="209765" u="1"/>
        <n v="9909" u="1"/>
        <n v="15080" u="1"/>
        <n v="209757" u="1"/>
        <n v="9910" u="1"/>
        <n v="15104" u="1"/>
        <n v="209758" u="1"/>
        <n v="4699" u="1"/>
        <n v="5099" u="1"/>
        <n v="5492" u="1"/>
        <n v="6623" u="1"/>
        <n v="116635" u="1"/>
        <n v="1306" u="1"/>
        <n v="1330" u="1"/>
        <n v="1702" u="1"/>
        <n v="4641" u="1"/>
        <n v="5041" u="1"/>
        <n v="5496" u="1"/>
        <n v="282" u="1"/>
        <n v="283" u="1"/>
        <n v="520" u="1"/>
        <n v="523" u="1"/>
        <n v="560" u="1"/>
        <n v="1287" u="1"/>
        <n v="1289" u="1"/>
        <n v="1290" u="1"/>
        <n v="1293" u="1"/>
        <n v="1295" u="1"/>
        <n v="1296" u="1"/>
        <n v="1298" u="1"/>
        <n v="1304" u="1"/>
        <n v="1307" u="1"/>
        <n v="1308" u="1"/>
        <n v="1309" u="1"/>
        <n v="1315" u="1"/>
        <n v="1317" u="1"/>
        <n v="1325" u="1"/>
        <n v="1331" u="1"/>
        <n v="1333" u="1"/>
        <n v="1335" u="1"/>
        <n v="1339" u="1"/>
        <n v="1407" u="1"/>
        <n v="1636" u="1"/>
        <n v="1638" u="1"/>
        <n v="1642" u="1"/>
        <n v="1648" u="1"/>
        <n v="1654" u="1"/>
        <n v="1656" u="1"/>
        <n v="1658" u="1"/>
        <n v="1660" u="1"/>
        <n v="1664" u="1"/>
        <n v="1671" u="1"/>
        <n v="1678" u="1"/>
        <n v="1680" u="1"/>
        <n v="1692" u="1"/>
        <n v="1697" u="1"/>
        <n v="1699" u="1"/>
        <n v="1704" u="1"/>
        <n v="4638" u="1"/>
        <n v="4640" u="1"/>
        <n v="4644" u="1"/>
        <n v="4649" u="1"/>
        <n v="4652" u="1"/>
        <n v="4654" u="1"/>
        <n v="4657" u="1"/>
        <n v="4661" u="1"/>
        <n v="4664" u="1"/>
        <n v="4665" u="1"/>
        <n v="4669" u="1"/>
        <n v="4675" u="1"/>
        <n v="4677" u="1"/>
        <n v="4679" u="1"/>
        <n v="4680" u="1"/>
        <n v="4681" u="1"/>
        <n v="4683" u="1"/>
        <n v="4684" u="1"/>
        <n v="4685" u="1"/>
        <n v="4693" u="1"/>
        <n v="4696" u="1"/>
        <n v="4697" u="1"/>
        <n v="4700" u="1"/>
        <n v="5039" u="1"/>
        <n v="5044" u="1"/>
        <n v="5049" u="1"/>
        <n v="5052" u="1"/>
        <n v="5054" u="1"/>
        <n v="5057" u="1"/>
        <n v="5061" u="1"/>
        <n v="5064" u="1"/>
        <n v="5065" u="1"/>
        <n v="5069" u="1"/>
        <n v="5075" u="1"/>
        <n v="5077" u="1"/>
        <n v="5079" u="1"/>
        <n v="5080" u="1"/>
        <n v="5081" u="1"/>
        <n v="5083" u="1"/>
        <n v="5084" u="1"/>
        <n v="5085" u="1"/>
        <n v="5093" u="1"/>
        <n v="5096" u="1"/>
        <n v="5097" u="1"/>
        <n v="5100" u="1"/>
        <n v="5104" u="1"/>
        <n v="5472" u="1"/>
        <n v="5474" u="1"/>
        <n v="5477" u="1"/>
        <n v="5480" u="1"/>
        <n v="5482" u="1"/>
        <n v="5488" u="1"/>
        <n v="5491" u="1"/>
        <n v="5494" u="1"/>
        <n v="5500" u="1"/>
        <n v="5502" u="1"/>
        <n v="5504" u="1"/>
        <n v="5509" u="1"/>
        <n v="5511" u="1"/>
        <n v="5515" u="1"/>
        <n v="5517" u="1"/>
        <n v="5518" u="1"/>
        <n v="5519" u="1"/>
        <n v="5522" u="1"/>
        <n v="5523" u="1"/>
        <n v="5530" u="1"/>
        <n v="5532" u="1"/>
        <n v="5534" u="1"/>
        <n v="5538" u="1"/>
        <n v="6605" u="1"/>
        <n v="6606" u="1"/>
        <n v="6607" u="1"/>
        <n v="6611" u="1"/>
        <n v="6613" u="1"/>
        <n v="6614" u="1"/>
        <n v="6615" u="1"/>
        <n v="6618" u="1"/>
        <n v="6620" u="1"/>
        <n v="9852" u="1"/>
        <n v="9853" u="1"/>
        <n v="9857" u="1"/>
        <n v="9863" u="1"/>
        <n v="9870" u="1"/>
        <n v="9875" u="1"/>
        <n v="9876" u="1"/>
        <n v="9881" u="1"/>
        <n v="9883" u="1"/>
        <n v="9888" u="1"/>
        <n v="9893" u="1"/>
        <n v="9894" u="1"/>
        <n v="9896" u="1"/>
        <n v="9898" u="1"/>
        <n v="9915" u="1"/>
        <n v="9918" u="1"/>
        <n v="14864" u="1"/>
        <n v="15055" u="1"/>
        <n v="15061" u="1"/>
        <n v="15062" u="1"/>
        <n v="15064" u="1"/>
        <n v="15066" u="1"/>
        <n v="15067" u="1"/>
        <n v="15068" u="1"/>
        <n v="15071" u="1"/>
        <n v="15072" u="1"/>
        <n v="15081" u="1"/>
        <n v="15092" u="1"/>
        <n v="15098" u="1"/>
        <n v="15099" u="1"/>
        <n v="15111" u="1"/>
        <n v="15119" u="1"/>
        <n v="15120" u="1"/>
        <n v="116385" u="1"/>
        <n v="116388" u="1"/>
        <n v="116389" u="1"/>
        <n v="116599" u="1"/>
        <n v="116634" u="1"/>
        <n v="116636" u="1"/>
        <n v="116639" u="1"/>
        <n v="116640" u="1"/>
        <n v="116643" u="1"/>
        <n v="209692" u="1"/>
        <n v="209693" u="1"/>
        <n v="209697" u="1"/>
        <n v="209708" u="1"/>
        <n v="209711" u="1"/>
        <n v="209716" u="1"/>
        <n v="209717" u="1"/>
        <n v="209722" u="1"/>
        <n v="209724" u="1"/>
        <n v="209729" u="1"/>
        <n v="209734" u="1"/>
        <n v="209741" u="1"/>
        <n v="209743" u="1"/>
        <n v="209746" u="1"/>
        <n v="209763" u="1"/>
        <n v="125275.02" u="1"/>
        <n v="214232" u="1"/>
        <n v="14417" u="1"/>
        <n v="14420" u="1"/>
        <n v="14421" u="1"/>
        <n v="14422" u="1"/>
        <n v="14423" u="1"/>
        <n v="14424" u="1"/>
        <n v="14425" u="1"/>
        <n v="14426" u="1"/>
        <n v="14427" u="1"/>
        <n v="14428" u="1"/>
        <n v="14429" u="1"/>
        <n v="14430" u="1"/>
        <n v="14431" u="1"/>
        <n v="14432" u="1"/>
        <n v="14433" u="1"/>
        <n v="14434" u="1"/>
        <n v="14435" u="1"/>
        <n v="14436" u="1"/>
        <n v="14437" u="1"/>
        <n v="14438" u="1"/>
        <n v="14439" u="1"/>
        <n v="14440" u="1"/>
        <n v="14441" u="1"/>
        <n v="14442" u="1"/>
        <n v="14443" u="1"/>
        <n v="14444" u="1"/>
        <n v="14445" u="1"/>
        <n v="14446" u="1"/>
        <n v="14447" u="1"/>
        <n v="14448" u="1"/>
        <n v="14449" u="1"/>
        <n v="14450" u="1"/>
        <n v="14451" u="1"/>
        <n v="14452" u="1"/>
        <n v="14453" u="1"/>
        <n v="14454" u="1"/>
        <n v="14455" u="1"/>
        <n v="14456" u="1"/>
        <n v="14457" u="1"/>
        <n v="14458" u="1"/>
        <n v="14459" u="1"/>
        <n v="14460" u="1"/>
        <n v="14461" u="1"/>
        <n v="14462" u="1"/>
        <n v="14463" u="1"/>
        <n v="14464" u="1"/>
        <n v="14465" u="1"/>
        <n v="14466" u="1"/>
        <n v="14467" u="1"/>
        <n v="14468" u="1"/>
        <n v="14469" u="1"/>
        <n v="14470" u="1"/>
        <n v="14471" u="1"/>
        <n v="14472" u="1"/>
        <n v="14473" u="1"/>
        <n v="114895" u="1"/>
        <n v="114896" u="1"/>
        <n v="114897" u="1"/>
        <n v="114898" u="1"/>
        <n v="114899" u="1"/>
        <n v="114900" u="1"/>
        <n v="114901" u="1"/>
        <n v="114902" u="1"/>
        <n v="507" u="1"/>
        <n v="508" u="1"/>
        <n v="509" u="1"/>
        <n v="510" u="1"/>
        <n v="511" u="1"/>
        <n v="512" u="1"/>
        <n v="513" u="1"/>
        <n v="514" u="1"/>
        <n v="515" u="1"/>
        <n v="516" u="1"/>
        <n v="517" u="1"/>
        <n v="518" u="1"/>
        <n v="521" u="1"/>
        <n v="522" u="1"/>
        <n v="524" u="1"/>
        <n v="525" u="1"/>
        <n v="526" u="1"/>
        <n v="527" u="1"/>
        <n v="528" u="1"/>
        <n v="529" u="1"/>
        <n v="530" u="1"/>
        <n v="1180" u="1"/>
        <n v="1181" u="1"/>
        <n v="1182" u="1"/>
        <n v="1183" u="1"/>
        <n v="1184" u="1"/>
        <n v="1185" u="1"/>
        <n v="1186" u="1"/>
        <n v="1187" u="1"/>
        <n v="1188" u="1"/>
        <n v="1189" u="1"/>
        <n v="1190" u="1"/>
        <n v="1191" u="1"/>
        <n v="1192" u="1"/>
        <n v="1193" u="1"/>
        <n v="1194" u="1"/>
        <n v="1195" u="1"/>
        <n v="1196" u="1"/>
        <n v="1197" u="1"/>
        <n v="1198" u="1"/>
        <n v="1199" u="1"/>
        <n v="1200" u="1"/>
        <n v="1201" u="1"/>
        <n v="1202" u="1"/>
        <n v="1203" u="1"/>
        <n v="1204" u="1"/>
        <n v="1205" u="1"/>
        <n v="1206" u="1"/>
        <n v="1207" u="1"/>
        <n v="1208" u="1"/>
        <n v="1209" u="1"/>
        <n v="1210" u="1"/>
        <n v="1211" u="1"/>
        <n v="1212" u="1"/>
        <n v="1213" u="1"/>
        <n v="1214" u="1"/>
        <n v="1215" u="1"/>
        <n v="1216" u="1"/>
        <n v="1217" u="1"/>
        <n v="1218" u="1"/>
        <n v="1219" u="1"/>
        <n v="1220" u="1"/>
        <n v="1221" u="1"/>
        <n v="1222" u="1"/>
        <n v="1223" u="1"/>
        <n v="1224" u="1"/>
        <n v="1225" u="1"/>
        <n v="1226" u="1"/>
        <n v="1227" u="1"/>
        <n v="1121" u="1"/>
        <n v="1122" u="1"/>
        <n v="1123" u="1"/>
        <n v="1124" u="1"/>
        <n v="1125" u="1"/>
        <n v="1126" u="1"/>
        <n v="1127" u="1"/>
        <n v="1128" u="1"/>
        <n v="1129" u="1"/>
        <n v="1130" u="1"/>
        <n v="1131" u="1"/>
        <n v="1132" u="1"/>
        <n v="1133" u="1"/>
        <n v="1134" u="1"/>
        <n v="1135" u="1"/>
        <n v="1524" u="1"/>
        <n v="1525" u="1"/>
        <n v="1526" u="1"/>
        <n v="1527" u="1"/>
        <n v="1528" u="1"/>
        <n v="1529" u="1"/>
        <n v="1530" u="1"/>
        <n v="1531" u="1"/>
        <n v="1532" u="1"/>
        <n v="1533" u="1"/>
        <n v="1534" u="1"/>
        <n v="1535" u="1"/>
        <n v="1536" u="1"/>
        <n v="1537" u="1"/>
        <n v="1538" u="1"/>
        <n v="1539" u="1"/>
        <n v="1540" u="1"/>
        <n v="1541" u="1"/>
        <n v="1542" u="1"/>
        <n v="1543" u="1"/>
        <n v="1544" u="1"/>
        <n v="1545" u="1"/>
        <n v="1546" u="1"/>
        <n v="1547" u="1"/>
        <n v="1548" u="1"/>
        <n v="1549" u="1"/>
        <n v="1550" u="1"/>
        <n v="1551" u="1"/>
        <n v="1552" u="1"/>
        <n v="1553" u="1"/>
        <n v="1554" u="1"/>
        <n v="1555" u="1"/>
        <n v="1556" u="1"/>
        <n v="1557" u="1"/>
        <n v="1558" u="1"/>
        <n v="1559" u="1"/>
        <n v="1560" u="1"/>
        <n v="1561" u="1"/>
        <n v="1562" u="1"/>
        <n v="1563" u="1"/>
        <n v="1564" u="1"/>
        <n v="1565" u="1"/>
        <n v="9655" u="1"/>
        <n v="9656" u="1"/>
        <n v="9657" u="1"/>
        <n v="9658" u="1"/>
        <n v="9659" u="1"/>
        <n v="9660" u="1"/>
        <n v="9661" u="1"/>
        <n v="9662" u="1"/>
        <n v="9663" u="1"/>
        <n v="9664" u="1"/>
        <n v="9665" u="1"/>
        <n v="9666" u="1"/>
        <n v="9667" u="1"/>
        <n v="9668" u="1"/>
        <n v="9669" u="1"/>
        <n v="9670" u="1"/>
        <n v="9671" u="1"/>
        <n v="9672" u="1"/>
        <n v="9673" u="1"/>
        <n v="9674" u="1"/>
        <n v="9675" u="1"/>
        <n v="9676" u="1"/>
        <n v="9677" u="1"/>
        <n v="9678" u="1"/>
        <n v="9679" u="1"/>
        <n v="9680" u="1"/>
        <n v="9681" u="1"/>
        <n v="9682" u="1"/>
        <n v="9683" u="1"/>
        <n v="9684" u="1"/>
        <n v="9685" u="1"/>
        <n v="9686" u="1"/>
        <n v="9687" u="1"/>
        <n v="9688" u="1"/>
        <n v="9689" u="1"/>
        <n v="9690" u="1"/>
        <n v="9691" u="1"/>
        <n v="9692" u="1"/>
        <n v="9693" u="1"/>
        <n v="9694" u="1"/>
        <n v="9695" u="1"/>
        <n v="9696" u="1"/>
        <n v="9697" u="1"/>
        <n v="9698" u="1"/>
        <n v="9699" u="1"/>
        <n v="9700" u="1"/>
        <n v="9701" u="1"/>
        <n v="9702" u="1"/>
        <n v="9703" u="1"/>
        <n v="9704" u="1"/>
        <n v="9705" u="1"/>
        <n v="9706" u="1"/>
        <n v="9707" u="1"/>
        <n v="9708" u="1"/>
        <n v="9709" u="1"/>
        <n v="208742" u="1"/>
        <n v="208743" u="1"/>
        <n v="208744" u="1"/>
        <n v="208745" u="1"/>
        <n v="208746" u="1"/>
        <n v="208747" u="1"/>
        <n v="208748" u="1"/>
        <n v="208749" u="1"/>
        <n v="208750" u="1"/>
        <n v="208751" u="1"/>
        <n v="208752" u="1"/>
        <n v="208753" u="1"/>
        <n v="208754" u="1"/>
        <n v="208755" u="1"/>
        <n v="208756" u="1"/>
        <n v="208757" u="1"/>
        <n v="208758" u="1"/>
        <n v="208759" u="1"/>
        <n v="208760" u="1"/>
        <n v="208761" u="1"/>
        <n v="208762" u="1"/>
        <n v="208763" u="1"/>
        <n v="208764" u="1"/>
        <n v="208765" u="1"/>
        <n v="208766" u="1"/>
        <n v="208767" u="1"/>
        <n v="208768" u="1"/>
        <n v="208769" u="1"/>
        <n v="208770" u="1"/>
        <n v="208771" u="1"/>
        <n v="208772" u="1"/>
        <n v="208773" u="1"/>
        <n v="208774" u="1"/>
        <n v="208775" u="1"/>
        <n v="208776" u="1"/>
        <n v="208777" u="1"/>
        <n v="208778" u="1"/>
        <n v="208779" u="1"/>
        <n v="208780" u="1"/>
        <n v="208781" u="1"/>
        <n v="208782" u="1"/>
        <n v="208783" u="1"/>
        <n v="208784" u="1"/>
        <n v="208785" u="1"/>
        <n v="208786" u="1"/>
        <n v="208787" u="1"/>
        <n v="208788" u="1"/>
        <n v="208789" u="1"/>
        <n v="208790" u="1"/>
        <n v="208791" u="1"/>
        <n v="208792" u="1"/>
        <n v="208793" u="1"/>
        <n v="208794" u="1"/>
        <n v="208795" u="1"/>
        <n v="208796" u="1"/>
        <n v="10833" u="1"/>
        <n v="6299" u="1"/>
        <n v="6300" u="1"/>
        <n v="6301" u="1"/>
        <n v="6302" u="1"/>
        <n v="6303" u="1"/>
        <n v="6304" u="1"/>
        <n v="6305" u="1"/>
        <n v="6306" u="1"/>
        <n v="4479" u="1"/>
        <n v="4480" u="1"/>
        <n v="4481" u="1"/>
        <n v="4482" u="1"/>
        <n v="4483" u="1"/>
        <n v="4484" u="1"/>
        <n v="4485" u="1"/>
        <n v="4486" u="1"/>
        <n v="4487" u="1"/>
        <n v="4488" u="1"/>
        <n v="4489" u="1"/>
        <n v="4490" u="1"/>
        <n v="4491" u="1"/>
        <n v="4492" u="1"/>
        <n v="4493" u="1"/>
        <n v="4494" u="1"/>
        <n v="4495" u="1"/>
        <n v="4496" u="1"/>
        <n v="4497" u="1"/>
        <n v="4498" u="1"/>
        <n v="4499" u="1"/>
        <n v="4500" u="1"/>
        <n v="4501" u="1"/>
        <n v="4502" u="1"/>
        <n v="4504" u="1"/>
        <n v="4505" u="1"/>
        <n v="4506" u="1"/>
        <n v="4507" u="1"/>
        <n v="4508" u="1"/>
        <n v="4509" u="1"/>
        <n v="4510" u="1"/>
        <n v="4511" u="1"/>
        <n v="4512" u="1"/>
        <n v="4513" u="1"/>
        <n v="4514" u="1"/>
        <n v="4515" u="1"/>
        <n v="4516" u="1"/>
        <n v="4517" u="1"/>
        <n v="4518" u="1"/>
        <n v="4519" u="1"/>
        <n v="4520" u="1"/>
        <n v="4521" u="1"/>
        <n v="4522" u="1"/>
        <n v="4523" u="1"/>
        <n v="4524" u="1"/>
        <n v="4525" u="1"/>
        <n v="4526" u="1"/>
        <n v="4527" u="1"/>
        <n v="4528" u="1"/>
        <n v="4529" u="1"/>
        <n v="4530" u="1"/>
        <n v="4531" u="1"/>
        <n v="4532" u="1"/>
        <n v="4533" u="1"/>
        <n v="4534" u="1"/>
        <n v="4535" u="1"/>
        <n v="4536" u="1"/>
        <n v="4537" u="1"/>
        <n v="4538" u="1"/>
        <n v="4539" u="1"/>
        <n v="4540" u="1"/>
        <n v="4541" u="1"/>
        <n v="4542" u="1"/>
        <n v="4543" u="1"/>
        <n v="4544" u="1"/>
        <n v="4545" u="1"/>
        <n v="15829" u="1"/>
        <n v="4854" u="1"/>
        <n v="4855" u="1"/>
        <n v="4856" u="1"/>
        <n v="4857" u="1"/>
        <n v="4858" u="1"/>
        <n v="4859" u="1"/>
        <n v="4860" u="1"/>
        <n v="4861" u="1"/>
        <n v="4862" u="1"/>
        <n v="4863" u="1"/>
        <n v="4864" u="1"/>
        <n v="4865" u="1"/>
        <n v="4866" u="1"/>
        <n v="4867" u="1"/>
        <n v="4868" u="1"/>
        <n v="4869" u="1"/>
        <n v="4870" u="1"/>
        <n v="4873" u="1"/>
        <n v="4875" u="1"/>
        <n v="4876" u="1"/>
        <n v="4877" u="1"/>
        <n v="4878" u="1"/>
        <n v="4879" u="1"/>
        <n v="4880" u="1"/>
        <n v="4881" u="1"/>
        <n v="4882" u="1"/>
        <n v="4883" u="1"/>
        <n v="4884" u="1"/>
        <n v="4885" u="1"/>
        <n v="4886" u="1"/>
        <n v="4887" u="1"/>
        <n v="4888" u="1"/>
        <n v="4889" u="1"/>
        <n v="4892" u="1"/>
        <n v="4893" u="1"/>
        <n v="4894" u="1"/>
        <n v="4895" u="1"/>
        <n v="4896" u="1"/>
        <n v="4897" u="1"/>
        <n v="4898" u="1"/>
        <n v="4903" u="1"/>
        <n v="4904" u="1"/>
        <n v="4905" u="1"/>
        <n v="4907" u="1"/>
        <n v="4909" u="1"/>
        <n v="4910" u="1"/>
        <n v="4911" u="1"/>
        <n v="4912" u="1"/>
        <n v="4913" u="1"/>
        <n v="4914" u="1"/>
        <n v="4915" u="1"/>
        <n v="4916" u="1"/>
        <n v="4917" u="1"/>
        <n v="4918" u="1"/>
        <n v="4919" u="1"/>
        <n v="4920" u="1"/>
        <n v="4921" u="1"/>
        <n v="4922" u="1"/>
        <n v="4923" u="1"/>
        <n v="4924" u="1"/>
        <n v="4925" u="1"/>
        <n v="4926" u="1"/>
        <n v="4927" u="1"/>
        <n v="4928" u="1"/>
        <n v="4929" u="1"/>
        <n v="4931" u="1"/>
        <n v="5013" u="1"/>
        <n v="211639" u="1"/>
        <n v="211640" u="1"/>
        <n v="4559" u="1"/>
        <n v="1153" u="1"/>
        <n v="1569" u="1"/>
        <n v="1580" u="1"/>
        <n v="4605" u="1"/>
        <n v="4992" u="1"/>
        <n v="5444" u="1"/>
        <n v="1262" u="1"/>
        <n v="1589" u="1"/>
        <n v="1585" u="1"/>
        <n v="9752" u="1"/>
        <n v="14751" u="1"/>
        <n v="209236" u="1"/>
        <n v="1284" u="1"/>
        <n v="4618" u="1"/>
        <n v="5005" u="1"/>
        <n v="5453" u="1"/>
        <n v="9768" u="1"/>
        <n v="14755" u="1"/>
        <n v="209248" u="1"/>
        <n v="4587" u="1"/>
        <n v="4974" u="1"/>
        <n v="5402" u="1"/>
        <n v="4590" u="1"/>
        <n v="4977" u="1"/>
        <n v="5432" u="1"/>
        <n v="4591" u="1"/>
        <n v="4978" u="1"/>
        <n v="5403" u="1"/>
        <n v="1606" u="1"/>
        <n v="1578" u="1"/>
        <n v="9807" u="1"/>
        <n v="14744" u="1"/>
        <n v="209281" u="1"/>
        <n v="368" u="1"/>
        <n v="534" u="1"/>
        <n v="538" u="1"/>
        <n v="540" u="1"/>
        <n v="546" u="1"/>
        <n v="1593" u="1"/>
        <n v="2414" u="1"/>
        <n v="33654" u="1"/>
        <n v="1595" u="1"/>
        <n v="4554" u="1"/>
        <n v="4941" u="1"/>
        <n v="5410" u="1"/>
        <n v="1277" u="1"/>
        <n v="4946" u="1"/>
        <n v="5390" u="1"/>
        <n v="1622" u="1"/>
        <n v="4560" u="1"/>
        <n v="4954" u="1"/>
        <n v="5414" u="1"/>
        <n v="1229" u="1"/>
        <n v="1267" u="1"/>
        <n v="1597" u="1"/>
        <n v="1615" u="1"/>
        <n v="4567" u="1"/>
        <n v="4953" u="1"/>
        <n v="5417" u="1"/>
        <n v="1609" u="1"/>
        <n v="4568" u="1"/>
        <n v="4955" u="1"/>
        <n v="5395" u="1"/>
        <n v="1598" u="1"/>
        <n v="9760" u="1"/>
        <n v="9761" u="1"/>
        <n v="14730" u="1"/>
        <n v="14753" u="1"/>
        <n v="209241" u="1"/>
        <n v="209242" u="1"/>
        <n v="1624" u="1"/>
        <n v="4570" u="1"/>
        <n v="4957" u="1"/>
        <n v="5419" u="1"/>
        <n v="545" u="1"/>
        <n v="1591" u="1"/>
        <n v="4573" u="1"/>
        <n v="4960" u="1"/>
        <n v="5396" u="1"/>
        <n v="1567" u="1"/>
        <n v="1568" u="1"/>
        <n v="1263" u="1"/>
        <n v="1604" u="1"/>
        <n v="537" u="1"/>
        <n v="9775" u="1"/>
        <n v="14774" u="1"/>
        <n v="209254" u="1"/>
        <n v="9778" u="1"/>
        <n v="14766" u="1"/>
        <n v="209256" u="1"/>
        <n v="1572" u="1"/>
        <n v="9786" u="1"/>
        <n v="14760" u="1"/>
        <n v="209263" u="1"/>
        <n v="9787" u="1"/>
        <n v="14781" u="1"/>
        <n v="209264" u="1"/>
        <n v="9788" u="1"/>
        <n v="14784" u="1"/>
        <n v="209265" u="1"/>
        <n v="1245" u="1"/>
        <n v="1253" u="1"/>
        <n v="1254" u="1"/>
        <n v="533" u="1"/>
        <n v="1573" u="1"/>
        <n v="1255" u="1"/>
        <n v="1270" u="1"/>
        <n v="1264" u="1"/>
        <n v="1283" u="1"/>
        <n v="4604" u="1"/>
        <n v="4991" u="1"/>
        <n v="5443" u="1"/>
        <n v="1575" u="1"/>
        <n v="9799" u="1"/>
        <n v="14767" u="1"/>
        <n v="209274" u="1"/>
        <n v="1588" u="1"/>
        <n v="543" u="1"/>
        <n v="1576" u="1"/>
        <n v="9801" u="1"/>
        <n v="14734" u="1"/>
        <n v="209276" u="1"/>
        <n v="9804" u="1"/>
        <n v="14764" u="1"/>
        <n v="209278" u="1"/>
        <n v="1612" u="1"/>
        <n v="4612" u="1"/>
        <n v="4999" u="1"/>
        <n v="5407" u="1"/>
        <n v="9808" u="1"/>
        <n v="14772" u="1"/>
        <n v="209282" u="1"/>
        <n v="1257" u="1"/>
        <n v="4615" u="1"/>
        <n v="5002" u="1"/>
        <n v="5451" u="1"/>
        <n v="1590" u="1"/>
        <n v="1616" u="1"/>
        <n v="4619" u="1"/>
        <n v="5006" u="1"/>
        <n v="5454" u="1"/>
        <n v="4608" u="1"/>
        <n v="4995" u="1"/>
        <n v="5446" u="1"/>
        <n v="9757" u="1"/>
        <n v="14739" u="1"/>
        <n v="209239" u="1"/>
        <n v="4572" u="1"/>
        <n v="4959" u="1"/>
        <n v="5421" u="1"/>
        <n v="9767" u="1"/>
        <n v="1586" u="1"/>
        <n v="9774" u="1"/>
        <n v="14756" u="1"/>
        <n v="209253" u="1"/>
        <n v="9805" u="1"/>
        <n v="14745" u="1"/>
        <n v="209279" u="1"/>
        <n v="1248" u="1"/>
        <n v="1259" u="1"/>
        <n v="1243" u="1"/>
        <n v="1242" u="1"/>
        <n v="1605" u="1"/>
        <n v="1228" u="1"/>
        <n v="4563" u="1"/>
        <n v="4949" u="1"/>
        <n v="5415" u="1"/>
        <n v="9754" u="1"/>
        <n v="14794" u="1"/>
        <n v="209288" u="1"/>
        <n v="4565" u="1"/>
        <n v="4951" u="1"/>
        <n v="5393" u="1"/>
        <n v="9755" u="1"/>
        <n v="14787" u="1"/>
        <n v="209291" u="1"/>
        <n v="1614" u="1"/>
        <n v="4579" u="1"/>
        <n v="4966" u="1"/>
        <n v="5426" u="1"/>
        <n v="1611" u="1"/>
        <n v="4606" u="1"/>
        <n v="4993" u="1"/>
        <n v="5406" u="1"/>
        <n v="9802" u="1"/>
        <n v="14775" u="1"/>
        <n v="209277" u="1"/>
        <n v="1619" u="1"/>
        <n v="4611" u="1"/>
        <n v="4998" u="1"/>
        <n v="5449" u="1"/>
        <n v="535" u="1"/>
        <n v="1582" u="1"/>
        <n v="9810" u="1"/>
        <n v="14748" u="1"/>
        <n v="209284" u="1"/>
        <n v="1592" u="1"/>
        <n v="9751" u="1"/>
        <n v="14738" u="1"/>
        <n v="209235" u="1"/>
        <n v="9753" u="1"/>
        <n v="14746" u="1"/>
        <n v="209237" u="1"/>
        <n v="1608" u="1"/>
        <n v="4562" u="1"/>
        <n v="4948" u="1"/>
        <n v="5392" u="1"/>
        <n v="4564" u="1"/>
        <n v="4950" u="1"/>
        <n v="5416" u="1"/>
        <n v="1607" u="1"/>
        <n v="1584" u="1"/>
        <n v="9762" u="1"/>
        <n v="14773" u="1"/>
        <n v="209243" u="1"/>
        <n v="9763" u="1"/>
        <n v="14754" u="1"/>
        <n v="209244" u="1"/>
        <n v="1566" u="1"/>
        <n v="531" u="1"/>
        <n v="1231" u="1"/>
        <n v="9747" u="1"/>
        <n v="14741" u="1"/>
        <n v="209232" u="1"/>
        <n v="9750" u="1"/>
        <n v="14750" u="1"/>
        <n v="209234" u="1"/>
        <n v="9764" u="1"/>
        <n v="14783" u="1"/>
        <n v="209245" u="1"/>
        <n v="9765" u="1"/>
        <n v="14768" u="1"/>
        <n v="209246" u="1"/>
        <n v="1617" u="1"/>
        <n v="4577" u="1"/>
        <n v="4964" u="1"/>
        <n v="5425" u="1"/>
        <n v="1599" u="1"/>
        <n v="536" u="1"/>
        <n v="541" u="1"/>
        <n v="1280" u="1"/>
        <n v="4575" u="1"/>
        <n v="4962" u="1"/>
        <n v="5423" u="1"/>
        <n v="1600" u="1"/>
        <n v="9769" u="1"/>
        <n v="14743" u="1"/>
        <n v="209249" u="1"/>
        <n v="1621" u="1"/>
        <n v="4576" u="1"/>
        <n v="4963" u="1"/>
        <n v="5424" u="1"/>
        <n v="9770" u="1"/>
        <n v="14735" u="1"/>
        <n v="209250" u="1"/>
        <n v="9773" u="1"/>
        <n v="14747" u="1"/>
        <n v="209252" u="1"/>
        <n v="1570" u="1"/>
        <n v="1610" u="1"/>
        <n v="4580" u="1"/>
        <n v="4967" u="1"/>
        <n v="5398" u="1"/>
        <n v="1246" u="1"/>
        <n v="4583" u="1"/>
        <n v="4970" u="1"/>
        <n v="5428" u="1"/>
        <n v="4584" u="1"/>
        <n v="4971" u="1"/>
        <n v="5400" u="1"/>
        <n v="9780" u="1"/>
        <n v="14790" u="1"/>
        <n v="209296" u="1"/>
        <n v="9781" u="1"/>
        <n v="14740" u="1"/>
        <n v="209258" u="1"/>
        <n v="1279" u="1"/>
        <n v="4585" u="1"/>
        <n v="4972" u="1"/>
        <n v="5401" u="1"/>
        <n v="9782" u="1"/>
        <n v="14779" u="1"/>
        <n v="209259" u="1"/>
        <n v="4588" u="1"/>
        <n v="4975.0200000000004" u="1"/>
        <n v="5430" u="1"/>
        <n v="1281" u="1"/>
        <n v="4589" u="1"/>
        <n v="4976" u="1"/>
        <n v="5431" u="1"/>
        <n v="1275" u="1"/>
        <n v="9783" u="1"/>
        <n v="14758" u="1"/>
        <n v="209260" u="1"/>
        <n v="9785" u="1"/>
        <n v="14759" u="1"/>
        <n v="209262" u="1"/>
        <n v="1596" u="1"/>
        <n v="1261" u="1"/>
        <n v="1244" u="1"/>
        <n v="4603" u="1"/>
        <n v="4990" u="1"/>
        <n v="5442" u="1"/>
        <n v="1256" u="1"/>
        <n v="4593" u="1"/>
        <n v="4980" u="1"/>
        <n v="5434" u="1"/>
        <n v="9791" u="1"/>
        <n v="14762" u="1"/>
        <n v="209267" u="1"/>
        <n v="4595" u="1"/>
        <n v="4982" u="1"/>
        <n v="5404" u="1"/>
        <n v="4599" u="1"/>
        <n v="4986" u="1"/>
        <n v="5439" u="1"/>
        <n v="1240" u="1"/>
        <n v="1574" u="1"/>
        <n v="1235" u="1"/>
        <n v="9795" u="1"/>
        <n v="14780" u="1"/>
        <n v="209271" u="1"/>
        <n v="9796" u="1"/>
        <n v="14742" u="1"/>
        <n v="209272" u="1"/>
        <n v="9797" u="1"/>
        <n v="14769" u="1"/>
        <n v="209273" u="1"/>
        <n v="4607" u="1"/>
        <n v="4994" u="1"/>
        <n v="5445" u="1"/>
        <n v="9798" u="1"/>
        <n v="14792" u="1"/>
        <n v="1266" u="1"/>
        <n v="1265" u="1"/>
        <n v="9800" u="1"/>
        <n v="14763" u="1"/>
        <n v="209275" u="1"/>
        <n v="1269" u="1"/>
        <n v="1237" u="1"/>
        <n v="4609" u="1"/>
        <n v="4996" u="1"/>
        <n v="5447" u="1"/>
        <n v="9803" u="1"/>
        <n v="14793" u="1"/>
        <n v="209297" u="1"/>
        <n v="4616" u="1"/>
        <n v="5003" u="1"/>
        <n v="5409" u="1"/>
        <n v="9809" u="1"/>
        <n v="14749" u="1"/>
        <n v="209283" u="1"/>
        <n v="9812" u="1"/>
        <n v="14778" u="1"/>
        <n v="209286" u="1"/>
        <n v="1249" u="1"/>
        <n v="1273" u="1"/>
        <n v="1623" u="1"/>
        <n v="4558" u="1"/>
        <n v="4945" u="1"/>
        <n v="5413" u="1"/>
        <n v="9756" u="1"/>
        <n v="14782" u="1"/>
        <n v="209238" u="1"/>
        <n v="9758" u="1"/>
        <n v="14797" u="1"/>
        <n v="209295" u="1"/>
        <n v="1234" u="1"/>
        <n v="1272" u="1"/>
        <n v="9793" u="1"/>
        <n v="14777" u="1"/>
        <n v="209269" u="1"/>
        <n v="9806" u="1"/>
        <n v="14776" u="1"/>
        <n v="209280" u="1"/>
        <n v="4556" u="1"/>
        <n v="4943" u="1"/>
        <n v="5412" u="1"/>
        <n v="272" u="1"/>
        <n v="274" u="1"/>
        <n v="276" u="1"/>
        <n v="14731" u="1"/>
        <n v="14732" u="1"/>
        <n v="14733" u="1"/>
        <n v="14736" u="1"/>
        <n v="14737" u="1"/>
        <n v="14752" u="1"/>
        <n v="14757" u="1"/>
        <n v="14761" u="1"/>
        <n v="14765" u="1"/>
        <n v="14770" u="1"/>
        <n v="14771" u="1"/>
        <n v="14788" u="1"/>
        <n v="14789" u="1"/>
        <n v="14796" u="1"/>
        <n v="544" u="1"/>
        <n v="1230" u="1"/>
        <n v="1232" u="1"/>
        <n v="1233" u="1"/>
        <n v="1236" u="1"/>
        <n v="1238" u="1"/>
        <n v="1239" u="1"/>
        <n v="1241" u="1"/>
        <n v="1247" u="1"/>
        <n v="1250" u="1"/>
        <n v="1251" u="1"/>
        <n v="1252" u="1"/>
        <n v="1258" u="1"/>
        <n v="1260" u="1"/>
        <n v="1268" u="1"/>
        <n v="1271" u="1"/>
        <n v="1274" u="1"/>
        <n v="1276" u="1"/>
        <n v="1278" u="1"/>
        <n v="1282" u="1"/>
        <n v="1571" u="1"/>
        <n v="1577" u="1"/>
        <n v="1579" u="1"/>
        <n v="1581" u="1"/>
        <n v="1583" u="1"/>
        <n v="1587" u="1"/>
        <n v="1594" u="1"/>
        <n v="1601" u="1"/>
        <n v="1603" u="1"/>
        <n v="1613" u="1"/>
        <n v="1618" u="1"/>
        <n v="1620" u="1"/>
        <n v="1625" u="1"/>
        <n v="9748" u="1"/>
        <n v="9749" u="1"/>
        <n v="9759" u="1"/>
        <n v="9766" u="1"/>
        <n v="9771" u="1"/>
        <n v="9772" u="1"/>
        <n v="9776" u="1"/>
        <n v="9777" u="1"/>
        <n v="9779" u="1"/>
        <n v="9784" u="1"/>
        <n v="9789" u="1"/>
        <n v="9792" u="1"/>
        <n v="9811" u="1"/>
        <n v="9813" u="1"/>
        <n v="324" u="1"/>
        <n v="209233" u="1"/>
        <n v="209240" u="1"/>
        <n v="209247" u="1"/>
        <n v="209251" u="1"/>
        <n v="209255" u="1"/>
        <n v="209257" u="1"/>
        <n v="209261" u="1"/>
        <n v="209266" u="1"/>
        <n v="209268" u="1"/>
        <n v="209270" u="1"/>
        <n v="209285" u="1"/>
        <n v="209289" u="1"/>
        <n v="209290" u="1"/>
        <n v="209294" u="1"/>
        <n v="4555" u="1"/>
        <n v="4557" u="1"/>
        <n v="4561" u="1"/>
        <n v="4566" u="1"/>
        <n v="4569" u="1"/>
        <n v="4571" u="1"/>
        <n v="4574" u="1"/>
        <n v="4578" u="1"/>
        <n v="4581" u="1"/>
        <n v="4582" u="1"/>
        <n v="4586" u="1"/>
        <n v="4592" u="1"/>
        <n v="4594" u="1"/>
        <n v="4596" u="1"/>
        <n v="4597" u="1"/>
        <n v="4598" u="1"/>
        <n v="4600" u="1"/>
        <n v="4601" u="1"/>
        <n v="4602" u="1"/>
        <n v="4610" u="1"/>
        <n v="4613" u="1"/>
        <n v="4614" u="1"/>
        <n v="4617" u="1"/>
        <n v="5389" u="1"/>
        <n v="5391" u="1"/>
        <n v="5394" u="1"/>
        <n v="5397" u="1"/>
        <n v="5399" u="1"/>
        <n v="5405" u="1"/>
        <n v="5408" u="1"/>
        <n v="5411" u="1"/>
        <n v="5418" u="1"/>
        <n v="5420" u="1"/>
        <n v="5422" u="1"/>
        <n v="5427" u="1"/>
        <n v="5429" u="1"/>
        <n v="5433" u="1"/>
        <n v="5435" u="1"/>
        <n v="5436" u="1"/>
        <n v="5437" u="1"/>
        <n v="5438" u="1"/>
        <n v="5440" u="1"/>
        <n v="5441" u="1"/>
        <n v="5448" u="1"/>
        <n v="5450" u="1"/>
        <n v="5452" u="1"/>
        <n v="1403" u="1"/>
        <n v="4942" u="1"/>
        <n v="4944" u="1"/>
        <n v="4947" u="1"/>
        <n v="4952" u="1"/>
        <n v="4956" u="1"/>
        <n v="4958" u="1"/>
        <n v="4961" u="1"/>
        <n v="4965" u="1"/>
        <n v="4968" u="1"/>
        <n v="4969" u="1"/>
        <n v="4973" u="1"/>
        <n v="4979" u="1"/>
        <n v="4981" u="1"/>
        <n v="4984" u="1"/>
        <n v="4985" u="1"/>
        <n v="4987" u="1"/>
        <n v="4988" u="1"/>
        <n v="4989" u="1"/>
        <n v="4997" u="1"/>
        <n v="5000" u="1"/>
        <n v="5001" u="1"/>
        <n v="5004" u="1"/>
        <n v="5014" u="1"/>
        <n v="212395" u="1"/>
        <n v="212446" u="1"/>
        <n v="444" u="1"/>
        <n v="452" u="1"/>
        <n v="456" u="1"/>
        <n v="457" u="1"/>
        <n v="458" u="1"/>
        <n v="14014" u="1"/>
        <n v="14015" u="1"/>
        <n v="14016" u="1"/>
        <n v="14017" u="1"/>
        <n v="14018" u="1"/>
        <n v="14019" u="1"/>
        <n v="14020" u="1"/>
        <n v="14022" u="1"/>
        <n v="14024" u="1"/>
        <n v="14026" u="1"/>
        <n v="14027" u="1"/>
        <n v="14028" u="1"/>
        <n v="14029" u="1"/>
        <n v="14030" u="1"/>
        <n v="14031" u="1"/>
        <n v="14032" u="1"/>
        <n v="14033" u="1"/>
        <n v="14034" u="1"/>
        <n v="14035" u="1"/>
        <n v="14036" u="1"/>
        <n v="14037" u="1"/>
        <n v="14038" u="1"/>
        <n v="14039" u="1"/>
        <n v="14040" u="1"/>
        <n v="14041" u="1"/>
        <n v="14042" u="1"/>
        <n v="14043" u="1"/>
        <n v="14044" u="1"/>
        <n v="14045" u="1"/>
        <n v="14046" u="1"/>
        <n v="14047" u="1"/>
        <n v="14048" u="1"/>
        <n v="14049" u="1"/>
        <n v="14050" u="1"/>
        <n v="14051" u="1"/>
        <n v="14052" u="1"/>
        <n v="14053" u="1"/>
        <n v="14054" u="1"/>
        <n v="14055" u="1"/>
        <n v="14056" u="1"/>
        <n v="14057" u="1"/>
        <n v="14058" u="1"/>
        <n v="14059" u="1"/>
        <n v="14060" u="1"/>
        <n v="14061" u="1"/>
        <n v="14062" u="1"/>
        <n v="14063" u="1"/>
        <n v="14064" u="1"/>
        <n v="14065" u="1"/>
        <n v="14066" u="1"/>
        <n v="14067" u="1"/>
        <n v="14068" u="1"/>
        <n v="14323" u="1"/>
        <n v="14324" u="1"/>
        <n v="14325" u="1"/>
        <n v="14326" u="1"/>
        <n v="14327" u="1"/>
        <n v="14328" u="1"/>
        <n v="14329" u="1"/>
        <n v="14330" u="1"/>
        <n v="14331" u="1"/>
        <n v="14332" u="1"/>
        <n v="14333" u="1"/>
        <n v="14334" u="1"/>
        <n v="14335" u="1"/>
        <n v="14336" u="1"/>
        <n v="14337" u="1"/>
        <n v="14338" u="1"/>
        <n v="14339" u="1"/>
        <n v="14342" u="1"/>
        <n v="14343" u="1"/>
        <n v="14344" u="1"/>
        <n v="14345" u="1"/>
        <n v="14346" u="1"/>
        <n v="14347" u="1"/>
        <n v="14348" u="1"/>
        <n v="14349" u="1"/>
        <n v="14350" u="1"/>
        <n v="14351" u="1"/>
        <n v="14352" u="1"/>
        <n v="14353" u="1"/>
        <n v="14354" u="1"/>
        <n v="14355" u="1"/>
        <n v="14356" u="1"/>
        <n v="14357" u="1"/>
        <n v="14358" u="1"/>
        <n v="14359" u="1"/>
        <n v="14360" u="1"/>
        <n v="14361" u="1"/>
        <n v="14362" u="1"/>
        <n v="14363" u="1"/>
        <n v="14364" u="1"/>
        <n v="14365" u="1"/>
        <n v="14366" u="1"/>
        <n v="14367" u="1"/>
        <n v="14368" u="1"/>
        <n v="14369" u="1"/>
        <n v="14370" u="1"/>
        <n v="14371" u="1"/>
        <n v="14372" u="1"/>
        <n v="14373" u="1"/>
        <n v="14374" u="1"/>
        <n v="14375" u="1"/>
        <n v="14376" u="1"/>
        <n v="14377" u="1"/>
        <n v="113635" u="1"/>
        <n v="113636" u="1"/>
        <n v="113637" u="1"/>
        <n v="113638" u="1"/>
        <n v="113639" u="1"/>
        <n v="113640" u="1"/>
        <n v="113641" u="1"/>
        <n v="113642" u="1"/>
        <n v="113967" u="1"/>
        <n v="113968" u="1"/>
        <n v="113969" u="1"/>
        <n v="113970" u="1"/>
        <n v="113971" u="1"/>
        <n v="113972" u="1"/>
        <n v="113973" u="1"/>
        <n v="113974" u="1"/>
        <n v="481" u="1"/>
        <n v="482" u="1"/>
        <n v="483" u="1"/>
        <n v="484" u="1"/>
        <n v="485" u="1"/>
        <n v="486" u="1"/>
        <n v="487" u="1"/>
        <n v="488" u="1"/>
        <n v="489" u="1"/>
        <n v="490" u="1"/>
        <n v="491" u="1"/>
        <n v="492" u="1"/>
        <n v="493" u="1"/>
        <n v="494" u="1"/>
        <n v="495" u="1"/>
        <n v="496" u="1"/>
        <n v="497" u="1"/>
        <n v="498" u="1"/>
        <n v="499" u="1"/>
        <n v="500" u="1"/>
        <n v="501" u="1"/>
        <n v="502" u="1"/>
        <n v="503" u="1"/>
        <n v="504" u="1"/>
        <n v="506" u="1"/>
        <n v="1083" u="1"/>
        <n v="1084" u="1"/>
        <n v="1085" u="1"/>
        <n v="1086" u="1"/>
        <n v="1087" u="1"/>
        <n v="1088" u="1"/>
        <n v="1089" u="1"/>
        <n v="1090" u="1"/>
        <n v="1091" u="1"/>
        <n v="1092" u="1"/>
        <n v="1093" u="1"/>
        <n v="1094" u="1"/>
        <n v="1095" u="1"/>
        <n v="1096" u="1"/>
        <n v="1097" u="1"/>
        <n v="1098" u="1"/>
        <n v="1099" u="1"/>
        <n v="1101" u="1"/>
        <n v="1102" u="1"/>
        <n v="1103" u="1"/>
        <n v="1104" u="1"/>
        <n v="1105" u="1"/>
        <n v="1106" u="1"/>
        <n v="1107" u="1"/>
        <n v="1108" u="1"/>
        <n v="1109" u="1"/>
        <n v="1110" u="1"/>
        <n v="1111" u="1"/>
        <n v="1112" u="1"/>
        <n v="1113" u="1"/>
        <n v="1114" u="1"/>
        <n v="1115" u="1"/>
        <n v="1116" u="1"/>
        <n v="1117" u="1"/>
        <n v="1118" u="1"/>
        <n v="1119" u="1"/>
        <n v="1120" u="1"/>
        <n v="1136" u="1"/>
        <n v="1137" u="1"/>
        <n v="1138" u="1"/>
        <n v="1139" u="1"/>
        <n v="1140" u="1"/>
        <n v="1141" u="1"/>
        <n v="1143" u="1"/>
        <n v="1144" u="1"/>
        <n v="1145" u="1"/>
        <n v="1146" u="1"/>
        <n v="1147" u="1"/>
        <n v="1148" u="1"/>
        <n v="1149" u="1"/>
        <n v="1150" u="1"/>
        <n v="1151" u="1"/>
        <n v="1152" u="1"/>
        <n v="1154" u="1"/>
        <n v="1155" u="1"/>
        <n v="1156" u="1"/>
        <n v="1157" u="1"/>
        <n v="1158" u="1"/>
        <n v="1159" u="1"/>
        <n v="1160" u="1"/>
        <n v="1161" u="1"/>
        <n v="1162" u="1"/>
        <n v="1163" u="1"/>
        <n v="1164" u="1"/>
        <n v="1165" u="1"/>
        <n v="1166" u="1"/>
        <n v="1167" u="1"/>
        <n v="1168" u="1"/>
        <n v="1169" u="1"/>
        <n v="1170" u="1"/>
        <n v="1171" u="1"/>
        <n v="1172" u="1"/>
        <n v="1173" u="1"/>
        <n v="1174" u="1"/>
        <n v="1175" u="1"/>
        <n v="1176" u="1"/>
        <n v="1177" u="1"/>
        <n v="1178" u="1"/>
        <n v="1179" u="1"/>
        <n v="1437" u="1"/>
        <n v="1438" u="1"/>
        <n v="1439" u="1"/>
        <n v="1440" u="1"/>
        <n v="1441" u="1"/>
        <n v="1442" u="1"/>
        <n v="1443" u="1"/>
        <n v="1444" u="1"/>
        <n v="1445" u="1"/>
        <n v="1446" u="1"/>
        <n v="1447" u="1"/>
        <n v="1448" u="1"/>
        <n v="1449" u="1"/>
        <n v="1450" u="1"/>
        <n v="1451" u="1"/>
        <n v="1453" u="1"/>
        <n v="1455" u="1"/>
        <n v="1456" u="1"/>
        <n v="1457" u="1"/>
        <n v="1458" u="1"/>
        <n v="1460" u="1"/>
        <n v="1461" u="1"/>
        <n v="1462" u="1"/>
        <n v="1463" u="1"/>
        <n v="1464" u="1"/>
        <n v="1465" u="1"/>
        <n v="1466" u="1"/>
        <n v="1467" u="1"/>
        <n v="1468" u="1"/>
        <n v="1469" u="1"/>
        <n v="1470" u="1"/>
        <n v="1471" u="1"/>
        <n v="1472" u="1"/>
        <n v="1473" u="1"/>
        <n v="1474" u="1"/>
        <n v="1475" u="1"/>
        <n v="1476" u="1"/>
        <n v="1477" u="1"/>
        <n v="1478" u="1"/>
        <n v="1479" u="1"/>
        <n v="1480" u="1"/>
        <n v="1481" u="1"/>
        <n v="1482" u="1"/>
        <n v="1483" u="1"/>
        <n v="1484" u="1"/>
        <n v="1485" u="1"/>
        <n v="1486" u="1"/>
        <n v="1487" u="1"/>
        <n v="1488" u="1"/>
        <n v="1489" u="1"/>
        <n v="1490" u="1"/>
        <n v="1491" u="1"/>
        <n v="1492" u="1"/>
        <n v="1493" u="1"/>
        <n v="1494" u="1"/>
        <n v="1495" u="1"/>
        <n v="1496" u="1"/>
        <n v="1497" u="1"/>
        <n v="1498" u="1"/>
        <n v="1499" u="1"/>
        <n v="1500" u="1"/>
        <n v="1501" u="1"/>
        <n v="1502" u="1"/>
        <n v="1503" u="1"/>
        <n v="1504" u="1"/>
        <n v="1505" u="1"/>
        <n v="1506" u="1"/>
        <n v="1507" u="1"/>
        <n v="1508" u="1"/>
        <n v="1509" u="1"/>
        <n v="1510" u="1"/>
        <n v="1511" u="1"/>
        <n v="1512" u="1"/>
        <n v="1513" u="1"/>
        <n v="1514" u="1"/>
        <n v="1515" u="1"/>
        <n v="1516" u="1"/>
        <n v="1517" u="1"/>
        <n v="1518" u="1"/>
        <n v="1519" u="1"/>
        <n v="1520" u="1"/>
        <n v="1521" u="1"/>
        <n v="1522" u="1"/>
        <n v="1523" u="1"/>
        <n v="9495" u="1"/>
        <n v="9496" u="1"/>
        <n v="9497" u="1"/>
        <n v="9498" u="1"/>
        <n v="9500" u="1"/>
        <n v="9501" u="1"/>
        <n v="9502" u="1"/>
        <n v="9503" u="1"/>
        <n v="9504" u="1"/>
        <n v="9505" u="1"/>
        <n v="9506" u="1"/>
        <n v="9507" u="1"/>
        <n v="9508" u="1"/>
        <n v="9509" u="1"/>
        <n v="9510" u="1"/>
        <n v="9511" u="1"/>
        <n v="9512" u="1"/>
        <n v="9513" u="1"/>
        <n v="9514" u="1"/>
        <n v="9515" u="1"/>
        <n v="9517" u="1"/>
        <n v="9518" u="1"/>
        <n v="9519" u="1"/>
        <n v="9520" u="1"/>
        <n v="9521" u="1"/>
        <n v="9522" u="1"/>
        <n v="9523" u="1"/>
        <n v="9524" u="1"/>
        <n v="9525" u="1"/>
        <n v="9526" u="1"/>
        <n v="9527" u="1"/>
        <n v="9528" u="1"/>
        <n v="9529" u="1"/>
        <n v="9530" u="1"/>
        <n v="9531" u="1"/>
        <n v="9532" u="1"/>
        <n v="9533" u="1"/>
        <n v="9534" u="1"/>
        <n v="9536" u="1"/>
        <n v="9537" u="1"/>
        <n v="9538" u="1"/>
        <n v="9539" u="1"/>
        <n v="9540" u="1"/>
        <n v="9541" u="1"/>
        <n v="9542" u="1"/>
        <n v="9543" u="1"/>
        <n v="9544" u="1"/>
        <n v="9545" u="1"/>
        <n v="9546" u="1"/>
        <n v="9547" u="1"/>
        <n v="9548" u="1"/>
        <n v="9549" u="1"/>
        <n v="9551" u="1"/>
        <n v="9553" u="1"/>
        <n v="9573" u="1"/>
        <n v="9574" u="1"/>
        <n v="9575" u="1"/>
        <n v="9576" u="1"/>
        <n v="9577" u="1"/>
        <n v="9578" u="1"/>
        <n v="9579" u="1"/>
        <n v="9580" u="1"/>
        <n v="9581" u="1"/>
        <n v="9582" u="1"/>
        <n v="9583" u="1"/>
        <n v="9584" u="1"/>
        <n v="9585" u="1"/>
        <n v="9586" u="1"/>
        <n v="9587" u="1"/>
        <n v="9588" u="1"/>
        <n v="9589" u="1"/>
        <n v="9590" u="1"/>
        <n v="9591" u="1"/>
        <n v="9592" u="1"/>
        <n v="9593" u="1"/>
        <n v="9595" u="1"/>
        <n v="9596" u="1"/>
        <n v="9597" u="1"/>
        <n v="9598" u="1"/>
        <n v="9599" u="1"/>
        <n v="9600" u="1"/>
        <n v="9601" u="1"/>
        <n v="9602" u="1"/>
        <n v="9603" u="1"/>
        <n v="9604" u="1"/>
        <n v="9605" u="1"/>
        <n v="9606" u="1"/>
        <n v="9607" u="1"/>
        <n v="9608" u="1"/>
        <n v="9609" u="1"/>
        <n v="9610" u="1"/>
        <n v="9611" u="1"/>
        <n v="9612" u="1"/>
        <n v="9613" u="1"/>
        <n v="9614" u="1"/>
        <n v="9615" u="1"/>
        <n v="9616" u="1"/>
        <n v="9617" u="1"/>
        <n v="9618" u="1"/>
        <n v="9619" u="1"/>
        <n v="9620" u="1"/>
        <n v="9621" u="1"/>
        <n v="9622" u="1"/>
        <n v="9623" u="1"/>
        <n v="9624" u="1"/>
        <n v="9625" u="1"/>
        <n v="9626" u="1"/>
        <n v="9627" u="1"/>
        <n v="9628" u="1"/>
        <n v="208185" u="1"/>
        <n v="208186" u="1"/>
        <n v="208187" u="1"/>
        <n v="208188" u="1"/>
        <n v="208189" u="1"/>
        <n v="208190" u="1"/>
        <n v="208192" u="1"/>
        <n v="208193" u="1"/>
        <n v="208194" u="1"/>
        <n v="208195" u="1"/>
        <n v="208196" u="1"/>
        <n v="208197" u="1"/>
        <n v="208198" u="1"/>
        <n v="208199" u="1"/>
        <n v="208200" u="1"/>
        <n v="208201" u="1"/>
        <n v="208202" u="1"/>
        <n v="208203" u="1"/>
        <n v="208204" u="1"/>
        <n v="208205" u="1"/>
        <n v="208206" u="1"/>
        <n v="208207" u="1"/>
        <n v="208208" u="1"/>
        <n v="208209" u="1"/>
        <n v="208210" u="1"/>
        <n v="208211" u="1"/>
        <n v="208212" u="1"/>
        <n v="208213" u="1"/>
        <n v="208214" u="1"/>
        <n v="208215" u="1"/>
        <n v="208216" u="1"/>
        <n v="208217" u="1"/>
        <n v="208218" u="1"/>
        <n v="208219" u="1"/>
        <n v="208220" u="1"/>
        <n v="208221" u="1"/>
        <n v="208222" u="1"/>
        <n v="208223" u="1"/>
        <n v="208224" u="1"/>
        <n v="208225" u="1"/>
        <n v="208226" u="1"/>
        <n v="208227" u="1"/>
        <n v="208228" u="1"/>
        <n v="208229" u="1"/>
        <n v="208230" u="1"/>
        <n v="208231" u="1"/>
        <n v="208232" u="1"/>
        <n v="208233" u="1"/>
        <n v="208234" u="1"/>
        <n v="208235" u="1"/>
        <n v="208236" u="1"/>
        <n v="208237" u="1"/>
        <n v="208238" u="1"/>
        <n v="208239" u="1"/>
        <n v="208256" u="1"/>
        <n v="208635" u="1"/>
        <n v="208636" u="1"/>
        <n v="208637" u="1"/>
        <n v="208638" u="1"/>
        <n v="208639" u="1"/>
        <n v="208640" u="1"/>
        <n v="208641" u="1"/>
        <n v="208642" u="1"/>
        <n v="208643" u="1"/>
        <n v="208644" u="1"/>
        <n v="208645" u="1"/>
        <n v="208646" u="1"/>
        <n v="208647" u="1"/>
        <n v="208648" u="1"/>
        <n v="208649" u="1"/>
        <n v="208650" u="1"/>
        <n v="208651" u="1"/>
        <n v="208652" u="1"/>
        <n v="208653" u="1"/>
        <n v="208654" u="1"/>
        <n v="208655" u="1"/>
        <n v="208656" u="1"/>
        <n v="208657" u="1"/>
        <n v="208658" u="1"/>
        <n v="208659" u="1"/>
        <n v="208660" u="1"/>
        <n v="208661" u="1"/>
        <n v="208662" u="1"/>
        <n v="208663" u="1"/>
        <n v="208664" u="1"/>
        <n v="208665" u="1"/>
        <n v="208666" u="1"/>
        <n v="208667" u="1"/>
        <n v="208668" u="1"/>
        <n v="208669" u="1"/>
        <n v="208670" u="1"/>
        <n v="208671" u="1"/>
        <n v="208672" u="1"/>
        <n v="208673" u="1"/>
        <n v="208674" u="1"/>
        <n v="208675" u="1"/>
        <n v="208676" u="1"/>
        <n v="208677" u="1"/>
        <n v="208678" u="1"/>
        <n v="208679" u="1"/>
        <n v="208680" u="1"/>
        <n v="208681" u="1"/>
        <n v="208682" u="1"/>
        <n v="208683" u="1"/>
        <n v="208684" u="1"/>
        <n v="208685" u="1"/>
        <n v="208686" u="1"/>
        <n v="208687" u="1"/>
        <n v="208688" u="1"/>
        <n v="208689" u="1"/>
        <n v="10790" u="1"/>
        <n v="6041.02" u="1"/>
        <n v="6042" u="1"/>
        <n v="6043" u="1"/>
        <n v="6044" u="1"/>
        <n v="6045" u="1"/>
        <n v="6046" u="1"/>
        <n v="6047" u="1"/>
        <n v="6048" u="1"/>
        <n v="6103" u="1"/>
        <n v="6104" u="1"/>
        <n v="6105" u="1"/>
        <n v="6106" u="1"/>
        <n v="6107" u="1"/>
        <n v="6108" u="1"/>
        <n v="6109" u="1"/>
        <n v="6110" u="1"/>
        <n v="4392" u="1"/>
        <n v="4399" u="1"/>
        <n v="4400" u="1"/>
        <n v="4401" u="1"/>
        <n v="4402" u="1"/>
        <n v="4403" u="1"/>
        <n v="4404" u="1"/>
        <n v="4405" u="1"/>
        <n v="4406" u="1"/>
        <n v="4407" u="1"/>
        <n v="4408" u="1"/>
        <n v="4409" u="1"/>
        <n v="4410" u="1"/>
        <n v="4411" u="1"/>
        <n v="4413" u="1"/>
        <n v="4414" u="1"/>
        <n v="4415" u="1"/>
        <n v="4416" u="1"/>
        <n v="4417" u="1"/>
        <n v="4418" u="1"/>
        <n v="4419" u="1"/>
        <n v="4420" u="1"/>
        <n v="4421" u="1"/>
        <n v="4422" u="1"/>
        <n v="4423" u="1"/>
        <n v="4424" u="1"/>
        <n v="4425" u="1"/>
        <n v="4426" u="1"/>
        <n v="4427" u="1"/>
        <n v="4428" u="1"/>
        <n v="4429" u="1"/>
        <n v="4430" u="1"/>
        <n v="4431" u="1"/>
        <n v="4432" u="1"/>
        <n v="4433" u="1"/>
        <n v="4434" u="1"/>
        <n v="4435" u="1"/>
        <n v="4436" u="1"/>
        <n v="4437" u="1"/>
        <n v="4438" u="1"/>
        <n v="4439" u="1"/>
        <n v="4440" u="1"/>
        <n v="4441" u="1"/>
        <n v="4442" u="1"/>
        <n v="4443" u="1"/>
        <n v="4444" u="1"/>
        <n v="4445" u="1"/>
        <n v="4446" u="1"/>
        <n v="4447" u="1"/>
        <n v="4448" u="1"/>
        <n v="4449" u="1"/>
        <n v="4450" u="1"/>
        <n v="4451" u="1"/>
        <n v="4452" u="1"/>
        <n v="4453" u="1"/>
        <n v="4454" u="1"/>
        <n v="4455" u="1"/>
        <n v="4456" u="1"/>
        <n v="4457" u="1"/>
        <n v="4458" u="1"/>
        <n v="4459" u="1"/>
        <n v="4460" u="1"/>
        <n v="4461" u="1"/>
        <n v="4462" u="1"/>
        <n v="4463" u="1"/>
        <n v="4464" u="1"/>
        <n v="4469" u="1"/>
        <n v="5238" u="1"/>
        <n v="5239" u="1"/>
        <n v="5240" u="1"/>
        <n v="5241" u="1"/>
        <n v="5242" u="1"/>
        <n v="5243" u="1"/>
        <n v="5244" u="1"/>
        <n v="5245" u="1"/>
        <n v="5246" u="1"/>
        <n v="5247" u="1"/>
        <n v="5248" u="1"/>
        <n v="5249" u="1"/>
        <n v="5250" u="1"/>
        <n v="5251" u="1"/>
        <n v="5252" u="1"/>
        <n v="5253" u="1"/>
        <n v="5254" u="1"/>
        <n v="5255" u="1"/>
        <n v="5256" u="1"/>
        <n v="5257" u="1"/>
        <n v="5258" u="1"/>
        <n v="5259" u="1"/>
        <n v="5260" u="1"/>
        <n v="5261" u="1"/>
        <n v="5262" u="1"/>
        <n v="5263" u="1"/>
        <n v="5264" u="1"/>
        <n v="5265" u="1"/>
        <n v="5266" u="1"/>
        <n v="5267" u="1"/>
        <n v="5268" u="1"/>
        <n v="5269" u="1"/>
        <n v="5270" u="1"/>
        <n v="5271" u="1"/>
        <n v="5272" u="1"/>
        <n v="5273" u="1"/>
        <n v="5274" u="1"/>
        <n v="5275" u="1"/>
        <n v="5276" u="1"/>
        <n v="5277" u="1"/>
        <n v="5278" u="1"/>
        <n v="5279" u="1"/>
        <n v="5280" u="1"/>
        <n v="5281" u="1"/>
        <n v="5282" u="1"/>
        <n v="5283" u="1"/>
        <n v="5284" u="1"/>
        <n v="5285" u="1"/>
        <n v="5286" u="1"/>
        <n v="5287" u="1"/>
        <n v="5288" u="1"/>
        <n v="5289" u="1"/>
        <n v="5290" u="1"/>
        <n v="5291" u="1"/>
        <n v="5292" u="1"/>
        <n v="5293" u="1"/>
        <n v="5294" u="1"/>
        <n v="5295" u="1"/>
        <n v="5296" u="1"/>
        <n v="5297" u="1"/>
        <n v="5298" u="1"/>
        <n v="5299" u="1"/>
        <n v="5300" u="1"/>
        <n v="5301" u="1"/>
        <n v="5302" u="1"/>
        <n v="5303" u="1"/>
        <n v="5304" u="1"/>
        <n v="5322" u="1"/>
        <n v="5323" u="1"/>
        <n v="5324" u="1"/>
        <n v="5325" u="1"/>
        <n v="5326" u="1"/>
        <n v="5327" u="1"/>
        <n v="5328" u="1"/>
        <n v="5329" u="1"/>
        <n v="5330" u="1"/>
        <n v="5331" u="1"/>
        <n v="5332" u="1"/>
        <n v="5333" u="1"/>
        <n v="5334" u="1"/>
        <n v="5335" u="1"/>
        <n v="5336" u="1"/>
        <n v="5337" u="1"/>
        <n v="5338" u="1"/>
        <n v="5339" u="1"/>
        <n v="5340" u="1"/>
        <n v="5341" u="1"/>
        <n v="5342" u="1"/>
        <n v="5343" u="1"/>
        <n v="5344" u="1"/>
        <n v="5345" u="1"/>
        <n v="5346" u="1"/>
        <n v="5347" u="1"/>
        <n v="5348" u="1"/>
        <n v="5349" u="1"/>
        <n v="5350" u="1"/>
        <n v="5351" u="1"/>
        <n v="5352" u="1"/>
        <n v="5353" u="1"/>
        <n v="5354" u="1"/>
        <n v="5355" u="1"/>
        <n v="5356" u="1"/>
        <n v="5357" u="1"/>
        <n v="5358" u="1"/>
        <n v="5359" u="1"/>
        <n v="5360" u="1"/>
        <n v="5361" u="1"/>
        <n v="5362" u="1"/>
        <n v="5364" u="1"/>
        <n v="5365" u="1"/>
        <n v="5366" u="1"/>
        <n v="5367" u="1"/>
        <n v="5368" u="1"/>
        <n v="5369" u="1"/>
        <n v="5370" u="1"/>
        <n v="5371" u="1"/>
        <n v="5372" u="1"/>
        <n v="5373" u="1"/>
        <n v="5374" u="1"/>
        <n v="5375" u="1"/>
        <n v="5376" u="1"/>
        <n v="5377" u="1"/>
        <n v="5378" u="1"/>
        <n v="5379" u="1"/>
        <n v="5380" u="1"/>
        <n v="5381" u="1"/>
        <n v="5382" u="1"/>
        <n v="5383" u="1"/>
        <n v="5384" u="1"/>
        <n v="5385" u="1"/>
        <n v="5386" u="1"/>
        <n v="5387" u="1"/>
        <n v="5388" u="1"/>
        <n v="15660" u="1"/>
        <n v="1387" u="1"/>
        <n v="1394" u="1"/>
        <n v="4761" u="1"/>
        <n v="4770" u="1"/>
        <n v="4772" u="1"/>
        <n v="4773" u="1"/>
        <n v="4774" u="1"/>
        <n v="4775" u="1"/>
        <n v="4776" u="1"/>
        <n v="4777" u="1"/>
        <n v="4778" u="1"/>
        <n v="4779" u="1"/>
        <n v="4780" u="1"/>
        <n v="4782" u="1"/>
        <n v="4783" u="1"/>
        <n v="4784" u="1"/>
        <n v="4786" u="1"/>
        <n v="4789" u="1"/>
        <n v="4790" u="1"/>
        <n v="4791" u="1"/>
        <n v="4792" u="1"/>
        <n v="4793" u="1"/>
        <n v="4794" u="1"/>
        <n v="4795" u="1"/>
        <n v="4796" u="1"/>
        <n v="4797" u="1"/>
        <n v="4798" u="1"/>
        <n v="4799" u="1"/>
        <n v="4800" u="1"/>
        <n v="4801" u="1"/>
        <n v="4802" u="1"/>
        <n v="4803" u="1"/>
        <n v="4804" u="1"/>
        <n v="4805" u="1"/>
        <n v="4806" u="1"/>
        <n v="4807" u="1"/>
        <n v="4808" u="1"/>
        <n v="4809" u="1"/>
        <n v="4810" u="1"/>
        <n v="4811" u="1"/>
        <n v="4812" u="1"/>
        <n v="4813" u="1"/>
        <n v="4814" u="1"/>
        <n v="4816" u="1"/>
        <n v="4817" u="1"/>
        <n v="4818" u="1"/>
        <n v="4819" u="1"/>
        <n v="4820" u="1"/>
        <n v="4821" u="1"/>
        <n v="4823" u="1"/>
        <n v="4824" u="1"/>
        <n v="4826" u="1"/>
        <n v="4827" u="1"/>
        <n v="4828" u="1"/>
        <n v="4829" u="1"/>
        <n v="4830" u="1"/>
        <n v="4831" u="1"/>
        <n v="4832" u="1"/>
        <n v="4833" u="1"/>
        <n v="4834" u="1"/>
        <n v="4835" u="1"/>
        <n v="4836" u="1"/>
        <n v="4837" u="1"/>
        <n v="4838" u="1"/>
        <n v="4839" u="1"/>
        <n v="4841" u="1"/>
        <n v="4842" u="1"/>
        <n v="4843" u="1"/>
        <n v="1859230" u="1"/>
        <n v="290" u="1"/>
        <n v="227" u="1"/>
        <n v="64" u="1"/>
        <n v="226" u="1"/>
        <n v="180" u="1"/>
        <n v="53" u="1"/>
        <n v="185" u="1"/>
        <n v="29" u="1"/>
        <n v="67" u="1"/>
        <n v="7" u="1"/>
        <n v="1859227" u="1"/>
        <n v="38858" u="1"/>
        <n v="208511" u="1"/>
      </sharedItems>
    </cacheField>
    <cacheField name="REFERÊNCIA" numFmtId="0">
      <sharedItems containsNonDate="0" containsDate="1" containsString="0" containsBlank="1" minDate="2011-04-01T00:00:00" maxDate="2024-12-02T00:00:00"/>
    </cacheField>
    <cacheField name="DATA PAGAMENTO" numFmtId="0">
      <sharedItems containsNonDate="0" containsDate="1" containsString="0" containsBlank="1" minDate="2024-12-02T00:00:00" maxDate="2024-12-31T00:00:00"/>
    </cacheField>
    <cacheField name="VALOR PAGO" numFmtId="0">
      <sharedItems containsString="0" containsBlank="1" containsNumber="1" minValue="-495557.1" maxValue="4537798.63"/>
    </cacheField>
    <cacheField name="CONTABIL" numFmtId="0">
      <sharedItems containsBlank="1" containsMixedTypes="1" containsNumber="1" containsInteger="1" minValue="112120105010" maxValue="46709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NonDate="0" containsString="0" containsBlank="1"/>
    </cacheField>
    <cacheField name="RECURSO FINANCEIRO" numFmtId="0">
      <sharedItems containsBlank="1" count="4">
        <s v="CONDOMÍNIO"/>
        <s v="EXPLORAÇÃO COMERCIAL"/>
        <s v="CONVÊNIO"/>
        <m/>
      </sharedItems>
    </cacheField>
    <cacheField name="POSTO" numFmtId="0">
      <sharedItems containsBlank="1" containsMixedTypes="1" containsNumber="1" containsInteger="1" minValue="0" maxValue="0" count="261">
        <s v="POUPATEMPO DOIS CÓRREGOS"/>
        <s v="POUPATEMPO SANTA GERTRUDES"/>
        <s v="POUPATEMPO SANTA CRUZ DAS PALMEIRAS"/>
        <s v="POUPATEMPO PARANAPANEMA"/>
        <s v="Núcleo de Apoio Supervisão Remota Sé"/>
        <s v="POUPATEMPO FERRAZ DE VASCONCELOS"/>
        <s v="POUPATEMPO SANTANA DO PARNAÍBA"/>
        <s v="POUPATEMPO SANTO AMARO"/>
        <s v="POUPATEMPO ITAQUERA"/>
        <s v="POUPATEMPO SÃO BERNARDO DO CAMPO"/>
        <s v="POUPATEMPO GUARULHOS"/>
        <s v="Núcleo de Apoio - Fale Conosco Campinas Shopping"/>
        <s v="POUPATEMPO OSASCO"/>
        <s v="POUPATEMPO JUNDIAÍ"/>
        <s v="POUPATEMPO PIRACICABA"/>
        <s v="POUPATEMPO SÃO CARLOS"/>
        <s v="POUPATEMPO LAPA"/>
        <s v="POUPATEMPO MOGI DAS CRUZES"/>
        <s v="POUPATEMPO SUZANO"/>
        <s v="POUPATEMPO BRAGANÇA PAULISTA"/>
        <s v="POUPATEMPO DIADEMA"/>
        <s v="POUPATEMPO CIDADE ADEMAR"/>
        <s v="POUPATEMPO ALESP"/>
        <s v="POUPATEMPO JANDIRA"/>
        <s v="SUPERINTENDÊNCIA DE SERVIÇOS AO CIDADÃO"/>
        <s v="POUPATEMPO PEDREIRA"/>
        <s v="POUPATEMPO OSVALDO CRUZ"/>
        <s v="POUPATEMPO CONCHAL"/>
        <s v="POUPATEMPO CORDEIRÓPOLIS"/>
        <s v="POUPATEMPO CUNHA"/>
        <s v="POUPATEMPO GUARATINGUETÁ"/>
        <s v="POUPATEMPO INDAIATUBA"/>
        <s v="POUPATEMPO LIMEIRA"/>
        <s v="POUPATEMPO LORENA"/>
        <s v="POUPATEMPO NOVO HORIZONTE"/>
        <s v="POUPATEMPO OURINHOS"/>
        <s v="POUPATEMPO PEDERNEIRAS"/>
        <s v="POUPATEMPO PIRAPOZINHO"/>
        <s v="POUPATEMPO TUPI PAULISTA"/>
        <s v="POUPATEMPO VALINHOS"/>
        <s v="POUPATEMPO RIO DAS PEDRAS"/>
        <s v="POUPATEMPO SÃO JOÃO DA BOA VISTA"/>
        <s v="POUPATEMPO SERRA NEGRA"/>
        <s v="POUPATEMPO TABATINGA"/>
        <s v="POUPATEMPO ANGATUBA"/>
        <s v="Assessoria Fiscalização Araçatuba"/>
        <s v="POUPATEMPO BAURU"/>
        <s v="POUPATEMPO TAUBATÉ"/>
        <s v="POUPATEMPO VOTUPORANGA"/>
        <s v="POUPATEMPO RIBEIRÃO PIRES"/>
        <s v="POUPATEMPO SANTA BÁRBARA D'OESTE"/>
        <s v="POUPATEMPO ARARAS"/>
        <s v="POUPATEMPO ARTUR NOGUEIRA"/>
        <s v="POUPATEMPO BOM JESUS DOS PERDÕES"/>
        <s v="POUPATEMPO CAÇAPAVA"/>
        <s v="POUPATEMPO CAMPO LIMPO PAULISTA"/>
        <s v="POUPATEMPO FERNANDÓPOLIS"/>
        <s v="POUPATEMPO GARÇA"/>
        <s v="POUPATEMPO GUARAREMA"/>
        <s v="POUPATEMPO GUARIBA"/>
        <s v="POUPATEMPO GUARUJÁ"/>
        <s v="POUPATEMPO ITAPECERICA DA SERRA"/>
        <s v="POUPATEMPO ITAQUAQUECETUBA"/>
        <s v="POUPATEMPO ITÚ"/>
        <s v="POUPATEMPO JABOTICABAL"/>
        <s v="POUPATEMPO JACAREÍ"/>
        <s v="POUPATEMPO JAÚ"/>
        <s v="POUPATEMPO SANTA ROSA DE VITERBO"/>
        <s v="POUPATEMPO SOROCABA "/>
        <s v="POUPATEMPO TAMBAÚ"/>
        <s v="POUPATEMPO TANABI"/>
        <s v="POUPATEMPO APARECIDA"/>
        <s v="POUPATEMPO AVARÉ"/>
        <s v="POUPATEMPO BASTOS"/>
        <s v="POUPATEMPO BERTIOGA"/>
        <s v="POUPATEMPO CARAGUATATUBA"/>
        <s v="POUPATEMPO COTIA"/>
        <s v="POUPATEMPO CUBATÃO"/>
        <s v="POUPATEMPO ESPÍRITO SANTO DO PINHAL"/>
        <s v="POUPATEMPO FRANCO DA ROCHA"/>
        <s v="POUPATEMPO HORTOLÂNDIA"/>
        <s v="POUPATEMPO IGARAPAVA"/>
        <s v="POUPATEMPO IPERÓ"/>
        <s v="POUPATEMPO ITANHAÉM"/>
        <s v="POUPATEMPO ITAPETININGA"/>
        <s v="POUPATEMPO NEVES PAULISTA"/>
        <s v="POUPATEMPO LUCÉLIA"/>
        <s v="POUPATEMPO MAIRIPORÃ"/>
        <s v="POUPATEMPO PIRAJUÍ"/>
        <s v="POUPATEMPO PONTAL"/>
        <s v="POUPATEMPO TAQUARITUBA"/>
        <s v="Coordenadoria Postos Poupatempo - Região 2"/>
        <s v="Coordenadoria Postos Poupatempo - Região 4"/>
        <s v="Núcleo de Apoio Projetos de TI São José dos Campos "/>
        <s v="POUPATEMPO SOCORRO"/>
        <s v="POUPATEMPO APIAÍ"/>
        <s v="POUPATEMPO ARAÇOIABA DA SERRA"/>
        <s v="POUPATEMPO CÂNDIDO MOTA"/>
        <s v="Assessoria Fiscalização Franca"/>
        <s v="POUPATEMPO PRESIDENTE EPITÁCIO"/>
        <s v="POUPATEMPO PRESIDENTE VENCESLAU"/>
        <s v="Núcleo de Apoio - Fale Conosco Ribeirão Preto "/>
        <s v="POUPATEMPO RIO CLARO"/>
        <s v="POUPATEMPO SÃO JOSÉ DO RIO PARDO"/>
        <s v="POUPATEMPO TABOÃO DA SERRA"/>
        <s v="POUPATEMPO ATIBAIA"/>
        <s v="POUPATEMPO BOITUVA"/>
        <s v="POUPATEMPO CACHOEIRA PAULISTA"/>
        <s v="POUPATEMPO DIGITAL CAMPINAS"/>
        <s v="POUPATEMPO CANINDÉ"/>
        <s v="POUPATEMPO CIDADE TIRADENTES"/>
        <s v="POUPATEMPO CRAVINHOS"/>
        <s v="POUPATEMPO FRANCISCO MORATO"/>
        <s v="POUPATEMPO SUMARÉ"/>
        <s v="POUPATEMPO TATUÍ"/>
        <s v="Assessoria Fiscalização Araraquara"/>
        <s v="POUPATEMPO GUARÁ"/>
        <s v="POUPATEMPO ITATIBA"/>
        <s v="POUPATEMPO PAULÍNIA"/>
        <s v="POUPATEMPO DIGITAL PIRAPORINHA"/>
        <s v="POUPATEMPO AMERICANA"/>
        <s v="POUPATEMPO SANTO ANASTÁCIO"/>
        <s v="POUPATEMPO SÃO MIGUEL ARCANJO"/>
        <s v="POUPATEMPO ARAÇARIGUAMA"/>
        <s v="POUPATEMPO SANTOS"/>
        <s v="POUPATEMPO SÃO MANUEL"/>
        <s v="POUPATEMPO BIRIGUI"/>
        <s v="Coordenadoria Postos Poupatempo - Região 3"/>
        <s v="Coordenadoria Postos Poupatempo - Região 6 e 7"/>
        <s v="POUPATEMPO AGUAÍ"/>
        <s v="POUPATEMPO PIQUETE"/>
        <s v="POUPATEMPO PITANGUEIRAS"/>
        <s v="POUPATEMPO TEODORO SAMPAIO"/>
        <s v="POUPATEMPO TREMEMBÉ"/>
        <s v="POUPATEMPO ADAMANTINA"/>
        <s v="POUPATEMPO AMÉRICO BRASILIENSE"/>
        <s v="POUPATEMPO AMPARO"/>
        <s v="Núcleo de Apoio - Monitoramento Estratégico Praia Grande"/>
        <s v="Assessoria Fiscalização Presidente Prudente"/>
        <s v="POUPATEMPO POTIM"/>
        <s v="Assessoria Fiscalização Registro"/>
        <s v="POUPATEMPO SANTA CRUZ DO RIO PARDO"/>
        <s v="POUPATEMPO SANTA RITA DO PASSA QUATRO"/>
        <s v="POUPATEMPO SANTO ANTÔNIO DE POSSE"/>
        <s v="POUPATEMPO SÃO JOSÉ DO RIO PRETO"/>
        <s v="POUPATEMPO BARIRI"/>
        <s v="POUPATEMPO BATATAIS"/>
        <s v="POUPATEMPO BEBEDOURO"/>
        <s v="POUPATEMPO CAJATI"/>
        <s v="POUPATEMPO CERQUILHO"/>
        <s v="POUPATEMPO COSMÓPOLIS"/>
        <s v="POUPATEMPO DESCALVADO"/>
        <s v="POUPATEMPO IBIÚNA"/>
        <s v="POUPATEMPO ITAPEVA"/>
        <s v="POUPATEMPO ITÁPOLIS"/>
        <s v="POUPATEMPO LARANJAL PAULISTA"/>
        <s v="POUPATEMPO GUARARAPES"/>
        <s v="POUPATEMPO IBATÉ"/>
        <s v="POUPATEMPO ITAPIRA"/>
        <s v="POUPATEMPO JAGUARIÚNA"/>
        <s v="POUPATEMPO JARINU"/>
        <s v="POUPATEMPO LOUVEIRA"/>
        <s v="POUPATEMPO MATÃO"/>
        <s v="POUPATEMPO MARTINÓPOLIS"/>
        <s v="POUPATEMPO MONTE ALTO"/>
        <s v="POUPATEMPO MONTE MOR"/>
        <s v="POUPATEMPO PENÁPOLIS"/>
        <s v="POUPATEMPO TUPÃ"/>
        <s v="POUPATEMPO ANDRADINA"/>
        <s v="POUPATEMPO CAPÃO BONITO"/>
        <s v="POUPATEMPO ÁLVARES MACHADO"/>
        <s v="POUPATEMPO ITATINGA"/>
        <s v="Assessoria Fiscalização Lins"/>
        <s v="POUPATEMPO MOCOCA"/>
        <s v="POUPATEMPO MONGAGUÁ"/>
        <s v="POUPATEMPO NAZARÉ PAULISTA"/>
        <s v="POUPATEMPO SERRANA"/>
        <s v="POUPATEMPO ASSIS"/>
        <s v="POUPATEMPO CABREÚVA"/>
        <s v="POUPATEMPO CAPIVARI"/>
        <s v="POUPATEMPO MARÍLIA"/>
        <s v="POUPATEMPO CATANDUVA"/>
        <s v="POUPATEMPO DRACENA"/>
        <s v="POUPATEMPO IGUAPE"/>
        <s v="POUPATEMPO ITUVERAVA"/>
        <s v="Assessoria Técnica GAT - Jales"/>
        <s v="POUPATEMPO JOSÉ BONIFÁCIO"/>
        <s v="POUPATEMPO LENÇÓIS PAULISTA"/>
        <s v="POUPATEMPO MIRANDÓPOLIS"/>
        <s v="POUPATEMPO MOGI-GUAÇU"/>
        <s v="POUPATEMPO MOGI MIRIM"/>
        <s v="POUPATEMPO JUNQUEIRÓPOLIS"/>
        <s v="POUPATEMPO OLÍMPIA "/>
        <s v="POUPATEMPO ORLÂNDIA"/>
        <s v="Coordenadoria Postos Poupatempo - Região 5"/>
        <s v="POUPATEMPO SÃO ROQUE"/>
        <s v="POUPATEMPO SÃO VICENTE"/>
        <s v="POUPATEMPO BARRETOS"/>
        <s v="POUPATEMPO CAJAMAR"/>
        <s v="POUPATEMPO GUAPIAÇU"/>
        <s v="POUPATEMPO VALPARAÍSO"/>
        <s v="POUPATEMPO VINHEDO"/>
        <s v="POUPATEMPO AGUDOS"/>
        <s v="POUPATEMPO PROMISSÃO"/>
        <s v="POUPATEMPO REGENTE FEIJÓ"/>
        <s v="POUPATEMPO SANTA ISABEL"/>
        <s v="POUPATEMPO ARUJÁ"/>
        <s v="POUPATEMPO BOTUCATU"/>
        <s v="POUPATEMPO BURI"/>
        <s v="POUPATEMPO IBITINGA"/>
        <s v="POUPATEMPO PORTO FELIZ"/>
        <s v="POUPATEMPO UBATUBA"/>
        <s v="POUPATEMPO PRADÓPOLIS"/>
        <s v="POUPATEMPO SALTO"/>
        <s v="POUPATEMPO SÃO JOAQUIM DA BARRA"/>
        <s v="POUPATEMPO SÃO PEDRO"/>
        <s v="POUPATEMPO CAIEIRAS"/>
        <s v="POUPATEMPO ITARARÉ"/>
        <s v="POUPATEMPO NOVA GRANADA"/>
        <s v="POUPATEMPO PIEDADE"/>
        <s v="POUPATEMPO ITIRAPINA"/>
        <s v="POUPATEMPO PINDAMONHANGABA"/>
        <s v="POUPATEMPO VÁRZEA PAULISTA"/>
        <s v="Coordenadoria Postos Poupatempo - Região 1"/>
        <s v="POUPATEMPO SANTA FÉ DO SUL"/>
        <s v="POUPATEMPO SERTÃOZINHO"/>
        <s v="POUPATEMPO PIRASSUNUNGA"/>
        <s v="POUPATEMPO POÁ"/>
        <s v="POUPATEMPO PORTO FERREIRA"/>
        <s v="POUPATEMPO TIETÊ"/>
        <s v="POUPATEMPO VOTORANTIM"/>
        <s v="POUPATEMPO CAPELA DO ALTO"/>
        <s v="Assessoria Fiscalização Cruzeiro"/>
        <s v="POUPATEMPO CARAPICUÍBA"/>
        <s v="POUPATEMPO IRACEMÁPOLIS"/>
        <s v="Assessoria Fiscalização Mauá"/>
        <s v="POUPATEMPO PALMITAL"/>
        <s v="POUPATEMPO PARAGUAÇU PAULISTA "/>
        <s v="POUPATEMPO VARGEM GRANDE DO SUL"/>
        <s v="POUPATEMPO SANTO ANDRÉ"/>
        <s v=""/>
        <n v="0"/>
        <s v="DIRETORIA DE SERVIÇOS AO CIDADÃO"/>
        <s v="Coordenadoria de Serviços Digitais"/>
        <s v="Coordenadoria de Arquitetura e Engenharia"/>
        <s v="Coordenadoria de Supervisão Remota"/>
        <s v="GERÊNCIA DE OPERAÇÕES"/>
        <s v="POUPATEMPO MIRASSOL"/>
        <s v="POUPATEMPO MIGUELÓPOLIS"/>
        <s v="POUPATEMPO PEREIRA BARRETO"/>
        <s v="POUPATEMPO BROTAS"/>
        <s v="POUPATEMPO BIRITIBA MIRIM"/>
        <s v="POUPATEMPO EMBU DAS ARTES"/>
        <s v="POUPATEMPO MONTE APRAZÍVEL"/>
        <s v="POUPATEMPO NOVA ODESSA"/>
        <s v="POUPATEMPO DIGITAL CREA SP"/>
        <s v="POUPATEMPO TAQUARITINGA"/>
        <s v="POUPATEMPO EMBU-GUAÇU"/>
        <s v="POUPATEMPO ITAPEVI"/>
        <s v="Assessoria Técnica GOS - São José dos Campos"/>
        <m/>
      </sharedItems>
      <fieldGroup par="13"/>
    </cacheField>
    <cacheField name="PPT2" numFmtId="0" databaseField="0">
      <fieldGroup par="14" base="12">
        <discretePr count="261">
          <x v="164"/>
          <x v="141"/>
          <x v="210"/>
          <x v="207"/>
          <x v="221"/>
          <x v="88"/>
          <x v="211"/>
          <x v="18"/>
          <x v="19"/>
          <x v="20"/>
          <x v="21"/>
          <x v="221"/>
          <x v="17"/>
          <x v="13"/>
          <x v="14"/>
          <x v="9"/>
          <x v="10"/>
          <x v="12"/>
          <x v="23"/>
          <x v="33"/>
          <x v="37"/>
          <x v="5"/>
          <x v="213"/>
          <x v="212"/>
          <x v="221"/>
          <x v="148"/>
          <x v="163"/>
          <x v="131"/>
          <x v="184"/>
          <x v="185"/>
          <x v="40"/>
          <x v="42"/>
          <x v="54"/>
          <x v="93"/>
          <x v="90"/>
          <x v="48"/>
          <x v="105"/>
          <x v="176"/>
          <x v="196"/>
          <x v="113"/>
          <x v="166"/>
          <x v="50"/>
          <x v="68"/>
          <x v="202"/>
          <x v="168"/>
          <x v="221"/>
          <x v="22"/>
          <x v="15"/>
          <x v="53"/>
          <x v="132"/>
          <x v="64"/>
          <x v="27"/>
          <x v="81"/>
          <x v="206"/>
          <x v="89"/>
          <x v="189"/>
          <x v="39"/>
          <x v="177"/>
          <x v="180"/>
          <x v="172"/>
          <x v="41"/>
          <x v="127"/>
          <x v="58"/>
          <x v="45"/>
          <x v="100"/>
          <x v="46"/>
          <x v="55"/>
          <x v="157"/>
          <x v="11"/>
          <x v="190"/>
          <x v="147"/>
          <x v="1"/>
          <x v="29"/>
          <x v="159"/>
          <x v="108"/>
          <x v="8"/>
          <x v="36"/>
          <x v="126"/>
          <x v="138"/>
          <x v="67"/>
          <x v="65"/>
          <x v="161"/>
          <x v="111"/>
          <x v="0"/>
          <x v="43"/>
          <x v="73"/>
          <x v="182"/>
          <x v="118"/>
          <x v="154"/>
          <x v="144"/>
          <x v="139"/>
          <x v="221"/>
          <x v="221"/>
          <x v="221"/>
          <x v="192"/>
          <x v="149"/>
          <x v="203"/>
          <x v="204"/>
          <x v="221"/>
          <x v="102"/>
          <x v="121"/>
          <x v="221"/>
          <x v="4"/>
          <x v="198"/>
          <x v="51"/>
          <x v="72"/>
          <x v="103"/>
          <x v="170"/>
          <x v="136"/>
          <x v="200"/>
          <x v="150"/>
          <x v="120"/>
          <x v="117"/>
          <x v="66"/>
          <x v="6"/>
          <x v="221"/>
          <x v="135"/>
          <x v="94"/>
          <x v="82"/>
          <x v="194"/>
          <x v="25"/>
          <x v="217"/>
          <x v="215"/>
          <x v="197"/>
          <x v="16"/>
          <x v="195"/>
          <x v="32"/>
          <x v="221"/>
          <x v="221"/>
          <x v="61"/>
          <x v="69"/>
          <x v="119"/>
          <x v="183"/>
          <x v="110"/>
          <x v="146"/>
          <x v="116"/>
          <x v="123"/>
          <x v="221"/>
          <x v="221"/>
          <x v="169"/>
          <x v="221"/>
          <x v="79"/>
          <x v="173"/>
          <x v="152"/>
          <x v="60"/>
          <x v="165"/>
          <x v="171"/>
          <x v="31"/>
          <x v="179"/>
          <x v="77"/>
          <x v="186"/>
          <x v="128"/>
          <x v="130"/>
          <x v="44"/>
          <x v="115"/>
          <x v="175"/>
          <x v="188"/>
          <x v="87"/>
          <x v="95"/>
          <x v="114"/>
          <x v="155"/>
          <x v="205"/>
          <x v="75"/>
          <x v="216"/>
          <x v="143"/>
          <x v="125"/>
          <x v="56"/>
          <x v="52"/>
          <x v="26"/>
          <x v="86"/>
          <x v="174"/>
          <x v="71"/>
          <x v="221"/>
          <x v="107"/>
          <x v="167"/>
          <x v="199"/>
          <x v="99"/>
          <x v="28"/>
          <x v="84"/>
          <x v="140"/>
          <x v="3"/>
          <x v="35"/>
          <x v="38"/>
          <x v="178"/>
          <x v="153"/>
          <x v="221"/>
          <x v="129"/>
          <x v="63"/>
          <x v="145"/>
          <x v="47"/>
          <x v="91"/>
          <x v="97"/>
          <x v="101"/>
          <x v="134"/>
          <x v="221"/>
          <x v="104"/>
          <x v="59"/>
          <x v="30"/>
          <x v="187"/>
          <x v="201"/>
          <x v="162"/>
          <x v="193"/>
          <x v="208"/>
          <x v="122"/>
          <x v="218"/>
          <x v="98"/>
          <x v="109"/>
          <x v="7"/>
          <x v="156"/>
          <x v="74"/>
          <x v="78"/>
          <x v="96"/>
          <x v="160"/>
          <x v="62"/>
          <x v="76"/>
          <x v="142"/>
          <x v="34"/>
          <x v="85"/>
          <x v="133"/>
          <x v="151"/>
          <x v="191"/>
          <x v="49"/>
          <x v="124"/>
          <x v="221"/>
          <x v="158"/>
          <x v="57"/>
          <x v="83"/>
          <x v="181"/>
          <x v="70"/>
          <x v="219"/>
          <x v="112"/>
          <x v="214"/>
          <x v="221"/>
          <x v="2"/>
          <x v="137"/>
          <x v="221"/>
          <x v="80"/>
          <x v="92"/>
          <x v="106"/>
          <x v="24"/>
          <x v="222"/>
          <x v="209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20"/>
        </discretePr>
        <groupItems count="241">
          <s v="POUPATEMPO ITANHAÉM"/>
          <s v="POUPATEMPO APARECIDA"/>
          <s v="POUPATEMPO CARAPICUÍBA"/>
          <s v="POUPATEMPO MARÍLIA"/>
          <s v="POUPATEMPO RIO CLARO"/>
          <s v="POUPATEMPO CIDADE ADEMAR"/>
          <s v="POUPATEMPO TATUÍ"/>
          <s v="POUPATEMPO BOTUCATU"/>
          <s v="POUPATEMPO CARAGUATATUBA"/>
          <s v="POUPATEMPO SÃO CARLOS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SANTO AMARO"/>
          <s v="POUPATEMPO ITAQUERA"/>
          <s v="POUPATEMPO SÃO BERNARDO DO CAMP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ITÚ"/>
          <s v="POUPATEMPO JACAREÍ"/>
          <s v="POUPATEMPO MOGI-GUAÇU"/>
          <s v="POUPATEMPO OURINHOS"/>
          <s v="POUPATEMPO PINDAMONHANGABA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ANTA GERTRUDES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LUCÉLIA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CÂNDIDO MOTA"/>
          <s v="POUPATEMPO LOUVEIRA"/>
          <s v="POUPATEMPO BOM JESUS DOS PERDÕES"/>
          <s v="POUPATEMPO PARANAPANEMA"/>
          <s v="POUPATEMPO AGUDOS"/>
          <n v="0"/>
          <s v="POUPATEMPO SANTA CRUZ DAS PALMEIRAS"/>
          <s v="POUPATEMPO SANTANA DO PARNAÍBA"/>
          <s v="POUPATEMPO JANDIRA"/>
          <s v="POUPATEMPO ALESP"/>
          <s v="POUPATEMPO CAPELA DO ALTO"/>
          <s v="POUPATEMPO SÃO MIGUEL ARCANJO"/>
          <s v="POUPATEMPO MARTINÓPOLIS"/>
          <s v="POUPATEMPO SANTO ANASTÁCIO"/>
          <s v="POUPATEMPO REGENTE FEIJÓ"/>
          <s v="POUPATEMPO TIETÊ"/>
          <m/>
          <s v="Agrupar1"/>
          <s v=""/>
          <s v="DIRETORIA DE SERVIÇOS AO CIDADÃO"/>
          <s v="Coordenadoria de Serviços Digitais"/>
          <s v="Coordenadoria de Arquitetura e Engenharia"/>
          <s v="Coordenadoria de Supervisão Remota"/>
          <s v="GERÊNCIA DE OPERAÇÕES"/>
          <s v="POUPATEMPO MIRASSOL"/>
          <s v="POUPATEMPO MIGUELÓPOLIS"/>
          <s v="POUPATEMPO PEREIRA BARRETO"/>
          <s v="POUPATEMPO BROTAS"/>
          <s v="POUPATEMPO BIRITIBA MIRIM"/>
          <s v="POUPATEMPO EMBU DAS ARTES"/>
          <s v="POUPATEMPO MONTE APRAZÍVEL"/>
          <s v="POUPATEMPO NOVA ODESSA"/>
          <s v="POUPATEMPO DIGITAL CREA SP"/>
          <s v="POUPATEMPO TAQUARITINGA"/>
          <s v="POUPATEMPO EMBU-GUAÇU"/>
          <s v="POUPATEMPO ITAPEVI"/>
          <s v="Assessoria Técnica GOS - São José dos Campos"/>
        </groupItems>
      </fieldGroup>
    </cacheField>
    <cacheField name="PPT3" numFmtId="0" databaseField="0">
      <fieldGroup base="12">
        <discretePr count="261">
          <x v="164"/>
          <x v="141"/>
          <x v="209"/>
          <x v="207"/>
          <x v="231"/>
          <x v="88"/>
          <x v="210"/>
          <x v="18"/>
          <x v="19"/>
          <x v="20"/>
          <x v="21"/>
          <x v="231"/>
          <x v="17"/>
          <x v="13"/>
          <x v="14"/>
          <x v="9"/>
          <x v="10"/>
          <x v="12"/>
          <x v="23"/>
          <x v="33"/>
          <x v="37"/>
          <x v="5"/>
          <x v="212"/>
          <x v="211"/>
          <x v="231"/>
          <x v="148"/>
          <x v="163"/>
          <x v="131"/>
          <x v="184"/>
          <x v="185"/>
          <x v="40"/>
          <x v="42"/>
          <x v="54"/>
          <x v="93"/>
          <x v="90"/>
          <x v="48"/>
          <x v="105"/>
          <x v="176"/>
          <x v="196"/>
          <x v="113"/>
          <x v="166"/>
          <x v="50"/>
          <x v="68"/>
          <x v="202"/>
          <x v="168"/>
          <x v="231"/>
          <x v="22"/>
          <x v="15"/>
          <x v="53"/>
          <x v="132"/>
          <x v="64"/>
          <x v="27"/>
          <x v="81"/>
          <x v="206"/>
          <x v="89"/>
          <x v="189"/>
          <x v="39"/>
          <x v="177"/>
          <x v="180"/>
          <x v="172"/>
          <x v="41"/>
          <x v="127"/>
          <x v="58"/>
          <x v="45"/>
          <x v="100"/>
          <x v="46"/>
          <x v="55"/>
          <x v="157"/>
          <x v="11"/>
          <x v="190"/>
          <x v="147"/>
          <x v="1"/>
          <x v="29"/>
          <x v="159"/>
          <x v="108"/>
          <x v="8"/>
          <x v="36"/>
          <x v="126"/>
          <x v="138"/>
          <x v="67"/>
          <x v="65"/>
          <x v="161"/>
          <x v="111"/>
          <x v="0"/>
          <x v="43"/>
          <x v="73"/>
          <x v="182"/>
          <x v="118"/>
          <x v="154"/>
          <x v="144"/>
          <x v="139"/>
          <x v="231"/>
          <x v="231"/>
          <x v="231"/>
          <x v="192"/>
          <x v="149"/>
          <x v="203"/>
          <x v="204"/>
          <x v="231"/>
          <x v="102"/>
          <x v="121"/>
          <x v="231"/>
          <x v="4"/>
          <x v="198"/>
          <x v="51"/>
          <x v="72"/>
          <x v="103"/>
          <x v="170"/>
          <x v="136"/>
          <x v="200"/>
          <x v="150"/>
          <x v="120"/>
          <x v="117"/>
          <x v="66"/>
          <x v="6"/>
          <x v="231"/>
          <x v="135"/>
          <x v="94"/>
          <x v="82"/>
          <x v="194"/>
          <x v="25"/>
          <x v="216"/>
          <x v="214"/>
          <x v="197"/>
          <x v="16"/>
          <x v="195"/>
          <x v="32"/>
          <x v="231"/>
          <x v="231"/>
          <x v="61"/>
          <x v="69"/>
          <x v="119"/>
          <x v="183"/>
          <x v="110"/>
          <x v="146"/>
          <x v="116"/>
          <x v="123"/>
          <x v="231"/>
          <x v="231"/>
          <x v="169"/>
          <x v="231"/>
          <x v="79"/>
          <x v="173"/>
          <x v="152"/>
          <x v="60"/>
          <x v="165"/>
          <x v="171"/>
          <x v="31"/>
          <x v="179"/>
          <x v="77"/>
          <x v="186"/>
          <x v="128"/>
          <x v="130"/>
          <x v="44"/>
          <x v="115"/>
          <x v="175"/>
          <x v="188"/>
          <x v="87"/>
          <x v="95"/>
          <x v="114"/>
          <x v="155"/>
          <x v="205"/>
          <x v="75"/>
          <x v="215"/>
          <x v="143"/>
          <x v="125"/>
          <x v="56"/>
          <x v="52"/>
          <x v="26"/>
          <x v="86"/>
          <x v="174"/>
          <x v="71"/>
          <x v="231"/>
          <x v="107"/>
          <x v="167"/>
          <x v="199"/>
          <x v="99"/>
          <x v="28"/>
          <x v="84"/>
          <x v="140"/>
          <x v="3"/>
          <x v="35"/>
          <x v="38"/>
          <x v="178"/>
          <x v="153"/>
          <x v="231"/>
          <x v="129"/>
          <x v="63"/>
          <x v="145"/>
          <x v="47"/>
          <x v="91"/>
          <x v="97"/>
          <x v="101"/>
          <x v="134"/>
          <x v="231"/>
          <x v="104"/>
          <x v="59"/>
          <x v="30"/>
          <x v="187"/>
          <x v="201"/>
          <x v="162"/>
          <x v="193"/>
          <x v="208"/>
          <x v="122"/>
          <x v="217"/>
          <x v="98"/>
          <x v="109"/>
          <x v="7"/>
          <x v="156"/>
          <x v="74"/>
          <x v="78"/>
          <x v="96"/>
          <x v="160"/>
          <x v="62"/>
          <x v="76"/>
          <x v="142"/>
          <x v="34"/>
          <x v="85"/>
          <x v="133"/>
          <x v="151"/>
          <x v="191"/>
          <x v="49"/>
          <x v="124"/>
          <x v="231"/>
          <x v="158"/>
          <x v="57"/>
          <x v="83"/>
          <x v="181"/>
          <x v="70"/>
          <x v="218"/>
          <x v="112"/>
          <x v="213"/>
          <x v="231"/>
          <x v="2"/>
          <x v="137"/>
          <x v="231"/>
          <x v="80"/>
          <x v="92"/>
          <x v="106"/>
          <x v="24"/>
          <x v="231"/>
          <x v="231"/>
          <x v="231"/>
          <x v="231"/>
          <x v="231"/>
          <x v="231"/>
          <x v="231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31"/>
          <x v="231"/>
        </discretePr>
        <groupItems count="232">
          <s v="POUPATEMPO ITANHAÉM"/>
          <s v="POUPATEMPO APARECIDA"/>
          <s v="POUPATEMPO CARAPICUÍBA"/>
          <s v="POUPATEMPO MARÍLIA"/>
          <s v="POUPATEMPO RIO CLARO"/>
          <s v="POUPATEMPO CIDADE ADEMAR"/>
          <s v="POUPATEMPO TATUÍ"/>
          <s v="POUPATEMPO BOTUCATU"/>
          <s v="POUPATEMPO CARAGUATATUBA"/>
          <s v="POUPATEMPO SÃO CARLOS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SANTO AMARO"/>
          <s v="POUPATEMPO ITAQUERA"/>
          <s v="POUPATEMPO SÃO BERNARDO DO CAMP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ITÚ"/>
          <s v="POUPATEMPO JACAREÍ"/>
          <s v="POUPATEMPO MOGI-GUAÇU"/>
          <s v="POUPATEMPO OURINHOS"/>
          <s v="POUPATEMPO PINDAMONHANGABA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ANTA GERTRUDES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LUCÉLIA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CÂNDIDO MOTA"/>
          <s v="POUPATEMPO LOUVEIRA"/>
          <s v="POUPATEMPO BOM JESUS DOS PERDÕES"/>
          <s v="POUPATEMPO PARANAPANEMA"/>
          <s v="POUPATEMPO AGUDOS"/>
          <s v="POUPATEMPO SANTA CRUZ DAS PALMEIRAS"/>
          <s v="POUPATEMPO SANTANA DO PARNAÍBA"/>
          <s v="POUPATEMPO JANDIRA"/>
          <s v="POUPATEMPO ALESP"/>
          <s v="POUPATEMPO CAPELA DO ALTO"/>
          <s v="POUPATEMPO SÃO MIGUEL ARCANJO"/>
          <s v="POUPATEMPO MARTINÓPOLIS"/>
          <s v="POUPATEMPO SANTO ANASTÁCIO"/>
          <s v="POUPATEMPO REGENTE FEIJÓ"/>
          <s v="POUPATEMPO TIETÊ"/>
          <s v="POUPATEMPO MIRASSOL"/>
          <s v="POUPATEMPO MIGUELÓPOLIS"/>
          <s v="POUPATEMPO PEREIRA BARRETO"/>
          <s v="POUPATEMPO BROTAS"/>
          <s v="POUPATEMPO BIRITIBA MIRIM"/>
          <s v="POUPATEMPO EMBU DAS ARTES"/>
          <s v="POUPATEMPO MONTE APRAZÍVEL"/>
          <s v="POUPATEMPO NOVA ODESSA"/>
          <s v="POUPATEMPO DIGITAL CREA SP"/>
          <s v="POUPATEMPO TAQUARITINGA"/>
          <s v="POUPATEMPO EMBU-GUAÇU"/>
          <s v="POUPATEMPO ITAPEVI"/>
          <s v="Agrupar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80.414934143519" createdVersion="8" refreshedVersion="8" minRefreshableVersion="3" recordCount="120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5">
        <s v="Exploração Comercial"/>
        <s v="PRODESP"/>
        <s v="Condomínio"/>
        <s v="Convênio "/>
        <m/>
      </sharedItems>
    </cacheField>
    <cacheField name="CONTA CRÉDITO" numFmtId="0">
      <sharedItems containsBlank="1" count="6">
        <s v="PRODESP"/>
        <s v="Condomínio"/>
        <s v="Convênio "/>
        <s v="Exploração Comercial"/>
        <m/>
        <s v="Convênio" u="1"/>
      </sharedItems>
    </cacheField>
    <cacheField name="_x000a_VALOR" numFmtId="43">
      <sharedItems containsString="0" containsBlank="1" containsNumber="1" minValue="6.53" maxValue="7000000"/>
    </cacheField>
    <cacheField name="(*) TRANSFERÊNCIAS REFERENTES A GASTOS DO CONDOMÍNIO PAGOS PELA CONTA CONVÊNIO" numFmtId="0">
      <sharedItems containsBlank="1" count="210">
        <s v="Transferência a ser efetuada para a conta movimento Prodesp referente ao recebimentos de Nota fiscal - composição de 10 NF de 263,80-4198514004060"/>
        <s v="GRT AUDITORIA DE TERCEIROS LTDA-nf-40182 P.1"/>
        <s v="PREF CAMPINAS - PREFEITURA DO MUNICIPIO DE CAMPINAS-CGFS_000804_1 P.1"/>
        <s v="PIS/COFINS/CSLL-INVICTA SOLUÇÕES EM SERVIÇOS LTDA.-nf-5608"/>
        <s v="ANA CAROLINA CARBALLO TEIXEIRA - DV SEI 002.00002851/2024-16B P.1"/>
        <s v="JOAO INACIO DA SILVA - DV SEI 359.00008847/2024-59 P.1"/>
        <s v="LUIZ ARMANDO BARROS KREMPEL - DV SEI 002.00002851/2024-16b P.1"/>
        <s v="NATHALIA MOURA?O GOMES - DV SEI 002.00002851/2024-16C P.1"/>
        <s v="RODRIGO CARLOS GOMES - DV SEI 002.00002851/2024-16 P.1"/>
        <s v="SERGIO LUIZ GONCALVES - DV SEI 002.00002851/2024-16"/>
        <s v="DISTRIBUIDORA E ARMAZENS GERAIS CEAC EIRELLI- nfs 2224 P.1"/>
        <s v="STEFANINI CONSULTORIA E ASSESSORIA EM INFORMATICA S.A- nfs 212187 P.1"/>
        <s v="STEFANINI CONSULTORIA E ASSESSORIA EM INFORMATICA S.A- nfs 212191 P.1"/>
        <s v="STEFANINI CONSULTORIA E ASSESSORIA EM INFORMATICA S.A- nfs 212448 P.1"/>
        <s v="SEAL SEGURANCA ALTERNATIVA EIRELI - nfs 16043 P.1"/>
        <s v="SEAL SEGURANCA ALTERNATIVA EIRELI - nfs 16040 P.1"/>
        <s v="SEAL SEGURANCA ALTERNATIVA EIRELI - nfs 16041 P.1"/>
        <s v="PPREF BOTUCATU - PREFEITURA MUNICIPAL DE BOTUCATU- 17988 - 005280162 - ISS P.1"/>
        <s v="PREF SOROCABA - PREFEITURA MUNICIPAL DE SOROCABA- 17987 - 005280162 - ISSP.1"/>
        <s v="PREF ITAPIRA - PREF MUN DE ITAPIRA- 17994 - 005280162 - ISS"/>
        <s v="PREF PREF LENCOIS PAULISTA - PREFEITURA MUNICIPAL DE LENCOIS- 4667 - 003418201 - ISS"/>
        <s v="PPREF SAO MANUEL - PREFEITURA DO MUNICIPIO DE SAO MANUEL- 17986 - 005280162 - ISS"/>
        <s v="PREF SAO JOSE DO RIO PRETO - 18044 - 005280162 - ISS"/>
        <s v="PREF SAO JOSE DO RIO PRETO - 18043 - 005280162 - ISS"/>
        <s v="PREF SAO JOSE DO RIO PRETO - 18029 - 005280162 - ISS"/>
        <s v="PREF SAO JOSE DO RIO PRETO - 18045 - 005280162 - ISS"/>
        <s v="INSS-SEAL SEGURANCA ALTERNATIVA EIRELI-nf-16040, 16041 e 16043 "/>
        <s v="INSS-MMP - CONSULTORIA E GERENCIAMENTO DE EMPREENDIMENTOS IM-nf-diversas"/>
        <s v="IRRF-MMP - CONSULTORIA E GERENCIAMENTO DE EMPREENDIMENTOS IM-nf-diversas"/>
        <s v="IRRF-SEAL SEGURANCA ALTERNATIVA EIRELI-nf-16042"/>
        <s v="IRRF-STEFANINI CONSULTORIA E ASSESSORIA EM INFORMATICA S.A-nf-213923, 213926, 214229, 214236"/>
        <s v="CPC-STEFANINI CONSULTORIA E ASSESSORIA EM INFORMATICA S.A-nf- 210253, 210262, 210563, 210565, 210566"/>
        <s v="CLARO S.A - nf 2409815001324 P.1"/>
        <s v="AXA SEGUROS S/A.-nfs-8527782024 P.1"/>
        <s v="WORLDWIDE SEGURANCA EIRELI EPP.-DEP REC. TRAB. Nº 0010744-66.2023.5.15.0079 P.1"/>
        <s v="ASERP LOCACAO E SERVICOS GERAIS LTDA-ME-nfs-282 e 283 P.1"/>
        <s v="BRASOFTWARE INFORMATICA LTDA-nfs-diversas P.1"/>
        <s v="PMSP - PREFEITURA MUNICIPAL DE SAO PAULO.-372 - 031227399 - ISS P.1"/>
        <s v="SEM PARAR INSTITUICAO DE PAGAMENTO LTDA-nfs 242159742252024 P.1"/>
        <s v="INSS - ASERP LOCAÇÃO E SERVIÇOS GERAIS LTDA-ME - fatura 282 e 283 (rateio)"/>
        <s v="ECONTHERM CLIMATIZAÇÃO LTDA -ME-nfs 408 P.1"/>
        <s v="INGRAM MICRO BRASIL LTDA.-nfs- 2007710 P.1"/>
        <s v="TRIBUNAL DE JUSTIÇA DO ESTADO DE SAO PAULO.-CCGE_000011_1 P.1P.1"/>
        <s v="MUNICIPIO DE JAGUARIUNA - 171.851"/>
        <s v="RATEIO DE CONDOMINIO ND 19625 - MUNICIPIO DE BAURU"/>
        <s v="POUPATEMPO 4.0 DVS PREFEITURAS"/>
        <s v="Devolução a ser efetuada em duplicidade para a conta Movimento Prodesp - referente a recebimentos de Notas Fiscais Dvs"/>
        <s v="Transferência a ser efetuada para a conta movimento Prodesp referente ao recebimentos de Nota fiscal dvs"/>
        <s v="STEFANINI CONSULTORIA E ASSESSORIA EM INFORMATICA S.A- nfs 213923 P.1"/>
        <s v="STEFANINI CONSULTORIA E ASSESSORIA EM INFORMATICA S.A- nfs 213926 P.1"/>
        <s v="STEFANINI CONSULTORIA E ASSESSORIA EM INFORMATICA S.A- nfs 214229 P.1"/>
        <s v="STEFANINI CONSULTORIA E ASSESSORIA EM INFORMATICA S.A- nfs 214236 P.1"/>
        <s v="EMPRESA BRASILEIRA CORREIOS TELEGRAFOS- nfs 34117552024 P.1"/>
        <s v="PREF OSASCO - PREFEITURA MUNICIPAL DE OSASCO- nfs 10137 - 059205294 - ISS P.1"/>
        <s v="PMSP - PREFEITURA MUNICIPAL DE SAO PAULO - 118075 - 033177148 - ISS  P1"/>
        <s v="IRRF-BUREAU VERITAS DO BRASIL SOCIEDADE CLASSIFICADORA E CERTIFICADORA LTDA Total-nf-118075 - 033177148 - IRRF"/>
        <s v="IRRF-MAZZINI ADMINISTRAÇÃO E EMPREITAS LTDA-nf-6929 - IRRF"/>
        <s v="CPC-SEAL SEGURANÇA ALTERNATIVA EIRELI-nfs diversas"/>
        <s v="CPC - STEFANINI CONSULTORIA E ASSESSORIA EM INFORMATICA S.A- nfs diversas"/>
        <s v="INSS-BUREAU VERITAS DO BRASIL SOCIEDADE CLASSIFICADORA E CERTIFICADORA LTDA-nfs diversas"/>
        <s v="INSS-MAZZINI ADMINISTRAÇÃO E EMPREITAS LTDA-nfs diversas"/>
        <s v="CLARO S.A - nf 24108170132024 P.1"/>
        <s v="PMSP - PREFEITURA MUNICIPAL DE SAO PAULO - 6929 - 045517604 - ISS  P1"/>
        <s v="ISS-INVICTA SOLUÇÕES EM SERVIÇOS LTDA.-5926"/>
        <s v="INVICTA SOLUÇÕES EM SERVIÇOS LTDA.-nfs-5926 P1"/>
        <s v="INSS-INVICTA SOLUÇÕES EM SERVIÇOS LTDA.-5926"/>
        <s v="IRRF-INVICTA SOLUÇÕES EM SERVIÇOS LTDA.-5926 - 022038795 - IRRF"/>
        <s v="EMPRESA BRASILEIRA CORREIOS TELEGRAFOS.- nf 33789902024 P.1"/>
        <s v="AXA SEGUROS S/A.-nfs-8625462024 P.1"/>
        <s v="ASERP LOCACAO E SERVICOS GERAIS LTDA-ME-nfs-1672024, 289 e 290 P.1"/>
        <s v="PMSP - PREFEITURA MUNICIPAL DE SAO PAULO-nfs-381 - 031227399 - ISS P.1"/>
        <s v="SEM PARAR INSTITUICAO DE PAGAMENTO LTDA-nfs 242381967002024 P.1"/>
        <s v="IRRF-STEFANINI CONSULTORIA E ASSESSORIA EM INFORMATICA S.A-nf-216099 - IRRF"/>
        <s v="TELEFONICA BRASIL S/A-nfs-24100017958 P1"/>
        <s v="CPC - 3P BRASIL-CONSULTORIA E PROJETOS DE ESTRUTURAÇÃO DE PARCERIAS PUBLICO-PRIVADAS E PARTICIPAÇÕES S/A - diversas nfs"/>
        <s v="CPC - BUREAU VERITAS DO BRASIL SOCIEDADE CLASSIFICADORA E CERTIFICADORA LTDA - nfs diversas"/>
        <s v="CPC - CONSÓRCIO SP CIDADÃO - nfs diversas"/>
        <s v="CPC - MMP - CONSULTORIA E GERENCIAMENTO DE EMPREENDIMENTOS IMOBILIÁRIOS EIRELI - nfs diversas"/>
        <s v="CPC - PRO JECTO - GESTÃO, ASSESSORIA E SERVIÇOS -  LTDA - nfs diversas"/>
        <s v="CPC - SOFTPARK INFORMÁTICA LTDA - nfs diversas"/>
        <s v="INSS - CONSÓRCIO SP CIDADÃO - nfs diversas"/>
        <s v="INGRAM MICRO BRASIL LTDA -nfs- 2007710 P1"/>
        <s v="TRANSF APLICAÇÃO SIAFEM  "/>
        <s v="MUNICIPIO DE BURI ND 5209"/>
        <s v="PREFEITURA MUNICIPAL DA ESTANCIA TURISTICA DE RIBEIRAO PIRES ND 5232"/>
        <s v="MUNICIPIO DE GARCA NF 298614"/>
        <s v="MUNICIPIO DE GARCA NF 298899"/>
        <s v="MUNICIPIO DE PORTO FERREIRA NF 298908"/>
        <s v="MUNICIPIO DE GARCA NF 299248"/>
        <s v="MUNICIPIO DE GARCA NF 299658"/>
        <s v="MUNICIPIO DE GARCA NF 300222"/>
        <s v="MUNICIPIO DE GARCA NF 300549"/>
        <s v="CIA DE SANEAMENTO BASICO DO ESTADO DE SAO PAULO SABESP NF verificando "/>
        <s v="MUNICIPIO DE TAQUARITINGA NF VERIFICAR"/>
        <s v="CIA DE SANEAMENTO BASICO DO ESTADO DE SAO PAULO SABESP NF verificar "/>
        <s v="CONSELHO REGIONAL DE ENFERMAGEM DE SAO PAULO NF verificar "/>
        <s v="MUNICIPIO DE TAQUARITINGA NF verificar "/>
        <s v="MUNICIPIO DA ESTANCIA TURISTICA DE IBITINGA NF 174562"/>
        <s v="PREFEITURA MUNICIPAL DA ESTANCIA TURISTICA DE RIBEIRAO PIRES NF 174642"/>
        <s v="Transf indevida"/>
        <s v="Estorno Transf Indevida"/>
        <s v="MUNICIPIO DE NOVO HORIZONTE - verificar"/>
        <s v="POLICIA MULITAR DO ESTADO DE SÃO PAULO - NFS 171494 e 172450"/>
        <s v="MUNICIPIO DE MOGI-GUAÇU RATEIO DE CONDOMINIO ND 19.842"/>
        <s v="MUNICIPIO IGUAPE ND 5331"/>
        <s v="Transf NFs Prodesp"/>
        <m/>
        <s v="Transf a ser efetuada para a conta movimento Condominio ref. a SABESP" u="1"/>
        <s v="Devolução transf. em duplicidade NF dvs" u="1"/>
        <s v="Lançamento indevido" u="1"/>
        <s v="GRT AUDITORIA DE TERCEIROS LTDA-nf-39779 P.1" u="1"/>
        <s v="Transf Clientes Faturas Dvs" u="1"/>
        <s v="MUNICIPIO DE ITAPIRA" u="1"/>
        <s v="PREFEITURA MUNICIPAL DA ESTANCIA TURISTICA DE RIBEIRAO PIRES" u="1"/>
        <s v="MUNICIPIO DE MIRANDOPOLIS" u="1"/>
        <s v="Transferência a ser efetuada para a conta movimento Prodesp referente ao recebimentos de Nota fiscal 1.844.919" u="1"/>
        <s v="STEFANINI CONSULTORIA E ASSESSORIA EM INFORMATICA S.A- nfs 210253 P.1" u="1"/>
        <s v="STEFANINI CONSULTORIA E ASSESSORIA EM INFORMATICA S.A- nfs 210262 P.1" u="1"/>
        <s v="STEFANINI CONSULTORIA E ASSESSORIA EM INFORMATICA S.A- nfs 210563 P.1" u="1"/>
        <s v="STEFANINI CONSULTORIA E ASSESSORIA EM INFORMATICA S.A- nfs 210565 P.1" u="1"/>
        <s v="STEFANINI CONSULTORIA E ASSESSORIA EM INFORMATICA S.A- nfs 210566 P.1" u="1"/>
        <s v="DISTRIBUIDORA E ARMAZENS GERAIS CEAC EIRELLI- nfs 2125 P.1" u="1"/>
        <s v="PREF BARUERI - PREFEITURA MUNICIPAL DE BARUERI- nfs 17934 - 005280162 - ISS P.1" u="1"/>
        <s v="MUNICIPIO DE OURINHOS- nfs 17935 - 005280162 - ISS P.1" u="1"/>
        <s v="PMSP - PREFEITURA MUNICIPAL DE SAO PAULO- nfs 17908 - 005280162 - ISS P.1" u="1"/>
        <s v="PREF SOROCABA - PREFEITURA MUNICIPAL DE SOROCABA- nfs 17933 - 005280162 - ISS P.1" u="1"/>
        <s v="CLARO S.A-nf-24080497958 P.1" u="1"/>
        <s v="CPC-STEFANINI CONSULTORIA E ASSESSORIA EM INFORMATICA S.A-nf- 208385, 208390, 208441, 208442, 208443 e 208479" u="1"/>
        <s v="IRRF-STEFANINI CONSULTORIA E ASSESSORIA EM INFORMATICA S.A-nf- " u="1"/>
        <s v="CLARO S.A-nf-24088207957 P.1" u="1"/>
        <s v="PREF ITAPEVA - PREFEITURA MUNICIPAL DE ITAPEVA - 17929 - 005280162 - ISS" u="1"/>
        <s v="PREF RIBEIRAO PRETO - PMRP - PREFEITURA MUNICIPAL DE RI - 17907 - 005280162 - ISS" u="1"/>
        <s v="PREF BROTAS - PREFEITURA MUNICIPAL DE BROTAS-nfs- 17912 - 005280162 - ISS" u="1"/>
        <s v="TELEFONICA BRASIL S/A-nfs- 1826073870 e 1826074868  - P.1" u="1"/>
        <s v="DISTRIBUIDORA E ARMAZENS GERAIS CEAC EIRELLI.-nfs-2178 P.1" u="1"/>
        <s v="PREF ASSIS - PREFEEITURA MUNICIPAL DE ASSIS-nfs- 17938 - 005280162 - ISS  - P.1" u="1"/>
        <s v="PREF GARCA - PREFEITURA MUNICIPAL DE GARCA-nfs- 17926 - 005280162 - ISS  - P.1" u="1"/>
        <s v="PIS/COFINS/CSLL-STEFANINI CONSULTORIA E ASSESSORIA EM INFORMATICA S.A-208511 P.1" u="1"/>
        <s v="INSS-INVICTA SOLUÇÕES EM SERVIÇOS LTDA.-nf-5608 P.1" u="1"/>
        <s v="PIS/COFINS/CSLL-INVICTA SOLUÇÕES EM SERVIÇOS LTDA.-nf-5193" u="1"/>
        <s v="IRRF-INVICTA SOLUÇÕES EM SERVIÇOS LTDA.-nf-5608 P.1" u="1"/>
        <s v="ISS - PMSP - PREFEITURA MUNICIPAL DE SAO PAULO- nfs 5608 - 022038795 - ISS - ISS P.1" u="1"/>
        <s v="INVICTA SOLUCOES EM SERVICOS LTDA- nfs 5608 P.1" u="1"/>
        <s v="AXA SEGUROS S/A.-nfs-8377302024 P.1 P.1" u="1"/>
        <s v="ASERP LOCACAO E SERVICOS GERAIS LTDA-ME-nfs-272 e 274 P.1" u="1"/>
        <s v="PMSP - PREFEITURA MUNICIPAL DE SAO PAULO-nf-368 - 031227399 - ISS P.1" u="1"/>
        <s v="INSS - ASERP LOCAÇÃO E SERVIÇOS GERAIS LTDA-ME - fatura  272 e 274 (rateio)" u="1"/>
        <s v="PREF MIGUELOPOLIS - PREFEITURA DO MUNICIPIO DE MIGUELOP - " u="1"/>
        <s v="ASERP LOCACAO E SERVICOS GERAIS LTDA-ME-nf-1592024 e 1642024 P.1" u="1"/>
        <s v="SINDPD - SIND DOS TRABALH. PROC. DE DADOS EST.SP.-nfs- DEP. JUD. PROC.0002271-61.2024.8.26.0609 P.1" u="1"/>
        <s v="Transferência a ser efetuada da conta movimento Prodesp 139595-5- referente a recebimentos Notas de Débitos (Poupatempo 4.0) Outubro/24 ." u="1"/>
        <s v="Transferência efetuada da conta Movimento Prodesp  - referente aos Recebimentos de Notas de Débitos (Poupatempo 4.0) - NDs 4189, 4255, 2289, 2382, 2526, 2279 e 2464" u="1"/>
        <s v="Regularização/Devolução a ser efetuada da conta Movimento Prodesp - referente a recebimentos de Notas de Débitos 167.459 - em duplicidade" u="1"/>
        <s v="&gt;&gt; ISS-DUCTBUSTERS ENGENHARIA LIMITADA-nf-2380-P.1" u="1"/>
        <s v="Transf recebimentos ND rateio de condominio" u="1"/>
        <s v="Regularização efetuada em duplicidade para a conta Movimento Prodesp - referente a recebimentos de Notas Fiscais Dvs" u="1"/>
        <s v="Regularização efetuada indevidamente para a conta Movimento Prodesp - referente a recebimentos de Notas de débito Sabesp" u="1"/>
        <s v="Devolução a ser efetuada indevidamente para a conta Movimento Prodesp - referente a recebimentos de Notas de débito Sabesp" u="1"/>
        <s v="TRANSF. INDEVIDA DIVERSAS NOTAS FISCAIS E NOTA DÉBITO" u="1"/>
        <s v="Regularização/devolução a ser efetuada da conta Condomínio 18636-8 - referente lançamento indevido em 29/07/2024." u="1"/>
        <s v="&gt;&gt;PIS/COFINS/CSLL-STEFANINI CONSULTORIA E ASSESSORIA EM INFORMATICA S.A-nf-206571 P.1" u="1"/>
        <s v="&gt;&gt;STEFANINI CONSULTORIA E ASSESSORIA EM INFORMATICA S.A- nfs 208511 P.1" u="1"/>
        <s v="&gt;&gt;Transferência a ser efetuada para conta PRODESP  - referente ao Recebimento de Notas Fiscais (281177, 157091, 16405, 166095,, 167111, 167112, 284124, 284567 e 284569)" u="1"/>
        <s v="&gt;&gt; Transferência a ser efetuada da conta PRODESP  - referente aos Recebimentos de Notas de Débitos (Poupatempo 4.0: Setembro/24 NDs 4680 e 4659 )." u="1"/>
        <s v="&gt;&gt;STEFANINI CONSULTORIA E ASSESSORIA EM INFORMATICA S.A- nfs 208443, 208390 e 208479 P.1" u="1"/>
        <s v="&gt;&gt;ECONTHERM CLIMATIZACAO LTDA -ME-nf-403 P.1" u="1"/>
        <s v="RECEITA FEDERAL - Diversas notas fiscais" u="1"/>
        <s v="INSS - Diversas notas fiscais" u="1"/>
        <s v="Transferência a ser efetuada da conta Condomínio 18636-8 - referente a recebimentos de Notas de Débitos (Poupatempo 4.0) - Outubro/2024" u="1"/>
        <s v="STEFANINI CONSULTORIA E ASSESSORIA EM INFORMATICA S.A- nfs 206604 P.1" u="1"/>
        <s v="ISS - PMSP - PREFEITURA MUNICIPAL DE SAO PAULO- nfs 5361 - 022038795 P.1" u="1"/>
        <s v="ISS-DKS PROMOÇÕES E EVENTOS LTDA EPP-nf-10225 P.1" u="1"/>
        <s v="INVICTA SOLUCOES EM SERVICOS LTDA- nfs 5361 P.1" u="1"/>
        <s v="INSS-INVICTA SOLUÇÕES EM SERVIÇOS LTDA.-nf-5361 P.1" u="1"/>
        <s v="IRRF-INVICTA SOLUÇÕES EM SERVIÇOS LTDA.-nf-5361 P.1" u="1"/>
        <s v="PIS/COFINS/CSLL-STEFANINI CONSULTORIA E ASSESSORIA EM INFORMATICA S.A-nf-205368" u="1"/>
        <s v="PIS/COFINS/CSLL-STEFANINI CONSULTORIA E ASSESSORIA EM INFORMATICA S.A-nf-205556" u="1"/>
        <s v="IRRF-STEFANINI CONSULTORIA E ASSESSORIA EM INFORMATICA S.A-nf-208511 P.1" u="1"/>
        <s v="CLARO S.A-nf-2404390000121 e  2406390000133 P.1" u="1"/>
        <s v="CLARO S.A-nf-2405821008 P.1" u="1"/>
        <s v="CLARO S.A-nf-24068160000 P.1" u="1"/>
        <s v="CPC-STEFANINI CONSULTORIA E ASSESSORIA EM INFORMATICA S.A-nf- 204340, 204342, 204343, 204361, 204362, 204363, 204655, 204773 E 204777" u="1"/>
        <s v="IRRF-STEFANINI CONSULTORIA E ASSESSORIA EM INFORMATICA S.A-nf- 208385, 208441, 208442, 208443, E 208479" u="1"/>
        <s v="PREF - APARECIDA - PREFEITURA MUNICIPAL DE APARECIDA - 17639 - 005280162 - ISS" u="1"/>
        <s v="PREF CACAPAVA - PREFEITURA MUNICIPAL DE CACAPAVA - 17640 - 005280162 - ISS" u="1"/>
        <s v="PREF CAMPOS DO JORDAO - NF 17638" u="1"/>
        <s v="PREF LORENA - NF 17622" u="1"/>
        <s v="PREF MONTE APRAZIVEL - NF 17607" u="1"/>
        <s v="PREF RIBEIRAO PRETO - PMRP - PREFEITURA MUNICIPAL DE RI - 17535,02 - 005280162 - ISS" u="1"/>
        <s v="PREF RIBEIRAO PRETO - PMRP - PREFEITURA MUNICIPAL DE RI -17536 - 005280162 - ISS" u="1"/>
        <s v="PREF SANTA FE DO SUL - PREFEITURA MUNICIPAL DA ESTACIA  - NF 17611 - 005280162 - ISS" u="1"/>
        <s v="PREF TANABI - NF 17608" u="1"/>
        <s v="PREF TREMEMBE - PREFEITURA MUNICIPAL DE TREMEMBE - 17618,02 - 005280162 - ISS" u="1"/>
        <s v="PREF URANIA - PREFEITURA MUNICIPAL DE URANIA - 17610 - 005280162 - ISS" u="1"/>
        <s v="STEFANINI CONSULTORIA E ASSESSORIA EM INFORMATICA S.A- nfs 206463, 206464, 206483, 206486 e 206621  P.1" u="1"/>
        <s v="PIS/COFINS/CSLL-VERSATTI COMPANHIA EMPRESARIAL LTDA-nf-856,02-P.1" u="1"/>
        <s v="AXA SEGUROS S/A.-nfs-8102652024 P.1" u="1"/>
        <s v="SECRETARIA DA FAZENDA E PLANEJAMENTO-AÇÃO MON. 1044534-13.2024.8.26.0053 P.1" u="1"/>
        <s v="ASERP LOCACAO E SERVICOS GERAIS LTDA-ME-nf-256 e 258 P.1" u="1"/>
        <s v="INSS - ASERP LOCAÇÃO E SERVIÇOS GERAIS LTDA-ME - fatura  256 e 258 (rateio)" u="1"/>
        <s v="INSS-LYNCRA LIMPEZA E SERVIÇOS GERAIS - EIRELI  - NFF 10742" u="1"/>
        <s v="ASSERP - FATURA 1482024 P.1 (rateio)" u="1"/>
        <s v="IRRF-LYNCRA LIMPEZA E SERVIÇOS GERAIS - EIRELI  - NFF 10742" u="1"/>
        <s v="PREF MIGUELOPOLIS - PREFEITURA DO MUNICIPIO DE MIGUELOP - 1129 - 037880173 - ISS" u="1"/>
        <s v="Tranferência/regularização efetuada para conta PRODESP ref. Resgate judical 02/09/2024 - Processo Prodesp" u="1"/>
        <s v="Tranferência/regularização efetuada para conta PRODESP ref. Resgate judical 18/09/2024- Processo Prodesp" u="1"/>
        <s v="Transferência efetuada da conta PRODESP  - referente aos Recebimentos de Notas de Débitos (Poupatempo 4.0) - NDs 4189, 4255, 2289, 2382, 2526, 2279 e 2464" u="1"/>
        <s v="Transferência efetuada para a conta PRODESP referente aos recebimentos de Notas fiscais Agosto/24 (diversas)" u="1"/>
        <s v="&gt;&gt;STEFANINI CONSULTORIA E ASSESSORIA EM INFORMATICA S.A- nfs 206571 P.1" u="1"/>
        <s v="Transferência efetuada para conta PRODESP  - referente ao Recebimento de Nota Fiscal 278.407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80.414934375003" createdVersion="8" refreshedVersion="8" minRefreshableVersion="3" recordCount="495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9">
        <s v="TPU MÉDICOS"/>
        <s v="ALUGUEL"/>
        <s v="POUPATEMPO 4.0"/>
        <s v="RATEIO DE CONDOMÍNIO"/>
        <s v="RECEITAS FINANCEIRAS"/>
        <s v="REPASSE"/>
        <s v="RESGATE JUDICIAL"/>
        <m/>
        <s v="ENCERRAMENTO C/C" u="1"/>
      </sharedItems>
    </cacheField>
    <cacheField name="POSTO" numFmtId="0">
      <sharedItems containsBlank="1" count="156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OSASCO"/>
        <s v="POUPATEMPO SANTOS"/>
        <s v="POUPATEMPO SÃO BERNANRDO DO CAMPO"/>
        <s v="POUPATEMPO 4.0"/>
        <s v=" JUNDIAI"/>
        <s v=" PRAIA GRANDE"/>
        <s v=" ASSIS"/>
        <s v=" SÉ"/>
        <s v=" SÃO BERNARDO DO CAMPO"/>
        <s v=" SANTOS"/>
        <s v=" CIDADE ADEMAR"/>
        <s v=" DIADEMA"/>
        <s v=" GUARUJÁ"/>
        <s v=" SANTO ANDRÉ"/>
        <s v=" SÃO VICENTE"/>
        <s v=" BOTUCATU"/>
        <s v=" SÃO JOÃO DA BOA VISTA"/>
        <s v=" Franca"/>
        <s v=" Tatuí"/>
        <s v=" Ubatuba"/>
        <s v=" MOGI DAS CRUZES"/>
        <s v=" OSASCO"/>
        <s v=" COTIA"/>
        <s v=" TABOÃO DA SERRA"/>
        <s v=" SANTO AMARO"/>
        <s v=" SÃO JOSÉ DOS CAMPOS"/>
        <s v=" ITAQUERA"/>
        <s v=" SUZANO"/>
        <s v=" CARAPICUIBA"/>
        <s v=" ITAQUAQUECETUBA"/>
        <s v=" TAUBATÉ"/>
        <s v=" TUPÃ"/>
        <s v=" PINDAMONHANGABA"/>
        <s v=" ITAPEVA"/>
        <s v=" Avaré"/>
        <s v=" Itapetininga"/>
        <s v="Avaré"/>
        <s v="ITAPEVA"/>
        <s v=" REGISTRO"/>
        <s v=" FERNANDÓPOLIS"/>
        <s v="  FERNANDÓPOLIS"/>
        <s v=" PIRACICABA"/>
        <s v="CARAGUATATUBA"/>
        <s v=" LAPA"/>
        <s v=" Mauá"/>
        <s v="CARGA INICIAL RATEIO CONDOM PPT"/>
        <s v="RATEIO CONDOMINIO ND  Verificando "/>
        <s v=" CAMPINAS SHOPPING"/>
        <s v=" CARAGUATATUBA"/>
        <s v=" Lins"/>
        <s v=" BAURU"/>
        <m/>
        <s v="POUPATEMPO SÃO BERNARDO DO CAMPO" u="1"/>
        <s v="POUPATEMPO OSASCO" u="1"/>
        <s v="POUAPTEMPO SÃO BERNARDO DO CAMPO" u="1"/>
        <s v=" CAIEIRAS" u="1"/>
        <s v=" BRAGANÇA PAULISTA" u="1"/>
        <s v=" GUARULHOS" u="1"/>
        <s v="POSTO POUPATEMPO SANTO ANDRE" u="1"/>
        <s v="POSTO POUPATEMPO Sé" u="1"/>
        <s v="POSTO POUPATEMPO FRANCA" u="1"/>
        <s v="POSTO POUPATEMPO CARAPICUIBA" u="1"/>
        <s v="POSTO POUPATEMPO Lapa" u="1"/>
        <s v="POSTO POUPATEMPO Itaquera" u="1"/>
        <s v="POSTO POUPATEMPO OSASCO" u="1"/>
        <s v="POSTO POUPATEMPO Mogi das Cruzes" u="1"/>
        <s v="POSTO POUPATEMPO Guarulhos" u="1"/>
        <s v="POSTO POUPATEMPO São Bernardo do Campo" u="1"/>
        <s v="POSTO POUPATEMPO Mauá" u="1"/>
        <s v=" ARAÇATUBA" u="1"/>
        <s v=" ARARAQUARA" u="1"/>
        <s v=" CAMPINAS SHOPING" u="1"/>
        <s v=" MAUA" u="1"/>
        <s v=" RIBEIRÃO PRETO" u="1"/>
        <s v=" SÃO JOSÉ DO RIO PRETO" u="1"/>
        <s v=" CANINDÉ PPT 4.0" u="1"/>
        <s v=" ALESP PPT 4.0" u="1"/>
        <s v=" MOGI GUAÇU" u="1"/>
        <s v=" RIBEIRÃO  PRETO" u="1"/>
        <s v="POSTO POUPATEMPO SERTÃOZINHO" u="1"/>
        <s v="PPT SÉ" u="1"/>
        <s v="MOGI DA CRUZES" u="1"/>
        <s v="TUPA" u="1"/>
        <s v=" SANTO ANDRE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17.88" maxValue="56685119"/>
    </cacheField>
    <cacheField name="RECURSO FINANCEIRO" numFmtId="0">
      <sharedItems containsBlank="1" count="4">
        <s v="EXPLORAÇÃO COMERCIAL"/>
        <s v="CONVÊNIO"/>
        <s v="CONDOMÍNI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80.449431828703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unt="1">
        <s v="SECRETARIA DE GESTAO E GOVERNO DIGITAL"/>
      </sharedItems>
    </cacheField>
    <cacheField name="CPF_CNPJ Cliente" numFmtId="0">
      <sharedItems/>
    </cacheField>
    <cacheField name="Posto_PPT" numFmtId="0">
      <sharedItems containsNonDate="0" containsString="0" containsBlank="1"/>
    </cacheField>
    <cacheField name="Grupo Cliente" numFmtId="0">
      <sharedItems/>
    </cacheField>
    <cacheField name="Secretaria" numFmtId="0">
      <sharedItems/>
    </cacheField>
    <cacheField name="Tipo ND" numFmtId="0">
      <sharedItems/>
    </cacheField>
    <cacheField name="Tipo criação" numFmtId="0">
      <sharedItems/>
    </cacheField>
    <cacheField name="Filial" numFmtId="0">
      <sharedItems containsSemiMixedTypes="0" containsString="0" containsNumber="1" containsInteger="1" minValue="1" maxValue="1"/>
    </cacheField>
    <cacheField name="Descrição Filial" numFmtId="0">
      <sharedItems/>
    </cacheField>
    <cacheField name="Tipo Doc" numFmtId="0">
      <sharedItems/>
    </cacheField>
    <cacheField name="Número" numFmtId="0">
      <sharedItems containsSemiMixedTypes="0" containsString="0" containsNumber="1" containsInteger="1" minValue="163" maxValue="175" count="13">
        <n v="163"/>
        <n v="164"/>
        <n v="165"/>
        <n v="166"/>
        <n v="167"/>
        <n v="168"/>
        <n v="175"/>
        <n v="170"/>
        <n v="171"/>
        <n v="172"/>
        <n v="173"/>
        <n v="174"/>
        <n v="169" u="1"/>
      </sharedItems>
    </cacheField>
    <cacheField name="Data Emissão" numFmtId="14">
      <sharedItems containsSemiMixedTypes="0" containsNonDate="0" containsDate="1" containsString="0" minDate="2024-01-09T00:00:00" maxDate="2024-12-04T00:00:00"/>
    </cacheField>
    <cacheField name="Status" numFmtId="0">
      <sharedItems count="2">
        <s v="ABERTA"/>
        <s v="CANCEL"/>
      </sharedItems>
    </cacheField>
    <cacheField name="Valor" numFmtId="4">
      <sharedItems containsSemiMixedTypes="0" containsString="0" containsNumber="1" minValue="56073540.909999996" maxValue="56685119"/>
    </cacheField>
    <cacheField name="Última Data Vencimento" numFmtId="14">
      <sharedItems containsSemiMixedTypes="0" containsNonDate="0" containsDate="1" containsString="0" minDate="2024-01-09T00:00:00" maxDate="2024-12-04T00:00:00"/>
    </cacheField>
    <cacheField name="Valor Recebido" numFmtId="0">
      <sharedItems containsString="0" containsBlank="1" containsNumber="1" minValue="31894495.559999999" maxValue="56685119"/>
    </cacheField>
    <cacheField name="Saldo Parcelas" numFmtId="43">
      <sharedItems containsSemiMixedTypes="0" containsString="0" containsNumber="1" containsInteger="1" minValue="0" maxValue="0"/>
    </cacheField>
    <cacheField name="Última Data Recebimento" numFmtId="0">
      <sharedItems containsNonDate="0" containsDate="1" containsString="0" containsBlank="1" minDate="2024-02-20T00:00:00" maxDate="2025-01-09T00:00:00"/>
    </cacheField>
    <cacheField name="Valor Crédito" numFmtId="0">
      <sharedItems containsString="0" containsBlank="1" containsNumber="1" minValue="56358411.159999996" maxValue="56358411.159999996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minValue="0" maxValue="24463915.599999998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91.691050810186" createdVersion="8" refreshedVersion="8" minRefreshableVersion="3" recordCount="14661" xr:uid="{D801CC0C-9BED-4277-BD73-6265621DF179}">
  <cacheSource type="worksheet">
    <worksheetSource ref="A1:W1886" sheet="Base Anexo IV - Faturas Pen"/>
  </cacheSource>
  <cacheFields count="23">
    <cacheField name="CLIENTE" numFmtId="0">
      <sharedItems count="1587">
        <s v="CASA MILITAR DO GABINETE DO GOVERNADOR"/>
        <s v="RHS SERVICOS DE DIVULGACAO LTDA - EPP"/>
        <s v="COGYAGRO COMERCIAL LTDA"/>
        <s v="ENFIL SA CONTROLE AMBIENTAL"/>
        <s v="BAURU BUSINESS EIRELI"/>
        <s v="TRANSPORTE ACESSIVEL UNICARGA LTDA"/>
        <s v="FACULDADE DE MEDICINA DE SAO JOSE DO RIO PRETO"/>
        <s v="PLENA SAUDE LTDA"/>
        <s v="INST DE PREVIDENCIA DO SERVIDOR MUNICIPAL DE DIADEMA"/>
        <s v="SANEAMENTO BASICO DO MUNICIPIO DE MAUA - SAMA"/>
        <s v="DROGARIA J C LTDA"/>
        <s v="CRIALIMENTOS INDUSTRIA E COMERCIO LTDA"/>
        <s v="PHABRICA DE PRODUCOES SERVICOS DE PROPAGANDA E PUBLICIDADE L"/>
        <s v="HMS IMPORTACAO E COMERCIO DE PRODUTOS MEDICOS LTDA"/>
        <s v="ALIAS TECNOLOGIA S/A"/>
        <s v="CATA CENTRO DE AVALIACAO TECNICA AUTOMOTIVA LTDA"/>
        <s v="FUNDACAO MUNICIPAL DE SAUDE DE RIO CLARO"/>
        <s v="MARIELLE PEREIRA REGADAS"/>
        <s v="SEBASTIAO SAMPAIO ALVES"/>
        <s v="CLEIDIANE PINHEIRO DOS SANTOS"/>
        <s v="RAMIRO SILVEIRA SEVERO"/>
        <s v="ALEXANDRE MAGNO FLORIANO BARBOSA"/>
        <s v="SAMYR ENOS DE ALMEIDA"/>
        <s v="RONIVALDO MARTINS ROCHA"/>
        <s v="G &amp; A COSTA COMERCIO DE LIVROS LTDA"/>
        <s v="CAMARA M SAO JOSE DO BARREIRO"/>
        <s v="CENTRO DE TREINAMENTO EM EMERGENCIA AGUIA DE FOGO LTDA"/>
        <s v="REAL SRR PUBLICIDADE E MARKETING LTDA"/>
        <s v="INSTITUTO DE PREVIDENCIA DOS SERVIDORES PUBLICOS DO MUNICIPIO DE HORTOLANDIA - HORTOPREV"/>
        <s v="RICHARD GARCIA LTDA"/>
        <s v="CENTRO DE FORMACAO DE CONDUTORES VILA POTENTE EIR"/>
        <s v="MINISTERIO PUBLICO DO ESTADO DE SAO PAULO"/>
        <s v="SETEC HIDROBRASILEIRA OBRAS E PROJETOS LTDA"/>
        <s v="ANDREATUR TRANSPORTES E SERVICOS LTDA"/>
        <s v="W&amp;M PUBLICIDADE LTDA"/>
        <s v="MUNICIPIO DE IPIGUA"/>
        <s v="STEFANINI NETWORKING CONSULTORIA DE INFORMATICA LTDA"/>
        <s v="MARIO ALEX VAZ"/>
        <s v="MUNICIPIO DE RIBEIRAO DOS INDIOS"/>
        <s v="MUNICIPIO DE NANTES"/>
        <s v="MUNICIPIO DE TRABIJU"/>
        <s v="MUNICIPIO DE TAQUARAL"/>
        <s v="MUNICIPIO DE SANTA CRUZ DA ESPERANCA"/>
        <s v="PREF. MUN. - SANTA SALETE"/>
        <s v="MUNICIPIO DE OUROESTE"/>
        <s v="MUNICIPIO DE QUADRA"/>
        <s v="MUNICIPIO DE ARCO-IRIS"/>
        <s v="MUNICIPIO DE PAULISTANIA"/>
        <s v="MUNICIPIO DE CANAS"/>
        <s v="CAMARA MUNICIPAL DE FRANCO DA ROCHA"/>
        <s v="CAMARA  MUNICIPAL DE SUMARE"/>
        <s v="S M C COMERCIO E IMPORTACAO LTDA"/>
        <s v="CAMARA M SANTA GERTRUDES"/>
        <s v="DOTTI E ADVOGADOS"/>
        <s v="TELEXPRESS ASSISTENCIA TECNICA DE APARELHOS ELETR"/>
        <s v="PONTUAL COMERCIAL EIRELI"/>
        <s v="CAMARA MUNICIPAL DE SAO LOURENCO DA SERRA"/>
        <s v="UNIAO DA AGROINDUSTRIA CANAVIEIRA DO ESTADO DE SAO"/>
        <s v="EAGLE TERCEIRIZACAO DE MAO DE OBRA EFETIVA ESPECI"/>
        <s v="CAMARA MUNICIPAL DE IRACEMAPOLIS"/>
        <s v="MARINO MARTIN MENA"/>
        <s v="CARLOS RENATO ROSEBAUM"/>
        <s v="DANIEL DONIZETI TOSCANO"/>
        <s v="JOSE ITALO PEREIRA DA SILVA"/>
        <s v="SANDRA SANTOS SILVA"/>
        <s v="MIRIAM DE SOUZA"/>
        <s v="BRUNO GAMBARDELLA"/>
        <s v="MATIAS PEREIRA NETO"/>
        <s v="CLEITON LUIZ DE SOUZA"/>
        <s v="SCANITEC EQUIPAMENTOS AUTOMOTIVOS LTDA"/>
        <s v="LOPES E LOPES COMERCIO E IMPORTACAO DE VEICULOS L"/>
        <s v="CAMARA MUNICIPAL DE MORRO AGUDO"/>
        <s v="FUNDACAO PRO-MEMORIA DE SAO CARLOS"/>
        <s v="CAMARA M PIQUETE"/>
        <s v="EMAE - EMPRESA METROPOLITANA DE AGUAS E ENERGIA SA"/>
        <s v="LOGFARMA DISTRIBUICAO E SERVICOS LTDA"/>
        <s v="MAC DO BRASIL COMERCIAL EIRELI - EPP"/>
        <s v="CAMARA MUNICIPAL DE COTIA"/>
        <s v="OWS PERCK LTDA"/>
        <s v="AGENCIA REGULADORA DE SERVICOS PUBLICOS DO ESTADO DE SAO PAULO - ARSESP"/>
        <s v="ALVES FEITOSA - ADVOGADOS ASSOCIADOS"/>
        <s v="RODRIGUES &amp; ALVARENGA ENGENHARIA LTDA"/>
        <s v="SOARES DE MELLO E GUTIERREZ ADVOGADOS ASSOCIADOS"/>
        <s v="CERTAME FINANCAS PARA A VIDA - APOIO PESSOAL E EMPRESARIAL LTDA"/>
        <s v="CARLOS CEZAR BARBOSA"/>
        <s v="VALMEIRY SILVA ANDRADE"/>
        <s v="SANDRA PEREIRA"/>
        <s v="ELANE FERREIRA FANECA"/>
        <s v="LUCIANO DA COSTA ALVES"/>
        <s v="A CASA - MUSEU DE ARTES E ARTEFATOS BRASILEIROS"/>
        <s v="CENTRO UNIVERSITARIO DE ADAMANTINA - UNIFAI"/>
        <s v="A M DE ALMEIDA TINTAS"/>
        <s v="CAMARA MUNICIPAL DA ESTANCIA BALNEARIA DE PRAIA GRANDE"/>
        <s v="CAST INFORMATICA S/A"/>
        <s v="LOCAVARGEM LTDA"/>
        <s v="TRIBUNAL REGIONAL DO TRABALHO DA 2A REGIAO"/>
        <s v="ADETEC TECNOLOGIA AMBIENTAL LTDA"/>
        <s v="ARQDIGITAL LTDA"/>
        <s v="TATIANA DE M GROSSO BEVILAQUA EMBALAGENS"/>
        <s v="AGENCIA METROPOLITANA DA BAIXADA SANTISTA - AGEM"/>
        <s v="FUNDO DE PREVIDENCIA MUNICIPAL DOS SERVIDORES PUBLICOS DE RIO GRANDE DA SERRA - FUNPREV"/>
        <s v="IN TIME COMUNICACAO LTDA."/>
        <s v="SANFER SERVICOS E INSTALACOES ELETRICAS EIRELLI"/>
        <s v="HAFIZ ENGENHARIA E CONSTRUCOES LTDA - EPP"/>
        <s v="DAE SA - AGUA E ESGOTO"/>
        <s v="FUNDACAO INSTITUTO DE TERRAS DO ESTADO DE SAO PAULO JOSE GOMES DA SILVA"/>
        <s v="NUTRIPORT COMERCIAL LTDA"/>
        <s v="CAMARA MUNICIPAL DE ITAPECERICA DA SERRA"/>
        <s v="STOCKVAL TECNO COMERCIAL LTDA"/>
        <s v="MONFERRER PRODUCOES GRAFICAS S C LTDA"/>
        <s v="DANNE DEYBLE SOUZA MENDES"/>
        <s v="ALAIDE SANTOS DE OLIVEIRA"/>
        <s v="ANTONIO ALEXANDRE GEMENTE"/>
        <s v="PEDRO LUIZ MASCIA"/>
        <s v="INSTITUTO DE PREVIDENCIA DOS SERVIDORES PUBLICOS DO MUNICIPIO DE AGUAS DA PRATA"/>
        <s v="MEGADATA COMPUTACOES LTDA"/>
        <s v="BOCAO COMERCIO DE DOCES LTDA"/>
        <s v="ABL SYSTEM CONSULTORIA E INFORMATICA LTDA"/>
        <s v="POLICIA MILITAR DO ESTADO DE SAO PAULO"/>
        <s v="NINA CONSTRUCOES E PARTICIPACOES LTDA"/>
        <s v="POLICIA CIVIL DO ESTADO DE SAO PAULO"/>
        <s v="LOBATO SOARES COMERCIAL LTDA"/>
        <s v="THEOVALE CONSTRUTORA E ENGENHARIA LTDA"/>
        <s v="CORPO DE BOMBEIROS DA POLICIA MILITAR DO ESTADO DE SAO PAULO"/>
        <s v="MAYFRAN LOCACAO DE VEICULOS"/>
        <s v="RENOME REFEICOES COLETIVAS EIRELI"/>
        <s v="UNIQUE CLEAN COMERCIO DE PRODUTOS AUTOMOTIVOS LTD"/>
        <s v="VERSAO BR COMUNICACAO E MARKETING EIRELI - EPP"/>
        <s v="LA CHANCE COMERCIAL LTDA"/>
        <s v="CONSORCIO INTERMUNICIPAL TRES RIOS"/>
        <s v="SAFELAB TRANSPORTES LTDA"/>
        <s v="INOVACAO DISTRIBUIDORA DE LIVROS LTDA."/>
        <s v="CARRARA SERVICOS LTDA"/>
        <s v="IMPRENSA OFICIAL DO ESTADO"/>
        <s v="GRAO EXPRESSO CAFE LTDA"/>
        <s v="CIA BRASILEIRA DE TECNOLOGIA E INOVACAO S/A"/>
        <s v="CONSORCIO INTERMUNICIPAL SERRA DA MANTIQUEIRA - CISMA"/>
        <s v="CONSORCIO INTERMUNICIPAL DO VALE DO PARANAPANEMA: SAUDE - CI"/>
        <s v="VISAOGEO LTDA"/>
        <s v="E 3 - COMUNICACAO INTEGRADA LTDA"/>
        <s v="CRISTINO ALVES DOS SANTOS"/>
        <s v="LAURA"/>
        <s v="GUILHERME PERES FONSECA"/>
        <s v="ROBERTA RESENDE"/>
        <s v="MARCIO LUIS ORLANDO"/>
        <s v="SEBASTIAO LEITE DO NASCIMENTO"/>
        <s v="MARCOS ANTONIO GONSALES"/>
        <s v="MILTON ANDREOLI"/>
        <s v="CMJ - COMERCIO DE VEICULOS LTDA."/>
        <s v="AGENCIA REGULADORA DE SERVICOS PUBLICOS DELEGADOS DE TRANSPORTE DO ESTADO DE SAO PAULO-ARTESP"/>
        <s v="HEALTH QUALITY - INDUSTRIA E COMERCIO LTDA"/>
        <s v="DISTRIBUIDORA DE ALIMENTOS ANDAIA LTDA"/>
        <s v="SAAESP- SERVICO AUTONOMO DE AGUA E ESGOTO DO MUNICIPIO DE SAO PEDRO"/>
        <s v="NENA LOCACOES E TRANSPORTES LTDA - EPP"/>
        <s v="NINA LOCACOES E CONSTRUCOES LTDA. - EPP"/>
        <s v="ATACADO E AUTO SERVICO ESPERANCA LTDA"/>
        <s v="VULCANO LABORATORIO DE ANALISES QUIMICAS SS LTDA"/>
        <s v="BRK AMBIENTAL - MAUA S.A."/>
        <s v="NCK GESTAO DA INFORMACAO S.A"/>
        <s v="R E M MEDICINA E SEGURANCA DO TRABALHO LTDA"/>
        <s v="INIT NET SOCIEDADE EMPRESARIA LTDA"/>
        <s v="FUNDACAO AGENCIA DA BACIA HIDROGRAFICA DO ALTO TIETE-FABHAT"/>
        <s v="CONVIDA REFEICOES LTDA"/>
        <s v="SUBPREFEITURA PENHA"/>
        <s v="SUBPREFEITURA DE GUAIANASES"/>
        <s v="F. LOPES PUBLICIDADE LTDA"/>
        <s v="CIAMED - DISTRIBUIDORA DE MEDICAMENTOS LTDA."/>
        <s v="CRIAR PRESTADORA DE SERVICOS INTERNET LTDA"/>
        <s v="AGNOS TECNOLOGIA E SERVICOS LTDA. - ME"/>
        <s v="TANIA A.S. FUKUDA - ME"/>
        <s v="M H C APPINHANESI"/>
        <s v="FIRM ENGLISH TRADUCOES LTDA"/>
        <s v="ACCESS IBACBRASIL TECNOLOGIAS EDUCACIONAIS LTDA"/>
        <s v="ERNESTO BELTRAMI FILHO"/>
        <s v="ALVARO MITSUO IANAQUIHARA"/>
        <s v="LUCAS REGO ARAUJO"/>
        <s v="PAULO AZUMA"/>
        <s v="JUAREZ PAES LANDIM"/>
        <s v="CLOVIS BEVILAQUA D ARAGAO JUNIOR"/>
        <s v="IVAN VITOR MEDEIROS"/>
        <s v="RICARDO PERES SANCHEZ"/>
        <s v="ADERBAL EDISON DE OLIVEIRA"/>
        <s v="PLACE TECNOLOGIA E INOVACAO S.A"/>
        <s v="CAMARA MUNICIPAL DA ESTANCIA TURISTICA DE EMBU DAS ARTES"/>
        <s v="M.MARTINS FERREIRA ADVOGADOS ASSOCIADOS"/>
        <s v="VIVIANE AKEMI DE CARVALHO MIYAZAKI"/>
        <s v="SANEBAVI - SANEAMENTO BASICO VINHEDO"/>
        <s v="CAMARA MUNICIPAL DE BARUERI"/>
        <s v="TRIBUNAL REGIONAL ELEITORAL DE SAO PAULO"/>
        <s v="EIG MERCADOS LTDA"/>
        <s v="ZIGNET SOLUCOES DE PAGAMENTOS LTDA"/>
        <s v="METALLINK PRODUTOS MEDICOS E SERVICOS LTDA"/>
        <s v="COMPANHIA PAULISTA DE PARCERIAS - CPP"/>
        <s v="ROMILDO DA ROCHA SOUSA"/>
        <s v="ROSANGELA APARECIDA RODRIGUES VIEIRA"/>
        <s v="HELIANE APARECIDA TEIXEIRA DA SILVA"/>
        <s v="FERNANDO PINHEIRO DA SILVA"/>
        <s v="CARLA LAVIERI"/>
        <s v="AGENCIA METROPOLITANA DE CAMPINAS - AGEMCAMP"/>
        <s v="HD SOLUCOES E SISTEMAS LTDA "/>
        <s v="SINDICATO DOS TRABALHADORES NAS UNIDADES DE EDUCACAO INFANTIL DA"/>
        <s v="FUNDACAO ESPORTE ARTE E CULTURA - FEAC"/>
        <s v="INSTITUTO DE PREVIDENCIA MUNICIPAL DE MOGI DAS CRUZES - IPREM"/>
        <s v="GILBERTO DE PAULA RANGEL"/>
        <s v="ARTE RAPIDA PUBLICIDADE, MARKETING E SERVICOS LTDA"/>
        <s v="DMIX PRODUCOES E EVENTOS LTDA"/>
        <s v="SERVICO AUTONOMO DE AGUA ESGOTO E MEIO AMBIENTE DE SERTAOZI"/>
        <s v="KM I9 PUBLICIDADE &amp; PROPAGANDA LTDA"/>
        <s v="POYRY CONSULTORIA E PROJETOS LTDA."/>
        <s v="ROSENALVA SOARES DA SILVA GERMANO"/>
        <s v="LUIZ PAULO CASEIRO"/>
        <s v="ANSELMO DUENAS GONZALEZ"/>
        <s v="SONIA MARIA MAGRI FERREIRA DIAS"/>
        <s v="ROGERIO SALVIANO DA SILVA"/>
        <s v="RUI ROGERIO EVANGELISTA"/>
        <s v="IZABEL CAMARGO LOPES MONTEIRO"/>
        <s v="MARIA DAS GRACAS EIRAS DE OLIVEIRA"/>
        <s v="DEFENSORIA PUBLICA DO ESTADO DE SAO PAULO"/>
        <s v="SECRETARIA MUNICIPAL DA PESSOA COM DEFICIENCIA"/>
        <s v="STRONG REPRESENTACAO COMERCIAL DE MATERIAL DE CONSTRUCAO LTDA -"/>
        <s v="FORT SAFE COMERCIO DE COFRES E MOVEIS LTDA"/>
        <s v="INTEGRATIVA TECNOLOGIA E GESTAO DE NEGOCIOS LTDA"/>
        <s v="DANTELL INFORMATICA LTDA"/>
        <s v="ECRA PUBLICIDADE LEGAL LTDA"/>
        <s v="SECRETARIA DE TURISMO E VIAGENS"/>
        <s v="GAIVOTA PUBLICIDADE EIRELI - ME"/>
        <s v="SECRETARIA DE CIENCIA TECNOLOGIA E INOVACAO"/>
        <s v="SPLENDOR SOLIS SERVICOS EMPRESARIAIS LTDA"/>
        <s v="DROGARIA DROGA VIKMILA COMERCIO VAREJISTA DE MEDI"/>
        <s v="VIVIANE PEREIRA BARBOZA SILVEIRA - ME"/>
        <s v="SECRETARIA DE GOVERNO E RELACOES INSTITUCIONAIS"/>
        <s v="K WINNER SERVICOS DE APOIO EIRELI"/>
        <s v="APM - ASSOCIACAO DE PAIS E MESTRES DA ETE SAO JOSE DO RIO PARDO"/>
        <s v="JUNTA COMERCIAL DO ESTADO DE SAO PAULO"/>
        <s v="SR2 CONSULTORIA LTDA"/>
        <s v="ENGEZ CONSTRUCOES E PARTICIPACOES LTDA"/>
        <s v="SERGIO RICARDO DE MELLO VASCONCELOS"/>
        <s v="WILSON ANTONIO DA SILVA"/>
        <s v="WAGNER DOS SANTOS FERNANDES"/>
        <s v="ANA LUCIA CHARNYAI"/>
        <s v="DEBORAH PANIZA COUTO"/>
        <s v="MARIO BIRCHE JUNIOR"/>
        <s v="JOSE GREGORIO SOBREIRA DOS SANTOS"/>
        <s v="TECNOBANK TECNOLOGIA BANCARIA S.A."/>
        <s v="SAO PAULO PREVIDENCIA - SPPREV"/>
        <s v="GEMA COMERCIO IMPORTACAO E EXPORTACAO DE ALIMENTO"/>
        <s v="COMPANHIA DOCAS DE SAO SEBASTIAO"/>
        <s v="TRILOGIC TECNOLOGIA LTDA"/>
        <s v="COMPANHIA DE SERVICO DE AGUA, ESGOTO E RESIDUOS DE GUARANTINGUETA - SAEG"/>
        <s v="FUNDACAO DE APOIO A FACULDADE DE MEDICINA DE MARILIA E AO HOSPITAL DAS CLINICAS DA FACULDADE DE MEDICINA DE MARILIA - FAMAR"/>
        <s v="SAE - SERVICO AUTONOMO DE AGUA E ESGOTO DE VARGEM GRANDE DO"/>
        <s v="COMPANHIA DE PROCESSAMENTO DE DADOS DA PARAIBA CODATA"/>
        <s v="HIMNI SISTEMAS E SOLUCOES EIRELI"/>
        <s v="SS DA SILVA PIERINI EQUIPAMENTOS PARA SEGURANCA"/>
        <s v="B3 S.A - BRASIL BOLSA BALCAO"/>
        <s v="L. V. DOS SANTOS CONFECCAO DO VESTUARIO - ME"/>
        <s v="SECRETARIA DE ESTADO DOS DIREITOS DA PESSOA COM DEFICIENCIA"/>
        <s v="EDUINFO COMERCIO E REPRESENTACAO COMERCIAL LTDA"/>
        <s v="MARCOS PAIVA DUQUE ESTRADA - ME"/>
        <s v="SAUDE - IS"/>
        <s v="MAURICIO DE MELO PESSOA"/>
        <s v="JAIME LEONARDO DE SOUZA"/>
        <s v="MAGNO DOS SANTOS ALVARENGA"/>
        <s v="RICARDO SIQUEIRA LOPES"/>
        <s v="SANDRA REGINA APARECIDA MURCIA XAVIER"/>
        <s v="DEREK ARTHUR COLEMAN"/>
        <s v="BIANCO MILLAN JUNIOR"/>
        <s v="REALDRIVE SIMULADORES LTDA"/>
        <s v="SP FER COMERCIAL E SERVICOS LTDA - ME"/>
        <s v="T G DO NASCIMENTO FEIRANTE"/>
        <s v="JSL TELECOM COMERCIO E SERVICOS LTDA ME"/>
        <s v="ADV PUBLICACOES OFICIAIS LTDA"/>
        <s v="CRIAR PROJETOS, SISTEMAS E AUTOMACAO DIGITAL LTDA"/>
        <s v="FRANCISCO DAS CHAGAS FILHO LANCHONETE"/>
        <s v="OXXY.NET COMERCIO, CONSULTORIA E DESENVOLVIMENTO DE SOFTWARES LTDA"/>
        <s v="FORTE ADMINISTRACAO E SERVICOS DE ENGENHARIA"/>
        <s v="AGENCIA PAULISTA DE PROMOCAO DE INVESTIMENTOS E COMPETITIVIDADE - INVESTE SAO PAULO"/>
        <s v="DESENVOLVE SP - AGENCIA DE FOMENTO DO ESTADO DE SAO PAULO S.A."/>
        <s v="1364 COMERCIO E CULTURA LTDA - ME"/>
        <s v="FUNDO DE PREVIDENCIA SOCIAL DO MUNICIPIO DE SUMARE"/>
        <s v="DIARIO SERVICOS DE INTERMEDIACAO EM PUBLICACOES LTDA"/>
        <s v="SKYBOX TECNOLOGIA E SEGURANCA PARA GUARDA DE DOCUMENTOS LTDA EPP"/>
        <s v="TELEAR LESTE SISTEMAS ELETRONICOS LTDA"/>
        <s v="MONTE CRISTO ADMINISTRADORA DE BENS LTDA EPP"/>
        <s v="SP CASA CIVIL"/>
        <s v="ROBSON NEGRAO"/>
        <s v="ACY CORDEIRO DE BARROS"/>
        <s v="SERGIO RICARDO TOME DA SILVA"/>
        <s v="MARCIA REGINA CARUSO GARCIA"/>
        <s v="WADY MILLEN JUNIOR"/>
        <s v="PAULO AUGUSTO SIRIMARCO SILVA"/>
        <s v="SERVICO AUTONOMO DE AGUA E ESGOTO DE SALTO - SAAE SALTO"/>
        <s v="TRADE AUCTION ORGANIZACAO DE LEILOES E PROJETOS LTDA"/>
        <s v="CONS INTER PARA O DESENV SUSTENTAVEL - C"/>
        <s v="LAFORMA COMERCIO E SERVICO LTDA - EPP"/>
        <s v="CICLO URBANO COMERCIO E SERVICOS LTDA"/>
        <s v="HLH COMERCIO E INSTALACOES HIDRAULICAS EIRELI"/>
        <s v="COMPANHIA PAULISTA DE SECURITIZACAO"/>
        <s v="ANGA ALIMENTACAO E SERVICOS LTDA."/>
        <s v="GILSOMAR JOSE BASTREGHI"/>
        <s v="BVSI SERVICOS E INSPECOES LTDA"/>
        <s v="EDICOES D'O NARRADOR - EDITORA E LIVRARIA LTDA"/>
        <s v="SUPERINTENDENCIA DE AGUA E ESGOTO DE CHAVANTES"/>
        <s v="NACIONAL STEEL INDUSTRIA E COMERCIO DE TUBOS VALV"/>
        <s v="CNR - CENTRAL NACIONAL DE REGISTROS E TECNOLOGIAS LTDA"/>
        <s v="YOUCRED DOCUMENTACAO IMOBILIARIA"/>
        <s v="SAO PAULO OBRAS - SP OBRAS"/>
        <s v="MARIA APARECIDA DA SILVA"/>
        <s v="THIAGO DE LIMA CENCI"/>
        <s v="ALCIONE MARCELINO LEITE"/>
        <s v="ARMANDO DA ROCHA E SILVA FILHO"/>
        <s v="ANA LUISA MENDONCA"/>
        <s v="CELSO APESSADO"/>
        <s v="JOSE CARLOS CABRAL GRANADO"/>
        <s v="FABIO DE LIMA SILVA"/>
        <s v="SERGIO LUIZ CABRAL ME"/>
        <s v="GIOVANNI SERVICOS DE APOIO AS EMPRESAS LTDA ME"/>
        <s v="OTIMIZA UGC CONSULTORIA EM TECNOLOGIA DA INFORMACAO LTDA"/>
        <s v="ASCONTRAN TREINAMENTOS ESPECIALIZADOS LTDA"/>
        <s v="REAL SIMULADORES LTDA"/>
        <s v="HOSPITAL DAS CLINICAS DA FACULDADE MEDICINA DE BOTUCATU"/>
        <s v="CFC B BIZONHO LTDA"/>
        <s v="EDUARDO SANTOS DE LIMA AUTOMOVEIS"/>
        <s v="VB TECH TECNOLOGIA EM SISTEMAS LTDA"/>
        <s v="MARIO BERGAMO JUNIOR"/>
        <s v="EDMILSON GARCIA"/>
        <s v="MARLI SARJANI GRIM"/>
        <s v="NILVIA DE FATIMA LEMOS DO PRADO"/>
        <s v="CLAUDIO CAVALLINI DE SOUSA"/>
        <s v="FLAVIO AUGUSTO ZIEGELMANN"/>
        <s v="TRIUMPHO NEGOCIOS IMOBILIARIOS LTDA"/>
        <s v="IMPRENSA OFICIAL DE SERGIPE - IOSE"/>
        <s v="QUALILOG SSO"/>
        <s v="APROCONDUTOR TECNOLOGIA DE TRANSITO E SERVICOS S.A."/>
        <s v="EDUCATECA SOLUCOES SERVICOS E COMERCIO DE PRODUTOS DE INFORMATIC"/>
        <s v="ANDREIA FRANCISCO"/>
        <s v="CENTRO AUTOMOTIVO PARANA RIO PRETO LTDA - ME"/>
        <s v="AGENCIA REGULADORA DOS SERVICOS DE SANEAMENTO DAS BACIAS DOS RIOS PIRACICABA CAPIVARI E JUNDIAI"/>
        <s v="METAIS ORIGINAL ZB LTDA"/>
        <s v="IDEA MAKER MEIOS DE PAGAMENTOS E CONSULTORIA LTDA"/>
        <s v="FUNDO ESPECIAL DE DESPESA DO MINISTERIO PUBLICO DO ESTADO DE SAO PAULO"/>
        <s v="OSMAR SANTOS"/>
        <s v="GENILSON CARDOSO SANTOS"/>
        <s v="DANIELA DE SOUZA OLIVEIRA"/>
        <s v="LILIAN CRISTINA NEVES DO NASCIMENTO"/>
        <s v="NILTON CESAR MACHADO"/>
        <s v="ADOLPHO URBANEJA PADILHA FILHO REPRESENTACOES"/>
        <s v="LEONARDO MACIEL"/>
        <s v="MARCOS ANTONIO DOS SANTOS"/>
        <s v="GILBERTO PETIZ"/>
        <s v="HELENA DA SILVA BRAGA GONZAGA"/>
        <s v="LEONARDO SANTOS SILVA"/>
        <s v="OTTO ERHARD KEPPLER NETO"/>
        <s v="BRUNO VAZ KERGES BUENO"/>
        <s v="FLAVIO GALVANI"/>
        <s v="3L ASSESSORIA EMPRESARIAL LTDA"/>
        <s v="GEA SERVICES MANUTENCAO E PINTURAS LTDA"/>
        <s v="BORTOLETTO PUBLICIDADE LTDA"/>
        <s v="CONSELHO DE ARQUITETURA E URBANISMO DE SAO PAULO (CAU-SP)"/>
        <s v="ENCRIPTA S A"/>
        <s v="FUNDACAO DE PREVIDENCIA COMPLEMENTAR DO ESTADO DE SAO PAULO"/>
        <s v="15 406 458 JAILTON DOS SANTOS SILVA"/>
        <s v="LAURA CARVALHO AZEVEDO 31773831895"/>
        <s v="LAB307 ILUSTRACOES S S LTDA"/>
        <s v="DEPARTAMENTO ESTADUAL DE TRANSITO"/>
        <s v="FERRAZ DO AMARAL CONSULTORIA CORRETORA DE SEGUROS"/>
        <s v="RAILDO PEREIRA DA CONCEICAO"/>
        <s v="CURCIOL SOCIEDADE DE ADVOGADOS"/>
        <s v="VALERIA SOUZA SILVA"/>
        <s v="MKA SERVICOS TEMPORARIOS LTDA"/>
        <s v="MVX CONSULTORIA E CORRETORA DE SEGUROS LTDA"/>
        <s v="REGINALDO LIMA MOREIRA"/>
        <s v="JOSE NILSON DA SILVA"/>
        <s v="DANIEL FORTES"/>
        <s v="CLAUDIO ERMANO DE AZEVEDO"/>
        <s v="ESPACO GOURMET COMERCIO DE ALIMENTOS LTDA"/>
        <s v="KG ZAIDAN COMERCIO LTDA"/>
        <s v="R R CAZUZA CORRETORA DE SEGUROS LTDA"/>
        <s v="SABOR DA ESQUINA EIRELI - ME"/>
        <s v="PIO LOGO S CONSULTORIA EMPRESARIAL LTDA"/>
        <s v="FUNDACAO UNIVERSIDADE VIRTUAL DO ESTADO DE SAO PAULO - UNIVESP"/>
        <s v="R V LIMA"/>
        <s v="NELSON SAUL APAZA CHOQUE 23340020892"/>
        <s v="HOUDING BRASIL CONSULTORIA LTDA"/>
        <s v="GUILHERME FIGUEIREDO DOS SANTOS"/>
        <s v="ANA CRISTINA LAURENTINO LOIOLA"/>
        <s v="RODRIGO ALVES QUIRINO"/>
        <s v="CARLA SOBREIRA UMINIO"/>
        <s v="OSVALDO FERNANDES BACELAR FILHO"/>
        <s v="ROGERIO DA CRUZ CARADORI"/>
        <s v="KATIA GORAB ESPER"/>
        <s v="DANIEL MOREIRA GUARNIERI"/>
        <s v="A J CORRETORA DE SEGUROS  LTDA  ME"/>
        <s v="SHEYLA SULMAN DE ALBUQUERQUE"/>
        <s v="MRD GLOBAL COMERCIAL E SERVICOS CORPORATIVOS EIRELI EPP"/>
        <s v="R BATISTA TOLDOS EIRELI"/>
        <s v="INSTITUTO DE PREVIDENCIA SOCIAL DOS SERVIDORES MUNICIPAIS DE VALINHOS VALIPREV"/>
        <s v="ROMANUCCI IMOBILIARIA LTDA"/>
        <s v="CONSORCIO INTERMUNICIPAL DO OESTE PAULISTA - CIOP"/>
        <s v="ELISETE DA SILVA"/>
        <s v="ANSELMO LUIZ DE FRANCA"/>
        <s v="ATHIKA COMERCIO DE MOVEIS EIRELI - EPP"/>
        <s v="HIPOLABOR FARMACEUTICA LTDA"/>
        <s v="CONSORCIO INTERMUNICIPAL DE SAUDE DO ALTO VALE DO PARAIBA -"/>
        <s v="WGF COMPUTACAO GRAFICA EIRELI"/>
        <s v="SERVICO AUTONOMO DE AGUA E ESGOTO DE MIRANDOPOLIS"/>
        <s v="OMEGA COMERCIO DE PRODUTOS OPTICOS LTDA"/>
        <s v="EDSON GIOVANELI 34955347843"/>
        <s v="CISMETRO - CONS INTER SAUDE REG MET CAMP"/>
        <s v="JT PUBLICIDADE COMUNICACAO  ASSESSORIA EIRELI"/>
        <s v="TIAGO PESSOA DE LIMA - ME"/>
        <s v="VILMA NISHI CONSULTORIO DE ENFERMAGEM OBSTETRICA"/>
        <s v="LUIZ FERNANDO PONTES 50359758753"/>
        <s v="BUNKERTECH INTEGRADORA DE SOLUCOES S/A"/>
        <s v="GREENEW PUBLICIDADE LTDA"/>
        <s v="ESTRADA FACIL ESCOLA E EDITORA ELETRONICA LTDA"/>
        <s v="DMELO PROPAGANDA LTDA - ME"/>
        <s v="ROBERTO OKUMA PIRES 12767070889"/>
        <s v="ALLAN FREGOLENTE ALVES"/>
        <s v="RGC FENIX PUBLICIDADE LTDA"/>
        <s v="YOU MULTIMARCAS EIRELI"/>
        <s v="THAIS DE CASTRO G JOSE"/>
        <s v="L M DUARTE LTDA"/>
        <s v="GLORIA M. FERREIRA OTICA E RELOJOARIA - ME"/>
        <s v="JOSE VITO TRISUZZI"/>
        <s v="GILMAR GOYANO RAMOS JUNIOR 24768208819"/>
        <s v="A&amp;A TORRALVO AGENCIA DE PUBLICIDADE LTDA"/>
        <s v="PRISCILA TELES NASCIMENTO COSTA 32758447843"/>
        <s v="FERMENTA COM CIENCIA LTDA"/>
        <s v="JOSIANE CRISTINA FUSCO CARRARO - EPP"/>
        <s v="JOARLI LEANDRO DE SOUZA ALENCAR"/>
        <s v="GIULIANA BATISTA PAVANELLO DA FONSECA"/>
        <s v="FERNANDO DE CARLO OLIVEIRA"/>
        <s v="MIVALDO JOSE DE SOUSA JUNIOR"/>
        <s v="DENISE DE FATIMA FONSECA"/>
        <s v="ALFAIATARIA BERNARDO E COMERCIO DE ROUPAS EIRELI"/>
        <s v="CABROBO TABACS COMERCIO DE TABACARIA VESTUARIO PR"/>
        <s v="ZARV ASSESSORIA LTDA"/>
        <s v="INSTITUTO INFANCIA AZUL"/>
        <s v="LIMIT CORRETORA DE SEGUROS LTDA ME"/>
        <s v="PALACIO FRETAMENTO E TURISMO EIRELI"/>
        <s v="SILVIA SCHNEIDER DE SOUZA"/>
        <s v="PEDRO LUIS ANDRADE DE CARVALHO"/>
        <s v="ANTONIO CLERTON VIEIRA DA SILVA"/>
        <s v="JOAO BOSCO DA SILVA"/>
        <s v="VIVIAN CAROLINE DE SOUZA CARAPETO"/>
        <s v="ROMAO GALLIZZI"/>
        <s v="THAIS ADELE FERNANDES DA ANUNCIACAO"/>
        <s v="RENAN TINTI DE OLIVEIRA"/>
        <s v="VALTER HENRIQUE DA SILVA JUNIOR"/>
        <s v="TECNOL SISTEMAS DE AUTOMACAO S/A"/>
        <s v="RODRIGO BEREZUTCHI LIMA 27995796803"/>
        <s v="SCM DESIGN CONSULTORIA E TECNOLOGIA DA INFORMACAO"/>
        <s v="GALERIA CARNOT ADMINISTRACAO DE IMOVEIS EIRELI"/>
        <s v="SORRILIFE COMERCIAL LTDA"/>
        <s v="EHS SMART SOLUTION LTDA"/>
        <s v="LAR JESUS GONCALVES"/>
        <s v="DMK3 TECNOLOGIA LTDA"/>
        <s v="ROTEIRARIA CONTEUDOS LTDA"/>
        <s v="SUPERINTENDENCIA DA POLICIA TECNICO-CIENTIFICA"/>
        <s v="ATIVA ADM CONSULTORIA &amp; SERVICOS LTDA"/>
        <s v="DIEGO CANTUARIO DA SILVA"/>
        <s v="CONSORCIO DE DESENVOLVIMENTO DO VALE DO RIO GRANDE - CODEVAR"/>
        <s v="DRL TRANSPORTES EIRELI"/>
        <s v="SM SERVICOS DE DEPARTAMENTO DE PESSOAL E ADMINISTRATIVOS LTDA"/>
        <s v="HELEN CRISTINA SILVA FERREIRA"/>
        <s v="JOSIANE ROSA SILVA"/>
        <s v="LUCAS NOGUEIRA DOBBERT"/>
        <s v="CUIHAO ZHU"/>
        <s v="CRISTHIAN PABLO CAVERO GUTIERREZ"/>
        <s v="HOSPITAL DAS CLINICAS DA FACULDADE DE MEDICINA DE MARILIA - HCFAMEMA"/>
        <s v="FERNANDO JORGE MOREIRA DA SILVA 21818673720"/>
        <s v="DIOGO JOSE DE SOUSA SILVA"/>
        <s v="ALMIR XAVIER ALVES ME"/>
        <s v="GRT ENGENHARIA LTDA"/>
        <s v="JAVIER GUZMAN MONASTERIO 23640173864"/>
        <s v="EMILIO MARTIN STADE SOCIEDADE INDIVIDUAL DE ADVOC"/>
        <s v="CENTRO CULTURAL CASA DA LUZ LTDA"/>
        <s v="INCLOUD TECNOLOGIA E SERVICOS LTDA"/>
        <s v="CHAME O TECNICO MANUTENCAO INDUSTRIAL EIRELI"/>
        <s v="CONSIRC - CONSORCIO PUBLICO INTERMUNICIPAL DE SAUDE DA REGIAO DE CATANDUVA"/>
        <s v="SEVEN INOVACOES LTDA"/>
        <s v="LUCAS DOS SANTOS CRUZ CONTABILIDADE"/>
        <s v="ELAINE LEME DA SILVA JOSE"/>
        <s v="RENATO KUBO"/>
        <s v="VALDIRENE ELSA SILVA COQUEIRO"/>
        <s v="JOEL AUGUSTO PICELLI FILHO"/>
        <s v="CAMILA PAULA PINHEIRO 33763687831"/>
        <s v="ESTILO MODAS COMERCIO DO VESTUARIO LTDA - EPP"/>
        <s v="LB SERVICOS AMBIENTAIS LTDA EIRELI"/>
        <s v="LARA MAYSA FRATUCELLI E SILVA 31670360873"/>
        <s v="FENOX TECNOLOGIA LTDA"/>
        <s v="GABRIELLE MORALES 34017377831"/>
        <s v="RITA DE CASSIA BRANDAO DOS REIS 09175339846"/>
        <s v="MVX3 NEGOCIOS PUBLICOS E CORRETORA DE SEGUROS - EIRELI"/>
        <s v="CONSELHO FEDERATIVO DA TERAPIA HOLISTICA"/>
        <s v="KUHL ENGENHARIA E CONSTRUCAO EIRELI - ME"/>
        <s v="CLEIDE JESUS DE SOUSA CANDIDO"/>
        <s v="JOSE ALMEIDA DE SOUSA PEREIRA"/>
        <s v="IDAMAR SANTOS SILVA"/>
        <s v="LUIZ CARLOS DA SILVA"/>
        <s v="CAIO AUGUSTO LIMONGI GASPARINI"/>
        <s v="EGLEANI DA COSTA SANTOS SILVA"/>
        <s v="VANDO APARECIDO MONTEIRO"/>
        <s v="27 032 478 JULIO BORGES CAVADAS"/>
        <s v="27 188 491 ROMILDO PEREIRA SIMOES"/>
        <s v="CONECTA SISTEMAS DE INFORMATICA LTDA"/>
        <s v="RODRIGO LEMKE 29052316880"/>
        <s v="ANDREW CLIFFORD DAVIS TRADUCAO"/>
        <s v="SPARTA ALIMENTOS LTDA"/>
        <s v="LEAFAR COMERCIO DE FERRAMENTAS E REPRESENTACAO CO"/>
        <s v="CLEIA ALVES SILVA 02801727539"/>
        <s v="ENDEAVOR APOIO ADMINISTRATIVO EIRELI"/>
        <s v="ARIANE ROSSI MOLINA 40366631861"/>
        <s v="TANIA REGINA DO AMARAL 10328749885"/>
        <s v="MARCIO FERNANDO MILAN"/>
        <s v="PRISCILLA ALESSANDRA WIDMANN"/>
        <s v="CLAUDIO ANTUNES DE PAULA"/>
        <s v="LILIAN CRISTINA GOMES SARAIVA SILVA"/>
        <s v="JOAQUIM ANASTACIO DE FARIA"/>
        <s v="CICERA JANIERE VIANA 26133976837"/>
        <s v="COMUNIDADE TERAPEUTICA DAS MISSOES"/>
        <s v="IMPRENSA OFICIAL DO ESTADO DO RIO DE JANEIRO"/>
        <s v="ENGEPREDIO MANUTENCAO PREDIAL EIRELI"/>
        <s v="RODRIGO AYUCH AMMAR SOCIEDADE DE ADVOGADOS"/>
        <s v="MEIRE LIZ MENESES DOS SANTOS 26850401882"/>
        <s v="SANDRA MARA DE OLIVEIRA BEZERRA ME"/>
        <s v="EXP-LOG TRANSPORTES E LOGISTICA LTDA"/>
        <s v="CARLOS MASSAHIRO FUKUDA"/>
        <s v="FLAVIA DA PENHA FIORINI"/>
        <s v="RENATO FREIRE REZENDE"/>
        <s v="JANAINA ALENCAR DE ANDRADE SILVA"/>
        <s v="CRISTIANE DA SILVA LIMA"/>
        <s v="DANIELA YURIE ISHIBASHI COSIMATO"/>
        <s v="ADELSON VIEIRA ALVES"/>
        <s v="ELIZAMA RODRIGUES DA SILVA"/>
        <s v="A.A ARAUJO REGULARIZACOES S/S LTDA"/>
        <s v="ESTACAO FEIRA DA MADRUGADA ASSOCIACAO INDEPENDENT"/>
        <s v="RCRCB ENGENHARIA LTDA"/>
        <s v="COMERCIAL VIP ARQUITETURA LTDA"/>
        <s v="IBRASCAN - TECNOLOGIA DA INFORMACAO LTDA"/>
        <s v="EMAM SOLUCOES LTDA"/>
        <s v="STERILEASY SOLUCOES EM TECNOLOGIA HOSPITALAR EIRELI"/>
        <s v="2BOOKS COMERCIO DE LIVROS, PROMOCOES CULTURAIS E SERVICOS LT"/>
        <s v="KEYLA RAMOS BALTHAZAR"/>
        <s v="JEAN MARCEL DE LIMA"/>
        <s v="NILTON BRANCALLIAO"/>
        <s v="CAMILA ROCHA FERREIRA DE OLIVEIRA"/>
        <s v="HENRIQUE SIQUEIRA GIGLIO"/>
        <s v="IGOR GREGORIO BIANCHI"/>
        <s v="JOAO BATISTA ALVES DE LIMA"/>
        <s v="CAIO GRACO DORIA"/>
        <s v="MATHEUS GONCALVES DE ALMEIDA 38996848859"/>
        <s v="BRUNA HELENA THOMAZ VEITA 38398620862"/>
        <s v="SAVIOR - MEDICAL SERVICE LTDA"/>
        <s v="DOCTORMED COMERCIAL LTDA. EPP"/>
        <s v="AGENCIA METROPOLITANA DE SOROCABA - AGEMSOROCABA"/>
        <s v="AKAST COMERCIO DE MOVEIS PLANEJADOS LTDA"/>
        <s v="FUNDO MUNICIPAL DE TRANSITO - FUMTRAN"/>
        <s v="MARCIO VALENTIR UGLIARA"/>
        <s v="FABIO VIEIRA SOUZA CARMO"/>
        <s v="MICHELE CRISTINA DE SOUSA PIRES"/>
        <s v="MOISES ARANTES DOS SANTOS"/>
        <s v="ELIAS DA SILVA JUNIOR"/>
        <s v="MARY ANN GOMES NARDO"/>
        <s v="DIANA CRISTINA PRADO"/>
        <s v="DANIEL ROBERTO GARZI"/>
        <s v="ALEXANDRE CALZETTA DIAS ALVES"/>
        <s v="LIVRARIA DA TRAVESSA LTDA."/>
        <s v="STYLLUS ATELIER EIRELI"/>
        <s v="CLAUDINEI MACEDO AUTO SOCORRO"/>
        <s v="GBE MODAS LTDA"/>
        <s v="ROBERTA MARIA PESTANA TANIMOTO 27451235807"/>
        <s v="NEW DRIVER LTDA"/>
        <s v="PAULA PRICILLA COSTA SUN 16989038802"/>
        <s v="BTHK BRANDING STRATEGY AGENCIA DE PUBLICIDADE LTDA"/>
        <s v="PRISCILA NOVAIS ROSSETTO 21444326864"/>
        <s v="LYPTUS TABACARIA LOUNGE BAR E STUDIO DE BELEZA LT"/>
        <s v="FERNANDO AOYAMA ACHILES"/>
        <s v="FLAVIO SANT ANA DAHER"/>
        <s v="ADRIANO DIAS SANTANA"/>
        <s v="JEFFERSON DA SILVA SANTOS"/>
        <s v="MARIA DE FATIMA DINIZ FERNANDES"/>
        <s v="LUCIANA BARIZAN CARDOSO"/>
        <s v="ROGERIO FRANCISCO DE MORAES"/>
        <s v="JULIO CESAR MENDES"/>
        <s v="DI PIETRA PORCELANATOS SAO PAULO LTDA"/>
        <s v="BEATRIZ VERONICA CONDORI CHOQUE 23398572871"/>
        <s v="ZEILDO DE SOUSA BRAGA"/>
        <s v="OLIVER VALERIO 15196555846"/>
        <s v="RESULT ONE TECNOLOGIA DA INFORMACAO LTDA"/>
        <s v="SEARCH INFORMATICA LTIDA"/>
        <s v="MIRIANE MASSATIKA CUNHA BATALHA"/>
        <s v="THIAGO CEZAR PEREIRA DA SILVA"/>
        <s v="CES UTILIDADES COMERCIO DE VARIEDADES DOMESTICAS"/>
        <s v="MERCK S/A"/>
        <s v="ZONIA ADELA CONDORI CANAVIRI 23345880830"/>
        <s v="ADRIMAB DESIGN EIRELI"/>
        <s v="BANCO CITIBANK S.A."/>
        <s v="ASM ASSESSORIA CONDOMINAL EIRELI"/>
        <s v="SECRETARIA MUNICIPAL DE URBANISMO E LICENCIAMENTO"/>
        <s v="RAIN TI TECNOLOGIA E SISTEMAS DE INFORMACAO LTDA"/>
        <s v="SANDRO VIANA SANTOS 27707050835"/>
        <s v="BEATRIZ ALESSANDRA DA SILVA COBRA"/>
        <s v="PAULO FERNANDO BORGES DA SILVA"/>
        <s v="ANDREIA DE OLIVEIRA MARINHO"/>
        <s v="ARTHUR"/>
        <s v="CARLOS ALESSANDRO TAKAHASHI"/>
        <s v="SOLUVOLT ENERGIA INTELIGENTE COMERCIO DE MATERIAL"/>
        <s v="LUZ PUBLICIDADE LTDA - RJ"/>
        <s v="HERALDO RAMIREZ LLIULLI CONFECCAO"/>
        <s v="ALEXANDRE R DE OLIVEIRA"/>
        <s v="LIBERTY PRODUTOS MEDICOS EIRELI"/>
        <s v="MEGAFAUNA LIVRARIA LTDA"/>
        <s v="TATIANE REGINA CARVALHO"/>
        <s v="JULIANO APARECIDO CERQUEIRA DA SILVA"/>
        <s v="CAMILA SAYURI NAKANO"/>
        <s v="DAVI"/>
        <s v="CAMILA LIMA"/>
        <s v="KELLY DE SOUSA PEREIRA"/>
        <s v="KELI APARECIDA NEVES PEREIRA"/>
        <s v="NICOLAS MASSATOMO NAGAO"/>
        <s v="DIOGO GUEDES DA SILVA 30777058855"/>
        <s v="NENE MECANICA DIESEL EIRELI"/>
        <s v="VETERA TECNOLOGIA E SOLUCOES LTDA"/>
        <s v="ANDRE VELOSO 44231718806"/>
        <s v="ANDRE VITOR DOS SANTOS ROCHA TECNOLOGIA DA INFORM"/>
        <s v="VINICIUS TEODORO BITENCOURT"/>
        <s v="LEANDRO AMERICO BRAZ"/>
        <s v="EDUARDO COVALLI"/>
        <s v="EDUARDO CAMILO DE AGUIAR"/>
        <s v="MARIA ELISA SILVA GIBIN"/>
        <s v="ESCRITEX ESCRITORIO PRODUTOS E SERVICOS EIRELI"/>
        <s v="BOCAO COMERCIO DE DOCES DIGITAL LTDA"/>
        <s v="NATALIA SIMONI BIANCHINI DE ALMEIDA 33749623864"/>
        <s v="DIEGO LUCIO DOS SANTOS ENGENHARIA E CONSTRUCOES"/>
        <s v="DIMITRI MARQUES DA SILVA SERVICOS DE TECNOLOGIA"/>
        <s v="JOHNNY SOUZA DOS SANTOS 22851092880"/>
        <s v="FOSCARDO SERVICOS MEDICOS LTDA"/>
        <s v="KING DESIGNER MARKETING SOLUTIONS LTDA"/>
        <s v="EAD CONDUTOR LTDA"/>
        <s v="CAMILA SOUZA SANCHES"/>
        <s v="FLAVIO WENZEL ROSSI JUNIOR"/>
        <s v="MIRIAM ARAOZ GUZMAN CORREIA DA SILVA"/>
        <s v="LEONARDO JARDIM SANCHES"/>
        <s v="GABRIELA CLEMENTINA VIGANO"/>
        <s v="GUILHERME ARGENTIERI"/>
        <s v="JOAO PAULO DOMINGOS ROSA"/>
        <s v="QUALIT TECNOLOGIA LTDA"/>
        <s v="DENER SANTOS SILVA DESENVOLVIMENTO DE CURSOS"/>
        <s v="RENACON REGISTRO NACIONAL DE CONTRATOS LTDA"/>
        <s v="THAMARA FALCAO AMARANTE 40270949801"/>
        <s v="JOAO PEDRO FRANCA BARROS 12120845433"/>
        <s v="AMANDA TOMAZ FERREIRA NOMURA"/>
        <s v="MARCELA MAGRI FERREIRA DIAS"/>
        <s v="DIEGO RODRIGUES JUSTINO"/>
        <s v="PAULO STIEVEN"/>
        <s v="JEAN JONATAS LUCAS"/>
        <s v="FERNANDA BERNARDES CHIAPPA"/>
        <s v="KATIA CRISTINA FREITAS DE CASTRO 26771027813"/>
        <s v="RODRIGO DEL POSTO SANTANA ADEGA"/>
        <s v="P R BATISTA FERREIRA OTICA"/>
        <s v="MEP LAVAGEM LIMPEZA E ESTACIONAMENTO LTDA"/>
        <s v="ESTRELA DE DAVI OTICA LTDA"/>
        <s v="JOICE LUCIA DOS SANTOS ARAUJO 38059325884"/>
        <s v="JOSEPH MOUAWAD FRANGIEH 50529615886"/>
        <s v="RITA DE CASSIA MONTEIRO"/>
        <s v="MATHEUS KRAUS TREVISOLLI"/>
        <s v="JOAO RAPHAEL MARTINS PEREIRA"/>
        <s v="BRUNO ALESSI LAZZARATO"/>
        <s v="DARIO ALVES CIRINO"/>
        <s v="RODRIGO DIAS FERREIRA DESENVOLVIMENTO DE SOFTWARE"/>
        <s v="AUTENTIKA EVENTOS E MKT EIRELI"/>
        <s v="ABJR REPRESENTACAO COMERCIAL LTDA"/>
        <s v="SECRETARIA DE GESTAO E GOVERNO DIGITAL"/>
        <s v="ANGELICA FERREIRA DA SILVA 37908982875"/>
        <s v="MAGSTER AQUECEDORES COMERCIO E INSTALACAO UNIPESS"/>
        <s v="MONZA SOUND ACESSORIOS AUTOMOTIVOS LTDA"/>
        <s v="JANILDA ARAUJO DOS SANTOS 41521262802"/>
        <s v="MUNDO DOS ELETRONICOS COMERCIO DE ELETRONICOS INF"/>
        <s v="JOSE CARLOS DE OLIVEIRA 12323422898"/>
        <s v="FABIO CARNEIRO SANTOS"/>
        <s v="LUANA LIE MATSUMURA"/>
        <s v="GIULIA TAMBORRINO "/>
        <s v="CARLOS AUGUSTO MARTINS DE OLIVEIRA JUNIOR"/>
        <s v="LUIZ CATHARIN MANFRIN JUNIOR"/>
        <s v="CONECT1 TECNOLOGIA E COMERCIO LTDA"/>
        <s v="EVER GOODS LTDA"/>
        <s v="L S DA SILVA SERVICOS VETERINARIOS"/>
        <s v="JOHANA BLACUTT RIVERO 36928132876"/>
        <s v="ELY BARBOSA DE CAMPOS 25953463855"/>
        <s v="BRUNO NOGUEIRA DE SOUSA 39327917898"/>
        <s v="SARA BIAGI SOUZA 41780762801"/>
        <s v="BT2M ENGENHARIA LTDA"/>
        <s v="MAYARA PEREIRA DE OLIVEIRA"/>
        <s v="ANDRE DE MENDONCA 38626807899"/>
        <s v="PATRICIA KEYKO PELEPENKO 31463294840"/>
        <s v="VICENTE DE PAULO OLIVEIRA JUNIOR 32904318860"/>
        <s v="ELIONAI JOSE DE OLIVEIRA"/>
        <s v="WILLIAM SANTOS SENA FIGUEIREDO"/>
        <s v="CARLOS HENRIQUE PEREIRA DOS SANTOS"/>
        <s v="RAFAEL LEME CABELLO"/>
        <s v="SAULO DOS REIS DE SOUZA"/>
        <s v="LUCAS RODRIGUES MARTINS"/>
        <s v="LUIZ GABRIEL DA SILVA DAVID 23102143881"/>
        <s v="HORTENCIA ZAPANA 23551888825"/>
        <s v="ANA JULIA QUINTEIRO DE FREITAS 47114823851"/>
        <s v="GUILHERME HENRYQUE FERREIRA DE OLIVEIRA 426044248"/>
        <s v="EME EME BE CONSULTORIA LTDA"/>
        <s v="JOHNNY GONCALVES"/>
        <s v="BRUNA LIMA BERGAMI"/>
        <s v="ADILSON DA SILVA"/>
        <s v="GEEK CLUB BRINQUEDOS E COLECIONAVEIS EIRELI"/>
        <s v="QUINZE ESTRELAS COMERCIO DE CELULARES LTDA"/>
        <s v="HNNV CONSULTORIA EM REABILITACAO DE CREDITO E COB"/>
        <s v="ELEGANCE VIDROS E ESPELHOS LTDA"/>
        <s v="DEISE MARY CASIMIRO DOMINGUES 28000623803"/>
        <s v="GEOVANNA GOMES DA SILVA 24512816852"/>
        <s v="M.I.MONTREAL INFORMATICA S.A"/>
        <s v="ALDO ROBERTO SILVA DINIZ 12891848870"/>
        <s v="CATIA CILENE PATROCINIA DE JESUS 12587689848"/>
        <s v="RAFAEL SCHUMACHER DE ALMEIDA TECNOLOGIA DA INFORM"/>
        <s v="J P M ASSESSORIA FINANCEIRA EIRELI"/>
        <s v="VICTOR CACASACA LOZA 24123985858"/>
        <s v="T E FROES SERVICOS DE ACABAMENTOS GRAFICOS LTDA"/>
        <s v="PATRICIA SAMPAIO LIMA 36241877836"/>
        <s v="ALICE MORAS CARPINETTI"/>
        <s v="LUIZ HENRIQUE SOARES DE OLIVEIRA"/>
        <s v="EVAIR TAVARES DE LIMA"/>
        <s v="MUNICIPIO DE ADAMANTINA"/>
        <s v="DEPARTAMENTO DE ESTRADAS DE RODAGEM"/>
        <s v="INSTITUTO DE MEDICINA SOCIAL E DE CRIMINOLOGIA DE SAO PAULO - IMESC"/>
        <s v="SUPERINTENDENCIA DE CONTROLE DE ENDEMIAS SUCEN"/>
        <s v="INTERLAB FARMACEUTICA LTDA"/>
        <s v="PS PUBLICIDADE E SERVICOS LTDA"/>
        <s v="MUNICIPIO DE AMPARO"/>
        <s v="SERVICO AUTONOMO DE AGUA E ESGOTOS"/>
        <s v="MARIA DA PENHA SIMOES ARROMBA 15232652800"/>
        <s v="ASSOCIACAO CULTURAL E ESPORTIVA NIBRA"/>
        <s v="RN SUPLEMENTOS LTDA"/>
        <s v="RP MOBI EMPRESA DE MOBILIDADE URBANA DE RIBEIRAO PRETO"/>
        <s v="FUNDACAO PARA O REMEDIO POPULAR FURP"/>
        <s v="SERVICO DE APOIO AS MICRO E PEQ EMPRESAS DE SAO PAULO"/>
        <s v="DEPARTAMENTO DE AGUA E ESGOTO DE ARACATUBA"/>
        <s v="CETESB COMPANHIA AMBIENTAL DO ESTADO DE SAO PAULO"/>
        <s v="CIA DE SANEAMENTO BASICO DO ESTADO DE SAO PAULO SABESP"/>
        <s v="TEAMERY ASSESSORIA ESPORTIVA LTDA"/>
        <s v="OLGA MARIA BONIFACIO 09279135856"/>
        <s v="FUNDACAO DE AMPARO E PESQUISA DO ESTADO DE SAO PAULO"/>
        <s v="FABRIPEL COMERCIO E INDUSTRIA DE PAPEIS LTDA"/>
        <s v="MUNICIPIO DE AMERICO BRASILIENSE"/>
        <s v="JOSE LUCAS GOMES LOPES"/>
        <s v="JOAO PEDRO VISNADI PACHECO 48663992874"/>
        <s v="ERICA TAYENE DA SILVA 52720884847"/>
        <s v="FUNDO SOCIAL DE SAO PAULO - FUSSP"/>
        <s v="PRISCILA ESCOSSA PEREIRA VIEIRA 37183261832"/>
        <s v="MUNICIPIO DE ARARAS"/>
        <s v="MUNICIPIO DE SERRANA"/>
        <s v="MUNICIPIO DE JARDINOPOLIS"/>
        <s v="MUNICIPIO DE SERRA AZUL"/>
        <s v="DFH INTERMEDIACAO DE NEGOCIOS LTDA"/>
        <s v="VIKINGS REPRESENTACOES COMERCIAIS LTDA"/>
        <s v="CASA AVENIDA COMERCIO E IMPORTACAO LTDA"/>
        <s v="LAS CHICAS INDUSTRIA E COMERCIO DE EMBALAGENS LTD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BRAUNA"/>
        <s v="MUNICIPIO DE GLICERIO"/>
        <s v="MUNICIPIO DE LUIZIANIA"/>
        <s v="MUNICIPIO DE SANTOPOLIS DO AGUAPEI"/>
        <s v="NORMANDO GOMES RAMALHO"/>
        <s v="MUNICIPIO DE PEREIRA BARRETO"/>
        <s v="MUNICIPIO DE ECHAPORA"/>
        <s v="COMPANHIA DE DESENVOLVIMENTO ECONOMICO DE MARILIA - CODEMAR"/>
        <s v="MUNICIPIO DE MARILIA"/>
        <s v="FUNDACAO CENTRO DE ATENDIMENTO SOCIO-EDUCATIVO AO ADOLESCENTE - FUNDACAO CASA-SP"/>
        <s v="MUNICIPIO DE OCAUCU"/>
        <s v="MUNICIPIO DE POMPEIA"/>
        <s v="S.A.A.E. - POMPEIA"/>
        <s v="MUNICIPIO DE FLORINEA"/>
        <s v="MUNICIPIO DE MARACAI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GUAIMBE"/>
        <s v="MUNICIPIO DE LINS"/>
        <s v="MUNICIPIO DE SABINO"/>
        <s v="MUNICIPIO DE PALMITAL"/>
        <s v="PREF. MUN. - LUTECIA"/>
        <s v="MUNICIPIO DE BORA"/>
        <s v="MUNICIPIO DE PARAGUACU PAULISTA"/>
        <s v="PREFEITURA MUNICIPAL DE QUATA"/>
        <s v="MUNICIPIO DE PROMISSAO"/>
        <s v="MUNICIPIO DE CHAVANTES"/>
        <s v="MUNICIPIO DE IPAUSSU"/>
        <s v="MUNICIPIO DE BERNARDINO DE CAMPOS"/>
        <s v="MUNICIPIO DE HERCULANDIA"/>
        <s v="MUNICIPIO DE QUEIROZ"/>
        <s v="MUNICIPIO DE QUINTANA"/>
        <s v="MUNICIPIO DE TUPA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MOCOCA"/>
        <s v="MUNICIPIO DE BARRETOS"/>
        <s v="MUNICIPIO DE RIO DAS PEDRAS"/>
        <s v="MUNICIPIO DE AGUAS DA PRATA"/>
        <s v="MUNICIPIO DE SERRA NEGRA"/>
        <s v="MUNICIPIO DE ANHUMAS"/>
        <s v="MUNICIPIO DE CAIABU"/>
        <s v="MUNICIPIO DE MARTINOPOLIS"/>
        <s v="MUNICIPIO DE NARANDIBA"/>
        <s v="SUPER AGRICOLA SAKITA LTDA"/>
        <s v="JARDEL AUGUSTO DE SOUSA 44957028826"/>
        <s v="MUNICIPIO DE TARABAI"/>
        <s v="MUNICIPIO DE DRACENA"/>
        <s v="MUNICIPIO DE JUNQUEIROPOLIS"/>
        <s v="MUNICIPIO DE CARAPICUIBA"/>
        <s v="MUNICIPIO DE PANORAMA"/>
        <s v="PREFEITURA MUNICIPAL DE PAULICEIA"/>
        <s v="MUNICIPIO DE INUBIA PAULISTA"/>
        <s v="MUNICIPIO DE LUCELIA"/>
        <s v="MUNICIPIO DE FLORIDA PAULISTA"/>
        <s v="MUNICIPIO DE RANCHARIA"/>
        <s v="MUNICIPIO DE MIRANTE DO PARANAPANEMA"/>
        <s v="MUNICIPIO DE TEODORO SAMPAIO"/>
        <s v="MUNICIPIO DE GUARUJA"/>
        <s v="THIAGO BARCELLOS SILVA"/>
        <s v="FRANCISCO ERINALDO DE ARAUJO"/>
        <s v="ANDRE FABIO RODRIGUES DA SILVA"/>
        <s v="ASSOCIACAO DOS ENGENHEIROS DO DER DO ESTADO DE S PAULO"/>
        <s v="MUNICIPIO DE ELDORADO"/>
        <s v="MUNICIPIO DE CEDRAL"/>
        <s v="PREFEITURA MUNICIPAL DE NOVA ALIANCA"/>
        <s v="MUNICIPIO DE POTIRENDABA"/>
        <s v="EMP MUN URB DE SAO JOSE DO RIO PRETO"/>
        <s v="MUNICIPIO DE UCHOA"/>
        <s v="MUNICIPIO DE ESTRELA DOESTE"/>
        <s v="MUNICIPIO DE GUARANI D'OESTE"/>
        <s v="MUNICIPIO DE MIRA ESTRELA"/>
        <s v="MUNICIPIO DE CATANDUVA"/>
        <s v="MUNICIPIO DE PINDORAMA"/>
        <s v="MUNICIPIO DE CATIGUA"/>
        <s v="MUNICIPIO DE ITAJOBI"/>
        <s v="MUNICIPIO DE PALMARES PAULISTA"/>
        <s v="MUNICIPIO DE TABAPUA"/>
        <s v="MUNICIPIO DE JALES"/>
        <s v="MUNICIPIO DE LIMEIRA"/>
        <s v="MUNICIPIO DE MARINOPOLIS"/>
        <s v="MUNICIPIO DE PARANAPUA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OVA GRANADA"/>
        <s v="MUNICIPIO DE ONDA VERDE"/>
        <s v="MUNICIPIO DE NOVO HORIZONTE"/>
        <s v="MUNICIPIO DE TANABI"/>
        <s v="MUNICIPIO DE IBIRA"/>
        <s v="MUNICIPIO DE URUPES"/>
        <s v="MUNICIPIO DE COSMORAMA"/>
        <s v="MUNICIPIO DE RIOLANDIA"/>
        <s v="PREFEITURA DO MUNICIPIO DE REDENCAO DA SERR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MUNICIPIO DE PATROCINIO PAULISTA"/>
        <s v="MUNICIPIO DE PEDREGULHO"/>
        <s v="MUNICIPIO DE RIFAINA"/>
        <s v="MUNICIPIO DA ESTANCIA TURISTICA DE IBITINGA"/>
        <s v="MUNICIPIO DE ARAMINA"/>
        <s v="FABIO AMORIM DA SILVA 42379392862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TAIUV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RIBEIRAO BONITO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FUNDACAO CULTURAL CASSIANO RICARDO"/>
        <s v="SERVICO AUTONOMO DE AGUA E ESGOTO DE PORTO FELIZ - SAAE PORTO FELIZ"/>
        <s v="MUNICIPIO DE ARACATUBA"/>
        <s v="MUNICIPIO DE BASTOS"/>
        <s v="MUNICIPIO DE IGUAPE"/>
        <s v="MUNICIPIO DE PINHALZINHO"/>
        <s v="MUNICIPIO DE GENERAL SALGADO"/>
        <s v="MUNICIPIO DE AVANHANDAVA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VIRADOURO"/>
        <s v="MUNICIPIO DE BEBEDOURO"/>
        <s v="MUNICIPIO DE TURIUBA"/>
        <s v="MUNICIPIO DE MARABA PAULIST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L&amp;L GESTAO E ADMINISTRACAO LTDA"/>
        <s v="MUNICIPIO DE MAIRINQUE"/>
        <s v="COMPANHIA DE HABITACAO POPULAR DE CAMPINAS COHAB"/>
        <s v="UNIVERSIDADE ESTADUAL DE CAMPINAS"/>
        <s v="MUNICIPIO DE BAURU"/>
        <s v="MUNICIPIO DE AREALVA"/>
        <s v="MUNICIPIO DE AGUDOS"/>
        <s v="MUNICIPIO DE CABRALIA PAULISTA"/>
        <s v="MUNICIPIO DE DUARTINA"/>
        <s v="MUNICIPIO DE BIRIGUI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JAHU"/>
        <s v="MUNICIPIO DE LENCOIS PAULISTA"/>
        <s v="MUNICIPIO DE MACATUBA"/>
        <s v="MUNICIPIO DE GUAICARA"/>
        <s v="MUNICIPIO DE IBIRAREMA"/>
        <s v="MUNICIPIO DE RIBEIRAO DO SUL"/>
        <s v="MUNICIPIO DE PIRAJU"/>
        <s v="PREF. MUN. - TIMBURI"/>
        <s v="MUNICIPIO DE TAGUAI"/>
        <s v="MUNICIPIO DE SARUTAIA"/>
        <s v="PREFEITURA MUNICIPAL DE  MANDURI"/>
        <s v="MUNICIPIO DE OLEO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LEME"/>
        <s v="MUNICIPIO DE BROTAS"/>
        <s v="MUNICIPIO DE LOUVEIRA"/>
        <s v="MUNICIPIO DE SANTA CRUZ DAS PALMEIRAS"/>
        <s v="SECRETARIA DE ESTADO DA SAUDE"/>
        <s v="SECRETARIA DE LOGISTICA E TRANSPORTES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MUNICIPIO DE SOCORRO"/>
        <s v="MUNICIPIO DE JOAO RAMALHO"/>
        <s v="MUNICIPIO DE VINHEDO"/>
        <s v="MUNICIPIO DE TUPI PAULISTA"/>
        <s v="MUNICIPIO DE PRESIDENTE VENCESLAU"/>
        <s v="MUNICIPIO DE SALMOURAO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MIRACATU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VOTUPORANGA"/>
        <s v="MUNICIPIO DE VALENTIM GENTIL"/>
        <s v="MUNICIPIO DE MIRASSOL"/>
        <s v="PREF. MUN. - SALES"/>
        <s v="MUNICIPIO DE CAJOBI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MUNICIPIO DE IGARATA"/>
        <s v="SERVICO AUTONOMO DE AGUA E ESGOTOS - SAAE ITUVERAVA"/>
        <s v="MUNICIPIO DE ITUVERAVA"/>
        <s v="SERVICO AUTONOMO DE AGUA E ESGOTOS DE MOGI MIRIM - SAAE MOGI MIRIM"/>
        <s v="MUNICIPIO DE BOA ESPERANCA DO SUL"/>
        <s v="MUNICIPIO DE BORBOREMA"/>
        <s v="MUNICIPIO DE NUPORANGA"/>
        <s v="MUNICIPIO DE SALES OLIVEIRA"/>
        <s v="MUNICIPIO DE CAMPOS NOVOS PAULISTA"/>
        <s v="ELIXIR DERMOCOSMETICOS LTDA"/>
        <s v="AGENCIA DE AGUAS DO ESTADO DE SAO PAULO - SP-AGUAS"/>
        <s v="W A COLLECTION LTDA"/>
        <s v="MUNICIPIO DE PLANALTO"/>
        <s v="MUNICIPIO DE INDIAPORA"/>
        <s v="SERVICO DE AGUA E ESGOTO DE PIRASSUNUNGA"/>
        <s v="LUCAS CAPEL DE ALMEIDA"/>
        <s v="47 172 700 CINTIA MARQUEZINI"/>
        <s v="SECRETARIA DE ESPORTES"/>
        <s v="SECRETARIA DE DESENVOLVIMENTO URBANO E HABITACAO"/>
        <s v="MUNICIPIO DE CUBATAO"/>
        <s v="MUNICIPIO DE PIQUETE"/>
        <s v="MUNICIPIO DE LORENA"/>
        <s v="FUNDACAO DE SAUDE DO MUNICPIO DE AMERICANA"/>
        <s v="PREFEITURA MUNICIPAL DE FERNANDOPOLIS"/>
        <s v="COMPANHIA DE DESENVOLVIMENTO HABITACIONAL E URBANO DO ESTADO DE SAO PAULO - CDHU"/>
        <s v="DIPROMED COMERCIO E IMPORTACAO LTDA"/>
        <s v="47 877 711 JULIANA MARTIM CESAR"/>
        <s v="USINA DE LATICINIOS JUSSARA SA"/>
        <s v="MUNICIPIO DE FRANCA"/>
        <s v="CONTROLADORIA GERAL DO ESTADO"/>
        <s v="LUANA CAROLINE VIEIRA MARTINHO"/>
        <s v="JORGE LUIZ ALVARENGA"/>
        <s v="UNIVERSIDADE ESTADUAL PAULISTA JULIO DE MESQUITA FILHO"/>
        <s v="SERVICO AUTONOMO DE AGUAS E ESGOTOS - SAAE DE GARCA"/>
        <s v="MUNICIPIO DOLCINOPOLIS"/>
        <s v="MUNICIPIO DE GUAIRA"/>
        <s v="DEPARTAMENTO DE ESGOTO E AGUA DE GUAIRA"/>
        <s v="MUNICIPIO DE GUARARAPES"/>
        <s v="CAMARA MUNICIPAL DE SAO CAETANO DO SUL"/>
        <s v="MARCUS VINICIUS RICARDI MORO 46317719845"/>
        <s v="MUNICIPIO DE PRADOPOLIS"/>
        <s v="MUNICIPIO DE GUARIBA"/>
        <s v="48 733 947 MARIA DEL PILAR YAVI MAMANI"/>
        <s v="MUNICIPIO DE REGENTE FEIJO"/>
        <s v="SAAE SERVICO AUTONOMO DE AGUA E ESGOTO DE JACAREI"/>
        <s v="SERVICO AUTONOMO DE AGUA E ESGOTO - SAAE CRUZEIRO"/>
        <s v="COMERCIAL ESPERANCA ATACADISTA IMPORTACAO E EXPORTACAO LTDA"/>
        <s v="MUNICIPIO DE NIPOA"/>
        <s v="SERVICO AUTONOMO DE AGUA E ESGOTO DE COLINA"/>
        <s v="SECRETARIA MUNICIPAL DAS SUBPREFEITURAS"/>
        <s v="SECRETARIA MUNICIPAL DE GESTAO - SMG"/>
        <s v="FUND PROF DR MANOEL PEDRO PIMENTEL-FUNAP"/>
        <s v="MUNICIPIO DE IEPE"/>
        <s v="MUNICIPIO DE INDIANA"/>
        <s v="CAMARA MUNICIPAL DE SAO BERNARDO DO CAMPO"/>
        <s v="CAMARA MUNICIPAL DE DIADEMA"/>
        <s v="MUNICIPIO DE IPUA"/>
        <s v="MUNICIPIO DE PENAPOLIS"/>
        <s v="LOUVEIRA CAMARA MUNICIPAL"/>
        <s v="CAMARA MUNICIPAL DE CAIEIRAS"/>
        <s v="CAMARA MUNICIPAL DE GUARULHOS"/>
        <s v="MUNICIPIO DE ITAPOLIS"/>
        <s v="RIO BRANCO REFEICOES LTDA"/>
        <s v="DANIEL SILVA"/>
        <s v="FELIPE SANTANA SILVA"/>
        <s v="TAUBATE CAMARA MUNICIPAL"/>
        <s v="CONSELHO REGIONAL DE MEDICINA VETERINARIA DO EST DE SP - CRMVSP"/>
        <s v="MUNICIPIO DE ITATIBA"/>
        <s v="MOGAMI IMPORTACAO E EXPORTACAO LTDA"/>
        <s v="FUNDACAO DE DESENVOLVIMENTO DA PESQUISA DO AGRONEGOCIO - FUNDEPAG"/>
        <s v="SAO PAULO TRIBUNAL DE CONTAS DO ESTADO"/>
        <s v="CAMARA MUNICIPAL DE SAO SEBASTIAO"/>
        <s v="AVARE CAMARA MUNICIPAL"/>
        <s v="MUNICIPIO DE JABOTICABAL"/>
        <s v="CAMARA MUNICIPAL DE CARAGUATATUBA"/>
        <s v="CAMARA MUNICIPAL DE OSASCO"/>
        <s v="50 567 434 TABATHA DE MOURA ANDRADE"/>
        <s v="PANORAMA DECORACOES LTDA - ME"/>
        <s v="LUZ PUBLICIDADE SP SUL LTDA"/>
        <s v="EMP MUNIC DESENVOL URBANO RURAL DE BAURU"/>
        <s v="SERVICO MUNICIPAL DE AGUA E ESGOTO"/>
        <s v="JUNDIA TRANSPORTADORA TURISTICA LTDA"/>
        <s v="MUNICIPIO DE GUARACAI"/>
        <s v="FUNDACAO SISTEMA EST ANALISE DADOS-SEADE"/>
        <s v="SAO PAULO TRIBUNAL DE JUSTICA"/>
        <s v="GB PUBLICIDADE PROPAGANDA E MARKETING LTDA"/>
        <s v="EQUIPAMED EQUIPAMENTOS MEDICOS LTDA"/>
        <s v="SECRETARIA DE DESENVOLVIMENTO ECONOMICO"/>
        <s v="CAMARA MUNIC DE SANTA ISABEL"/>
        <s v="CAMARA MUNICIPAL DE MAIRIPORA"/>
        <s v="CAMARA MUNICIPAL DE CAMPO LIMPO PAULISTA"/>
        <s v="PROGRESSO E DESENVOL MUNICIPAL-OLIMPI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LORENA CAMARA MUNICIPAL"/>
        <s v="FUNDACAO CX BENEF SERVIDORES UNIVERSIDADE DE TAUBATE"/>
        <s v="CAMARA MUNICIPAL DE CUBATAO"/>
        <s v="CAMARA MUNICIPAL DE SAO CARLOS"/>
        <s v="MUNICIPIO DE MONTE ALTO"/>
        <s v="MONTECITRUS PARTICIPACOES LTDA."/>
        <s v="MUNICIPIO DE POPULINA"/>
        <s v="CAMARA MUNICIPAL DE GUZOLANDIA"/>
        <s v="MUNICIPIO DE MACAUBAL"/>
        <s v="J. SILVA PAINEIS LTDA"/>
        <s v="FUMAS FUNDACAO MUNICIPAL DE ACAO SOCIAL"/>
        <s v="MUNICIPIO DE CAMPINAS"/>
        <s v="DEC - DEPARTAMENTO DE ESPORTES E CULTURA"/>
        <s v="CAMARA M INDAIATUBA"/>
        <s v="SLN TECNOLOGIA DE TRANSITO SA"/>
        <s v="CLARA STANKOVIC ESTEVES RUIZ"/>
        <s v="FUNDACAO PRO-SANGUE HEMOCENTRO DE SAO PAULO"/>
        <s v="52 079 820 ROSANGELA MARTINS BEZERRA DA SILVA"/>
        <s v="PET ESPERANCA LTDA"/>
        <s v="SERVICO MUNICIPAL DE TRANSPORTES COLETIVOS DE ARARAS - SMTCA"/>
        <s v="PREF. MUN. - BOM JESUS PERDOES"/>
        <s v="INSTITUTO DE PREVIDENCIA DOS FUNCIONARIOS PUBLICOS MUNICIPAIS DE GUARULHOS - IPREF"/>
        <s v="MUNICIPIO DE COLOMBIA"/>
        <s v="MUNICIPIO DE JABORANDI"/>
        <s v="OBELISCO LOCADORA LTDA"/>
        <s v="NEOG SOFTWARE CONSULTORIA E SERVICOS LTDA"/>
        <s v="SERVICO MUNICIPAL DE AGUAS E ESGOTOS -SEMAE MOGI DAS CRUZES"/>
        <s v="BENIMAR COMERCIO DE MARMORES E GRANITOS LTDA - ME"/>
        <s v="PET SERV ESPERANCA LTDA"/>
        <s v="52 762 320 NICOLE FERNANDES FONTES"/>
        <s v="STOCK4U COMERCIO VAREJISTA LTDA"/>
        <s v="MUNICIPIO DE MONTE AZUL PAULISTA"/>
        <s v="52 962 878 VALERY LIMA DELIESPOSTI"/>
        <s v="MARCIO DE SOUZA LIMA"/>
        <s v="ADALBERTO MARIN"/>
        <s v="MASSARU NONAKA"/>
        <s v="ROZERA ADMINISTRADORA DE BENS PROPRIOS LTDA"/>
        <s v="MUNICIPIO DE NOVA LUZITANIA"/>
        <s v="S P A DISTRIBUIDORA DO BRASIL LTDA"/>
        <s v="ASSOC FUNC SERV PUB CENT EST AGRICULTURA"/>
        <s v="MUNICIPIO DE MONTE APRAZIVEL"/>
        <s v="SISTECNICA INFORMATICA E SERVICOS EIRELI"/>
        <s v="MUNICIPIO DE PARAPUA"/>
        <s v="MUNICIPIO DE OSVALDO CRUZ"/>
        <s v="CAMARA DE VEREADORES DE PINDAMONHANGABA"/>
        <s v="SOCOM ALIMENTOS EIRELI"/>
        <s v="53 396 053 MARIA EDUARDA FERNANDES COSTA"/>
        <s v="MUNICIPIO DE OURINHOS"/>
        <s v="DEPARTAMENTO DE AGUA E ESGOTO DE SANTA BARBARA D'OESTE"/>
        <s v="LUGANO COMERCIAL LTDA"/>
        <s v="ATIBAIA CAMARA MUNICIPAL"/>
        <s v="COMAM - CONSORCIO DE MUNICIPIOS DA ALTA MOGIANA"/>
        <s v="CONDOMINIO EDIFICIO CLARA"/>
        <s v="MUNICIPIO DE SANTO ANASTACIO"/>
        <s v="WADA FOTO OTICA E RELOJOARIA LTDA"/>
        <s v="CAMARA MUNICIPAL DE ITANHAEM"/>
        <s v="MUSY S A"/>
        <s v="54 519 454 ALOISIO DE JESUS NERY JUNIOR"/>
        <s v="MUNICIPIO DE BOREBI"/>
        <s v="MUNICIPIO DE PIRAPOZINHO"/>
        <s v="MUNICIPIO DE DOBRADA"/>
        <s v="ROGERIO DA CRUZ SANTOS"/>
        <s v="MUNICIPIO DE POA"/>
        <s v="GFE DO BRASIL LTDA"/>
        <s v="AMARRAS INDUSTRIA E COMERCIO DE ROUPAS EIRELI"/>
        <s v="MUNICIPIO DE PRESIDENTE EPITACIO"/>
        <s v="PRUDENPINHOS - COMERCIO DE MATERIAIS PARA CONSTRUCAO LTDA - EPP"/>
        <s v="MUNICIPIO DE PRESIDENTE PRUDENTE"/>
        <s v="RN SUPLEMENTOS FABRICACAO DE SUPLEMENTOS "/>
        <s v="COMPANHIA MUNICIPAL DE TRANSITO -CMT"/>
        <s v="HOSPITAL DAS CLINICAS DA FACULDADE DE MEDICINA DE RPUSP"/>
        <s v="SERVICO DE ASSISTENCIA A SAUDE DOS MUNICIPIARIOS"/>
        <s v="MUNICIPIO DE RIBEIRAO PRETO"/>
        <s v="SECRETARIA DE MEIO AMBIENTE INFRAESTRUTURA E LOGISTICA"/>
        <s v="MM ASSESSORIA E CORRETORA DE SEGUROS LTDA"/>
        <s v="MUNICIPIO DE RINCAO"/>
        <s v="LUNA COMERCIAL LTDA"/>
        <s v="FUNDACAO CONSERV PROD FLORESTAL EST SP"/>
        <s v="CIRURGICA AVILA COM. DE EQUIP. HOSPITALARES LTDA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MUNICIPIO DE IARAS"/>
        <s v="CAMARA MUNICIPAL IARAS"/>
        <s v="PREF. MUN. - ESPIRITO SANTO DO TURVO"/>
        <s v="MUNICIPIO DE CANITAR"/>
        <s v="DEPARTAMENTO DE HIGIENE E SAUDE"/>
        <s v="57 461 562 ANA PAULA APARECIDA DA CRUZ NOVAIS"/>
        <s v="FUNDACAO MUNICIPAL PARA EDUCACAO COMUNITARIA-FUMEC-"/>
        <s v="FUNDACAO HELIO AUGUSTO DE SOUZA"/>
        <s v="FUNDACAO SANTO ANDRE"/>
        <s v="FUNDACAO DO ABC"/>
        <s v="SERVICO MUNICIPAL DE SANEAMENTO AMBIENTAL DE SANTO ANDRE - SEMASA"/>
        <s v="REAL FOOD ALIMENTACAO LTDA"/>
        <s v="FUNDACAO DE PROTECAO E DEFESA DO CONSUMIDOR PROCON"/>
        <s v="SERVICO AUTONOMO MUNICIPAL DE SAUDE-SAMS"/>
        <s v="GLOBALFOOD SISTEMAS INGREDIENTES E TECNOLOGIA PARA ALIMENTOS LTD"/>
        <s v="MACKON INDUSTRIA E COMERCIO LTDA - EPP"/>
        <s v="58 068 386 SOLANGE SOCORRO SILVA"/>
        <s v="STEFANINI CONSULTORIA E ASSESSORIA EM INFORMATICA S.A"/>
        <s v="58 126 246 LILIANE DE AZEVEDO MENDES"/>
        <s v="CONSORCIO INTERMUNICIPAL GRANDE ABC"/>
        <s v="MUNICIPIO DE SANTOS"/>
        <s v="58 272 144 LARISSA KATIA DE ABREU BARBOZA"/>
        <s v="58 377 582 CORINA ITURRIAGA GARCIA"/>
        <s v="MESTRE CABOS COMERCIAL LTDA"/>
        <s v="CAMARA MUNICIPAL DE ARUJA"/>
        <s v="CORDEL PRODUCOES ARTISTICAS E CINEMATOGRAFICAS LT"/>
        <s v="EMPRESA METROP DE TRANSP URBANOS DE S PAULO S/A EMTU/SP"/>
        <s v="CSW EXPRESS TRANSPORTES LTDA"/>
        <s v="REGIONAL PROPAGANDA E MARKETING LTDA"/>
        <s v="AUTO MOTO ESCOLA NOVA FARIAS"/>
        <s v="MUNICIPIO DE ALUMINIO"/>
        <s v="MUNICIPIO DE ARACARIGUAMA"/>
        <s v="FUNDACAO BENEFICENTE DE PEDREIRA - FUNBEPE"/>
        <s v="SABF-SERV AUTON BALN FIS AGUAS LINDOIA"/>
        <s v="HOSPITAL MUNICIPAL DR. TABAJARA RAMOS"/>
        <s v="CAMARA M SANTO ANTONIO DE POSSE"/>
        <s v="CAMARA MUNICIPAL DE SANTANA DO PARNAIBA"/>
        <s v="SAME - SERVICO DE ASSISTENCIA MEDICA DE FRANCISCO MORATO"/>
        <s v="ITAPEVI CAMARA MUNICIPAL"/>
        <s v="CAMARA MUNICIPAL DE JANDIRA"/>
        <s v="G P PROJETOS E SISTEMAS S.A."/>
        <s v="MUNICIPIO DE SAO LOURENCO DA SERRA"/>
        <s v="MUNICIPIO DE SAO CAETANO DO SUL"/>
        <s v="FEDERACAO DOS PROFESSORES DO ESTADO DE SAO PAULO"/>
        <s v="MUNICIPIO DE ILHA SOLTEIRA"/>
        <s v="MUNICIPIO DE SANTO ANTONIO DO ARACANGUA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ELIPSE PUBLICIDADE E PROPAGANDA EIRELI - EPP"/>
        <s v="ASSEMBLEIA LEGISLATIVA DO ESTADO DE SAO PAULO"/>
        <s v="ANTONIO PAULO CARVALHO SEABRA DA VEIGA"/>
        <s v="TELMA GONCALVES DE OLIVEIRA"/>
        <s v="MUNICIPIO DE NOVA CAMPINA"/>
        <s v="APETECE SISTEMAS DE ALIMENTACAO S.A."/>
        <s v="SERVICO AUTONOMO DE AGUA E ESGOTO DE IPUA - SAAEI"/>
        <s v="FUNDACAO HEMOCENTRO DE RIBEIRAO PRETO"/>
        <s v="SINDICATO DOS PROFISSIONAIS EM EDUC DO ENSINO MUNICIPAL"/>
        <s v="TRIBUNAL DE JUSTICA MILITAR DO ESTADO DE SAO PAULO"/>
        <s v="HOSPITAL DAS CLINICAS DA FACULDADE DE MEDICINA DA U S P"/>
        <s v="PEFRAN PUBLICIDADE LTDA"/>
        <s v="FUNDACAO P/ DESENVOLVIMENTO DA EDUCACAO"/>
        <s v="ASSOCIACAO INSTRUTORA DA JUVENTUDE FEMININA"/>
        <s v="CAMARA MUNICIPAL DE TABOAO DA SERRA"/>
        <s v="INSTITUTO DE PESQUISAS TECNOLOGICAS DO ESTADO DE SAO PAULO - IPT"/>
        <s v="LIVRARIA FONOMAG COMERCIO E IMPORTACAO LTDA"/>
        <s v="INSTITUTO DE ASSISTENCIA MEDICA AO SERVIDOR PUBLICO ESTADUAL"/>
        <s v="CIA METROPOLITANA DE HABITACAO DE SAO PAULO COHAB SP"/>
        <s v="CASA DE SAUDE SANTA RITA S A"/>
        <s v="COLEGIO BANDEIRANTES LTDA"/>
        <s v="CONSELHO REGIONAL DE ENGENHARIA E AGRONOMIA DO ES"/>
        <s v="CAIXA BENEFICENTE DA POLICIA MILITAR DO ESTADO"/>
        <s v="VENKURI INDUSTRIA DE PRODUTOS MEDICOS LTDA"/>
        <s v="FUNDACAO BUTANTAN"/>
        <s v="FERWAN INDUSTRIA E COM DE MOLDES E FERRAMENTAS LT"/>
        <s v="FUNDACAO MEMORIAL DA AMERICA LATINA"/>
        <s v="SUCOCITRICO CUTRALE LTDA."/>
        <s v="PAULO CESAR FLEURY DE OLIVEIRA - EIRELI"/>
        <s v="SPDM - ASSOCIACAO PAULISTA PARA O DESENVOLVIMENTO DA MEDICINA"/>
        <s v="FUNDACAO DE APOIO A PESQUISA AGRICOLA"/>
        <s v="LE SAC COMERCIAL CENTER COUROS LTDA"/>
        <s v="SINDEPARK - SINDICATO DAS EMPRESAS DE GAR E ESTAC DO ESTADO"/>
        <s v="FUND PE ANCHIETA CENTRO PAULISTA RADIO E TV EDUCATIVAS"/>
        <s v="ERNETEX INDUSTRIA E COMERCIO LTDA"/>
        <s v="INSTITUTO DE PESOS E MEDIDAS DO ESTADO DE SAO PAULO"/>
        <s v="JOSE MARIA DE MIRANDA"/>
        <s v="EDNALDO ALBERTO PALMEIRA DOS SANTOS"/>
        <s v="CIA DO METROPOLITANO DE SAO PAULO"/>
        <s v="FUNDACAO CARLOS ALBERTO VANZOLINI"/>
        <s v="BANCO  DAYCOVAL S.A."/>
        <s v="DALMAR PROPAGANDA LTDA"/>
        <s v="CIA PROCESSAMENTO DE DADOS DO ESTADO DE S PAULO PRODESP"/>
        <s v="CONSELHO REGIONAL DE QUIMICA IV REGIAO - CRQ-IV"/>
        <s v="ABRECE-ASSOC BENEF E RECREATIVA DOS EMP DA CEAGESP"/>
        <s v="CENTRO ESTADUAL DE EDUCACAO TECNOLOGICA PAULA SOUZA"/>
        <s v="ASSOCIACAO DOS SERVIDORES NO DESENVOLVIMENTO AMBIENTAL ENERGETICO DE SAO PAULO-ASDAE/SP"/>
        <s v="UNIVERSIDADE DE SAO PAULO"/>
        <s v="ASSOC FUNCIONARIOS TRIB CONT EST S PAULO"/>
        <s v="ANTONIO"/>
        <s v="MUNICIPIO DE CAJATI"/>
        <s v="MUNICIPIO DE ILHA COMPRIDA"/>
        <s v="ARTE APLICADA PRODUCAO VISUAL LTDA"/>
        <s v="EMPRESA MUNICIPAL DE HABITACAO POPULAR DE SANTO ANDRE - EMHAP"/>
        <s v="MUNICIPIO DE PEDRINHAS PAULISTA"/>
        <s v="MUNICIPIO DE TARUMA"/>
        <s v="ELEFIO CONDUTORES ELETRICOS EIRELI"/>
        <s v="MUNICIPIO DE POTIM"/>
        <s v="CAMARA MUNICIPAL DE POTIM"/>
        <s v="MUNICIPIO DE ARAPEI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EMBAUBA"/>
        <s v="AGLON COMERCIO E REPRESENTACOES LTDA"/>
        <s v="WILLPE COMERCIAL LTDA"/>
        <s v="FACULDADE DE MEDICINA DE MARILIA"/>
        <s v="PRONT CONTABIL EIRELI"/>
        <s v="MUNICIPIO DE SALTINHO"/>
        <s v="SECRETARIA DE ESTADO DOS TRANSPORTES METROPOLITANOS"/>
        <s v="UNIT INDUSTRIA, COMERCIO, IMPORTACAO E EXPORTACAO LTDA."/>
        <s v="MUNICIPIO DE TUIUTI"/>
        <s v="MUNICIPIO DE VARGEM"/>
        <s v="MUNICIPIO DE ESTIVA GERBI"/>
        <s v="MUNICIPIO DE HOLAMBRA"/>
        <s v="FUNDACAO PRO-MEMORIA DE SAO CAETANO DO SUL"/>
        <s v="MUNICIPIO DE BARRA DO CHAPEU"/>
        <s v="MUNICIPIO DE CAMPINA DO MONTE ALEGRE"/>
        <s v="MUNICIPIO DE ALAMBARI"/>
        <s v="MUNICIPIO DE ITAPIRAPUA PAULISTA"/>
        <s v="MUNICIPIO DE RIBEIRAO GRANDE"/>
        <s v="MUNICIPIO DE TORRE DE PEDRA"/>
        <s v="MUNICIPIO DE EMILIANOPOLIS"/>
        <s v="CAMARA MUNICIPAL DE PRESIDENTE PRUDENTE"/>
        <s v="CONDOMINIO SANTA IFIGENIA II"/>
        <s v="N.H.F. PUBLICIDADE LTDA - EPP"/>
        <s v="J.G. MORIYA REPRESENTACAO, IMPORTADORA E EXPORTADORA COMERCIAL L"/>
        <s v="C E C M DOS TRAB.DA CIA PROC.DADOS EST.SP CREDIPRODESP"/>
        <s v="DISTRIBUIDORA LOYOLA DE LIVROS LTDA"/>
        <s v="CONDOMINIO EDIFICIO TAMOIOS II"/>
        <s v="MUNICIPIO DE HORTOLANDIA"/>
        <s v="PREF. MUN. - ENGENHEIRO COELHO"/>
        <s v="JOSE CARLOS PICCOLO"/>
        <s v="OHANNES SEMERDJIAN NETO"/>
        <s v="CAMARA MUNICIPAL DE HORTOLANDIA"/>
        <s v="MUNICIPIO DE BERTIOGA"/>
        <s v="MUNICIPIO DE GUATAPARA"/>
        <s v="MUNICIPIO DE MOTUCA"/>
        <s v="BANCO RENDIMENTO S.A."/>
        <s v="LUMAZIL INDUSTRIA E COMERCIO LTDA"/>
        <s v="SECRETARIA DE DESENVOLVIMENTO SOCIAL"/>
        <s v="IVANIL DE FREITAS"/>
        <s v="MUNICIPIO DE SAO ROQUE"/>
        <s v="TARCISIO DE SOUZA COELHO"/>
        <s v="SERVICO AUTONOMO DE AGUA E ESGOTO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MUNICIPIO DE NOVA EUROPA"/>
        <s v="LAWRENCE JAMES FOROOGHIAN"/>
        <s v="MUNICIPIO DE TAQUARITINGA"/>
        <s v="FIT PEL INDUSTRIA E COMERCIO LTDA"/>
        <s v="MUNICIPIO DE VALPARAISO"/>
        <s v="MUNICIPIO DE VERA CRUZ"/>
        <s v="FRANCISCA PAULA MORAIS DA GAMA"/>
        <s v="TACTIX TREINAMENTO EIRELI"/>
        <s v="SAO PAULO SECRETARIA DO VERDE E DO MEIO AMBIENTE"/>
        <s v="HUSEIN YUSUF HUSEIN ABDALLAH"/>
        <s v="MARCO ANTONIO MARQUES SILVA"/>
        <s v="PROFARMA SPECIALTY S.A"/>
        <s v="GUILHERME GOMES DO BRAZ"/>
        <s v="MANOEL SALVADOR RIOS"/>
        <s v="MARILDA APARECIDA GARCIA"/>
        <s v="PEDRO JOSE STECH"/>
        <s v="CORAG COMPANHIA RIO GRANDENSE DE ARTES GRAFICAS"/>
        <s v="CAROLINA LUCIANA DE MAGALHAES TOMIO"/>
        <s v="SONIA ARAUJO TEIXEIRA"/>
        <s v="WALTER JOSE MARTINS RODRIGUES MARIA"/>
        <s v="CARMEM PADIAR HORMOS SARAIVA"/>
        <s v="DORIVAL FERNANDES"/>
        <s v="COMPULETRA LTDA"/>
        <s v="MAURO VANDERLEY TERRENGUI"/>
        <s v="MARIO CESAR PEDRO"/>
        <s v="BIANCO DE CARVALHO OLIVEIRA"/>
        <s v="MICHEL GOMES MONSORES"/>
        <s v="MAURO CELSO CAETANO"/>
        <s v="SAO PAULO SECRETARIA DA ADMINISTRACAO PENITENCIARIA"/>
        <s v="SECRETARIA DE PARCERIAS EM INVESTIMENTOS"/>
        <s v="LAIS HELENE SILVA DE FREITAS"/>
        <s v="ARIANA BAZZANO DE OLIVEIRA"/>
        <s v="LUIZ CARLOS COLACIQUE"/>
        <s v="MAURICIO JOSE DE SOUSA COSTA"/>
        <s v="APARECIDO VICENTE FERREIRA"/>
        <s v="Médicos"/>
      </sharedItems>
    </cacheField>
    <cacheField name="CPF_CNPJ_CLIENTE" numFmtId="0">
      <sharedItems containsBlank="1"/>
    </cacheField>
    <cacheField name="TIPO_TRANSACAO" numFmtId="0">
      <sharedItems/>
    </cacheField>
    <cacheField name="NUMERO_RPS" numFmtId="0">
      <sharedItems containsBlank="1" containsMixedTypes="1" containsNumber="1" containsInteger="1" minValue="27" maxValue="304228"/>
    </cacheField>
    <cacheField name="DATA_EMISSÃO_RPS" numFmtId="14">
      <sharedItems containsNonDate="0" containsDate="1" containsString="0" containsBlank="1" minDate="2009-08-31T00:00:00" maxDate="2025-01-01T00:00:00"/>
    </cacheField>
    <cacheField name="FATURA NFE" numFmtId="0">
      <sharedItems containsBlank="1" containsMixedTypes="1" containsNumber="1" containsInteger="1" minValue="43" maxValue="1906538"/>
    </cacheField>
    <cacheField name="DATA NFE" numFmtId="0">
      <sharedItems containsDate="1" containsBlank="1" containsMixedTypes="1" minDate="2012-10-08T00:00:00" maxDate="2025-01-11T00:00:00"/>
    </cacheField>
    <cacheField name="MÊS ANO REF" numFmtId="0">
      <sharedItems containsDate="1" containsString="0" containsBlank="1" containsMixedTypes="1" minDate="1899-12-31T00:00:00" maxDate="2024-12-02T00:00:00"/>
    </cacheField>
    <cacheField name="VALOR TOTAL" numFmtId="0">
      <sharedItems containsString="0" containsBlank="1" containsNumber="1" minValue="0.01" maxValue="56685119"/>
    </cacheField>
    <cacheField name="DATA VCTO FAT" numFmtId="14">
      <sharedItems containsSemiMixedTypes="0" containsNonDate="0" containsDate="1" containsString="0" minDate="2009-09-30T00:00:00" maxDate="2025-06-01T00:00:00"/>
    </cacheField>
    <cacheField name="NÚMERO_ESP" numFmtId="0">
      <sharedItems containsBlank="1" containsMixedTypes="1" containsNumber="1" containsInteger="1" minValue="5" maxValue="319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emiMixedTypes="0" containsString="0" containsNumber="1" minValue="-644.4" maxValue="56685119"/>
    </cacheField>
    <cacheField name="MES_ANO_PREST_SERVICO" numFmtId="0">
      <sharedItems containsDate="1" containsString="0" containsBlank="1" containsMixedTypes="1" minDate="1899-12-31T00:00:00" maxDate="2024-12-02T00:00:00"/>
    </cacheField>
    <cacheField name="STATUS" numFmtId="0">
      <sharedItems containsBlank="1" count="19">
        <m/>
        <s v="Não cobrar - pagamento antecipado"/>
        <s v="Processo SEI 359.00008087/2024-80, Cobrança GFN.EX.338/2024"/>
        <s v="Processo SEI 359.00008104/2024-89, Cobrança GFN.EX.341/2024"/>
        <s v="Processo Judicial"/>
        <s v="Não incidência do ICMS conforme art. 7, XIV RICMS/SP PIS/COFINS não incidência conforme Art. 1º, § 3 º, Inciso II da Lei 10.833/03."/>
        <s v="AGF.Int 078/2023 - PD-EXP-2023/00345 -SEI (35900006458/2023-16"/>
        <s v="acordo para pagamento em 18/3/24; 18/4/24 e 18/5/24"/>
        <s v="Processo SEI 359.00008082/2024-57, Cobrança GFN.EX.337/2024"/>
        <s v="PD-EXP 2023/00343 - PAJ"/>
        <s v="Processo SEI 359.00008108/2024-67, Cobrança GFN.EX.345/2024"/>
        <s v="aguardando pagamento via TJ"/>
        <s v="PROCESSO INDENIZATÓRIO"/>
        <s v="Processo SEI 359.00008066/2024-64, Cobrança GFN.EX.336/2024"/>
        <s v="Processo SEI 359.00008106/2024-78, Cobrança GFN.EX.344/2024"/>
        <s v="Processo SEI 359.00008097/2024-15, Cobrança GFN.EX.340/2024"/>
        <s v="Processo SEI 359.00008105/2024-23, Cobrança GFN.EX.342/2024"/>
        <s v="LOTE 96 - COMPOSTO DE 1 RL DE TECIDO PARA LAVAGEM DE BLANQUETA KBA R 105 / 2.380 MTS TECIDO"/>
        <s v="Processo SEI 359.00008056/2024-29, Cobrança GFN.EX.335/2024"/>
      </sharedItems>
    </cacheField>
    <cacheField name="CONTRATO_CLIENTE" numFmtId="0">
      <sharedItems containsDate="1" containsBlank="1" containsMixedTypes="1" minDate="2011-05-01T00:00:00" maxDate="1899-12-30T00:00:00"/>
    </cacheField>
    <cacheField name="PROCESSO_CLIENTE" numFmtId="0">
      <sharedItems containsDate="1" containsBlank="1" containsMixedTypes="1" minDate="1900-01-01T04:40:05" maxDate="1900-01-09T01:19:06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168">
      <sharedItems containsSemiMixedTypes="0" containsString="0" containsNumber="1" containsInteger="1" minValue="0" maxValue="5571"/>
    </cacheField>
    <cacheField name="Aging" numFmtId="0">
      <sharedItems count="9">
        <s v="(1) A Vencer"/>
        <s v="(3) Vencido de 31 a 60 dias"/>
        <s v="(2) Vencido 30 dias"/>
        <s v="(8) Vencido de 181 a 365 dias"/>
        <s v="(9) Vencido mais 365 dias"/>
        <s v="(4) Vencido de 61 a 90 dias"/>
        <s v="(7) Vencido de 151 a 180 dias"/>
        <s v="(6) Vencido de 121 a 150 dias"/>
        <s v="(5) Vencido de 91 a 120 dias"/>
      </sharedItems>
    </cacheField>
    <cacheField name="Tipo" numFmtId="0">
      <sharedItems count="14">
        <s v="NF - Prodesp"/>
        <s v="NF - Novos Serviços"/>
        <s v="ND - Juros"/>
        <s v="ND - Locação Bens Moveis"/>
        <s v="ND - Cielo"/>
        <s v="ND-Benef Afastados"/>
        <s v="NF - Livros"/>
        <s v="ND - Rateio de Condominio"/>
        <s v="NF - Leilão"/>
        <s v="ND - Funcionários Cedidos"/>
        <s v="ND - Convênio Repasse"/>
        <s v="ND - Poupatempo 4.0"/>
        <s v="ND - Prodesp"/>
        <s v="ND - Médic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88">
  <r>
    <x v="0"/>
    <m/>
    <x v="0"/>
    <d v="2024-11-01T00:00:00"/>
    <d v="2024-12-03T00:00:00"/>
    <n v="46.08"/>
    <n v="112120702010"/>
    <s v="Outros Impostos e Taxas"/>
    <s v="01-112120702010-000-001505060333-2-CD022623-000000000-0-0-0"/>
    <s v="CD022623"/>
    <m/>
    <x v="0"/>
    <x v="0"/>
  </r>
  <r>
    <x v="1"/>
    <m/>
    <x v="1"/>
    <d v="2024-11-01T00:00:00"/>
    <d v="2024-12-03T00:00:00"/>
    <n v="12.76"/>
    <n v="112120702010"/>
    <s v="Outros Impostos e Taxas"/>
    <s v="01-112120702010-000-001505060374-2-CD022583-000000000-0-0-0"/>
    <s v="CD022583"/>
    <m/>
    <x v="0"/>
    <x v="1"/>
  </r>
  <r>
    <x v="2"/>
    <m/>
    <x v="2"/>
    <d v="2024-11-01T00:00:00"/>
    <d v="2024-12-04T00:00:00"/>
    <n v="31"/>
    <n v="112120702010"/>
    <s v="Outros Impostos e Taxas"/>
    <s v="01-112120702010-000-001505060381-2-CD022647-000000000-0-0-0"/>
    <s v="CD022647"/>
    <m/>
    <x v="0"/>
    <x v="2"/>
  </r>
  <r>
    <x v="3"/>
    <m/>
    <x v="3"/>
    <d v="2024-11-01T00:00:00"/>
    <d v="2024-12-05T00:00:00"/>
    <n v="28.1"/>
    <n v="112120702010"/>
    <s v="Outros Impostos e Taxas"/>
    <s v="01-112120702010-000-001505060418-2-CD022684-000000000-0-0-0"/>
    <s v="CD022684"/>
    <m/>
    <x v="0"/>
    <x v="3"/>
  </r>
  <r>
    <x v="4"/>
    <m/>
    <x v="4"/>
    <d v="2024-10-01T00:00:00"/>
    <d v="2024-12-10T00:00:00"/>
    <n v="18672.53"/>
    <n v="112120612030"/>
    <s v="Divulgação"/>
    <s v="01-112120612030-000-015505060003-2-CD001318-000000000-0-0-0"/>
    <s v="CD001318"/>
    <m/>
    <x v="0"/>
    <x v="4"/>
  </r>
  <r>
    <x v="5"/>
    <m/>
    <x v="5"/>
    <d v="2024-11-01T00:00:00"/>
    <d v="2024-12-10T00:00:00"/>
    <n v="13.05"/>
    <n v="112120612150"/>
    <s v="ISS-INVICTA SOLUÇÕES EM SERVIÇOS LTDA.-5926"/>
    <s v="01-112120612150-000-015501020001-1-CD001318-PRO007775-0-0-0"/>
    <s v="CD001318"/>
    <m/>
    <x v="0"/>
    <x v="4"/>
  </r>
  <r>
    <x v="6"/>
    <m/>
    <x v="6"/>
    <d v="2024-12-01T00:00:00"/>
    <d v="2024-12-10T00:00:00"/>
    <n v="66.819999999999993"/>
    <n v="112120702010"/>
    <s v="Outros Impostos e Taxas"/>
    <s v="01-112120702010-000-001505060443-2-CD021579-000000000-0-0-0"/>
    <s v="CD021579"/>
    <m/>
    <x v="0"/>
    <x v="5"/>
  </r>
  <r>
    <x v="7"/>
    <m/>
    <x v="7"/>
    <d v="2024-12-01T00:00:00"/>
    <d v="2024-12-13T00:00:00"/>
    <n v="21.8"/>
    <n v="112120502020"/>
    <s v="Serviço de entrega de IPVA/CRLV/NIT"/>
    <s v="01-112120502020-000-001505060425-2-CD021592-PRO007710-0-0-0"/>
    <s v="CD021592"/>
    <m/>
    <x v="0"/>
    <x v="6"/>
  </r>
  <r>
    <x v="7"/>
    <m/>
    <x v="7"/>
    <d v="2024-12-01T00:00:00"/>
    <d v="2024-12-13T00:00:00"/>
    <n v="314.77"/>
    <n v="112120502020"/>
    <s v="Serviço de entrega de IPVA/CRLV/NIT"/>
    <s v="01-112120502020-000-015505060003-2-CD001318-PRO007710-0-0-0"/>
    <s v="CD001318"/>
    <m/>
    <x v="0"/>
    <x v="4"/>
  </r>
  <r>
    <x v="7"/>
    <m/>
    <x v="7"/>
    <d v="2024-12-01T00:00:00"/>
    <d v="2024-12-13T00:00:00"/>
    <n v="199.78"/>
    <n v="112120502020"/>
    <s v="Serviço de entrega de IPVA/CRLV/NIT"/>
    <s v="01-112120502020-000-016505060161-2-CD001316-PRO007710-0-0-0"/>
    <s v="CD001316"/>
    <m/>
    <x v="0"/>
    <x v="7"/>
  </r>
  <r>
    <x v="7"/>
    <m/>
    <x v="7"/>
    <d v="2024-12-01T00:00:00"/>
    <d v="2024-12-13T00:00:00"/>
    <n v="1239.22"/>
    <n v="112120502020"/>
    <s v="Serviço de entrega de IPVA/CRLV/NIT"/>
    <s v="01-112120502020-000-046505060153-2-CD001319-PRO007710-0-0-0"/>
    <s v="CD001319"/>
    <m/>
    <x v="0"/>
    <x v="8"/>
  </r>
  <r>
    <x v="7"/>
    <m/>
    <x v="7"/>
    <d v="2024-12-01T00:00:00"/>
    <d v="2024-12-13T00:00:00"/>
    <n v="914.36"/>
    <n v="112120502020"/>
    <s v="Serviço de entrega de IPVA/CRLV/NIT"/>
    <s v="01-112120502020-000-047505060440-2-CD001320-PRO007710-0-0-0"/>
    <s v="CD001320"/>
    <m/>
    <x v="0"/>
    <x v="9"/>
  </r>
  <r>
    <x v="7"/>
    <m/>
    <x v="7"/>
    <d v="2024-12-01T00:00:00"/>
    <d v="2024-12-13T00:00:00"/>
    <n v="2519.4"/>
    <n v="112120502020"/>
    <s v="Serviço de entrega de IPVA/CRLV/NIT"/>
    <s v="01-112120502020-000-048505060152-2-CD001321-PRO007710-0-0-0"/>
    <s v="CD001321"/>
    <m/>
    <x v="0"/>
    <x v="10"/>
  </r>
  <r>
    <x v="7"/>
    <m/>
    <x v="7"/>
    <d v="2024-12-01T00:00:00"/>
    <d v="2024-12-13T00:00:00"/>
    <n v="525.63"/>
    <n v="112120502020"/>
    <s v="Serviço de entrega de IPVA/CRLV/NIT"/>
    <s v="01-112120502020-000-050505060090-2-CD001323-PRO007710-0-0-0"/>
    <s v="CD001323"/>
    <m/>
    <x v="0"/>
    <x v="11"/>
  </r>
  <r>
    <x v="7"/>
    <m/>
    <x v="7"/>
    <d v="2024-12-01T00:00:00"/>
    <d v="2024-12-13T00:00:00"/>
    <n v="2460.13"/>
    <n v="112120502020"/>
    <s v="Serviço de entrega de IPVA/CRLV/NIT"/>
    <s v="01-112120502020-000-059505060160-2-CD001173-PRO007710-0-0-0"/>
    <s v="CD001173"/>
    <m/>
    <x v="0"/>
    <x v="12"/>
  </r>
  <r>
    <x v="7"/>
    <m/>
    <x v="7"/>
    <d v="2024-12-01T00:00:00"/>
    <d v="2024-12-13T00:00:00"/>
    <n v="371.58"/>
    <n v="112120502020"/>
    <s v="Serviço de entrega de IPVA/CRLV/NIT"/>
    <s v="01-112120502020-000-064505060093-2-CD001137-PRO007710-0-0-0"/>
    <s v="CD001137"/>
    <m/>
    <x v="0"/>
    <x v="13"/>
  </r>
  <r>
    <x v="7"/>
    <m/>
    <x v="7"/>
    <d v="2024-12-01T00:00:00"/>
    <d v="2024-12-13T00:00:00"/>
    <n v="718.28"/>
    <n v="112120502020"/>
    <s v="Serviço de entrega de IPVA/CRLV/NIT"/>
    <s v="01-112120502020-000-073505060097-2-CD001138-PRO007710-0-0-0"/>
    <s v="CD001138"/>
    <m/>
    <x v="0"/>
    <x v="14"/>
  </r>
  <r>
    <x v="7"/>
    <m/>
    <x v="7"/>
    <d v="2024-12-01T00:00:00"/>
    <d v="2024-12-13T00:00:00"/>
    <n v="193.8"/>
    <n v="112120502020"/>
    <s v="Serviço de entrega de IPVA/CRLV/NIT"/>
    <s v="01-112120502020-000-080505060021-2-CD000980-PRO007710-0-0-0"/>
    <s v="CD000980"/>
    <m/>
    <x v="0"/>
    <x v="15"/>
  </r>
  <r>
    <x v="7"/>
    <m/>
    <x v="7"/>
    <d v="2024-12-01T00:00:00"/>
    <d v="2024-12-13T00:00:00"/>
    <n v="1880.51"/>
    <n v="112120502020"/>
    <s v="Serviço de entrega de IPVA/CRLV/NIT"/>
    <s v="01-112120502020-000-081505060154-2-CD000983-PRO007710-0-0-0"/>
    <s v="CD000983"/>
    <m/>
    <x v="0"/>
    <x v="16"/>
  </r>
  <r>
    <x v="7"/>
    <m/>
    <x v="7"/>
    <d v="2024-12-01T00:00:00"/>
    <d v="2024-12-13T00:00:00"/>
    <n v="2428.64"/>
    <n v="112120502020"/>
    <s v="Serviço de entrega de IPVA/CRLV/NIT"/>
    <s v="01-112120502020-000-082505060128-2-CD000985-PRO007710-0-0-0"/>
    <s v="CD000985"/>
    <m/>
    <x v="0"/>
    <x v="17"/>
  </r>
  <r>
    <x v="7"/>
    <m/>
    <x v="7"/>
    <d v="2024-12-01T00:00:00"/>
    <d v="2024-12-13T00:00:00"/>
    <n v="2603.81"/>
    <n v="112120502020"/>
    <s v="Serviço de entrega de IPVA/CRLV/NIT"/>
    <s v="01-112120502020-000-083505060442-2-CD002951-PRO007710-0-0-0"/>
    <s v="CD002951"/>
    <m/>
    <x v="0"/>
    <x v="18"/>
  </r>
  <r>
    <x v="7"/>
    <m/>
    <x v="7"/>
    <d v="2024-12-01T00:00:00"/>
    <d v="2024-12-13T00:00:00"/>
    <n v="59.86"/>
    <n v="112120502020"/>
    <s v="Serviço de entrega de IPVA/CRLV/NIT"/>
    <s v="01-112120502020-000-102505060089-2-CD003960-PRO007710-0-0-0"/>
    <s v="CD003960"/>
    <m/>
    <x v="0"/>
    <x v="19"/>
  </r>
  <r>
    <x v="7"/>
    <m/>
    <x v="7"/>
    <d v="2024-12-01T00:00:00"/>
    <d v="2024-12-13T00:00:00"/>
    <n v="837.92"/>
    <n v="112120502020"/>
    <s v="Serviço de entrega de IPVA/CRLV/NIT"/>
    <s v="01-112120502020-000-110505060438-2-CD003965-PRO007710-0-0-0"/>
    <s v="CD003965"/>
    <m/>
    <x v="0"/>
    <x v="20"/>
  </r>
  <r>
    <x v="7"/>
    <m/>
    <x v="7"/>
    <d v="2024-12-01T00:00:00"/>
    <d v="2024-12-13T00:00:00"/>
    <n v="6470.91"/>
    <n v="112120502020"/>
    <s v="Serviço de entrega de IPVA/CRLV/NIT"/>
    <s v="01-112120502020-000-124505060437-2-CD000976-PRO007710-0-0-0"/>
    <s v="CD000976"/>
    <m/>
    <x v="0"/>
    <x v="21"/>
  </r>
  <r>
    <x v="7"/>
    <m/>
    <x v="7"/>
    <d v="2024-12-01T00:00:00"/>
    <d v="2024-12-13T00:00:00"/>
    <n v="662.26"/>
    <n v="112120502020"/>
    <s v="Serviço de entrega de IPVA/CRLV/NIT"/>
    <s v="01-112120502020-000-138505060157-2-CD021558-PRO007710-0-0-0"/>
    <s v="CD021558"/>
    <m/>
    <x v="0"/>
    <x v="22"/>
  </r>
  <r>
    <x v="7"/>
    <m/>
    <x v="7"/>
    <d v="2024-12-01T00:00:00"/>
    <d v="2024-12-13T00:00:00"/>
    <n v="206.44"/>
    <n v="112120502020"/>
    <s v="Serviço de entrega de IPVA/CRLV/NIT"/>
    <s v="01-112120502020-000-143505060163-2-CD021577-PRO007710-0-0-0"/>
    <s v="CD021577"/>
    <m/>
    <x v="0"/>
    <x v="23"/>
  </r>
  <r>
    <x v="8"/>
    <m/>
    <x v="8"/>
    <d v="2024-11-01T00:00:00"/>
    <d v="2024-12-16T00:00:00"/>
    <n v="732"/>
    <n v="112120105010"/>
    <s v="Viagens e estadas Nacionais"/>
    <s v="01-112120105010-000-001500000001-1-CD001313-000000000-0-0-0"/>
    <s v="CD001313"/>
    <m/>
    <x v="0"/>
    <x v="24"/>
  </r>
  <r>
    <x v="9"/>
    <m/>
    <x v="8"/>
    <d v="2024-11-01T00:00:00"/>
    <d v="2024-12-16T00:00:00"/>
    <n v="732"/>
    <n v="112120105010"/>
    <s v="Viagens e estadas Nacionais"/>
    <s v="01-112120105010-000-001500000001-1-CD001313-000000000-0-0-0"/>
    <s v="CD001313"/>
    <m/>
    <x v="0"/>
    <x v="24"/>
  </r>
  <r>
    <x v="10"/>
    <m/>
    <x v="8"/>
    <d v="2024-11-01T00:00:00"/>
    <d v="2024-12-16T00:00:00"/>
    <n v="732"/>
    <n v="112120105010"/>
    <s v="Viagens e estadas Nacionais"/>
    <s v="01-112120105010-000-001500000001-1-CD001313-000000000-0-0-0"/>
    <s v="CD001313"/>
    <m/>
    <x v="0"/>
    <x v="24"/>
  </r>
  <r>
    <x v="3"/>
    <m/>
    <x v="9"/>
    <d v="2024-12-01T00:00:00"/>
    <d v="2024-12-17T00:00:00"/>
    <n v="28.1"/>
    <n v="112120702010"/>
    <s v="Outros Impostos e Taxas"/>
    <s v="01-112120702010-000-001505060418-2-CD022684-000000000-0-0-0"/>
    <s v="CD022684"/>
    <m/>
    <x v="0"/>
    <x v="3"/>
  </r>
  <r>
    <x v="4"/>
    <m/>
    <x v="10"/>
    <d v="2024-11-01T00:00:00"/>
    <d v="2024-12-20T00:00:00"/>
    <n v="11575.48"/>
    <n v="112120612030"/>
    <s v="Divulgação"/>
    <s v="01-112120612030-000-015505060003-2-CD001318-000000000-0-0-0"/>
    <s v="CD001318"/>
    <m/>
    <x v="0"/>
    <x v="4"/>
  </r>
  <r>
    <x v="11"/>
    <m/>
    <x v="11"/>
    <d v="2024-09-01T00:00:00"/>
    <d v="2024-12-20T00:00:00"/>
    <n v="31.32"/>
    <n v="112120501010"/>
    <s v="Serviços de Assessoria e Consultoria"/>
    <s v="01-112120501010-000-070505060196-2-CD022601-PRO008024-0-0-0"/>
    <s v="CD022601"/>
    <m/>
    <x v="0"/>
    <x v="25"/>
  </r>
  <r>
    <x v="11"/>
    <m/>
    <x v="11"/>
    <d v="2024-09-01T00:00:00"/>
    <d v="2024-12-20T00:00:00"/>
    <n v="62.64"/>
    <n v="112120501010"/>
    <s v="Serviços de Assessoria e Consultoria"/>
    <s v="01-112120501010-000-070505060214-2-CD022622-PRO008024-0-0-0"/>
    <s v="CD022622"/>
    <m/>
    <x v="0"/>
    <x v="26"/>
  </r>
  <r>
    <x v="11"/>
    <m/>
    <x v="11"/>
    <d v="2024-09-01T00:00:00"/>
    <d v="2024-12-20T00:00:00"/>
    <n v="43.85"/>
    <n v="112120501010"/>
    <s v="Serviços de Assessoria e Consultoria"/>
    <s v="01-112120501010-000-070505060118-2-CD022567-PRO008024-0-0-0"/>
    <s v="CD022567"/>
    <m/>
    <x v="0"/>
    <x v="27"/>
  </r>
  <r>
    <x v="11"/>
    <m/>
    <x v="11"/>
    <d v="2024-09-01T00:00:00"/>
    <d v="2024-12-20T00:00:00"/>
    <n v="28.19"/>
    <n v="112120501010"/>
    <s v="Serviços de Assessoria e Consultoria"/>
    <s v="01-112120501010-000-070505060235-2-CD022645-PRO008024-0-0-0"/>
    <s v="CD022645"/>
    <m/>
    <x v="0"/>
    <x v="28"/>
  </r>
  <r>
    <x v="11"/>
    <m/>
    <x v="11"/>
    <d v="2024-09-01T00:00:00"/>
    <d v="2024-12-20T00:00:00"/>
    <n v="21.92"/>
    <n v="112120501010"/>
    <s v="Serviços de Assessoria e Consultoria"/>
    <s v="01-112120501010-000-070505060236-2-CD022646-PRO008024-0-0-0"/>
    <s v="CD022646"/>
    <m/>
    <x v="0"/>
    <x v="29"/>
  </r>
  <r>
    <x v="11"/>
    <m/>
    <x v="11"/>
    <d v="2024-09-01T00:00:00"/>
    <d v="2024-12-20T00:00:00"/>
    <n v="234.9"/>
    <n v="112120501010"/>
    <s v="Serviços de Assessoria e Consultoria"/>
    <s v="01-112120501010-000-062501540001-2-CD003965-PRO008024-0-0-0"/>
    <s v="CD003965"/>
    <m/>
    <x v="0"/>
    <x v="20"/>
  </r>
  <r>
    <x v="11"/>
    <m/>
    <x v="11"/>
    <d v="2024-09-01T00:00:00"/>
    <d v="2024-12-20T00:00:00"/>
    <n v="90.83"/>
    <n v="112120501010"/>
    <s v="Serviços de Assessoria e Consultoria"/>
    <s v="01-112120501010-000-062501560001-2-CD003968-PRO008024-0-0-0"/>
    <s v="CD003968"/>
    <m/>
    <x v="0"/>
    <x v="30"/>
  </r>
  <r>
    <x v="11"/>
    <m/>
    <x v="11"/>
    <d v="2024-09-01T00:00:00"/>
    <d v="2024-12-20T00:00:00"/>
    <n v="119.02"/>
    <n v="112120501010"/>
    <s v="Serviços de Assessoria e Consultoria"/>
    <s v="01-112120501010-000-062501570001-2-CD003970-PRO008024-0-0-0"/>
    <s v="CD003970"/>
    <m/>
    <x v="0"/>
    <x v="31"/>
  </r>
  <r>
    <x v="11"/>
    <m/>
    <x v="11"/>
    <d v="2024-09-01T00:00:00"/>
    <d v="2024-12-20T00:00:00"/>
    <n v="93.96"/>
    <n v="112120501010"/>
    <s v="Serviços de Assessoria e Consultoria"/>
    <s v="01-112120501010-000-062501680001-2-CD004956-PRO008024-0-0-0"/>
    <s v="CD004956"/>
    <m/>
    <x v="0"/>
    <x v="32"/>
  </r>
  <r>
    <x v="11"/>
    <m/>
    <x v="11"/>
    <d v="2024-09-01T00:00:00"/>
    <d v="2024-12-20T00:00:00"/>
    <n v="28.19"/>
    <n v="112120501010"/>
    <s v="Serviços de Assessoria e Consultoria"/>
    <s v="01-112120501010-000-062501930123-2-CD021589-PRO008024-0-0-0"/>
    <s v="CD021589"/>
    <m/>
    <x v="0"/>
    <x v="33"/>
  </r>
  <r>
    <x v="11"/>
    <m/>
    <x v="11"/>
    <d v="2024-09-01T00:00:00"/>
    <d v="2024-12-20T00:00:00"/>
    <n v="34.450000000000003"/>
    <n v="112120501010"/>
    <s v="Serviços de Assessoria e Consultoria"/>
    <s v="01-112120501010-000-062501930118-2-CD021584-PRO008024-0-0-0"/>
    <s v="CD021584"/>
    <m/>
    <x v="0"/>
    <x v="34"/>
  </r>
  <r>
    <x v="11"/>
    <m/>
    <x v="11"/>
    <d v="2024-09-01T00:00:00"/>
    <d v="2024-12-20T00:00:00"/>
    <n v="216.11"/>
    <n v="112120501010"/>
    <s v="Serviços de Assessoria e Consultoria"/>
    <s v="01-112120501010-000-062501640001-2-CD003978-PRO008024-0-0-0"/>
    <s v="CD003978"/>
    <m/>
    <x v="0"/>
    <x v="35"/>
  </r>
  <r>
    <x v="11"/>
    <m/>
    <x v="11"/>
    <d v="2024-09-01T00:00:00"/>
    <d v="2024-12-20T00:00:00"/>
    <n v="15.66"/>
    <n v="112120501010"/>
    <s v="Serviços de Assessoria e Consultoria"/>
    <s v="01-112120501010-000-001505060418-2-CD022684-PRO008024-0-0-0"/>
    <s v="CD022684"/>
    <m/>
    <x v="0"/>
    <x v="3"/>
  </r>
  <r>
    <x v="11"/>
    <m/>
    <x v="11"/>
    <d v="2024-09-01T00:00:00"/>
    <d v="2024-12-20T00:00:00"/>
    <n v="59.51"/>
    <n v="112120501010"/>
    <s v="Serviços de Assessoria e Consultoria"/>
    <s v="01-112120501010-000-062501930135-2-CD021604-PRO008024-0-0-0"/>
    <s v="CD021604"/>
    <m/>
    <x v="0"/>
    <x v="36"/>
  </r>
  <r>
    <x v="11"/>
    <m/>
    <x v="11"/>
    <d v="2024-09-01T00:00:00"/>
    <d v="2024-12-20T00:00:00"/>
    <n v="50.11"/>
    <n v="112120501010"/>
    <s v="Serviços de Assessoria e Consultoria"/>
    <s v="01-112120501010-000-070505060225-2-CD022635-PRO008024-0-0-0"/>
    <s v="CD022635"/>
    <m/>
    <x v="0"/>
    <x v="37"/>
  </r>
  <r>
    <x v="11"/>
    <m/>
    <x v="11"/>
    <d v="2024-09-01T00:00:00"/>
    <d v="2024-12-20T00:00:00"/>
    <n v="59.51"/>
    <n v="112120501010"/>
    <s v="Serviços de Assessoria e Consultoria"/>
    <s v="01-112120501010-000-070505060251-2-CD022662-PRO008024-0-0-0"/>
    <s v="CD022662"/>
    <m/>
    <x v="0"/>
    <x v="38"/>
  </r>
  <r>
    <x v="11"/>
    <m/>
    <x v="11"/>
    <d v="2024-09-01T00:00:00"/>
    <d v="2024-12-20T00:00:00"/>
    <n v="50.11"/>
    <n v="112120501010"/>
    <s v="Serviços de Assessoria e Consultoria"/>
    <s v="01-112120501010-000-001501930143-2-CD021612-PRO008024-0-0-0"/>
    <s v="CD021612"/>
    <m/>
    <x v="0"/>
    <x v="39"/>
  </r>
  <r>
    <x v="11"/>
    <m/>
    <x v="11"/>
    <d v="2024-09-01T00:00:00"/>
    <d v="2024-12-20T00:00:00"/>
    <n v="3.13"/>
    <n v="112120501010"/>
    <s v="Serviços de Assessoria e Consultoria"/>
    <s v="01-112120501010-000-001505000005-1-CD001313-PRO008024-0-0-0"/>
    <s v="CD001313"/>
    <m/>
    <x v="0"/>
    <x v="24"/>
  </r>
  <r>
    <x v="11"/>
    <m/>
    <x v="11"/>
    <d v="2024-09-01T00:00:00"/>
    <d v="2024-12-20T00:00:00"/>
    <n v="28.19"/>
    <n v="112120501010"/>
    <s v="Serviços de Assessoria e Consultoria"/>
    <s v="01-112120501010-000-070505060211-2-CD022625-PRO008024-0-0-0"/>
    <s v="CD022625"/>
    <m/>
    <x v="0"/>
    <x v="40"/>
  </r>
  <r>
    <x v="11"/>
    <m/>
    <x v="11"/>
    <d v="2024-09-01T00:00:00"/>
    <d v="2024-12-20T00:00:00"/>
    <n v="97.09"/>
    <n v="112120501010"/>
    <s v="Serviços de Assessoria e Consultoria"/>
    <s v="01-112120501010-000-062501440001-2-CD003983-PRO008024-0-0-0"/>
    <s v="CD003983"/>
    <m/>
    <x v="0"/>
    <x v="41"/>
  </r>
  <r>
    <x v="11"/>
    <m/>
    <x v="11"/>
    <d v="2024-09-01T00:00:00"/>
    <d v="2024-12-20T00:00:00"/>
    <n v="34.450000000000003"/>
    <n v="112120501010"/>
    <s v="Serviços de Assessoria e Consultoria"/>
    <s v="01-112120501010-000-062501910001-2-CD020556-PRO008024-0-0-0"/>
    <s v="CD020556"/>
    <m/>
    <x v="0"/>
    <x v="42"/>
  </r>
  <r>
    <x v="11"/>
    <m/>
    <x v="11"/>
    <d v="2024-09-01T00:00:00"/>
    <d v="2024-12-20T00:00:00"/>
    <n v="28.19"/>
    <n v="112120501010"/>
    <s v="Serviços de Assessoria e Consultoria"/>
    <s v="01-112120501010-000-070505060257-2-CD022669-PRO008024-0-0-0"/>
    <s v="CD022669"/>
    <m/>
    <x v="0"/>
    <x v="43"/>
  </r>
  <r>
    <x v="11"/>
    <m/>
    <x v="11"/>
    <d v="2024-09-01T00:00:00"/>
    <d v="2024-12-20T00:00:00"/>
    <n v="21.92"/>
    <n v="112120501010"/>
    <s v="Serviços de Assessoria e Consultoria"/>
    <s v="01-112120501010-000-070505060217-2-CD022627-PRO008024-0-0-0"/>
    <s v="CD022627"/>
    <m/>
    <x v="0"/>
    <x v="44"/>
  </r>
  <r>
    <x v="11"/>
    <m/>
    <x v="11"/>
    <d v="2024-09-01T00:00:00"/>
    <d v="2024-12-20T00:00:00"/>
    <n v="150.34"/>
    <n v="112120501010"/>
    <s v="Serviços de Assessoria e Consultoria"/>
    <s v="01-112120501010-000-067501200001-2-CD000973-PRO008024-0-0-0"/>
    <s v="CD000973"/>
    <m/>
    <x v="0"/>
    <x v="45"/>
  </r>
  <r>
    <x v="11"/>
    <m/>
    <x v="11"/>
    <d v="2024-09-01T00:00:00"/>
    <d v="2024-12-20T00:00:00"/>
    <n v="626.4"/>
    <n v="112120501010"/>
    <s v="Serviços de Assessoria e Consultoria"/>
    <s v="01-112120501010-000-057501140001-2-CD001332-PRO008024-0-0-0"/>
    <s v="CD001332"/>
    <m/>
    <x v="0"/>
    <x v="46"/>
  </r>
  <r>
    <x v="11"/>
    <m/>
    <x v="11"/>
    <d v="2024-09-01T00:00:00"/>
    <d v="2024-12-20T00:00:00"/>
    <n v="169.13"/>
    <n v="112120501010"/>
    <s v="Serviços de Assessoria e Consultoria"/>
    <s v="01-112120501010-000-065501180001-2-CD001139-PRO008024-0-0-0"/>
    <s v="CD001139"/>
    <m/>
    <x v="0"/>
    <x v="47"/>
  </r>
  <r>
    <x v="11"/>
    <m/>
    <x v="11"/>
    <d v="2024-09-01T00:00:00"/>
    <d v="2024-12-20T00:00:00"/>
    <n v="122.15"/>
    <n v="112120501010"/>
    <s v="Serviços de Assessoria e Consultoria"/>
    <s v="01-112120501010-000-062501450001-2-CD003986-PRO008024-0-0-0"/>
    <s v="CD003986"/>
    <m/>
    <x v="0"/>
    <x v="48"/>
  </r>
  <r>
    <x v="11"/>
    <m/>
    <x v="11"/>
    <d v="2024-09-01T00:00:00"/>
    <d v="2024-12-20T00:00:00"/>
    <n v="34.450000000000003"/>
    <n v="112120501010"/>
    <s v="Serviços de Assessoria e Consultoria"/>
    <s v="01-112120501010-000-001501930164-2-CD022568-PRO008024-0-0-0"/>
    <s v="CD022568"/>
    <m/>
    <x v="0"/>
    <x v="49"/>
  </r>
  <r>
    <x v="11"/>
    <m/>
    <x v="11"/>
    <d v="2024-09-01T00:00:00"/>
    <d v="2024-12-20T00:00:00"/>
    <n v="25.06"/>
    <n v="112120501010"/>
    <s v="Serviços de Assessoria e Consultoria"/>
    <s v="01-112120501010-000-062501860001-2-CD020551-PRO008024-0-0-0"/>
    <s v="CD020551"/>
    <m/>
    <x v="0"/>
    <x v="50"/>
  </r>
  <r>
    <x v="11"/>
    <m/>
    <x v="11"/>
    <d v="2024-09-01T00:00:00"/>
    <d v="2024-12-20T00:00:00"/>
    <n v="122.15"/>
    <n v="112120501010"/>
    <s v="Serviços de Assessoria e Consultoria"/>
    <s v="01-112120501010-000-062501350001-2-CD003954-PRO008024-0-0-0"/>
    <s v="CD003954"/>
    <m/>
    <x v="0"/>
    <x v="51"/>
  </r>
  <r>
    <x v="11"/>
    <m/>
    <x v="11"/>
    <d v="2024-09-01T00:00:00"/>
    <d v="2024-12-20T00:00:00"/>
    <n v="28.19"/>
    <n v="112120501010"/>
    <s v="Serviços de Assessoria e Consultoria"/>
    <s v="01-112120501010-000-062501930106-2-CD021571-PRO008024-0-0-0"/>
    <s v="CD021571"/>
    <m/>
    <x v="0"/>
    <x v="52"/>
  </r>
  <r>
    <x v="11"/>
    <m/>
    <x v="11"/>
    <d v="2024-09-01T00:00:00"/>
    <d v="2024-12-20T00:00:00"/>
    <n v="3.13"/>
    <n v="112120501010"/>
    <s v="Serviços de Assessoria e Consultoria"/>
    <s v="01-112120501010-000-001505000005-1-CD001313-PRO008024-0-0-0"/>
    <s v="CD001313"/>
    <m/>
    <x v="0"/>
    <x v="24"/>
  </r>
  <r>
    <x v="11"/>
    <m/>
    <x v="11"/>
    <d v="2024-09-01T00:00:00"/>
    <d v="2024-12-20T00:00:00"/>
    <n v="25.06"/>
    <n v="112120501010"/>
    <s v="Serviços de Assessoria e Consultoria"/>
    <s v="01-112120501010-000-001505060391-2-CD022682-PRO008024-0-0-0"/>
    <s v="CD022682"/>
    <m/>
    <x v="0"/>
    <x v="53"/>
  </r>
  <r>
    <x v="11"/>
    <m/>
    <x v="11"/>
    <d v="2024-09-01T00:00:00"/>
    <d v="2024-12-20T00:00:00"/>
    <n v="40.72"/>
    <n v="112120501010"/>
    <s v="Serviços de Assessoria e Consultoria"/>
    <s v="01-112120501010-000-062501930115-2-CD021580-PRO008024-0-0-0"/>
    <s v="CD021580"/>
    <m/>
    <x v="0"/>
    <x v="54"/>
  </r>
  <r>
    <x v="11"/>
    <m/>
    <x v="11"/>
    <d v="2024-09-01T00:00:00"/>
    <d v="2024-12-20T00:00:00"/>
    <n v="28.19"/>
    <n v="112120501010"/>
    <s v="Serviços de Assessoria e Consultoria"/>
    <s v="01-112120501010-000-070505060240-2-CD022653-PRO008024-0-0-0"/>
    <s v="CD022653"/>
    <m/>
    <x v="0"/>
    <x v="55"/>
  </r>
  <r>
    <x v="11"/>
    <m/>
    <x v="11"/>
    <d v="2024-09-01T00:00:00"/>
    <d v="2024-12-20T00:00:00"/>
    <n v="131.54"/>
    <n v="112120501010"/>
    <s v="Serviços de Assessoria e Consultoria"/>
    <s v="01-112120501010-000-062501390001-2-CD003967-PRO008024-0-0-0"/>
    <s v="CD003967"/>
    <m/>
    <x v="0"/>
    <x v="56"/>
  </r>
  <r>
    <x v="11"/>
    <m/>
    <x v="11"/>
    <d v="2024-09-01T00:00:00"/>
    <d v="2024-12-20T00:00:00"/>
    <n v="65.77"/>
    <n v="112120501010"/>
    <s v="Serviços de Assessoria e Consultoria"/>
    <s v="01-112120501010-000-070505060226-2-CD022636-PRO008024-0-0-0"/>
    <s v="CD022636"/>
    <m/>
    <x v="0"/>
    <x v="57"/>
  </r>
  <r>
    <x v="11"/>
    <m/>
    <x v="11"/>
    <d v="2024-09-01T00:00:00"/>
    <d v="2024-12-20T00:00:00"/>
    <n v="28.19"/>
    <n v="112120501010"/>
    <s v="Serviços de Assessoria e Consultoria"/>
    <s v="01-112120501010-000-070505060229-2-CD022639-PRO008024-0-0-0"/>
    <s v="CD022639"/>
    <m/>
    <x v="0"/>
    <x v="58"/>
  </r>
  <r>
    <x v="11"/>
    <m/>
    <x v="11"/>
    <d v="2024-09-01T00:00:00"/>
    <d v="2024-12-20T00:00:00"/>
    <n v="28.19"/>
    <n v="112120501010"/>
    <s v="Serviços de Assessoria e Consultoria"/>
    <s v="01-112120501010-000-070505060221-2-CD022631-PRO008024-0-0-0"/>
    <s v="CD022631"/>
    <m/>
    <x v="0"/>
    <x v="59"/>
  </r>
  <r>
    <x v="11"/>
    <m/>
    <x v="11"/>
    <d v="2024-09-01T00:00:00"/>
    <d v="2024-12-20T00:00:00"/>
    <n v="131.54"/>
    <n v="112120501010"/>
    <s v="Serviços de Assessoria e Consultoria"/>
    <s v="01-112120501010-000-062501400001-2-CD003969-PRO008024-0-0-0"/>
    <s v="CD003969"/>
    <m/>
    <x v="0"/>
    <x v="60"/>
  </r>
  <r>
    <x v="11"/>
    <m/>
    <x v="11"/>
    <d v="2024-09-01T00:00:00"/>
    <d v="2024-12-20T00:00:00"/>
    <n v="56.38"/>
    <n v="112120501010"/>
    <s v="Serviços de Assessoria e Consultoria"/>
    <s v="01-112120501010-000-070505060166-2-CD022559-PRO008024-0-0-0"/>
    <s v="CD022559"/>
    <m/>
    <x v="0"/>
    <x v="61"/>
  </r>
  <r>
    <x v="11"/>
    <m/>
    <x v="11"/>
    <d v="2024-09-01T00:00:00"/>
    <d v="2024-12-20T00:00:00"/>
    <n v="209.84"/>
    <n v="112120501010"/>
    <s v="Serviços de Assessoria e Consultoria"/>
    <s v="01-112120501010-000-062501720001-2-CD004960-PRO008024-0-0-0"/>
    <s v="CD004960"/>
    <m/>
    <x v="0"/>
    <x v="62"/>
  </r>
  <r>
    <x v="11"/>
    <m/>
    <x v="11"/>
    <d v="2024-09-01T00:00:00"/>
    <d v="2024-12-20T00:00:00"/>
    <n v="159.72999999999999"/>
    <n v="112120501010"/>
    <s v="Serviços de Assessoria e Consultoria"/>
    <s v="01-112120501010-000-062501600001-2-CD003973-PRO008024-0-0-0"/>
    <s v="CD003973"/>
    <m/>
    <x v="0"/>
    <x v="63"/>
  </r>
  <r>
    <x v="11"/>
    <m/>
    <x v="11"/>
    <d v="2024-09-01T00:00:00"/>
    <d v="2024-12-20T00:00:00"/>
    <n v="37.58"/>
    <n v="112120501010"/>
    <s v="Serviços de Assessoria e Consultoria"/>
    <s v="01-112120501010-000-062501930130-2-CD021599-PRO008024-0-0-0"/>
    <s v="CD021599"/>
    <m/>
    <x v="0"/>
    <x v="64"/>
  </r>
  <r>
    <x v="11"/>
    <m/>
    <x v="11"/>
    <d v="2024-09-01T00:00:00"/>
    <d v="2024-12-20T00:00:00"/>
    <n v="103.36"/>
    <n v="112120501010"/>
    <s v="Serviços de Assessoria e Consultoria"/>
    <s v="01-112120501010-000-062501610001-2-CD003974-PRO008024-0-0-0"/>
    <s v="CD003974"/>
    <m/>
    <x v="0"/>
    <x v="65"/>
  </r>
  <r>
    <x v="11"/>
    <m/>
    <x v="11"/>
    <d v="2024-09-01T00:00:00"/>
    <d v="2024-12-20T00:00:00"/>
    <n v="200.45"/>
    <n v="112120501010"/>
    <s v="Serviços de Assessoria e Consultoria"/>
    <s v="01-112120501010-000-062501690001-2-CD004957-PRO008024-0-0-0"/>
    <s v="CD004957"/>
    <m/>
    <x v="0"/>
    <x v="66"/>
  </r>
  <r>
    <x v="11"/>
    <m/>
    <x v="11"/>
    <d v="2024-09-01T00:00:00"/>
    <d v="2024-12-20T00:00:00"/>
    <n v="28.19"/>
    <n v="112120501010"/>
    <s v="Serviços de Assessoria e Consultoria"/>
    <s v="01-112120501010-000-070505060206-2-CD022616-PRO008024-0-0-0"/>
    <s v="CD022616"/>
    <m/>
    <x v="0"/>
    <x v="67"/>
  </r>
  <r>
    <x v="11"/>
    <m/>
    <x v="11"/>
    <d v="2024-09-01T00:00:00"/>
    <d v="2024-12-20T00:00:00"/>
    <n v="1114.99"/>
    <n v="112120501010"/>
    <s v="Serviços de Assessoria e Consultoria"/>
    <s v="01-112120501010-000-016501060001-1-CD001316-PRO008024-0-0-0"/>
    <s v="CD001316"/>
    <m/>
    <x v="0"/>
    <x v="7"/>
  </r>
  <r>
    <x v="11"/>
    <m/>
    <x v="11"/>
    <d v="2024-09-01T00:00:00"/>
    <d v="2024-12-20T00:00:00"/>
    <n v="795.53"/>
    <n v="112120501010"/>
    <s v="Serviços de Assessoria e Consultoria"/>
    <s v="01-112120501010-000-015501020001-1-CD001318-PRO008024-0-0-0"/>
    <s v="CD001318"/>
    <m/>
    <x v="0"/>
    <x v="4"/>
  </r>
  <r>
    <x v="11"/>
    <m/>
    <x v="11"/>
    <d v="2024-09-01T00:00:00"/>
    <d v="2024-12-20T00:00:00"/>
    <n v="613.87"/>
    <n v="112120501010"/>
    <s v="Serviços de Assessoria e Consultoria"/>
    <s v="01-112120501010-000-062501310001-2-CD000984-PRO008024-0-0-0"/>
    <s v="CD000984"/>
    <m/>
    <x v="0"/>
    <x v="68"/>
  </r>
  <r>
    <x v="11"/>
    <m/>
    <x v="11"/>
    <d v="2024-09-01T00:00:00"/>
    <d v="2024-12-20T00:00:00"/>
    <n v="28.19"/>
    <n v="112120501010"/>
    <s v="Serviços de Assessoria e Consultoria"/>
    <s v="01-112120501010-000-070505060244-2-CD022654-PRO008024-0-0-0"/>
    <s v="CD022654"/>
    <m/>
    <x v="0"/>
    <x v="69"/>
  </r>
  <r>
    <x v="11"/>
    <m/>
    <x v="11"/>
    <d v="2024-09-01T00:00:00"/>
    <d v="2024-12-20T00:00:00"/>
    <n v="31.32"/>
    <n v="112120501010"/>
    <s v="Serviços de Assessoria e Consultoria"/>
    <s v="01-112120501010-000-070505060195-2-CD022600-PRO008024-0-0-0"/>
    <s v="CD022600"/>
    <m/>
    <x v="0"/>
    <x v="70"/>
  </r>
  <r>
    <x v="11"/>
    <m/>
    <x v="11"/>
    <d v="2024-09-01T00:00:00"/>
    <d v="2024-12-20T00:00:00"/>
    <n v="25.06"/>
    <n v="112120501010"/>
    <s v="Serviços de Assessoria e Consultoria"/>
    <s v="01-112120501010-000-070505060205-2-CD022615-PRO008024-0-0-0"/>
    <s v="CD022615"/>
    <m/>
    <x v="0"/>
    <x v="71"/>
  </r>
  <r>
    <x v="11"/>
    <m/>
    <x v="11"/>
    <d v="2024-09-01T00:00:00"/>
    <d v="2024-12-20T00:00:00"/>
    <n v="131.54"/>
    <n v="112120501010"/>
    <s v="Serviços de Assessoria e Consultoria"/>
    <s v="01-112120501010-000-062501480001-2-CD003956-PRO008024-0-0-0"/>
    <s v="CD003956"/>
    <m/>
    <x v="0"/>
    <x v="72"/>
  </r>
  <r>
    <x v="11"/>
    <m/>
    <x v="11"/>
    <d v="2024-09-01T00:00:00"/>
    <d v="2024-12-20T00:00:00"/>
    <n v="43.85"/>
    <n v="112120501010"/>
    <s v="Serviços de Assessoria e Consultoria"/>
    <s v="01-112120501010-000-001505060330-2-CD022618-PRO008024-0-0-0"/>
    <s v="CD022618"/>
    <m/>
    <x v="0"/>
    <x v="73"/>
  </r>
  <r>
    <x v="11"/>
    <m/>
    <x v="11"/>
    <d v="2024-09-01T00:00:00"/>
    <d v="2024-12-20T00:00:00"/>
    <n v="25.06"/>
    <n v="112120501010"/>
    <s v="Serviços de Assessoria e Consultoria"/>
    <s v="01-112120501010-000-070505060144-2-CD021607-PRO008024-0-0-0"/>
    <s v="CD021607"/>
    <m/>
    <x v="0"/>
    <x v="74"/>
  </r>
  <r>
    <x v="11"/>
    <m/>
    <x v="11"/>
    <d v="2024-09-01T00:00:00"/>
    <d v="2024-12-20T00:00:00"/>
    <n v="137.81"/>
    <n v="112120501010"/>
    <s v="Serviços de Assessoria e Consultoria"/>
    <s v="01-112120501010-000-062501230001-2-CD000979-PRO008024-0-0-0"/>
    <s v="CD000979"/>
    <m/>
    <x v="0"/>
    <x v="75"/>
  </r>
  <r>
    <x v="11"/>
    <m/>
    <x v="11"/>
    <d v="2024-09-01T00:00:00"/>
    <d v="2024-12-20T00:00:00"/>
    <n v="175.39"/>
    <n v="112120501010"/>
    <s v="Serviços de Assessoria e Consultoria"/>
    <s v="01-112120501010-000-062501380001-2-CD003964-PRO008024-0-0-0"/>
    <s v="CD003964"/>
    <m/>
    <x v="0"/>
    <x v="76"/>
  </r>
  <r>
    <x v="11"/>
    <m/>
    <x v="11"/>
    <d v="2024-09-01T00:00:00"/>
    <d v="2024-12-20T00:00:00"/>
    <n v="46.98"/>
    <n v="112120501010"/>
    <s v="Serviços de Assessoria e Consultoria"/>
    <s v="01-112120501010-000-001501930159-2-CD022558-PRO008024-0-0-0"/>
    <s v="CD022558"/>
    <m/>
    <x v="0"/>
    <x v="77"/>
  </r>
  <r>
    <x v="11"/>
    <m/>
    <x v="11"/>
    <d v="2024-09-01T00:00:00"/>
    <d v="2024-12-20T00:00:00"/>
    <n v="28.19"/>
    <n v="112120501010"/>
    <s v="Serviços de Assessoria e Consultoria"/>
    <s v="01-112120501010-000-070505060121-2-CD022576-PRO008024-0-0-0"/>
    <s v="CD022576"/>
    <m/>
    <x v="0"/>
    <x v="78"/>
  </r>
  <r>
    <x v="11"/>
    <m/>
    <x v="11"/>
    <d v="2024-09-01T00:00:00"/>
    <d v="2024-12-20T00:00:00"/>
    <n v="65.77"/>
    <n v="112120501010"/>
    <s v="Serviços de Assessoria e Consultoria"/>
    <s v="01-112120501010-000-062501890001-2-CD020554-PRO008024-0-0-0"/>
    <s v="CD020554"/>
    <m/>
    <x v="0"/>
    <x v="79"/>
  </r>
  <r>
    <x v="11"/>
    <m/>
    <x v="11"/>
    <d v="2024-09-01T00:00:00"/>
    <d v="2024-12-20T00:00:00"/>
    <n v="87.7"/>
    <n v="112120501010"/>
    <s v="Serviços de Assessoria e Consultoria"/>
    <s v="01-112120501010-000-062501870001-2-CD020552-PRO008024-0-0-0"/>
    <s v="CD020552"/>
    <m/>
    <x v="0"/>
    <x v="80"/>
  </r>
  <r>
    <x v="11"/>
    <m/>
    <x v="11"/>
    <d v="2024-09-01T00:00:00"/>
    <d v="2024-12-20T00:00:00"/>
    <n v="28.19"/>
    <n v="112120501010"/>
    <s v="Serviços de Assessoria e Consultoria"/>
    <s v="01-112120501010-000-070505060209-2-CD022620-PRO008024-0-0-0"/>
    <s v="CD022620"/>
    <m/>
    <x v="0"/>
    <x v="81"/>
  </r>
  <r>
    <x v="11"/>
    <m/>
    <x v="11"/>
    <d v="2024-09-01T00:00:00"/>
    <d v="2024-12-20T00:00:00"/>
    <n v="43.85"/>
    <n v="112120501010"/>
    <s v="Serviços de Assessoria e Consultoria"/>
    <s v="01-112120501010-000-001501930141-2-CD021610-PRO008024-0-0-0"/>
    <s v="CD021610"/>
    <m/>
    <x v="0"/>
    <x v="82"/>
  </r>
  <r>
    <x v="11"/>
    <m/>
    <x v="11"/>
    <d v="2024-09-01T00:00:00"/>
    <d v="2024-12-20T00:00:00"/>
    <n v="34.450000000000003"/>
    <n v="112120501010"/>
    <s v="Serviços de Assessoria e Consultoria"/>
    <s v="01-112120501010-000-070505060140-2-CD021581-PRO008024-0-0-0"/>
    <s v="CD021581"/>
    <m/>
    <x v="0"/>
    <x v="83"/>
  </r>
  <r>
    <x v="11"/>
    <m/>
    <x v="11"/>
    <d v="2024-09-01T00:00:00"/>
    <d v="2024-12-20T00:00:00"/>
    <n v="169.13"/>
    <n v="112120501010"/>
    <s v="Serviços de Assessoria e Consultoria"/>
    <s v="01-112120501010-000-062501580001-2-CD003971-PRO008024-0-0-0"/>
    <s v="CD003971"/>
    <m/>
    <x v="0"/>
    <x v="84"/>
  </r>
  <r>
    <x v="11"/>
    <m/>
    <x v="11"/>
    <d v="2024-09-01T00:00:00"/>
    <d v="2024-12-20T00:00:00"/>
    <n v="34.450000000000003"/>
    <n v="112120501010"/>
    <s v="Serviços de Assessoria e Consultoria"/>
    <s v="01-112120501010-000-062501930098-2-CD021563-PRO008024-0-0-0"/>
    <s v="CD021563"/>
    <m/>
    <x v="0"/>
    <x v="85"/>
  </r>
  <r>
    <x v="11"/>
    <m/>
    <x v="11"/>
    <d v="2024-09-01T00:00:00"/>
    <d v="2024-12-20T00:00:00"/>
    <n v="19.71"/>
    <n v="112120501010"/>
    <s v="Serviços de Assessoria e Consultoria"/>
    <s v="01-112120501010-000-070505060232-2-CD022642-PRO008024-0-0-0"/>
    <s v="CD022642"/>
    <m/>
    <x v="0"/>
    <x v="86"/>
  </r>
  <r>
    <x v="11"/>
    <m/>
    <x v="11"/>
    <d v="2024-09-01T00:00:00"/>
    <d v="2024-12-20T00:00:00"/>
    <n v="18.48"/>
    <n v="112120501010"/>
    <s v="Serviços de Assessoria e Consultoria"/>
    <s v="01-112120501010-000-001501930150-2-CD021619-PRO008024-0-0-0"/>
    <s v="CD021619"/>
    <m/>
    <x v="0"/>
    <x v="87"/>
  </r>
  <r>
    <x v="11"/>
    <m/>
    <x v="11"/>
    <d v="2024-09-01T00:00:00"/>
    <d v="2024-12-20T00:00:00"/>
    <n v="86.24"/>
    <n v="112120501010"/>
    <s v="Serviços de Assessoria e Consultoria"/>
    <s v="01-112120501010-000-062501300001-2-CD000985-PRO008024-0-0-0"/>
    <s v="CD000985"/>
    <m/>
    <x v="0"/>
    <x v="17"/>
  </r>
  <r>
    <x v="11"/>
    <m/>
    <x v="11"/>
    <d v="2024-09-01T00:00:00"/>
    <d v="2024-12-20T00:00:00"/>
    <n v="24.64"/>
    <n v="112120501010"/>
    <s v="Serviços de Assessoria e Consultoria"/>
    <s v="01-112120501010-000-070505060214-2-CD022622-PRO008024-0-0-0"/>
    <s v="CD022622"/>
    <m/>
    <x v="0"/>
    <x v="26"/>
  </r>
  <r>
    <x v="11"/>
    <m/>
    <x v="11"/>
    <d v="2024-09-01T00:00:00"/>
    <d v="2024-12-20T00:00:00"/>
    <n v="92.4"/>
    <n v="112120501010"/>
    <s v="Serviços de Assessoria e Consultoria"/>
    <s v="01-112120501010-000-062501190001-2-CD001138-PRO008024-0-0-0"/>
    <s v="CD001138"/>
    <m/>
    <x v="0"/>
    <x v="14"/>
  </r>
  <r>
    <x v="11"/>
    <m/>
    <x v="11"/>
    <d v="2024-09-01T00:00:00"/>
    <d v="2024-12-20T00:00:00"/>
    <n v="22.18"/>
    <n v="112120501010"/>
    <s v="Serviços de Assessoria e Consultoria"/>
    <s v="01-112120501010-000-070505060202-2-CD022612-PRO008024-0-0-0"/>
    <s v="CD022612"/>
    <m/>
    <x v="0"/>
    <x v="88"/>
  </r>
  <r>
    <x v="11"/>
    <m/>
    <x v="11"/>
    <d v="2024-09-01T00:00:00"/>
    <d v="2024-12-20T00:00:00"/>
    <n v="9.86"/>
    <n v="112120501010"/>
    <s v="Serviços de Assessoria e Consultoria"/>
    <s v="01-112120501010-000-070505060180-2-CD022586-PRO008024-0-0-0"/>
    <s v="CD022586"/>
    <m/>
    <x v="0"/>
    <x v="89"/>
  </r>
  <r>
    <x v="11"/>
    <m/>
    <x v="11"/>
    <d v="2024-09-01T00:00:00"/>
    <d v="2024-12-20T00:00:00"/>
    <n v="8.6199999999999992"/>
    <n v="112120501010"/>
    <s v="Serviços de Assessoria e Consultoria"/>
    <s v="01-112120501010-000-070505060194-2-CD022578-PRO008024-0-0-0"/>
    <s v="CD022578"/>
    <m/>
    <x v="0"/>
    <x v="90"/>
  </r>
  <r>
    <x v="11"/>
    <m/>
    <x v="11"/>
    <d v="2024-09-01T00:00:00"/>
    <d v="2024-12-20T00:00:00"/>
    <n v="358.52"/>
    <n v="112120501010"/>
    <s v="Serviços de Assessoria e Consultoria"/>
    <s v="01-112120501010-000-067505060007-2-CD021552-PRO008024-0-0-0"/>
    <s v="CD021552"/>
    <m/>
    <x v="0"/>
    <x v="91"/>
  </r>
  <r>
    <x v="11"/>
    <m/>
    <x v="11"/>
    <d v="2024-09-01T00:00:00"/>
    <d v="2024-12-20T00:00:00"/>
    <n v="119.51"/>
    <n v="112120501010"/>
    <s v="Serviços de Assessoria e Consultoria"/>
    <s v="01-112120501010-000-045505060009-2-CD021554-PRO008024-0-0-0"/>
    <s v="CD021554"/>
    <m/>
    <x v="0"/>
    <x v="92"/>
  </r>
  <r>
    <x v="11"/>
    <m/>
    <x v="11"/>
    <d v="2024-09-01T00:00:00"/>
    <d v="2024-12-20T00:00:00"/>
    <n v="23.41"/>
    <n v="112120501010"/>
    <s v="Serviços de Assessoria e Consultoria"/>
    <s v="01-112120501010-000-131505060099-2-CD020551-PRO008024-0-0-0"/>
    <s v="CD020551"/>
    <m/>
    <x v="0"/>
    <x v="50"/>
  </r>
  <r>
    <x v="11"/>
    <m/>
    <x v="11"/>
    <d v="2024-09-01T00:00:00"/>
    <d v="2024-12-20T00:00:00"/>
    <n v="9.86"/>
    <n v="112120501010"/>
    <s v="Serviços de Assessoria e Consultoria"/>
    <s v="01-112120501010-000-062501860001-2-CD020551-PRO008024-0-0-0"/>
    <s v="CD020551"/>
    <m/>
    <x v="0"/>
    <x v="50"/>
  </r>
  <r>
    <x v="11"/>
    <m/>
    <x v="11"/>
    <d v="2024-09-01T00:00:00"/>
    <d v="2024-12-20T00:00:00"/>
    <n v="38.19"/>
    <n v="112120501010"/>
    <s v="Serviços de Assessoria e Consultoria"/>
    <s v="01-112120501010-000-062501440001-2-CD003983-PRO008024-0-0-0"/>
    <s v="CD003983"/>
    <m/>
    <x v="0"/>
    <x v="41"/>
  </r>
  <r>
    <x v="11"/>
    <m/>
    <x v="11"/>
    <d v="2024-09-01T00:00:00"/>
    <d v="2024-12-20T00:00:00"/>
    <n v="133.06"/>
    <n v="112120501010"/>
    <s v="Serviços de Assessoria e Consultoria"/>
    <s v="01-112120501010-000-045501070001-1-CD001317-PRO008024-0-0-0"/>
    <s v="CD001317"/>
    <m/>
    <x v="0"/>
    <x v="93"/>
  </r>
  <r>
    <x v="11"/>
    <m/>
    <x v="11"/>
    <d v="2024-09-01T00:00:00"/>
    <d v="2024-12-20T00:00:00"/>
    <n v="8.6199999999999992"/>
    <n v="112120501010"/>
    <s v="Serviços de Assessoria e Consultoria"/>
    <s v="01-112120501010-000-070505060246-2-CD022656-PRO008024-0-0-0"/>
    <s v="CD022656"/>
    <m/>
    <x v="0"/>
    <x v="94"/>
  </r>
  <r>
    <x v="11"/>
    <m/>
    <x v="11"/>
    <d v="2024-09-01T00:00:00"/>
    <d v="2024-12-20T00:00:00"/>
    <n v="8.6199999999999992"/>
    <n v="112120501010"/>
    <s v="Serviços de Assessoria e Consultoria"/>
    <s v="01-112120501010-000-070505060197-2-CD022602-PRO008024-0-0-0"/>
    <s v="CD022602"/>
    <m/>
    <x v="0"/>
    <x v="95"/>
  </r>
  <r>
    <x v="11"/>
    <m/>
    <x v="11"/>
    <d v="2024-09-01T00:00:00"/>
    <d v="2024-12-20T00:00:00"/>
    <n v="12.32"/>
    <n v="112120501010"/>
    <s v="Serviços de Assessoria e Consultoria"/>
    <s v="01-112120501010-000-070505060258-2-CD022672-PRO008024-0-0-0"/>
    <s v="CD022672"/>
    <m/>
    <x v="0"/>
    <x v="96"/>
  </r>
  <r>
    <x v="11"/>
    <m/>
    <x v="11"/>
    <d v="2024-09-01T00:00:00"/>
    <d v="2024-12-20T00:00:00"/>
    <n v="20.94"/>
    <n v="112120501010"/>
    <s v="Serviços de Assessoria e Consultoria"/>
    <s v="01-112120501010-000-070505060273-2-CD022680-PRO008024-0-0-0"/>
    <s v="CD022680"/>
    <m/>
    <x v="0"/>
    <x v="97"/>
  </r>
  <r>
    <x v="11"/>
    <m/>
    <x v="11"/>
    <d v="2024-09-01T00:00:00"/>
    <d v="2024-12-20T00:00:00"/>
    <n v="18.48"/>
    <n v="112120501010"/>
    <s v="Serviços de Assessoria e Consultoria"/>
    <s v="01-112120501010-000-001501930159-2-CD022558-PRO008024-0-0-0"/>
    <s v="CD022558"/>
    <m/>
    <x v="0"/>
    <x v="77"/>
  </r>
  <r>
    <x v="11"/>
    <m/>
    <x v="11"/>
    <d v="2024-09-01T00:00:00"/>
    <d v="2024-12-20T00:00:00"/>
    <n v="11.09"/>
    <n v="112120501010"/>
    <s v="Serviços de Assessoria e Consultoria"/>
    <s v="01-112120501010-000-070505060121-2-CD022576-PRO008024-0-0-0"/>
    <s v="CD022576"/>
    <m/>
    <x v="0"/>
    <x v="78"/>
  </r>
  <r>
    <x v="11"/>
    <m/>
    <x v="11"/>
    <d v="2024-09-01T00:00:00"/>
    <d v="2024-12-20T00:00:00"/>
    <n v="99.79"/>
    <n v="112120501010"/>
    <s v="Serviços de Assessoria e Consultoria"/>
    <s v="01-112120501010-000-062501250001-2-CD000982-PRO008024-0-0-0"/>
    <s v="CD000982"/>
    <m/>
    <x v="0"/>
    <x v="98"/>
  </r>
  <r>
    <x v="11"/>
    <m/>
    <x v="11"/>
    <d v="2024-09-01T00:00:00"/>
    <d v="2024-12-20T00:00:00"/>
    <n v="24.64"/>
    <n v="112120501010"/>
    <s v="Serviços de Assessoria e Consultoria"/>
    <s v="01-112120501010-000-062501930132-2-CD021601-PRO008024-0-0-0"/>
    <s v="CD021601"/>
    <m/>
    <x v="0"/>
    <x v="99"/>
  </r>
  <r>
    <x v="11"/>
    <m/>
    <x v="11"/>
    <d v="2024-09-01T00:00:00"/>
    <d v="2024-12-20T00:00:00"/>
    <n v="22.18"/>
    <n v="112120501010"/>
    <s v="Serviços de Assessoria e Consultoria"/>
    <s v="01-112120501010-000-070505060082-2-CD022553-PRO008024-0-0-0"/>
    <s v="CD022553"/>
    <m/>
    <x v="0"/>
    <x v="100"/>
  </r>
  <r>
    <x v="11"/>
    <m/>
    <x v="11"/>
    <d v="2024-09-01T00:00:00"/>
    <d v="2024-12-20T00:00:00"/>
    <n v="128.13"/>
    <n v="112120501010"/>
    <s v="Serviços de Assessoria e Consultoria"/>
    <s v="01-112120501010-000-049501110001-1-CD001322-PRO008024-0-0-0"/>
    <s v="CD001322"/>
    <m/>
    <x v="0"/>
    <x v="101"/>
  </r>
  <r>
    <x v="11"/>
    <m/>
    <x v="11"/>
    <d v="2024-09-01T00:00:00"/>
    <d v="2024-12-20T00:00:00"/>
    <n v="57.9"/>
    <n v="112120501010"/>
    <s v="Serviços de Assessoria e Consultoria"/>
    <s v="01-112120501010-000-062501270001-2-CD000974-PRO008024-0-0-0"/>
    <s v="CD000974"/>
    <m/>
    <x v="0"/>
    <x v="102"/>
  </r>
  <r>
    <x v="11"/>
    <m/>
    <x v="11"/>
    <d v="2024-09-01T00:00:00"/>
    <d v="2024-12-20T00:00:00"/>
    <n v="14.78"/>
    <n v="112120501010"/>
    <s v="Serviços de Assessoria e Consultoria"/>
    <s v="01-112120501010-000-070505060250-2-CD022664-PRO008024-0-0-0"/>
    <s v="CD022664"/>
    <m/>
    <x v="0"/>
    <x v="103"/>
  </r>
  <r>
    <x v="11"/>
    <m/>
    <x v="11"/>
    <d v="2024-09-01T00:00:00"/>
    <d v="2024-12-20T00:00:00"/>
    <n v="104.72"/>
    <n v="112120501010"/>
    <s v="Serviços de Assessoria e Consultoria"/>
    <s v="01-112120501010-000-062501660001-2-CD003984-PRO008024-0-0-0"/>
    <s v="CD003984"/>
    <m/>
    <x v="0"/>
    <x v="104"/>
  </r>
  <r>
    <x v="11"/>
    <m/>
    <x v="11"/>
    <d v="2024-09-01T00:00:00"/>
    <d v="2024-12-20T00:00:00"/>
    <n v="22.18"/>
    <n v="112120501010"/>
    <s v="Serviços de Assessoria e Consultoria"/>
    <s v="01-112120501010-000-062501000135-2-CD021562-PRO008024-0-0-0"/>
    <s v="CD021562"/>
    <m/>
    <x v="0"/>
    <x v="105"/>
  </r>
  <r>
    <x v="11"/>
    <m/>
    <x v="11"/>
    <d v="2024-09-01T00:00:00"/>
    <d v="2024-12-20T00:00:00"/>
    <n v="246.4"/>
    <n v="112120501010"/>
    <s v="Serviços de Assessoria e Consultoria"/>
    <s v="01-112120501010-000-057501140001-2-CD001332-PRO008024-0-0-0"/>
    <s v="CD001332"/>
    <m/>
    <x v="0"/>
    <x v="46"/>
  </r>
  <r>
    <x v="11"/>
    <m/>
    <x v="11"/>
    <d v="2024-09-01T00:00:00"/>
    <d v="2024-12-20T00:00:00"/>
    <n v="9.86"/>
    <n v="112120501010"/>
    <s v="Serviços de Assessoria e Consultoria"/>
    <s v="01-112120501010-000-070505060144-2-CD021607-PRO008024-0-0-0"/>
    <s v="CD021607"/>
    <m/>
    <x v="0"/>
    <x v="74"/>
  </r>
  <r>
    <x v="11"/>
    <m/>
    <x v="11"/>
    <d v="2024-09-01T00:00:00"/>
    <d v="2024-12-20T00:00:00"/>
    <n v="30.8"/>
    <n v="112120501010"/>
    <s v="Serviços de Assessoria e Consultoria"/>
    <s v="01-112120501010-000-062501930133-2-CD021602-PRO008024-0-0-0"/>
    <s v="CD021602"/>
    <m/>
    <x v="0"/>
    <x v="106"/>
  </r>
  <r>
    <x v="11"/>
    <m/>
    <x v="11"/>
    <d v="2024-09-01T00:00:00"/>
    <d v="2024-12-20T00:00:00"/>
    <n v="9.86"/>
    <n v="112120501010"/>
    <s v="Serviços de Assessoria e Consultoria"/>
    <s v="01-112120501010-000-001505060391-2-CD022682-PRO008024-0-0-0"/>
    <s v="CD022682"/>
    <m/>
    <x v="0"/>
    <x v="53"/>
  </r>
  <r>
    <x v="11"/>
    <m/>
    <x v="11"/>
    <d v="2024-09-01T00:00:00"/>
    <d v="2024-12-20T00:00:00"/>
    <n v="52.98"/>
    <n v="112120501010"/>
    <s v="Serviços de Assessoria e Consultoria"/>
    <s v="01-112120501010-000-062501520001-2-CD003960-PRO008024-0-0-0"/>
    <s v="CD003960"/>
    <m/>
    <x v="0"/>
    <x v="19"/>
  </r>
  <r>
    <x v="11"/>
    <m/>
    <x v="11"/>
    <d v="2024-09-01T00:00:00"/>
    <d v="2024-12-20T00:00:00"/>
    <n v="16.02"/>
    <n v="112120501010"/>
    <s v="Serviços de Assessoria e Consultoria"/>
    <s v="01-112120501010-000-062501930115-2-CD021580-PRO008024-0-0-0"/>
    <s v="CD021580"/>
    <m/>
    <x v="0"/>
    <x v="54"/>
  </r>
  <r>
    <x v="11"/>
    <m/>
    <x v="11"/>
    <d v="2024-09-01T00:00:00"/>
    <d v="2024-12-20T00:00:00"/>
    <n v="11.09"/>
    <n v="112120501010"/>
    <s v="Serviços de Assessoria e Consultoria"/>
    <s v="01-112120501010-000-070505060219-2-CD022629-PRO008024-0-0-0"/>
    <s v="CD022629"/>
    <m/>
    <x v="0"/>
    <x v="107"/>
  </r>
  <r>
    <x v="11"/>
    <m/>
    <x v="11"/>
    <d v="2024-09-01T00:00:00"/>
    <d v="2024-12-20T00:00:00"/>
    <n v="6.16"/>
    <n v="112120501010"/>
    <s v="Serviços de Assessoria e Consultoria"/>
    <s v="01-112120501010-000-001505060370-2-CD022574-PRO008024-0-0-0"/>
    <s v="CD022574"/>
    <m/>
    <x v="0"/>
    <x v="108"/>
  </r>
  <r>
    <x v="11"/>
    <m/>
    <x v="11"/>
    <d v="2024-09-01T00:00:00"/>
    <d v="2024-12-20T00:00:00"/>
    <n v="62.83"/>
    <n v="112120501010"/>
    <s v="Serviços de Assessoria e Consultoria"/>
    <s v="01-112120501010-000-070505060252-2-CD022666-PRO008024-0-0-0"/>
    <s v="CD022666"/>
    <m/>
    <x v="0"/>
    <x v="109"/>
  </r>
  <r>
    <x v="11"/>
    <m/>
    <x v="11"/>
    <d v="2024-09-01T00:00:00"/>
    <d v="2024-12-20T00:00:00"/>
    <n v="34.5"/>
    <n v="112120501010"/>
    <s v="Serviços de Assessoria e Consultoria"/>
    <s v="01-112120501010-000-070505060198-2-CD022603-PRO008024-0-0-0"/>
    <s v="CD022603"/>
    <m/>
    <x v="0"/>
    <x v="110"/>
  </r>
  <r>
    <x v="11"/>
    <m/>
    <x v="11"/>
    <d v="2024-09-01T00:00:00"/>
    <d v="2024-12-20T00:00:00"/>
    <n v="9.86"/>
    <n v="112120501010"/>
    <s v="Serviços de Assessoria e Consultoria"/>
    <s v="01-112120501010-000-001501930153-2-CD022552-PRO008024-0-0-0"/>
    <s v="CD022552"/>
    <m/>
    <x v="0"/>
    <x v="111"/>
  </r>
  <r>
    <x v="11"/>
    <m/>
    <x v="11"/>
    <d v="2024-09-01T00:00:00"/>
    <d v="2024-12-20T00:00:00"/>
    <n v="29.57"/>
    <n v="112120501010"/>
    <s v="Serviços de Assessoria e Consultoria"/>
    <s v="01-112120501010-000-062501930114-2-CD021579-PRO008024-0-0-0"/>
    <s v="CD021579"/>
    <m/>
    <x v="0"/>
    <x v="5"/>
  </r>
  <r>
    <x v="11"/>
    <m/>
    <x v="11"/>
    <d v="2024-09-01T00:00:00"/>
    <d v="2024-12-20T00:00:00"/>
    <n v="19.71"/>
    <n v="112120501010"/>
    <s v="Serviços de Assessoria e Consultoria"/>
    <s v="01-112120501010-000-001501930149-2-CD021618-PRO008024-0-0-0"/>
    <s v="CD021618"/>
    <m/>
    <x v="0"/>
    <x v="112"/>
  </r>
  <r>
    <x v="11"/>
    <m/>
    <x v="11"/>
    <d v="2024-09-01T00:00:00"/>
    <d v="2024-12-20T00:00:00"/>
    <n v="66.53"/>
    <n v="112120501010"/>
    <s v="Serviços de Assessoria e Consultoria"/>
    <s v="01-112120501010-000-062501580001-2-CD003971-PRO008024-0-0-0"/>
    <s v="CD003971"/>
    <m/>
    <x v="0"/>
    <x v="84"/>
  </r>
  <r>
    <x v="11"/>
    <m/>
    <x v="11"/>
    <d v="2024-09-01T00:00:00"/>
    <d v="2024-12-20T00:00:00"/>
    <n v="30.8"/>
    <n v="112120501010"/>
    <s v="Serviços de Assessoria e Consultoria"/>
    <s v="01-112120501010-000-062501880001-2-CD020553-PRO008024-0-0-0"/>
    <s v="CD020553"/>
    <m/>
    <x v="0"/>
    <x v="113"/>
  </r>
  <r>
    <x v="11"/>
    <m/>
    <x v="11"/>
    <d v="2024-09-01T00:00:00"/>
    <d v="2024-12-20T00:00:00"/>
    <n v="14.78"/>
    <n v="112120501010"/>
    <s v="Serviços de Assessoria e Consultoria"/>
    <s v="01-112120501010-000-062501290001-2-CD000977-PRO008024-0-0-0"/>
    <s v="CD000977"/>
    <m/>
    <x v="0"/>
    <x v="114"/>
  </r>
  <r>
    <x v="11"/>
    <m/>
    <x v="11"/>
    <d v="2024-09-01T00:00:00"/>
    <d v="2024-12-20T00:00:00"/>
    <n v="81.31"/>
    <n v="112120501010"/>
    <s v="Serviços de Assessoria e Consultoria"/>
    <s v="01-112120501010-000-062501210001-2-CD000981-PRO008024-0-0-0"/>
    <s v="CD000981"/>
    <m/>
    <x v="0"/>
    <x v="115"/>
  </r>
  <r>
    <x v="11"/>
    <m/>
    <x v="11"/>
    <d v="2024-09-01T00:00:00"/>
    <d v="2024-12-20T00:00:00"/>
    <n v="92.4"/>
    <n v="112120501010"/>
    <s v="Serviços de Assessoria e Consultoria"/>
    <s v="01-112120501010-000-062501540001-2-CD003965-PRO008024-0-0-0"/>
    <s v="CD003965"/>
    <m/>
    <x v="0"/>
    <x v="20"/>
  </r>
  <r>
    <x v="11"/>
    <m/>
    <x v="11"/>
    <d v="2024-09-01T00:00:00"/>
    <d v="2024-12-20T00:00:00"/>
    <n v="51.74"/>
    <n v="112120501010"/>
    <s v="Serviços de Assessoria e Consultoria"/>
    <s v="01-112120501010-000-062501390001-2-CD003967-PRO008024-0-0-0"/>
    <s v="CD003967"/>
    <m/>
    <x v="0"/>
    <x v="56"/>
  </r>
  <r>
    <x v="11"/>
    <m/>
    <x v="11"/>
    <d v="2024-09-01T00:00:00"/>
    <d v="2024-12-20T00:00:00"/>
    <n v="12.32"/>
    <n v="112120501010"/>
    <s v="Serviços de Assessoria e Consultoria"/>
    <s v="01-112120501010-000-070505060045-2-CD022573-PRO008024-0-0-0"/>
    <s v="CD022573"/>
    <m/>
    <x v="0"/>
    <x v="116"/>
  </r>
  <r>
    <x v="11"/>
    <m/>
    <x v="11"/>
    <d v="2024-09-01T00:00:00"/>
    <d v="2024-12-20T00:00:00"/>
    <n v="19.71"/>
    <n v="112120501010"/>
    <s v="Serviços de Assessoria e Consultoria"/>
    <s v="01-112120501010-000-062501930124-2-CD021590-PRO008024-0-0-0"/>
    <s v="CD021590"/>
    <m/>
    <x v="0"/>
    <x v="117"/>
  </r>
  <r>
    <x v="11"/>
    <m/>
    <x v="11"/>
    <d v="2024-09-01T00:00:00"/>
    <d v="2024-12-20T00:00:00"/>
    <n v="13.55"/>
    <n v="112120501010"/>
    <s v="Serviços de Assessoria e Consultoria"/>
    <s v="01-112120501010-000-062501930118-2-CD021584-PRO008024-0-0-0"/>
    <s v="CD021584"/>
    <m/>
    <x v="0"/>
    <x v="34"/>
  </r>
  <r>
    <x v="11"/>
    <m/>
    <x v="11"/>
    <d v="2024-09-01T00:00:00"/>
    <d v="2024-12-20T00:00:00"/>
    <n v="19.71"/>
    <n v="112120501010"/>
    <s v="Serviços de Assessoria e Consultoria"/>
    <s v="01-112120501010-000-146505060105-2-CD021572-PRO008024-0-0-0"/>
    <s v="CD021572"/>
    <m/>
    <x v="0"/>
    <x v="118"/>
  </r>
  <r>
    <x v="11"/>
    <m/>
    <x v="11"/>
    <d v="2024-09-01T00:00:00"/>
    <d v="2024-12-20T00:00:00"/>
    <n v="11.09"/>
    <n v="112120501010"/>
    <s v="Serviços de Assessoria e Consultoria"/>
    <s v="01-112120501010-000-001505060428-2-CD022658-PRO008024-0-0-0"/>
    <s v="CD022658"/>
    <m/>
    <x v="0"/>
    <x v="119"/>
  </r>
  <r>
    <x v="11"/>
    <m/>
    <x v="11"/>
    <d v="2024-09-01T00:00:00"/>
    <d v="2024-12-20T00:00:00"/>
    <n v="60.37"/>
    <n v="112120501010"/>
    <s v="Serviços de Assessoria e Consultoria"/>
    <s v="01-112120501010-000-062501340001-2-CD003952-PRO008024-0-0-0"/>
    <s v="CD003952"/>
    <m/>
    <x v="0"/>
    <x v="120"/>
  </r>
  <r>
    <x v="11"/>
    <m/>
    <x v="11"/>
    <d v="2024-09-01T00:00:00"/>
    <d v="2024-12-20T00:00:00"/>
    <n v="9.86"/>
    <n v="112120501010"/>
    <s v="Serviços de Assessoria e Consultoria"/>
    <s v="01-112120501010-000-070505060231-2-CD022641-PRO008024-0-0-0"/>
    <s v="CD022641"/>
    <m/>
    <x v="0"/>
    <x v="121"/>
  </r>
  <r>
    <x v="11"/>
    <m/>
    <x v="11"/>
    <d v="2024-09-01T00:00:00"/>
    <d v="2024-12-20T00:00:00"/>
    <n v="11.09"/>
    <n v="112120501010"/>
    <s v="Serviços de Assessoria e Consultoria"/>
    <s v="01-112120501010-000-070505060269-2-CD022679-PRO008024-0-0-0"/>
    <s v="CD022679"/>
    <m/>
    <x v="0"/>
    <x v="122"/>
  </r>
  <r>
    <x v="11"/>
    <m/>
    <x v="11"/>
    <d v="2024-09-01T00:00:00"/>
    <d v="2024-12-20T00:00:00"/>
    <n v="312.93"/>
    <n v="112120501010"/>
    <s v="Serviços de Assessoria e Consultoria"/>
    <s v="01-112120501010-000-015501020001-1-CD001318-PRO008024-0-0-0"/>
    <s v="CD001318"/>
    <m/>
    <x v="0"/>
    <x v="4"/>
  </r>
  <r>
    <x v="11"/>
    <m/>
    <x v="11"/>
    <d v="2024-09-01T00:00:00"/>
    <d v="2024-12-20T00:00:00"/>
    <n v="9.86"/>
    <n v="112120501010"/>
    <s v="Serviços de Assessoria e Consultoria"/>
    <s v="01-112120501010-000-070505060205-2-CD022615-PRO008024-0-0-0"/>
    <s v="CD022615"/>
    <m/>
    <x v="0"/>
    <x v="71"/>
  </r>
  <r>
    <x v="11"/>
    <m/>
    <x v="11"/>
    <d v="2024-09-01T00:00:00"/>
    <d v="2024-12-20T00:00:00"/>
    <n v="16.02"/>
    <n v="112120501010"/>
    <s v="Serviços de Assessoria e Consultoria"/>
    <s v="01-112120501010-000-070505060253-2-CD022663-PRO008024-0-0-0"/>
    <s v="CD022663"/>
    <m/>
    <x v="0"/>
    <x v="123"/>
  </r>
  <r>
    <x v="11"/>
    <m/>
    <x v="11"/>
    <d v="2024-09-01T00:00:00"/>
    <d v="2024-12-20T00:00:00"/>
    <n v="101.03"/>
    <n v="112120501010"/>
    <s v="Serviços de Assessoria e Consultoria"/>
    <s v="01-112120501010-000-060501120001-2-CD001172-PRO008024-0-0-0"/>
    <s v="CD001172"/>
    <m/>
    <x v="0"/>
    <x v="124"/>
  </r>
  <r>
    <x v="11"/>
    <m/>
    <x v="11"/>
    <d v="2024-09-01T00:00:00"/>
    <d v="2024-12-20T00:00:00"/>
    <n v="251.33"/>
    <n v="112120501010"/>
    <s v="Serviços de Assessoria e Consultoria"/>
    <s v="01-112120501010-000-047501090001-1-CD001320-PRO008024-0-0-0"/>
    <s v="CD001320"/>
    <m/>
    <x v="0"/>
    <x v="9"/>
  </r>
  <r>
    <x v="11"/>
    <m/>
    <x v="11"/>
    <d v="2024-09-01T00:00:00"/>
    <d v="2024-12-20T00:00:00"/>
    <n v="19.71"/>
    <n v="112120501010"/>
    <s v="Serviços de Assessoria e Consultoria"/>
    <s v="01-112120501010-000-070505060249-2-CD022661-PRO008024-0-0-0"/>
    <s v="CD022661"/>
    <m/>
    <x v="0"/>
    <x v="125"/>
  </r>
  <r>
    <x v="11"/>
    <m/>
    <x v="11"/>
    <d v="2024-09-01T00:00:00"/>
    <d v="2024-12-20T00:00:00"/>
    <n v="241.48"/>
    <n v="112120501010"/>
    <s v="Serviços de Assessoria e Consultoria"/>
    <s v="01-112120501010-000-062501310001-2-CD000984-PRO008024-0-0-0"/>
    <s v="CD000984"/>
    <m/>
    <x v="0"/>
    <x v="68"/>
  </r>
  <r>
    <x v="11"/>
    <m/>
    <x v="11"/>
    <d v="2024-09-01T00:00:00"/>
    <d v="2024-12-20T00:00:00"/>
    <n v="40.659999999999997"/>
    <n v="112120501010"/>
    <s v="Serviços de Assessoria e Consultoria"/>
    <s v="01-112120501010-000-062501510001-2-CD003959-PRO008024-0-0-0"/>
    <s v="CD003959"/>
    <m/>
    <x v="0"/>
    <x v="126"/>
  </r>
  <r>
    <x v="11"/>
    <m/>
    <x v="11"/>
    <d v="2024-09-01T00:00:00"/>
    <d v="2024-12-20T00:00:00"/>
    <n v="2.46"/>
    <n v="112120501010"/>
    <s v="Serviços de Assessoria e Consultoria"/>
    <s v="01-112120501010-000-050505060008-2-CD021553-PRO008024-0-0-0"/>
    <s v="CD021553"/>
    <m/>
    <x v="0"/>
    <x v="127"/>
  </r>
  <r>
    <x v="11"/>
    <m/>
    <x v="11"/>
    <d v="2024-09-01T00:00:00"/>
    <d v="2024-12-20T00:00:00"/>
    <n v="34.5"/>
    <n v="112120501010"/>
    <s v="Serviços de Assessoria e Consultoria"/>
    <s v="01-112120501010-000-047505060012-1-CD021556-PRO008024-0-0-0"/>
    <s v="CD021556"/>
    <m/>
    <x v="0"/>
    <x v="128"/>
  </r>
  <r>
    <x v="11"/>
    <m/>
    <x v="11"/>
    <d v="2024-09-01T00:00:00"/>
    <d v="2024-12-20T00:00:00"/>
    <n v="18.47"/>
    <n v="112120501010"/>
    <s v="Serviços de Assessoria e Consultoria"/>
    <s v="01-112120501010-000-062501790001-2-CD019952-PRO008024-0-0-0"/>
    <s v="CD019952"/>
    <m/>
    <x v="0"/>
    <x v="129"/>
  </r>
  <r>
    <x v="11"/>
    <m/>
    <x v="11"/>
    <d v="2024-09-01T00:00:00"/>
    <d v="2024-12-20T00:00:00"/>
    <n v="8.6199999999999992"/>
    <n v="112120501010"/>
    <s v="Serviços de Assessoria e Consultoria"/>
    <s v="01-112120501010-000-062501920001-2-CD020557-PRO008024-0-0-0"/>
    <s v="CD020557"/>
    <m/>
    <x v="0"/>
    <x v="130"/>
  </r>
  <r>
    <x v="11"/>
    <m/>
    <x v="11"/>
    <d v="2024-09-01T00:00:00"/>
    <d v="2024-12-20T00:00:00"/>
    <n v="11.09"/>
    <n v="112120501010"/>
    <s v="Serviços de Assessoria e Consultoria"/>
    <s v="01-112120501010-000-001501930152-2-CD022551-PRO008024-0-0-0"/>
    <s v="CD022551"/>
    <m/>
    <x v="0"/>
    <x v="131"/>
  </r>
  <r>
    <x v="11"/>
    <m/>
    <x v="11"/>
    <d v="2024-09-01T00:00:00"/>
    <d v="2024-12-20T00:00:00"/>
    <n v="19.71"/>
    <n v="112120501010"/>
    <s v="Serviços de Assessoria e Consultoria"/>
    <s v="01-112120501010-000-070505060234-2-CD022644-PRO008024-0-0-0"/>
    <s v="CD022644"/>
    <m/>
    <x v="0"/>
    <x v="132"/>
  </r>
  <r>
    <x v="11"/>
    <m/>
    <x v="11"/>
    <d v="2024-09-01T00:00:00"/>
    <d v="2024-12-20T00:00:00"/>
    <n v="9.86"/>
    <n v="112120501010"/>
    <s v="Serviços de Assessoria e Consultoria"/>
    <s v="01-112120501010-000-062501930140-2-CD021609-PRO008024-0-0-0"/>
    <s v="CD021609"/>
    <m/>
    <x v="0"/>
    <x v="133"/>
  </r>
  <r>
    <x v="11"/>
    <m/>
    <x v="11"/>
    <d v="2024-09-01T00:00:00"/>
    <d v="2024-12-20T00:00:00"/>
    <n v="23.41"/>
    <n v="112120501010"/>
    <s v="Serviços de Assessoria e Consultoria"/>
    <s v="01-112120501010-000-070505060251-2-CD022662-PRO008024-0-0-0"/>
    <s v="CD022662"/>
    <m/>
    <x v="0"/>
    <x v="38"/>
  </r>
  <r>
    <x v="11"/>
    <m/>
    <x v="11"/>
    <d v="2024-09-01T00:00:00"/>
    <d v="2024-12-20T00:00:00"/>
    <n v="27.1"/>
    <n v="112120501010"/>
    <s v="Serviços de Assessoria e Consultoria"/>
    <s v="01-112120501010-000-070505060182-2-CD022588-PRO008024-0-0-0"/>
    <s v="CD022588"/>
    <m/>
    <x v="0"/>
    <x v="134"/>
  </r>
  <r>
    <x v="11"/>
    <m/>
    <x v="11"/>
    <d v="2024-09-01T00:00:00"/>
    <d v="2024-12-20T00:00:00"/>
    <n v="13.55"/>
    <n v="112120501010"/>
    <s v="Serviços de Assessoria e Consultoria"/>
    <s v="01-112120501010-000-001501930148-2-CD021617-PRO008024-0-0-0"/>
    <s v="CD021617"/>
    <m/>
    <x v="0"/>
    <x v="135"/>
  </r>
  <r>
    <x v="11"/>
    <m/>
    <x v="11"/>
    <d v="2024-09-01T00:00:00"/>
    <d v="2024-12-20T00:00:00"/>
    <n v="12.32"/>
    <n v="112120501010"/>
    <s v="Serviços de Assessoria e Consultoria"/>
    <s v="01-112120501010-000-001501930156-2-CD022555-PRO008024-0-0-0"/>
    <s v="CD022555"/>
    <m/>
    <x v="0"/>
    <x v="136"/>
  </r>
  <r>
    <x v="11"/>
    <m/>
    <x v="11"/>
    <d v="2024-09-01T00:00:00"/>
    <d v="2024-12-20T00:00:00"/>
    <n v="56.67"/>
    <n v="112120501010"/>
    <s v="Serviços de Assessoria e Consultoria"/>
    <s v="01-112120501010-000-062501420001-2-CD003980-PRO008024-0-0-0"/>
    <s v="CD003980"/>
    <m/>
    <x v="0"/>
    <x v="137"/>
  </r>
  <r>
    <x v="11"/>
    <m/>
    <x v="11"/>
    <d v="2024-09-01T00:00:00"/>
    <d v="2024-12-20T00:00:00"/>
    <n v="165.09"/>
    <n v="112120501010"/>
    <s v="Serviços de Assessoria e Consultoria"/>
    <s v="01-112120501010-000-062501160001-2-CD000971-PRO008024-0-0-0"/>
    <s v="CD000971"/>
    <m/>
    <x v="0"/>
    <x v="138"/>
  </r>
  <r>
    <x v="11"/>
    <m/>
    <x v="11"/>
    <d v="2024-09-01T00:00:00"/>
    <d v="2024-12-20T00:00:00"/>
    <n v="11.09"/>
    <n v="112120501010"/>
    <s v="Serviços de Assessoria e Consultoria"/>
    <s v="01-112120501010-000-070505060206-2-CD022616-PRO008024-0-0-0"/>
    <s v="CD022616"/>
    <m/>
    <x v="0"/>
    <x v="67"/>
  </r>
  <r>
    <x v="11"/>
    <m/>
    <x v="11"/>
    <d v="2024-09-01T00:00:00"/>
    <d v="2024-12-20T00:00:00"/>
    <n v="9.86"/>
    <n v="112120501010"/>
    <s v="Serviços de Assessoria e Consultoria"/>
    <s v="01-112120501010-000-070505060218-2-CD022628-PRO008024-0-0-0"/>
    <s v="CD022628"/>
    <m/>
    <x v="0"/>
    <x v="139"/>
  </r>
  <r>
    <x v="11"/>
    <m/>
    <x v="11"/>
    <d v="2024-09-01T00:00:00"/>
    <d v="2024-12-20T00:00:00"/>
    <n v="34.5"/>
    <n v="112120501010"/>
    <s v="Serviços de Assessoria e Consultoria"/>
    <s v="01-112120501010-000-062501430001-2-CD003981-PRO008024-0-0-0"/>
    <s v="CD003981"/>
    <m/>
    <x v="0"/>
    <x v="140"/>
  </r>
  <r>
    <x v="11"/>
    <m/>
    <x v="11"/>
    <d v="2024-09-01T00:00:00"/>
    <d v="2024-12-20T00:00:00"/>
    <n v="23.41"/>
    <n v="112120501010"/>
    <s v="Serviços de Assessoria e Consultoria"/>
    <s v="01-112120501010-000-062501930104-2-CD021569-PRO008024-0-0-0"/>
    <s v="CD021569"/>
    <m/>
    <x v="0"/>
    <x v="141"/>
  </r>
  <r>
    <x v="11"/>
    <m/>
    <x v="11"/>
    <d v="2024-09-01T00:00:00"/>
    <d v="2024-12-20T00:00:00"/>
    <n v="11.09"/>
    <n v="112120501010"/>
    <s v="Serviços de Assessoria e Consultoria"/>
    <s v="01-112120501010-000-070505060222-2-CD022632-PRO008024-0-0-0"/>
    <s v="CD022632"/>
    <m/>
    <x v="0"/>
    <x v="142"/>
  </r>
  <r>
    <x v="11"/>
    <m/>
    <x v="11"/>
    <d v="2024-09-01T00:00:00"/>
    <d v="2024-12-20T00:00:00"/>
    <n v="11.09"/>
    <n v="112120501010"/>
    <s v="Serviços de Assessoria e Consultoria"/>
    <s v="01-112120501010-000-070505060200-2-CD022610-PRO008024-0-0-0"/>
    <s v="CD022610"/>
    <m/>
    <x v="0"/>
    <x v="143"/>
  </r>
  <r>
    <x v="11"/>
    <m/>
    <x v="11"/>
    <d v="2024-09-01T00:00:00"/>
    <d v="2024-12-20T00:00:00"/>
    <n v="195.89"/>
    <n v="112120501010"/>
    <s v="Serviços de Assessoria e Consultoria"/>
    <s v="01-112120501010-000-061501150001-2-CD007250-PRO008024-0-0-0"/>
    <s v="CD007250"/>
    <m/>
    <x v="0"/>
    <x v="144"/>
  </r>
  <r>
    <x v="11"/>
    <m/>
    <x v="11"/>
    <d v="2024-09-01T00:00:00"/>
    <d v="2024-12-20T00:00:00"/>
    <n v="438.6"/>
    <n v="112120501010"/>
    <s v="Serviços de Assessoria e Consultoria"/>
    <s v="01-112120501010-000-016501060001-1-CD001316-PRO008024-0-0-0"/>
    <s v="CD001316"/>
    <m/>
    <x v="0"/>
    <x v="7"/>
  </r>
  <r>
    <x v="11"/>
    <m/>
    <x v="11"/>
    <d v="2024-09-01T00:00:00"/>
    <d v="2024-12-20T00:00:00"/>
    <n v="11.09"/>
    <n v="112120501010"/>
    <s v="Serviços de Assessoria e Consultoria"/>
    <s v="01-112120501010-000-070505060257-2-CD022669-PRO008024-0-0-0"/>
    <s v="CD022669"/>
    <m/>
    <x v="0"/>
    <x v="43"/>
  </r>
  <r>
    <x v="11"/>
    <m/>
    <x v="11"/>
    <d v="2024-09-01T00:00:00"/>
    <d v="2024-12-20T00:00:00"/>
    <n v="11.09"/>
    <n v="112120501010"/>
    <s v="Serviços de Assessoria e Consultoria"/>
    <s v="01-112120501010-000-062501930106-2-CD021571-PRO008024-0-0-0"/>
    <s v="CD021571"/>
    <m/>
    <x v="0"/>
    <x v="52"/>
  </r>
  <r>
    <x v="11"/>
    <m/>
    <x v="11"/>
    <d v="2024-09-01T00:00:00"/>
    <d v="2024-12-20T00:00:00"/>
    <n v="18.48"/>
    <n v="112120501010"/>
    <s v="Serviços de Assessoria e Consultoria"/>
    <s v="01-112120501010-000-070505060216-2-CD022624-PRO008024-0-0-0"/>
    <s v="CD022624"/>
    <m/>
    <x v="0"/>
    <x v="145"/>
  </r>
  <r>
    <x v="11"/>
    <m/>
    <x v="11"/>
    <d v="2024-09-01T00:00:00"/>
    <d v="2024-12-20T00:00:00"/>
    <n v="1.23"/>
    <n v="112120501010"/>
    <s v="Serviços de Assessoria e Consultoria"/>
    <s v="01-112120501010-000-001505000005-1-CD001313-PRO008024-0-0-0"/>
    <s v="CD001313"/>
    <m/>
    <x v="0"/>
    <x v="24"/>
  </r>
  <r>
    <x v="11"/>
    <m/>
    <x v="11"/>
    <d v="2024-09-01T00:00:00"/>
    <d v="2024-12-20T00:00:00"/>
    <n v="16.02"/>
    <n v="112120501010"/>
    <s v="Serviços de Assessoria e Consultoria"/>
    <s v="01-112120501010-000-070505060220-2-CD022630-PRO008024-0-0-0"/>
    <s v="CD022630"/>
    <m/>
    <x v="0"/>
    <x v="146"/>
  </r>
  <r>
    <x v="11"/>
    <m/>
    <x v="11"/>
    <d v="2024-09-01T00:00:00"/>
    <d v="2024-12-20T00:00:00"/>
    <n v="44.35"/>
    <n v="112120501010"/>
    <s v="Serviços de Assessoria e Consultoria"/>
    <s v="01-112120501010-000-062501500001-2-CD003958-PRO008024-0-0-0"/>
    <s v="CD003958"/>
    <m/>
    <x v="0"/>
    <x v="147"/>
  </r>
  <r>
    <x v="11"/>
    <m/>
    <x v="11"/>
    <d v="2024-09-01T00:00:00"/>
    <d v="2024-12-20T00:00:00"/>
    <n v="9.86"/>
    <n v="112120501010"/>
    <s v="Serviços de Assessoria e Consultoria"/>
    <s v="01-112120501010-000-070505060228-2-CD022638-PRO008024-0-0-0"/>
    <s v="CD022638"/>
    <m/>
    <x v="0"/>
    <x v="148"/>
  </r>
  <r>
    <x v="11"/>
    <m/>
    <x v="11"/>
    <d v="2024-09-01T00:00:00"/>
    <d v="2024-12-20T00:00:00"/>
    <n v="20.94"/>
    <n v="112120501010"/>
    <s v="Serviços de Assessoria e Consultoria"/>
    <s v="01-112120501010-000-062501930102-2-CD021567-PRO008024-0-0-0"/>
    <s v="CD021567"/>
    <m/>
    <x v="0"/>
    <x v="149"/>
  </r>
  <r>
    <x v="11"/>
    <m/>
    <x v="11"/>
    <d v="2024-09-01T00:00:00"/>
    <d v="2024-12-20T00:00:00"/>
    <n v="17.25"/>
    <n v="112120501010"/>
    <s v="Serviços de Assessoria e Consultoria"/>
    <s v="01-112120501010-000-070505060118-2-CD022567-PRO008024-0-0-0"/>
    <s v="CD022567"/>
    <m/>
    <x v="0"/>
    <x v="27"/>
  </r>
  <r>
    <x v="11"/>
    <m/>
    <x v="11"/>
    <d v="2024-09-01T00:00:00"/>
    <d v="2024-12-20T00:00:00"/>
    <n v="13.55"/>
    <n v="112120501010"/>
    <s v="Serviços de Assessoria e Consultoria"/>
    <s v="01-112120501010-000-001505060382-2-CD022648-PRO008024-0-0-0"/>
    <s v="CD022648"/>
    <m/>
    <x v="0"/>
    <x v="150"/>
  </r>
  <r>
    <x v="11"/>
    <m/>
    <x v="11"/>
    <d v="2024-09-01T00:00:00"/>
    <d v="2024-12-20T00:00:00"/>
    <n v="11.09"/>
    <n v="112120501010"/>
    <s v="Serviços de Assessoria e Consultoria"/>
    <s v="01-112120501010-000-001501930162-2-CD022563-PRO008024-0-0-0"/>
    <s v="CD022563"/>
    <m/>
    <x v="0"/>
    <x v="151"/>
  </r>
  <r>
    <x v="11"/>
    <m/>
    <x v="11"/>
    <d v="2024-09-01T00:00:00"/>
    <d v="2024-12-20T00:00:00"/>
    <n v="27.1"/>
    <n v="112120501010"/>
    <s v="Serviços de Assessoria e Consultoria"/>
    <s v="01-112120501010-000-001501930167-2-CD022566-PRO008024-0-0-0"/>
    <s v="CD022566"/>
    <m/>
    <x v="0"/>
    <x v="152"/>
  </r>
  <r>
    <x v="11"/>
    <m/>
    <x v="11"/>
    <d v="2024-09-01T00:00:00"/>
    <d v="2024-12-20T00:00:00"/>
    <n v="46.82"/>
    <n v="112120501010"/>
    <s v="Serviços de Assessoria e Consultoria"/>
    <s v="01-112120501010-000-062501570001-2-CD003970-PRO008024-0-0-0"/>
    <s v="CD003970"/>
    <m/>
    <x v="0"/>
    <x v="31"/>
  </r>
  <r>
    <x v="11"/>
    <m/>
    <x v="11"/>
    <d v="2024-09-01T00:00:00"/>
    <d v="2024-12-20T00:00:00"/>
    <n v="13.55"/>
    <n v="112120501010"/>
    <s v="Serviços de Assessoria e Consultoria"/>
    <s v="01-112120501010-000-070505060140-2-CD021581-PRO008024-0-0-0"/>
    <s v="CD021581"/>
    <m/>
    <x v="0"/>
    <x v="83"/>
  </r>
  <r>
    <x v="11"/>
    <m/>
    <x v="11"/>
    <d v="2024-09-01T00:00:00"/>
    <d v="2024-12-20T00:00:00"/>
    <n v="40.659999999999997"/>
    <n v="112120501010"/>
    <s v="Serviços de Assessoria e Consultoria"/>
    <s v="01-112120501010-000-062501590001-2-CD003972-PRO008024-0-0-0"/>
    <s v="CD003972"/>
    <m/>
    <x v="0"/>
    <x v="153"/>
  </r>
  <r>
    <x v="11"/>
    <m/>
    <x v="11"/>
    <d v="2024-09-01T00:00:00"/>
    <d v="2024-12-20T00:00:00"/>
    <n v="13.55"/>
    <n v="112120501010"/>
    <s v="Serviços de Assessoria e Consultoria"/>
    <s v="01-112120501010-000-001501930147-2-CD021616-PRO008024-0-0-0"/>
    <s v="CD021616"/>
    <m/>
    <x v="0"/>
    <x v="154"/>
  </r>
  <r>
    <x v="11"/>
    <m/>
    <x v="11"/>
    <d v="2024-09-01T00:00:00"/>
    <d v="2024-12-20T00:00:00"/>
    <n v="82.55"/>
    <n v="112120501010"/>
    <s v="Serviços de Assessoria e Consultoria"/>
    <s v="01-112120501010-000-062501720001-2-CD004960-PRO008024-0-0-0"/>
    <s v="CD004960"/>
    <m/>
    <x v="0"/>
    <x v="62"/>
  </r>
  <r>
    <x v="11"/>
    <m/>
    <x v="11"/>
    <d v="2024-09-01T00:00:00"/>
    <d v="2024-12-20T00:00:00"/>
    <n v="528.54"/>
    <n v="112120501010"/>
    <s v="Serviços de Assessoria e Consultoria"/>
    <s v="01-112120501010-000-046501030001-1-CD001319-PRO008024-0-0-0"/>
    <s v="CD001319"/>
    <m/>
    <x v="0"/>
    <x v="8"/>
  </r>
  <r>
    <x v="11"/>
    <m/>
    <x v="11"/>
    <d v="2024-09-01T00:00:00"/>
    <d v="2024-12-20T00:00:00"/>
    <n v="14.78"/>
    <n v="112120501010"/>
    <s v="Serviços de Assessoria e Consultoria"/>
    <s v="01-112120501010-000-062501930130-2-CD021599-PRO008024-0-0-0"/>
    <s v="CD021599"/>
    <m/>
    <x v="0"/>
    <x v="64"/>
  </r>
  <r>
    <x v="11"/>
    <m/>
    <x v="11"/>
    <d v="2024-09-01T00:00:00"/>
    <d v="2024-12-20T00:00:00"/>
    <n v="20.94"/>
    <n v="112120501010"/>
    <s v="Serviços de Assessoria e Consultoria"/>
    <s v="01-112120501010-000-070505060224-2-CD022634-PRO008024-0-0-0"/>
    <s v="CD022634"/>
    <m/>
    <x v="0"/>
    <x v="155"/>
  </r>
  <r>
    <x v="11"/>
    <m/>
    <x v="11"/>
    <d v="2024-09-01T00:00:00"/>
    <d v="2024-12-20T00:00:00"/>
    <n v="31.32"/>
    <n v="112120501010"/>
    <s v="Serviços de Assessoria e Consultoria"/>
    <s v="01-112120501010-000-070505060241-2-CD022651-PRO008024-0-0-0"/>
    <s v="CD022651"/>
    <m/>
    <x v="0"/>
    <x v="156"/>
  </r>
  <r>
    <x v="11"/>
    <m/>
    <x v="11"/>
    <d v="2024-09-01T00:00:00"/>
    <d v="2024-12-20T00:00:00"/>
    <n v="31.32"/>
    <n v="112120501010"/>
    <s v="Serviços de Assessoria e Consultoria"/>
    <s v="01-112120501010-000-062501930113-2-CD021578-PRO008024-0-0-0"/>
    <s v="CD021578"/>
    <m/>
    <x v="0"/>
    <x v="157"/>
  </r>
  <r>
    <x v="11"/>
    <m/>
    <x v="11"/>
    <d v="2024-09-01T00:00:00"/>
    <d v="2024-12-20T00:00:00"/>
    <n v="40.72"/>
    <n v="112120501010"/>
    <s v="Serviços de Assessoria e Consultoria"/>
    <s v="01-112120501010-000-062501930125-2-CD021591-PRO008024-0-0-0"/>
    <s v="CD021591"/>
    <m/>
    <x v="0"/>
    <x v="158"/>
  </r>
  <r>
    <x v="11"/>
    <m/>
    <x v="11"/>
    <d v="2024-09-01T00:00:00"/>
    <d v="2024-12-20T00:00:00"/>
    <n v="31.32"/>
    <n v="112120501010"/>
    <s v="Serviços de Assessoria e Consultoria"/>
    <s v="01-112120501010-000-001501930145-2-CD021614-PRO008024-0-0-0"/>
    <s v="CD021614"/>
    <m/>
    <x v="0"/>
    <x v="159"/>
  </r>
  <r>
    <x v="11"/>
    <m/>
    <x v="11"/>
    <d v="2024-09-01T00:00:00"/>
    <d v="2024-12-20T00:00:00"/>
    <n v="25.06"/>
    <n v="112120501010"/>
    <s v="Serviços de Assessoria e Consultoria"/>
    <s v="01-112120501010-000-070505060203-2-CD022613-PRO008024-0-0-0"/>
    <s v="CD022613"/>
    <m/>
    <x v="0"/>
    <x v="160"/>
  </r>
  <r>
    <x v="11"/>
    <m/>
    <x v="11"/>
    <d v="2024-09-01T00:00:00"/>
    <d v="2024-12-20T00:00:00"/>
    <n v="15.66"/>
    <n v="112120501010"/>
    <s v="Serviços de Assessoria e Consultoria"/>
    <s v="01-112120501010-000-070505060263-2-CD022681-PRO008024-0-0-0"/>
    <s v="CD022681"/>
    <m/>
    <x v="0"/>
    <x v="161"/>
  </r>
  <r>
    <x v="11"/>
    <m/>
    <x v="11"/>
    <d v="2024-09-01T00:00:00"/>
    <d v="2024-12-20T00:00:00"/>
    <n v="43.85"/>
    <n v="112120501010"/>
    <s v="Serviços de Assessoria e Consultoria"/>
    <s v="01-112120501010-000-062501930100-2-CD021565-PRO008024-0-0-0"/>
    <s v="CD021565"/>
    <m/>
    <x v="0"/>
    <x v="162"/>
  </r>
  <r>
    <x v="11"/>
    <m/>
    <x v="11"/>
    <d v="2024-09-01T00:00:00"/>
    <d v="2024-12-20T00:00:00"/>
    <n v="25.06"/>
    <n v="112120501010"/>
    <s v="Serviços de Assessoria e Consultoria"/>
    <s v="01-112120501010-000-070505060233-2-CD022643-PRO008024-0-0-0"/>
    <s v="CD022643"/>
    <m/>
    <x v="0"/>
    <x v="163"/>
  </r>
  <r>
    <x v="11"/>
    <m/>
    <x v="11"/>
    <d v="2024-09-01T00:00:00"/>
    <d v="2024-12-20T00:00:00"/>
    <n v="31.32"/>
    <n v="112120501010"/>
    <s v="Serviços de Assessoria e Consultoria"/>
    <s v="01-112120501010-000-070505060179-2-CD022585-PRO008024-0-0-0"/>
    <s v="CD022585"/>
    <m/>
    <x v="0"/>
    <x v="164"/>
  </r>
  <r>
    <x v="11"/>
    <m/>
    <x v="11"/>
    <d v="2024-09-01T00:00:00"/>
    <d v="2024-12-20T00:00:00"/>
    <n v="31.32"/>
    <n v="112120501010"/>
    <s v="Serviços de Assessoria e Consultoria"/>
    <s v="01-112120501010-000-001501930158-2-CD022557-PRO008024-0-0-0"/>
    <s v="CD022557"/>
    <m/>
    <x v="0"/>
    <x v="165"/>
  </r>
  <r>
    <x v="11"/>
    <m/>
    <x v="11"/>
    <d v="2024-09-01T00:00:00"/>
    <d v="2024-12-20T00:00:00"/>
    <n v="588.82000000000005"/>
    <n v="112120501010"/>
    <s v="Serviços de Assessoria e Consultoria"/>
    <s v="01-112120501010-000-059501080001-2-CD001173-PRO008024-0-0-0"/>
    <s v="CD001173"/>
    <m/>
    <x v="0"/>
    <x v="12"/>
  </r>
  <r>
    <x v="11"/>
    <m/>
    <x v="11"/>
    <d v="2024-09-01T00:00:00"/>
    <d v="2024-12-20T00:00:00"/>
    <n v="181.66"/>
    <n v="112120501010"/>
    <s v="Serviços de Assessoria e Consultoria"/>
    <s v="01-112120501010-000-062501700001-2-CD004958-PRO008024-0-0-0"/>
    <s v="CD004958"/>
    <m/>
    <x v="0"/>
    <x v="166"/>
  </r>
  <r>
    <x v="11"/>
    <m/>
    <x v="11"/>
    <d v="2024-09-01T00:00:00"/>
    <d v="2024-12-20T00:00:00"/>
    <n v="234.9"/>
    <n v="112120501010"/>
    <s v="Serviços de Assessoria e Consultoria"/>
    <s v="01-112120501010-000-062501190001-2-CD001138-PRO008024-0-0-0"/>
    <s v="CD001138"/>
    <m/>
    <x v="0"/>
    <x v="14"/>
  </r>
  <r>
    <x v="11"/>
    <m/>
    <x v="11"/>
    <d v="2024-09-01T00:00:00"/>
    <d v="2024-12-20T00:00:00"/>
    <n v="56.38"/>
    <n v="112120501010"/>
    <s v="Serviços de Assessoria e Consultoria"/>
    <s v="01-112120501010-000-070505060202-2-CD022612-PRO008024-0-0-0"/>
    <s v="CD022612"/>
    <m/>
    <x v="0"/>
    <x v="88"/>
  </r>
  <r>
    <x v="11"/>
    <m/>
    <x v="11"/>
    <d v="2024-09-01T00:00:00"/>
    <d v="2024-12-20T00:00:00"/>
    <n v="263.08999999999997"/>
    <n v="112120501010"/>
    <s v="Serviços de Assessoria e Consultoria"/>
    <s v="01-112120501010-000-062501290001-2-CD000977-PRO008024-0-0-0"/>
    <s v="CD000977"/>
    <m/>
    <x v="0"/>
    <x v="114"/>
  </r>
  <r>
    <x v="11"/>
    <m/>
    <x v="11"/>
    <d v="2024-09-01T00:00:00"/>
    <d v="2024-12-20T00:00:00"/>
    <n v="25.06"/>
    <n v="112120501010"/>
    <s v="Serviços de Assessoria e Consultoria"/>
    <s v="01-112120501010-000-062501930140-2-CD021609-PRO008024-0-0-0"/>
    <s v="CD021609"/>
    <m/>
    <x v="0"/>
    <x v="133"/>
  </r>
  <r>
    <x v="11"/>
    <m/>
    <x v="11"/>
    <d v="2024-09-01T00:00:00"/>
    <d v="2024-12-20T00:00:00"/>
    <n v="172.26"/>
    <n v="112120501010"/>
    <s v="Serviços de Assessoria e Consultoria"/>
    <s v="01-112120501010-000-062501670001-2-CD003985-PRO008024-0-0-0"/>
    <s v="CD003985"/>
    <m/>
    <x v="0"/>
    <x v="167"/>
  </r>
  <r>
    <x v="11"/>
    <m/>
    <x v="11"/>
    <d v="2024-09-01T00:00:00"/>
    <d v="2024-12-20T00:00:00"/>
    <n v="303.8"/>
    <n v="112120501010"/>
    <s v="Serviços de Assessoria e Consultoria"/>
    <s v="01-112120501010-000-045505060009-2-CD021554-PRO008024-0-0-0"/>
    <s v="CD021554"/>
    <m/>
    <x v="0"/>
    <x v="92"/>
  </r>
  <r>
    <x v="11"/>
    <m/>
    <x v="11"/>
    <d v="2024-09-01T00:00:00"/>
    <d v="2024-12-20T00:00:00"/>
    <n v="78.3"/>
    <n v="112120501010"/>
    <s v="Serviços de Assessoria e Consultoria"/>
    <s v="01-112120501010-000-062501460001-2-CD003953-PRO008024-0-0-0"/>
    <s v="CD003953"/>
    <m/>
    <x v="0"/>
    <x v="168"/>
  </r>
  <r>
    <x v="11"/>
    <m/>
    <x v="11"/>
    <d v="2024-09-01T00:00:00"/>
    <d v="2024-12-20T00:00:00"/>
    <n v="144.07"/>
    <n v="112120501010"/>
    <s v="Serviços de Assessoria e Consultoria"/>
    <s v="01-112120501010-000-062501420001-2-CD003980-PRO008024-0-0-0"/>
    <s v="CD003980"/>
    <m/>
    <x v="0"/>
    <x v="137"/>
  </r>
  <r>
    <x v="11"/>
    <m/>
    <x v="11"/>
    <d v="2024-09-01T00:00:00"/>
    <d v="2024-12-20T00:00:00"/>
    <n v="325.73"/>
    <n v="112120501010"/>
    <s v="Serviços de Assessoria e Consultoria"/>
    <s v="01-112120501010-000-049501110001-1-CD001322-PRO008024-0-0-0"/>
    <s v="CD001322"/>
    <m/>
    <x v="0"/>
    <x v="101"/>
  </r>
  <r>
    <x v="11"/>
    <m/>
    <x v="11"/>
    <d v="2024-09-01T00:00:00"/>
    <d v="2024-12-20T00:00:00"/>
    <n v="53.24"/>
    <n v="112120501010"/>
    <s v="Serviços de Assessoria e Consultoria"/>
    <s v="01-112120501010-000-070505060273-2-CD022680-PRO008024-0-0-0"/>
    <s v="CD022680"/>
    <m/>
    <x v="0"/>
    <x v="97"/>
  </r>
  <r>
    <x v="11"/>
    <m/>
    <x v="11"/>
    <d v="2024-09-01T00:00:00"/>
    <d v="2024-12-20T00:00:00"/>
    <n v="40.72"/>
    <n v="112120501010"/>
    <s v="Serviços de Assessoria e Consultoria"/>
    <s v="01-112120501010-000-062501930111-2-CD021576-PRO008024-0-0-0"/>
    <s v="CD021576"/>
    <m/>
    <x v="0"/>
    <x v="169"/>
  </r>
  <r>
    <x v="11"/>
    <m/>
    <x v="11"/>
    <d v="2024-09-01T00:00:00"/>
    <d v="2024-12-20T00:00:00"/>
    <n v="87.7"/>
    <n v="112120501010"/>
    <s v="Serviços de Assessoria e Consultoria"/>
    <s v="01-112120501010-000-070505060198-2-CD022603-PRO008024-0-0-0"/>
    <s v="CD022603"/>
    <m/>
    <x v="0"/>
    <x v="110"/>
  </r>
  <r>
    <x v="11"/>
    <m/>
    <x v="11"/>
    <d v="2024-09-01T00:00:00"/>
    <d v="2024-12-20T00:00:00"/>
    <n v="53.24"/>
    <n v="112120501010"/>
    <s v="Serviços de Assessoria e Consultoria"/>
    <s v="01-112120501010-000-070505060223-2-CD022633-PRO008024-0-0-0"/>
    <s v="CD022633"/>
    <m/>
    <x v="0"/>
    <x v="170"/>
  </r>
  <r>
    <x v="11"/>
    <m/>
    <x v="11"/>
    <d v="2024-09-01T00:00:00"/>
    <d v="2024-12-20T00:00:00"/>
    <n v="31.32"/>
    <n v="112120501010"/>
    <s v="Serviços de Assessoria e Consultoria"/>
    <s v="01-112120501010-000-001501930156-2-CD022555-PRO008024-0-0-0"/>
    <s v="CD022555"/>
    <m/>
    <x v="0"/>
    <x v="136"/>
  </r>
  <r>
    <x v="11"/>
    <m/>
    <x v="11"/>
    <d v="2024-09-01T00:00:00"/>
    <d v="2024-12-20T00:00:00"/>
    <n v="34.450000000000003"/>
    <n v="112120501010"/>
    <s v="Serviços de Assessoria e Consultoria"/>
    <s v="01-112120501010-000-001505060382-2-CD022648-PRO008024-0-0-0"/>
    <s v="CD022648"/>
    <m/>
    <x v="0"/>
    <x v="150"/>
  </r>
  <r>
    <x v="11"/>
    <m/>
    <x v="11"/>
    <d v="2024-09-01T00:00:00"/>
    <d v="2024-12-20T00:00:00"/>
    <n v="31.32"/>
    <n v="112120501010"/>
    <s v="Serviços de Assessoria e Consultoria"/>
    <s v="01-112120501010-000-070505060045-2-CD022573-PRO008024-0-0-0"/>
    <s v="CD022573"/>
    <m/>
    <x v="0"/>
    <x v="116"/>
  </r>
  <r>
    <x v="11"/>
    <m/>
    <x v="11"/>
    <d v="2024-09-01T00:00:00"/>
    <d v="2024-12-20T00:00:00"/>
    <n v="68.900000000000006"/>
    <n v="112120501010"/>
    <s v="Serviços de Assessoria e Consultoria"/>
    <s v="01-112120501010-000-001501930167-2-CD022566-PRO008024-0-0-0"/>
    <s v="CD022566"/>
    <m/>
    <x v="0"/>
    <x v="152"/>
  </r>
  <r>
    <x v="11"/>
    <m/>
    <x v="11"/>
    <d v="2024-09-01T00:00:00"/>
    <d v="2024-12-20T00:00:00"/>
    <n v="1343.63"/>
    <n v="112120501010"/>
    <s v="Serviços de Assessoria e Consultoria"/>
    <s v="01-112120501010-000-046501030001-1-CD001319-PRO008024-0-0-0"/>
    <s v="CD001319"/>
    <m/>
    <x v="0"/>
    <x v="8"/>
  </r>
  <r>
    <x v="11"/>
    <m/>
    <x v="11"/>
    <d v="2024-09-01T00:00:00"/>
    <d v="2024-12-20T00:00:00"/>
    <n v="43.85"/>
    <n v="112120501010"/>
    <s v="Serviços de Assessoria e Consultoria"/>
    <s v="01-112120501010-000-062501000134-2-CD021561-PRO008024-0-0-0"/>
    <s v="CD021561"/>
    <m/>
    <x v="0"/>
    <x v="171"/>
  </r>
  <r>
    <x v="11"/>
    <m/>
    <x v="11"/>
    <d v="2024-09-01T00:00:00"/>
    <d v="2024-12-20T00:00:00"/>
    <n v="247.43"/>
    <n v="112120501010"/>
    <s v="Serviços de Assessoria e Consultoria"/>
    <s v="01-112120501010-000-064501170001-2-CD001137-PRO008024-0-0-0"/>
    <s v="CD001137"/>
    <m/>
    <x v="0"/>
    <x v="13"/>
  </r>
  <r>
    <x v="11"/>
    <m/>
    <x v="11"/>
    <d v="2024-09-01T00:00:00"/>
    <d v="2024-12-20T00:00:00"/>
    <n v="109.62"/>
    <n v="112120501010"/>
    <s v="Serviços de Assessoria e Consultoria"/>
    <s v="01-112120501010-000-068501620001-2-CD003975-PRO008024-0-0-0"/>
    <s v="CD003975"/>
    <m/>
    <x v="0"/>
    <x v="172"/>
  </r>
  <r>
    <x v="11"/>
    <m/>
    <x v="11"/>
    <d v="2024-09-01T00:00:00"/>
    <d v="2024-12-20T00:00:00"/>
    <n v="34.450000000000003"/>
    <n v="112120501010"/>
    <s v="Serviços de Assessoria e Consultoria"/>
    <s v="01-112120501010-000-062501930137-2-CD021606-PRO008024-0-0-0"/>
    <s v="CD021606"/>
    <m/>
    <x v="0"/>
    <x v="173"/>
  </r>
  <r>
    <x v="11"/>
    <m/>
    <x v="11"/>
    <d v="2024-09-01T00:00:00"/>
    <d v="2024-12-20T00:00:00"/>
    <n v="31.32"/>
    <n v="112120501010"/>
    <s v="Serviços de Assessoria e Consultoria"/>
    <s v="01-112120501010-000-070505060212-2-CD022626-PRO008024-0-0-0"/>
    <s v="CD022626"/>
    <m/>
    <x v="0"/>
    <x v="174"/>
  </r>
  <r>
    <x v="11"/>
    <m/>
    <x v="11"/>
    <d v="2024-09-01T00:00:00"/>
    <d v="2024-12-20T00:00:00"/>
    <n v="21.92"/>
    <n v="112120501010"/>
    <s v="Serviços de Assessoria e Consultoria"/>
    <s v="01-112120501010-000-070505060254-2-CD022665-PRO008024-0-0-0"/>
    <s v="CD022665"/>
    <m/>
    <x v="0"/>
    <x v="175"/>
  </r>
  <r>
    <x v="11"/>
    <m/>
    <x v="11"/>
    <d v="2024-09-01T00:00:00"/>
    <d v="2024-12-20T00:00:00"/>
    <n v="31.32"/>
    <n v="112120501010"/>
    <s v="Serviços de Assessoria e Consultoria"/>
    <s v="01-112120501010-000-062501930129-2-CD021598-PRO008024-0-0-0"/>
    <s v="CD021598"/>
    <m/>
    <x v="0"/>
    <x v="176"/>
  </r>
  <r>
    <x v="11"/>
    <m/>
    <x v="11"/>
    <d v="2024-09-01T00:00:00"/>
    <d v="2024-12-20T00:00:00"/>
    <n v="184.79"/>
    <n v="112120501010"/>
    <s v="Serviços de Assessoria e Consultoria"/>
    <s v="01-112120501010-000-062501470001-2-CD003955-PRO008024-0-0-0"/>
    <s v="CD003955"/>
    <m/>
    <x v="0"/>
    <x v="177"/>
  </r>
  <r>
    <x v="11"/>
    <m/>
    <x v="11"/>
    <d v="2024-09-01T00:00:00"/>
    <d v="2024-12-20T00:00:00"/>
    <n v="56.38"/>
    <n v="112120501010"/>
    <s v="Serviços de Assessoria e Consultoria"/>
    <s v="01-112120501010-000-062501000135-2-CD021562-PRO008024-0-0-0"/>
    <s v="CD021562"/>
    <m/>
    <x v="0"/>
    <x v="105"/>
  </r>
  <r>
    <x v="11"/>
    <m/>
    <x v="11"/>
    <d v="2024-09-01T00:00:00"/>
    <d v="2024-12-20T00:00:00"/>
    <n v="40.72"/>
    <n v="112120501010"/>
    <s v="Serviços de Assessoria e Consultoria"/>
    <s v="01-112120501010-000-070505060220-2-CD022630-PRO008024-0-0-0"/>
    <s v="CD022630"/>
    <m/>
    <x v="0"/>
    <x v="146"/>
  </r>
  <r>
    <x v="11"/>
    <m/>
    <x v="11"/>
    <d v="2024-09-01T00:00:00"/>
    <d v="2024-12-20T00:00:00"/>
    <n v="103.36"/>
    <n v="112120501010"/>
    <s v="Serviços de Assessoria e Consultoria"/>
    <s v="01-112120501010-000-062501510001-2-CD003959-PRO008024-0-0-0"/>
    <s v="CD003959"/>
    <m/>
    <x v="0"/>
    <x v="126"/>
  </r>
  <r>
    <x v="11"/>
    <m/>
    <x v="11"/>
    <d v="2024-09-01T00:00:00"/>
    <d v="2024-12-20T00:00:00"/>
    <n v="28.19"/>
    <n v="112120501010"/>
    <s v="Serviços de Assessoria e Consultoria"/>
    <s v="01-112120501010-000-062501930109-2-CD021574-PRO008024-0-0-0"/>
    <s v="CD021574"/>
    <m/>
    <x v="0"/>
    <x v="178"/>
  </r>
  <r>
    <x v="11"/>
    <m/>
    <x v="11"/>
    <d v="2024-09-01T00:00:00"/>
    <d v="2024-12-20T00:00:00"/>
    <n v="40.72"/>
    <n v="112120501010"/>
    <s v="Serviços de Assessoria e Consultoria"/>
    <s v="01-112120501010-000-070505060176-2-CD022582-PRO008024-0-0-0"/>
    <s v="CD022582"/>
    <m/>
    <x v="0"/>
    <x v="179"/>
  </r>
  <r>
    <x v="11"/>
    <m/>
    <x v="11"/>
    <d v="2024-09-01T00:00:00"/>
    <d v="2024-12-20T00:00:00"/>
    <n v="103.36"/>
    <n v="112120501010"/>
    <s v="Serviços de Assessoria e Consultoria"/>
    <s v="01-112120501010-000-062501590001-2-CD003972-PRO008024-0-0-0"/>
    <s v="CD003972"/>
    <m/>
    <x v="0"/>
    <x v="153"/>
  </r>
  <r>
    <x v="11"/>
    <m/>
    <x v="11"/>
    <d v="2024-09-01T00:00:00"/>
    <d v="2024-12-20T00:00:00"/>
    <n v="34.450000000000003"/>
    <n v="112120501010"/>
    <s v="Serviços de Assessoria e Consultoria"/>
    <s v="01-112120501010-000-001501930147-2-CD021616-PRO008024-0-0-0"/>
    <s v="CD021616"/>
    <m/>
    <x v="0"/>
    <x v="154"/>
  </r>
  <r>
    <x v="11"/>
    <m/>
    <x v="11"/>
    <d v="2024-09-01T00:00:00"/>
    <d v="2024-12-20T00:00:00"/>
    <n v="826.85"/>
    <n v="112120501010"/>
    <s v="Serviços de Assessoria e Consultoria"/>
    <s v="01-112120501010-000-062501130001-2-CD000983-PRO008024-0-0-0"/>
    <s v="CD000983"/>
    <m/>
    <x v="0"/>
    <x v="16"/>
  </r>
  <r>
    <x v="11"/>
    <m/>
    <x v="11"/>
    <d v="2024-09-01T00:00:00"/>
    <d v="2024-12-20T00:00:00"/>
    <n v="400.9"/>
    <n v="112120501010"/>
    <s v="Serviços de Assessoria e Consultoria"/>
    <s v="01-112120501010-000-062501260001-2-CD000972-PRO008024-0-0-0"/>
    <s v="CD000972"/>
    <m/>
    <x v="0"/>
    <x v="180"/>
  </r>
  <r>
    <x v="11"/>
    <m/>
    <x v="11"/>
    <d v="2024-09-01T00:00:00"/>
    <d v="2024-12-20T00:00:00"/>
    <n v="112.75"/>
    <n v="112120501010"/>
    <s v="Serviços de Assessoria e Consultoria"/>
    <s v="01-112120501010-000-062501500001-2-CD003958-PRO008024-0-0-0"/>
    <s v="CD003958"/>
    <m/>
    <x v="0"/>
    <x v="147"/>
  </r>
  <r>
    <x v="11"/>
    <m/>
    <x v="11"/>
    <d v="2024-09-01T00:00:00"/>
    <d v="2024-12-20T00:00:00"/>
    <n v="134.68"/>
    <n v="112120501010"/>
    <s v="Serviços de Assessoria e Consultoria"/>
    <s v="01-112120501010-000-062501520001-2-CD003960-PRO008024-0-0-0"/>
    <s v="CD003960"/>
    <m/>
    <x v="0"/>
    <x v="19"/>
  </r>
  <r>
    <x v="11"/>
    <m/>
    <x v="11"/>
    <d v="2024-09-01T00:00:00"/>
    <d v="2024-12-20T00:00:00"/>
    <n v="28.19"/>
    <n v="112120501010"/>
    <s v="Serviços de Assessoria e Consultoria"/>
    <s v="01-112120501010-000-070505060219-2-CD022629-PRO008024-0-0-0"/>
    <s v="CD022629"/>
    <m/>
    <x v="0"/>
    <x v="107"/>
  </r>
  <r>
    <x v="11"/>
    <m/>
    <x v="11"/>
    <d v="2024-09-01T00:00:00"/>
    <d v="2024-12-20T00:00:00"/>
    <n v="159.72999999999999"/>
    <n v="112120501010"/>
    <s v="Serviços de Assessoria e Consultoria"/>
    <s v="01-112120501010-000-070505060252-2-CD022666-PRO008024-0-0-0"/>
    <s v="CD022666"/>
    <m/>
    <x v="0"/>
    <x v="109"/>
  </r>
  <r>
    <x v="11"/>
    <m/>
    <x v="11"/>
    <d v="2024-09-01T00:00:00"/>
    <d v="2024-12-20T00:00:00"/>
    <n v="156.6"/>
    <n v="112120501010"/>
    <s v="Serviços de Assessoria e Consultoria"/>
    <s v="01-112120501010-000-062501370001-2-CD003963-PRO008024-0-0-0"/>
    <s v="CD003963"/>
    <m/>
    <x v="0"/>
    <x v="181"/>
  </r>
  <r>
    <x v="11"/>
    <m/>
    <x v="11"/>
    <d v="2024-09-01T00:00:00"/>
    <d v="2024-12-20T00:00:00"/>
    <n v="391.5"/>
    <n v="112120501010"/>
    <s v="Serviços de Assessoria e Consultoria"/>
    <s v="01-112120501010-000-062501240001-2-CD000976-PRO008024-0-0-0"/>
    <s v="CD000976"/>
    <m/>
    <x v="0"/>
    <x v="21"/>
  </r>
  <r>
    <x v="11"/>
    <m/>
    <x v="11"/>
    <d v="2024-09-01T00:00:00"/>
    <d v="2024-12-20T00:00:00"/>
    <n v="28.19"/>
    <n v="112120501010"/>
    <s v="Serviços de Assessoria e Consultoria"/>
    <s v="01-112120501010-000-001501930162-2-CD022563-PRO008024-0-0-0"/>
    <s v="CD022563"/>
    <m/>
    <x v="0"/>
    <x v="151"/>
  </r>
  <r>
    <x v="11"/>
    <m/>
    <x v="11"/>
    <d v="2024-09-01T00:00:00"/>
    <d v="2024-12-20T00:00:00"/>
    <n v="53.24"/>
    <n v="112120501010"/>
    <s v="Serviços de Assessoria e Consultoria"/>
    <s v="01-112120501010-000-070505060215-2-CD022623-PRO008024-0-0-0"/>
    <s v="CD022623"/>
    <m/>
    <x v="0"/>
    <x v="0"/>
  </r>
  <r>
    <x v="11"/>
    <m/>
    <x v="11"/>
    <d v="2024-09-01T00:00:00"/>
    <d v="2024-12-20T00:00:00"/>
    <n v="153.47"/>
    <n v="112120501010"/>
    <s v="Serviços de Assessoria e Consultoria"/>
    <s v="01-112120501010-000-062501550001-2-CD003966-PRO008024-0-0-0"/>
    <s v="CD003966"/>
    <m/>
    <x v="0"/>
    <x v="182"/>
  </r>
  <r>
    <x v="11"/>
    <m/>
    <x v="11"/>
    <d v="2024-09-01T00:00:00"/>
    <d v="2024-12-20T00:00:00"/>
    <n v="75.17"/>
    <n v="112120501010"/>
    <s v="Serviços de Assessoria e Consultoria"/>
    <s v="01-112120501010-000-062501930114-2-CD021579-PRO008024-0-0-0"/>
    <s v="CD021579"/>
    <m/>
    <x v="0"/>
    <x v="5"/>
  </r>
  <r>
    <x v="11"/>
    <m/>
    <x v="11"/>
    <d v="2024-09-01T00:00:00"/>
    <d v="2024-12-20T00:00:00"/>
    <n v="253.69"/>
    <n v="112120501010"/>
    <s v="Serviços de Assessoria e Consultoria"/>
    <s v="01-112120501010-000-062501250001-2-CD000982-PRO008024-0-0-0"/>
    <s v="CD000982"/>
    <m/>
    <x v="0"/>
    <x v="98"/>
  </r>
  <r>
    <x v="11"/>
    <m/>
    <x v="11"/>
    <d v="2024-09-01T00:00:00"/>
    <d v="2024-12-20T00:00:00"/>
    <n v="25.06"/>
    <n v="112120501010"/>
    <s v="Serviços de Assessoria e Consultoria"/>
    <s v="01-112120501010-000-070505060227-2-CD022637-PRO008024-0-0-0"/>
    <s v="CD022637"/>
    <m/>
    <x v="0"/>
    <x v="183"/>
  </r>
  <r>
    <x v="11"/>
    <m/>
    <x v="11"/>
    <d v="2024-09-01T00:00:00"/>
    <d v="2024-12-20T00:00:00"/>
    <n v="50.11"/>
    <n v="112120501010"/>
    <s v="Serviços de Assessoria e Consultoria"/>
    <s v="01-112120501010-000-062501930124-2-CD021590-PRO008024-0-0-0"/>
    <s v="CD021590"/>
    <m/>
    <x v="0"/>
    <x v="117"/>
  </r>
  <r>
    <x v="11"/>
    <m/>
    <x v="11"/>
    <d v="2024-09-01T00:00:00"/>
    <d v="2024-12-20T00:00:00"/>
    <n v="40.72"/>
    <n v="112120501010"/>
    <s v="Serviços de Assessoria e Consultoria"/>
    <s v="01-112120501010-000-070505060201-2-CD022611-PRO008024-0-0-0"/>
    <s v="CD022611"/>
    <m/>
    <x v="0"/>
    <x v="184"/>
  </r>
  <r>
    <x v="11"/>
    <m/>
    <x v="11"/>
    <d v="2024-09-01T00:00:00"/>
    <d v="2024-12-20T00:00:00"/>
    <n v="65.77"/>
    <n v="112120501010"/>
    <s v="Serviços de Assessoria e Consultoria"/>
    <s v="01-112120501010-000-062501800001-2-CD019953-PRO008024-0-0-0"/>
    <s v="CD019953"/>
    <m/>
    <x v="0"/>
    <x v="185"/>
  </r>
  <r>
    <x v="11"/>
    <m/>
    <x v="11"/>
    <d v="2024-09-01T00:00:00"/>
    <d v="2024-12-20T00:00:00"/>
    <n v="31.32"/>
    <n v="112120501010"/>
    <s v="Serviços de Assessoria e Consultoria"/>
    <s v="01-112120501010-000-001501930163-2-CD022564-PRO008024-0-0-0"/>
    <s v="CD022564"/>
    <m/>
    <x v="0"/>
    <x v="186"/>
  </r>
  <r>
    <x v="11"/>
    <m/>
    <x v="11"/>
    <d v="2024-09-01T00:00:00"/>
    <d v="2024-12-20T00:00:00"/>
    <n v="72.040000000000006"/>
    <n v="112120501010"/>
    <s v="Serviços de Assessoria e Consultoria"/>
    <s v="01-112120501010-000-062501830001-2-CD019956-PRO008024-0-0-0"/>
    <s v="CD019956"/>
    <m/>
    <x v="0"/>
    <x v="187"/>
  </r>
  <r>
    <x v="11"/>
    <m/>
    <x v="11"/>
    <d v="2024-09-01T00:00:00"/>
    <d v="2024-12-20T00:00:00"/>
    <n v="50.11"/>
    <n v="112120501010"/>
    <s v="Serviços de Assessoria e Consultoria"/>
    <s v="01-112120501010-000-070505060232-2-CD022642-PRO008024-0-0-0"/>
    <s v="CD022642"/>
    <m/>
    <x v="0"/>
    <x v="86"/>
  </r>
  <r>
    <x v="11"/>
    <m/>
    <x v="11"/>
    <d v="2024-09-01T00:00:00"/>
    <d v="2024-12-20T00:00:00"/>
    <n v="18.79"/>
    <n v="112120501010"/>
    <s v="Serviços de Assessoria e Consultoria"/>
    <s v="01-112120501010-000-070505060181-2-CD022587-PRO008024-0-0-0"/>
    <s v="CD022587"/>
    <m/>
    <x v="0"/>
    <x v="188"/>
  </r>
  <r>
    <x v="11"/>
    <m/>
    <x v="11"/>
    <d v="2024-09-01T00:00:00"/>
    <d v="2024-12-20T00:00:00"/>
    <n v="93.96"/>
    <n v="112120501010"/>
    <s v="Serviços de Assessoria e Consultoria"/>
    <s v="01-112120501010-000-062501410001-2-CD003977-PRO008024-0-0-0"/>
    <s v="CD003977"/>
    <m/>
    <x v="0"/>
    <x v="189"/>
  </r>
  <r>
    <x v="11"/>
    <m/>
    <x v="11"/>
    <d v="2024-09-01T00:00:00"/>
    <d v="2024-12-20T00:00:00"/>
    <n v="31.32"/>
    <n v="112120501010"/>
    <s v="Serviços de Assessoria e Consultoria"/>
    <s v="01-112120501010-000-062501930120-2-CD021586-PRO008024-0-0-0"/>
    <s v="CD021586"/>
    <m/>
    <x v="0"/>
    <x v="190"/>
  </r>
  <r>
    <x v="11"/>
    <m/>
    <x v="11"/>
    <d v="2024-09-01T00:00:00"/>
    <d v="2024-12-20T00:00:00"/>
    <n v="59.51"/>
    <n v="112120501010"/>
    <s v="Serviços de Assessoria e Consultoria"/>
    <s v="01-112120501010-000-062501930127-2-CD021594-PRO008024-0-0-0"/>
    <s v="CD021594"/>
    <m/>
    <x v="0"/>
    <x v="191"/>
  </r>
  <r>
    <x v="11"/>
    <m/>
    <x v="11"/>
    <d v="2024-09-01T00:00:00"/>
    <d v="2024-12-20T00:00:00"/>
    <n v="46.98"/>
    <n v="112120501010"/>
    <s v="Serviços de Assessoria e Consultoria"/>
    <s v="01-112120501010-000-001501930150-2-CD021619-PRO008024-0-0-0"/>
    <s v="CD021619"/>
    <m/>
    <x v="0"/>
    <x v="87"/>
  </r>
  <r>
    <x v="11"/>
    <m/>
    <x v="11"/>
    <d v="2024-09-01T00:00:00"/>
    <d v="2024-12-20T00:00:00"/>
    <n v="28.19"/>
    <n v="112120501010"/>
    <s v="Serviços de Assessoria e Consultoria"/>
    <s v="01-112120501010-000-070505060034-2-CD021600-PRO008024-0-0-0"/>
    <s v="CD021600"/>
    <m/>
    <x v="0"/>
    <x v="192"/>
  </r>
  <r>
    <x v="11"/>
    <m/>
    <x v="11"/>
    <d v="2024-09-01T00:00:00"/>
    <d v="2024-12-20T00:00:00"/>
    <n v="31.32"/>
    <n v="112120501010"/>
    <s v="Serviços de Assessoria e Consultoria"/>
    <s v="01-112120501010-000-001505060293-2-CD022572-PRO008024-0-0-0"/>
    <s v="CD022572"/>
    <m/>
    <x v="0"/>
    <x v="193"/>
  </r>
  <r>
    <x v="11"/>
    <m/>
    <x v="11"/>
    <d v="2024-09-01T00:00:00"/>
    <d v="2024-12-20T00:00:00"/>
    <n v="50.11"/>
    <n v="112120501010"/>
    <s v="Serviços de Assessoria e Consultoria"/>
    <s v="01-112120501010-000-146505060105-2-CD021572-PRO008024-0-0-0"/>
    <s v="CD021572"/>
    <m/>
    <x v="0"/>
    <x v="118"/>
  </r>
  <r>
    <x v="11"/>
    <m/>
    <x v="11"/>
    <d v="2024-09-01T00:00:00"/>
    <d v="2024-12-20T00:00:00"/>
    <n v="21.92"/>
    <n v="112120501010"/>
    <s v="Serviços de Assessoria e Consultoria"/>
    <s v="01-112120501010-000-062501920001-2-CD020557-PRO008024-0-0-0"/>
    <s v="CD020557"/>
    <m/>
    <x v="0"/>
    <x v="130"/>
  </r>
  <r>
    <x v="11"/>
    <m/>
    <x v="11"/>
    <d v="2024-09-01T00:00:00"/>
    <d v="2024-12-20T00:00:00"/>
    <n v="28.19"/>
    <n v="112120501010"/>
    <s v="Serviços de Assessoria e Consultoria"/>
    <s v="01-112120501010-000-001501930152-2-CD022551-PRO008024-0-0-0"/>
    <s v="CD022551"/>
    <m/>
    <x v="0"/>
    <x v="131"/>
  </r>
  <r>
    <x v="11"/>
    <m/>
    <x v="11"/>
    <d v="2024-09-01T00:00:00"/>
    <d v="2024-12-20T00:00:00"/>
    <n v="197.32"/>
    <n v="112120501010"/>
    <s v="Serviços de Assessoria e Consultoria"/>
    <s v="01-112120501010-000-046505060010-2-CD021555-PRO008024-0-0-0"/>
    <s v="CD021555"/>
    <m/>
    <x v="0"/>
    <x v="194"/>
  </r>
  <r>
    <x v="11"/>
    <m/>
    <x v="11"/>
    <d v="2024-09-01T00:00:00"/>
    <d v="2024-12-20T00:00:00"/>
    <n v="87.64"/>
    <n v="112120501010"/>
    <s v="Serviços de Assessoria e Consultoria"/>
    <s v="01-112120501010-000-047505060012-1-CD021556-PRO008024-0-0-0"/>
    <s v="CD021556"/>
    <m/>
    <x v="0"/>
    <x v="128"/>
  </r>
  <r>
    <x v="11"/>
    <m/>
    <x v="11"/>
    <d v="2024-09-01T00:00:00"/>
    <d v="2024-12-20T00:00:00"/>
    <n v="638.92999999999995"/>
    <n v="112120501010"/>
    <s v="Serviços de Assessoria e Consultoria"/>
    <s v="01-112120501010-000-047501090001-1-CD001320-PRO008024-0-0-0"/>
    <s v="CD001320"/>
    <m/>
    <x v="0"/>
    <x v="9"/>
  </r>
  <r>
    <x v="11"/>
    <m/>
    <x v="11"/>
    <d v="2024-09-01T00:00:00"/>
    <d v="2024-12-20T00:00:00"/>
    <n v="134.68"/>
    <n v="112120501010"/>
    <s v="Serviços de Assessoria e Consultoria"/>
    <s v="01-112120501010-000-062501280001-2-CD000980-PRO008024-0-0-0"/>
    <s v="CD000980"/>
    <m/>
    <x v="0"/>
    <x v="15"/>
  </r>
  <r>
    <x v="11"/>
    <m/>
    <x v="11"/>
    <d v="2024-09-01T00:00:00"/>
    <d v="2024-12-20T00:00:00"/>
    <n v="65.77"/>
    <n v="112120501010"/>
    <s v="Serviços de Assessoria e Consultoria"/>
    <s v="01-112120501010-000-062501930134-2-CD021603-PRO008024-0-0-0"/>
    <s v="CD021603"/>
    <m/>
    <x v="0"/>
    <x v="195"/>
  </r>
  <r>
    <x v="11"/>
    <m/>
    <x v="11"/>
    <d v="2024-09-01T00:00:00"/>
    <d v="2024-12-20T00:00:00"/>
    <n v="109.62"/>
    <n v="112120501010"/>
    <s v="Serviços de Assessoria e Consultoria"/>
    <s v="01-112120501010-000-062501730001-2-CD004961-PRO008024-0-0-0"/>
    <s v="CD004961"/>
    <m/>
    <x v="0"/>
    <x v="196"/>
  </r>
  <r>
    <x v="11"/>
    <m/>
    <x v="11"/>
    <d v="2024-09-01T00:00:00"/>
    <d v="2024-12-20T00:00:00"/>
    <n v="40.72"/>
    <n v="112120501010"/>
    <s v="Serviços de Assessoria e Consultoria"/>
    <s v="01-112120501010-000-070505060253-2-CD022663-PRO008024-0-0-0"/>
    <s v="CD022663"/>
    <m/>
    <x v="0"/>
    <x v="123"/>
  </r>
  <r>
    <x v="11"/>
    <m/>
    <x v="11"/>
    <d v="2024-09-01T00:00:00"/>
    <d v="2024-12-20T00:00:00"/>
    <n v="31.32"/>
    <n v="112120501010"/>
    <s v="Serviços de Assessoria e Consultoria"/>
    <s v="01-112120501010-000-070505060258-2-CD022672-PRO008024-0-0-0"/>
    <s v="CD022672"/>
    <m/>
    <x v="0"/>
    <x v="96"/>
  </r>
  <r>
    <x v="11"/>
    <m/>
    <x v="11"/>
    <d v="2024-09-01T00:00:00"/>
    <d v="2024-12-20T00:00:00"/>
    <n v="131.54"/>
    <n v="112120501010"/>
    <s v="Serviços de Assessoria e Consultoria"/>
    <s v="01-112120501010-000-062501490001-2-CD003957-PRO008024-0-0-0"/>
    <s v="CD003957"/>
    <m/>
    <x v="0"/>
    <x v="197"/>
  </r>
  <r>
    <x v="11"/>
    <m/>
    <x v="11"/>
    <d v="2024-09-01T00:00:00"/>
    <d v="2024-12-20T00:00:00"/>
    <n v="78.3"/>
    <n v="112120501010"/>
    <s v="Serviços de Assessoria e Consultoria"/>
    <s v="01-112120501010-000-062501930133-2-CD021602-PRO008024-0-0-0"/>
    <s v="CD021602"/>
    <m/>
    <x v="0"/>
    <x v="106"/>
  </r>
  <r>
    <x v="11"/>
    <m/>
    <x v="11"/>
    <d v="2024-09-01T00:00:00"/>
    <d v="2024-12-20T00:00:00"/>
    <n v="40.72"/>
    <n v="112120501010"/>
    <s v="Serviços de Assessoria e Consultoria"/>
    <s v="01-112120501010-000-070505060239-2-CD022649-PRO008024-0-0-0"/>
    <s v="CD022649"/>
    <m/>
    <x v="0"/>
    <x v="198"/>
  </r>
  <r>
    <x v="11"/>
    <m/>
    <x v="11"/>
    <d v="2024-09-01T00:00:00"/>
    <d v="2024-12-20T00:00:00"/>
    <n v="15.66"/>
    <n v="112120501010"/>
    <s v="Serviços de Assessoria e Consultoria"/>
    <s v="01-112120501010-000-001505060370-2-CD022574-PRO008024-0-0-0"/>
    <s v="CD022574"/>
    <m/>
    <x v="0"/>
    <x v="108"/>
  </r>
  <r>
    <x v="11"/>
    <m/>
    <x v="11"/>
    <d v="2024-09-01T00:00:00"/>
    <d v="2024-12-20T00:00:00"/>
    <n v="53.24"/>
    <n v="112120501010"/>
    <s v="Serviços de Assessoria e Consultoria"/>
    <s v="01-112120501010-000-062501930102-2-CD021567-PRO008024-0-0-0"/>
    <s v="CD021567"/>
    <m/>
    <x v="0"/>
    <x v="149"/>
  </r>
  <r>
    <x v="11"/>
    <m/>
    <x v="11"/>
    <d v="2024-09-01T00:00:00"/>
    <d v="2024-12-20T00:00:00"/>
    <n v="28.19"/>
    <n v="112120501010"/>
    <s v="Serviços de Assessoria e Consultoria"/>
    <s v="01-112120501010-000-070505060255-2-CD022667-PRO008024-0-0-0"/>
    <s v="CD022667"/>
    <m/>
    <x v="0"/>
    <x v="199"/>
  </r>
  <r>
    <x v="11"/>
    <m/>
    <x v="11"/>
    <d v="2024-09-01T00:00:00"/>
    <d v="2024-12-20T00:00:00"/>
    <n v="50.11"/>
    <n v="112120501010"/>
    <s v="Serviços de Assessoria e Consultoria"/>
    <s v="01-112120501010-000-070505060234-2-CD022644-PRO008024-0-0-0"/>
    <s v="CD022644"/>
    <m/>
    <x v="0"/>
    <x v="132"/>
  </r>
  <r>
    <x v="11"/>
    <m/>
    <x v="11"/>
    <d v="2024-09-01T00:00:00"/>
    <d v="2024-12-20T00:00:00"/>
    <n v="34.450000000000003"/>
    <n v="112120501010"/>
    <s v="Serviços de Assessoria e Consultoria"/>
    <s v="01-112120501010-000-070505060210-2-CD022621-PRO008024-0-0-0"/>
    <s v="CD022621"/>
    <m/>
    <x v="0"/>
    <x v="200"/>
  </r>
  <r>
    <x v="11"/>
    <m/>
    <x v="11"/>
    <d v="2024-09-01T00:00:00"/>
    <d v="2024-12-20T00:00:00"/>
    <n v="37.58"/>
    <n v="112120501010"/>
    <s v="Serviços de Assessoria e Consultoria"/>
    <s v="01-112120501010-000-070505060247-2-CD022657-PRO008024-0-0-0"/>
    <s v="CD022657"/>
    <m/>
    <x v="0"/>
    <x v="201"/>
  </r>
  <r>
    <x v="11"/>
    <m/>
    <x v="11"/>
    <d v="2024-09-01T00:00:00"/>
    <d v="2024-12-20T00:00:00"/>
    <n v="15.66"/>
    <n v="112120501010"/>
    <s v="Serviços de Assessoria e Consultoria"/>
    <s v="01-112120501010-000-016505060011-2-CD021556-PRO008024-0-0-0"/>
    <s v="CD021556"/>
    <m/>
    <x v="0"/>
    <x v="128"/>
  </r>
  <r>
    <x v="11"/>
    <m/>
    <x v="11"/>
    <d v="2024-09-01T00:00:00"/>
    <d v="2024-12-20T00:00:00"/>
    <n v="46.98"/>
    <n v="112120501010"/>
    <s v="Serviços de Assessoria e Consultoria"/>
    <s v="01-112120501010-000-062501790001-2-CD019952-PRO008024-0-0-0"/>
    <s v="CD019952"/>
    <m/>
    <x v="0"/>
    <x v="129"/>
  </r>
  <r>
    <x v="11"/>
    <m/>
    <x v="11"/>
    <d v="2024-09-01T00:00:00"/>
    <d v="2024-12-20T00:00:00"/>
    <n v="25.06"/>
    <n v="112120501010"/>
    <s v="Serviços de Assessoria e Consultoria"/>
    <s v="01-112120501010-000-001505060358-2-CD022688-PRO008024-0-0-0"/>
    <s v="CD022688"/>
    <m/>
    <x v="0"/>
    <x v="202"/>
  </r>
  <r>
    <x v="11"/>
    <m/>
    <x v="11"/>
    <d v="2024-09-01T00:00:00"/>
    <d v="2024-12-20T00:00:00"/>
    <n v="419.69"/>
    <n v="112120501010"/>
    <s v="Serviços de Assessoria e Consultoria"/>
    <s v="01-112120501010-000-062501160001-2-CD000971-PRO008024-0-0-0"/>
    <s v="CD000971"/>
    <m/>
    <x v="0"/>
    <x v="138"/>
  </r>
  <r>
    <x v="11"/>
    <m/>
    <x v="11"/>
    <d v="2024-09-01T00:00:00"/>
    <d v="2024-12-20T00:00:00"/>
    <n v="31.32"/>
    <n v="112120501010"/>
    <s v="Serviços de Assessoria e Consultoria"/>
    <s v="01-112120501010-000-001501930155-2-CD022554-PRO008024-0-0-0"/>
    <s v="CD022554"/>
    <m/>
    <x v="0"/>
    <x v="203"/>
  </r>
  <r>
    <x v="11"/>
    <m/>
    <x v="11"/>
    <d v="2024-09-01T00:00:00"/>
    <d v="2024-12-20T00:00:00"/>
    <n v="25.06"/>
    <n v="112120501010"/>
    <s v="Serviços de Assessoria e Consultoria"/>
    <s v="01-112120501010-000-070505060262-2-CD022676-PRO008024-0-0-0"/>
    <s v="CD022676"/>
    <m/>
    <x v="0"/>
    <x v="204"/>
  </r>
  <r>
    <x v="11"/>
    <m/>
    <x v="11"/>
    <d v="2024-09-01T00:00:00"/>
    <d v="2024-12-20T00:00:00"/>
    <n v="59.51"/>
    <n v="112120501010"/>
    <s v="Serviços de Assessoria e Consultoria"/>
    <s v="01-112120501010-000-131505060099-2-CD020551-PRO008024-0-0-0"/>
    <s v="CD020551"/>
    <m/>
    <x v="0"/>
    <x v="50"/>
  </r>
  <r>
    <x v="11"/>
    <m/>
    <x v="11"/>
    <d v="2024-09-01T00:00:00"/>
    <d v="2024-12-20T00:00:00"/>
    <n v="59.51"/>
    <n v="112120501010"/>
    <s v="Serviços de Assessoria e Consultoria"/>
    <s v="01-112120501010-000-062501930104-2-CD021569-PRO008024-0-0-0"/>
    <s v="CD021569"/>
    <m/>
    <x v="0"/>
    <x v="141"/>
  </r>
  <r>
    <x v="11"/>
    <m/>
    <x v="11"/>
    <d v="2024-09-01T00:00:00"/>
    <d v="2024-12-20T00:00:00"/>
    <n v="15.66"/>
    <n v="112120501010"/>
    <s v="Serviços de Assessoria e Consultoria"/>
    <s v="01-112120501010-000-062501930128-2-CD021597-PRO008024-0-0-0"/>
    <s v="CD021597"/>
    <m/>
    <x v="0"/>
    <x v="205"/>
  </r>
  <r>
    <x v="11"/>
    <m/>
    <x v="11"/>
    <d v="2024-09-01T00:00:00"/>
    <d v="2024-12-20T00:00:00"/>
    <n v="50.11"/>
    <n v="112120501010"/>
    <s v="Serviços de Assessoria e Consultoria"/>
    <s v="01-112120501010-000-070505060249-2-CD022661-PRO008024-0-0-0"/>
    <s v="CD022661"/>
    <m/>
    <x v="0"/>
    <x v="125"/>
  </r>
  <r>
    <x v="11"/>
    <m/>
    <x v="11"/>
    <d v="2024-09-01T00:00:00"/>
    <d v="2024-12-20T00:00:00"/>
    <n v="21.92"/>
    <n v="112120501010"/>
    <s v="Serviços de Assessoria e Consultoria"/>
    <s v="01-112120501010-000-070505060246-2-CD022656-PRO008024-0-0-0"/>
    <s v="CD022656"/>
    <m/>
    <x v="0"/>
    <x v="94"/>
  </r>
  <r>
    <x v="11"/>
    <m/>
    <x v="11"/>
    <d v="2024-09-01T00:00:00"/>
    <d v="2024-12-20T00:00:00"/>
    <n v="78.3"/>
    <n v="112120501010"/>
    <s v="Serviços de Assessoria e Consultoria"/>
    <s v="01-112120501010-000-062501880001-2-CD020553-PRO008024-0-0-0"/>
    <s v="CD020553"/>
    <m/>
    <x v="0"/>
    <x v="113"/>
  </r>
  <r>
    <x v="11"/>
    <m/>
    <x v="11"/>
    <d v="2024-09-01T00:00:00"/>
    <d v="2024-12-20T00:00:00"/>
    <n v="21.92"/>
    <n v="112120501010"/>
    <s v="Serviços de Assessoria e Consultoria"/>
    <s v="01-112120501010-000-070505060197-2-CD022602-PRO008024-0-0-0"/>
    <s v="CD022602"/>
    <m/>
    <x v="0"/>
    <x v="95"/>
  </r>
  <r>
    <x v="11"/>
    <m/>
    <x v="11"/>
    <d v="2024-09-01T00:00:00"/>
    <d v="2024-12-20T00:00:00"/>
    <n v="206.71"/>
    <n v="112120501010"/>
    <s v="Serviços de Assessoria e Consultoria"/>
    <s v="01-112120501010-000-062501210001-2-CD000981-PRO008024-0-0-0"/>
    <s v="CD000981"/>
    <m/>
    <x v="0"/>
    <x v="115"/>
  </r>
  <r>
    <x v="11"/>
    <m/>
    <x v="11"/>
    <d v="2024-09-01T00:00:00"/>
    <d v="2024-12-20T00:00:00"/>
    <n v="31.32"/>
    <n v="112120501010"/>
    <s v="Serviços de Assessoria e Consultoria"/>
    <s v="01-112120501010-000-062501930068-2-CD021608-PRO008024-0-0-0"/>
    <s v="CD021608"/>
    <m/>
    <x v="0"/>
    <x v="206"/>
  </r>
  <r>
    <x v="11"/>
    <m/>
    <x v="11"/>
    <d v="2024-09-01T00:00:00"/>
    <d v="2024-12-20T00:00:00"/>
    <n v="203.58"/>
    <n v="112120501010"/>
    <s v="Serviços de Assessoria e Consultoria"/>
    <s v="01-112120501010-000-062501220001-2-CD000978-PRO008024-0-0-0"/>
    <s v="CD000978"/>
    <m/>
    <x v="0"/>
    <x v="207"/>
  </r>
  <r>
    <x v="11"/>
    <m/>
    <x v="11"/>
    <d v="2024-09-01T00:00:00"/>
    <d v="2024-12-20T00:00:00"/>
    <n v="25.06"/>
    <n v="112120501010"/>
    <s v="Serviços de Assessoria e Consultoria"/>
    <s v="01-112120501010-000-070505060204-2-CD022614-PRO008024-0-0-0"/>
    <s v="CD022614"/>
    <m/>
    <x v="0"/>
    <x v="208"/>
  </r>
  <r>
    <x v="11"/>
    <m/>
    <x v="11"/>
    <d v="2024-09-01T00:00:00"/>
    <d v="2024-12-20T00:00:00"/>
    <n v="855.04"/>
    <n v="112120501010"/>
    <s v="Serviços de Assessoria e Consultoria"/>
    <s v="01-112120501010-000-050501050001-2-CD001323-PRO008024-0-0-0"/>
    <s v="CD001323"/>
    <m/>
    <x v="0"/>
    <x v="11"/>
  </r>
  <r>
    <x v="11"/>
    <m/>
    <x v="11"/>
    <d v="2024-09-01T00:00:00"/>
    <d v="2024-12-20T00:00:00"/>
    <n v="12.32"/>
    <n v="112120501010"/>
    <s v="Serviços de Assessoria e Consultoria"/>
    <s v="01-112120501010-000-070505060241-2-CD022651-PRO008024-0-0-0"/>
    <s v="CD022651"/>
    <m/>
    <x v="0"/>
    <x v="156"/>
  </r>
  <r>
    <x v="11"/>
    <m/>
    <x v="11"/>
    <d v="2024-09-01T00:00:00"/>
    <d v="2024-12-20T00:00:00"/>
    <n v="11.09"/>
    <n v="112120501010"/>
    <s v="Serviços de Assessoria e Consultoria"/>
    <s v="01-112120501010-000-070505060221-2-CD022631-PRO008024-0-0-0"/>
    <s v="CD022631"/>
    <m/>
    <x v="0"/>
    <x v="59"/>
  </r>
  <r>
    <x v="11"/>
    <m/>
    <x v="11"/>
    <d v="2024-09-01T00:00:00"/>
    <d v="2024-12-20T00:00:00"/>
    <n v="51.74"/>
    <n v="112120501010"/>
    <s v="Serviços de Assessoria e Consultoria"/>
    <s v="01-112120501010-000-062501400001-2-CD003969-PRO008024-0-0-0"/>
    <s v="CD003969"/>
    <m/>
    <x v="0"/>
    <x v="60"/>
  </r>
  <r>
    <x v="11"/>
    <m/>
    <x v="11"/>
    <d v="2024-09-01T00:00:00"/>
    <d v="2024-12-20T00:00:00"/>
    <n v="13.55"/>
    <n v="112120501010"/>
    <s v="Serviços de Assessoria e Consultoria"/>
    <s v="01-112120501010-000-062501930099-2-CD021564-PRO008024-0-0-0"/>
    <s v="CD021564"/>
    <m/>
    <x v="0"/>
    <x v="209"/>
  </r>
  <r>
    <x v="11"/>
    <m/>
    <x v="11"/>
    <d v="2024-09-01T00:00:00"/>
    <d v="2024-12-20T00:00:00"/>
    <n v="17.25"/>
    <n v="112120501010"/>
    <s v="Serviços de Assessoria e Consultoria"/>
    <s v="01-112120501010-000-001501930141-2-CD021610-PRO008024-0-0-0"/>
    <s v="CD021610"/>
    <m/>
    <x v="0"/>
    <x v="82"/>
  </r>
  <r>
    <x v="11"/>
    <m/>
    <x v="11"/>
    <d v="2024-09-01T00:00:00"/>
    <d v="2024-12-20T00:00:00"/>
    <n v="12.32"/>
    <n v="112120501010"/>
    <s v="Serviços de Assessoria e Consultoria"/>
    <s v="01-112120501010-000-001501930145-2-CD021614-PRO008024-0-0-0"/>
    <s v="CD021614"/>
    <m/>
    <x v="0"/>
    <x v="159"/>
  </r>
  <r>
    <x v="11"/>
    <m/>
    <x v="11"/>
    <d v="2024-09-01T00:00:00"/>
    <d v="2024-12-20T00:00:00"/>
    <n v="97.33"/>
    <n v="112120501010"/>
    <s v="Serviços de Assessoria e Consultoria"/>
    <s v="01-112120501010-000-064501170001-2-CD001137-PRO008024-0-0-0"/>
    <s v="CD001137"/>
    <m/>
    <x v="0"/>
    <x v="13"/>
  </r>
  <r>
    <x v="11"/>
    <m/>
    <x v="11"/>
    <d v="2024-09-01T00:00:00"/>
    <d v="2024-12-20T00:00:00"/>
    <n v="9.86"/>
    <n v="112120501010"/>
    <s v="Serviços de Assessoria e Consultoria"/>
    <s v="01-112120501010-000-070505060233-2-CD022643-PRO008024-0-0-0"/>
    <s v="CD022643"/>
    <m/>
    <x v="0"/>
    <x v="163"/>
  </r>
  <r>
    <x v="11"/>
    <m/>
    <x v="11"/>
    <d v="2024-09-01T00:00:00"/>
    <d v="2024-12-20T00:00:00"/>
    <n v="7.39"/>
    <n v="112120501010"/>
    <s v="Serviços de Assessoria e Consultoria"/>
    <s v="01-112120501010-000-070505060181-2-CD022587-PRO008024-0-0-0"/>
    <s v="CD022587"/>
    <m/>
    <x v="0"/>
    <x v="188"/>
  </r>
  <r>
    <x v="11"/>
    <m/>
    <x v="11"/>
    <d v="2024-09-01T00:00:00"/>
    <d v="2024-12-20T00:00:00"/>
    <n v="12.32"/>
    <n v="112120501010"/>
    <s v="Serviços de Assessoria e Consultoria"/>
    <s v="01-112120501010-000-070505060196-2-CD022601-PRO008024-0-0-0"/>
    <s v="CD022601"/>
    <m/>
    <x v="0"/>
    <x v="25"/>
  </r>
  <r>
    <x v="11"/>
    <m/>
    <x v="11"/>
    <d v="2024-09-01T00:00:00"/>
    <d v="2024-12-20T00:00:00"/>
    <n v="17.25"/>
    <n v="112120501010"/>
    <s v="Serviços de Assessoria e Consultoria"/>
    <s v="01-112120501010-000-062501930103-2-CD021568-PRO008024-0-0-0"/>
    <s v="CD021568"/>
    <m/>
    <x v="0"/>
    <x v="210"/>
  </r>
  <r>
    <x v="11"/>
    <m/>
    <x v="11"/>
    <d v="2024-09-01T00:00:00"/>
    <d v="2024-12-20T00:00:00"/>
    <n v="25.87"/>
    <n v="112120501010"/>
    <s v="Serviços de Assessoria e Consultoria"/>
    <s v="01-112120501010-000-062501930117-2-CD021593-PRO008024-0-0-0"/>
    <s v="CD021593"/>
    <m/>
    <x v="0"/>
    <x v="211"/>
  </r>
  <r>
    <x v="11"/>
    <m/>
    <x v="11"/>
    <d v="2024-09-01T00:00:00"/>
    <d v="2024-12-20T00:00:00"/>
    <n v="13.55"/>
    <n v="112120501010"/>
    <s v="Serviços de Assessoria e Consultoria"/>
    <s v="01-112120501010-000-070505060210-2-CD022621-PRO008024-0-0-0"/>
    <s v="CD022621"/>
    <m/>
    <x v="0"/>
    <x v="200"/>
  </r>
  <r>
    <x v="11"/>
    <m/>
    <x v="11"/>
    <d v="2024-09-01T00:00:00"/>
    <d v="2024-12-20T00:00:00"/>
    <n v="30.8"/>
    <n v="112120501010"/>
    <s v="Serviços de Assessoria e Consultoria"/>
    <s v="01-112120501010-000-062501460001-2-CD003953-PRO008024-0-0-0"/>
    <s v="CD003953"/>
    <m/>
    <x v="0"/>
    <x v="168"/>
  </r>
  <r>
    <x v="11"/>
    <m/>
    <x v="11"/>
    <d v="2024-09-01T00:00:00"/>
    <d v="2024-12-20T00:00:00"/>
    <n v="12.32"/>
    <n v="112120501010"/>
    <s v="Serviços de Assessoria e Consultoria"/>
    <s v="01-112120501010-000-070505060213-2-CD022619-PRO008024-0-0-0"/>
    <s v="CD022619"/>
    <m/>
    <x v="0"/>
    <x v="212"/>
  </r>
  <r>
    <x v="11"/>
    <m/>
    <x v="11"/>
    <d v="2024-09-01T00:00:00"/>
    <d v="2024-12-20T00:00:00"/>
    <n v="9.86"/>
    <n v="112120501010"/>
    <s v="Serviços de Assessoria e Consultoria"/>
    <s v="01-112120501010-000-070505060262-2-CD022676-PRO008024-0-0-0"/>
    <s v="CD022676"/>
    <m/>
    <x v="0"/>
    <x v="204"/>
  </r>
  <r>
    <x v="11"/>
    <m/>
    <x v="11"/>
    <d v="2024-09-01T00:00:00"/>
    <d v="2024-12-20T00:00:00"/>
    <n v="36.96"/>
    <n v="112120501010"/>
    <s v="Serviços de Assessoria e Consultoria"/>
    <s v="01-112120501010-000-062501930043-2-CD019955-PRO008024-0-0-0"/>
    <s v="CD019955"/>
    <m/>
    <x v="0"/>
    <x v="213"/>
  </r>
  <r>
    <x v="11"/>
    <m/>
    <x v="11"/>
    <d v="2024-09-01T00:00:00"/>
    <d v="2024-12-20T00:00:00"/>
    <n v="13.55"/>
    <n v="112120501010"/>
    <s v="Serviços de Assessoria e Consultoria"/>
    <s v="01-112120501010-000-149505060029-2-CD021566-PRO008024-0-0-0"/>
    <s v="CD021566"/>
    <m/>
    <x v="0"/>
    <x v="214"/>
  </r>
  <r>
    <x v="11"/>
    <m/>
    <x v="11"/>
    <d v="2024-09-01T00:00:00"/>
    <d v="2024-12-20T00:00:00"/>
    <n v="12.32"/>
    <n v="112120501010"/>
    <s v="Serviços de Assessoria e Consultoria"/>
    <s v="01-112120501010-000-070505060178-2-CD022584-PRO008024-0-0-0"/>
    <s v="CD022584"/>
    <m/>
    <x v="0"/>
    <x v="215"/>
  </r>
  <r>
    <x v="11"/>
    <m/>
    <x v="11"/>
    <d v="2024-09-01T00:00:00"/>
    <d v="2024-12-20T00:00:00"/>
    <n v="59.14"/>
    <n v="112120501010"/>
    <s v="Serviços de Assessoria e Consultoria"/>
    <s v="01-112120501010-000-067501200001-2-CD000973-PRO008024-0-0-0"/>
    <s v="CD000973"/>
    <m/>
    <x v="0"/>
    <x v="45"/>
  </r>
  <r>
    <x v="11"/>
    <m/>
    <x v="11"/>
    <d v="2024-09-01T00:00:00"/>
    <d v="2024-12-20T00:00:00"/>
    <n v="43.12"/>
    <n v="112120501010"/>
    <s v="Serviços de Assessoria e Consultoria"/>
    <s v="01-112120501010-000-062501360001-2-CD003961-PRO008024-0-0-0"/>
    <s v="CD003961"/>
    <m/>
    <x v="0"/>
    <x v="216"/>
  </r>
  <r>
    <x v="11"/>
    <m/>
    <x v="11"/>
    <d v="2024-09-01T00:00:00"/>
    <d v="2024-12-20T00:00:00"/>
    <n v="7.39"/>
    <n v="112120501010"/>
    <s v="Serviços de Assessoria e Consultoria"/>
    <s v="01-112120501010-000-062501930110-2-CD021575-PRO008024-0-0-0"/>
    <s v="CD021575"/>
    <m/>
    <x v="0"/>
    <x v="217"/>
  </r>
  <r>
    <x v="11"/>
    <m/>
    <x v="11"/>
    <d v="2024-09-01T00:00:00"/>
    <d v="2024-12-20T00:00:00"/>
    <n v="62.83"/>
    <n v="112120501010"/>
    <s v="Serviços de Assessoria e Consultoria"/>
    <s v="01-112120501010-000-062501600001-2-CD003973-PRO008024-0-0-0"/>
    <s v="CD003973"/>
    <m/>
    <x v="0"/>
    <x v="63"/>
  </r>
  <r>
    <x v="11"/>
    <m/>
    <x v="11"/>
    <d v="2024-09-01T00:00:00"/>
    <d v="2024-12-20T00:00:00"/>
    <n v="6.16"/>
    <n v="112120501010"/>
    <s v="Serviços de Assessoria e Consultoria"/>
    <s v="01-112120501010-000-070505060263-2-CD022681-PRO008024-0-0-0"/>
    <s v="CD022681"/>
    <m/>
    <x v="0"/>
    <x v="161"/>
  </r>
  <r>
    <x v="11"/>
    <m/>
    <x v="11"/>
    <d v="2024-09-01T00:00:00"/>
    <d v="2024-12-20T00:00:00"/>
    <n v="17.25"/>
    <n v="112120501010"/>
    <s v="Serviços de Assessoria e Consultoria"/>
    <s v="01-112120501010-000-062501930100-2-CD021565-PRO008024-0-0-0"/>
    <s v="CD021565"/>
    <m/>
    <x v="0"/>
    <x v="162"/>
  </r>
  <r>
    <x v="11"/>
    <m/>
    <x v="11"/>
    <d v="2024-09-01T00:00:00"/>
    <d v="2024-12-20T00:00:00"/>
    <n v="12.32"/>
    <n v="112120501010"/>
    <s v="Serviços de Assessoria e Consultoria"/>
    <s v="01-112120501010-000-070505060212-2-CD022626-PRO008024-0-0-0"/>
    <s v="CD022626"/>
    <m/>
    <x v="0"/>
    <x v="174"/>
  </r>
  <r>
    <x v="11"/>
    <m/>
    <x v="11"/>
    <d v="2024-09-01T00:00:00"/>
    <d v="2024-12-20T00:00:00"/>
    <n v="13.55"/>
    <n v="112120501010"/>
    <s v="Serviços de Assessoria e Consultoria"/>
    <s v="01-112120501010-000-062501930098-2-CD021563-PRO008024-0-0-0"/>
    <s v="CD021563"/>
    <m/>
    <x v="0"/>
    <x v="85"/>
  </r>
  <r>
    <x v="11"/>
    <m/>
    <x v="11"/>
    <d v="2024-09-01T00:00:00"/>
    <d v="2024-12-20T00:00:00"/>
    <n v="13.55"/>
    <n v="112120501010"/>
    <s v="Serviços de Assessoria e Consultoria"/>
    <s v="01-112120501010-000-070505060043-2-CD022571-PRO008024-0-0-0"/>
    <s v="CD022571"/>
    <m/>
    <x v="0"/>
    <x v="218"/>
  </r>
  <r>
    <x v="11"/>
    <m/>
    <x v="11"/>
    <d v="2024-09-01T00:00:00"/>
    <d v="2024-12-20T00:00:00"/>
    <n v="71.459999999999994"/>
    <n v="112120501010"/>
    <s v="Serviços de Assessoria e Consultoria"/>
    <s v="01-112120501010-000-062501700001-2-CD004958-PRO008024-0-0-0"/>
    <s v="CD004958"/>
    <m/>
    <x v="0"/>
    <x v="166"/>
  </r>
  <r>
    <x v="11"/>
    <m/>
    <x v="11"/>
    <d v="2024-09-01T00:00:00"/>
    <d v="2024-12-20T00:00:00"/>
    <n v="23.41"/>
    <n v="112120501010"/>
    <s v="Serviços de Assessoria e Consultoria"/>
    <s v="01-112120501010-000-070505060199-2-CD022609-PRO008024-0-0-0"/>
    <s v="CD022609"/>
    <m/>
    <x v="0"/>
    <x v="219"/>
  </r>
  <r>
    <x v="11"/>
    <m/>
    <x v="11"/>
    <d v="2024-09-01T00:00:00"/>
    <d v="2024-12-20T00:00:00"/>
    <n v="11.09"/>
    <n v="112120501010"/>
    <s v="Serviços de Assessoria e Consultoria"/>
    <s v="01-112120501010-000-062501930109-2-CD021574-PRO008024-0-0-0"/>
    <s v="CD021574"/>
    <m/>
    <x v="0"/>
    <x v="178"/>
  </r>
  <r>
    <x v="11"/>
    <m/>
    <x v="11"/>
    <d v="2024-09-01T00:00:00"/>
    <d v="2024-12-20T00:00:00"/>
    <n v="16.02"/>
    <n v="112120501010"/>
    <s v="Serviços de Assessoria e Consultoria"/>
    <s v="01-112120501010-000-070505060239-2-CD022649-PRO008024-0-0-0"/>
    <s v="CD022649"/>
    <m/>
    <x v="0"/>
    <x v="198"/>
  </r>
  <r>
    <x v="11"/>
    <m/>
    <x v="11"/>
    <d v="2024-09-01T00:00:00"/>
    <d v="2024-12-20T00:00:00"/>
    <n v="11.09"/>
    <n v="112120501010"/>
    <s v="Serviços de Assessoria e Consultoria"/>
    <s v="01-112120501010-000-070505060240-2-CD022653-PRO008024-0-0-0"/>
    <s v="CD022653"/>
    <m/>
    <x v="0"/>
    <x v="55"/>
  </r>
  <r>
    <x v="11"/>
    <m/>
    <x v="11"/>
    <d v="2024-09-01T00:00:00"/>
    <d v="2024-12-20T00:00:00"/>
    <n v="54.21"/>
    <n v="112120501010"/>
    <s v="Serviços de Assessoria e Consultoria"/>
    <s v="01-112120501010-000-062501230001-2-CD000979-PRO008024-0-0-0"/>
    <s v="CD000979"/>
    <m/>
    <x v="0"/>
    <x v="75"/>
  </r>
  <r>
    <x v="11"/>
    <m/>
    <x v="11"/>
    <d v="2024-09-01T00:00:00"/>
    <d v="2024-12-20T00:00:00"/>
    <n v="61.6"/>
    <n v="112120501010"/>
    <s v="Serviços de Assessoria e Consultoria"/>
    <s v="01-112120501010-000-062501370001-2-CD003963-PRO008024-0-0-0"/>
    <s v="CD003963"/>
    <m/>
    <x v="0"/>
    <x v="181"/>
  </r>
  <r>
    <x v="11"/>
    <m/>
    <x v="11"/>
    <d v="2024-09-01T00:00:00"/>
    <d v="2024-12-20T00:00:00"/>
    <n v="68.989999999999995"/>
    <n v="112120501010"/>
    <s v="Serviços de Assessoria e Consultoria"/>
    <s v="01-112120501010-000-062501380001-2-CD003964-PRO008024-0-0-0"/>
    <s v="CD003964"/>
    <m/>
    <x v="0"/>
    <x v="76"/>
  </r>
  <r>
    <x v="11"/>
    <m/>
    <x v="11"/>
    <d v="2024-09-01T00:00:00"/>
    <d v="2024-12-20T00:00:00"/>
    <n v="60.37"/>
    <n v="112120501010"/>
    <s v="Serviços de Assessoria e Consultoria"/>
    <s v="01-112120501010-000-062501550001-2-CD003966-PRO008024-0-0-0"/>
    <s v="CD003966"/>
    <m/>
    <x v="0"/>
    <x v="182"/>
  </r>
  <r>
    <x v="11"/>
    <m/>
    <x v="11"/>
    <d v="2024-09-01T00:00:00"/>
    <d v="2024-12-20T00:00:00"/>
    <n v="11.09"/>
    <n v="112120501010"/>
    <s v="Serviços de Assessoria e Consultoria"/>
    <s v="01-112120501010-000-070505060209-2-CD022620-PRO008024-0-0-0"/>
    <s v="CD022620"/>
    <m/>
    <x v="0"/>
    <x v="81"/>
  </r>
  <r>
    <x v="11"/>
    <m/>
    <x v="11"/>
    <d v="2024-09-01T00:00:00"/>
    <d v="2024-12-20T00:00:00"/>
    <n v="9.86"/>
    <n v="112120501010"/>
    <s v="Serviços de Assessoria e Consultoria"/>
    <s v="01-112120501010-000-070505060245-2-CD022655-PRO008024-0-0-0"/>
    <s v="CD022655"/>
    <m/>
    <x v="0"/>
    <x v="220"/>
  </r>
  <r>
    <x v="11"/>
    <m/>
    <x v="11"/>
    <d v="2024-09-01T00:00:00"/>
    <d v="2024-12-20T00:00:00"/>
    <n v="6.16"/>
    <n v="112120501010"/>
    <s v="Serviços de Assessoria e Consultoria"/>
    <s v="01-112120501010-000-001505060418-2-CD022684-PRO008024-0-0-0"/>
    <s v="CD022684"/>
    <m/>
    <x v="0"/>
    <x v="3"/>
  </r>
  <r>
    <x v="11"/>
    <m/>
    <x v="11"/>
    <d v="2024-09-01T00:00:00"/>
    <d v="2024-12-20T00:00:00"/>
    <n v="34.5"/>
    <n v="112120501010"/>
    <s v="Serviços de Assessoria e Consultoria"/>
    <s v="01-112120501010-000-062501650001-2-CD003979-PRO008024-0-0-0"/>
    <s v="CD003979"/>
    <m/>
    <x v="0"/>
    <x v="221"/>
  </r>
  <r>
    <x v="11"/>
    <m/>
    <x v="11"/>
    <d v="2024-09-01T00:00:00"/>
    <d v="2024-12-20T00:00:00"/>
    <n v="66.53"/>
    <n v="112120501010"/>
    <s v="Serviços de Assessoria e Consultoria"/>
    <s v="01-112120501010-000-065501180001-2-CD001139-PRO008024-0-0-0"/>
    <s v="CD001139"/>
    <m/>
    <x v="0"/>
    <x v="47"/>
  </r>
  <r>
    <x v="11"/>
    <m/>
    <x v="11"/>
    <d v="2024-09-01T00:00:00"/>
    <d v="2024-12-20T00:00:00"/>
    <n v="19.71"/>
    <n v="112120501010"/>
    <s v="Serviços de Assessoria e Consultoria"/>
    <s v="01-112120501010-000-001501930143-2-CD021612-PRO008024-0-0-0"/>
    <s v="CD021612"/>
    <m/>
    <x v="0"/>
    <x v="39"/>
  </r>
  <r>
    <x v="11"/>
    <m/>
    <x v="11"/>
    <d v="2024-09-01T00:00:00"/>
    <d v="2024-12-20T00:00:00"/>
    <n v="19.71"/>
    <n v="112120501010"/>
    <s v="Serviços de Assessoria e Consultoria"/>
    <s v="01-112120501010-000-070505060116-2-CD022556-PRO008024-0-0-0"/>
    <s v="CD022556"/>
    <m/>
    <x v="0"/>
    <x v="222"/>
  </r>
  <r>
    <x v="11"/>
    <m/>
    <x v="11"/>
    <d v="2024-09-01T00:00:00"/>
    <d v="2024-12-20T00:00:00"/>
    <n v="48.05"/>
    <n v="112120501010"/>
    <s v="Serviços de Assessoria e Consultoria"/>
    <s v="01-112120501010-000-062501450001-2-CD003986-PRO008024-0-0-0"/>
    <s v="CD003986"/>
    <m/>
    <x v="0"/>
    <x v="48"/>
  </r>
  <r>
    <x v="11"/>
    <m/>
    <x v="11"/>
    <d v="2024-09-01T00:00:00"/>
    <d v="2024-12-20T00:00:00"/>
    <n v="346.2"/>
    <n v="112120501010"/>
    <s v="Serviços de Assessoria e Consultoria"/>
    <s v="01-112120501010-000-049505060006-2-CD021551-PRO008024-0-0-0"/>
    <s v="CD021551"/>
    <m/>
    <x v="0"/>
    <x v="223"/>
  </r>
  <r>
    <x v="11"/>
    <m/>
    <x v="11"/>
    <d v="2024-09-01T00:00:00"/>
    <d v="2024-12-20T00:00:00"/>
    <n v="77.62"/>
    <n v="112120501010"/>
    <s v="Serviços de Assessoria e Consultoria"/>
    <s v="01-112120501010-000-046505060010-2-CD021555-PRO008024-0-0-0"/>
    <s v="CD021555"/>
    <m/>
    <x v="0"/>
    <x v="194"/>
  </r>
  <r>
    <x v="11"/>
    <m/>
    <x v="11"/>
    <d v="2024-09-01T00:00:00"/>
    <d v="2024-12-20T00:00:00"/>
    <n v="6.16"/>
    <n v="112120501010"/>
    <s v="Serviços de Assessoria e Consultoria"/>
    <s v="01-112120501010-000-016505060011-2-CD021556-PRO008024-0-0-0"/>
    <s v="CD021556"/>
    <m/>
    <x v="0"/>
    <x v="128"/>
  </r>
  <r>
    <x v="11"/>
    <m/>
    <x v="11"/>
    <d v="2024-09-01T00:00:00"/>
    <d v="2024-12-20T00:00:00"/>
    <n v="1.23"/>
    <n v="112120501010"/>
    <s v="Serviços de Assessoria e Consultoria"/>
    <s v="01-112120501010-000-001505000005-1-CD001313-PRO008024-0-0-0"/>
    <s v="CD001313"/>
    <m/>
    <x v="0"/>
    <x v="24"/>
  </r>
  <r>
    <x v="11"/>
    <m/>
    <x v="11"/>
    <d v="2024-09-01T00:00:00"/>
    <d v="2024-12-20T00:00:00"/>
    <n v="13.55"/>
    <n v="112120501010"/>
    <s v="Serviços de Assessoria e Consultoria"/>
    <s v="01-112120501010-000-001501930164-2-CD022568-PRO008024-0-0-0"/>
    <s v="CD022568"/>
    <m/>
    <x v="0"/>
    <x v="49"/>
  </r>
  <r>
    <x v="11"/>
    <m/>
    <x v="11"/>
    <d v="2024-09-01T00:00:00"/>
    <d v="2024-12-20T00:00:00"/>
    <n v="12.32"/>
    <n v="112120501010"/>
    <s v="Serviços de Assessoria e Consultoria"/>
    <s v="01-112120501010-000-070505060207-2-CD022617-PRO008024-0-0-0"/>
    <s v="CD022617"/>
    <m/>
    <x v="0"/>
    <x v="224"/>
  </r>
  <r>
    <x v="11"/>
    <m/>
    <x v="11"/>
    <d v="2024-09-01T00:00:00"/>
    <d v="2024-12-20T00:00:00"/>
    <n v="25.87"/>
    <n v="112120501010"/>
    <s v="Serviços de Assessoria e Consultoria"/>
    <s v="01-112120501010-000-062501930134-2-CD021603-PRO008024-0-0-0"/>
    <s v="CD021603"/>
    <m/>
    <x v="0"/>
    <x v="195"/>
  </r>
  <r>
    <x v="11"/>
    <m/>
    <x v="11"/>
    <d v="2024-09-01T00:00:00"/>
    <d v="2024-12-20T00:00:00"/>
    <n v="43.12"/>
    <n v="112120501010"/>
    <s v="Serviços de Assessoria e Consultoria"/>
    <s v="01-112120501010-000-062501730001-2-CD004961-PRO008024-0-0-0"/>
    <s v="CD004961"/>
    <m/>
    <x v="0"/>
    <x v="196"/>
  </r>
  <r>
    <x v="11"/>
    <m/>
    <x v="11"/>
    <d v="2024-09-01T00:00:00"/>
    <d v="2024-12-20T00:00:00"/>
    <n v="48.05"/>
    <n v="112120501010"/>
    <s v="Serviços de Assessoria e Consultoria"/>
    <s v="01-112120501010-000-062501710001-2-CD004959-PRO008024-0-0-0"/>
    <s v="CD004959"/>
    <m/>
    <x v="0"/>
    <x v="225"/>
  </r>
  <r>
    <x v="11"/>
    <m/>
    <x v="11"/>
    <d v="2024-09-01T00:00:00"/>
    <d v="2024-12-20T00:00:00"/>
    <n v="75.150000000000006"/>
    <n v="112120501010"/>
    <s v="Serviços de Assessoria e Consultoria"/>
    <s v="01-112120501010-000-062501320001-2-CD002951-PRO008024-0-0-0"/>
    <s v="CD002951"/>
    <m/>
    <x v="0"/>
    <x v="18"/>
  </r>
  <r>
    <x v="11"/>
    <m/>
    <x v="11"/>
    <d v="2024-09-01T00:00:00"/>
    <d v="2024-12-20T00:00:00"/>
    <n v="11.09"/>
    <n v="112120501010"/>
    <s v="Serviços de Assessoria e Consultoria"/>
    <s v="01-112120501010-000-070505060244-2-CD022654-PRO008024-0-0-0"/>
    <s v="CD022654"/>
    <m/>
    <x v="0"/>
    <x v="69"/>
  </r>
  <r>
    <x v="11"/>
    <m/>
    <x v="11"/>
    <d v="2024-09-01T00:00:00"/>
    <d v="2024-12-20T00:00:00"/>
    <n v="8.6199999999999992"/>
    <n v="112120501010"/>
    <s v="Serviços de Assessoria e Consultoria"/>
    <s v="01-112120501010-000-070505060217-2-CD022627-PRO008024-0-0-0"/>
    <s v="CD022627"/>
    <m/>
    <x v="0"/>
    <x v="44"/>
  </r>
  <r>
    <x v="11"/>
    <m/>
    <x v="11"/>
    <d v="2024-09-01T00:00:00"/>
    <d v="2024-12-20T00:00:00"/>
    <n v="48.05"/>
    <n v="112120501010"/>
    <s v="Serviços de Assessoria e Consultoria"/>
    <s v="01-112120501010-000-062501350001-2-CD003954-PRO008024-0-0-0"/>
    <s v="CD003954"/>
    <m/>
    <x v="0"/>
    <x v="51"/>
  </r>
  <r>
    <x v="11"/>
    <m/>
    <x v="11"/>
    <d v="2024-09-01T00:00:00"/>
    <d v="2024-12-20T00:00:00"/>
    <n v="72.69"/>
    <n v="112120501010"/>
    <s v="Serviços de Assessoria e Consultoria"/>
    <s v="01-112120501010-000-062501470001-2-CD003955-PRO008024-0-0-0"/>
    <s v="CD003955"/>
    <m/>
    <x v="0"/>
    <x v="177"/>
  </r>
  <r>
    <x v="11"/>
    <m/>
    <x v="11"/>
    <d v="2024-09-01T00:00:00"/>
    <d v="2024-12-20T00:00:00"/>
    <n v="51.74"/>
    <n v="112120501010"/>
    <s v="Serviços de Assessoria e Consultoria"/>
    <s v="01-112120501010-000-062501480001-2-CD003956-PRO008024-0-0-0"/>
    <s v="CD003956"/>
    <m/>
    <x v="0"/>
    <x v="72"/>
  </r>
  <r>
    <x v="11"/>
    <m/>
    <x v="11"/>
    <d v="2024-09-01T00:00:00"/>
    <d v="2024-12-20T00:00:00"/>
    <n v="51.74"/>
    <n v="112120501010"/>
    <s v="Serviços de Assessoria e Consultoria"/>
    <s v="01-112120501010-000-062501490001-2-CD003957-PRO008024-0-0-0"/>
    <s v="CD003957"/>
    <m/>
    <x v="0"/>
    <x v="197"/>
  </r>
  <r>
    <x v="11"/>
    <m/>
    <x v="11"/>
    <d v="2024-09-01T00:00:00"/>
    <d v="2024-12-20T00:00:00"/>
    <n v="17.25"/>
    <n v="112120501010"/>
    <s v="Serviços de Assessoria e Consultoria"/>
    <s v="01-112120501010-000-001505060330-2-CD022618-PRO008024-0-0-0"/>
    <s v="CD022618"/>
    <m/>
    <x v="0"/>
    <x v="73"/>
  </r>
  <r>
    <x v="11"/>
    <m/>
    <x v="11"/>
    <d v="2024-09-01T00:00:00"/>
    <d v="2024-12-20T00:00:00"/>
    <n v="80.08"/>
    <n v="112120501010"/>
    <s v="Serviços de Assessoria e Consultoria"/>
    <s v="01-112120501010-000-062501220001-2-CD000978-PRO008024-0-0-0"/>
    <s v="CD000978"/>
    <m/>
    <x v="0"/>
    <x v="207"/>
  </r>
  <r>
    <x v="11"/>
    <m/>
    <x v="11"/>
    <d v="2024-09-01T00:00:00"/>
    <d v="2024-12-20T00:00:00"/>
    <n v="9.86"/>
    <n v="112120501010"/>
    <s v="Serviços de Assessoria e Consultoria"/>
    <s v="01-112120501010-000-070505060204-2-CD022614-PRO008024-0-0-0"/>
    <s v="CD022614"/>
    <m/>
    <x v="0"/>
    <x v="208"/>
  </r>
  <r>
    <x v="11"/>
    <m/>
    <x v="11"/>
    <d v="2024-09-01T00:00:00"/>
    <d v="2024-12-20T00:00:00"/>
    <n v="336.34"/>
    <n v="112120501010"/>
    <s v="Serviços de Assessoria e Consultoria"/>
    <s v="01-112120501010-000-050501050001-2-CD001323-PRO008024-0-0-0"/>
    <s v="CD001323"/>
    <m/>
    <x v="0"/>
    <x v="11"/>
  </r>
  <r>
    <x v="11"/>
    <m/>
    <x v="11"/>
    <d v="2024-09-01T00:00:00"/>
    <d v="2024-12-20T00:00:00"/>
    <n v="16.02"/>
    <n v="112120501010"/>
    <s v="Serviços de Assessoria e Consultoria"/>
    <s v="01-112120501010-000-062501930111-2-CD021576-PRO008024-0-0-0"/>
    <s v="CD021576"/>
    <m/>
    <x v="0"/>
    <x v="169"/>
  </r>
  <r>
    <x v="11"/>
    <m/>
    <x v="11"/>
    <d v="2024-09-01T00:00:00"/>
    <d v="2024-12-20T00:00:00"/>
    <n v="16.02"/>
    <n v="112120501010"/>
    <s v="Serviços de Assessoria e Consultoria"/>
    <s v="01-112120501010-000-070505060176-2-CD022582-PRO008024-0-0-0"/>
    <s v="CD022582"/>
    <m/>
    <x v="0"/>
    <x v="179"/>
  </r>
  <r>
    <x v="11"/>
    <m/>
    <x v="11"/>
    <d v="2024-09-01T00:00:00"/>
    <d v="2024-12-20T00:00:00"/>
    <n v="8.6199999999999992"/>
    <n v="112120501010"/>
    <s v="Serviços de Assessoria e Consultoria"/>
    <s v="01-112120501010-000-070505060236-2-CD022646-PRO008024-0-0-0"/>
    <s v="CD022646"/>
    <m/>
    <x v="0"/>
    <x v="29"/>
  </r>
  <r>
    <x v="11"/>
    <m/>
    <x v="11"/>
    <d v="2024-09-01T00:00:00"/>
    <d v="2024-12-20T00:00:00"/>
    <n v="314.16000000000003"/>
    <n v="112120501010"/>
    <s v="Serviços de Assessoria e Consultoria"/>
    <s v="01-112120501010-000-048501100001-1-CD001321-PRO008024-0-0-0"/>
    <s v="CD001321"/>
    <m/>
    <x v="0"/>
    <x v="10"/>
  </r>
  <r>
    <x v="11"/>
    <m/>
    <x v="11"/>
    <d v="2024-09-01T00:00:00"/>
    <d v="2024-12-20T00:00:00"/>
    <n v="34.5"/>
    <n v="112120501010"/>
    <s v="Serviços de Assessoria e Consultoria"/>
    <s v="01-112120501010-000-062501870001-2-CD020552-PRO008024-0-0-0"/>
    <s v="CD020552"/>
    <m/>
    <x v="0"/>
    <x v="80"/>
  </r>
  <r>
    <x v="11"/>
    <m/>
    <x v="11"/>
    <d v="2024-09-01T00:00:00"/>
    <d v="2024-12-20T00:00:00"/>
    <n v="9.86"/>
    <n v="112120501010"/>
    <s v="Serviços de Assessoria e Consultoria"/>
    <s v="01-112120501010-000-070505060227-2-CD022637-PRO008024-0-0-0"/>
    <s v="CD022637"/>
    <m/>
    <x v="0"/>
    <x v="183"/>
  </r>
  <r>
    <x v="11"/>
    <m/>
    <x v="11"/>
    <d v="2024-09-01T00:00:00"/>
    <d v="2024-12-20T00:00:00"/>
    <n v="25.87"/>
    <n v="112120501010"/>
    <s v="Serviços de Assessoria e Consultoria"/>
    <s v="01-112120501010-000-062501800001-2-CD019953-PRO008024-0-0-0"/>
    <s v="CD019953"/>
    <m/>
    <x v="0"/>
    <x v="185"/>
  </r>
  <r>
    <x v="11"/>
    <m/>
    <x v="11"/>
    <d v="2024-09-01T00:00:00"/>
    <d v="2024-12-20T00:00:00"/>
    <n v="25.06"/>
    <n v="112120501010"/>
    <s v="Serviços de Assessoria e Consultoria"/>
    <s v="01-112120501010-000-070505060177-2-CD022583-PRO008024-0-0-0"/>
    <s v="CD022583"/>
    <m/>
    <x v="0"/>
    <x v="1"/>
  </r>
  <r>
    <x v="11"/>
    <m/>
    <x v="11"/>
    <d v="2024-09-01T00:00:00"/>
    <d v="2024-12-20T00:00:00"/>
    <n v="28.19"/>
    <n v="112120501010"/>
    <s v="Serviços de Assessoria e Consultoria"/>
    <s v="01-112120501010-000-070505060200-2-CD022610-PRO008024-0-0-0"/>
    <s v="CD022610"/>
    <m/>
    <x v="0"/>
    <x v="143"/>
  </r>
  <r>
    <x v="11"/>
    <m/>
    <x v="11"/>
    <d v="2024-09-01T00:00:00"/>
    <d v="2024-12-20T00:00:00"/>
    <n v="338.26"/>
    <n v="112120501010"/>
    <s v="Serviços de Assessoria e Consultoria"/>
    <s v="01-112120501010-000-045501070001-1-CD001317-PRO008024-0-0-0"/>
    <s v="CD001317"/>
    <m/>
    <x v="0"/>
    <x v="93"/>
  </r>
  <r>
    <x v="11"/>
    <m/>
    <x v="11"/>
    <d v="2024-09-01T00:00:00"/>
    <d v="2024-12-20T00:00:00"/>
    <n v="87.7"/>
    <n v="112120501010"/>
    <s v="Serviços de Assessoria e Consultoria"/>
    <s v="01-112120501010-000-062501650001-2-CD003979-PRO008024-0-0-0"/>
    <s v="CD003979"/>
    <m/>
    <x v="0"/>
    <x v="221"/>
  </r>
  <r>
    <x v="11"/>
    <m/>
    <x v="11"/>
    <d v="2024-09-01T00:00:00"/>
    <d v="2024-12-20T00:00:00"/>
    <n v="37.58"/>
    <n v="112120501010"/>
    <s v="Serviços de Assessoria e Consultoria"/>
    <s v="01-112120501010-000-147505060106-2-CD021573-PRO008024-0-0-0"/>
    <s v="CD021573"/>
    <m/>
    <x v="0"/>
    <x v="226"/>
  </r>
  <r>
    <x v="11"/>
    <m/>
    <x v="11"/>
    <d v="2024-09-01T00:00:00"/>
    <d v="2024-12-20T00:00:00"/>
    <n v="43.85"/>
    <n v="112120501010"/>
    <s v="Serviços de Assessoria e Consultoria"/>
    <s v="01-112120501010-000-070505060230-2-CD022640-PRO008024-0-0-0"/>
    <s v="CD022640"/>
    <m/>
    <x v="0"/>
    <x v="227"/>
  </r>
  <r>
    <x v="11"/>
    <m/>
    <x v="11"/>
    <d v="2024-09-01T00:00:00"/>
    <d v="2024-12-20T00:00:00"/>
    <n v="31.32"/>
    <n v="112120501010"/>
    <s v="Serviços de Assessoria e Consultoria"/>
    <s v="01-112120501010-000-062501000133-2-CD021559-PRO008024-0-0-0"/>
    <s v="CD021559"/>
    <m/>
    <x v="0"/>
    <x v="228"/>
  </r>
  <r>
    <x v="11"/>
    <m/>
    <x v="11"/>
    <d v="2024-09-01T00:00:00"/>
    <d v="2024-12-20T00:00:00"/>
    <n v="31.32"/>
    <n v="112120501010"/>
    <s v="Serviços de Assessoria e Consultoria"/>
    <s v="01-112120501010-000-070505060084-2-CD022562-PRO008024-0-0-0"/>
    <s v="CD022562"/>
    <m/>
    <x v="0"/>
    <x v="229"/>
  </r>
  <r>
    <x v="11"/>
    <m/>
    <x v="11"/>
    <d v="2024-09-01T00:00:00"/>
    <d v="2024-12-20T00:00:00"/>
    <n v="97.09"/>
    <n v="112120501010"/>
    <s v="Serviços de Assessoria e Consultoria"/>
    <s v="01-112120501010-000-001501930142-2-CD021611-PRO008024-0-0-0"/>
    <s v="CD021611"/>
    <m/>
    <x v="0"/>
    <x v="230"/>
  </r>
  <r>
    <x v="11"/>
    <m/>
    <x v="11"/>
    <d v="2024-09-01T00:00:00"/>
    <d v="2024-12-20T00:00:00"/>
    <n v="6.26"/>
    <n v="112120501010"/>
    <s v="Serviços de Assessoria e Consultoria"/>
    <s v="01-112120501010-000-050505060008-2-CD021553-PRO008024-0-0-0"/>
    <s v="CD021553"/>
    <m/>
    <x v="0"/>
    <x v="127"/>
  </r>
  <r>
    <x v="11"/>
    <m/>
    <x v="11"/>
    <d v="2024-09-01T00:00:00"/>
    <d v="2024-12-20T00:00:00"/>
    <n v="68.900000000000006"/>
    <n v="112120501010"/>
    <s v="Serviços de Assessoria e Consultoria"/>
    <s v="01-112120501010-000-070505060182-2-CD022588-PRO008024-0-0-0"/>
    <s v="CD022588"/>
    <m/>
    <x v="0"/>
    <x v="134"/>
  </r>
  <r>
    <x v="11"/>
    <m/>
    <x v="11"/>
    <d v="2024-09-01T00:00:00"/>
    <d v="2024-12-20T00:00:00"/>
    <n v="62.64"/>
    <n v="112120501010"/>
    <s v="Serviços de Assessoria e Consultoria"/>
    <s v="01-112120501010-000-062501930132-2-CD021601-PRO008024-0-0-0"/>
    <s v="CD021601"/>
    <m/>
    <x v="0"/>
    <x v="99"/>
  </r>
  <r>
    <x v="11"/>
    <m/>
    <x v="11"/>
    <d v="2024-09-01T00:00:00"/>
    <d v="2024-12-20T00:00:00"/>
    <n v="87.7"/>
    <n v="112120501010"/>
    <s v="Serviços de Assessoria e Consultoria"/>
    <s v="01-112120501010-000-062501430001-2-CD003981-PRO008024-0-0-0"/>
    <s v="CD003981"/>
    <m/>
    <x v="0"/>
    <x v="140"/>
  </r>
  <r>
    <x v="11"/>
    <m/>
    <x v="11"/>
    <d v="2024-09-01T00:00:00"/>
    <d v="2024-12-20T00:00:00"/>
    <n v="93.96"/>
    <n v="112120501010"/>
    <s v="Serviços de Assessoria e Consultoria"/>
    <s v="01-112120501010-000-062501930043-2-CD019955-PRO008024-0-0-0"/>
    <s v="CD019955"/>
    <m/>
    <x v="0"/>
    <x v="213"/>
  </r>
  <r>
    <x v="11"/>
    <m/>
    <x v="11"/>
    <d v="2024-09-01T00:00:00"/>
    <d v="2024-12-20T00:00:00"/>
    <n v="31.32"/>
    <n v="112120501010"/>
    <s v="Serviços de Assessoria e Consultoria"/>
    <s v="01-112120501010-000-070505060207-2-CD022617-PRO008024-0-0-0"/>
    <s v="CD022617"/>
    <m/>
    <x v="0"/>
    <x v="224"/>
  </r>
  <r>
    <x v="11"/>
    <m/>
    <x v="11"/>
    <d v="2024-09-01T00:00:00"/>
    <d v="2024-12-20T00:00:00"/>
    <n v="266.22000000000003"/>
    <n v="112120501010"/>
    <s v="Serviços de Assessoria e Consultoria"/>
    <s v="01-112120501010-000-062501660001-2-CD003984-PRO008024-0-0-0"/>
    <s v="CD003984"/>
    <m/>
    <x v="0"/>
    <x v="104"/>
  </r>
  <r>
    <x v="11"/>
    <m/>
    <x v="11"/>
    <d v="2024-09-01T00:00:00"/>
    <d v="2024-12-20T00:00:00"/>
    <n v="109.62"/>
    <n v="112120501010"/>
    <s v="Serviços de Assessoria e Consultoria"/>
    <s v="01-112120501010-000-062501360001-2-CD003961-PRO008024-0-0-0"/>
    <s v="CD003961"/>
    <m/>
    <x v="0"/>
    <x v="216"/>
  </r>
  <r>
    <x v="11"/>
    <m/>
    <x v="11"/>
    <d v="2024-09-01T00:00:00"/>
    <d v="2024-12-20T00:00:00"/>
    <n v="25.06"/>
    <n v="112120501010"/>
    <s v="Serviços de Assessoria e Consultoria"/>
    <s v="01-112120501010-000-070505060228-2-CD022638-PRO008024-0-0-0"/>
    <s v="CD022638"/>
    <m/>
    <x v="0"/>
    <x v="148"/>
  </r>
  <r>
    <x v="11"/>
    <m/>
    <x v="11"/>
    <d v="2024-09-01T00:00:00"/>
    <d v="2024-12-20T00:00:00"/>
    <n v="28.19"/>
    <n v="112120501010"/>
    <s v="Serviços de Assessoria e Consultoria"/>
    <s v="01-112120501010-000-070505060243-2-CD022652-PRO008024-0-0-0"/>
    <s v="CD022652"/>
    <m/>
    <x v="0"/>
    <x v="231"/>
  </r>
  <r>
    <x v="11"/>
    <m/>
    <x v="11"/>
    <d v="2024-09-01T00:00:00"/>
    <d v="2024-12-20T00:00:00"/>
    <n v="25.06"/>
    <n v="112120501010"/>
    <s v="Serviços de Assessoria e Consultoria"/>
    <s v="01-112120501010-000-001501930153-2-CD022552-PRO008024-0-0-0"/>
    <s v="CD022552"/>
    <m/>
    <x v="0"/>
    <x v="111"/>
  </r>
  <r>
    <x v="11"/>
    <m/>
    <x v="11"/>
    <d v="2024-09-01T00:00:00"/>
    <d v="2024-12-20T00:00:00"/>
    <n v="34.450000000000003"/>
    <n v="112120501010"/>
    <s v="Serviços de Assessoria e Consultoria"/>
    <s v="01-112120501010-000-070505060147-2-CD021620-PRO008024-0-0-0"/>
    <s v="CD021620"/>
    <m/>
    <x v="0"/>
    <x v="232"/>
  </r>
  <r>
    <x v="11"/>
    <m/>
    <x v="11"/>
    <d v="2024-09-01T00:00:00"/>
    <d v="2024-12-20T00:00:00"/>
    <n v="219.24"/>
    <n v="112120501010"/>
    <s v="Serviços de Assessoria e Consultoria"/>
    <s v="01-112120501010-000-062501300001-2-CD000985-PRO008024-0-0-0"/>
    <s v="CD000985"/>
    <m/>
    <x v="0"/>
    <x v="17"/>
  </r>
  <r>
    <x v="11"/>
    <m/>
    <x v="11"/>
    <d v="2024-09-01T00:00:00"/>
    <d v="2024-12-20T00:00:00"/>
    <n v="34.450000000000003"/>
    <n v="112120501010"/>
    <s v="Serviços de Assessoria e Consultoria"/>
    <s v="01-112120501010-000-149505060029-2-CD021566-PRO008024-0-0-0"/>
    <s v="CD021566"/>
    <m/>
    <x v="0"/>
    <x v="214"/>
  </r>
  <r>
    <x v="11"/>
    <m/>
    <x v="11"/>
    <d v="2024-09-01T00:00:00"/>
    <d v="2024-12-20T00:00:00"/>
    <n v="497.99"/>
    <n v="112120501010"/>
    <s v="Serviços de Assessoria e Consultoria"/>
    <s v="01-112120501010-000-061501150001-2-CD007250-PRO008024-0-0-0"/>
    <s v="CD007250"/>
    <m/>
    <x v="0"/>
    <x v="144"/>
  </r>
  <r>
    <x v="11"/>
    <m/>
    <x v="11"/>
    <d v="2024-09-01T00:00:00"/>
    <d v="2024-12-20T00:00:00"/>
    <n v="28.19"/>
    <n v="112120501010"/>
    <s v="Serviços de Assessoria e Consultoria"/>
    <s v="01-112120501010-000-070505060269-2-CD022679-PRO008024-0-0-0"/>
    <s v="CD022679"/>
    <m/>
    <x v="0"/>
    <x v="122"/>
  </r>
  <r>
    <x v="11"/>
    <m/>
    <x v="11"/>
    <d v="2024-09-01T00:00:00"/>
    <d v="2024-12-20T00:00:00"/>
    <n v="31.32"/>
    <n v="112120501010"/>
    <s v="Serviços de Assessoria e Consultoria"/>
    <s v="01-112120501010-000-070505060178-2-CD022584-PRO008024-0-0-0"/>
    <s v="CD022584"/>
    <m/>
    <x v="0"/>
    <x v="215"/>
  </r>
  <r>
    <x v="11"/>
    <m/>
    <x v="11"/>
    <d v="2024-09-01T00:00:00"/>
    <d v="2024-12-20T00:00:00"/>
    <n v="191.05"/>
    <n v="112120501010"/>
    <s v="Serviços de Assessoria e Consultoria"/>
    <s v="01-112120501010-000-062501320001-2-CD002951-PRO008024-0-0-0"/>
    <s v="CD002951"/>
    <m/>
    <x v="0"/>
    <x v="18"/>
  </r>
  <r>
    <x v="11"/>
    <m/>
    <x v="11"/>
    <d v="2024-09-01T00:00:00"/>
    <d v="2024-12-20T00:00:00"/>
    <n v="37.58"/>
    <n v="112120501010"/>
    <s v="Serviços de Assessoria e Consultoria"/>
    <s v="01-112120501010-000-062501290001-2-CD000977-PRO008024-0-0-0"/>
    <s v="CD000977"/>
    <m/>
    <x v="0"/>
    <x v="114"/>
  </r>
  <r>
    <x v="11"/>
    <m/>
    <x v="11"/>
    <d v="2024-09-01T00:00:00"/>
    <d v="2024-12-20T00:00:00"/>
    <n v="46.98"/>
    <n v="112120501010"/>
    <s v="Serviços de Assessoria e Consultoria"/>
    <s v="01-112120501010-000-070505060216-2-CD022624-PRO008024-0-0-0"/>
    <s v="CD022624"/>
    <m/>
    <x v="0"/>
    <x v="145"/>
  </r>
  <r>
    <x v="11"/>
    <m/>
    <x v="11"/>
    <d v="2024-09-01T00:00:00"/>
    <d v="2024-12-20T00:00:00"/>
    <n v="454.14"/>
    <n v="112120501010"/>
    <s v="Serviços de Assessoria e Consultoria"/>
    <s v="01-112120501010-000-062501530001-2-CD003962-PRO008024-0-0-0"/>
    <s v="CD003962"/>
    <m/>
    <x v="0"/>
    <x v="233"/>
  </r>
  <r>
    <x v="11"/>
    <m/>
    <x v="11"/>
    <d v="2024-09-01T00:00:00"/>
    <d v="2024-12-20T00:00:00"/>
    <n v="50.11"/>
    <n v="112120501010"/>
    <s v="Serviços de Assessoria e Consultoria"/>
    <s v="01-112120501010-000-001501930149-2-CD021618-PRO008024-0-0-0"/>
    <s v="CD021618"/>
    <m/>
    <x v="0"/>
    <x v="112"/>
  </r>
  <r>
    <x v="11"/>
    <m/>
    <x v="11"/>
    <d v="2024-09-01T00:00:00"/>
    <d v="2024-12-20T00:00:00"/>
    <n v="798.66"/>
    <n v="112120501010"/>
    <s v="Serviços de Assessoria e Consultoria"/>
    <s v="01-112120501010-000-048501100001-1-CD001321-PRO008024-0-0-0"/>
    <s v="CD001321"/>
    <m/>
    <x v="0"/>
    <x v="10"/>
  </r>
  <r>
    <x v="11"/>
    <m/>
    <x v="11"/>
    <d v="2024-09-01T00:00:00"/>
    <d v="2024-12-20T00:00:00"/>
    <n v="34.450000000000003"/>
    <n v="112120501010"/>
    <s v="Serviços de Assessoria e Consultoria"/>
    <s v="01-112120501010-000-062501930099-2-CD021564-PRO008024-0-0-0"/>
    <s v="CD021564"/>
    <m/>
    <x v="0"/>
    <x v="209"/>
  </r>
  <r>
    <x v="11"/>
    <m/>
    <x v="11"/>
    <d v="2024-09-01T00:00:00"/>
    <d v="2024-12-20T00:00:00"/>
    <n v="25.06"/>
    <n v="112120501010"/>
    <s v="Serviços de Assessoria e Consultoria"/>
    <s v="01-112120501010-000-070505060120-2-CD022575-PRO008024-0-0-0"/>
    <s v="CD022575"/>
    <m/>
    <x v="0"/>
    <x v="234"/>
  </r>
  <r>
    <x v="11"/>
    <m/>
    <x v="11"/>
    <d v="2024-09-01T00:00:00"/>
    <d v="2024-12-20T00:00:00"/>
    <n v="18.79"/>
    <n v="112120501010"/>
    <s v="Serviços de Assessoria e Consultoria"/>
    <s v="01-112120501010-000-062501930110-2-CD021575-PRO008024-0-0-0"/>
    <s v="CD021575"/>
    <m/>
    <x v="0"/>
    <x v="217"/>
  </r>
  <r>
    <x v="11"/>
    <m/>
    <x v="11"/>
    <d v="2024-09-01T00:00:00"/>
    <d v="2024-12-20T00:00:00"/>
    <n v="25.06"/>
    <n v="112120501010"/>
    <s v="Serviços de Assessoria e Consultoria"/>
    <s v="01-112120501010-000-070505060245-2-CD022655-PRO008024-0-0-0"/>
    <s v="CD022655"/>
    <m/>
    <x v="0"/>
    <x v="220"/>
  </r>
  <r>
    <x v="11"/>
    <m/>
    <x v="11"/>
    <d v="2024-09-01T00:00:00"/>
    <d v="2024-12-20T00:00:00"/>
    <n v="53.24"/>
    <n v="112120501010"/>
    <s v="Serviços de Assessoria e Consultoria"/>
    <s v="01-112120501010-000-070505060224-2-CD022634-PRO008024-0-0-0"/>
    <s v="CD022634"/>
    <m/>
    <x v="0"/>
    <x v="155"/>
  </r>
  <r>
    <x v="11"/>
    <m/>
    <x v="11"/>
    <d v="2024-09-01T00:00:00"/>
    <d v="2024-12-20T00:00:00"/>
    <n v="244.3"/>
    <n v="112120501010"/>
    <s v="Serviços de Assessoria e Consultoria"/>
    <s v="01-112120501010-000-062501630001-2-CD003976-PRO008024-0-0-0"/>
    <s v="CD003976"/>
    <m/>
    <x v="0"/>
    <x v="235"/>
  </r>
  <r>
    <x v="11"/>
    <m/>
    <x v="11"/>
    <d v="2024-09-01T00:00:00"/>
    <d v="2024-12-20T00:00:00"/>
    <n v="34.450000000000003"/>
    <n v="112120501010"/>
    <s v="Serviços de Assessoria e Consultoria"/>
    <s v="01-112120501010-000-070505060043-2-CD022571-PRO008024-0-0-0"/>
    <s v="CD022571"/>
    <m/>
    <x v="0"/>
    <x v="218"/>
  </r>
  <r>
    <x v="11"/>
    <m/>
    <x v="11"/>
    <d v="2024-09-01T00:00:00"/>
    <d v="2024-12-20T00:00:00"/>
    <n v="53.24"/>
    <n v="112120501010"/>
    <s v="Serviços de Assessoria e Consultoria"/>
    <s v="01-112120501010-000-062501930105-2-CD021570-PRO008024-0-0-0"/>
    <s v="CD021570"/>
    <m/>
    <x v="0"/>
    <x v="236"/>
  </r>
  <r>
    <x v="11"/>
    <m/>
    <x v="11"/>
    <d v="2024-09-01T00:00:00"/>
    <d v="2024-12-20T00:00:00"/>
    <n v="25.06"/>
    <n v="112120501010"/>
    <s v="Serviços de Assessoria e Consultoria"/>
    <s v="01-112120501010-000-070505060180-2-CD022586-PRO008024-0-0-0"/>
    <s v="CD022586"/>
    <m/>
    <x v="0"/>
    <x v="89"/>
  </r>
  <r>
    <x v="11"/>
    <m/>
    <x v="11"/>
    <d v="2024-09-01T00:00:00"/>
    <d v="2024-12-20T00:00:00"/>
    <n v="43.85"/>
    <n v="112120501010"/>
    <s v="Serviços de Assessoria e Consultoria"/>
    <s v="01-112120501010-000-062501930103-2-CD021568-PRO008024-0-0-0"/>
    <s v="CD021568"/>
    <m/>
    <x v="0"/>
    <x v="210"/>
  </r>
  <r>
    <x v="11"/>
    <m/>
    <x v="11"/>
    <d v="2024-09-01T00:00:00"/>
    <d v="2024-12-20T00:00:00"/>
    <n v="56.38"/>
    <n v="112120501010"/>
    <s v="Serviços de Assessoria e Consultoria"/>
    <s v="01-112120501010-000-062501930122-2-CD021588-PRO008024-0-0-0"/>
    <s v="CD021588"/>
    <m/>
    <x v="0"/>
    <x v="237"/>
  </r>
  <r>
    <x v="11"/>
    <m/>
    <x v="11"/>
    <d v="2024-09-01T00:00:00"/>
    <d v="2024-12-20T00:00:00"/>
    <n v="59.51"/>
    <n v="112120501010"/>
    <s v="Serviços de Assessoria e Consultoria"/>
    <s v="01-112120501010-000-070505060199-2-CD022609-PRO008024-0-0-0"/>
    <s v="CD022609"/>
    <m/>
    <x v="0"/>
    <x v="219"/>
  </r>
  <r>
    <x v="11"/>
    <m/>
    <x v="11"/>
    <d v="2024-09-01T00:00:00"/>
    <d v="2024-12-20T00:00:00"/>
    <n v="28.19"/>
    <n v="112120501010"/>
    <s v="Serviços de Assessoria e Consultoria"/>
    <s v="01-112120501010-000-001505060428-2-CD022658-PRO008024-0-0-0"/>
    <s v="CD022658"/>
    <m/>
    <x v="0"/>
    <x v="119"/>
  </r>
  <r>
    <x v="11"/>
    <m/>
    <x v="11"/>
    <d v="2024-09-01T00:00:00"/>
    <d v="2024-12-20T00:00:00"/>
    <n v="37.58"/>
    <n v="112120501010"/>
    <s v="Serviços de Assessoria e Consultoria"/>
    <s v="01-112120501010-000-062501930136-2-CD021605-PRO008024-0-0-0"/>
    <s v="CD021605"/>
    <m/>
    <x v="0"/>
    <x v="238"/>
  </r>
  <r>
    <x v="11"/>
    <m/>
    <x v="11"/>
    <d v="2024-09-01T00:00:00"/>
    <d v="2024-12-20T00:00:00"/>
    <n v="50.11"/>
    <n v="112120501010"/>
    <s v="Serviços de Assessoria e Consultoria"/>
    <s v="01-112120501010-000-070505060116-2-CD022556-PRO008024-0-0-0"/>
    <s v="CD022556"/>
    <m/>
    <x v="0"/>
    <x v="222"/>
  </r>
  <r>
    <x v="11"/>
    <m/>
    <x v="11"/>
    <d v="2024-09-01T00:00:00"/>
    <d v="2024-12-20T00:00:00"/>
    <n v="880.09"/>
    <n v="112120501010"/>
    <s v="Serviços de Assessoria e Consultoria"/>
    <s v="01-112120501010-000-049505060006-2-CD021551-PRO008024-0-0-0"/>
    <s v="CD021551"/>
    <m/>
    <x v="0"/>
    <x v="223"/>
  </r>
  <r>
    <x v="11"/>
    <m/>
    <x v="11"/>
    <d v="2024-09-01T00:00:00"/>
    <d v="2024-12-20T00:00:00"/>
    <n v="911.41"/>
    <n v="112120501010"/>
    <s v="Serviços de Assessoria e Consultoria"/>
    <s v="01-112120501010-000-067505060007-2-CD021552-PRO008024-0-0-0"/>
    <s v="CD021552"/>
    <m/>
    <x v="0"/>
    <x v="91"/>
  </r>
  <r>
    <x v="11"/>
    <m/>
    <x v="11"/>
    <d v="2024-09-01T00:00:00"/>
    <d v="2024-12-20T00:00:00"/>
    <n v="153.47"/>
    <n v="112120501010"/>
    <s v="Serviços de Assessoria e Consultoria"/>
    <s v="01-112120501010-000-062501340001-2-CD003952-PRO008024-0-0-0"/>
    <s v="CD003952"/>
    <m/>
    <x v="0"/>
    <x v="120"/>
  </r>
  <r>
    <x v="11"/>
    <m/>
    <x v="11"/>
    <d v="2024-09-01T00:00:00"/>
    <d v="2024-12-20T00:00:00"/>
    <n v="34.450000000000003"/>
    <n v="112120501010"/>
    <s v="Serviços de Assessoria e Consultoria"/>
    <s v="01-112120501010-000-001501930148-2-CD021617-PRO008024-0-0-0"/>
    <s v="CD021617"/>
    <m/>
    <x v="0"/>
    <x v="135"/>
  </r>
  <r>
    <x v="11"/>
    <m/>
    <x v="11"/>
    <d v="2024-09-01T00:00:00"/>
    <d v="2024-12-20T00:00:00"/>
    <n v="56.38"/>
    <n v="112120501010"/>
    <s v="Serviços de Assessoria e Consultoria"/>
    <s v="01-112120501010-000-070505060082-2-CD022553-PRO008024-0-0-0"/>
    <s v="CD022553"/>
    <m/>
    <x v="0"/>
    <x v="100"/>
  </r>
  <r>
    <x v="11"/>
    <m/>
    <x v="11"/>
    <d v="2024-09-01T00:00:00"/>
    <d v="2024-12-20T00:00:00"/>
    <n v="147.19999999999999"/>
    <n v="112120501010"/>
    <s v="Serviços de Assessoria e Consultoria"/>
    <s v="01-112120501010-000-062501270001-2-CD000974-PRO008024-0-0-0"/>
    <s v="CD000974"/>
    <m/>
    <x v="0"/>
    <x v="102"/>
  </r>
  <r>
    <x v="11"/>
    <m/>
    <x v="11"/>
    <d v="2024-09-01T00:00:00"/>
    <d v="2024-12-20T00:00:00"/>
    <n v="37.58"/>
    <n v="112120501010"/>
    <s v="Serviços de Assessoria e Consultoria"/>
    <s v="01-112120501010-000-070505060250-2-CD022664-PRO008024-0-0-0"/>
    <s v="CD022664"/>
    <m/>
    <x v="0"/>
    <x v="103"/>
  </r>
  <r>
    <x v="11"/>
    <m/>
    <x v="11"/>
    <d v="2024-09-01T00:00:00"/>
    <d v="2024-12-20T00:00:00"/>
    <n v="28.19"/>
    <n v="112120501010"/>
    <s v="Serviços de Assessoria e Consultoria"/>
    <s v="01-112120501010-000-070505060222-2-CD022632-PRO008024-0-0-0"/>
    <s v="CD022632"/>
    <m/>
    <x v="0"/>
    <x v="142"/>
  </r>
  <r>
    <x v="11"/>
    <m/>
    <x v="11"/>
    <d v="2024-09-01T00:00:00"/>
    <d v="2024-12-20T00:00:00"/>
    <n v="25.06"/>
    <n v="112120501010"/>
    <s v="Serviços de Assessoria e Consultoria"/>
    <s v="01-112120501010-000-070505060231-2-CD022641-PRO008024-0-0-0"/>
    <s v="CD022641"/>
    <m/>
    <x v="0"/>
    <x v="121"/>
  </r>
  <r>
    <x v="11"/>
    <m/>
    <x v="11"/>
    <d v="2024-09-01T00:00:00"/>
    <d v="2024-12-20T00:00:00"/>
    <n v="25.06"/>
    <n v="112120501010"/>
    <s v="Serviços de Assessoria e Consultoria"/>
    <s v="01-112120501010-000-070505060218-2-CD022628-PRO008024-0-0-0"/>
    <s v="CD022628"/>
    <m/>
    <x v="0"/>
    <x v="139"/>
  </r>
  <r>
    <x v="11"/>
    <m/>
    <x v="11"/>
    <d v="2024-09-01T00:00:00"/>
    <d v="2024-12-20T00:00:00"/>
    <n v="316.33"/>
    <n v="112120501010"/>
    <s v="Serviços de Assessoria e Consultoria"/>
    <s v="01-112120501010-000-062501330001-2-CD002952-PRO008024-0-0-0"/>
    <s v="CD002952"/>
    <m/>
    <x v="0"/>
    <x v="239"/>
  </r>
  <r>
    <x v="11"/>
    <m/>
    <x v="11"/>
    <d v="2024-09-01T00:00:00"/>
    <d v="2024-12-20T00:00:00"/>
    <n v="256.82"/>
    <n v="112120501010"/>
    <s v="Serviços de Assessoria e Consultoria"/>
    <s v="01-112120501010-000-060501120001-2-CD001172-PRO008024-0-0-0"/>
    <s v="CD001172"/>
    <m/>
    <x v="0"/>
    <x v="124"/>
  </r>
  <r>
    <x v="11"/>
    <m/>
    <x v="11"/>
    <d v="2024-09-01T00:00:00"/>
    <d v="2024-12-20T00:00:00"/>
    <n v="122.15"/>
    <n v="112120501010"/>
    <s v="Serviços de Assessoria e Consultoria"/>
    <s v="01-112120501010-000-062501710001-2-CD004959-PRO008024-0-0-0"/>
    <s v="CD004959"/>
    <m/>
    <x v="0"/>
    <x v="225"/>
  </r>
  <r>
    <x v="11"/>
    <m/>
    <x v="11"/>
    <d v="2024-09-01T00:00:00"/>
    <d v="2024-12-20T00:00:00"/>
    <n v="21.92"/>
    <n v="112120501010"/>
    <s v="Serviços de Assessoria e Consultoria"/>
    <s v="01-112120501010-000-070505060194-2-CD022578-PRO008024-0-0-0"/>
    <s v="CD022578"/>
    <m/>
    <x v="0"/>
    <x v="90"/>
  </r>
  <r>
    <x v="11"/>
    <m/>
    <x v="11"/>
    <d v="2024-09-01T00:00:00"/>
    <d v="2024-12-20T00:00:00"/>
    <n v="65.77"/>
    <n v="112120501010"/>
    <s v="Serviços de Assessoria e Consultoria"/>
    <s v="01-112120501010-000-062501930117-2-CD021593-PRO008024-0-0-0"/>
    <s v="CD021593"/>
    <m/>
    <x v="0"/>
    <x v="211"/>
  </r>
  <r>
    <x v="11"/>
    <m/>
    <x v="11"/>
    <d v="2024-09-01T00:00:00"/>
    <d v="2024-12-20T00:00:00"/>
    <n v="31.32"/>
    <n v="112120501010"/>
    <s v="Serviços de Assessoria e Consultoria"/>
    <s v="01-112120501010-000-070505060213-2-CD022619-PRO008024-0-0-0"/>
    <s v="CD022619"/>
    <m/>
    <x v="0"/>
    <x v="212"/>
  </r>
  <r>
    <x v="11"/>
    <m/>
    <x v="11"/>
    <d v="2024-09-01T00:00:00"/>
    <d v="2024-12-20T00:00:00"/>
    <n v="11.09"/>
    <n v="112120501010"/>
    <s v="Serviços de Assessoria e Consultoria"/>
    <s v="01-112120501010-000-070505060243-2-CD022652-PRO008024-0-0-0"/>
    <s v="CD022652"/>
    <m/>
    <x v="0"/>
    <x v="231"/>
  </r>
  <r>
    <x v="11"/>
    <m/>
    <x v="11"/>
    <d v="2024-09-01T00:00:00"/>
    <d v="2024-12-20T00:00:00"/>
    <n v="11.09"/>
    <n v="112120501010"/>
    <s v="Serviços de Assessoria e Consultoria"/>
    <s v="01-112120501010-000-070505060235-2-CD022645-PRO008024-0-0-0"/>
    <s v="CD022645"/>
    <m/>
    <x v="0"/>
    <x v="28"/>
  </r>
  <r>
    <x v="11"/>
    <m/>
    <x v="11"/>
    <d v="2024-09-01T00:00:00"/>
    <d v="2024-12-20T00:00:00"/>
    <n v="20.94"/>
    <n v="112120501010"/>
    <s v="Serviços de Assessoria e Consultoria"/>
    <s v="01-112120501010-000-070505060215-2-CD022623-PRO008024-0-0-0"/>
    <s v="CD022623"/>
    <m/>
    <x v="0"/>
    <x v="0"/>
  </r>
  <r>
    <x v="11"/>
    <m/>
    <x v="11"/>
    <d v="2024-09-01T00:00:00"/>
    <d v="2024-12-20T00:00:00"/>
    <n v="25.87"/>
    <n v="112120501010"/>
    <s v="Serviços de Assessoria e Consultoria"/>
    <s v="01-112120501010-000-062501890001-2-CD020554-PRO008024-0-0-0"/>
    <s v="CD020554"/>
    <m/>
    <x v="0"/>
    <x v="79"/>
  </r>
  <r>
    <x v="11"/>
    <m/>
    <x v="11"/>
    <d v="2024-09-01T00:00:00"/>
    <d v="2024-12-20T00:00:00"/>
    <n v="11.09"/>
    <n v="112120501010"/>
    <s v="Serviços de Assessoria e Consultoria"/>
    <s v="01-112120501010-000-070505060255-2-CD022667-PRO008024-0-0-0"/>
    <s v="CD022667"/>
    <m/>
    <x v="0"/>
    <x v="199"/>
  </r>
  <r>
    <x v="11"/>
    <m/>
    <x v="11"/>
    <d v="2024-09-01T00:00:00"/>
    <d v="2024-12-20T00:00:00"/>
    <n v="11.09"/>
    <n v="112120501010"/>
    <s v="Serviços de Assessoria e Consultoria"/>
    <s v="01-112120501010-000-070505060229-2-CD022639-PRO008024-0-0-0"/>
    <s v="CD022639"/>
    <m/>
    <x v="0"/>
    <x v="58"/>
  </r>
  <r>
    <x v="11"/>
    <m/>
    <x v="11"/>
    <d v="2024-09-01T00:00:00"/>
    <d v="2024-12-20T00:00:00"/>
    <n v="35.729999999999997"/>
    <n v="112120501010"/>
    <s v="Serviços de Assessoria e Consultoria"/>
    <s v="01-112120501010-000-062501560001-2-CD003968-PRO008024-0-0-0"/>
    <s v="CD003968"/>
    <m/>
    <x v="0"/>
    <x v="30"/>
  </r>
  <r>
    <x v="11"/>
    <m/>
    <x v="11"/>
    <d v="2024-09-01T00:00:00"/>
    <d v="2024-12-20T00:00:00"/>
    <n v="12.32"/>
    <n v="112120501010"/>
    <s v="Serviços de Assessoria e Consultoria"/>
    <s v="01-112120501010-000-062501930113-2-CD021578-PRO008024-0-0-0"/>
    <s v="CD021578"/>
    <m/>
    <x v="0"/>
    <x v="157"/>
  </r>
  <r>
    <x v="11"/>
    <m/>
    <x v="11"/>
    <d v="2024-09-01T00:00:00"/>
    <d v="2024-12-20T00:00:00"/>
    <n v="16.02"/>
    <n v="112120501010"/>
    <s v="Serviços de Assessoria e Consultoria"/>
    <s v="01-112120501010-000-062501930125-2-CD021591-PRO008024-0-0-0"/>
    <s v="CD021591"/>
    <m/>
    <x v="0"/>
    <x v="158"/>
  </r>
  <r>
    <x v="11"/>
    <m/>
    <x v="11"/>
    <d v="2024-09-01T00:00:00"/>
    <d v="2024-12-20T00:00:00"/>
    <n v="17.25"/>
    <n v="112120501010"/>
    <s v="Serviços de Assessoria e Consultoria"/>
    <s v="01-112120501010-000-062501000134-2-CD021561-PRO008024-0-0-0"/>
    <s v="CD021561"/>
    <m/>
    <x v="0"/>
    <x v="171"/>
  </r>
  <r>
    <x v="11"/>
    <m/>
    <x v="11"/>
    <d v="2024-09-01T00:00:00"/>
    <d v="2024-12-20T00:00:00"/>
    <n v="40.659999999999997"/>
    <n v="112120501010"/>
    <s v="Serviços de Assessoria e Consultoria"/>
    <s v="01-112120501010-000-062501610001-2-CD003974-PRO008024-0-0-0"/>
    <s v="CD003974"/>
    <m/>
    <x v="0"/>
    <x v="65"/>
  </r>
  <r>
    <x v="11"/>
    <m/>
    <x v="11"/>
    <d v="2024-09-01T00:00:00"/>
    <d v="2024-12-20T00:00:00"/>
    <n v="23.41"/>
    <n v="112120501010"/>
    <s v="Serviços de Assessoria e Consultoria"/>
    <s v="01-112120501010-000-062501930127-2-CD021594-PRO008024-0-0-0"/>
    <s v="CD021594"/>
    <m/>
    <x v="0"/>
    <x v="191"/>
  </r>
  <r>
    <x v="11"/>
    <m/>
    <x v="11"/>
    <d v="2024-09-01T00:00:00"/>
    <d v="2024-12-20T00:00:00"/>
    <n v="28.34"/>
    <n v="112120501010"/>
    <s v="Serviços de Assessoria e Consultoria"/>
    <s v="01-112120501010-000-062501830001-2-CD019956-PRO008024-0-0-0"/>
    <s v="CD019956"/>
    <m/>
    <x v="0"/>
    <x v="187"/>
  </r>
  <r>
    <x v="11"/>
    <m/>
    <x v="11"/>
    <d v="2024-09-01T00:00:00"/>
    <d v="2024-12-20T00:00:00"/>
    <n v="43.12"/>
    <n v="112120501010"/>
    <s v="Serviços de Assessoria e Consultoria"/>
    <s v="01-112120501010-000-068501620001-2-CD003975-PRO008024-0-0-0"/>
    <s v="CD003975"/>
    <m/>
    <x v="0"/>
    <x v="172"/>
  </r>
  <r>
    <x v="11"/>
    <m/>
    <x v="11"/>
    <d v="2024-09-01T00:00:00"/>
    <d v="2024-12-20T00:00:00"/>
    <n v="11.09"/>
    <n v="112120501010"/>
    <s v="Serviços de Assessoria e Consultoria"/>
    <s v="01-112120501010-000-062501930123-2-CD021589-PRO008024-0-0-0"/>
    <s v="CD021589"/>
    <m/>
    <x v="0"/>
    <x v="33"/>
  </r>
  <r>
    <x v="11"/>
    <m/>
    <x v="11"/>
    <d v="2024-09-01T00:00:00"/>
    <d v="2024-12-20T00:00:00"/>
    <n v="96.1"/>
    <n v="112120501010"/>
    <s v="Serviços de Assessoria e Consultoria"/>
    <s v="01-112120501010-000-062501630001-2-CD003976-PRO008024-0-0-0"/>
    <s v="CD003976"/>
    <m/>
    <x v="0"/>
    <x v="235"/>
  </r>
  <r>
    <x v="11"/>
    <m/>
    <x v="11"/>
    <d v="2024-09-01T00:00:00"/>
    <d v="2024-12-20T00:00:00"/>
    <n v="13.55"/>
    <n v="112120501010"/>
    <s v="Serviços de Assessoria e Consultoria"/>
    <s v="01-112120501010-000-062501930137-2-CD021606-PRO008024-0-0-0"/>
    <s v="CD021606"/>
    <m/>
    <x v="0"/>
    <x v="173"/>
  </r>
  <r>
    <x v="11"/>
    <m/>
    <x v="11"/>
    <d v="2024-09-01T00:00:00"/>
    <d v="2024-12-20T00:00:00"/>
    <n v="85.01"/>
    <n v="112120501010"/>
    <s v="Serviços de Assessoria e Consultoria"/>
    <s v="01-112120501010-000-062501640001-2-CD003978-PRO008024-0-0-0"/>
    <s v="CD003978"/>
    <m/>
    <x v="0"/>
    <x v="35"/>
  </r>
  <r>
    <x v="11"/>
    <m/>
    <x v="11"/>
    <d v="2024-09-01T00:00:00"/>
    <d v="2024-12-20T00:00:00"/>
    <n v="14.78"/>
    <n v="112120501010"/>
    <s v="Serviços de Assessoria e Consultoria"/>
    <s v="01-112120501010-000-147505060106-2-CD021573-PRO008024-0-0-0"/>
    <s v="CD021573"/>
    <m/>
    <x v="0"/>
    <x v="226"/>
  </r>
  <r>
    <x v="11"/>
    <m/>
    <x v="11"/>
    <d v="2024-09-01T00:00:00"/>
    <d v="2024-12-20T00:00:00"/>
    <n v="67.760000000000005"/>
    <n v="112120501010"/>
    <s v="Serviços de Assessoria e Consultoria"/>
    <s v="01-112120501010-000-062501670001-2-CD003985-PRO008024-0-0-0"/>
    <s v="CD003985"/>
    <m/>
    <x v="0"/>
    <x v="167"/>
  </r>
  <r>
    <x v="11"/>
    <m/>
    <x v="11"/>
    <d v="2024-09-01T00:00:00"/>
    <d v="2024-12-20T00:00:00"/>
    <n v="9.86"/>
    <n v="112120501010"/>
    <s v="Serviços de Assessoria e Consultoria"/>
    <s v="01-112120501010-000-001505060358-2-CD022688-PRO008024-0-0-0"/>
    <s v="CD022688"/>
    <m/>
    <x v="0"/>
    <x v="202"/>
  </r>
  <r>
    <x v="11"/>
    <m/>
    <x v="11"/>
    <d v="2024-09-01T00:00:00"/>
    <d v="2024-12-20T00:00:00"/>
    <n v="124.43"/>
    <n v="112120501010"/>
    <s v="Serviços de Assessoria e Consultoria"/>
    <s v="01-112120501010-000-062501330001-2-CD002952-PRO008024-0-0-0"/>
    <s v="CD002952"/>
    <m/>
    <x v="0"/>
    <x v="239"/>
  </r>
  <r>
    <x v="11"/>
    <m/>
    <x v="11"/>
    <d v="2024-09-01T00:00:00"/>
    <d v="2024-12-20T00:00:00"/>
    <n v="6.16"/>
    <n v="112120501010"/>
    <s v="Serviços de Assessoria e Consultoria"/>
    <s v="01-112120501010-000-062501930128-2-CD021597-PRO008024-0-0-0"/>
    <s v="CD021597"/>
    <m/>
    <x v="0"/>
    <x v="205"/>
  </r>
  <r>
    <x v="11"/>
    <m/>
    <x v="11"/>
    <d v="2024-09-01T00:00:00"/>
    <d v="2024-12-20T00:00:00"/>
    <n v="52.98"/>
    <n v="112120501010"/>
    <s v="Serviços de Assessoria e Consultoria"/>
    <s v="01-112120501010-000-062501280001-2-CD000980-PRO008024-0-0-0"/>
    <s v="CD000980"/>
    <m/>
    <x v="0"/>
    <x v="15"/>
  </r>
  <r>
    <x v="11"/>
    <m/>
    <x v="11"/>
    <d v="2024-09-01T00:00:00"/>
    <d v="2024-12-20T00:00:00"/>
    <n v="13.55"/>
    <n v="112120501010"/>
    <s v="Serviços de Assessoria e Consultoria"/>
    <s v="01-112120501010-000-062501910001-2-CD020556-PRO008024-0-0-0"/>
    <s v="CD020556"/>
    <m/>
    <x v="0"/>
    <x v="42"/>
  </r>
  <r>
    <x v="11"/>
    <m/>
    <x v="11"/>
    <d v="2024-09-01T00:00:00"/>
    <d v="2024-12-20T00:00:00"/>
    <n v="12.32"/>
    <n v="112120501010"/>
    <s v="Serviços de Assessoria e Consultoria"/>
    <s v="01-112120501010-000-062501930129-2-CD021598-PRO008024-0-0-0"/>
    <s v="CD021598"/>
    <m/>
    <x v="0"/>
    <x v="176"/>
  </r>
  <r>
    <x v="11"/>
    <m/>
    <x v="11"/>
    <d v="2024-09-01T00:00:00"/>
    <d v="2024-12-20T00:00:00"/>
    <n v="12.32"/>
    <n v="112120501010"/>
    <s v="Serviços de Assessoria e Consultoria"/>
    <s v="01-112120501010-000-070505060195-2-CD022600-PRO008024-0-0-0"/>
    <s v="CD022600"/>
    <m/>
    <x v="0"/>
    <x v="70"/>
  </r>
  <r>
    <x v="11"/>
    <m/>
    <x v="11"/>
    <d v="2024-09-01T00:00:00"/>
    <d v="2024-12-20T00:00:00"/>
    <n v="12.32"/>
    <n v="112120501010"/>
    <s v="Serviços de Assessoria e Consultoria"/>
    <s v="01-112120501010-000-062501930068-2-CD021608-PRO008024-0-0-0"/>
    <s v="CD021608"/>
    <m/>
    <x v="0"/>
    <x v="206"/>
  </r>
  <r>
    <x v="11"/>
    <m/>
    <x v="11"/>
    <d v="2024-09-01T00:00:00"/>
    <d v="2024-12-20T00:00:00"/>
    <n v="178.64"/>
    <n v="112120501010"/>
    <s v="Serviços de Assessoria e Consultoria"/>
    <s v="01-112120501010-000-062501530001-2-CD003962-PRO008024-0-0-0"/>
    <s v="CD003962"/>
    <m/>
    <x v="0"/>
    <x v="233"/>
  </r>
  <r>
    <x v="11"/>
    <m/>
    <x v="11"/>
    <d v="2024-09-01T00:00:00"/>
    <d v="2024-12-20T00:00:00"/>
    <n v="154"/>
    <n v="112120501010"/>
    <s v="Serviços de Assessoria e Consultoria"/>
    <s v="01-112120501010-000-062501240001-2-CD000976-PRO008024-0-0-0"/>
    <s v="CD000976"/>
    <m/>
    <x v="0"/>
    <x v="21"/>
  </r>
  <r>
    <x v="11"/>
    <m/>
    <x v="11"/>
    <d v="2024-09-01T00:00:00"/>
    <d v="2024-12-20T00:00:00"/>
    <n v="13.55"/>
    <n v="112120501010"/>
    <s v="Serviços de Assessoria e Consultoria"/>
    <s v="01-112120501010-000-070505060147-2-CD021620-PRO008024-0-0-0"/>
    <s v="CD021620"/>
    <m/>
    <x v="0"/>
    <x v="232"/>
  </r>
  <r>
    <x v="11"/>
    <m/>
    <x v="11"/>
    <d v="2024-09-01T00:00:00"/>
    <d v="2024-12-20T00:00:00"/>
    <n v="25.87"/>
    <n v="112120501010"/>
    <s v="Serviços de Assessoria e Consultoria"/>
    <s v="01-112120501010-000-070505060226-2-CD022636-PRO008024-0-0-0"/>
    <s v="CD022636"/>
    <m/>
    <x v="0"/>
    <x v="57"/>
  </r>
  <r>
    <x v="11"/>
    <m/>
    <x v="11"/>
    <d v="2024-09-01T00:00:00"/>
    <d v="2024-12-20T00:00:00"/>
    <n v="9.86"/>
    <n v="112120501010"/>
    <s v="Serviços de Assessoria e Consultoria"/>
    <s v="01-112120501010-000-070505060120-2-CD022575-PRO008024-0-0-0"/>
    <s v="CD022575"/>
    <m/>
    <x v="0"/>
    <x v="234"/>
  </r>
  <r>
    <x v="11"/>
    <m/>
    <x v="11"/>
    <d v="2024-09-01T00:00:00"/>
    <d v="2024-12-20T00:00:00"/>
    <n v="22.18"/>
    <n v="112120501010"/>
    <s v="Serviços de Assessoria e Consultoria"/>
    <s v="01-112120501010-000-070505060166-2-CD022559-PRO008024-0-0-0"/>
    <s v="CD022559"/>
    <m/>
    <x v="0"/>
    <x v="61"/>
  </r>
  <r>
    <x v="11"/>
    <m/>
    <x v="11"/>
    <d v="2024-09-01T00:00:00"/>
    <d v="2024-12-20T00:00:00"/>
    <n v="16.02"/>
    <n v="112120501010"/>
    <s v="Serviços de Assessoria e Consultoria"/>
    <s v="01-112120501010-000-070505060201-2-CD022611-PRO008024-0-0-0"/>
    <s v="CD022611"/>
    <m/>
    <x v="0"/>
    <x v="184"/>
  </r>
  <r>
    <x v="11"/>
    <m/>
    <x v="11"/>
    <d v="2024-09-01T00:00:00"/>
    <d v="2024-12-20T00:00:00"/>
    <n v="78.849999999999994"/>
    <n v="112120501010"/>
    <s v="Serviços de Assessoria e Consultoria"/>
    <s v="01-112120501010-000-062501690001-2-CD004957-PRO008024-0-0-0"/>
    <s v="CD004957"/>
    <m/>
    <x v="0"/>
    <x v="66"/>
  </r>
  <r>
    <x v="11"/>
    <m/>
    <x v="11"/>
    <d v="2024-09-01T00:00:00"/>
    <d v="2024-12-20T00:00:00"/>
    <n v="9.86"/>
    <n v="112120501010"/>
    <s v="Serviços de Assessoria e Consultoria"/>
    <s v="01-112120501010-000-070505060203-2-CD022613-PRO008024-0-0-0"/>
    <s v="CD022613"/>
    <m/>
    <x v="0"/>
    <x v="160"/>
  </r>
  <r>
    <x v="11"/>
    <m/>
    <x v="11"/>
    <d v="2024-09-01T00:00:00"/>
    <d v="2024-12-20T00:00:00"/>
    <n v="325.25"/>
    <n v="112120501010"/>
    <s v="Serviços de Assessoria e Consultoria"/>
    <s v="01-112120501010-000-062501130001-2-CD000983-PRO008024-0-0-0"/>
    <s v="CD000983"/>
    <m/>
    <x v="0"/>
    <x v="16"/>
  </r>
  <r>
    <x v="11"/>
    <m/>
    <x v="11"/>
    <d v="2024-09-01T00:00:00"/>
    <d v="2024-12-20T00:00:00"/>
    <n v="36.96"/>
    <n v="112120501010"/>
    <s v="Serviços de Assessoria e Consultoria"/>
    <s v="01-112120501010-000-062501410001-2-CD003977-PRO008024-0-0-0"/>
    <s v="CD003977"/>
    <m/>
    <x v="0"/>
    <x v="189"/>
  </r>
  <r>
    <x v="11"/>
    <m/>
    <x v="11"/>
    <d v="2024-09-01T00:00:00"/>
    <d v="2024-12-20T00:00:00"/>
    <n v="12.32"/>
    <n v="112120501010"/>
    <s v="Serviços de Assessoria e Consultoria"/>
    <s v="01-112120501010-000-062501930120-2-CD021586-PRO008024-0-0-0"/>
    <s v="CD021586"/>
    <m/>
    <x v="0"/>
    <x v="190"/>
  </r>
  <r>
    <x v="11"/>
    <m/>
    <x v="11"/>
    <d v="2024-09-01T00:00:00"/>
    <d v="2024-12-20T00:00:00"/>
    <n v="12.32"/>
    <n v="112120501010"/>
    <s v="Serviços de Assessoria e Consultoria"/>
    <s v="01-112120501010-000-001505060293-2-CD022572-PRO008024-0-0-0"/>
    <s v="CD022572"/>
    <m/>
    <x v="0"/>
    <x v="193"/>
  </r>
  <r>
    <x v="11"/>
    <m/>
    <x v="11"/>
    <d v="2024-09-01T00:00:00"/>
    <d v="2024-12-20T00:00:00"/>
    <n v="103.49"/>
    <n v="112120501010"/>
    <s v="Serviços de Assessoria e Consultoria"/>
    <s v="01-112120501010-000-062501290001-2-CD000977-PRO008024-0-0-0"/>
    <s v="CD000977"/>
    <m/>
    <x v="0"/>
    <x v="114"/>
  </r>
  <r>
    <x v="11"/>
    <m/>
    <x v="11"/>
    <d v="2024-09-01T00:00:00"/>
    <d v="2024-12-20T00:00:00"/>
    <n v="14.78"/>
    <n v="112120501010"/>
    <s v="Serviços de Assessoria e Consultoria"/>
    <s v="01-112120501010-000-062501930136-2-CD021605-PRO008024-0-0-0"/>
    <s v="CD021605"/>
    <m/>
    <x v="0"/>
    <x v="238"/>
  </r>
  <r>
    <x v="11"/>
    <m/>
    <x v="11"/>
    <d v="2024-09-01T00:00:00"/>
    <d v="2024-12-20T00:00:00"/>
    <n v="12.32"/>
    <n v="112120501010"/>
    <s v="Serviços de Assessoria e Consultoria"/>
    <s v="01-112120501010-000-001501930163-2-CD022564-PRO008024-0-0-0"/>
    <s v="CD022564"/>
    <m/>
    <x v="0"/>
    <x v="186"/>
  </r>
  <r>
    <x v="11"/>
    <m/>
    <x v="11"/>
    <d v="2024-09-01T00:00:00"/>
    <d v="2024-12-20T00:00:00"/>
    <n v="36.96"/>
    <n v="112120501010"/>
    <s v="Serviços de Assessoria e Consultoria"/>
    <s v="01-112120501010-000-062501680001-2-CD004956-PRO008024-0-0-0"/>
    <s v="CD004956"/>
    <m/>
    <x v="0"/>
    <x v="32"/>
  </r>
  <r>
    <x v="11"/>
    <m/>
    <x v="11"/>
    <d v="2024-09-01T00:00:00"/>
    <d v="2024-12-20T00:00:00"/>
    <n v="157.69999999999999"/>
    <n v="112120501010"/>
    <s v="Serviços de Assessoria e Consultoria"/>
    <s v="01-112120501010-000-062501260001-2-CD000972-PRO008024-0-0-0"/>
    <s v="CD000972"/>
    <m/>
    <x v="0"/>
    <x v="180"/>
  </r>
  <r>
    <x v="11"/>
    <m/>
    <x v="11"/>
    <d v="2024-09-01T00:00:00"/>
    <d v="2024-12-20T00:00:00"/>
    <n v="12.32"/>
    <n v="112120501010"/>
    <s v="Serviços de Assessoria e Consultoria"/>
    <s v="01-112120501010-000-070505060179-2-CD022585-PRO008024-0-0-0"/>
    <s v="CD022585"/>
    <m/>
    <x v="0"/>
    <x v="164"/>
  </r>
  <r>
    <x v="11"/>
    <m/>
    <x v="11"/>
    <d v="2024-09-01T00:00:00"/>
    <d v="2024-12-20T00:00:00"/>
    <n v="12.32"/>
    <n v="112120501010"/>
    <s v="Serviços de Assessoria e Consultoria"/>
    <s v="01-112120501010-000-001501930158-2-CD022557-PRO008024-0-0-0"/>
    <s v="CD022557"/>
    <m/>
    <x v="0"/>
    <x v="165"/>
  </r>
  <r>
    <x v="11"/>
    <m/>
    <x v="11"/>
    <d v="2024-09-01T00:00:00"/>
    <d v="2024-12-20T00:00:00"/>
    <n v="8.6199999999999992"/>
    <n v="112120501010"/>
    <s v="Serviços de Assessoria e Consultoria"/>
    <s v="01-112120501010-000-070505060254-2-CD022665-PRO008024-0-0-0"/>
    <s v="CD022665"/>
    <m/>
    <x v="0"/>
    <x v="175"/>
  </r>
  <r>
    <x v="11"/>
    <m/>
    <x v="11"/>
    <d v="2024-09-01T00:00:00"/>
    <d v="2024-12-20T00:00:00"/>
    <n v="11.09"/>
    <n v="112120501010"/>
    <s v="Serviços de Assessoria e Consultoria"/>
    <s v="01-112120501010-000-070505060034-2-CD021600-PRO008024-0-0-0"/>
    <s v="CD021600"/>
    <m/>
    <x v="0"/>
    <x v="192"/>
  </r>
  <r>
    <x v="11"/>
    <m/>
    <x v="11"/>
    <d v="2024-09-01T00:00:00"/>
    <d v="2024-12-20T00:00:00"/>
    <n v="231.62"/>
    <n v="112120501010"/>
    <s v="Serviços de Assessoria e Consultoria"/>
    <s v="01-112120501010-000-059501080001-2-CD001173-PRO008024-0-0-0"/>
    <s v="CD001173"/>
    <m/>
    <x v="0"/>
    <x v="12"/>
  </r>
  <r>
    <x v="11"/>
    <m/>
    <x v="11"/>
    <d v="2024-09-01T00:00:00"/>
    <d v="2024-12-20T00:00:00"/>
    <n v="20.94"/>
    <n v="112120501010"/>
    <s v="Serviços de Assessoria e Consultoria"/>
    <s v="01-112120501010-000-062501930105-2-CD021570-PRO008024-0-0-0"/>
    <s v="CD021570"/>
    <m/>
    <x v="0"/>
    <x v="236"/>
  </r>
  <r>
    <x v="11"/>
    <m/>
    <x v="11"/>
    <d v="2024-09-01T00:00:00"/>
    <d v="2024-12-20T00:00:00"/>
    <n v="22.18"/>
    <n v="112120501010"/>
    <s v="Serviços de Assessoria e Consultoria"/>
    <s v="01-112120501010-000-062501930122-2-CD021588-PRO008024-0-0-0"/>
    <s v="CD021588"/>
    <m/>
    <x v="0"/>
    <x v="237"/>
  </r>
  <r>
    <x v="11"/>
    <m/>
    <x v="11"/>
    <d v="2024-09-01T00:00:00"/>
    <d v="2024-12-20T00:00:00"/>
    <n v="23.41"/>
    <n v="112120501010"/>
    <s v="Serviços de Assessoria e Consultoria"/>
    <s v="01-112120501010-000-062501930135-2-CD021604-PRO008024-0-0-0"/>
    <s v="CD021604"/>
    <m/>
    <x v="0"/>
    <x v="36"/>
  </r>
  <r>
    <x v="11"/>
    <m/>
    <x v="11"/>
    <d v="2024-09-01T00:00:00"/>
    <d v="2024-12-20T00:00:00"/>
    <n v="19.71"/>
    <n v="112120501010"/>
    <s v="Serviços de Assessoria e Consultoria"/>
    <s v="01-112120501010-000-070505060225-2-CD022635-PRO008024-0-0-0"/>
    <s v="CD022635"/>
    <m/>
    <x v="0"/>
    <x v="37"/>
  </r>
  <r>
    <x v="11"/>
    <m/>
    <x v="11"/>
    <d v="2024-09-01T00:00:00"/>
    <d v="2024-12-20T00:00:00"/>
    <n v="17.25"/>
    <n v="112120501010"/>
    <s v="Serviços de Assessoria e Consultoria"/>
    <s v="01-112120501010-000-070505060230-2-CD022640-PRO008024-0-0-0"/>
    <s v="CD022640"/>
    <m/>
    <x v="0"/>
    <x v="227"/>
  </r>
  <r>
    <x v="11"/>
    <m/>
    <x v="11"/>
    <d v="2024-09-01T00:00:00"/>
    <d v="2024-12-20T00:00:00"/>
    <n v="12.32"/>
    <n v="112120501010"/>
    <s v="Serviços de Assessoria e Consultoria"/>
    <s v="01-112120501010-000-062501000133-2-CD021559-PRO008024-0-0-0"/>
    <s v="CD021559"/>
    <m/>
    <x v="0"/>
    <x v="228"/>
  </r>
  <r>
    <x v="11"/>
    <m/>
    <x v="11"/>
    <d v="2024-09-01T00:00:00"/>
    <d v="2024-12-20T00:00:00"/>
    <n v="12.32"/>
    <n v="112120501010"/>
    <s v="Serviços de Assessoria e Consultoria"/>
    <s v="01-112120501010-000-070505060084-2-CD022562-PRO008024-0-0-0"/>
    <s v="CD022562"/>
    <m/>
    <x v="0"/>
    <x v="229"/>
  </r>
  <r>
    <x v="11"/>
    <m/>
    <x v="11"/>
    <d v="2024-09-01T00:00:00"/>
    <d v="2024-12-20T00:00:00"/>
    <n v="14.78"/>
    <n v="112120501010"/>
    <s v="Serviços de Assessoria e Consultoria"/>
    <s v="01-112120501010-000-070505060247-2-CD022657-PRO008024-0-0-0"/>
    <s v="CD022657"/>
    <m/>
    <x v="0"/>
    <x v="201"/>
  </r>
  <r>
    <x v="11"/>
    <m/>
    <x v="11"/>
    <d v="2024-09-01T00:00:00"/>
    <d v="2024-12-20T00:00:00"/>
    <n v="38.19"/>
    <n v="112120501010"/>
    <s v="Serviços de Assessoria e Consultoria"/>
    <s v="01-112120501010-000-001501930142-2-CD021611-PRO008024-0-0-0"/>
    <s v="CD021611"/>
    <m/>
    <x v="0"/>
    <x v="230"/>
  </r>
  <r>
    <x v="11"/>
    <m/>
    <x v="11"/>
    <d v="2024-09-01T00:00:00"/>
    <d v="2024-12-20T00:00:00"/>
    <n v="20.94"/>
    <n v="112120501010"/>
    <s v="Serviços de Assessoria e Consultoria"/>
    <s v="01-112120501010-000-070505060223-2-CD022633-PRO008024-0-0-0"/>
    <s v="CD022633"/>
    <m/>
    <x v="0"/>
    <x v="170"/>
  </r>
  <r>
    <x v="11"/>
    <m/>
    <x v="11"/>
    <d v="2024-09-01T00:00:00"/>
    <d v="2024-12-20T00:00:00"/>
    <n v="12.32"/>
    <n v="112120501010"/>
    <s v="Serviços de Assessoria e Consultoria"/>
    <s v="01-112120501010-000-001501930155-2-CD022554-PRO008024-0-0-0"/>
    <s v="CD022554"/>
    <m/>
    <x v="0"/>
    <x v="203"/>
  </r>
  <r>
    <x v="11"/>
    <m/>
    <x v="11"/>
    <d v="2024-09-01T00:00:00"/>
    <d v="2024-12-20T00:00:00"/>
    <n v="11.09"/>
    <n v="112120501010"/>
    <s v="Serviços de Assessoria e Consultoria"/>
    <s v="01-112120501010-000-070505060211-2-CD022625-PRO008024-0-0-0"/>
    <s v="CD022625"/>
    <m/>
    <x v="0"/>
    <x v="40"/>
  </r>
  <r>
    <x v="11"/>
    <m/>
    <x v="11"/>
    <d v="2024-09-01T00:00:00"/>
    <d v="2024-12-20T00:00:00"/>
    <n v="9.86"/>
    <n v="112120501010"/>
    <s v="Serviços de Assessoria e Consultoria"/>
    <s v="01-112120501010-000-070505060177-2-CD022583-PRO008024-0-0-0"/>
    <s v="CD022583"/>
    <m/>
    <x v="0"/>
    <x v="1"/>
  </r>
  <r>
    <x v="12"/>
    <m/>
    <x v="12"/>
    <d v="2024-11-01T00:00:00"/>
    <d v="2024-12-20T00:00:00"/>
    <n v="71.8"/>
    <n v="112120612150"/>
    <s v="INSS-INVICTA SOLUÇÕES EM SERVIÇOS LTDA.-5926"/>
    <s v="01-112120501010-000-062501930120-2-CD021586-PRO008024-0-0-0"/>
    <s v="CD001318"/>
    <m/>
    <x v="0"/>
    <x v="4"/>
  </r>
  <r>
    <x v="13"/>
    <m/>
    <x v="13"/>
    <d v="2024-11-01T00:00:00"/>
    <d v="2024-12-20T00:00:00"/>
    <n v="531"/>
    <n v="112120612150"/>
    <s v="Conservação de Jardins"/>
    <s v="01-112120501010-000-062501930127-2-CD021594-PRO008024-0-0-0"/>
    <s v="CD001318"/>
    <m/>
    <x v="0"/>
    <x v="4"/>
  </r>
  <r>
    <x v="14"/>
    <m/>
    <x v="14"/>
    <d v="2024-12-01T00:00:00"/>
    <d v="2024-12-20T00:00:00"/>
    <n v="54.58"/>
    <n v="112120702010"/>
    <s v="Outros Impostos e Taxas"/>
    <s v="01-112120501010-000-001501930150-2-CD021619-PRO008024-0-0-0"/>
    <s v="CD021617"/>
    <m/>
    <x v="0"/>
    <x v="135"/>
  </r>
  <r>
    <x v="15"/>
    <m/>
    <x v="15"/>
    <d v="2024-09-01T00:00:00"/>
    <d v="2024-12-20T00:00:00"/>
    <n v="9.34"/>
    <n v="112120501010"/>
    <s v="IRRF-GRT AUDITORIA DE TERCEIROS LTDA-41074"/>
    <s v="01-112120501010-000-062501160001-2-CD000971-PRO008024-0-0-0"/>
    <s v="CD000971"/>
    <m/>
    <x v="0"/>
    <x v="138"/>
  </r>
  <r>
    <x v="15"/>
    <m/>
    <x v="15"/>
    <d v="2024-09-01T00:00:00"/>
    <d v="2024-12-20T00:00:00"/>
    <n v="8.92"/>
    <n v="112120501010"/>
    <s v="IRRF-GRT AUDITORIA DE TERCEIROS LTDA-41074"/>
    <s v="01-112120501010-000-062501260001-2-CD000972-PRO008024-0-0-0"/>
    <s v="CD000972"/>
    <m/>
    <x v="0"/>
    <x v="180"/>
  </r>
  <r>
    <x v="15"/>
    <m/>
    <x v="15"/>
    <d v="2024-09-01T00:00:00"/>
    <d v="2024-12-20T00:00:00"/>
    <n v="3.34"/>
    <n v="112120501010"/>
    <s v="IRRF-GRT AUDITORIA DE TERCEIROS LTDA-41074"/>
    <s v="01-112120501010-000-067501200001-2-CD000973-PRO008024-0-0-0"/>
    <s v="CD000973"/>
    <m/>
    <x v="0"/>
    <x v="45"/>
  </r>
  <r>
    <x v="15"/>
    <m/>
    <x v="15"/>
    <d v="2024-09-01T00:00:00"/>
    <d v="2024-12-20T00:00:00"/>
    <n v="3.27"/>
    <n v="112120501010"/>
    <s v="IRRF-GRT AUDITORIA DE TERCEIROS LTDA-41074"/>
    <s v="01-112120501010-000-062501270001-2-CD000974-PRO008024-0-0-0"/>
    <s v="CD000974"/>
    <m/>
    <x v="0"/>
    <x v="102"/>
  </r>
  <r>
    <x v="15"/>
    <m/>
    <x v="15"/>
    <d v="2024-09-01T00:00:00"/>
    <d v="2024-12-20T00:00:00"/>
    <n v="8.7100000000000009"/>
    <n v="112120501010"/>
    <s v="IRRF-GRT AUDITORIA DE TERCEIROS LTDA-41074"/>
    <s v="01-112120501010-000-062501240001-2-CD000976-PRO008024-0-0-0"/>
    <s v="CD000976"/>
    <m/>
    <x v="0"/>
    <x v="21"/>
  </r>
  <r>
    <x v="15"/>
    <m/>
    <x v="15"/>
    <d v="2024-09-01T00:00:00"/>
    <d v="2024-12-20T00:00:00"/>
    <n v="0.83"/>
    <n v="112120501010"/>
    <s v="IRRF-GRT AUDITORIA DE TERCEIROS LTDA-41074"/>
    <s v="01-112120501010-000-062501290001-2-CD000977-PRO008024-0-0-0"/>
    <s v="CD000977"/>
    <m/>
    <x v="0"/>
    <x v="114"/>
  </r>
  <r>
    <x v="15"/>
    <m/>
    <x v="15"/>
    <d v="2024-09-01T00:00:00"/>
    <d v="2024-12-20T00:00:00"/>
    <n v="5.85"/>
    <n v="112120501010"/>
    <s v="IRRF-GRT AUDITORIA DE TERCEIROS LTDA-41074"/>
    <s v="01-112120501010-000-062501290001-2-CD000977-PRO008024-0-0-0"/>
    <s v="CD000977"/>
    <m/>
    <x v="0"/>
    <x v="114"/>
  </r>
  <r>
    <x v="15"/>
    <m/>
    <x v="15"/>
    <d v="2024-09-01T00:00:00"/>
    <d v="2024-12-20T00:00:00"/>
    <n v="4.5199999999999996"/>
    <n v="112120501010"/>
    <s v="IRRF-GRT AUDITORIA DE TERCEIROS LTDA-41074"/>
    <s v="01-112120501010-000-062501220001-2-CD000978-PRO008024-0-0-0"/>
    <s v="CD000978"/>
    <m/>
    <x v="0"/>
    <x v="207"/>
  </r>
  <r>
    <x v="15"/>
    <m/>
    <x v="15"/>
    <d v="2024-09-01T00:00:00"/>
    <d v="2024-12-20T00:00:00"/>
    <n v="3.06"/>
    <n v="112120501010"/>
    <s v="IRRF-GRT AUDITORIA DE TERCEIROS LTDA-41074"/>
    <s v="01-112120501010-000-062501230001-2-CD000979-PRO008024-0-0-0"/>
    <s v="CD000979"/>
    <m/>
    <x v="0"/>
    <x v="75"/>
  </r>
  <r>
    <x v="15"/>
    <m/>
    <x v="15"/>
    <d v="2024-09-01T00:00:00"/>
    <d v="2024-12-20T00:00:00"/>
    <n v="3"/>
    <n v="112120501010"/>
    <s v="IRRF-GRT AUDITORIA DE TERCEIROS LTDA-41074"/>
    <s v="01-112120501010-000-062501280001-2-CD000980-PRO008024-0-0-0"/>
    <s v="CD000980"/>
    <m/>
    <x v="0"/>
    <x v="15"/>
  </r>
  <r>
    <x v="15"/>
    <m/>
    <x v="15"/>
    <d v="2024-09-01T00:00:00"/>
    <d v="2024-12-20T00:00:00"/>
    <n v="4.5999999999999996"/>
    <n v="112120501010"/>
    <s v="IRRF-GRT AUDITORIA DE TERCEIROS LTDA-41074"/>
    <s v="01-112120501010-000-062501210001-2-CD000981-PRO008024-0-0-0"/>
    <s v="CD000981"/>
    <m/>
    <x v="0"/>
    <x v="115"/>
  </r>
  <r>
    <x v="15"/>
    <m/>
    <x v="15"/>
    <d v="2024-09-01T00:00:00"/>
    <d v="2024-12-20T00:00:00"/>
    <n v="5.64"/>
    <n v="112120501010"/>
    <s v="IRRF-GRT AUDITORIA DE TERCEIROS LTDA-41074"/>
    <s v="01-112120501010-000-062501250001-2-CD000982-PRO008024-0-0-0"/>
    <s v="CD000982"/>
    <m/>
    <x v="0"/>
    <x v="98"/>
  </r>
  <r>
    <x v="15"/>
    <m/>
    <x v="15"/>
    <d v="2024-09-01T00:00:00"/>
    <d v="2024-12-20T00:00:00"/>
    <n v="18.399999999999999"/>
    <n v="112120501010"/>
    <s v="IRRF-GRT AUDITORIA DE TERCEIROS LTDA-41074"/>
    <s v="01-112120501010-000-062501130001-2-CD000983-PRO008024-0-0-0"/>
    <s v="CD000983"/>
    <m/>
    <x v="0"/>
    <x v="16"/>
  </r>
  <r>
    <x v="15"/>
    <m/>
    <x v="15"/>
    <d v="2024-09-01T00:00:00"/>
    <d v="2024-12-20T00:00:00"/>
    <n v="13.66"/>
    <n v="112120501010"/>
    <s v="IRRF-GRT AUDITORIA DE TERCEIROS LTDA-41074"/>
    <s v="01-112120501010-000-062501310001-2-CD000984-PRO008024-0-0-0"/>
    <s v="CD000984"/>
    <m/>
    <x v="0"/>
    <x v="68"/>
  </r>
  <r>
    <x v="15"/>
    <m/>
    <x v="15"/>
    <d v="2024-09-01T00:00:00"/>
    <d v="2024-12-20T00:00:00"/>
    <n v="4.87"/>
    <n v="112120501010"/>
    <s v="IRRF-GRT AUDITORIA DE TERCEIROS LTDA-41074"/>
    <s v="01-112120501010-000-062501300001-2-CD000985-PRO008024-0-0-0"/>
    <s v="CD000985"/>
    <m/>
    <x v="0"/>
    <x v="17"/>
  </r>
  <r>
    <x v="15"/>
    <m/>
    <x v="15"/>
    <d v="2024-09-01T00:00:00"/>
    <d v="2024-12-20T00:00:00"/>
    <n v="5.5"/>
    <n v="112120501010"/>
    <s v="IRRF-GRT AUDITORIA DE TERCEIROS LTDA-41074"/>
    <s v="01-112120501010-000-064501170001-2-CD001137-PRO008024-0-0-0"/>
    <s v="CD001137"/>
    <m/>
    <x v="0"/>
    <x v="13"/>
  </r>
  <r>
    <x v="15"/>
    <m/>
    <x v="15"/>
    <d v="2024-09-01T00:00:00"/>
    <d v="2024-12-20T00:00:00"/>
    <n v="5.22"/>
    <n v="112120501010"/>
    <s v="IRRF-GRT AUDITORIA DE TERCEIROS LTDA-41074"/>
    <s v="01-112120501010-000-062501190001-2-CD001138-PRO008024-0-0-0"/>
    <s v="CD001138"/>
    <m/>
    <x v="0"/>
    <x v="14"/>
  </r>
  <r>
    <x v="15"/>
    <m/>
    <x v="15"/>
    <d v="2024-09-01T00:00:00"/>
    <d v="2024-12-20T00:00:00"/>
    <n v="3.76"/>
    <n v="112120501010"/>
    <s v="IRRF-GRT AUDITORIA DE TERCEIROS LTDA-41074"/>
    <s v="01-112120501010-000-065501180001-2-CD001139-PRO008024-0-0-0"/>
    <s v="CD001139"/>
    <m/>
    <x v="0"/>
    <x v="47"/>
  </r>
  <r>
    <x v="15"/>
    <m/>
    <x v="15"/>
    <d v="2024-09-01T00:00:00"/>
    <d v="2024-12-20T00:00:00"/>
    <n v="5.71"/>
    <n v="112120501010"/>
    <s v="IRRF-GRT AUDITORIA DE TERCEIROS LTDA-41074"/>
    <s v="01-112120501010-000-060501120001-2-CD001172-PRO008024-0-0-0"/>
    <s v="CD001172"/>
    <m/>
    <x v="0"/>
    <x v="124"/>
  </r>
  <r>
    <x v="15"/>
    <m/>
    <x v="15"/>
    <d v="2024-09-01T00:00:00"/>
    <d v="2024-12-20T00:00:00"/>
    <n v="13.1"/>
    <n v="112120501010"/>
    <s v="IRRF-GRT AUDITORIA DE TERCEIROS LTDA-41074"/>
    <s v="01-112120501010-000-059501080001-2-CD001173-PRO008024-0-0-0"/>
    <s v="CD001173"/>
    <m/>
    <x v="0"/>
    <x v="12"/>
  </r>
  <r>
    <x v="15"/>
    <m/>
    <x v="15"/>
    <d v="2024-09-01T00:00:00"/>
    <d v="2024-12-20T00:00:00"/>
    <n v="7.0000000000000007E-2"/>
    <n v="112120501010"/>
    <s v="IRRF-GRT AUDITORIA DE TERCEIROS LTDA-41074"/>
    <s v="01-112120501010-000-001505000005-1-CD001313-PRO008024-0-0-0"/>
    <s v="CD001313"/>
    <m/>
    <x v="0"/>
    <x v="24"/>
  </r>
  <r>
    <x v="15"/>
    <m/>
    <x v="15"/>
    <d v="2024-09-01T00:00:00"/>
    <d v="2024-12-20T00:00:00"/>
    <n v="7.0000000000000007E-2"/>
    <n v="112120501010"/>
    <s v="IRRF-GRT AUDITORIA DE TERCEIROS LTDA-41074"/>
    <s v="01-112120501010-000-001505000005-1-CD001313-PRO008024-0-0-0"/>
    <s v="CD001313"/>
    <m/>
    <x v="0"/>
    <x v="24"/>
  </r>
  <r>
    <x v="15"/>
    <m/>
    <x v="15"/>
    <d v="2024-09-01T00:00:00"/>
    <d v="2024-12-20T00:00:00"/>
    <n v="24.82"/>
    <n v="112120501010"/>
    <s v="IRRF-GRT AUDITORIA DE TERCEIROS LTDA-41074"/>
    <s v="01-112120501010-000-016501060001-1-CD001316-PRO008024-0-0-0"/>
    <s v="CD001316"/>
    <m/>
    <x v="0"/>
    <x v="7"/>
  </r>
  <r>
    <x v="15"/>
    <m/>
    <x v="15"/>
    <d v="2024-09-01T00:00:00"/>
    <d v="2024-12-20T00:00:00"/>
    <n v="7.52"/>
    <n v="112120501010"/>
    <s v="IRRF-GRT AUDITORIA DE TERCEIROS LTDA-41074"/>
    <s v="01-112120501010-000-045501070001-1-CD001317-PRO008024-0-0-0"/>
    <s v="CD001317"/>
    <m/>
    <x v="0"/>
    <x v="93"/>
  </r>
  <r>
    <x v="15"/>
    <m/>
    <x v="15"/>
    <d v="2024-09-01T00:00:00"/>
    <d v="2024-12-20T00:00:00"/>
    <n v="17.71"/>
    <n v="112120501010"/>
    <s v="IRRF-GRT AUDITORIA DE TERCEIROS LTDA-41074"/>
    <s v="01-112120501010-000-015501020001-1-CD001318-PRO008024-0-0-0"/>
    <s v="CD001318"/>
    <m/>
    <x v="0"/>
    <x v="4"/>
  </r>
  <r>
    <x v="15"/>
    <m/>
    <x v="15"/>
    <d v="2024-09-01T00:00:00"/>
    <d v="2024-12-20T00:00:00"/>
    <n v="29.91"/>
    <n v="112120501010"/>
    <s v="IRRF-GRT AUDITORIA DE TERCEIROS LTDA-41074"/>
    <s v="01-112120501010-000-046501030001-1-CD001319-PRO008024-0-0-0"/>
    <s v="CD001319"/>
    <m/>
    <x v="0"/>
    <x v="8"/>
  </r>
  <r>
    <x v="15"/>
    <m/>
    <x v="15"/>
    <d v="2024-09-01T00:00:00"/>
    <d v="2024-12-20T00:00:00"/>
    <n v="14.22"/>
    <n v="112120501010"/>
    <s v="IRRF-GRT AUDITORIA DE TERCEIROS LTDA-41074"/>
    <s v="01-112120501010-000-047501090001-1-CD001320-PRO008024-0-0-0"/>
    <s v="CD001320"/>
    <m/>
    <x v="0"/>
    <x v="9"/>
  </r>
  <r>
    <x v="15"/>
    <m/>
    <x v="15"/>
    <d v="2024-09-01T00:00:00"/>
    <d v="2024-12-20T00:00:00"/>
    <n v="17.78"/>
    <n v="112120501010"/>
    <s v="IRRF-GRT AUDITORIA DE TERCEIROS LTDA-41074"/>
    <s v="01-112120501010-000-048501100001-1-CD001321-PRO008024-0-0-0"/>
    <s v="CD001321"/>
    <m/>
    <x v="0"/>
    <x v="10"/>
  </r>
  <r>
    <x v="15"/>
    <m/>
    <x v="15"/>
    <d v="2024-09-01T00:00:00"/>
    <d v="2024-12-20T00:00:00"/>
    <n v="7.24"/>
    <n v="112120501010"/>
    <s v="IRRF-GRT AUDITORIA DE TERCEIROS LTDA-41074"/>
    <s v="01-112120501010-000-049501110001-1-CD001322-PRO008024-0-0-0"/>
    <s v="CD001322"/>
    <m/>
    <x v="0"/>
    <x v="101"/>
  </r>
  <r>
    <x v="15"/>
    <m/>
    <x v="15"/>
    <d v="2024-09-01T00:00:00"/>
    <d v="2024-12-20T00:00:00"/>
    <n v="19.03"/>
    <n v="112120501010"/>
    <s v="IRRF-GRT AUDITORIA DE TERCEIROS LTDA-41074"/>
    <s v="01-112120501010-000-050501050001-2-CD001323-PRO008024-0-0-0"/>
    <s v="CD001323"/>
    <m/>
    <x v="0"/>
    <x v="11"/>
  </r>
  <r>
    <x v="15"/>
    <m/>
    <x v="15"/>
    <d v="2024-09-01T00:00:00"/>
    <d v="2024-12-20T00:00:00"/>
    <n v="13.94"/>
    <n v="112120501010"/>
    <s v="IRRF-GRT AUDITORIA DE TERCEIROS LTDA-41074"/>
    <s v="01-112120501010-000-057501140001-2-CD001332-PRO008024-0-0-0"/>
    <s v="CD001332"/>
    <m/>
    <x v="0"/>
    <x v="46"/>
  </r>
  <r>
    <x v="15"/>
    <m/>
    <x v="15"/>
    <d v="2024-09-01T00:00:00"/>
    <d v="2024-12-20T00:00:00"/>
    <n v="4.24"/>
    <n v="112120501010"/>
    <s v="IRRF-GRT AUDITORIA DE TERCEIROS LTDA-41074"/>
    <s v="01-112120501010-000-062501320001-2-CD002951-PRO008024-0-0-0"/>
    <s v="CD002951"/>
    <m/>
    <x v="0"/>
    <x v="18"/>
  </r>
  <r>
    <x v="15"/>
    <m/>
    <x v="15"/>
    <d v="2024-09-01T00:00:00"/>
    <d v="2024-12-20T00:00:00"/>
    <n v="7.03"/>
    <n v="112120501010"/>
    <s v="IRRF-GRT AUDITORIA DE TERCEIROS LTDA-41074"/>
    <s v="01-112120501010-000-062501330001-2-CD002952-PRO008024-0-0-0"/>
    <s v="CD002952"/>
    <m/>
    <x v="0"/>
    <x v="239"/>
  </r>
  <r>
    <x v="15"/>
    <m/>
    <x v="15"/>
    <d v="2024-09-01T00:00:00"/>
    <d v="2024-12-20T00:00:00"/>
    <n v="3.41"/>
    <n v="112120501010"/>
    <s v="IRRF-GRT AUDITORIA DE TERCEIROS LTDA-41074"/>
    <s v="01-112120501010-000-062501340001-2-CD003952-PRO008024-0-0-0"/>
    <s v="CD003952"/>
    <m/>
    <x v="0"/>
    <x v="120"/>
  </r>
  <r>
    <x v="15"/>
    <m/>
    <x v="15"/>
    <d v="2024-09-01T00:00:00"/>
    <d v="2024-12-20T00:00:00"/>
    <n v="1.74"/>
    <n v="112120501010"/>
    <s v="IRRF-GRT AUDITORIA DE TERCEIROS LTDA-41074"/>
    <s v="01-112120501010-000-062501460001-2-CD003953-PRO008024-0-0-0"/>
    <s v="CD003953"/>
    <m/>
    <x v="0"/>
    <x v="168"/>
  </r>
  <r>
    <x v="15"/>
    <m/>
    <x v="15"/>
    <d v="2024-09-01T00:00:00"/>
    <d v="2024-12-20T00:00:00"/>
    <n v="2.72"/>
    <n v="112120501010"/>
    <s v="IRRF-GRT AUDITORIA DE TERCEIROS LTDA-41074"/>
    <s v="01-112120501010-000-062501350001-2-CD003954-PRO008024-0-0-0"/>
    <s v="CD003954"/>
    <m/>
    <x v="0"/>
    <x v="51"/>
  </r>
  <r>
    <x v="15"/>
    <m/>
    <x v="15"/>
    <d v="2024-09-01T00:00:00"/>
    <d v="2024-12-20T00:00:00"/>
    <n v="4.12"/>
    <n v="112120501010"/>
    <s v="IRRF-GRT AUDITORIA DE TERCEIROS LTDA-41074"/>
    <s v="01-112120501010-000-062501470001-2-CD003955-PRO008024-0-0-0"/>
    <s v="CD003955"/>
    <m/>
    <x v="0"/>
    <x v="177"/>
  </r>
  <r>
    <x v="15"/>
    <m/>
    <x v="15"/>
    <d v="2024-09-01T00:00:00"/>
    <d v="2024-12-20T00:00:00"/>
    <n v="2.93"/>
    <n v="112120501010"/>
    <s v="IRRF-GRT AUDITORIA DE TERCEIROS LTDA-41074"/>
    <s v="01-112120501010-000-062501480001-2-CD003956-PRO008024-0-0-0"/>
    <s v="CD003956"/>
    <m/>
    <x v="0"/>
    <x v="72"/>
  </r>
  <r>
    <x v="15"/>
    <m/>
    <x v="15"/>
    <d v="2024-09-01T00:00:00"/>
    <d v="2024-12-20T00:00:00"/>
    <n v="2.93"/>
    <n v="112120501010"/>
    <s v="IRRF-GRT AUDITORIA DE TERCEIROS LTDA-41074"/>
    <s v="01-112120501010-000-062501490001-2-CD003957-PRO008024-0-0-0"/>
    <s v="CD003957"/>
    <m/>
    <x v="0"/>
    <x v="197"/>
  </r>
  <r>
    <x v="15"/>
    <m/>
    <x v="15"/>
    <d v="2024-09-01T00:00:00"/>
    <d v="2024-12-20T00:00:00"/>
    <n v="2.5099999999999998"/>
    <n v="112120501010"/>
    <s v="IRRF-GRT AUDITORIA DE TERCEIROS LTDA-41074"/>
    <s v="01-112120501010-000-062501500001-2-CD003958-PRO008024-0-0-0"/>
    <s v="CD003958"/>
    <m/>
    <x v="0"/>
    <x v="147"/>
  </r>
  <r>
    <x v="15"/>
    <m/>
    <x v="15"/>
    <d v="2024-09-01T00:00:00"/>
    <d v="2024-12-20T00:00:00"/>
    <n v="2.2999999999999998"/>
    <n v="112120501010"/>
    <s v="IRRF-GRT AUDITORIA DE TERCEIROS LTDA-41074"/>
    <s v="01-112120501010-000-062501510001-2-CD003959-PRO008024-0-0-0"/>
    <s v="CD003959"/>
    <m/>
    <x v="0"/>
    <x v="126"/>
  </r>
  <r>
    <x v="15"/>
    <m/>
    <x v="15"/>
    <d v="2024-09-01T00:00:00"/>
    <d v="2024-12-20T00:00:00"/>
    <n v="3"/>
    <n v="112120501010"/>
    <s v="IRRF-GRT AUDITORIA DE TERCEIROS LTDA-41074"/>
    <s v="01-112120501010-000-062501520001-2-CD003960-PRO008024-0-0-0"/>
    <s v="CD003960"/>
    <m/>
    <x v="0"/>
    <x v="19"/>
  </r>
  <r>
    <x v="15"/>
    <m/>
    <x v="15"/>
    <d v="2024-09-01T00:00:00"/>
    <d v="2024-12-20T00:00:00"/>
    <n v="2.44"/>
    <n v="112120501010"/>
    <s v="IRRF-GRT AUDITORIA DE TERCEIROS LTDA-41074"/>
    <s v="01-112120501010-000-062501360001-2-CD003961-PRO008024-0-0-0"/>
    <s v="CD003961"/>
    <m/>
    <x v="0"/>
    <x v="216"/>
  </r>
  <r>
    <x v="15"/>
    <m/>
    <x v="15"/>
    <d v="2024-09-01T00:00:00"/>
    <d v="2024-12-20T00:00:00"/>
    <n v="10.11"/>
    <n v="112120501010"/>
    <s v="IRRF-GRT AUDITORIA DE TERCEIROS LTDA-41074"/>
    <s v="01-112120501010-000-062501530001-2-CD003962-PRO008024-0-0-0"/>
    <s v="CD003962"/>
    <m/>
    <x v="0"/>
    <x v="233"/>
  </r>
  <r>
    <x v="15"/>
    <m/>
    <x v="15"/>
    <d v="2024-09-01T00:00:00"/>
    <d v="2024-12-20T00:00:00"/>
    <n v="3.49"/>
    <n v="112120501010"/>
    <s v="IRRF-GRT AUDITORIA DE TERCEIROS LTDA-41074"/>
    <s v="01-112120501010-000-062501370001-2-CD003963-PRO008024-0-0-0"/>
    <s v="CD003963"/>
    <m/>
    <x v="0"/>
    <x v="181"/>
  </r>
  <r>
    <x v="15"/>
    <m/>
    <x v="15"/>
    <d v="2024-09-01T00:00:00"/>
    <d v="2024-12-20T00:00:00"/>
    <n v="3.91"/>
    <n v="112120501010"/>
    <s v="IRRF-GRT AUDITORIA DE TERCEIROS LTDA-41074"/>
    <s v="01-112120501010-000-062501380001-2-CD003964-PRO008024-0-0-0"/>
    <s v="CD003964"/>
    <m/>
    <x v="0"/>
    <x v="76"/>
  </r>
  <r>
    <x v="15"/>
    <m/>
    <x v="15"/>
    <d v="2024-09-01T00:00:00"/>
    <d v="2024-12-20T00:00:00"/>
    <n v="5.23"/>
    <n v="112120501010"/>
    <s v="IRRF-GRT AUDITORIA DE TERCEIROS LTDA-41074"/>
    <s v="01-112120501010-000-062501540001-2-CD003965-PRO008024-0-0-0"/>
    <s v="CD003965"/>
    <m/>
    <x v="0"/>
    <x v="20"/>
  </r>
  <r>
    <x v="15"/>
    <m/>
    <x v="15"/>
    <d v="2024-09-01T00:00:00"/>
    <d v="2024-12-20T00:00:00"/>
    <n v="3.42"/>
    <n v="112120501010"/>
    <s v="IRRF-GRT AUDITORIA DE TERCEIROS LTDA-41074"/>
    <s v="01-112120501010-000-062501550001-2-CD003966-PRO008024-0-0-0"/>
    <s v="CD003966"/>
    <m/>
    <x v="0"/>
    <x v="182"/>
  </r>
  <r>
    <x v="15"/>
    <m/>
    <x v="15"/>
    <d v="2024-09-01T00:00:00"/>
    <d v="2024-12-20T00:00:00"/>
    <n v="2.93"/>
    <n v="112120501010"/>
    <s v="IRRF-GRT AUDITORIA DE TERCEIROS LTDA-41074"/>
    <s v="01-112120501010-000-062501390001-2-CD003967-PRO008024-0-0-0"/>
    <s v="CD003967"/>
    <m/>
    <x v="0"/>
    <x v="56"/>
  </r>
  <r>
    <x v="15"/>
    <m/>
    <x v="15"/>
    <d v="2024-09-01T00:00:00"/>
    <d v="2024-12-20T00:00:00"/>
    <n v="2.02"/>
    <n v="112120501010"/>
    <s v="IRRF-GRT AUDITORIA DE TERCEIROS LTDA-41074"/>
    <s v="01-112120501010-000-062501560001-2-CD003968-PRO008024-0-0-0"/>
    <s v="CD003968"/>
    <m/>
    <x v="0"/>
    <x v="30"/>
  </r>
  <r>
    <x v="15"/>
    <m/>
    <x v="15"/>
    <d v="2024-09-01T00:00:00"/>
    <d v="2024-12-20T00:00:00"/>
    <n v="2.93"/>
    <n v="112120501010"/>
    <s v="IRRF-GRT AUDITORIA DE TERCEIROS LTDA-41074"/>
    <s v="01-112120501010-000-062501400001-2-CD003969-PRO008024-0-0-0"/>
    <s v="CD003969"/>
    <m/>
    <x v="0"/>
    <x v="60"/>
  </r>
  <r>
    <x v="15"/>
    <m/>
    <x v="15"/>
    <d v="2024-09-01T00:00:00"/>
    <d v="2024-12-20T00:00:00"/>
    <n v="2.65"/>
    <n v="112120501010"/>
    <s v="IRRF-GRT AUDITORIA DE TERCEIROS LTDA-41074"/>
    <s v="01-112120501010-000-062501570001-2-CD003970-PRO008024-0-0-0"/>
    <s v="CD003970"/>
    <m/>
    <x v="0"/>
    <x v="31"/>
  </r>
  <r>
    <x v="15"/>
    <m/>
    <x v="15"/>
    <d v="2024-09-01T00:00:00"/>
    <d v="2024-12-20T00:00:00"/>
    <n v="3.77"/>
    <n v="112120501010"/>
    <s v="IRRF-GRT AUDITORIA DE TERCEIROS LTDA-41074"/>
    <s v="01-112120501010-000-062501580001-2-CD003971-PRO008024-0-0-0"/>
    <s v="CD003971"/>
    <m/>
    <x v="0"/>
    <x v="84"/>
  </r>
  <r>
    <x v="15"/>
    <m/>
    <x v="15"/>
    <d v="2024-09-01T00:00:00"/>
    <d v="2024-12-20T00:00:00"/>
    <n v="2.2999999999999998"/>
    <n v="112120501010"/>
    <s v="IRRF-GRT AUDITORIA DE TERCEIROS LTDA-41074"/>
    <s v="01-112120501010-000-062501590001-2-CD003972-PRO008024-0-0-0"/>
    <s v="CD003972"/>
    <m/>
    <x v="0"/>
    <x v="153"/>
  </r>
  <r>
    <x v="15"/>
    <m/>
    <x v="15"/>
    <d v="2024-09-01T00:00:00"/>
    <d v="2024-12-20T00:00:00"/>
    <n v="3.56"/>
    <n v="112120501010"/>
    <s v="IRRF-GRT AUDITORIA DE TERCEIROS LTDA-41074"/>
    <s v="01-112120501010-000-062501600001-2-CD003973-PRO008024-0-0-0"/>
    <s v="CD003973"/>
    <m/>
    <x v="0"/>
    <x v="63"/>
  </r>
  <r>
    <x v="15"/>
    <m/>
    <x v="15"/>
    <d v="2024-09-01T00:00:00"/>
    <d v="2024-12-20T00:00:00"/>
    <n v="2.2999999999999998"/>
    <n v="112120501010"/>
    <s v="IRRF-GRT AUDITORIA DE TERCEIROS LTDA-41074"/>
    <s v="01-112120501010-000-062501610001-2-CD003974-PRO008024-0-0-0"/>
    <s v="CD003974"/>
    <m/>
    <x v="0"/>
    <x v="65"/>
  </r>
  <r>
    <x v="15"/>
    <m/>
    <x v="15"/>
    <d v="2024-09-01T00:00:00"/>
    <d v="2024-12-20T00:00:00"/>
    <n v="2.44"/>
    <n v="112120501010"/>
    <s v="IRRF-GRT AUDITORIA DE TERCEIROS LTDA-41074"/>
    <s v="01-112120501010-000-068501620001-2-CD003975-PRO008024-0-0-0"/>
    <s v="CD003975"/>
    <m/>
    <x v="0"/>
    <x v="172"/>
  </r>
  <r>
    <x v="15"/>
    <m/>
    <x v="15"/>
    <d v="2024-09-01T00:00:00"/>
    <d v="2024-12-20T00:00:00"/>
    <n v="5.44"/>
    <n v="112120501010"/>
    <s v="IRRF-GRT AUDITORIA DE TERCEIROS LTDA-41074"/>
    <s v="01-112120501010-000-062501630001-2-CD003976-PRO008024-0-0-0"/>
    <s v="CD003976"/>
    <m/>
    <x v="0"/>
    <x v="235"/>
  </r>
  <r>
    <x v="15"/>
    <m/>
    <x v="15"/>
    <d v="2024-09-01T00:00:00"/>
    <d v="2024-12-20T00:00:00"/>
    <n v="2.09"/>
    <n v="112120501010"/>
    <s v="IRRF-GRT AUDITORIA DE TERCEIROS LTDA-41074"/>
    <s v="01-112120501010-000-062501410001-2-CD003977-PRO008024-0-0-0"/>
    <s v="CD003977"/>
    <m/>
    <x v="0"/>
    <x v="189"/>
  </r>
  <r>
    <x v="15"/>
    <m/>
    <x v="15"/>
    <d v="2024-09-01T00:00:00"/>
    <d v="2024-12-20T00:00:00"/>
    <n v="4.8099999999999996"/>
    <n v="112120501010"/>
    <s v="IRRF-GRT AUDITORIA DE TERCEIROS LTDA-41074"/>
    <s v="01-112120501010-000-062501640001-2-CD003978-PRO008024-0-0-0"/>
    <s v="CD003978"/>
    <m/>
    <x v="0"/>
    <x v="35"/>
  </r>
  <r>
    <x v="15"/>
    <m/>
    <x v="15"/>
    <d v="2024-09-01T00:00:00"/>
    <d v="2024-12-20T00:00:00"/>
    <n v="1.95"/>
    <n v="112120501010"/>
    <s v="IRRF-GRT AUDITORIA DE TERCEIROS LTDA-41074"/>
    <s v="01-112120501010-000-062501650001-2-CD003979-PRO008024-0-0-0"/>
    <s v="CD003979"/>
    <m/>
    <x v="0"/>
    <x v="221"/>
  </r>
  <r>
    <x v="15"/>
    <m/>
    <x v="15"/>
    <d v="2024-09-01T00:00:00"/>
    <d v="2024-12-20T00:00:00"/>
    <n v="3.21"/>
    <n v="112120501010"/>
    <s v="IRRF-GRT AUDITORIA DE TERCEIROS LTDA-41074"/>
    <s v="01-112120501010-000-062501420001-2-CD003980-PRO008024-0-0-0"/>
    <s v="CD003980"/>
    <m/>
    <x v="0"/>
    <x v="137"/>
  </r>
  <r>
    <x v="15"/>
    <m/>
    <x v="15"/>
    <d v="2024-09-01T00:00:00"/>
    <d v="2024-12-20T00:00:00"/>
    <n v="1.95"/>
    <n v="112120501010"/>
    <s v="IRRF-GRT AUDITORIA DE TERCEIROS LTDA-41074"/>
    <s v="01-112120501010-000-062501430001-2-CD003981-PRO008024-0-0-0"/>
    <s v="CD003981"/>
    <m/>
    <x v="0"/>
    <x v="140"/>
  </r>
  <r>
    <x v="15"/>
    <m/>
    <x v="15"/>
    <d v="2024-09-01T00:00:00"/>
    <d v="2024-12-20T00:00:00"/>
    <n v="2.16"/>
    <n v="112120501010"/>
    <s v="IRRF-GRT AUDITORIA DE TERCEIROS LTDA-41074"/>
    <s v="01-112120501010-000-062501440001-2-CD003983-PRO008024-0-0-0"/>
    <s v="CD003983"/>
    <m/>
    <x v="0"/>
    <x v="41"/>
  </r>
  <r>
    <x v="15"/>
    <m/>
    <x v="15"/>
    <d v="2024-09-01T00:00:00"/>
    <d v="2024-12-20T00:00:00"/>
    <n v="5.93"/>
    <n v="112120501010"/>
    <s v="IRRF-GRT AUDITORIA DE TERCEIROS LTDA-41074"/>
    <s v="01-112120501010-000-062501660001-2-CD003984-PRO008024-0-0-0"/>
    <s v="CD003984"/>
    <m/>
    <x v="0"/>
    <x v="104"/>
  </r>
  <r>
    <x v="15"/>
    <m/>
    <x v="15"/>
    <d v="2024-09-01T00:00:00"/>
    <d v="2024-12-20T00:00:00"/>
    <n v="3.84"/>
    <n v="112120501010"/>
    <s v="IRRF-GRT AUDITORIA DE TERCEIROS LTDA-41074"/>
    <s v="01-112120501010-000-062501670001-2-CD003985-PRO008024-0-0-0"/>
    <s v="CD003985"/>
    <m/>
    <x v="0"/>
    <x v="167"/>
  </r>
  <r>
    <x v="15"/>
    <m/>
    <x v="15"/>
    <d v="2024-09-01T00:00:00"/>
    <d v="2024-12-20T00:00:00"/>
    <n v="2.72"/>
    <n v="112120501010"/>
    <s v="IRRF-GRT AUDITORIA DE TERCEIROS LTDA-41074"/>
    <s v="01-112120501010-000-062501450001-2-CD003986-PRO008024-0-0-0"/>
    <s v="CD003986"/>
    <m/>
    <x v="0"/>
    <x v="48"/>
  </r>
  <r>
    <x v="15"/>
    <m/>
    <x v="15"/>
    <d v="2024-09-01T00:00:00"/>
    <d v="2024-12-20T00:00:00"/>
    <n v="2.09"/>
    <n v="112120501010"/>
    <s v="IRRF-GRT AUDITORIA DE TERCEIROS LTDA-41074"/>
    <s v="01-112120501010-000-062501680001-2-CD004956-PRO008024-0-0-0"/>
    <s v="CD004956"/>
    <m/>
    <x v="0"/>
    <x v="32"/>
  </r>
  <r>
    <x v="15"/>
    <m/>
    <x v="15"/>
    <d v="2024-09-01T00:00:00"/>
    <d v="2024-12-20T00:00:00"/>
    <n v="4.46"/>
    <n v="112120501010"/>
    <s v="IRRF-GRT AUDITORIA DE TERCEIROS LTDA-41074"/>
    <s v="01-112120501010-000-062501690001-2-CD004957-PRO008024-0-0-0"/>
    <s v="CD004957"/>
    <m/>
    <x v="0"/>
    <x v="66"/>
  </r>
  <r>
    <x v="15"/>
    <m/>
    <x v="15"/>
    <d v="2024-09-01T00:00:00"/>
    <d v="2024-12-20T00:00:00"/>
    <n v="4.05"/>
    <n v="112120501010"/>
    <s v="IRRF-GRT AUDITORIA DE TERCEIROS LTDA-41074"/>
    <s v="01-112120501010-000-062501700001-2-CD004958-PRO008024-0-0-0"/>
    <s v="CD004958"/>
    <m/>
    <x v="0"/>
    <x v="166"/>
  </r>
  <r>
    <x v="15"/>
    <m/>
    <x v="15"/>
    <d v="2024-09-01T00:00:00"/>
    <d v="2024-12-20T00:00:00"/>
    <n v="2.72"/>
    <n v="112120501010"/>
    <s v="IRRF-GRT AUDITORIA DE TERCEIROS LTDA-41074"/>
    <s v="01-112120501010-000-062501710001-2-CD004959-PRO008024-0-0-0"/>
    <s v="CD004959"/>
    <m/>
    <x v="0"/>
    <x v="225"/>
  </r>
  <r>
    <x v="15"/>
    <m/>
    <x v="15"/>
    <d v="2024-09-01T00:00:00"/>
    <d v="2024-12-20T00:00:00"/>
    <n v="4.67"/>
    <n v="112120501010"/>
    <s v="IRRF-GRT AUDITORIA DE TERCEIROS LTDA-41074"/>
    <s v="01-112120501010-000-062501720001-2-CD004960-PRO008024-0-0-0"/>
    <s v="CD004960"/>
    <m/>
    <x v="0"/>
    <x v="62"/>
  </r>
  <r>
    <x v="15"/>
    <m/>
    <x v="15"/>
    <d v="2024-09-01T00:00:00"/>
    <d v="2024-12-20T00:00:00"/>
    <n v="2.44"/>
    <n v="112120501010"/>
    <s v="IRRF-GRT AUDITORIA DE TERCEIROS LTDA-41074"/>
    <s v="01-112120501010-000-062501730001-2-CD004961-PRO008024-0-0-0"/>
    <s v="CD004961"/>
    <m/>
    <x v="0"/>
    <x v="196"/>
  </r>
  <r>
    <x v="15"/>
    <m/>
    <x v="15"/>
    <d v="2024-09-01T00:00:00"/>
    <d v="2024-12-20T00:00:00"/>
    <n v="11.09"/>
    <n v="112120501010"/>
    <s v="IRRF-GRT AUDITORIA DE TERCEIROS LTDA-41074"/>
    <s v="01-112120501010-000-061501150001-2-CD007250-PRO008024-0-0-0"/>
    <s v="CD007250"/>
    <m/>
    <x v="0"/>
    <x v="144"/>
  </r>
  <r>
    <x v="15"/>
    <m/>
    <x v="15"/>
    <d v="2024-09-01T00:00:00"/>
    <d v="2024-12-20T00:00:00"/>
    <n v="1.05"/>
    <n v="112120501010"/>
    <s v="IRRF-GRT AUDITORIA DE TERCEIROS LTDA-41074"/>
    <s v="01-112120501010-000-062501790001-2-CD019952-PRO008024-0-0-0"/>
    <s v="CD019952"/>
    <m/>
    <x v="0"/>
    <x v="129"/>
  </r>
  <r>
    <x v="15"/>
    <m/>
    <x v="15"/>
    <d v="2024-09-01T00:00:00"/>
    <d v="2024-12-20T00:00:00"/>
    <n v="1.46"/>
    <n v="112120501010"/>
    <s v="IRRF-GRT AUDITORIA DE TERCEIROS LTDA-41074"/>
    <s v="01-112120501010-000-062501800001-2-CD019953-PRO008024-0-0-0"/>
    <s v="CD019953"/>
    <m/>
    <x v="0"/>
    <x v="185"/>
  </r>
  <r>
    <x v="15"/>
    <m/>
    <x v="15"/>
    <d v="2024-09-01T00:00:00"/>
    <d v="2024-12-20T00:00:00"/>
    <n v="2.09"/>
    <n v="112120501010"/>
    <s v="IRRF-GRT AUDITORIA DE TERCEIROS LTDA-41074"/>
    <s v="01-112120501010-000-062501930043-2-CD019955-PRO008024-0-0-0"/>
    <s v="CD019955"/>
    <m/>
    <x v="0"/>
    <x v="213"/>
  </r>
  <r>
    <x v="15"/>
    <m/>
    <x v="15"/>
    <d v="2024-09-01T00:00:00"/>
    <d v="2024-12-20T00:00:00"/>
    <n v="1.6"/>
    <n v="112120501010"/>
    <s v="IRRF-GRT AUDITORIA DE TERCEIROS LTDA-41074"/>
    <s v="01-112120501010-000-062501830001-2-CD019956-PRO008024-0-0-0"/>
    <s v="CD019956"/>
    <m/>
    <x v="0"/>
    <x v="187"/>
  </r>
  <r>
    <x v="15"/>
    <m/>
    <x v="15"/>
    <d v="2024-09-01T00:00:00"/>
    <d v="2024-12-20T00:00:00"/>
    <n v="1.33"/>
    <n v="112120501010"/>
    <s v="IRRF-GRT AUDITORIA DE TERCEIROS LTDA-41074"/>
    <s v="01-112120501010-000-131505060099-2-CD020551-PRO008024-0-0-0"/>
    <s v="CD020551"/>
    <m/>
    <x v="0"/>
    <x v="50"/>
  </r>
  <r>
    <x v="15"/>
    <m/>
    <x v="15"/>
    <d v="2024-09-01T00:00:00"/>
    <d v="2024-12-20T00:00:00"/>
    <n v="0.56000000000000005"/>
    <n v="112120501010"/>
    <s v="IRRF-GRT AUDITORIA DE TERCEIROS LTDA-41074"/>
    <s v="01-112120501010-000-062501860001-2-CD020551-PRO008024-0-0-0"/>
    <s v="CD020551"/>
    <m/>
    <x v="0"/>
    <x v="50"/>
  </r>
  <r>
    <x v="15"/>
    <m/>
    <x v="15"/>
    <d v="2024-09-01T00:00:00"/>
    <d v="2024-12-20T00:00:00"/>
    <n v="1.95"/>
    <n v="112120501010"/>
    <s v="IRRF-GRT AUDITORIA DE TERCEIROS LTDA-41074"/>
    <s v="01-112120501010-000-062501870001-2-CD020552-PRO008024-0-0-0"/>
    <s v="CD020552"/>
    <m/>
    <x v="0"/>
    <x v="80"/>
  </r>
  <r>
    <x v="15"/>
    <m/>
    <x v="15"/>
    <d v="2024-09-01T00:00:00"/>
    <d v="2024-12-20T00:00:00"/>
    <n v="1.74"/>
    <n v="112120501010"/>
    <s v="IRRF-GRT AUDITORIA DE TERCEIROS LTDA-41074"/>
    <s v="01-112120501010-000-062501880001-2-CD020553-PRO008024-0-0-0"/>
    <s v="CD020553"/>
    <m/>
    <x v="0"/>
    <x v="113"/>
  </r>
  <r>
    <x v="15"/>
    <m/>
    <x v="15"/>
    <d v="2024-09-01T00:00:00"/>
    <d v="2024-12-20T00:00:00"/>
    <n v="1.46"/>
    <n v="112120501010"/>
    <s v="IRRF-GRT AUDITORIA DE TERCEIROS LTDA-41074"/>
    <s v="01-112120501010-000-062501890001-2-CD020554-PRO008024-0-0-0"/>
    <s v="CD020554"/>
    <m/>
    <x v="0"/>
    <x v="79"/>
  </r>
  <r>
    <x v="15"/>
    <m/>
    <x v="15"/>
    <d v="2024-09-01T00:00:00"/>
    <d v="2024-12-20T00:00:00"/>
    <n v="0.77"/>
    <n v="112120501010"/>
    <s v="IRRF-GRT AUDITORIA DE TERCEIROS LTDA-41074"/>
    <s v="01-112120501010-000-062501910001-2-CD020556-PRO008024-0-0-0"/>
    <s v="CD020556"/>
    <m/>
    <x v="0"/>
    <x v="42"/>
  </r>
  <r>
    <x v="15"/>
    <m/>
    <x v="15"/>
    <d v="2024-09-01T00:00:00"/>
    <d v="2024-12-20T00:00:00"/>
    <n v="0.49"/>
    <n v="112120501010"/>
    <s v="IRRF-GRT AUDITORIA DE TERCEIROS LTDA-41074"/>
    <s v="01-112120501010-000-062501920001-2-CD020557-PRO008024-0-0-0"/>
    <s v="CD020557"/>
    <m/>
    <x v="0"/>
    <x v="130"/>
  </r>
  <r>
    <x v="15"/>
    <m/>
    <x v="15"/>
    <d v="2024-09-01T00:00:00"/>
    <d v="2024-12-20T00:00:00"/>
    <n v="19.600000000000001"/>
    <n v="112120501010"/>
    <s v="IRRF-GRT AUDITORIA DE TERCEIROS LTDA-41074"/>
    <s v="01-112120501010-000-049505060006-2-CD021551-PRO008024-0-0-0"/>
    <s v="CD021551"/>
    <m/>
    <x v="0"/>
    <x v="223"/>
  </r>
  <r>
    <x v="15"/>
    <m/>
    <x v="15"/>
    <d v="2024-09-01T00:00:00"/>
    <d v="2024-12-20T00:00:00"/>
    <n v="20.3"/>
    <n v="112120501010"/>
    <s v="IRRF-GRT AUDITORIA DE TERCEIROS LTDA-41074"/>
    <s v="01-112120501010-000-067505060007-2-CD021552-PRO008024-0-0-0"/>
    <s v="CD021552"/>
    <m/>
    <x v="0"/>
    <x v="91"/>
  </r>
  <r>
    <x v="15"/>
    <m/>
    <x v="15"/>
    <d v="2024-09-01T00:00:00"/>
    <d v="2024-12-20T00:00:00"/>
    <n v="0.14000000000000001"/>
    <n v="112120501010"/>
    <s v="IRRF-GRT AUDITORIA DE TERCEIROS LTDA-41074"/>
    <s v="01-112120501010-000-050505060008-2-CD021553-PRO008024-0-0-0"/>
    <s v="CD021553"/>
    <m/>
    <x v="0"/>
    <x v="127"/>
  </r>
  <r>
    <x v="15"/>
    <m/>
    <x v="15"/>
    <d v="2024-09-01T00:00:00"/>
    <d v="2024-12-20T00:00:00"/>
    <n v="6.77"/>
    <n v="112120501010"/>
    <s v="IRRF-GRT AUDITORIA DE TERCEIROS LTDA-41074"/>
    <s v="01-112120501010-000-045505060009-2-CD021554-PRO008024-0-0-0"/>
    <s v="CD021554"/>
    <m/>
    <x v="0"/>
    <x v="92"/>
  </r>
  <r>
    <x v="15"/>
    <m/>
    <x v="15"/>
    <d v="2024-09-01T00:00:00"/>
    <d v="2024-12-20T00:00:00"/>
    <n v="4.3899999999999997"/>
    <n v="112120501010"/>
    <s v="IRRF-GRT AUDITORIA DE TERCEIROS LTDA-41074"/>
    <s v="01-112120501010-000-046505060010-2-CD021555-PRO008024-0-0-0"/>
    <s v="CD021555"/>
    <m/>
    <x v="0"/>
    <x v="194"/>
  </r>
  <r>
    <x v="15"/>
    <m/>
    <x v="15"/>
    <d v="2024-09-01T00:00:00"/>
    <d v="2024-12-20T00:00:00"/>
    <n v="0.35"/>
    <n v="112120501010"/>
    <s v="IRRF-GRT AUDITORIA DE TERCEIROS LTDA-41074"/>
    <s v="01-112120501010-000-016505060011-2-CD021556-PRO008024-0-0-0"/>
    <s v="CD021556"/>
    <m/>
    <x v="0"/>
    <x v="128"/>
  </r>
  <r>
    <x v="15"/>
    <m/>
    <x v="15"/>
    <d v="2024-09-01T00:00:00"/>
    <d v="2024-12-20T00:00:00"/>
    <n v="1.95"/>
    <n v="112120501010"/>
    <s v="IRRF-GRT AUDITORIA DE TERCEIROS LTDA-41074"/>
    <s v="01-112120501010-000-047505060012-1-CD021556-PRO008024-0-0-0"/>
    <s v="CD021556"/>
    <m/>
    <x v="0"/>
    <x v="128"/>
  </r>
  <r>
    <x v="15"/>
    <m/>
    <x v="15"/>
    <d v="2024-09-01T00:00:00"/>
    <d v="2024-12-20T00:00:00"/>
    <n v="0.7"/>
    <n v="112120501010"/>
    <s v="IRRF-GRT AUDITORIA DE TERCEIROS LTDA-41074"/>
    <s v="01-112120501010-000-062501000133-2-CD021559-PRO008024-0-0-0"/>
    <s v="CD021559"/>
    <m/>
    <x v="0"/>
    <x v="228"/>
  </r>
  <r>
    <x v="15"/>
    <m/>
    <x v="15"/>
    <d v="2024-09-01T00:00:00"/>
    <d v="2024-12-20T00:00:00"/>
    <n v="0.98"/>
    <n v="112120501010"/>
    <s v="IRRF-GRT AUDITORIA DE TERCEIROS LTDA-41074"/>
    <s v="01-112120501010-000-062501000134-2-CD021561-PRO008024-0-0-0"/>
    <s v="CD021561"/>
    <m/>
    <x v="0"/>
    <x v="171"/>
  </r>
  <r>
    <x v="15"/>
    <m/>
    <x v="15"/>
    <d v="2024-09-01T00:00:00"/>
    <d v="2024-12-20T00:00:00"/>
    <n v="1.26"/>
    <n v="112120501010"/>
    <s v="IRRF-GRT AUDITORIA DE TERCEIROS LTDA-41074"/>
    <s v="01-112120501010-000-062501000135-2-CD021562-PRO008024-0-0-0"/>
    <s v="CD021562"/>
    <m/>
    <x v="0"/>
    <x v="105"/>
  </r>
  <r>
    <x v="15"/>
    <m/>
    <x v="15"/>
    <d v="2024-09-01T00:00:00"/>
    <d v="2024-12-20T00:00:00"/>
    <n v="0.77"/>
    <n v="112120501010"/>
    <s v="IRRF-GRT AUDITORIA DE TERCEIROS LTDA-41074"/>
    <s v="01-112120501010-000-062501930098-2-CD021563-PRO008024-0-0-0"/>
    <s v="CD021563"/>
    <m/>
    <x v="0"/>
    <x v="85"/>
  </r>
  <r>
    <x v="15"/>
    <m/>
    <x v="15"/>
    <d v="2024-09-01T00:00:00"/>
    <d v="2024-12-20T00:00:00"/>
    <n v="0.77"/>
    <n v="112120501010"/>
    <s v="IRRF-GRT AUDITORIA DE TERCEIROS LTDA-41074"/>
    <s v="01-112120501010-000-062501930099-2-CD021564-PRO008024-0-0-0"/>
    <s v="CD021564"/>
    <m/>
    <x v="0"/>
    <x v="209"/>
  </r>
  <r>
    <x v="15"/>
    <m/>
    <x v="15"/>
    <d v="2024-09-01T00:00:00"/>
    <d v="2024-12-20T00:00:00"/>
    <n v="0.98"/>
    <n v="112120501010"/>
    <s v="IRRF-GRT AUDITORIA DE TERCEIROS LTDA-41074"/>
    <s v="01-112120501010-000-062501930100-2-CD021565-PRO008024-0-0-0"/>
    <s v="CD021565"/>
    <m/>
    <x v="0"/>
    <x v="162"/>
  </r>
  <r>
    <x v="15"/>
    <m/>
    <x v="15"/>
    <d v="2024-09-01T00:00:00"/>
    <d v="2024-12-20T00:00:00"/>
    <n v="0.77"/>
    <n v="112120501010"/>
    <s v="IRRF-GRT AUDITORIA DE TERCEIROS LTDA-41074"/>
    <s v="01-112120501010-000-149505060029-2-CD021566-PRO008024-0-0-0"/>
    <s v="CD021566"/>
    <m/>
    <x v="0"/>
    <x v="214"/>
  </r>
  <r>
    <x v="15"/>
    <m/>
    <x v="15"/>
    <d v="2024-09-01T00:00:00"/>
    <d v="2024-12-20T00:00:00"/>
    <n v="1.19"/>
    <n v="112120501010"/>
    <s v="IRRF-GRT AUDITORIA DE TERCEIROS LTDA-41074"/>
    <s v="01-112120501010-000-062501930102-2-CD021567-PRO008024-0-0-0"/>
    <s v="CD021567"/>
    <m/>
    <x v="0"/>
    <x v="149"/>
  </r>
  <r>
    <x v="15"/>
    <m/>
    <x v="15"/>
    <d v="2024-09-01T00:00:00"/>
    <d v="2024-12-20T00:00:00"/>
    <n v="0.98"/>
    <n v="112120501010"/>
    <s v="IRRF-GRT AUDITORIA DE TERCEIROS LTDA-41074"/>
    <s v="01-112120501010-000-062501930103-2-CD021568-PRO008024-0-0-0"/>
    <s v="CD021568"/>
    <m/>
    <x v="0"/>
    <x v="210"/>
  </r>
  <r>
    <x v="15"/>
    <m/>
    <x v="15"/>
    <d v="2024-09-01T00:00:00"/>
    <d v="2024-12-20T00:00:00"/>
    <n v="1.33"/>
    <n v="112120501010"/>
    <s v="IRRF-GRT AUDITORIA DE TERCEIROS LTDA-41074"/>
    <s v="01-112120501010-000-062501930104-2-CD021569-PRO008024-0-0-0"/>
    <s v="CD021569"/>
    <m/>
    <x v="0"/>
    <x v="141"/>
  </r>
  <r>
    <x v="15"/>
    <m/>
    <x v="15"/>
    <d v="2024-09-01T00:00:00"/>
    <d v="2024-12-20T00:00:00"/>
    <n v="1.19"/>
    <n v="112120501010"/>
    <s v="IRRF-GRT AUDITORIA DE TERCEIROS LTDA-41074"/>
    <s v="01-112120501010-000-062501930105-2-CD021570-PRO008024-0-0-0"/>
    <s v="CD021570"/>
    <m/>
    <x v="0"/>
    <x v="236"/>
  </r>
  <r>
    <x v="15"/>
    <m/>
    <x v="15"/>
    <d v="2024-09-01T00:00:00"/>
    <d v="2024-12-20T00:00:00"/>
    <n v="0.63"/>
    <n v="112120501010"/>
    <s v="IRRF-GRT AUDITORIA DE TERCEIROS LTDA-41074"/>
    <s v="01-112120501010-000-062501930106-2-CD021571-PRO008024-0-0-0"/>
    <s v="CD021571"/>
    <m/>
    <x v="0"/>
    <x v="52"/>
  </r>
  <r>
    <x v="15"/>
    <m/>
    <x v="15"/>
    <d v="2024-09-01T00:00:00"/>
    <d v="2024-12-20T00:00:00"/>
    <n v="1.1200000000000001"/>
    <n v="112120501010"/>
    <s v="IRRF-GRT AUDITORIA DE TERCEIROS LTDA-41074"/>
    <s v="01-112120501010-000-146505060105-2-CD021572-PRO008024-0-0-0"/>
    <s v="CD021572"/>
    <m/>
    <x v="0"/>
    <x v="118"/>
  </r>
  <r>
    <x v="15"/>
    <m/>
    <x v="15"/>
    <d v="2024-09-01T00:00:00"/>
    <d v="2024-12-20T00:00:00"/>
    <n v="0.84"/>
    <n v="112120501010"/>
    <s v="IRRF-GRT AUDITORIA DE TERCEIROS LTDA-41074"/>
    <s v="01-112120501010-000-147505060106-2-CD021573-PRO008024-0-0-0"/>
    <s v="CD021573"/>
    <m/>
    <x v="0"/>
    <x v="226"/>
  </r>
  <r>
    <x v="15"/>
    <m/>
    <x v="15"/>
    <d v="2024-09-01T00:00:00"/>
    <d v="2024-12-20T00:00:00"/>
    <n v="0.63"/>
    <n v="112120501010"/>
    <s v="IRRF-GRT AUDITORIA DE TERCEIROS LTDA-41074"/>
    <s v="01-112120501010-000-062501930109-2-CD021574-PRO008024-0-0-0"/>
    <s v="CD021574"/>
    <m/>
    <x v="0"/>
    <x v="178"/>
  </r>
  <r>
    <x v="15"/>
    <m/>
    <x v="15"/>
    <d v="2024-09-01T00:00:00"/>
    <d v="2024-12-20T00:00:00"/>
    <n v="0.42"/>
    <n v="112120501010"/>
    <s v="IRRF-GRT AUDITORIA DE TERCEIROS LTDA-41074"/>
    <s v="01-112120501010-000-062501930110-2-CD021575-PRO008024-0-0-0"/>
    <s v="CD021575"/>
    <m/>
    <x v="0"/>
    <x v="217"/>
  </r>
  <r>
    <x v="15"/>
    <m/>
    <x v="15"/>
    <d v="2024-09-01T00:00:00"/>
    <d v="2024-12-20T00:00:00"/>
    <n v="0.91"/>
    <n v="112120501010"/>
    <s v="IRRF-GRT AUDITORIA DE TERCEIROS LTDA-41074"/>
    <s v="01-112120501010-000-062501930111-2-CD021576-PRO008024-0-0-0"/>
    <s v="CD021576"/>
    <m/>
    <x v="0"/>
    <x v="169"/>
  </r>
  <r>
    <x v="15"/>
    <m/>
    <x v="15"/>
    <d v="2024-09-01T00:00:00"/>
    <d v="2024-12-20T00:00:00"/>
    <n v="0.7"/>
    <n v="112120501010"/>
    <s v="IRRF-GRT AUDITORIA DE TERCEIROS LTDA-41074"/>
    <s v="01-112120501010-000-062501930113-2-CD021578-PRO008024-0-0-0"/>
    <s v="CD021578"/>
    <m/>
    <x v="0"/>
    <x v="157"/>
  </r>
  <r>
    <x v="15"/>
    <m/>
    <x v="15"/>
    <d v="2024-09-01T00:00:00"/>
    <d v="2024-12-20T00:00:00"/>
    <n v="1.67"/>
    <n v="112120501010"/>
    <s v="IRRF-GRT AUDITORIA DE TERCEIROS LTDA-41074"/>
    <s v="01-112120501010-000-062501930114-2-CD021579-PRO008024-0-0-0"/>
    <s v="CD021579"/>
    <m/>
    <x v="0"/>
    <x v="5"/>
  </r>
  <r>
    <x v="15"/>
    <m/>
    <x v="15"/>
    <d v="2024-09-01T00:00:00"/>
    <d v="2024-12-20T00:00:00"/>
    <n v="0.91"/>
    <n v="112120501010"/>
    <s v="IRRF-GRT AUDITORIA DE TERCEIROS LTDA-41074"/>
    <s v="01-112120501010-000-062501930115-2-CD021580-PRO008024-0-0-0"/>
    <s v="CD021580"/>
    <m/>
    <x v="0"/>
    <x v="54"/>
  </r>
  <r>
    <x v="15"/>
    <m/>
    <x v="15"/>
    <d v="2024-09-01T00:00:00"/>
    <d v="2024-12-20T00:00:00"/>
    <n v="0.77"/>
    <n v="112120501010"/>
    <s v="IRRF-GRT AUDITORIA DE TERCEIROS LTDA-41074"/>
    <s v="01-112120501010-000-070505060140-2-CD021581-PRO008024-0-0-0"/>
    <s v="CD021581"/>
    <m/>
    <x v="0"/>
    <x v="83"/>
  </r>
  <r>
    <x v="15"/>
    <m/>
    <x v="15"/>
    <d v="2024-09-01T00:00:00"/>
    <d v="2024-12-20T00:00:00"/>
    <n v="0.77"/>
    <n v="112120501010"/>
    <s v="IRRF-GRT AUDITORIA DE TERCEIROS LTDA-41074"/>
    <s v="01-112120501010-000-062501930118-2-CD021584-PRO008024-0-0-0"/>
    <s v="CD021584"/>
    <m/>
    <x v="0"/>
    <x v="34"/>
  </r>
  <r>
    <x v="15"/>
    <m/>
    <x v="15"/>
    <d v="2024-09-01T00:00:00"/>
    <d v="2024-12-20T00:00:00"/>
    <n v="0.7"/>
    <n v="112120501010"/>
    <s v="IRRF-GRT AUDITORIA DE TERCEIROS LTDA-41074"/>
    <s v="01-112120501010-000-062501930120-2-CD021586-PRO008024-0-0-0"/>
    <s v="CD021586"/>
    <m/>
    <x v="0"/>
    <x v="190"/>
  </r>
  <r>
    <x v="15"/>
    <m/>
    <x v="15"/>
    <d v="2024-09-01T00:00:00"/>
    <d v="2024-12-20T00:00:00"/>
    <n v="1.26"/>
    <n v="112120501010"/>
    <s v="IRRF-GRT AUDITORIA DE TERCEIROS LTDA-41074"/>
    <s v="01-112120501010-000-062501930122-2-CD021588-PRO008024-0-0-0"/>
    <s v="CD021588"/>
    <m/>
    <x v="0"/>
    <x v="237"/>
  </r>
  <r>
    <x v="15"/>
    <m/>
    <x v="15"/>
    <d v="2024-09-01T00:00:00"/>
    <d v="2024-12-20T00:00:00"/>
    <n v="0.63"/>
    <n v="112120501010"/>
    <s v="IRRF-GRT AUDITORIA DE TERCEIROS LTDA-41074"/>
    <s v="01-112120501010-000-062501930123-2-CD021589-PRO008024-0-0-0"/>
    <s v="CD021589"/>
    <m/>
    <x v="0"/>
    <x v="33"/>
  </r>
  <r>
    <x v="15"/>
    <m/>
    <x v="15"/>
    <d v="2024-09-01T00:00:00"/>
    <d v="2024-12-20T00:00:00"/>
    <n v="1.1200000000000001"/>
    <n v="112120501010"/>
    <s v="IRRF-GRT AUDITORIA DE TERCEIROS LTDA-41074"/>
    <s v="01-112120501010-000-062501930124-2-CD021590-PRO008024-0-0-0"/>
    <s v="CD021590"/>
    <m/>
    <x v="0"/>
    <x v="117"/>
  </r>
  <r>
    <x v="15"/>
    <m/>
    <x v="15"/>
    <d v="2024-09-01T00:00:00"/>
    <d v="2024-12-20T00:00:00"/>
    <n v="0.91"/>
    <n v="112120501010"/>
    <s v="IRRF-GRT AUDITORIA DE TERCEIROS LTDA-41074"/>
    <s v="01-112120501010-000-062501930125-2-CD021591-PRO008024-0-0-0"/>
    <s v="CD021591"/>
    <m/>
    <x v="0"/>
    <x v="158"/>
  </r>
  <r>
    <x v="15"/>
    <m/>
    <x v="15"/>
    <d v="2024-09-01T00:00:00"/>
    <d v="2024-12-20T00:00:00"/>
    <n v="1.46"/>
    <n v="112120501010"/>
    <s v="IRRF-GRT AUDITORIA DE TERCEIROS LTDA-41074"/>
    <s v="01-112120501010-000-062501930117-2-CD021593-PRO008024-0-0-0"/>
    <s v="CD021593"/>
    <m/>
    <x v="0"/>
    <x v="211"/>
  </r>
  <r>
    <x v="15"/>
    <m/>
    <x v="15"/>
    <d v="2024-09-01T00:00:00"/>
    <d v="2024-12-20T00:00:00"/>
    <n v="1.33"/>
    <n v="112120501010"/>
    <s v="IRRF-GRT AUDITORIA DE TERCEIROS LTDA-41074"/>
    <s v="01-112120501010-000-062501930127-2-CD021594-PRO008024-0-0-0"/>
    <s v="CD021594"/>
    <m/>
    <x v="0"/>
    <x v="191"/>
  </r>
  <r>
    <x v="15"/>
    <m/>
    <x v="15"/>
    <d v="2024-09-01T00:00:00"/>
    <d v="2024-12-20T00:00:00"/>
    <n v="0.35"/>
    <n v="112120501010"/>
    <s v="IRRF-GRT AUDITORIA DE TERCEIROS LTDA-41074"/>
    <s v="01-112120501010-000-062501930128-2-CD021597-PRO008024-0-0-0"/>
    <s v="CD021597"/>
    <m/>
    <x v="0"/>
    <x v="205"/>
  </r>
  <r>
    <x v="15"/>
    <m/>
    <x v="15"/>
    <d v="2024-09-01T00:00:00"/>
    <d v="2024-12-20T00:00:00"/>
    <n v="0.7"/>
    <n v="112120501010"/>
    <s v="IRRF-GRT AUDITORIA DE TERCEIROS LTDA-41074"/>
    <s v="01-112120501010-000-062501930129-2-CD021598-PRO008024-0-0-0"/>
    <s v="CD021598"/>
    <m/>
    <x v="0"/>
    <x v="176"/>
  </r>
  <r>
    <x v="15"/>
    <m/>
    <x v="15"/>
    <d v="2024-09-01T00:00:00"/>
    <d v="2024-12-20T00:00:00"/>
    <n v="0.84"/>
    <n v="112120501010"/>
    <s v="IRRF-GRT AUDITORIA DE TERCEIROS LTDA-41074"/>
    <s v="01-112120501010-000-062501930130-2-CD021599-PRO008024-0-0-0"/>
    <s v="CD021599"/>
    <m/>
    <x v="0"/>
    <x v="64"/>
  </r>
  <r>
    <x v="15"/>
    <m/>
    <x v="15"/>
    <d v="2024-09-01T00:00:00"/>
    <d v="2024-12-20T00:00:00"/>
    <n v="0.63"/>
    <n v="112120501010"/>
    <s v="IRRF-GRT AUDITORIA DE TERCEIROS LTDA-41074"/>
    <s v="01-112120501010-000-070505060034-2-CD021600-PRO008024-0-0-0"/>
    <s v="CD021600"/>
    <m/>
    <x v="0"/>
    <x v="192"/>
  </r>
  <r>
    <x v="15"/>
    <m/>
    <x v="15"/>
    <d v="2024-09-01T00:00:00"/>
    <d v="2024-12-20T00:00:00"/>
    <n v="1.39"/>
    <n v="112120501010"/>
    <s v="IRRF-GRT AUDITORIA DE TERCEIROS LTDA-41074"/>
    <s v="01-112120501010-000-062501930132-2-CD021601-PRO008024-0-0-0"/>
    <s v="CD021601"/>
    <m/>
    <x v="0"/>
    <x v="99"/>
  </r>
  <r>
    <x v="15"/>
    <m/>
    <x v="15"/>
    <d v="2024-09-01T00:00:00"/>
    <d v="2024-12-20T00:00:00"/>
    <n v="1.74"/>
    <n v="112120501010"/>
    <s v="IRRF-GRT AUDITORIA DE TERCEIROS LTDA-41074"/>
    <s v="01-112120501010-000-062501930133-2-CD021602-PRO008024-0-0-0"/>
    <s v="CD021602"/>
    <m/>
    <x v="0"/>
    <x v="106"/>
  </r>
  <r>
    <x v="15"/>
    <m/>
    <x v="15"/>
    <d v="2024-09-01T00:00:00"/>
    <d v="2024-12-20T00:00:00"/>
    <n v="1.46"/>
    <n v="112120501010"/>
    <s v="IRRF-GRT AUDITORIA DE TERCEIROS LTDA-41074"/>
    <s v="01-112120501010-000-062501930134-2-CD021603-PRO008024-0-0-0"/>
    <s v="CD021603"/>
    <m/>
    <x v="0"/>
    <x v="195"/>
  </r>
  <r>
    <x v="15"/>
    <m/>
    <x v="15"/>
    <d v="2024-09-01T00:00:00"/>
    <d v="2024-12-20T00:00:00"/>
    <n v="1.33"/>
    <n v="112120501010"/>
    <s v="IRRF-GRT AUDITORIA DE TERCEIROS LTDA-41074"/>
    <s v="01-112120501010-000-062501930135-2-CD021604-PRO008024-0-0-0"/>
    <s v="CD021604"/>
    <m/>
    <x v="0"/>
    <x v="36"/>
  </r>
  <r>
    <x v="15"/>
    <m/>
    <x v="15"/>
    <d v="2024-09-01T00:00:00"/>
    <d v="2024-12-20T00:00:00"/>
    <n v="0.84"/>
    <n v="112120501010"/>
    <s v="IRRF-GRT AUDITORIA DE TERCEIROS LTDA-41074"/>
    <s v="01-112120501010-000-062501930136-2-CD021605-PRO008024-0-0-0"/>
    <s v="CD021605"/>
    <m/>
    <x v="0"/>
    <x v="238"/>
  </r>
  <r>
    <x v="15"/>
    <m/>
    <x v="15"/>
    <d v="2024-09-01T00:00:00"/>
    <d v="2024-12-20T00:00:00"/>
    <n v="0.77"/>
    <n v="112120501010"/>
    <s v="IRRF-GRT AUDITORIA DE TERCEIROS LTDA-41074"/>
    <s v="01-112120501010-000-062501930137-2-CD021606-PRO008024-0-0-0"/>
    <s v="CD021606"/>
    <m/>
    <x v="0"/>
    <x v="173"/>
  </r>
  <r>
    <x v="15"/>
    <m/>
    <x v="15"/>
    <d v="2024-09-01T00:00:00"/>
    <d v="2024-12-20T00:00:00"/>
    <n v="0.56000000000000005"/>
    <n v="112120501010"/>
    <s v="IRRF-GRT AUDITORIA DE TERCEIROS LTDA-41074"/>
    <s v="01-112120501010-000-070505060144-2-CD021607-PRO008024-0-0-0"/>
    <s v="CD021607"/>
    <m/>
    <x v="0"/>
    <x v="74"/>
  </r>
  <r>
    <x v="15"/>
    <m/>
    <x v="15"/>
    <d v="2024-09-01T00:00:00"/>
    <d v="2024-12-20T00:00:00"/>
    <n v="0.7"/>
    <n v="112120501010"/>
    <s v="IRRF-GRT AUDITORIA DE TERCEIROS LTDA-41074"/>
    <s v="01-112120501010-000-062501930068-2-CD021608-PRO008024-0-0-0"/>
    <s v="CD021608"/>
    <m/>
    <x v="0"/>
    <x v="206"/>
  </r>
  <r>
    <x v="15"/>
    <m/>
    <x v="15"/>
    <d v="2024-09-01T00:00:00"/>
    <d v="2024-12-20T00:00:00"/>
    <n v="0.56000000000000005"/>
    <n v="112120501010"/>
    <s v="IRRF-GRT AUDITORIA DE TERCEIROS LTDA-41074"/>
    <s v="01-112120501010-000-062501930140-2-CD021609-PRO008024-0-0-0"/>
    <s v="CD021609"/>
    <m/>
    <x v="0"/>
    <x v="133"/>
  </r>
  <r>
    <x v="15"/>
    <m/>
    <x v="15"/>
    <d v="2024-09-01T00:00:00"/>
    <d v="2024-12-20T00:00:00"/>
    <n v="0.98"/>
    <n v="112120501010"/>
    <s v="IRRF-GRT AUDITORIA DE TERCEIROS LTDA-41074"/>
    <s v="01-112120501010-000-001501930141-2-CD021610-PRO008024-0-0-0"/>
    <s v="CD021610"/>
    <m/>
    <x v="0"/>
    <x v="82"/>
  </r>
  <r>
    <x v="15"/>
    <m/>
    <x v="15"/>
    <d v="2024-09-01T00:00:00"/>
    <d v="2024-12-20T00:00:00"/>
    <n v="2.16"/>
    <n v="112120501010"/>
    <s v="IRRF-GRT AUDITORIA DE TERCEIROS LTDA-41074"/>
    <s v="01-112120501010-000-001501930142-2-CD021611-PRO008024-0-0-0"/>
    <s v="CD021611"/>
    <m/>
    <x v="0"/>
    <x v="230"/>
  </r>
  <r>
    <x v="15"/>
    <m/>
    <x v="15"/>
    <d v="2024-09-01T00:00:00"/>
    <d v="2024-12-20T00:00:00"/>
    <n v="1.1200000000000001"/>
    <n v="112120501010"/>
    <s v="IRRF-GRT AUDITORIA DE TERCEIROS LTDA-41074"/>
    <s v="01-112120501010-000-001501930143-2-CD021612-PRO008024-0-0-0"/>
    <s v="CD021612"/>
    <m/>
    <x v="0"/>
    <x v="39"/>
  </r>
  <r>
    <x v="15"/>
    <m/>
    <x v="15"/>
    <d v="2024-09-01T00:00:00"/>
    <d v="2024-12-20T00:00:00"/>
    <n v="0.7"/>
    <n v="112120501010"/>
    <s v="IRRF-GRT AUDITORIA DE TERCEIROS LTDA-41074"/>
    <s v="01-112120501010-000-001501930145-2-CD021614-PRO008024-0-0-0"/>
    <s v="CD021614"/>
    <m/>
    <x v="0"/>
    <x v="159"/>
  </r>
  <r>
    <x v="15"/>
    <m/>
    <x v="15"/>
    <d v="2024-09-01T00:00:00"/>
    <d v="2024-12-20T00:00:00"/>
    <n v="0.77"/>
    <n v="112120501010"/>
    <s v="IRRF-GRT AUDITORIA DE TERCEIROS LTDA-41074"/>
    <s v="01-112120501010-000-001501930147-2-CD021616-PRO008024-0-0-0"/>
    <s v="CD021616"/>
    <m/>
    <x v="0"/>
    <x v="154"/>
  </r>
  <r>
    <x v="15"/>
    <m/>
    <x v="15"/>
    <d v="2024-09-01T00:00:00"/>
    <d v="2024-12-20T00:00:00"/>
    <n v="0.77"/>
    <n v="112120501010"/>
    <s v="IRRF-GRT AUDITORIA DE TERCEIROS LTDA-41074"/>
    <s v="01-112120501010-000-001501930148-2-CD021617-PRO008024-0-0-0"/>
    <s v="CD021617"/>
    <m/>
    <x v="0"/>
    <x v="135"/>
  </r>
  <r>
    <x v="15"/>
    <m/>
    <x v="15"/>
    <d v="2024-09-01T00:00:00"/>
    <d v="2024-12-20T00:00:00"/>
    <n v="1.1200000000000001"/>
    <n v="112120501010"/>
    <s v="IRRF-GRT AUDITORIA DE TERCEIROS LTDA-41074"/>
    <s v="01-112120501010-000-001501930149-2-CD021618-PRO008024-0-0-0"/>
    <s v="CD021618"/>
    <m/>
    <x v="0"/>
    <x v="112"/>
  </r>
  <r>
    <x v="15"/>
    <m/>
    <x v="15"/>
    <d v="2024-09-01T00:00:00"/>
    <d v="2024-12-20T00:00:00"/>
    <n v="1.05"/>
    <n v="112120501010"/>
    <s v="IRRF-GRT AUDITORIA DE TERCEIROS LTDA-41074"/>
    <s v="01-112120501010-000-001501930150-2-CD021619-PRO008024-0-0-0"/>
    <s v="CD021619"/>
    <m/>
    <x v="0"/>
    <x v="87"/>
  </r>
  <r>
    <x v="15"/>
    <m/>
    <x v="15"/>
    <d v="2024-09-01T00:00:00"/>
    <d v="2024-12-20T00:00:00"/>
    <n v="0.77"/>
    <n v="112120501010"/>
    <s v="IRRF-GRT AUDITORIA DE TERCEIROS LTDA-41074"/>
    <s v="01-112120501010-000-070505060147-2-CD021620-PRO008024-0-0-0"/>
    <s v="CD021620"/>
    <m/>
    <x v="0"/>
    <x v="232"/>
  </r>
  <r>
    <x v="15"/>
    <m/>
    <x v="15"/>
    <d v="2024-09-01T00:00:00"/>
    <d v="2024-12-20T00:00:00"/>
    <n v="0.63"/>
    <n v="112120501010"/>
    <s v="IRRF-GRT AUDITORIA DE TERCEIROS LTDA-41074"/>
    <s v="01-112120501010-000-001501930152-2-CD022551-PRO008024-0-0-0"/>
    <s v="CD022551"/>
    <m/>
    <x v="0"/>
    <x v="131"/>
  </r>
  <r>
    <x v="15"/>
    <m/>
    <x v="15"/>
    <d v="2024-09-01T00:00:00"/>
    <d v="2024-12-20T00:00:00"/>
    <n v="0.56000000000000005"/>
    <n v="112120501010"/>
    <s v="IRRF-GRT AUDITORIA DE TERCEIROS LTDA-41074"/>
    <s v="01-112120501010-000-001501930153-2-CD022552-PRO008024-0-0-0"/>
    <s v="CD022552"/>
    <m/>
    <x v="0"/>
    <x v="111"/>
  </r>
  <r>
    <x v="15"/>
    <m/>
    <x v="15"/>
    <d v="2024-09-01T00:00:00"/>
    <d v="2024-12-20T00:00:00"/>
    <n v="1.26"/>
    <n v="112120501010"/>
    <s v="IRRF-GRT AUDITORIA DE TERCEIROS LTDA-41074"/>
    <s v="01-112120501010-000-070505060082-2-CD022553-PRO008024-0-0-0"/>
    <s v="CD022553"/>
    <m/>
    <x v="0"/>
    <x v="100"/>
  </r>
  <r>
    <x v="15"/>
    <m/>
    <x v="15"/>
    <d v="2024-09-01T00:00:00"/>
    <d v="2024-12-20T00:00:00"/>
    <n v="0.7"/>
    <n v="112120501010"/>
    <s v="IRRF-GRT AUDITORIA DE TERCEIROS LTDA-41074"/>
    <s v="01-112120501010-000-001501930155-2-CD022554-PRO008024-0-0-0"/>
    <s v="CD022554"/>
    <m/>
    <x v="0"/>
    <x v="203"/>
  </r>
  <r>
    <x v="15"/>
    <m/>
    <x v="15"/>
    <d v="2024-09-01T00:00:00"/>
    <d v="2024-12-20T00:00:00"/>
    <n v="0.7"/>
    <n v="112120501010"/>
    <s v="IRRF-GRT AUDITORIA DE TERCEIROS LTDA-41074"/>
    <s v="01-112120501010-000-001501930156-2-CD022555-PRO008024-0-0-0"/>
    <s v="CD022555"/>
    <m/>
    <x v="0"/>
    <x v="136"/>
  </r>
  <r>
    <x v="15"/>
    <m/>
    <x v="15"/>
    <d v="2024-09-01T00:00:00"/>
    <d v="2024-12-20T00:00:00"/>
    <n v="1.1200000000000001"/>
    <n v="112120501010"/>
    <s v="IRRF-GRT AUDITORIA DE TERCEIROS LTDA-41074"/>
    <s v="01-112120501010-000-070505060116-2-CD022556-PRO008024-0-0-0"/>
    <s v="CD022556"/>
    <m/>
    <x v="0"/>
    <x v="222"/>
  </r>
  <r>
    <x v="15"/>
    <m/>
    <x v="15"/>
    <d v="2024-09-01T00:00:00"/>
    <d v="2024-12-20T00:00:00"/>
    <n v="0.7"/>
    <n v="112120501010"/>
    <s v="IRRF-GRT AUDITORIA DE TERCEIROS LTDA-41074"/>
    <s v="01-112120501010-000-001501930158-2-CD022557-PRO008024-0-0-0"/>
    <s v="CD022557"/>
    <m/>
    <x v="0"/>
    <x v="165"/>
  </r>
  <r>
    <x v="15"/>
    <m/>
    <x v="15"/>
    <d v="2024-09-01T00:00:00"/>
    <d v="2024-12-20T00:00:00"/>
    <n v="1.05"/>
    <n v="112120501010"/>
    <s v="IRRF-GRT AUDITORIA DE TERCEIROS LTDA-41074"/>
    <s v="01-112120501010-000-001501930159-2-CD022558-PRO008024-0-0-0"/>
    <s v="CD022558"/>
    <m/>
    <x v="0"/>
    <x v="77"/>
  </r>
  <r>
    <x v="15"/>
    <m/>
    <x v="15"/>
    <d v="2024-09-01T00:00:00"/>
    <d v="2024-12-20T00:00:00"/>
    <n v="1.26"/>
    <n v="112120501010"/>
    <s v="IRRF-GRT AUDITORIA DE TERCEIROS LTDA-41074"/>
    <s v="01-112120501010-000-070505060166-2-CD022559-PRO008024-0-0-0"/>
    <s v="CD022559"/>
    <m/>
    <x v="0"/>
    <x v="61"/>
  </r>
  <r>
    <x v="15"/>
    <m/>
    <x v="15"/>
    <d v="2024-09-01T00:00:00"/>
    <d v="2024-12-20T00:00:00"/>
    <n v="0.7"/>
    <n v="112120501010"/>
    <s v="IRRF-GRT AUDITORIA DE TERCEIROS LTDA-41074"/>
    <s v="01-112120501010-000-070505060084-2-CD022562-PRO008024-0-0-0"/>
    <s v="CD022562"/>
    <m/>
    <x v="0"/>
    <x v="229"/>
  </r>
  <r>
    <x v="15"/>
    <m/>
    <x v="15"/>
    <d v="2024-09-01T00:00:00"/>
    <d v="2024-12-20T00:00:00"/>
    <n v="0.63"/>
    <n v="112120501010"/>
    <s v="IRRF-GRT AUDITORIA DE TERCEIROS LTDA-41074"/>
    <s v="01-112120501010-000-001501930162-2-CD022563-PRO008024-0-0-0"/>
    <s v="CD022563"/>
    <m/>
    <x v="0"/>
    <x v="151"/>
  </r>
  <r>
    <x v="15"/>
    <m/>
    <x v="15"/>
    <d v="2024-09-01T00:00:00"/>
    <d v="2024-12-20T00:00:00"/>
    <n v="0.7"/>
    <n v="112120501010"/>
    <s v="IRRF-GRT AUDITORIA DE TERCEIROS LTDA-41074"/>
    <s v="01-112120501010-000-001501930163-2-CD022564-PRO008024-0-0-0"/>
    <s v="CD022564"/>
    <m/>
    <x v="0"/>
    <x v="186"/>
  </r>
  <r>
    <x v="15"/>
    <m/>
    <x v="15"/>
    <d v="2024-09-01T00:00:00"/>
    <d v="2024-12-20T00:00:00"/>
    <n v="1.53"/>
    <n v="112120501010"/>
    <s v="IRRF-GRT AUDITORIA DE TERCEIROS LTDA-41074"/>
    <s v="01-112120501010-000-001501930167-2-CD022566-PRO008024-0-0-0"/>
    <s v="CD022566"/>
    <m/>
    <x v="0"/>
    <x v="152"/>
  </r>
  <r>
    <x v="15"/>
    <m/>
    <x v="15"/>
    <d v="2024-09-01T00:00:00"/>
    <d v="2024-12-20T00:00:00"/>
    <n v="0.98"/>
    <n v="112120501010"/>
    <s v="IRRF-GRT AUDITORIA DE TERCEIROS LTDA-41074"/>
    <s v="01-112120501010-000-070505060118-2-CD022567-PRO008024-0-0-0"/>
    <s v="CD022567"/>
    <m/>
    <x v="0"/>
    <x v="27"/>
  </r>
  <r>
    <x v="15"/>
    <m/>
    <x v="15"/>
    <d v="2024-09-01T00:00:00"/>
    <d v="2024-12-20T00:00:00"/>
    <n v="0.77"/>
    <n v="112120501010"/>
    <s v="IRRF-GRT AUDITORIA DE TERCEIROS LTDA-41074"/>
    <s v="01-112120501010-000-001501930164-2-CD022568-PRO008024-0-0-0"/>
    <s v="CD022568"/>
    <m/>
    <x v="0"/>
    <x v="49"/>
  </r>
  <r>
    <x v="15"/>
    <m/>
    <x v="15"/>
    <d v="2024-09-01T00:00:00"/>
    <d v="2024-12-20T00:00:00"/>
    <n v="0.77"/>
    <n v="112120501010"/>
    <s v="IRRF-GRT AUDITORIA DE TERCEIROS LTDA-41074"/>
    <s v="01-112120501010-000-070505060043-2-CD022571-PRO008024-0-0-0"/>
    <s v="CD022571"/>
    <m/>
    <x v="0"/>
    <x v="218"/>
  </r>
  <r>
    <x v="15"/>
    <m/>
    <x v="15"/>
    <d v="2024-09-01T00:00:00"/>
    <d v="2024-12-20T00:00:00"/>
    <n v="0.7"/>
    <n v="112120501010"/>
    <s v="IRRF-GRT AUDITORIA DE TERCEIROS LTDA-41074"/>
    <s v="01-112120501010-000-001505060293-2-CD022572-PRO008024-0-0-0"/>
    <s v="CD022572"/>
    <m/>
    <x v="0"/>
    <x v="193"/>
  </r>
  <r>
    <x v="15"/>
    <m/>
    <x v="15"/>
    <d v="2024-09-01T00:00:00"/>
    <d v="2024-12-20T00:00:00"/>
    <n v="0.7"/>
    <n v="112120501010"/>
    <s v="IRRF-GRT AUDITORIA DE TERCEIROS LTDA-41074"/>
    <s v="01-112120501010-000-070505060045-2-CD022573-PRO008024-0-0-0"/>
    <s v="CD022573"/>
    <m/>
    <x v="0"/>
    <x v="116"/>
  </r>
  <r>
    <x v="15"/>
    <m/>
    <x v="15"/>
    <d v="2024-09-01T00:00:00"/>
    <d v="2024-12-20T00:00:00"/>
    <n v="0.35"/>
    <n v="112120501010"/>
    <s v="IRRF-GRT AUDITORIA DE TERCEIROS LTDA-41074"/>
    <s v="01-112120501010-000-001505060370-2-CD022574-PRO008024-0-0-0"/>
    <s v="CD022574"/>
    <m/>
    <x v="0"/>
    <x v="108"/>
  </r>
  <r>
    <x v="15"/>
    <m/>
    <x v="15"/>
    <d v="2024-09-01T00:00:00"/>
    <d v="2024-12-20T00:00:00"/>
    <n v="0.56000000000000005"/>
    <n v="112120501010"/>
    <s v="IRRF-GRT AUDITORIA DE TERCEIROS LTDA-41074"/>
    <s v="01-112120501010-000-070505060120-2-CD022575-PRO008024-0-0-0"/>
    <s v="CD022575"/>
    <m/>
    <x v="0"/>
    <x v="234"/>
  </r>
  <r>
    <x v="15"/>
    <m/>
    <x v="15"/>
    <d v="2024-09-01T00:00:00"/>
    <d v="2024-12-20T00:00:00"/>
    <n v="0.63"/>
    <n v="112120501010"/>
    <s v="IRRF-GRT AUDITORIA DE TERCEIROS LTDA-41074"/>
    <s v="01-112120501010-000-070505060121-2-CD022576-PRO008024-0-0-0"/>
    <s v="CD022576"/>
    <m/>
    <x v="0"/>
    <x v="78"/>
  </r>
  <r>
    <x v="15"/>
    <m/>
    <x v="15"/>
    <d v="2024-09-01T00:00:00"/>
    <d v="2024-12-20T00:00:00"/>
    <n v="0.49"/>
    <n v="112120501010"/>
    <s v="IRRF-GRT AUDITORIA DE TERCEIROS LTDA-41074"/>
    <s v="01-112120501010-000-070505060194-2-CD022578-PRO008024-0-0-0"/>
    <s v="CD022578"/>
    <m/>
    <x v="0"/>
    <x v="90"/>
  </r>
  <r>
    <x v="15"/>
    <m/>
    <x v="15"/>
    <d v="2024-09-01T00:00:00"/>
    <d v="2024-12-20T00:00:00"/>
    <n v="0.91"/>
    <n v="112120501010"/>
    <s v="IRRF-GRT AUDITORIA DE TERCEIROS LTDA-41074"/>
    <s v="01-112120501010-000-070505060176-2-CD022582-PRO008024-0-0-0"/>
    <s v="CD022582"/>
    <m/>
    <x v="0"/>
    <x v="179"/>
  </r>
  <r>
    <x v="15"/>
    <m/>
    <x v="15"/>
    <d v="2024-09-01T00:00:00"/>
    <d v="2024-12-20T00:00:00"/>
    <n v="0.56000000000000005"/>
    <n v="112120501010"/>
    <s v="IRRF-GRT AUDITORIA DE TERCEIROS LTDA-41074"/>
    <s v="01-112120501010-000-070505060177-2-CD022583-PRO008024-0-0-0"/>
    <s v="CD022583"/>
    <m/>
    <x v="0"/>
    <x v="1"/>
  </r>
  <r>
    <x v="15"/>
    <m/>
    <x v="15"/>
    <d v="2024-09-01T00:00:00"/>
    <d v="2024-12-20T00:00:00"/>
    <n v="0.7"/>
    <n v="112120501010"/>
    <s v="IRRF-GRT AUDITORIA DE TERCEIROS LTDA-41074"/>
    <s v="01-112120501010-000-070505060178-2-CD022584-PRO008024-0-0-0"/>
    <s v="CD022584"/>
    <m/>
    <x v="0"/>
    <x v="215"/>
  </r>
  <r>
    <x v="15"/>
    <m/>
    <x v="15"/>
    <d v="2024-09-01T00:00:00"/>
    <d v="2024-12-20T00:00:00"/>
    <n v="0.7"/>
    <n v="112120501010"/>
    <s v="IRRF-GRT AUDITORIA DE TERCEIROS LTDA-41074"/>
    <s v="01-112120501010-000-070505060179-2-CD022585-PRO008024-0-0-0"/>
    <s v="CD022585"/>
    <m/>
    <x v="0"/>
    <x v="164"/>
  </r>
  <r>
    <x v="15"/>
    <m/>
    <x v="15"/>
    <d v="2024-09-01T00:00:00"/>
    <d v="2024-12-20T00:00:00"/>
    <n v="0.56000000000000005"/>
    <n v="112120501010"/>
    <s v="IRRF-GRT AUDITORIA DE TERCEIROS LTDA-41074"/>
    <s v="01-112120501010-000-070505060180-2-CD022586-PRO008024-0-0-0"/>
    <s v="CD022586"/>
    <m/>
    <x v="0"/>
    <x v="89"/>
  </r>
  <r>
    <x v="15"/>
    <m/>
    <x v="15"/>
    <d v="2024-09-01T00:00:00"/>
    <d v="2024-12-20T00:00:00"/>
    <n v="0.42"/>
    <n v="112120501010"/>
    <s v="IRRF-GRT AUDITORIA DE TERCEIROS LTDA-41074"/>
    <s v="01-112120501010-000-070505060181-2-CD022587-PRO008024-0-0-0"/>
    <s v="CD022587"/>
    <m/>
    <x v="0"/>
    <x v="188"/>
  </r>
  <r>
    <x v="15"/>
    <m/>
    <x v="15"/>
    <d v="2024-09-01T00:00:00"/>
    <d v="2024-12-20T00:00:00"/>
    <n v="1.53"/>
    <n v="112120501010"/>
    <s v="IRRF-GRT AUDITORIA DE TERCEIROS LTDA-41074"/>
    <s v="01-112120501010-000-070505060182-2-CD022588-PRO008024-0-0-0"/>
    <s v="CD022588"/>
    <m/>
    <x v="0"/>
    <x v="134"/>
  </r>
  <r>
    <x v="15"/>
    <m/>
    <x v="15"/>
    <d v="2024-09-01T00:00:00"/>
    <d v="2024-12-20T00:00:00"/>
    <n v="0.7"/>
    <n v="112120501010"/>
    <s v="IRRF-GRT AUDITORIA DE TERCEIROS LTDA-41074"/>
    <s v="01-112120501010-000-070505060195-2-CD022600-PRO008024-0-0-0"/>
    <s v="CD022600"/>
    <m/>
    <x v="0"/>
    <x v="70"/>
  </r>
  <r>
    <x v="15"/>
    <m/>
    <x v="15"/>
    <d v="2024-09-01T00:00:00"/>
    <d v="2024-12-20T00:00:00"/>
    <n v="0.7"/>
    <n v="112120501010"/>
    <s v="IRRF-GRT AUDITORIA DE TERCEIROS LTDA-41074"/>
    <s v="01-112120501010-000-070505060196-2-CD022601-PRO008024-0-0-0"/>
    <s v="CD022601"/>
    <m/>
    <x v="0"/>
    <x v="25"/>
  </r>
  <r>
    <x v="15"/>
    <m/>
    <x v="15"/>
    <d v="2024-09-01T00:00:00"/>
    <d v="2024-12-20T00:00:00"/>
    <n v="0.49"/>
    <n v="112120501010"/>
    <s v="IRRF-GRT AUDITORIA DE TERCEIROS LTDA-41074"/>
    <s v="01-112120501010-000-070505060197-2-CD022602-PRO008024-0-0-0"/>
    <s v="CD022602"/>
    <m/>
    <x v="0"/>
    <x v="95"/>
  </r>
  <r>
    <x v="15"/>
    <m/>
    <x v="15"/>
    <d v="2024-09-01T00:00:00"/>
    <d v="2024-12-20T00:00:00"/>
    <n v="1.95"/>
    <n v="112120501010"/>
    <s v="IRRF-GRT AUDITORIA DE TERCEIROS LTDA-41074"/>
    <s v="01-112120501010-000-070505060198-2-CD022603-PRO008024-0-0-0"/>
    <s v="CD022603"/>
    <m/>
    <x v="0"/>
    <x v="110"/>
  </r>
  <r>
    <x v="15"/>
    <m/>
    <x v="15"/>
    <d v="2024-09-01T00:00:00"/>
    <d v="2024-12-20T00:00:00"/>
    <n v="1.33"/>
    <n v="112120501010"/>
    <s v="IRRF-GRT AUDITORIA DE TERCEIROS LTDA-41074"/>
    <s v="01-112120501010-000-070505060199-2-CD022609-PRO008024-0-0-0"/>
    <s v="CD022609"/>
    <m/>
    <x v="0"/>
    <x v="219"/>
  </r>
  <r>
    <x v="15"/>
    <m/>
    <x v="15"/>
    <d v="2024-09-01T00:00:00"/>
    <d v="2024-12-20T00:00:00"/>
    <n v="0.63"/>
    <n v="112120501010"/>
    <s v="IRRF-GRT AUDITORIA DE TERCEIROS LTDA-41074"/>
    <s v="01-112120501010-000-070505060200-2-CD022610-PRO008024-0-0-0"/>
    <s v="CD022610"/>
    <m/>
    <x v="0"/>
    <x v="143"/>
  </r>
  <r>
    <x v="15"/>
    <m/>
    <x v="15"/>
    <d v="2024-09-01T00:00:00"/>
    <d v="2024-12-20T00:00:00"/>
    <n v="0.91"/>
    <n v="112120501010"/>
    <s v="IRRF-GRT AUDITORIA DE TERCEIROS LTDA-41074"/>
    <s v="01-112120501010-000-070505060201-2-CD022611-PRO008024-0-0-0"/>
    <s v="CD022611"/>
    <m/>
    <x v="0"/>
    <x v="184"/>
  </r>
  <r>
    <x v="15"/>
    <m/>
    <x v="15"/>
    <d v="2024-09-01T00:00:00"/>
    <d v="2024-12-20T00:00:00"/>
    <n v="1.26"/>
    <n v="112120501010"/>
    <s v="IRRF-GRT AUDITORIA DE TERCEIROS LTDA-41074"/>
    <s v="01-112120501010-000-070505060202-2-CD022612-PRO008024-0-0-0"/>
    <s v="CD022612"/>
    <m/>
    <x v="0"/>
    <x v="88"/>
  </r>
  <r>
    <x v="15"/>
    <m/>
    <x v="15"/>
    <d v="2024-09-01T00:00:00"/>
    <d v="2024-12-20T00:00:00"/>
    <n v="0.56000000000000005"/>
    <n v="112120501010"/>
    <s v="IRRF-GRT AUDITORIA DE TERCEIROS LTDA-41074"/>
    <s v="01-112120501010-000-070505060203-2-CD022613-PRO008024-0-0-0"/>
    <s v="CD022613"/>
    <m/>
    <x v="0"/>
    <x v="160"/>
  </r>
  <r>
    <x v="15"/>
    <m/>
    <x v="15"/>
    <d v="2024-09-01T00:00:00"/>
    <d v="2024-12-20T00:00:00"/>
    <n v="0.56000000000000005"/>
    <n v="112120501010"/>
    <s v="IRRF-GRT AUDITORIA DE TERCEIROS LTDA-41074"/>
    <s v="01-112120501010-000-070505060204-2-CD022614-PRO008024-0-0-0"/>
    <s v="CD022614"/>
    <m/>
    <x v="0"/>
    <x v="208"/>
  </r>
  <r>
    <x v="15"/>
    <m/>
    <x v="15"/>
    <d v="2024-09-01T00:00:00"/>
    <d v="2024-12-20T00:00:00"/>
    <n v="0.56000000000000005"/>
    <n v="112120501010"/>
    <s v="IRRF-GRT AUDITORIA DE TERCEIROS LTDA-41074"/>
    <s v="01-112120501010-000-070505060205-2-CD022615-PRO008024-0-0-0"/>
    <s v="CD022615"/>
    <m/>
    <x v="0"/>
    <x v="71"/>
  </r>
  <r>
    <x v="15"/>
    <m/>
    <x v="15"/>
    <d v="2024-09-01T00:00:00"/>
    <d v="2024-12-20T00:00:00"/>
    <n v="0.63"/>
    <n v="112120501010"/>
    <s v="IRRF-GRT AUDITORIA DE TERCEIROS LTDA-41074"/>
    <s v="01-112120501010-000-070505060206-2-CD022616-PRO008024-0-0-0"/>
    <s v="CD022616"/>
    <m/>
    <x v="0"/>
    <x v="67"/>
  </r>
  <r>
    <x v="15"/>
    <m/>
    <x v="15"/>
    <d v="2024-09-01T00:00:00"/>
    <d v="2024-12-20T00:00:00"/>
    <n v="0.7"/>
    <n v="112120501010"/>
    <s v="IRRF-GRT AUDITORIA DE TERCEIROS LTDA-41074"/>
    <s v="01-112120501010-000-070505060207-2-CD022617-PRO008024-0-0-0"/>
    <s v="CD022617"/>
    <m/>
    <x v="0"/>
    <x v="224"/>
  </r>
  <r>
    <x v="15"/>
    <m/>
    <x v="15"/>
    <d v="2024-09-01T00:00:00"/>
    <d v="2024-12-20T00:00:00"/>
    <n v="0.98"/>
    <n v="112120501010"/>
    <s v="IRRF-GRT AUDITORIA DE TERCEIROS LTDA-41074"/>
    <s v="01-112120501010-000-001505060330-2-CD022618-PRO008024-0-0-0"/>
    <s v="CD022618"/>
    <m/>
    <x v="0"/>
    <x v="73"/>
  </r>
  <r>
    <x v="15"/>
    <m/>
    <x v="15"/>
    <d v="2024-09-01T00:00:00"/>
    <d v="2024-12-20T00:00:00"/>
    <n v="0.7"/>
    <n v="112120501010"/>
    <s v="IRRF-GRT AUDITORIA DE TERCEIROS LTDA-41074"/>
    <s v="01-112120501010-000-070505060213-2-CD022619-PRO008024-0-0-0"/>
    <s v="CD022619"/>
    <m/>
    <x v="0"/>
    <x v="212"/>
  </r>
  <r>
    <x v="15"/>
    <m/>
    <x v="15"/>
    <d v="2024-09-01T00:00:00"/>
    <d v="2024-12-20T00:00:00"/>
    <n v="0.63"/>
    <n v="112120501010"/>
    <s v="IRRF-GRT AUDITORIA DE TERCEIROS LTDA-41074"/>
    <s v="01-112120501010-000-070505060209-2-CD022620-PRO008024-0-0-0"/>
    <s v="CD022620"/>
    <m/>
    <x v="0"/>
    <x v="81"/>
  </r>
  <r>
    <x v="15"/>
    <m/>
    <x v="15"/>
    <d v="2024-09-01T00:00:00"/>
    <d v="2024-12-20T00:00:00"/>
    <n v="0.77"/>
    <n v="112120501010"/>
    <s v="IRRF-GRT AUDITORIA DE TERCEIROS LTDA-41074"/>
    <s v="01-112120501010-000-070505060210-2-CD022621-PRO008024-0-0-0"/>
    <s v="CD022621"/>
    <m/>
    <x v="0"/>
    <x v="200"/>
  </r>
  <r>
    <x v="15"/>
    <m/>
    <x v="15"/>
    <d v="2024-09-01T00:00:00"/>
    <d v="2024-12-20T00:00:00"/>
    <n v="1.39"/>
    <n v="112120501010"/>
    <s v="IRRF-GRT AUDITORIA DE TERCEIROS LTDA-41074"/>
    <s v="01-112120501010-000-070505060214-2-CD022622-PRO008024-0-0-0"/>
    <s v="CD022622"/>
    <m/>
    <x v="0"/>
    <x v="26"/>
  </r>
  <r>
    <x v="15"/>
    <m/>
    <x v="15"/>
    <d v="2024-09-01T00:00:00"/>
    <d v="2024-12-20T00:00:00"/>
    <n v="1.19"/>
    <n v="112120501010"/>
    <s v="IRRF-GRT AUDITORIA DE TERCEIROS LTDA-41074"/>
    <s v="01-112120501010-000-070505060215-2-CD022623-PRO008024-0-0-0"/>
    <s v="CD022623"/>
    <m/>
    <x v="0"/>
    <x v="0"/>
  </r>
  <r>
    <x v="15"/>
    <m/>
    <x v="15"/>
    <d v="2024-09-01T00:00:00"/>
    <d v="2024-12-20T00:00:00"/>
    <n v="1.05"/>
    <n v="112120501010"/>
    <s v="IRRF-GRT AUDITORIA DE TERCEIROS LTDA-41074"/>
    <s v="01-112120501010-000-070505060216-2-CD022624-PRO008024-0-0-0"/>
    <s v="CD022624"/>
    <m/>
    <x v="0"/>
    <x v="145"/>
  </r>
  <r>
    <x v="15"/>
    <m/>
    <x v="15"/>
    <d v="2024-09-01T00:00:00"/>
    <d v="2024-12-20T00:00:00"/>
    <n v="0.63"/>
    <n v="112120501010"/>
    <s v="IRRF-GRT AUDITORIA DE TERCEIROS LTDA-41074"/>
    <s v="01-112120501010-000-070505060211-2-CD022625-PRO008024-0-0-0"/>
    <s v="CD022625"/>
    <m/>
    <x v="0"/>
    <x v="40"/>
  </r>
  <r>
    <x v="15"/>
    <m/>
    <x v="15"/>
    <d v="2024-09-01T00:00:00"/>
    <d v="2024-12-20T00:00:00"/>
    <n v="0.7"/>
    <n v="112120501010"/>
    <s v="IRRF-GRT AUDITORIA DE TERCEIROS LTDA-41074"/>
    <s v="01-112120501010-000-070505060212-2-CD022626-PRO008024-0-0-0"/>
    <s v="CD022626"/>
    <m/>
    <x v="0"/>
    <x v="174"/>
  </r>
  <r>
    <x v="15"/>
    <m/>
    <x v="15"/>
    <d v="2024-09-01T00:00:00"/>
    <d v="2024-12-20T00:00:00"/>
    <n v="0.49"/>
    <n v="112120501010"/>
    <s v="IRRF-GRT AUDITORIA DE TERCEIROS LTDA-41074"/>
    <s v="01-112120501010-000-070505060217-2-CD022627-PRO008024-0-0-0"/>
    <s v="CD022627"/>
    <m/>
    <x v="0"/>
    <x v="44"/>
  </r>
  <r>
    <x v="15"/>
    <m/>
    <x v="15"/>
    <d v="2024-09-01T00:00:00"/>
    <d v="2024-12-20T00:00:00"/>
    <n v="0.56000000000000005"/>
    <n v="112120501010"/>
    <s v="IRRF-GRT AUDITORIA DE TERCEIROS LTDA-41074"/>
    <s v="01-112120501010-000-070505060218-2-CD022628-PRO008024-0-0-0"/>
    <s v="CD022628"/>
    <m/>
    <x v="0"/>
    <x v="139"/>
  </r>
  <r>
    <x v="15"/>
    <m/>
    <x v="15"/>
    <d v="2024-09-01T00:00:00"/>
    <d v="2024-12-20T00:00:00"/>
    <n v="0.63"/>
    <n v="112120501010"/>
    <s v="IRRF-GRT AUDITORIA DE TERCEIROS LTDA-41074"/>
    <s v="01-112120501010-000-070505060219-2-CD022629-PRO008024-0-0-0"/>
    <s v="CD022629"/>
    <m/>
    <x v="0"/>
    <x v="107"/>
  </r>
  <r>
    <x v="15"/>
    <m/>
    <x v="15"/>
    <d v="2024-09-01T00:00:00"/>
    <d v="2024-12-20T00:00:00"/>
    <n v="0.91"/>
    <n v="112120501010"/>
    <s v="IRRF-GRT AUDITORIA DE TERCEIROS LTDA-41074"/>
    <s v="01-112120501010-000-070505060220-2-CD022630-PRO008024-0-0-0"/>
    <s v="CD022630"/>
    <m/>
    <x v="0"/>
    <x v="146"/>
  </r>
  <r>
    <x v="15"/>
    <m/>
    <x v="15"/>
    <d v="2024-09-01T00:00:00"/>
    <d v="2024-12-20T00:00:00"/>
    <n v="0.63"/>
    <n v="112120501010"/>
    <s v="IRRF-GRT AUDITORIA DE TERCEIROS LTDA-41074"/>
    <s v="01-112120501010-000-070505060221-2-CD022631-PRO008024-0-0-0"/>
    <s v="CD022631"/>
    <m/>
    <x v="0"/>
    <x v="59"/>
  </r>
  <r>
    <x v="15"/>
    <m/>
    <x v="15"/>
    <d v="2024-09-01T00:00:00"/>
    <d v="2024-12-20T00:00:00"/>
    <n v="0.63"/>
    <n v="112120501010"/>
    <s v="IRRF-GRT AUDITORIA DE TERCEIROS LTDA-41074"/>
    <s v="01-112120501010-000-070505060222-2-CD022632-PRO008024-0-0-0"/>
    <s v="CD022632"/>
    <m/>
    <x v="0"/>
    <x v="142"/>
  </r>
  <r>
    <x v="15"/>
    <m/>
    <x v="15"/>
    <d v="2024-09-01T00:00:00"/>
    <d v="2024-12-20T00:00:00"/>
    <n v="1.19"/>
    <n v="112120501010"/>
    <s v="IRRF-GRT AUDITORIA DE TERCEIROS LTDA-41074"/>
    <s v="01-112120501010-000-070505060223-2-CD022633-PRO008024-0-0-0"/>
    <s v="CD022633"/>
    <m/>
    <x v="0"/>
    <x v="170"/>
  </r>
  <r>
    <x v="15"/>
    <m/>
    <x v="15"/>
    <d v="2024-09-01T00:00:00"/>
    <d v="2024-12-20T00:00:00"/>
    <n v="1.19"/>
    <n v="112120501010"/>
    <s v="IRRF-GRT AUDITORIA DE TERCEIROS LTDA-41074"/>
    <s v="01-112120501010-000-070505060224-2-CD022634-PRO008024-0-0-0"/>
    <s v="CD022634"/>
    <m/>
    <x v="0"/>
    <x v="155"/>
  </r>
  <r>
    <x v="15"/>
    <m/>
    <x v="15"/>
    <d v="2024-09-01T00:00:00"/>
    <d v="2024-12-20T00:00:00"/>
    <n v="1.1200000000000001"/>
    <n v="112120501010"/>
    <s v="IRRF-GRT AUDITORIA DE TERCEIROS LTDA-41074"/>
    <s v="01-112120501010-000-070505060225-2-CD022635-PRO008024-0-0-0"/>
    <s v="CD022635"/>
    <m/>
    <x v="0"/>
    <x v="37"/>
  </r>
  <r>
    <x v="15"/>
    <m/>
    <x v="15"/>
    <d v="2024-09-01T00:00:00"/>
    <d v="2024-12-20T00:00:00"/>
    <n v="1.46"/>
    <n v="112120501010"/>
    <s v="IRRF-GRT AUDITORIA DE TERCEIROS LTDA-41074"/>
    <s v="01-112120501010-000-070505060226-2-CD022636-PRO008024-0-0-0"/>
    <s v="CD022636"/>
    <m/>
    <x v="0"/>
    <x v="57"/>
  </r>
  <r>
    <x v="15"/>
    <m/>
    <x v="15"/>
    <d v="2024-09-01T00:00:00"/>
    <d v="2024-12-20T00:00:00"/>
    <n v="0.56000000000000005"/>
    <n v="112120501010"/>
    <s v="IRRF-GRT AUDITORIA DE TERCEIROS LTDA-41074"/>
    <s v="01-112120501010-000-070505060227-2-CD022637-PRO008024-0-0-0"/>
    <s v="CD022637"/>
    <m/>
    <x v="0"/>
    <x v="183"/>
  </r>
  <r>
    <x v="15"/>
    <m/>
    <x v="15"/>
    <d v="2024-09-01T00:00:00"/>
    <d v="2024-12-20T00:00:00"/>
    <n v="0.56000000000000005"/>
    <n v="112120501010"/>
    <s v="IRRF-GRT AUDITORIA DE TERCEIROS LTDA-41074"/>
    <s v="01-112120501010-000-070505060228-2-CD022638-PRO008024-0-0-0"/>
    <s v="CD022638"/>
    <m/>
    <x v="0"/>
    <x v="148"/>
  </r>
  <r>
    <x v="15"/>
    <m/>
    <x v="15"/>
    <d v="2024-09-01T00:00:00"/>
    <d v="2024-12-20T00:00:00"/>
    <n v="0.63"/>
    <n v="112120501010"/>
    <s v="IRRF-GRT AUDITORIA DE TERCEIROS LTDA-41074"/>
    <s v="01-112120501010-000-070505060229-2-CD022639-PRO008024-0-0-0"/>
    <s v="CD022639"/>
    <m/>
    <x v="0"/>
    <x v="58"/>
  </r>
  <r>
    <x v="15"/>
    <m/>
    <x v="15"/>
    <d v="2024-09-01T00:00:00"/>
    <d v="2024-12-20T00:00:00"/>
    <n v="0.98"/>
    <n v="112120501010"/>
    <s v="IRRF-GRT AUDITORIA DE TERCEIROS LTDA-41074"/>
    <s v="01-112120501010-000-070505060230-2-CD022640-PRO008024-0-0-0"/>
    <s v="CD022640"/>
    <m/>
    <x v="0"/>
    <x v="227"/>
  </r>
  <r>
    <x v="15"/>
    <m/>
    <x v="15"/>
    <d v="2024-09-01T00:00:00"/>
    <d v="2024-12-20T00:00:00"/>
    <n v="0.56000000000000005"/>
    <n v="112120501010"/>
    <s v="IRRF-GRT AUDITORIA DE TERCEIROS LTDA-41074"/>
    <s v="01-112120501010-000-070505060231-2-CD022641-PRO008024-0-0-0"/>
    <s v="CD022641"/>
    <m/>
    <x v="0"/>
    <x v="121"/>
  </r>
  <r>
    <x v="15"/>
    <m/>
    <x v="15"/>
    <d v="2024-09-01T00:00:00"/>
    <d v="2024-12-20T00:00:00"/>
    <n v="1.1200000000000001"/>
    <n v="112120501010"/>
    <s v="IRRF-GRT AUDITORIA DE TERCEIROS LTDA-41074"/>
    <s v="01-112120501010-000-070505060232-2-CD022642-PRO008024-0-0-0"/>
    <s v="CD022642"/>
    <m/>
    <x v="0"/>
    <x v="86"/>
  </r>
  <r>
    <x v="15"/>
    <m/>
    <x v="15"/>
    <d v="2024-09-01T00:00:00"/>
    <d v="2024-12-20T00:00:00"/>
    <n v="0.56000000000000005"/>
    <n v="112120501010"/>
    <s v="IRRF-GRT AUDITORIA DE TERCEIROS LTDA-41074"/>
    <s v="01-112120501010-000-070505060233-2-CD022643-PRO008024-0-0-0"/>
    <s v="CD022643"/>
    <m/>
    <x v="0"/>
    <x v="163"/>
  </r>
  <r>
    <x v="15"/>
    <m/>
    <x v="15"/>
    <d v="2024-09-01T00:00:00"/>
    <d v="2024-12-20T00:00:00"/>
    <n v="1.1200000000000001"/>
    <n v="112120501010"/>
    <s v="IRRF-GRT AUDITORIA DE TERCEIROS LTDA-41074"/>
    <s v="01-112120501010-000-070505060234-2-CD022644-PRO008024-0-0-0"/>
    <s v="CD022644"/>
    <m/>
    <x v="0"/>
    <x v="132"/>
  </r>
  <r>
    <x v="15"/>
    <m/>
    <x v="15"/>
    <d v="2024-09-01T00:00:00"/>
    <d v="2024-12-20T00:00:00"/>
    <n v="0.63"/>
    <n v="112120501010"/>
    <s v="IRRF-GRT AUDITORIA DE TERCEIROS LTDA-41074"/>
    <s v="01-112120501010-000-070505060235-2-CD022645-PRO008024-0-0-0"/>
    <s v="CD022645"/>
    <m/>
    <x v="0"/>
    <x v="28"/>
  </r>
  <r>
    <x v="15"/>
    <m/>
    <x v="15"/>
    <d v="2024-09-01T00:00:00"/>
    <d v="2024-12-20T00:00:00"/>
    <n v="0.49"/>
    <n v="112120501010"/>
    <s v="IRRF-GRT AUDITORIA DE TERCEIROS LTDA-41074"/>
    <s v="01-112120501010-000-070505060236-2-CD022646-PRO008024-0-0-0"/>
    <s v="CD022646"/>
    <m/>
    <x v="0"/>
    <x v="29"/>
  </r>
  <r>
    <x v="15"/>
    <m/>
    <x v="15"/>
    <d v="2024-09-01T00:00:00"/>
    <d v="2024-12-20T00:00:00"/>
    <n v="0.77"/>
    <n v="112120501010"/>
    <s v="IRRF-GRT AUDITORIA DE TERCEIROS LTDA-41074"/>
    <s v="01-112120501010-000-001505060382-2-CD022648-PRO008024-0-0-0"/>
    <s v="CD022648"/>
    <m/>
    <x v="0"/>
    <x v="150"/>
  </r>
  <r>
    <x v="15"/>
    <m/>
    <x v="15"/>
    <d v="2024-09-01T00:00:00"/>
    <d v="2024-12-20T00:00:00"/>
    <n v="0.91"/>
    <n v="112120501010"/>
    <s v="IRRF-GRT AUDITORIA DE TERCEIROS LTDA-41074"/>
    <s v="01-112120501010-000-070505060239-2-CD022649-PRO008024-0-0-0"/>
    <s v="CD022649"/>
    <m/>
    <x v="0"/>
    <x v="198"/>
  </r>
  <r>
    <x v="15"/>
    <m/>
    <x v="15"/>
    <d v="2024-09-01T00:00:00"/>
    <d v="2024-12-20T00:00:00"/>
    <n v="0.7"/>
    <n v="112120501010"/>
    <s v="IRRF-GRT AUDITORIA DE TERCEIROS LTDA-41074"/>
    <s v="01-112120501010-000-070505060241-2-CD022651-PRO008024-0-0-0"/>
    <s v="CD022651"/>
    <m/>
    <x v="0"/>
    <x v="156"/>
  </r>
  <r>
    <x v="15"/>
    <m/>
    <x v="15"/>
    <d v="2024-09-01T00:00:00"/>
    <d v="2024-12-20T00:00:00"/>
    <n v="0.63"/>
    <n v="112120501010"/>
    <s v="IRRF-GRT AUDITORIA DE TERCEIROS LTDA-41074"/>
    <s v="01-112120501010-000-070505060243-2-CD022652-PRO008024-0-0-0"/>
    <s v="CD022652"/>
    <m/>
    <x v="0"/>
    <x v="231"/>
  </r>
  <r>
    <x v="15"/>
    <m/>
    <x v="15"/>
    <d v="2024-09-01T00:00:00"/>
    <d v="2024-12-20T00:00:00"/>
    <n v="0.63"/>
    <n v="112120501010"/>
    <s v="IRRF-GRT AUDITORIA DE TERCEIROS LTDA-41074"/>
    <s v="01-112120501010-000-070505060240-2-CD022653-PRO008024-0-0-0"/>
    <s v="CD022653"/>
    <m/>
    <x v="0"/>
    <x v="55"/>
  </r>
  <r>
    <x v="15"/>
    <m/>
    <x v="15"/>
    <d v="2024-09-01T00:00:00"/>
    <d v="2024-12-20T00:00:00"/>
    <n v="0.63"/>
    <n v="112120501010"/>
    <s v="IRRF-GRT AUDITORIA DE TERCEIROS LTDA-41074"/>
    <s v="01-112120501010-000-070505060244-2-CD022654-PRO008024-0-0-0"/>
    <s v="CD022654"/>
    <m/>
    <x v="0"/>
    <x v="69"/>
  </r>
  <r>
    <x v="15"/>
    <m/>
    <x v="15"/>
    <d v="2024-09-01T00:00:00"/>
    <d v="2024-12-20T00:00:00"/>
    <n v="0.56000000000000005"/>
    <n v="112120501010"/>
    <s v="IRRF-GRT AUDITORIA DE TERCEIROS LTDA-41074"/>
    <s v="01-112120501010-000-070505060245-2-CD022655-PRO008024-0-0-0"/>
    <s v="CD022655"/>
    <m/>
    <x v="0"/>
    <x v="220"/>
  </r>
  <r>
    <x v="15"/>
    <m/>
    <x v="15"/>
    <d v="2024-09-01T00:00:00"/>
    <d v="2024-12-20T00:00:00"/>
    <n v="0.49"/>
    <n v="112120501010"/>
    <s v="IRRF-GRT AUDITORIA DE TERCEIROS LTDA-41074"/>
    <s v="01-112120501010-000-070505060246-2-CD022656-PRO008024-0-0-0"/>
    <s v="CD022656"/>
    <m/>
    <x v="0"/>
    <x v="94"/>
  </r>
  <r>
    <x v="15"/>
    <m/>
    <x v="15"/>
    <d v="2024-09-01T00:00:00"/>
    <d v="2024-12-20T00:00:00"/>
    <n v="0.84"/>
    <n v="112120501010"/>
    <s v="IRRF-GRT AUDITORIA DE TERCEIROS LTDA-41074"/>
    <s v="01-112120501010-000-070505060247-2-CD022657-PRO008024-0-0-0"/>
    <s v="CD022657"/>
    <m/>
    <x v="0"/>
    <x v="201"/>
  </r>
  <r>
    <x v="15"/>
    <m/>
    <x v="15"/>
    <d v="2024-09-01T00:00:00"/>
    <d v="2024-12-20T00:00:00"/>
    <n v="0.63"/>
    <n v="112120501010"/>
    <s v="IRRF-GRT AUDITORIA DE TERCEIROS LTDA-41074"/>
    <s v="01-112120501010-000-001505060428-2-CD022658-PRO008024-0-0-0"/>
    <s v="CD022658"/>
    <m/>
    <x v="0"/>
    <x v="119"/>
  </r>
  <r>
    <x v="15"/>
    <m/>
    <x v="15"/>
    <d v="2024-09-01T00:00:00"/>
    <d v="2024-12-20T00:00:00"/>
    <n v="1.1200000000000001"/>
    <n v="112120501010"/>
    <s v="IRRF-GRT AUDITORIA DE TERCEIROS LTDA-41074"/>
    <s v="01-112120501010-000-070505060249-2-CD022661-PRO008024-0-0-0"/>
    <s v="CD022661"/>
    <m/>
    <x v="0"/>
    <x v="125"/>
  </r>
  <r>
    <x v="15"/>
    <m/>
    <x v="15"/>
    <d v="2024-09-01T00:00:00"/>
    <d v="2024-12-20T00:00:00"/>
    <n v="1.33"/>
    <n v="112120501010"/>
    <s v="IRRF-GRT AUDITORIA DE TERCEIROS LTDA-41074"/>
    <s v="01-112120501010-000-070505060251-2-CD022662-PRO008024-0-0-0"/>
    <s v="CD022662"/>
    <m/>
    <x v="0"/>
    <x v="38"/>
  </r>
  <r>
    <x v="15"/>
    <m/>
    <x v="15"/>
    <d v="2024-09-01T00:00:00"/>
    <d v="2024-12-20T00:00:00"/>
    <n v="0.91"/>
    <n v="112120501010"/>
    <s v="IRRF-GRT AUDITORIA DE TERCEIROS LTDA-41074"/>
    <s v="01-112120501010-000-070505060253-2-CD022663-PRO008024-0-0-0"/>
    <s v="CD022663"/>
    <m/>
    <x v="0"/>
    <x v="123"/>
  </r>
  <r>
    <x v="15"/>
    <m/>
    <x v="15"/>
    <d v="2024-09-01T00:00:00"/>
    <d v="2024-12-20T00:00:00"/>
    <n v="0.84"/>
    <n v="112120501010"/>
    <s v="IRRF-GRT AUDITORIA DE TERCEIROS LTDA-41074"/>
    <s v="01-112120501010-000-070505060250-2-CD022664-PRO008024-0-0-0"/>
    <s v="CD022664"/>
    <m/>
    <x v="0"/>
    <x v="103"/>
  </r>
  <r>
    <x v="15"/>
    <m/>
    <x v="15"/>
    <d v="2024-09-01T00:00:00"/>
    <d v="2024-12-20T00:00:00"/>
    <n v="0.49"/>
    <n v="112120501010"/>
    <s v="IRRF-GRT AUDITORIA DE TERCEIROS LTDA-41074"/>
    <s v="01-112120501010-000-070505060254-2-CD022665-PRO008024-0-0-0"/>
    <s v="CD022665"/>
    <m/>
    <x v="0"/>
    <x v="175"/>
  </r>
  <r>
    <x v="15"/>
    <m/>
    <x v="15"/>
    <d v="2024-09-01T00:00:00"/>
    <d v="2024-12-20T00:00:00"/>
    <n v="3.55"/>
    <n v="112120501010"/>
    <s v="IRRF-GRT AUDITORIA DE TERCEIROS LTDA-41074"/>
    <s v="01-112120501010-000-070505060252-2-CD022666-PRO008024-0-0-0"/>
    <s v="CD022666"/>
    <m/>
    <x v="0"/>
    <x v="109"/>
  </r>
  <r>
    <x v="15"/>
    <m/>
    <x v="15"/>
    <d v="2024-09-01T00:00:00"/>
    <d v="2024-12-20T00:00:00"/>
    <n v="0.63"/>
    <n v="112120501010"/>
    <s v="IRRF-GRT AUDITORIA DE TERCEIROS LTDA-41074"/>
    <s v="01-112120501010-000-070505060255-2-CD022667-PRO008024-0-0-0"/>
    <s v="CD022667"/>
    <m/>
    <x v="0"/>
    <x v="199"/>
  </r>
  <r>
    <x v="15"/>
    <m/>
    <x v="15"/>
    <d v="2024-09-01T00:00:00"/>
    <d v="2024-12-20T00:00:00"/>
    <n v="0.63"/>
    <n v="112120501010"/>
    <s v="IRRF-GRT AUDITORIA DE TERCEIROS LTDA-41074"/>
    <s v="01-112120501010-000-070505060257-2-CD022669-PRO008024-0-0-0"/>
    <s v="CD022669"/>
    <m/>
    <x v="0"/>
    <x v="43"/>
  </r>
  <r>
    <x v="15"/>
    <m/>
    <x v="15"/>
    <d v="2024-09-01T00:00:00"/>
    <d v="2024-12-20T00:00:00"/>
    <n v="0.7"/>
    <n v="112120501010"/>
    <s v="IRRF-GRT AUDITORIA DE TERCEIROS LTDA-41074"/>
    <s v="01-112120501010-000-070505060258-2-CD022672-PRO008024-0-0-0"/>
    <s v="CD022672"/>
    <m/>
    <x v="0"/>
    <x v="96"/>
  </r>
  <r>
    <x v="15"/>
    <m/>
    <x v="15"/>
    <d v="2024-09-01T00:00:00"/>
    <d v="2024-12-20T00:00:00"/>
    <n v="0.56000000000000005"/>
    <n v="112120501010"/>
    <s v="IRRF-GRT AUDITORIA DE TERCEIROS LTDA-41074"/>
    <s v="01-112120501010-000-070505060262-2-CD022676-PRO008024-0-0-0"/>
    <s v="CD022676"/>
    <m/>
    <x v="0"/>
    <x v="204"/>
  </r>
  <r>
    <x v="15"/>
    <m/>
    <x v="15"/>
    <d v="2024-09-01T00:00:00"/>
    <d v="2024-12-20T00:00:00"/>
    <n v="0.63"/>
    <n v="112120501010"/>
    <s v="IRRF-GRT AUDITORIA DE TERCEIROS LTDA-41074"/>
    <s v="01-112120501010-000-070505060269-2-CD022679-PRO008024-0-0-0"/>
    <s v="CD022679"/>
    <m/>
    <x v="0"/>
    <x v="122"/>
  </r>
  <r>
    <x v="15"/>
    <m/>
    <x v="15"/>
    <d v="2024-09-01T00:00:00"/>
    <d v="2024-12-20T00:00:00"/>
    <n v="1.19"/>
    <n v="112120501010"/>
    <s v="IRRF-GRT AUDITORIA DE TERCEIROS LTDA-41074"/>
    <s v="01-112120501010-000-070505060273-2-CD022680-PRO008024-0-0-0"/>
    <s v="CD022680"/>
    <m/>
    <x v="0"/>
    <x v="97"/>
  </r>
  <r>
    <x v="15"/>
    <m/>
    <x v="15"/>
    <d v="2024-09-01T00:00:00"/>
    <d v="2024-12-20T00:00:00"/>
    <n v="0.35"/>
    <n v="112120501010"/>
    <s v="IRRF-GRT AUDITORIA DE TERCEIROS LTDA-41074"/>
    <s v="01-112120501010-000-070505060263-2-CD022681-PRO008024-0-0-0"/>
    <s v="CD022681"/>
    <m/>
    <x v="0"/>
    <x v="161"/>
  </r>
  <r>
    <x v="15"/>
    <m/>
    <x v="15"/>
    <d v="2024-09-01T00:00:00"/>
    <d v="2024-12-20T00:00:00"/>
    <n v="0.56000000000000005"/>
    <n v="112120501010"/>
    <s v="IRRF-GRT AUDITORIA DE TERCEIROS LTDA-41074"/>
    <s v="01-112120501010-000-001505060391-2-CD022682-PRO008024-0-0-0"/>
    <s v="CD022682"/>
    <m/>
    <x v="0"/>
    <x v="53"/>
  </r>
  <r>
    <x v="15"/>
    <m/>
    <x v="15"/>
    <d v="2024-09-01T00:00:00"/>
    <d v="2024-12-20T00:00:00"/>
    <n v="0.35"/>
    <n v="112120501010"/>
    <s v="IRRF-GRT AUDITORIA DE TERCEIROS LTDA-41074"/>
    <s v="01-112120501010-000-001505060418-2-CD022684-PRO008024-0-0-0"/>
    <s v="CD022684"/>
    <m/>
    <x v="0"/>
    <x v="3"/>
  </r>
  <r>
    <x v="15"/>
    <m/>
    <x v="15"/>
    <d v="2024-09-01T00:00:00"/>
    <d v="2024-12-20T00:00:00"/>
    <n v="0.56000000000000005"/>
    <n v="112120501010"/>
    <s v="IRRF-GRT AUDITORIA DE TERCEIROS LTDA-41074"/>
    <s v="01-112120501010-000-001505060358-2-CD022688-PRO008024-0-0-0"/>
    <s v="CD022688"/>
    <m/>
    <x v="0"/>
    <x v="202"/>
  </r>
  <r>
    <x v="15"/>
    <m/>
    <x v="16"/>
    <d v="2024-11-01T00:00:00"/>
    <d v="2024-12-20T00:00:00"/>
    <n v="6.53"/>
    <n v="112120612150"/>
    <s v="IRRF-INVICTA SOLUÇÕES EM SERVIÇOS LTDA.-5926"/>
    <s v="01-112120612150-000-015501020001-1-CD001318-PRO007775-0-0-0"/>
    <s v="CD001318"/>
    <m/>
    <x v="0"/>
    <x v="4"/>
  </r>
  <r>
    <x v="1"/>
    <m/>
    <x v="17"/>
    <d v="2024-12-01T00:00:00"/>
    <d v="2024-12-30T00:00:00"/>
    <n v="12.76"/>
    <n v="112120702010"/>
    <s v="Outros Impostos e Taxas"/>
    <s v="01-112120702010-000-001505060374-2-CD022583-000000000-0-0-0"/>
    <s v="CD022583"/>
    <m/>
    <x v="0"/>
    <x v="1"/>
  </r>
  <r>
    <x v="16"/>
    <m/>
    <x v="18"/>
    <d v="2024-11-01T00:00:00"/>
    <d v="2024-12-30T00:00:00"/>
    <n v="458.77"/>
    <n v="112120801030"/>
    <s v="Despesas Bancárias"/>
    <s v="01-112120801030-000-062501000001-1-CD001313-000000000-0-0-0"/>
    <s v="CD001313"/>
    <m/>
    <x v="0"/>
    <x v="24"/>
  </r>
  <r>
    <x v="17"/>
    <m/>
    <x v="18"/>
    <d v="2024-11-01T00:00:00"/>
    <d v="2024-12-30T00:00:00"/>
    <n v="91674.26"/>
    <n v="115060000000"/>
    <s v="Valores a Receber - Convênios"/>
    <s v="01-115060000000-000-0705050000001-1-CD001333-000000000-0-0-0"/>
    <s v="CD001313"/>
    <m/>
    <x v="0"/>
    <x v="24"/>
  </r>
  <r>
    <x v="18"/>
    <m/>
    <x v="18"/>
    <m/>
    <m/>
    <m/>
    <m/>
    <m/>
    <m/>
    <m/>
    <m/>
    <x v="1"/>
    <x v="240"/>
  </r>
  <r>
    <x v="18"/>
    <m/>
    <x v="18"/>
    <m/>
    <m/>
    <m/>
    <m/>
    <m/>
    <m/>
    <m/>
    <m/>
    <x v="1"/>
    <x v="240"/>
  </r>
  <r>
    <x v="19"/>
    <m/>
    <x v="19"/>
    <d v="2024-11-01T00:00:00"/>
    <d v="2024-12-02T00:00:00"/>
    <n v="6000"/>
    <n v="112120502050"/>
    <s v="Indenizações Sobre Processos Trabalhistas"/>
    <s v="01-112120502050-000-001501000005-1-NV006958-000000000-0-0-0"/>
    <s v="NV006958"/>
    <m/>
    <x v="2"/>
    <x v="24"/>
  </r>
  <r>
    <x v="20"/>
    <m/>
    <x v="20"/>
    <d v="2024-10-01T00:00:00"/>
    <d v="2024-12-02T00:00:00"/>
    <n v="5.49"/>
    <n v="463080000000"/>
    <s v="Seguro de Transportes"/>
    <s v="01-112120607060-000-001505060444-2-NV022568-000000000-0-0-0"/>
    <s v="NV022568"/>
    <m/>
    <x v="2"/>
    <x v="49"/>
  </r>
  <r>
    <x v="20"/>
    <m/>
    <x v="20"/>
    <d v="2024-10-01T00:00:00"/>
    <d v="2024-12-02T00:00:00"/>
    <n v="37.42"/>
    <n v="463080000000"/>
    <s v="Seguro de Transportes"/>
    <s v="01-112120607060-000-015505060003-2-NV006963-000000000-0-0-0"/>
    <s v="NV006963"/>
    <m/>
    <x v="2"/>
    <x v="4"/>
  </r>
  <r>
    <x v="20"/>
    <m/>
    <x v="20"/>
    <d v="2024-10-01T00:00:00"/>
    <d v="2024-12-02T00:00:00"/>
    <n v="38.99"/>
    <n v="463080000000"/>
    <s v="Seguro de Transportes"/>
    <s v="01-112120607060-000-016505060161-2-NV006961-000000000-0-0-0"/>
    <s v="NV006961"/>
    <m/>
    <x v="2"/>
    <x v="7"/>
  </r>
  <r>
    <x v="20"/>
    <m/>
    <x v="20"/>
    <d v="2024-10-01T00:00:00"/>
    <d v="2024-12-02T00:00:00"/>
    <n v="54.35"/>
    <n v="463080000000"/>
    <s v="Seguro de Transportes"/>
    <s v="01-112120607060-000-046505060153-2-NV006964-000000000-0-0-0"/>
    <s v="NV006964"/>
    <m/>
    <x v="2"/>
    <x v="8"/>
  </r>
  <r>
    <x v="20"/>
    <m/>
    <x v="20"/>
    <d v="2024-10-01T00:00:00"/>
    <d v="2024-12-02T00:00:00"/>
    <n v="25.26"/>
    <n v="463080000000"/>
    <s v="Seguro de Transportes"/>
    <s v="01-112120607060-000-047505060440-2-NV006965-000000000-0-0-0"/>
    <s v="NV006965"/>
    <m/>
    <x v="2"/>
    <x v="9"/>
  </r>
  <r>
    <x v="20"/>
    <m/>
    <x v="20"/>
    <d v="2024-10-01T00:00:00"/>
    <d v="2024-12-02T00:00:00"/>
    <n v="12.12"/>
    <n v="463080000000"/>
    <s v="Seguro de Transportes"/>
    <s v="01-112120607060-000-057505060470-2-NV006977-000000000-0-0-0"/>
    <s v="NV006977"/>
    <m/>
    <x v="2"/>
    <x v="46"/>
  </r>
  <r>
    <x v="20"/>
    <m/>
    <x v="20"/>
    <d v="2024-10-01T00:00:00"/>
    <d v="2024-12-02T00:00:00"/>
    <n v="18.62"/>
    <n v="463080000000"/>
    <s v="Seguro de Transportes"/>
    <s v="01-112120607060-000-060505060133-2-NV006978-000000000-0-0-0"/>
    <s v="NV006978"/>
    <m/>
    <x v="2"/>
    <x v="124"/>
  </r>
  <r>
    <x v="20"/>
    <m/>
    <x v="20"/>
    <d v="2024-10-01T00:00:00"/>
    <d v="2024-12-02T00:00:00"/>
    <n v="0.56000000000000005"/>
    <n v="463080000000"/>
    <s v="Seguro de Transportes"/>
    <s v="01-112120607060-000-081505060154-2-NV000956-000000000-0-0-0"/>
    <s v="NV000956"/>
    <m/>
    <x v="2"/>
    <x v="16"/>
  </r>
  <r>
    <x v="20"/>
    <m/>
    <x v="20"/>
    <d v="2024-10-01T00:00:00"/>
    <d v="2024-12-02T00:00:00"/>
    <n v="2.65"/>
    <n v="463080000000"/>
    <s v="Seguro de Transportes"/>
    <s v="01-112120607060-000-092505060013-2-NV000954-000000000-0-0-0"/>
    <s v="NV000954"/>
    <m/>
    <x v="2"/>
    <x v="115"/>
  </r>
  <r>
    <x v="20"/>
    <m/>
    <x v="20"/>
    <d v="2024-10-01T00:00:00"/>
    <d v="2024-12-02T00:00:00"/>
    <n v="10.98"/>
    <n v="463080000000"/>
    <s v="Seguro de Transportes"/>
    <s v="01-112120607060-000-134505060151-2-NV020554-000000000-0-0-0"/>
    <s v="NV020554"/>
    <m/>
    <x v="2"/>
    <x v="79"/>
  </r>
  <r>
    <x v="20"/>
    <m/>
    <x v="20"/>
    <d v="2024-10-01T00:00:00"/>
    <d v="2024-12-02T00:00:00"/>
    <n v="14.88"/>
    <n v="463080000000"/>
    <s v="Seguro de Transportes"/>
    <s v="01-112120607060-000-139505060103-2-NV021562-000000000-0-0-0"/>
    <s v="NV021562"/>
    <m/>
    <x v="2"/>
    <x v="105"/>
  </r>
  <r>
    <x v="21"/>
    <m/>
    <x v="21"/>
    <d v="2024-11-01T00:00:00"/>
    <d v="2024-12-02T00:00:00"/>
    <n v="27645.85"/>
    <n v="112120502050"/>
    <s v="Indenizações Sobre Processos Trabalhistas"/>
    <s v="01-112120502050-000-015501020001-1-NV006963-000000000-0-0-0"/>
    <s v="NV006963"/>
    <m/>
    <x v="2"/>
    <x v="4"/>
  </r>
  <r>
    <x v="22"/>
    <m/>
    <x v="22"/>
    <d v="2024-11-01T00:00:00"/>
    <d v="2024-12-02T00:00:00"/>
    <n v="57938.46"/>
    <n v="112120502050"/>
    <s v="Indenizações Sobre Processos Trabalhistas"/>
    <s v="01-112120502050-000-001501000005-1-NV006958-000000000-0-0-0"/>
    <s v="NV006958"/>
    <m/>
    <x v="2"/>
    <x v="24"/>
  </r>
  <r>
    <x v="23"/>
    <m/>
    <x v="23"/>
    <d v="2024-11-01T00:00:00"/>
    <d v="2024-12-02T00:00:00"/>
    <n v="120"/>
    <n v="112120801050"/>
    <s v="Legais e Judiciais (Despesas Cartorárias)"/>
    <s v="01-112120801050-000-001501000005-1-NV006958-000000000-0-0-0"/>
    <s v="NV006958"/>
    <m/>
    <x v="2"/>
    <x v="24"/>
  </r>
  <r>
    <x v="24"/>
    <m/>
    <x v="24"/>
    <d v="2024-11-01T00:00:00"/>
    <d v="2024-12-03T00:00:00"/>
    <n v="17334.86"/>
    <n v="112120502050"/>
    <s v="Indenizações Sobre Processos Trabalhistas"/>
    <s v="01-112120502050-000-062501300001-2-NV000958-000000000-0-0-0"/>
    <s v="NV000958"/>
    <m/>
    <x v="2"/>
    <x v="17"/>
  </r>
  <r>
    <x v="25"/>
    <m/>
    <x v="25"/>
    <d v="2024-11-01T00:00:00"/>
    <d v="2024-12-03T00:00:00"/>
    <n v="473.65"/>
    <n v="112120801050"/>
    <s v="Legais e Judiciais (Despesas Cartorárias)"/>
    <s v="01-112120801050-000-001501000005-1-NV006958-000000000-0-0-0"/>
    <s v="NV006958"/>
    <m/>
    <x v="2"/>
    <x v="24"/>
  </r>
  <r>
    <x v="26"/>
    <m/>
    <x v="26"/>
    <d v="2024-11-01T00:00:00"/>
    <d v="2024-12-04T00:00:00"/>
    <n v="247.14"/>
    <n v="112120801050"/>
    <s v="Legais e Judiciais (Despesas Cartorárias)"/>
    <s v="01-112120801050-000-001501000005-1-NV006958-000000000-0-0-0"/>
    <s v="NV006958"/>
    <m/>
    <x v="2"/>
    <x v="24"/>
  </r>
  <r>
    <x v="19"/>
    <m/>
    <x v="27"/>
    <d v="2024-11-01T00:00:00"/>
    <d v="2024-12-05T00:00:00"/>
    <n v="-8730.82"/>
    <n v="211010200000"/>
    <s v="Diversos Fornecedores a Pagar / Em atestação"/>
    <s v="01-112120503040-000-062501360001-2-NV003961-PRO007649-0-0-0"/>
    <s v="NV003961"/>
    <m/>
    <x v="2"/>
    <x v="216"/>
  </r>
  <r>
    <x v="19"/>
    <m/>
    <x v="28"/>
    <d v="2024-11-01T00:00:00"/>
    <d v="2024-12-05T00:00:00"/>
    <n v="-2269.9499999999998"/>
    <n v="211010200000"/>
    <s v="Diversos Fornecedores a Pagar / Em atestação"/>
    <s v="01-112120503040-000-062501360001-2-NV003961-PRO007649-0-0-0"/>
    <s v="NV003961"/>
    <m/>
    <x v="2"/>
    <x v="216"/>
  </r>
  <r>
    <x v="19"/>
    <m/>
    <x v="29"/>
    <d v="2024-11-01T00:00:00"/>
    <d v="2024-12-05T00:00:00"/>
    <n v="140975.47"/>
    <n v="112120503040"/>
    <s v="Serviços de Implantação e Operacionalização postos Poupatempo"/>
    <s v="01-112120503040-000-062501360001-2-NV003961-PRO007649-0-0-0"/>
    <s v="NV003961"/>
    <m/>
    <x v="2"/>
    <x v="216"/>
  </r>
  <r>
    <x v="19"/>
    <m/>
    <x v="30"/>
    <d v="2024-11-01T00:00:00"/>
    <d v="2024-12-05T00:00:00"/>
    <n v="-43469.11"/>
    <n v="112120503040"/>
    <s v="Serviços de Implantação e Operacionalização postos Poupatempo"/>
    <s v="01-112120503040-000-062501360001-2-NV003961-PRO007649-0-0-0"/>
    <s v="NV003961"/>
    <m/>
    <x v="2"/>
    <x v="216"/>
  </r>
  <r>
    <x v="19"/>
    <m/>
    <x v="31"/>
    <d v="2024-11-01T00:00:00"/>
    <d v="2024-12-05T00:00:00"/>
    <n v="-64092.74"/>
    <n v="211010200000"/>
    <s v="Diversos Fornecedores a Pagar / Em atestação"/>
    <s v="01-112120503040-000-048501100001-1-NV006966-PRO007649-0-0-0"/>
    <s v="NV006966"/>
    <m/>
    <x v="2"/>
    <x v="10"/>
  </r>
  <r>
    <x v="19"/>
    <m/>
    <x v="32"/>
    <d v="2024-11-01T00:00:00"/>
    <d v="2024-12-05T00:00:00"/>
    <n v="-125618.25"/>
    <n v="211010200000"/>
    <s v="Diversos Fornecedores a Pagar / Em atestação"/>
    <s v="01-112120503040-000-048501100001-1-NV006966-PRO007649-0-0-0"/>
    <s v="NV006966"/>
    <m/>
    <x v="2"/>
    <x v="10"/>
  </r>
  <r>
    <x v="19"/>
    <m/>
    <x v="33"/>
    <d v="2024-11-01T00:00:00"/>
    <d v="2024-12-05T00:00:00"/>
    <n v="835515.72"/>
    <n v="112120503040"/>
    <s v="Serviços de Implantação e Operacionalização postos Poupatempo"/>
    <s v="01-112120503040-000-048501100001-1-NV006966-PRO007649-0-0-0"/>
    <s v="NV006966"/>
    <m/>
    <x v="2"/>
    <x v="10"/>
  </r>
  <r>
    <x v="19"/>
    <m/>
    <x v="34"/>
    <d v="2024-11-01T00:00:00"/>
    <d v="2024-12-05T00:00:00"/>
    <n v="-199992.83"/>
    <n v="112120503040"/>
    <s v="Serviços de Implantação e Operacionalização postos Poupatempo"/>
    <s v="01-112120503040-000-048501100001-1-NV006966-PRO007649-0-0-0"/>
    <s v="NV006966"/>
    <m/>
    <x v="2"/>
    <x v="10"/>
  </r>
  <r>
    <x v="19"/>
    <m/>
    <x v="35"/>
    <d v="2024-11-01T00:00:00"/>
    <d v="2024-12-05T00:00:00"/>
    <n v="-110258.71"/>
    <n v="211010200000"/>
    <s v="Diversos Fornecedores a Pagar / Em atestação"/>
    <s v="01-112120503040-000-046501030001-1-NV006964-PRO007649-0-0-0"/>
    <s v="NV006964"/>
    <m/>
    <x v="2"/>
    <x v="8"/>
  </r>
  <r>
    <x v="19"/>
    <m/>
    <x v="36"/>
    <d v="2024-11-01T00:00:00"/>
    <d v="2024-12-05T00:00:00"/>
    <n v="-355171.3"/>
    <n v="211010200000"/>
    <s v="Diversos Fornecedores a Pagar / Em atestação"/>
    <s v="01-112120503040-000-046501030001-1-NV006964-PRO007649-0-0-0"/>
    <s v="NV006964"/>
    <m/>
    <x v="2"/>
    <x v="8"/>
  </r>
  <r>
    <x v="19"/>
    <m/>
    <x v="37"/>
    <d v="2024-11-01T00:00:00"/>
    <d v="2024-12-05T00:00:00"/>
    <n v="1521143.27"/>
    <n v="112120503040"/>
    <s v="Serviços de Implantação e Operacionalização postos Poupatempo"/>
    <s v="01-112120503040-000-046501030001-1-NV006964-PRO007649-0-0-0"/>
    <s v="NV006964"/>
    <m/>
    <x v="2"/>
    <x v="8"/>
  </r>
  <r>
    <x v="19"/>
    <m/>
    <x v="38"/>
    <d v="2024-11-01T00:00:00"/>
    <d v="2024-12-05T00:00:00"/>
    <n v="-495557.1"/>
    <n v="112120503040"/>
    <s v="Serviços de Implantação e Operacionalização postos Poupatempo"/>
    <s v="01-112120503040-000-046501030001-1-NV006964-PRO007649-0-0-0"/>
    <s v="NV006964"/>
    <m/>
    <x v="2"/>
    <x v="8"/>
  </r>
  <r>
    <x v="19"/>
    <m/>
    <x v="39"/>
    <d v="2024-11-01T00:00:00"/>
    <d v="2024-12-05T00:00:00"/>
    <n v="-63712.08"/>
    <n v="211010200000"/>
    <s v="Diversos Fornecedores a Pagar / Em atestação"/>
    <s v="01-112120503040-000-062501130001-2-NV000956-PRO007649-0-0-0"/>
    <s v="NV000956"/>
    <m/>
    <x v="2"/>
    <x v="16"/>
  </r>
  <r>
    <x v="19"/>
    <m/>
    <x v="40"/>
    <d v="2024-11-01T00:00:00"/>
    <d v="2024-12-05T00:00:00"/>
    <n v="-156251.51999999999"/>
    <n v="211010200000"/>
    <s v="Diversos Fornecedores a Pagar / Em atestação"/>
    <s v="01-112120503040-000-062501130001-2-NV000956-PRO007649-0-0-0"/>
    <s v="NV000956"/>
    <m/>
    <x v="2"/>
    <x v="16"/>
  </r>
  <r>
    <x v="19"/>
    <m/>
    <x v="41"/>
    <d v="2024-11-01T00:00:00"/>
    <d v="2024-12-05T00:00:00"/>
    <n v="954371.92"/>
    <n v="112120503040"/>
    <s v="Serviços de Implantação e Operacionalização postos Poupatempo"/>
    <s v="01-112120503040-000-062501130001-2-NV000956-PRO007649-0-0-0"/>
    <s v="NV000956"/>
    <m/>
    <x v="2"/>
    <x v="16"/>
  </r>
  <r>
    <x v="19"/>
    <m/>
    <x v="42"/>
    <d v="2024-11-01T00:00:00"/>
    <d v="2024-12-05T00:00:00"/>
    <n v="-253150.12"/>
    <n v="112120503040"/>
    <s v="Serviços de Implantação e Operacionalização postos Poupatempo"/>
    <s v="01-112120503040-000-062501130001-2-NV000956-PRO007649-0-0-0"/>
    <s v="NV000956"/>
    <m/>
    <x v="2"/>
    <x v="16"/>
  </r>
  <r>
    <x v="19"/>
    <m/>
    <x v="43"/>
    <d v="2024-11-01T00:00:00"/>
    <d v="2024-12-05T00:00:00"/>
    <n v="-13842.86"/>
    <n v="211010200000"/>
    <s v="Diversos Fornecedores a Pagar / Em atestação"/>
    <s v="01-112120503040-000-070505060252-2-NV022666-PRO007649-0-0-0"/>
    <s v="NV022666"/>
    <m/>
    <x v="2"/>
    <x v="109"/>
  </r>
  <r>
    <x v="19"/>
    <m/>
    <x v="44"/>
    <d v="2024-11-01T00:00:00"/>
    <d v="2024-12-05T00:00:00"/>
    <n v="-8582.33"/>
    <n v="211010200000"/>
    <s v="Diversos Fornecedores a Pagar / Em atestação"/>
    <s v="01-112120503040-000-070505060252-2-NV022666-PRO007649-0-0-0"/>
    <s v="NV022666"/>
    <m/>
    <x v="2"/>
    <x v="109"/>
  </r>
  <r>
    <x v="19"/>
    <m/>
    <x v="45"/>
    <d v="2024-11-01T00:00:00"/>
    <d v="2024-12-05T00:00:00"/>
    <n v="212825.31"/>
    <n v="112120503040"/>
    <s v="Serviços de Implantação e Operacionalização postos Poupatempo"/>
    <s v="01-112120503040-000-070505060252-2-NV022666-PRO007649-0-0-0"/>
    <s v="NV022666"/>
    <m/>
    <x v="2"/>
    <x v="109"/>
  </r>
  <r>
    <x v="19"/>
    <m/>
    <x v="45"/>
    <d v="2024-11-01T00:00:00"/>
    <d v="2024-12-05T00:00:00"/>
    <n v="-72594.37"/>
    <n v="112120503040"/>
    <s v="Serviços de Implantação e Operacionalização postos Poupatempo"/>
    <s v="01-112120503040-000-070505060252-2-NV022666-PRO007649-0-0-0"/>
    <s v="NV022666"/>
    <m/>
    <x v="2"/>
    <x v="109"/>
  </r>
  <r>
    <x v="19"/>
    <m/>
    <x v="46"/>
    <d v="2024-11-01T00:00:00"/>
    <d v="2024-12-05T00:00:00"/>
    <n v="-5871"/>
    <n v="211010200000"/>
    <s v="Diversos Fornecedores a Pagar / Em atestação"/>
    <s v="01-112120503040-000-062501000117-2-NV020554-PRO007649-0-0-0"/>
    <s v="NV020554"/>
    <m/>
    <x v="2"/>
    <x v="79"/>
  </r>
  <r>
    <x v="19"/>
    <m/>
    <x v="47"/>
    <d v="2024-11-01T00:00:00"/>
    <d v="2024-12-05T00:00:00"/>
    <n v="-1409"/>
    <n v="211010200000"/>
    <s v="Diversos Fornecedores a Pagar / Em atestação"/>
    <s v="01-112120503040-000-062501000117-2-NV020554-PRO007649-0-0-0"/>
    <s v="NV020554"/>
    <m/>
    <x v="2"/>
    <x v="79"/>
  </r>
  <r>
    <x v="19"/>
    <m/>
    <x v="48"/>
    <d v="2024-11-01T00:00:00"/>
    <d v="2024-12-05T00:00:00"/>
    <n v="94857.17"/>
    <n v="112120503040"/>
    <s v="Serviços de Implantação e Operacionalização postos Poupatempo"/>
    <s v="01-112120503040-000-062501000117-2-NV020554-PRO007649-0-0-0"/>
    <s v="NV020554"/>
    <m/>
    <x v="2"/>
    <x v="79"/>
  </r>
  <r>
    <x v="19"/>
    <m/>
    <x v="48"/>
    <d v="2024-11-01T00:00:00"/>
    <d v="2024-12-05T00:00:00"/>
    <n v="-35591.53"/>
    <n v="112120503040"/>
    <s v="Serviços de Implantação e Operacionalização postos Poupatempo"/>
    <s v="01-112120503040-000-062501000117-2-NV020554-PRO007649-0-0-0"/>
    <s v="NV020554"/>
    <m/>
    <x v="2"/>
    <x v="79"/>
  </r>
  <r>
    <x v="19"/>
    <m/>
    <x v="49"/>
    <d v="2024-11-01T00:00:00"/>
    <d v="2024-12-05T00:00:00"/>
    <n v="-4365.8599999999997"/>
    <n v="211010200000"/>
    <s v="Diversos Fornecedores a Pagar / Em atestação"/>
    <s v="01-112120503040-000-001501930149-2-NV021618-PRO007649-0-0-0"/>
    <s v="NV021618"/>
    <m/>
    <x v="2"/>
    <x v="112"/>
  </r>
  <r>
    <x v="19"/>
    <m/>
    <x v="50"/>
    <d v="2024-11-01T00:00:00"/>
    <d v="2024-12-05T00:00:00"/>
    <n v="-87.73"/>
    <n v="211010200000"/>
    <s v="Diversos Fornecedores a Pagar / Em atestação"/>
    <s v="01-112120503040-000-001501930149-2-NV021618-PRO007649-0-0-0"/>
    <s v="NV021618"/>
    <m/>
    <x v="2"/>
    <x v="112"/>
  </r>
  <r>
    <x v="19"/>
    <m/>
    <x v="51"/>
    <d v="2024-11-01T00:00:00"/>
    <d v="2024-12-05T00:00:00"/>
    <n v="72753.58"/>
    <n v="112120503040"/>
    <s v="Serviços de Implantação e Operacionalização postos Poupatempo"/>
    <s v="01-112120503040-000-001501930149-2-NV021618-PRO007649-0-0-0"/>
    <s v="NV021618"/>
    <m/>
    <x v="2"/>
    <x v="112"/>
  </r>
  <r>
    <x v="19"/>
    <m/>
    <x v="51"/>
    <d v="2024-11-01T00:00:00"/>
    <d v="2024-12-05T00:00:00"/>
    <n v="-25852.09"/>
    <n v="112120503040"/>
    <s v="Serviços de Implantação e Operacionalização postos Poupatempo"/>
    <s v="01-112120503040-000-001501930149-2-NV021618-PRO007649-0-0-0"/>
    <s v="NV021618"/>
    <m/>
    <x v="2"/>
    <x v="112"/>
  </r>
  <r>
    <x v="19"/>
    <m/>
    <x v="52"/>
    <d v="2024-11-01T00:00:00"/>
    <d v="2024-12-05T00:00:00"/>
    <n v="-3845.06"/>
    <n v="211010200000"/>
    <s v="Diversos Fornecedores a Pagar / Em atestação"/>
    <s v="01-112120503040-000-070505060156-2-NV021619-PRO007649-0-0-0"/>
    <s v="NV021619"/>
    <m/>
    <x v="2"/>
    <x v="87"/>
  </r>
  <r>
    <x v="19"/>
    <m/>
    <x v="53"/>
    <d v="2024-11-01T00:00:00"/>
    <d v="2024-12-05T00:00:00"/>
    <n v="-1007.75"/>
    <n v="211010200000"/>
    <s v="Diversos Fornecedores a Pagar / Em atestação"/>
    <s v="01-112120503040-000-070505060156-2-NV021619-PRO007649-0-0-0"/>
    <s v="NV021619"/>
    <m/>
    <x v="2"/>
    <x v="87"/>
  </r>
  <r>
    <x v="19"/>
    <m/>
    <x v="54"/>
    <d v="2024-11-01T00:00:00"/>
    <d v="2024-12-05T00:00:00"/>
    <n v="59049.8"/>
    <n v="112120503040"/>
    <s v="Serviços de Implantação e Operacionalização postos Poupatempo"/>
    <s v="01-112120503040-000-070505060156-2-NV021619-PRO007649-0-0-0"/>
    <s v="NV021619"/>
    <m/>
    <x v="2"/>
    <x v="87"/>
  </r>
  <r>
    <x v="19"/>
    <m/>
    <x v="54"/>
    <d v="2024-11-01T00:00:00"/>
    <d v="2024-12-05T00:00:00"/>
    <n v="-19744.05"/>
    <n v="112120503040"/>
    <s v="Serviços de Implantação e Operacionalização postos Poupatempo"/>
    <s v="01-112120503040-000-070505060156-2-NV021619-PRO007649-0-0-0"/>
    <s v="NV021619"/>
    <m/>
    <x v="2"/>
    <x v="87"/>
  </r>
  <r>
    <x v="19"/>
    <m/>
    <x v="55"/>
    <d v="2024-11-01T00:00:00"/>
    <d v="2024-12-05T00:00:00"/>
    <n v="-2945.93"/>
    <n v="211010200000"/>
    <s v="Diversos Fornecedores a Pagar / Em atestação"/>
    <s v="01-112120503040-000-070505060239-2-NV022649-PRO007649-0-0-0"/>
    <s v="NV022649"/>
    <m/>
    <x v="2"/>
    <x v="198"/>
  </r>
  <r>
    <x v="19"/>
    <m/>
    <x v="56"/>
    <d v="2024-11-01T00:00:00"/>
    <d v="2024-12-05T00:00:00"/>
    <n v="-235.67"/>
    <n v="211010200000"/>
    <s v="Diversos Fornecedores a Pagar / Em atestação"/>
    <s v="01-112120503040-000-070505060239-2-NV022649-PRO007649-0-0-0"/>
    <s v="NV022649"/>
    <m/>
    <x v="2"/>
    <x v="198"/>
  </r>
  <r>
    <x v="19"/>
    <m/>
    <x v="57"/>
    <d v="2024-11-01T00:00:00"/>
    <d v="2024-12-05T00:00:00"/>
    <n v="48094.66"/>
    <n v="112120503040"/>
    <s v="Serviços de Implantação e Operacionalização postos Poupatempo"/>
    <s v="01-112120503040-000-070505060239-2-NV022649-PRO007649-0-0-0"/>
    <s v="NV022649"/>
    <m/>
    <x v="2"/>
    <x v="198"/>
  </r>
  <r>
    <x v="19"/>
    <m/>
    <x v="57"/>
    <d v="2024-11-01T00:00:00"/>
    <d v="2024-12-05T00:00:00"/>
    <n v="-16055.15"/>
    <n v="112120503040"/>
    <s v="Serviços de Implantação e Operacionalização postos Poupatempo"/>
    <s v="01-112120503040-000-070505060239-2-NV022649-PRO007649-0-0-0"/>
    <s v="NV022649"/>
    <m/>
    <x v="2"/>
    <x v="198"/>
  </r>
  <r>
    <x v="19"/>
    <m/>
    <x v="58"/>
    <d v="2024-11-01T00:00:00"/>
    <d v="2024-12-05T00:00:00"/>
    <n v="139322.17000000001"/>
    <n v="112120503040"/>
    <s v="Serviços de Implantação e Operacionalização postos Poupatempo"/>
    <s v="01-112120503040-000-062501470001-2-NV003955-PRO007649-0-0-0"/>
    <s v="NV003955"/>
    <m/>
    <x v="2"/>
    <x v="177"/>
  </r>
  <r>
    <x v="19"/>
    <m/>
    <x v="59"/>
    <d v="2024-11-01T00:00:00"/>
    <d v="2024-12-05T00:00:00"/>
    <n v="306621.74"/>
    <n v="112120503040"/>
    <s v="Serviços de Implantação e Operacionalização postos Poupatempo"/>
    <s v="01-112120503040-000-062501260001-2-NV009955-PRO007649-0-0-0"/>
    <s v="NV009955"/>
    <m/>
    <x v="2"/>
    <x v="180"/>
  </r>
  <r>
    <x v="19"/>
    <m/>
    <x v="59"/>
    <d v="2024-11-01T00:00:00"/>
    <d v="2024-12-05T00:00:00"/>
    <n v="-88866"/>
    <n v="112120503040"/>
    <s v="Serviços de Implantação e Operacionalização postos Poupatempo"/>
    <s v="01-112120503040-000-062501260001-2-NV009955-PRO007649-0-0-0"/>
    <s v="NV009955"/>
    <m/>
    <x v="2"/>
    <x v="180"/>
  </r>
  <r>
    <x v="19"/>
    <m/>
    <x v="60"/>
    <d v="2024-11-01T00:00:00"/>
    <d v="2024-12-05T00:00:00"/>
    <n v="163698.82999999999"/>
    <n v="112120503040"/>
    <s v="Serviços de Implantação e Operacionalização postos Poupatempo"/>
    <s v="01-112120503040-000-062501640001-2-NV003978-PRO007649-0-0-0"/>
    <s v="NV003978"/>
    <m/>
    <x v="2"/>
    <x v="35"/>
  </r>
  <r>
    <x v="19"/>
    <m/>
    <x v="61"/>
    <d v="2024-11-01T00:00:00"/>
    <d v="2024-12-05T00:00:00"/>
    <n v="37521.35"/>
    <n v="112120503040"/>
    <s v="Serviços de Implantação e Operacionalização postos Poupatempo"/>
    <s v="01-112120503040-000-062501930122-2-NV021588-PRO007649-0-0-0"/>
    <s v="NV021588"/>
    <m/>
    <x v="2"/>
    <x v="237"/>
  </r>
  <r>
    <x v="19"/>
    <m/>
    <x v="62"/>
    <d v="2024-11-01T00:00:00"/>
    <d v="2024-12-05T00:00:00"/>
    <n v="129819.49"/>
    <n v="112120503040"/>
    <s v="Serviços de Implantação e Operacionalização postos Poupatempo"/>
    <s v="01-112120503040-000-062501700001-2-NV004958-PRO007649-0-0-0"/>
    <s v="NV004958"/>
    <m/>
    <x v="2"/>
    <x v="166"/>
  </r>
  <r>
    <x v="19"/>
    <m/>
    <x v="63"/>
    <d v="2024-11-01T00:00:00"/>
    <d v="2024-12-05T00:00:00"/>
    <n v="37521.339999999997"/>
    <n v="112120503040"/>
    <s v="Serviços de Implantação e Operacionalização postos Poupatempo"/>
    <s v="01-112120503040-000-070505060202-2-NV022612-PRO007649-0-0-0"/>
    <s v="NV022612"/>
    <m/>
    <x v="2"/>
    <x v="88"/>
  </r>
  <r>
    <x v="19"/>
    <m/>
    <x v="64"/>
    <d v="2024-11-01T00:00:00"/>
    <d v="2024-12-05T00:00:00"/>
    <n v="37521.35"/>
    <n v="112120503040"/>
    <s v="Serviços de Implantação e Operacionalização postos Poupatempo"/>
    <s v="01-112120503040-000-062501930102-2-NV021567-PRO007649-0-0-0"/>
    <s v="NV021567"/>
    <m/>
    <x v="2"/>
    <x v="149"/>
  </r>
  <r>
    <x v="19"/>
    <m/>
    <x v="65"/>
    <d v="2024-11-01T00:00:00"/>
    <d v="2024-12-05T00:00:00"/>
    <n v="36137.64"/>
    <n v="112120503040"/>
    <s v="Serviços de Implantação e Operacionalização postos Poupatempo"/>
    <s v="01-112120503040-000-062501930105-2-NV021570-PRO007649-0-0-0"/>
    <s v="NV021570"/>
    <m/>
    <x v="2"/>
    <x v="236"/>
  </r>
  <r>
    <x v="19"/>
    <m/>
    <x v="66"/>
    <d v="2024-11-01T00:00:00"/>
    <d v="2024-12-05T00:00:00"/>
    <n v="41655.89"/>
    <n v="112120503040"/>
    <s v="Serviços de Implantação e Operacionalização postos Poupatempo"/>
    <s v="01-112120503040-000-070505060226-2-NV022636-PRO007649-0-0-0"/>
    <s v="NV022636"/>
    <m/>
    <x v="2"/>
    <x v="57"/>
  </r>
  <r>
    <x v="19"/>
    <m/>
    <x v="67"/>
    <d v="2024-11-01T00:00:00"/>
    <d v="2024-12-05T00:00:00"/>
    <n v="36137.64"/>
    <n v="112120503040"/>
    <s v="Serviços de Implantação e Operacionalização postos Poupatempo"/>
    <s v="01-112120503040-000-070505060224-2-NV022634-PRO007649-0-0-0"/>
    <s v="NV022634"/>
    <m/>
    <x v="2"/>
    <x v="155"/>
  </r>
  <r>
    <x v="19"/>
    <m/>
    <x v="68"/>
    <d v="2024-11-01T00:00:00"/>
    <d v="2024-12-05T00:00:00"/>
    <n v="41655.89"/>
    <n v="112120503040"/>
    <s v="Serviços de Implantação e Operacionalização postos Poupatempo"/>
    <s v="01-112120503040-000-070505060214-2-NV022622-PRO007649-0-0-0"/>
    <s v="NV022622"/>
    <m/>
    <x v="2"/>
    <x v="26"/>
  </r>
  <r>
    <x v="19"/>
    <m/>
    <x v="69"/>
    <d v="2024-11-01T00:00:00"/>
    <d v="2024-12-05T00:00:00"/>
    <n v="36598.879999999997"/>
    <n v="112120503040"/>
    <s v="Serviços de Implantação e Operacionalização postos Poupatempo"/>
    <s v="01-112120503040-000-070505060273-2-NV022680-PRO007649-0-0-0"/>
    <s v="NV022680"/>
    <m/>
    <x v="2"/>
    <x v="97"/>
  </r>
  <r>
    <x v="19"/>
    <m/>
    <x v="70"/>
    <d v="2024-11-01T00:00:00"/>
    <d v="2024-12-05T00:00:00"/>
    <n v="35200.01"/>
    <n v="112120503040"/>
    <s v="Serviços de Implantação e Operacionalização postos Poupatempo"/>
    <s v="01-112120503040-000-001505060324-2-NV022562-PRO007649-0-0-0"/>
    <s v="NV022562"/>
    <m/>
    <x v="2"/>
    <x v="229"/>
  </r>
  <r>
    <x v="19"/>
    <m/>
    <x v="71"/>
    <d v="2024-10-01T00:00:00"/>
    <d v="2024-12-05T00:00:00"/>
    <n v="32331.57"/>
    <n v="112120612120"/>
    <s v="Força e Luz"/>
    <s v="01-112120612120-000-046501030001-1-NV006964-PRO007649-0-0-0"/>
    <s v="NV006964"/>
    <m/>
    <x v="2"/>
    <x v="8"/>
  </r>
  <r>
    <x v="19"/>
    <m/>
    <x v="72"/>
    <d v="2024-10-01T00:00:00"/>
    <d v="2024-12-05T00:00:00"/>
    <n v="53749.1"/>
    <n v="112120612120"/>
    <s v="Força e Luz"/>
    <s v="01-112120612120-000-062501130001-2-NV000956-PRO007649-0-0-0"/>
    <s v="NV000956"/>
    <m/>
    <x v="2"/>
    <x v="16"/>
  </r>
  <r>
    <x v="19"/>
    <m/>
    <x v="73"/>
    <d v="2024-08-01T00:00:00"/>
    <d v="2024-12-05T00:00:00"/>
    <n v="1631.13"/>
    <n v="112120612120"/>
    <s v="Força e Luz"/>
    <s v="01-112120612120-000-070505060156-2-NV021619-PRO007649-0-0-0"/>
    <s v="NV021619"/>
    <m/>
    <x v="2"/>
    <x v="87"/>
  </r>
  <r>
    <x v="19"/>
    <m/>
    <x v="74"/>
    <d v="2024-10-01T00:00:00"/>
    <d v="2024-12-05T00:00:00"/>
    <n v="16790.34"/>
    <n v="112120612130"/>
    <s v="Água"/>
    <s v="01-112120612130-000-062501130001-2-NV000956-PRO007649-0-0-0"/>
    <s v="NV000956"/>
    <m/>
    <x v="2"/>
    <x v="16"/>
  </r>
  <r>
    <x v="19"/>
    <m/>
    <x v="75"/>
    <d v="2024-08-01T00:00:00"/>
    <d v="2024-12-05T00:00:00"/>
    <n v="727"/>
    <n v="112120612130"/>
    <s v="Água"/>
    <s v="01-112120612130-000-062501260001-2-NV009955-PRO007649-0-0-0"/>
    <s v="NV009955"/>
    <m/>
    <x v="2"/>
    <x v="180"/>
  </r>
  <r>
    <x v="19"/>
    <m/>
    <x v="76"/>
    <d v="2024-08-01T00:00:00"/>
    <d v="2024-12-05T00:00:00"/>
    <n v="138"/>
    <n v="112120612130"/>
    <s v="Água"/>
    <s v="01-112120612130-000-070505060224-2-NV022634-PRO007649-0-0-0"/>
    <s v="NV022634"/>
    <m/>
    <x v="2"/>
    <x v="155"/>
  </r>
  <r>
    <x v="19"/>
    <m/>
    <x v="77"/>
    <d v="2024-08-01T00:00:00"/>
    <d v="2024-12-05T00:00:00"/>
    <n v="76.430000000000007"/>
    <n v="112120612130"/>
    <s v="Água"/>
    <s v="01-112120612130-000-070505060202-2-NV022612-PRO007649-0-0-0"/>
    <s v="NV022612"/>
    <m/>
    <x v="2"/>
    <x v="88"/>
  </r>
  <r>
    <x v="19"/>
    <m/>
    <x v="78"/>
    <d v="2024-08-01T00:00:00"/>
    <d v="2024-12-05T00:00:00"/>
    <n v="37735.19"/>
    <n v="112120503040"/>
    <s v="Implantação e operação dos postos / Gest"/>
    <s v="01-112120503040-000-046501030001-1-NV006964-PRO007649-0-0-0"/>
    <m/>
    <m/>
    <x v="2"/>
    <x v="240"/>
  </r>
  <r>
    <x v="19"/>
    <m/>
    <x v="78"/>
    <d v="2024-08-01T00:00:00"/>
    <d v="2024-12-05T00:00:00"/>
    <n v="37735.19"/>
    <n v="112120503040"/>
    <s v="Implantação e operação dos postos / Gest"/>
    <s v="01-112120503040-000-046501030001-1-NV006964-PRO007649-0-0-0"/>
    <m/>
    <m/>
    <x v="2"/>
    <x v="240"/>
  </r>
  <r>
    <x v="19"/>
    <m/>
    <x v="78"/>
    <d v="2024-08-01T00:00:00"/>
    <d v="2024-12-05T00:00:00"/>
    <n v="-37735.19"/>
    <n v="112120503040"/>
    <s v="Implantação e operação dos postos / Gest"/>
    <s v="01-112120503040-000-046501030001-1-NV006964-PRO007649-0-0-0"/>
    <m/>
    <m/>
    <x v="2"/>
    <x v="241"/>
  </r>
  <r>
    <x v="19"/>
    <m/>
    <x v="79"/>
    <d v="2024-08-01T00:00:00"/>
    <d v="2024-12-05T00:00:00"/>
    <n v="44099.16"/>
    <n v="112120503040"/>
    <s v="Implantação e operação dos postos / Gest"/>
    <s v="01-112120503040-000-062501130001-2-NV000956-PRO007649-0-0-0"/>
    <m/>
    <m/>
    <x v="2"/>
    <x v="240"/>
  </r>
  <r>
    <x v="19"/>
    <m/>
    <x v="79"/>
    <d v="2024-08-01T00:00:00"/>
    <d v="2024-12-05T00:00:00"/>
    <n v="44099.16"/>
    <n v="112120503040"/>
    <s v="Implantação e operação dos postos / Gest"/>
    <s v="01-112120503040-000-062501130001-2-NV000956-PRO007649-0-0-0"/>
    <m/>
    <m/>
    <x v="2"/>
    <x v="240"/>
  </r>
  <r>
    <x v="19"/>
    <m/>
    <x v="79"/>
    <d v="2024-08-01T00:00:00"/>
    <d v="2024-12-05T00:00:00"/>
    <n v="-44099.16"/>
    <n v="112120503040"/>
    <s v="Implantação e operação dos postos / Gest"/>
    <s v="01-112120503040-000-062501130001-2-NV000956-PRO007649-0-0-0"/>
    <m/>
    <m/>
    <x v="2"/>
    <x v="240"/>
  </r>
  <r>
    <x v="19"/>
    <m/>
    <x v="80"/>
    <d v="2024-08-01T00:00:00"/>
    <d v="2024-12-05T00:00:00"/>
    <n v="28317.3"/>
    <n v="112120503040"/>
    <s v="Implantação e operação dos postos / Gest"/>
    <s v="01-112120503040-000-048501100001-1-NV006966-PRO007649-0-0-0"/>
    <m/>
    <m/>
    <x v="2"/>
    <x v="241"/>
  </r>
  <r>
    <x v="19"/>
    <m/>
    <x v="80"/>
    <d v="2024-08-01T00:00:00"/>
    <d v="2024-12-05T00:00:00"/>
    <n v="28317.3"/>
    <n v="112120503040"/>
    <s v="Implantação e operação dos postos / Gest"/>
    <s v="01-112120503040-000-048501100001-1-NV006966-PRO007649-0-0-0"/>
    <m/>
    <m/>
    <x v="2"/>
    <x v="241"/>
  </r>
  <r>
    <x v="19"/>
    <m/>
    <x v="80"/>
    <d v="2024-08-01T00:00:00"/>
    <d v="2024-12-05T00:00:00"/>
    <n v="-28317.3"/>
    <n v="112120503040"/>
    <s v="Implantação e operação dos postos / Gest"/>
    <s v="01-112120503040-000-048501100001-1-NV006966-PRO007649-0-0-0"/>
    <m/>
    <m/>
    <x v="2"/>
    <x v="240"/>
  </r>
  <r>
    <x v="19"/>
    <m/>
    <x v="81"/>
    <d v="2024-08-01T00:00:00"/>
    <d v="2024-12-05T00:00:00"/>
    <n v="28848.91"/>
    <n v="112120503040"/>
    <s v="Implantação e operação dos postos / Gest"/>
    <s v="01-112120503040-000-070505060252-2-NV022666-PRO007649-0-0-0"/>
    <m/>
    <m/>
    <x v="2"/>
    <x v="240"/>
  </r>
  <r>
    <x v="19"/>
    <m/>
    <x v="81"/>
    <d v="2024-08-01T00:00:00"/>
    <d v="2024-12-05T00:00:00"/>
    <n v="28848.91"/>
    <n v="112120503040"/>
    <s v="Implantação e operação dos postos / Gest"/>
    <s v="01-112120503040-000-070505060252-2-NV022666-PRO007649-0-0-0"/>
    <m/>
    <m/>
    <x v="2"/>
    <x v="240"/>
  </r>
  <r>
    <x v="19"/>
    <m/>
    <x v="81"/>
    <d v="2024-08-01T00:00:00"/>
    <d v="2024-12-05T00:00:00"/>
    <n v="-28848.91"/>
    <n v="112120503040"/>
    <s v="Implantação e operação dos postos / Gest"/>
    <s v="01-112120503040-000-070505060252-2-NV022666-PRO007649-0-0-0"/>
    <m/>
    <m/>
    <x v="2"/>
    <x v="241"/>
  </r>
  <r>
    <x v="19"/>
    <m/>
    <x v="82"/>
    <d v="2024-08-01T00:00:00"/>
    <d v="2024-12-05T00:00:00"/>
    <n v="-78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78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812.59"/>
    <n v="112120503040"/>
    <s v="Implantação e operação dos postos / Gest"/>
    <s v="01-112120503040-000-062501130001-2-NV000956-PRO007649-0-0-0"/>
    <m/>
    <m/>
    <x v="2"/>
    <x v="241"/>
  </r>
  <r>
    <x v="19"/>
    <m/>
    <x v="82"/>
    <d v="2024-08-01T00:00:00"/>
    <d v="2024-12-05T00:00:00"/>
    <n v="-812.59"/>
    <n v="112120503040"/>
    <s v="Implantação e operação dos postos / Gest"/>
    <s v="01-112120503040-000-062501130001-2-NV000956-PRO007649-0-0-0"/>
    <m/>
    <m/>
    <x v="2"/>
    <x v="241"/>
  </r>
  <r>
    <x v="19"/>
    <m/>
    <x v="82"/>
    <d v="2024-08-01T00:00:00"/>
    <d v="2024-12-05T00:00:00"/>
    <n v="81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-81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78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812.59"/>
    <n v="112120503040"/>
    <s v="Implantação e operação dos postos / Gest"/>
    <s v="01-112120503040-000-062501130001-2-NV000956-PRO007649-0-0-0"/>
    <m/>
    <m/>
    <x v="2"/>
    <x v="240"/>
  </r>
  <r>
    <x v="19"/>
    <m/>
    <x v="82"/>
    <d v="2024-08-01T00:00:00"/>
    <d v="2024-12-05T00:00:00"/>
    <n v="-812.59"/>
    <n v="112120503040"/>
    <s v="Implantação e operação dos postos / Gest"/>
    <s v="01-112120503040-000-062501130001-2-NV000956-PRO007649-0-0-0"/>
    <m/>
    <m/>
    <x v="2"/>
    <x v="240"/>
  </r>
  <r>
    <x v="19"/>
    <m/>
    <x v="83"/>
    <d v="2024-08-01T00:00:00"/>
    <d v="2024-12-05T00:00:00"/>
    <n v="812.59"/>
    <n v="112120503040"/>
    <s v="Implantação e operação dos postos / Gest"/>
    <s v="01-112120503040-000-062501360001-2-NV003961-PRO007649-0-0-0"/>
    <m/>
    <m/>
    <x v="2"/>
    <x v="240"/>
  </r>
  <r>
    <x v="19"/>
    <m/>
    <x v="83"/>
    <d v="2024-08-01T00:00:00"/>
    <d v="2024-12-05T00:00:00"/>
    <n v="-812.59"/>
    <n v="112120503040"/>
    <s v="Implantação e operação dos postos / Gest"/>
    <s v="01-112120503040-000-062501360001-2-NV003961-PRO007649-0-0-0"/>
    <m/>
    <m/>
    <x v="2"/>
    <x v="240"/>
  </r>
  <r>
    <x v="19"/>
    <m/>
    <x v="83"/>
    <d v="2024-08-01T00:00:00"/>
    <d v="2024-12-05T00:00:00"/>
    <n v="812.59"/>
    <n v="112120503040"/>
    <s v="Implantação e operação dos postos / Gest"/>
    <s v="01-112120503040-000-062501360001-2-NV003961-PRO007649-0-0-0"/>
    <m/>
    <m/>
    <x v="2"/>
    <x v="241"/>
  </r>
  <r>
    <x v="19"/>
    <m/>
    <x v="84"/>
    <d v="2024-08-01T00:00:00"/>
    <d v="2024-12-05T00:00:00"/>
    <n v="812.59"/>
    <n v="112120503040"/>
    <s v="Implantação e operação dos postos / Gest"/>
    <s v="01-112120503040-000-046501030001-1-NV006964-PRO007649-0-0-0"/>
    <m/>
    <m/>
    <x v="2"/>
    <x v="240"/>
  </r>
  <r>
    <x v="19"/>
    <m/>
    <x v="84"/>
    <d v="2024-08-01T00:00:00"/>
    <d v="2024-12-05T00:00:00"/>
    <n v="-812.59"/>
    <n v="112120503040"/>
    <s v="Implantação e operação dos postos / Gest"/>
    <s v="01-112120503040-000-046501030001-1-NV006964-PRO007649-0-0-0"/>
    <m/>
    <m/>
    <x v="2"/>
    <x v="240"/>
  </r>
  <r>
    <x v="19"/>
    <m/>
    <x v="84"/>
    <d v="2024-08-01T00:00:00"/>
    <d v="2024-12-05T00:00:00"/>
    <n v="812.59"/>
    <n v="112120503040"/>
    <s v="Implantação e operação dos postos / Gest"/>
    <s v="01-112120503040-000-046501030001-1-NV006964-PRO007649-0-0-0"/>
    <m/>
    <m/>
    <x v="2"/>
    <x v="241"/>
  </r>
  <r>
    <x v="19"/>
    <m/>
    <x v="85"/>
    <d v="2024-08-01T00:00:00"/>
    <d v="2024-12-05T00:00:00"/>
    <n v="812.59"/>
    <n v="112120503040"/>
    <s v="Implantação e operação dos postos / Gest"/>
    <s v="01-112120503040-000-048501100001-1-NV006966-PRO007649-0-0-0"/>
    <m/>
    <m/>
    <x v="2"/>
    <x v="240"/>
  </r>
  <r>
    <x v="19"/>
    <m/>
    <x v="85"/>
    <d v="2024-08-01T00:00:00"/>
    <d v="2024-12-05T00:00:00"/>
    <n v="-812.59"/>
    <n v="112120503040"/>
    <s v="Implantação e operação dos postos / Gest"/>
    <s v="01-112120503040-000-048501100001-1-NV006966-PRO007649-0-0-0"/>
    <m/>
    <m/>
    <x v="2"/>
    <x v="241"/>
  </r>
  <r>
    <x v="19"/>
    <m/>
    <x v="85"/>
    <d v="2024-08-01T00:00:00"/>
    <d v="2024-12-05T00:00:00"/>
    <n v="812.59"/>
    <n v="112120503040"/>
    <s v="Implantação e operação dos postos / Gest"/>
    <s v="01-112120503040-000-048501100001-1-NV006966-PRO007649-0-0-0"/>
    <m/>
    <m/>
    <x v="2"/>
    <x v="240"/>
  </r>
  <r>
    <x v="19"/>
    <m/>
    <x v="86"/>
    <d v="2024-08-01T00:00:00"/>
    <d v="2024-12-05T00:00:00"/>
    <n v="812.59"/>
    <n v="112120503040"/>
    <s v="Implantação e operação dos postos / Gest"/>
    <s v="01-112120503040-000-062501000117-2-NV020554-PRO007649-0-0-0"/>
    <m/>
    <m/>
    <x v="2"/>
    <x v="240"/>
  </r>
  <r>
    <x v="19"/>
    <m/>
    <x v="86"/>
    <d v="2024-08-01T00:00:00"/>
    <d v="2024-12-05T00:00:00"/>
    <n v="-812.59"/>
    <n v="112120503040"/>
    <s v="Implantação e operação dos postos / Gest"/>
    <s v="01-112120503040-000-062501000117-2-NV020554-PRO007649-0-0-0"/>
    <m/>
    <m/>
    <x v="2"/>
    <x v="240"/>
  </r>
  <r>
    <x v="19"/>
    <m/>
    <x v="86"/>
    <d v="2024-08-01T00:00:00"/>
    <d v="2024-12-05T00:00:00"/>
    <n v="812.59"/>
    <n v="112120503040"/>
    <s v="Implantação e operação dos postos / Gest"/>
    <s v="01-112120503040-000-062501000117-2-NV020554-PRO007649-0-0-0"/>
    <m/>
    <m/>
    <x v="2"/>
    <x v="240"/>
  </r>
  <r>
    <x v="19"/>
    <m/>
    <x v="87"/>
    <d v="2024-08-01T00:00:00"/>
    <d v="2024-12-05T00:00:00"/>
    <n v="812.59"/>
    <n v="112120503040"/>
    <s v="Implantação e operação dos postos / Gest"/>
    <s v="01-112120503040-000-001501930149-2-NV021618-PRO007649-0-0-0"/>
    <m/>
    <m/>
    <x v="2"/>
    <x v="240"/>
  </r>
  <r>
    <x v="19"/>
    <m/>
    <x v="87"/>
    <d v="2024-08-01T00:00:00"/>
    <d v="2024-12-05T00:00:00"/>
    <n v="-812.59"/>
    <n v="112120503040"/>
    <s v="Implantação e operação dos postos / Gest"/>
    <s v="01-112120503040-000-001501930149-2-NV021618-PRO007649-0-0-0"/>
    <m/>
    <m/>
    <x v="2"/>
    <x v="240"/>
  </r>
  <r>
    <x v="19"/>
    <m/>
    <x v="87"/>
    <d v="2024-08-01T00:00:00"/>
    <d v="2024-12-05T00:00:00"/>
    <n v="812.59"/>
    <n v="112120503040"/>
    <s v="Implantação e operação dos postos / Gest"/>
    <s v="01-112120503040-000-001501930149-2-NV021618-PRO007649-0-0-0"/>
    <m/>
    <m/>
    <x v="2"/>
    <x v="241"/>
  </r>
  <r>
    <x v="19"/>
    <m/>
    <x v="88"/>
    <d v="2024-08-01T00:00:00"/>
    <d v="2024-12-05T00:00:00"/>
    <n v="-3583.68"/>
    <n v="112120503040"/>
    <s v="Implantação e operação dos postos / Gest"/>
    <s v="01-112120503040-000-001501930149-2-NV021618-PRO007649-0-0-0"/>
    <m/>
    <m/>
    <x v="2"/>
    <x v="240"/>
  </r>
  <r>
    <x v="19"/>
    <m/>
    <x v="88"/>
    <d v="2024-08-01T00:00:00"/>
    <d v="2024-12-05T00:00:00"/>
    <n v="3583.68"/>
    <n v="112120503040"/>
    <s v="Implantação e operação dos postos / Gest"/>
    <s v="01-112120503040-000-001501930149-2-NV021618-PRO007649-0-0-0"/>
    <m/>
    <m/>
    <x v="2"/>
    <x v="240"/>
  </r>
  <r>
    <x v="19"/>
    <m/>
    <x v="88"/>
    <d v="2024-08-01T00:00:00"/>
    <d v="2024-12-05T00:00:00"/>
    <n v="3583.68"/>
    <n v="112120503040"/>
    <s v="Implantação e operação dos postos / Gest"/>
    <s v="01-112120503040-000-001501930149-2-NV021618-PRO007649-0-0-0"/>
    <m/>
    <m/>
    <x v="2"/>
    <x v="241"/>
  </r>
  <r>
    <x v="19"/>
    <m/>
    <x v="89"/>
    <d v="2024-08-01T00:00:00"/>
    <d v="2024-12-05T00:00:00"/>
    <n v="-3583.68"/>
    <n v="112120503040"/>
    <s v="Implantação e operação dos postos / Gest"/>
    <s v="01-112120503040-000-070505060252-2-NV022666-PRO007649-0-0-0"/>
    <m/>
    <m/>
    <x v="2"/>
    <x v="240"/>
  </r>
  <r>
    <x v="19"/>
    <m/>
    <x v="89"/>
    <d v="2024-08-01T00:00:00"/>
    <d v="2024-12-05T00:00:00"/>
    <n v="3583.68"/>
    <n v="112120503040"/>
    <s v="Implantação e operação dos postos / Gest"/>
    <s v="01-112120503040-000-070505060252-2-NV022666-PRO007649-0-0-0"/>
    <m/>
    <m/>
    <x v="2"/>
    <x v="240"/>
  </r>
  <r>
    <x v="19"/>
    <m/>
    <x v="89"/>
    <d v="2024-08-01T00:00:00"/>
    <d v="2024-12-05T00:00:00"/>
    <n v="3583.68"/>
    <n v="112120503040"/>
    <s v="Implantação e operação dos postos / Gest"/>
    <s v="01-112120503040-000-070505060252-2-NV022666-PRO007649-0-0-0"/>
    <m/>
    <m/>
    <x v="2"/>
    <x v="240"/>
  </r>
  <r>
    <x v="19"/>
    <m/>
    <x v="90"/>
    <d v="2024-08-01T00:00:00"/>
    <d v="2024-12-05T00:00:00"/>
    <n v="-26303.43"/>
    <n v="112120503040"/>
    <s v="Implantação e operação dos postos / Gest"/>
    <s v="01-112120503040-000-062501130001-2-NV000956-PRO007649-0-0-0"/>
    <m/>
    <m/>
    <x v="2"/>
    <x v="241"/>
  </r>
  <r>
    <x v="19"/>
    <m/>
    <x v="90"/>
    <d v="2024-08-01T00:00:00"/>
    <d v="2024-12-05T00:00:00"/>
    <n v="26303.43"/>
    <n v="112120503040"/>
    <s v="Implantação e operação dos postos / Gest"/>
    <s v="01-112120503040-000-062501130001-2-NV000956-PRO007649-0-0-0"/>
    <m/>
    <m/>
    <x v="2"/>
    <x v="241"/>
  </r>
  <r>
    <x v="19"/>
    <m/>
    <x v="90"/>
    <d v="2024-08-01T00:00:00"/>
    <d v="2024-12-05T00:00:00"/>
    <n v="26303.43"/>
    <n v="112120503040"/>
    <s v="Implantação e operação dos postos / Gest"/>
    <s v="01-112120503040-000-062501130001-2-NV000956-PRO007649-0-0-0"/>
    <m/>
    <m/>
    <x v="2"/>
    <x v="240"/>
  </r>
  <r>
    <x v="19"/>
    <m/>
    <x v="91"/>
    <d v="2024-08-01T00:00:00"/>
    <d v="2024-12-05T00:00:00"/>
    <n v="-66098.53"/>
    <n v="112120503040"/>
    <s v="Implantação e operação dos postos / Gest"/>
    <s v="01-112120503040-000-046501030001-1-NV006964-PRO007649-0-0-0"/>
    <m/>
    <m/>
    <x v="2"/>
    <x v="240"/>
  </r>
  <r>
    <x v="19"/>
    <m/>
    <x v="91"/>
    <d v="2024-08-01T00:00:00"/>
    <d v="2024-12-05T00:00:00"/>
    <n v="66098.53"/>
    <n v="112120503040"/>
    <s v="Implantação e operação dos postos / Gest"/>
    <s v="01-112120503040-000-046501030001-1-NV006964-PRO007649-0-0-0"/>
    <m/>
    <m/>
    <x v="2"/>
    <x v="240"/>
  </r>
  <r>
    <x v="19"/>
    <m/>
    <x v="91"/>
    <d v="2024-08-01T00:00:00"/>
    <d v="2024-12-05T00:00:00"/>
    <n v="66098.53"/>
    <n v="112120503040"/>
    <s v="Implantação e operação dos postos / Gest"/>
    <s v="01-112120503040-000-046501030001-1-NV006964-PRO007649-0-0-0"/>
    <m/>
    <m/>
    <x v="2"/>
    <x v="241"/>
  </r>
  <r>
    <x v="19"/>
    <m/>
    <x v="92"/>
    <d v="2024-08-01T00:00:00"/>
    <d v="2024-12-05T00:00:00"/>
    <n v="-3744.45"/>
    <n v="112120503040"/>
    <s v="Implantação e operação dos postos / Gest"/>
    <s v="01-112120503040-000-062501360001-2-NV003961-PRO007649-0-0-0"/>
    <m/>
    <m/>
    <x v="2"/>
    <x v="240"/>
  </r>
  <r>
    <x v="19"/>
    <m/>
    <x v="92"/>
    <d v="2024-08-01T00:00:00"/>
    <d v="2024-12-05T00:00:00"/>
    <n v="3744.45"/>
    <n v="112120503040"/>
    <s v="Implantação e operação dos postos / Gest"/>
    <s v="01-112120503040-000-062501360001-2-NV003961-PRO007649-0-0-0"/>
    <m/>
    <m/>
    <x v="2"/>
    <x v="240"/>
  </r>
  <r>
    <x v="19"/>
    <m/>
    <x v="92"/>
    <d v="2024-08-01T00:00:00"/>
    <d v="2024-12-05T00:00:00"/>
    <n v="3744.45"/>
    <n v="112120503040"/>
    <s v="Implantação e operação dos postos / Gest"/>
    <s v="01-112120503040-000-062501360001-2-NV003961-PRO007649-0-0-0"/>
    <m/>
    <m/>
    <x v="2"/>
    <x v="241"/>
  </r>
  <r>
    <x v="19"/>
    <m/>
    <x v="93"/>
    <d v="2024-08-01T00:00:00"/>
    <d v="2024-12-05T00:00:00"/>
    <n v="-36027.57"/>
    <n v="112120503040"/>
    <s v="Implantação e operação dos postos / Gest"/>
    <s v="01-112120503040-000-048501100001-1-NV006966-PRO007649-0-0-0"/>
    <m/>
    <m/>
    <x v="2"/>
    <x v="241"/>
  </r>
  <r>
    <x v="19"/>
    <m/>
    <x v="93"/>
    <d v="2024-08-01T00:00:00"/>
    <d v="2024-12-05T00:00:00"/>
    <n v="36027.57"/>
    <n v="112120503040"/>
    <s v="Implantação e operação dos postos / Gest"/>
    <s v="01-112120503040-000-048501100001-1-NV006966-PRO007649-0-0-0"/>
    <m/>
    <m/>
    <x v="2"/>
    <x v="240"/>
  </r>
  <r>
    <x v="19"/>
    <m/>
    <x v="93"/>
    <d v="2024-08-01T00:00:00"/>
    <d v="2024-12-05T00:00:00"/>
    <n v="36027.57"/>
    <n v="112120503040"/>
    <s v="Implantação e operação dos postos / Gest"/>
    <s v="01-112120503040-000-048501100001-1-NV006966-PRO007649-0-0-0"/>
    <m/>
    <m/>
    <x v="2"/>
    <x v="240"/>
  </r>
  <r>
    <x v="19"/>
    <m/>
    <x v="94"/>
    <d v="2024-08-01T00:00:00"/>
    <d v="2024-12-05T00:00:00"/>
    <n v="-3583.68"/>
    <n v="112120503040"/>
    <s v="Implantação e operação dos postos / Gest"/>
    <s v="01-112120503040-000-062501000117-2-NV020554-PRO007649-0-0-0"/>
    <m/>
    <m/>
    <x v="2"/>
    <x v="240"/>
  </r>
  <r>
    <x v="19"/>
    <m/>
    <x v="94"/>
    <d v="2024-08-01T00:00:00"/>
    <d v="2024-12-05T00:00:00"/>
    <n v="3583.68"/>
    <n v="112120503040"/>
    <s v="Implantação e operação dos postos / Gest"/>
    <s v="01-112120503040-000-062501000117-2-NV020554-PRO007649-0-0-0"/>
    <m/>
    <m/>
    <x v="2"/>
    <x v="240"/>
  </r>
  <r>
    <x v="19"/>
    <m/>
    <x v="94"/>
    <d v="2024-08-01T00:00:00"/>
    <d v="2024-12-05T00:00:00"/>
    <n v="3583.68"/>
    <n v="112120503040"/>
    <s v="Implantação e operação dos postos / Gest"/>
    <s v="01-112120503040-000-062501000117-2-NV020554-PRO007649-0-0-0"/>
    <m/>
    <m/>
    <x v="2"/>
    <x v="240"/>
  </r>
  <r>
    <x v="19"/>
    <m/>
    <x v="95"/>
    <d v="2024-08-01T00:00:00"/>
    <d v="2024-12-05T00:00:00"/>
    <n v="-3583.68"/>
    <n v="112120503040"/>
    <s v="Implantação e operação dos postos / Gest"/>
    <s v="01-112120503040-000-001501930149-2-NV021618-PRO007649-0-0-0"/>
    <m/>
    <m/>
    <x v="2"/>
    <x v="240"/>
  </r>
  <r>
    <x v="19"/>
    <m/>
    <x v="95"/>
    <d v="2024-08-01T00:00:00"/>
    <d v="2024-12-05T00:00:00"/>
    <n v="3583.68"/>
    <n v="112120503040"/>
    <s v="Implantação e operação dos postos / Gest"/>
    <s v="01-112120503040-000-001501930149-2-NV021618-PRO007649-0-0-0"/>
    <m/>
    <m/>
    <x v="2"/>
    <x v="240"/>
  </r>
  <r>
    <x v="19"/>
    <m/>
    <x v="95"/>
    <d v="2024-08-01T00:00:00"/>
    <d v="2024-12-05T00:00:00"/>
    <n v="3583.68"/>
    <n v="112120503040"/>
    <s v="Implantação e operação dos postos / Gest"/>
    <s v="01-112120503040-000-001501930149-2-NV021618-PRO007649-0-0-0"/>
    <m/>
    <m/>
    <x v="2"/>
    <x v="241"/>
  </r>
  <r>
    <x v="19"/>
    <m/>
    <x v="96"/>
    <d v="2024-08-01T00:00:00"/>
    <d v="2024-12-05T00:00:00"/>
    <n v="-3583.68"/>
    <n v="112120503040"/>
    <s v="Implantação e operação dos postos / Gest"/>
    <s v="01-112120503040-000-070505060156-2-NV021619-PRO007649-0-0-0"/>
    <m/>
    <m/>
    <x v="2"/>
    <x v="240"/>
  </r>
  <r>
    <x v="19"/>
    <m/>
    <x v="96"/>
    <d v="2024-08-01T00:00:00"/>
    <d v="2024-12-05T00:00:00"/>
    <n v="3583.68"/>
    <n v="112120503040"/>
    <s v="Implantação e operação dos postos / Gest"/>
    <s v="01-112120503040-000-070505060156-2-NV021619-PRO007649-0-0-0"/>
    <m/>
    <m/>
    <x v="2"/>
    <x v="240"/>
  </r>
  <r>
    <x v="19"/>
    <m/>
    <x v="96"/>
    <d v="2024-08-01T00:00:00"/>
    <d v="2024-12-05T00:00:00"/>
    <n v="3583.68"/>
    <n v="112120503040"/>
    <s v="Implantação e operação dos postos / Gest"/>
    <s v="01-112120503040-000-070505060156-2-NV021619-PRO007649-0-0-0"/>
    <m/>
    <m/>
    <x v="2"/>
    <x v="241"/>
  </r>
  <r>
    <x v="19"/>
    <m/>
    <x v="97"/>
    <d v="2024-08-01T00:00:00"/>
    <d v="2024-12-05T00:00:00"/>
    <n v="-5311.05"/>
    <n v="112120503040"/>
    <s v="Implantação e operação dos postos / Gest"/>
    <s v="01-112120503040-000-062501360001-2-NV003961-PRO007649-0-0-0"/>
    <m/>
    <m/>
    <x v="2"/>
    <x v="240"/>
  </r>
  <r>
    <x v="19"/>
    <m/>
    <x v="97"/>
    <d v="2024-08-01T00:00:00"/>
    <d v="2024-12-05T00:00:00"/>
    <n v="5311.05"/>
    <n v="112120503040"/>
    <s v="Implantação e operação dos postos / Gest"/>
    <s v="01-112120503040-000-062501360001-2-NV003961-PRO007649-0-0-0"/>
    <m/>
    <m/>
    <x v="2"/>
    <x v="240"/>
  </r>
  <r>
    <x v="19"/>
    <m/>
    <x v="97"/>
    <d v="2024-08-01T00:00:00"/>
    <d v="2024-12-05T00:00:00"/>
    <n v="5311.05"/>
    <n v="112120503040"/>
    <s v="Implantação e operação dos postos / Gest"/>
    <s v="01-112120503040-000-062501360001-2-NV003961-PRO007649-0-0-0"/>
    <m/>
    <m/>
    <x v="2"/>
    <x v="240"/>
  </r>
  <r>
    <x v="19"/>
    <m/>
    <x v="98"/>
    <d v="2024-08-01T00:00:00"/>
    <d v="2024-12-05T00:00:00"/>
    <n v="-27870.03"/>
    <n v="112120503040"/>
    <s v="Implantação e operação dos postos / Gest"/>
    <s v="01-112120503040-000-062501130001-2-NV000956-PRO007649-0-0-0"/>
    <m/>
    <m/>
    <x v="2"/>
    <x v="240"/>
  </r>
  <r>
    <x v="19"/>
    <m/>
    <x v="98"/>
    <d v="2024-08-01T00:00:00"/>
    <d v="2024-12-05T00:00:00"/>
    <n v="27870.03"/>
    <n v="112120503040"/>
    <s v="Implantação e operação dos postos / Gest"/>
    <s v="01-112120503040-000-062501130001-2-NV000956-PRO007649-0-0-0"/>
    <m/>
    <m/>
    <x v="2"/>
    <x v="240"/>
  </r>
  <r>
    <x v="19"/>
    <m/>
    <x v="98"/>
    <d v="2024-08-01T00:00:00"/>
    <d v="2024-12-05T00:00:00"/>
    <n v="27870.03"/>
    <n v="112120503040"/>
    <s v="Implantação e operação dos postos / Gest"/>
    <s v="01-112120503040-000-062501130001-2-NV000956-PRO007649-0-0-0"/>
    <m/>
    <m/>
    <x v="2"/>
    <x v="240"/>
  </r>
  <r>
    <x v="19"/>
    <m/>
    <x v="99"/>
    <d v="2024-08-01T00:00:00"/>
    <d v="2024-12-05T00:00:00"/>
    <n v="-5150.28"/>
    <n v="112120503040"/>
    <s v="Implantação e operação dos postos / Gest"/>
    <s v="01-112120503040-000-070505060239-2-NV022649-PRO007649-0-0-0"/>
    <m/>
    <m/>
    <x v="2"/>
    <x v="240"/>
  </r>
  <r>
    <x v="19"/>
    <m/>
    <x v="99"/>
    <d v="2024-08-01T00:00:00"/>
    <d v="2024-12-05T00:00:00"/>
    <n v="5150.28"/>
    <n v="112120503040"/>
    <s v="Implantação e operação dos postos / Gest"/>
    <s v="01-112120503040-000-070505060239-2-NV022649-PRO007649-0-0-0"/>
    <m/>
    <m/>
    <x v="2"/>
    <x v="240"/>
  </r>
  <r>
    <x v="19"/>
    <m/>
    <x v="99"/>
    <d v="2024-08-01T00:00:00"/>
    <d v="2024-12-05T00:00:00"/>
    <n v="5150.28"/>
    <n v="112120503040"/>
    <s v="Implantação e operação dos postos / Gest"/>
    <s v="01-112120503040-000-070505060239-2-NV022649-PRO007649-0-0-0"/>
    <m/>
    <m/>
    <x v="2"/>
    <x v="241"/>
  </r>
  <r>
    <x v="19"/>
    <m/>
    <x v="100"/>
    <d v="2024-08-01T00:00:00"/>
    <d v="2024-12-05T00:00:00"/>
    <n v="37594.17"/>
    <n v="112120503040"/>
    <s v="Implantação e operação dos postos / Gest"/>
    <s v="01-112120503040-000-048501100001-1-NV006966-PRO007649-0-0-0"/>
    <m/>
    <m/>
    <x v="2"/>
    <x v="240"/>
  </r>
  <r>
    <x v="19"/>
    <m/>
    <x v="100"/>
    <d v="2024-08-01T00:00:00"/>
    <d v="2024-12-05T00:00:00"/>
    <n v="-37594.17"/>
    <n v="112120503040"/>
    <s v="Implantação e operação dos postos / Gest"/>
    <s v="01-112120503040-000-048501100001-1-NV006966-PRO007649-0-0-0"/>
    <m/>
    <m/>
    <x v="2"/>
    <x v="240"/>
  </r>
  <r>
    <x v="19"/>
    <m/>
    <x v="100"/>
    <d v="2024-08-01T00:00:00"/>
    <d v="2024-12-05T00:00:00"/>
    <n v="37594.17"/>
    <n v="112120503040"/>
    <s v="Implantação e operação dos postos / Gest"/>
    <s v="01-112120503040-000-048501100001-1-NV006966-PRO007649-0-0-0"/>
    <m/>
    <m/>
    <x v="2"/>
    <x v="241"/>
  </r>
  <r>
    <x v="19"/>
    <m/>
    <x v="101"/>
    <d v="2024-08-01T00:00:00"/>
    <d v="2024-12-05T00:00:00"/>
    <n v="5150.28"/>
    <n v="112120503040"/>
    <s v="Implantação e operação dos postos / Gest"/>
    <s v="01-112120503040-000-070505060156-2-NV021619-PRO007649-0-0-0"/>
    <m/>
    <m/>
    <x v="2"/>
    <x v="240"/>
  </r>
  <r>
    <x v="19"/>
    <m/>
    <x v="101"/>
    <d v="2024-08-01T00:00:00"/>
    <d v="2024-12-05T00:00:00"/>
    <n v="-5150.28"/>
    <n v="112120503040"/>
    <s v="Implantação e operação dos postos / Gest"/>
    <s v="01-112120503040-000-070505060156-2-NV021619-PRO007649-0-0-0"/>
    <m/>
    <m/>
    <x v="2"/>
    <x v="240"/>
  </r>
  <r>
    <x v="19"/>
    <m/>
    <x v="101"/>
    <d v="2024-08-01T00:00:00"/>
    <d v="2024-12-05T00:00:00"/>
    <n v="5150.28"/>
    <n v="112120503040"/>
    <s v="Implantação e operação dos postos / Gest"/>
    <s v="01-112120503040-000-070505060156-2-NV021619-PRO007649-0-0-0"/>
    <m/>
    <m/>
    <x v="2"/>
    <x v="240"/>
  </r>
  <r>
    <x v="19"/>
    <m/>
    <x v="102"/>
    <d v="2024-08-01T00:00:00"/>
    <d v="2024-12-05T00:00:00"/>
    <n v="5150.28"/>
    <n v="112120503040"/>
    <s v="Implantação e operação dos postos / Gest"/>
    <s v="01-112120503040-000-062501000117-2-NV020554-PRO007649-0-0-0"/>
    <m/>
    <m/>
    <x v="2"/>
    <x v="241"/>
  </r>
  <r>
    <x v="19"/>
    <m/>
    <x v="102"/>
    <d v="2024-08-01T00:00:00"/>
    <d v="2024-12-05T00:00:00"/>
    <n v="-5150.28"/>
    <n v="112120503040"/>
    <s v="Implantação e operação dos postos / Gest"/>
    <s v="01-112120503040-000-062501000117-2-NV020554-PRO007649-0-0-0"/>
    <m/>
    <m/>
    <x v="2"/>
    <x v="241"/>
  </r>
  <r>
    <x v="19"/>
    <m/>
    <x v="102"/>
    <d v="2024-08-01T00:00:00"/>
    <d v="2024-12-05T00:00:00"/>
    <n v="5150.28"/>
    <n v="112120503040"/>
    <s v="Implantação e operação dos postos / Gest"/>
    <s v="01-112120503040-000-062501000117-2-NV020554-PRO007649-0-0-0"/>
    <m/>
    <m/>
    <x v="2"/>
    <x v="240"/>
  </r>
  <r>
    <x v="19"/>
    <m/>
    <x v="103"/>
    <d v="2024-08-01T00:00:00"/>
    <d v="2024-12-05T00:00:00"/>
    <n v="5150.28"/>
    <n v="112120503040"/>
    <s v="Implantação e operação dos postos / Gest"/>
    <s v="01-112120503040-000-070505060252-2-NV022666-PRO007649-0-0-0"/>
    <m/>
    <m/>
    <x v="2"/>
    <x v="240"/>
  </r>
  <r>
    <x v="19"/>
    <m/>
    <x v="103"/>
    <d v="2024-08-01T00:00:00"/>
    <d v="2024-12-05T00:00:00"/>
    <n v="-5150.28"/>
    <n v="112120503040"/>
    <s v="Implantação e operação dos postos / Gest"/>
    <s v="01-112120503040-000-070505060252-2-NV022666-PRO007649-0-0-0"/>
    <m/>
    <m/>
    <x v="2"/>
    <x v="240"/>
  </r>
  <r>
    <x v="19"/>
    <m/>
    <x v="103"/>
    <d v="2024-08-01T00:00:00"/>
    <d v="2024-12-05T00:00:00"/>
    <n v="5150.28"/>
    <n v="112120503040"/>
    <s v="Implantação e operação dos postos / Gest"/>
    <s v="01-112120503040-000-070505060252-2-NV022666-PRO007649-0-0-0"/>
    <m/>
    <m/>
    <x v="2"/>
    <x v="241"/>
  </r>
  <r>
    <x v="19"/>
    <m/>
    <x v="104"/>
    <d v="2024-08-01T00:00:00"/>
    <d v="2024-12-05T00:00:00"/>
    <n v="67665.13"/>
    <n v="112120503040"/>
    <s v="Implantação e operação dos postos / Gest"/>
    <s v="01-112120503040-000-046501030001-1-NV006964-PRO007649-0-0-0"/>
    <m/>
    <m/>
    <x v="2"/>
    <x v="241"/>
  </r>
  <r>
    <x v="19"/>
    <m/>
    <x v="104"/>
    <d v="2024-08-01T00:00:00"/>
    <d v="2024-12-05T00:00:00"/>
    <n v="-67665.13"/>
    <n v="112120503040"/>
    <s v="Implantação e operação dos postos / Gest"/>
    <s v="01-112120503040-000-046501030001-1-NV006964-PRO007649-0-0-0"/>
    <m/>
    <m/>
    <x v="2"/>
    <x v="240"/>
  </r>
  <r>
    <x v="19"/>
    <m/>
    <x v="104"/>
    <d v="2024-08-01T00:00:00"/>
    <d v="2024-12-05T00:00:00"/>
    <n v="67665.13"/>
    <n v="112120503040"/>
    <s v="Implantação e operação dos postos / Gest"/>
    <s v="01-112120503040-000-046501030001-1-NV006964-PRO007649-0-0-0"/>
    <m/>
    <m/>
    <x v="2"/>
    <x v="241"/>
  </r>
  <r>
    <x v="19"/>
    <m/>
    <x v="105"/>
    <d v="2024-08-01T00:00:00"/>
    <d v="2024-12-05T00:00:00"/>
    <n v="5150.28"/>
    <n v="112120503040"/>
    <s v="Implantação e operação dos postos / Gest"/>
    <s v="01-112120503040-000-001501930149-2-NV021618-PRO007649-0-0-0"/>
    <m/>
    <m/>
    <x v="2"/>
    <x v="241"/>
  </r>
  <r>
    <x v="19"/>
    <m/>
    <x v="105"/>
    <d v="2024-08-01T00:00:00"/>
    <d v="2024-12-05T00:00:00"/>
    <n v="-5150.28"/>
    <n v="112120503040"/>
    <s v="Implantação e operação dos postos / Gest"/>
    <s v="01-112120503040-000-001501930149-2-NV021618-PRO007649-0-0-0"/>
    <m/>
    <m/>
    <x v="2"/>
    <x v="241"/>
  </r>
  <r>
    <x v="19"/>
    <m/>
    <x v="105"/>
    <d v="2024-08-01T00:00:00"/>
    <d v="2024-12-05T00:00:00"/>
    <n v="5150.28"/>
    <n v="112120503040"/>
    <s v="Implantação e operação dos postos / Gest"/>
    <s v="01-112120503040-000-001501930149-2-NV021618-PRO007649-0-0-0"/>
    <m/>
    <m/>
    <x v="2"/>
    <x v="240"/>
  </r>
  <r>
    <x v="19"/>
    <m/>
    <x v="106"/>
    <d v="2024-08-01T00:00:00"/>
    <d v="2024-12-05T00:00:00"/>
    <n v="-174578.47"/>
    <n v="112120503040"/>
    <s v="Implantação e operação dos postos / Gest"/>
    <m/>
    <m/>
    <m/>
    <x v="2"/>
    <x v="240"/>
  </r>
  <r>
    <x v="19"/>
    <m/>
    <x v="106"/>
    <d v="2024-08-01T00:00:00"/>
    <d v="2024-12-05T00:00:00"/>
    <n v="174578.47"/>
    <n v="112120503040"/>
    <s v="Implantação e operação dos postos / Gest"/>
    <m/>
    <m/>
    <m/>
    <x v="2"/>
    <x v="240"/>
  </r>
  <r>
    <x v="19"/>
    <m/>
    <x v="106"/>
    <d v="2024-08-01T00:00:00"/>
    <d v="2024-12-05T00:00:00"/>
    <n v="174578.47"/>
    <n v="112120503040"/>
    <s v="Implantação e operação dos postos / Gest"/>
    <m/>
    <m/>
    <m/>
    <x v="2"/>
    <x v="240"/>
  </r>
  <r>
    <x v="19"/>
    <m/>
    <x v="107"/>
    <d v="2024-08-01T00:00:00"/>
    <d v="2024-12-05T00:00:00"/>
    <n v="-6218.29"/>
    <n v="112120503040"/>
    <s v="Implantação e operação dos postos / Gest"/>
    <m/>
    <m/>
    <m/>
    <x v="2"/>
    <x v="240"/>
  </r>
  <r>
    <x v="19"/>
    <m/>
    <x v="107"/>
    <d v="2024-08-01T00:00:00"/>
    <d v="2024-12-05T00:00:00"/>
    <n v="6218.29"/>
    <n v="112120503040"/>
    <s v="Implantação e operação dos postos / Gest"/>
    <m/>
    <m/>
    <m/>
    <x v="2"/>
    <x v="240"/>
  </r>
  <r>
    <x v="19"/>
    <m/>
    <x v="107"/>
    <d v="2024-08-01T00:00:00"/>
    <d v="2024-12-05T00:00:00"/>
    <n v="6218.29"/>
    <n v="112120503040"/>
    <s v="Implantação e operação dos postos / Gest"/>
    <m/>
    <m/>
    <m/>
    <x v="2"/>
    <x v="241"/>
  </r>
  <r>
    <x v="19"/>
    <m/>
    <x v="108"/>
    <d v="2024-08-01T00:00:00"/>
    <d v="2024-12-05T00:00:00"/>
    <n v="-2249.4899999999998"/>
    <n v="112120503040"/>
    <s v="Implantação e operação dos postos / Gest"/>
    <m/>
    <m/>
    <m/>
    <x v="2"/>
    <x v="240"/>
  </r>
  <r>
    <x v="19"/>
    <m/>
    <x v="108"/>
    <d v="2024-08-01T00:00:00"/>
    <d v="2024-12-05T00:00:00"/>
    <n v="2249.4899999999998"/>
    <n v="112120503040"/>
    <s v="Implantação e operação dos postos / Gest"/>
    <m/>
    <m/>
    <m/>
    <x v="2"/>
    <x v="240"/>
  </r>
  <r>
    <x v="19"/>
    <m/>
    <x v="108"/>
    <d v="2024-08-01T00:00:00"/>
    <d v="2024-12-05T00:00:00"/>
    <n v="2249.4899999999998"/>
    <n v="112120503040"/>
    <s v="Implantação e operação dos postos / Gest"/>
    <m/>
    <m/>
    <m/>
    <x v="2"/>
    <x v="241"/>
  </r>
  <r>
    <x v="19"/>
    <m/>
    <x v="109"/>
    <d v="2024-08-01T00:00:00"/>
    <d v="2024-12-05T00:00:00"/>
    <n v="-261337.68"/>
    <n v="112120503040"/>
    <s v="Implantação e operação dos postos / Gest"/>
    <m/>
    <m/>
    <m/>
    <x v="2"/>
    <x v="240"/>
  </r>
  <r>
    <x v="19"/>
    <m/>
    <x v="109"/>
    <d v="2024-08-01T00:00:00"/>
    <d v="2024-12-05T00:00:00"/>
    <n v="261337.68"/>
    <n v="112120503040"/>
    <s v="Implantação e operação dos postos / Gest"/>
    <m/>
    <m/>
    <m/>
    <x v="2"/>
    <x v="240"/>
  </r>
  <r>
    <x v="19"/>
    <m/>
    <x v="109"/>
    <d v="2024-08-01T00:00:00"/>
    <d v="2024-12-05T00:00:00"/>
    <n v="261337.68"/>
    <n v="112120503040"/>
    <s v="Implantação e operação dos postos / Gest"/>
    <m/>
    <m/>
    <m/>
    <x v="2"/>
    <x v="240"/>
  </r>
  <r>
    <x v="19"/>
    <m/>
    <x v="110"/>
    <d v="2024-08-01T00:00:00"/>
    <d v="2024-12-05T00:00:00"/>
    <n v="-2268.5100000000002"/>
    <n v="112120503040"/>
    <s v="Implantação e operação dos postos / Gest"/>
    <m/>
    <m/>
    <m/>
    <x v="2"/>
    <x v="240"/>
  </r>
  <r>
    <x v="19"/>
    <m/>
    <x v="110"/>
    <d v="2024-08-01T00:00:00"/>
    <d v="2024-12-05T00:00:00"/>
    <n v="2268.5100000000002"/>
    <n v="112120503040"/>
    <s v="Implantação e operação dos postos / Gest"/>
    <m/>
    <m/>
    <m/>
    <x v="2"/>
    <x v="240"/>
  </r>
  <r>
    <x v="19"/>
    <m/>
    <x v="110"/>
    <d v="2024-08-01T00:00:00"/>
    <d v="2024-12-05T00:00:00"/>
    <n v="2268.5100000000002"/>
    <n v="112120503040"/>
    <s v="Implantação e operação dos postos / Gest"/>
    <m/>
    <m/>
    <m/>
    <x v="2"/>
    <x v="240"/>
  </r>
  <r>
    <x v="19"/>
    <m/>
    <x v="111"/>
    <d v="2024-08-01T00:00:00"/>
    <d v="2024-12-05T00:00:00"/>
    <n v="-180604.57"/>
    <n v="112120503040"/>
    <s v="Implantação e operação dos postos / Gest"/>
    <m/>
    <m/>
    <m/>
    <x v="2"/>
    <x v="240"/>
  </r>
  <r>
    <x v="19"/>
    <m/>
    <x v="111"/>
    <d v="2024-08-01T00:00:00"/>
    <d v="2024-12-05T00:00:00"/>
    <n v="180604.57"/>
    <n v="112120503040"/>
    <s v="Implantação e operação dos postos / Gest"/>
    <m/>
    <m/>
    <m/>
    <x v="2"/>
    <x v="240"/>
  </r>
  <r>
    <x v="19"/>
    <m/>
    <x v="111"/>
    <d v="2024-08-01T00:00:00"/>
    <d v="2024-12-05T00:00:00"/>
    <n v="180604.57"/>
    <n v="112120503040"/>
    <s v="Implantação e operação dos postos / Gest"/>
    <m/>
    <m/>
    <m/>
    <x v="2"/>
    <x v="241"/>
  </r>
  <r>
    <x v="19"/>
    <m/>
    <x v="112"/>
    <d v="2024-08-01T00:00:00"/>
    <d v="2024-12-05T00:00:00"/>
    <n v="-2249.4899999999998"/>
    <n v="112120503040"/>
    <s v="Implantação e operação dos postos / Gest"/>
    <m/>
    <m/>
    <m/>
    <x v="2"/>
    <x v="240"/>
  </r>
  <r>
    <x v="19"/>
    <m/>
    <x v="112"/>
    <d v="2024-08-01T00:00:00"/>
    <d v="2024-12-05T00:00:00"/>
    <n v="2249.4899999999998"/>
    <n v="112120503040"/>
    <s v="Implantação e operação dos postos / Gest"/>
    <m/>
    <m/>
    <m/>
    <x v="2"/>
    <x v="240"/>
  </r>
  <r>
    <x v="19"/>
    <m/>
    <x v="112"/>
    <d v="2024-08-01T00:00:00"/>
    <d v="2024-12-05T00:00:00"/>
    <n v="2249.4899999999998"/>
    <n v="112120503040"/>
    <s v="Implantação e operação dos postos / Gest"/>
    <m/>
    <m/>
    <m/>
    <x v="2"/>
    <x v="241"/>
  </r>
  <r>
    <x v="19"/>
    <m/>
    <x v="113"/>
    <d v="2024-08-01T00:00:00"/>
    <d v="2024-12-05T00:00:00"/>
    <n v="-9132.52"/>
    <n v="112120503040"/>
    <s v="Implantação e operação dos postos / Gest"/>
    <m/>
    <m/>
    <m/>
    <x v="2"/>
    <x v="241"/>
  </r>
  <r>
    <x v="19"/>
    <m/>
    <x v="113"/>
    <d v="2024-08-01T00:00:00"/>
    <d v="2024-12-05T00:00:00"/>
    <n v="9132.52"/>
    <n v="112120503040"/>
    <s v="Implantação e operação dos postos / Gest"/>
    <m/>
    <m/>
    <m/>
    <x v="2"/>
    <x v="240"/>
  </r>
  <r>
    <x v="19"/>
    <m/>
    <x v="113"/>
    <d v="2024-08-01T00:00:00"/>
    <d v="2024-12-05T00:00:00"/>
    <n v="9132.52"/>
    <n v="112120503040"/>
    <s v="Implantação e operação dos postos / Gest"/>
    <m/>
    <m/>
    <m/>
    <x v="2"/>
    <x v="240"/>
  </r>
  <r>
    <x v="19"/>
    <m/>
    <x v="114"/>
    <d v="2024-08-01T00:00:00"/>
    <d v="2024-12-05T00:00:00"/>
    <n v="-4960.47"/>
    <n v="112120503040"/>
    <s v="Implantação e operação dos postos / Gest"/>
    <m/>
    <m/>
    <m/>
    <x v="2"/>
    <x v="241"/>
  </r>
  <r>
    <x v="19"/>
    <m/>
    <x v="114"/>
    <d v="2024-08-01T00:00:00"/>
    <d v="2024-12-05T00:00:00"/>
    <n v="4960.47"/>
    <n v="112120503040"/>
    <s v="Implantação e operação dos postos / Gest"/>
    <m/>
    <m/>
    <m/>
    <x v="2"/>
    <x v="241"/>
  </r>
  <r>
    <x v="19"/>
    <m/>
    <x v="114"/>
    <d v="2024-08-01T00:00:00"/>
    <d v="2024-12-05T00:00:00"/>
    <n v="4960.47"/>
    <n v="112120503040"/>
    <s v="Implantação e operação dos postos / Gest"/>
    <m/>
    <m/>
    <m/>
    <x v="2"/>
    <x v="240"/>
  </r>
  <r>
    <x v="19"/>
    <m/>
    <x v="115"/>
    <d v="2024-08-01T00:00:00"/>
    <d v="2024-12-05T00:00:00"/>
    <n v="-2249.4899999999998"/>
    <n v="112120503040"/>
    <s v="Implantação e operação dos postos / Gest"/>
    <s v="01-112120503040-000-070505060273-2-NV022680-PRO007649-0-0-0"/>
    <m/>
    <m/>
    <x v="2"/>
    <x v="240"/>
  </r>
  <r>
    <x v="19"/>
    <m/>
    <x v="115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15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1"/>
  </r>
  <r>
    <x v="19"/>
    <m/>
    <x v="116"/>
    <d v="2024-08-01T00:00:00"/>
    <d v="2024-12-05T00:00:00"/>
    <n v="-35324.86"/>
    <n v="112120503040"/>
    <s v="Implantação e operação dos postos / Gest"/>
    <s v="01-112120503040-000-070505060273-2-NV022680-PRO007649-0-0-0"/>
    <m/>
    <m/>
    <x v="2"/>
    <x v="240"/>
  </r>
  <r>
    <x v="19"/>
    <m/>
    <x v="116"/>
    <d v="2024-08-01T00:00:00"/>
    <d v="2024-12-05T00:00:00"/>
    <n v="35324.86"/>
    <n v="112120503040"/>
    <s v="Implantação e operação dos postos / Gest"/>
    <s v="01-112120503040-000-070505060273-2-NV022680-PRO007649-0-0-0"/>
    <m/>
    <m/>
    <x v="2"/>
    <x v="240"/>
  </r>
  <r>
    <x v="19"/>
    <m/>
    <x v="116"/>
    <d v="2024-08-01T00:00:00"/>
    <d v="2024-12-05T00:00:00"/>
    <n v="35324.86"/>
    <n v="112120503040"/>
    <s v="Implantação e operação dos postos / Gest"/>
    <s v="01-112120503040-000-070505060273-2-NV022680-PRO007649-0-0-0"/>
    <m/>
    <m/>
    <x v="2"/>
    <x v="241"/>
  </r>
  <r>
    <x v="19"/>
    <m/>
    <x v="117"/>
    <d v="2024-08-01T00:00:00"/>
    <d v="2024-12-05T00:00:00"/>
    <n v="-56741.59"/>
    <n v="112120503040"/>
    <s v="Implantação e operação dos postos / Gest"/>
    <s v="01-112120503040-000-070505060273-2-NV022680-PRO007649-0-0-0"/>
    <m/>
    <m/>
    <x v="2"/>
    <x v="240"/>
  </r>
  <r>
    <x v="19"/>
    <m/>
    <x v="117"/>
    <d v="2024-08-01T00:00:00"/>
    <d v="2024-12-05T00:00:00"/>
    <n v="56741.59"/>
    <n v="112120503040"/>
    <s v="Implantação e operação dos postos / Gest"/>
    <s v="01-112120503040-000-070505060273-2-NV022680-PRO007649-0-0-0"/>
    <m/>
    <m/>
    <x v="2"/>
    <x v="240"/>
  </r>
  <r>
    <x v="19"/>
    <m/>
    <x v="117"/>
    <d v="2024-08-01T00:00:00"/>
    <d v="2024-12-05T00:00:00"/>
    <n v="56741.59"/>
    <n v="112120503040"/>
    <s v="Implantação e operação dos postos / Gest"/>
    <s v="01-112120503040-000-070505060273-2-NV022680-PRO007649-0-0-0"/>
    <m/>
    <m/>
    <x v="2"/>
    <x v="240"/>
  </r>
  <r>
    <x v="19"/>
    <m/>
    <x v="118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18"/>
    <d v="2024-08-01T00:00:00"/>
    <d v="2024-12-05T00:00:00"/>
    <n v="-2249.4899999999998"/>
    <n v="112120503040"/>
    <s v="Implantação e operação dos postos / Gest"/>
    <s v="01-112120503040-000-070505060273-2-NV022680-PRO007649-0-0-0"/>
    <m/>
    <m/>
    <x v="2"/>
    <x v="240"/>
  </r>
  <r>
    <x v="19"/>
    <m/>
    <x v="118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19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19"/>
    <d v="2024-08-01T00:00:00"/>
    <d v="2024-12-05T00:00:00"/>
    <n v="-2249.4899999999998"/>
    <n v="112120503040"/>
    <s v="Implantação e operação dos postos / Gest"/>
    <s v="01-112120503040-000-070505060273-2-NV022680-PRO007649-0-0-0"/>
    <m/>
    <m/>
    <x v="2"/>
    <x v="240"/>
  </r>
  <r>
    <x v="19"/>
    <m/>
    <x v="119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1"/>
  </r>
  <r>
    <x v="19"/>
    <m/>
    <x v="120"/>
    <d v="2024-08-01T00:00:00"/>
    <d v="2024-12-05T00:00:00"/>
    <n v="23072.09"/>
    <n v="112120503040"/>
    <s v="Implantação e operação dos postos / Gest"/>
    <s v="01-112120503040-000-062501130001-2-NV000956-PRO007649-0-0-0"/>
    <m/>
    <m/>
    <x v="2"/>
    <x v="240"/>
  </r>
  <r>
    <x v="19"/>
    <m/>
    <x v="120"/>
    <d v="2024-08-01T00:00:00"/>
    <d v="2024-12-05T00:00:00"/>
    <n v="-23072.09"/>
    <n v="112120503040"/>
    <s v="Implantação e operação dos postos / Gest"/>
    <s v="01-112120503040-000-062501130001-2-NV000956-PRO007649-0-0-0"/>
    <m/>
    <m/>
    <x v="2"/>
    <x v="240"/>
  </r>
  <r>
    <x v="19"/>
    <m/>
    <x v="120"/>
    <d v="2024-08-01T00:00:00"/>
    <d v="2024-12-05T00:00:00"/>
    <n v="23072.09"/>
    <n v="112120503040"/>
    <s v="Implantação e operação dos postos / Gest"/>
    <s v="01-112120503040-000-062501130001-2-NV000956-PRO007649-0-0-0"/>
    <m/>
    <m/>
    <x v="2"/>
    <x v="241"/>
  </r>
  <r>
    <x v="19"/>
    <m/>
    <x v="121"/>
    <d v="2024-08-01T00:00:00"/>
    <d v="2024-12-05T00:00:00"/>
    <n v="2249.4899999999998"/>
    <n v="112120503040"/>
    <s v="Implantação e operação dos postos / Gest"/>
    <s v="01-112120503040-000-062501130001-2-NV000956-PRO007649-0-0-0"/>
    <m/>
    <m/>
    <x v="2"/>
    <x v="240"/>
  </r>
  <r>
    <x v="19"/>
    <m/>
    <x v="121"/>
    <d v="2024-08-01T00:00:00"/>
    <d v="2024-12-05T00:00:00"/>
    <n v="-2249.4899999999998"/>
    <n v="112120503040"/>
    <s v="Implantação e operação dos postos / Gest"/>
    <s v="01-112120503040-000-062501130001-2-NV000956-PRO007649-0-0-0"/>
    <m/>
    <m/>
    <x v="2"/>
    <x v="240"/>
  </r>
  <r>
    <x v="19"/>
    <m/>
    <x v="121"/>
    <d v="2024-08-01T00:00:00"/>
    <d v="2024-12-05T00:00:00"/>
    <n v="2249.4899999999998"/>
    <n v="112120503040"/>
    <s v="Implantação e operação dos postos / Gest"/>
    <s v="01-112120503040-000-062501130001-2-NV000956-PRO007649-0-0-0"/>
    <m/>
    <m/>
    <x v="2"/>
    <x v="240"/>
  </r>
  <r>
    <x v="19"/>
    <m/>
    <x v="122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22"/>
    <d v="2024-08-01T00:00:00"/>
    <d v="2024-12-05T00:00:00"/>
    <n v="-2249.4899999999998"/>
    <n v="112120503040"/>
    <s v="Implantação e operação dos postos / Gest"/>
    <s v="01-112120503040-000-070505060273-2-NV022680-PRO007649-0-0-0"/>
    <m/>
    <m/>
    <x v="2"/>
    <x v="240"/>
  </r>
  <r>
    <x v="19"/>
    <m/>
    <x v="122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23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0"/>
  </r>
  <r>
    <x v="19"/>
    <m/>
    <x v="123"/>
    <d v="2024-08-01T00:00:00"/>
    <d v="2024-12-05T00:00:00"/>
    <n v="-2249.4899999999998"/>
    <n v="112120503040"/>
    <s v="Implantação e operação dos postos / Gest"/>
    <s v="01-112120503040-000-070505060273-2-NV022680-PRO007649-0-0-0"/>
    <m/>
    <m/>
    <x v="2"/>
    <x v="240"/>
  </r>
  <r>
    <x v="19"/>
    <m/>
    <x v="123"/>
    <d v="2024-08-01T00:00:00"/>
    <d v="2024-12-05T00:00:00"/>
    <n v="2249.4899999999998"/>
    <n v="112120503040"/>
    <s v="Implantação e operação dos postos / Gest"/>
    <s v="01-112120503040-000-070505060273-2-NV022680-PRO007649-0-0-0"/>
    <m/>
    <m/>
    <x v="2"/>
    <x v="241"/>
  </r>
  <r>
    <x v="19"/>
    <m/>
    <x v="124"/>
    <d v="2024-08-01T00:00:00"/>
    <d v="2024-12-05T00:00:00"/>
    <n v="170630.64"/>
    <n v="112120503040"/>
    <s v="Implantação e operação dos postos / Gest"/>
    <s v="01-112120503040-000-046501030001-1-NV006964-PRO007649-0-0-0"/>
    <m/>
    <m/>
    <x v="2"/>
    <x v="240"/>
  </r>
  <r>
    <x v="19"/>
    <m/>
    <x v="124"/>
    <d v="2024-08-01T00:00:00"/>
    <d v="2024-12-05T00:00:00"/>
    <n v="-170630.64"/>
    <n v="112120503040"/>
    <s v="Implantação e operação dos postos / Gest"/>
    <s v="01-112120503040-000-046501030001-1-NV006964-PRO007649-0-0-0"/>
    <m/>
    <m/>
    <x v="2"/>
    <x v="240"/>
  </r>
  <r>
    <x v="19"/>
    <m/>
    <x v="124"/>
    <d v="2024-08-01T00:00:00"/>
    <d v="2024-12-05T00:00:00"/>
    <n v="170630.64"/>
    <n v="112120503040"/>
    <s v="Implantação e operação dos postos / Gest"/>
    <s v="01-112120503040-000-046501030001-1-NV006964-PRO007649-0-0-0"/>
    <m/>
    <m/>
    <x v="2"/>
    <x v="241"/>
  </r>
  <r>
    <x v="19"/>
    <m/>
    <x v="125"/>
    <d v="2024-08-01T00:00:00"/>
    <d v="2024-12-05T00:00:00"/>
    <n v="2249.4899999999998"/>
    <n v="112120503040"/>
    <s v="Implantação e operação dos postos / Gest"/>
    <s v="01-112120503040-000-070505060252-2-NV022666-PRO007649-0-0-0"/>
    <m/>
    <m/>
    <x v="2"/>
    <x v="241"/>
  </r>
  <r>
    <x v="19"/>
    <m/>
    <x v="125"/>
    <d v="2024-08-01T00:00:00"/>
    <d v="2024-12-05T00:00:00"/>
    <n v="-2249.4899999999998"/>
    <n v="112120503040"/>
    <s v="Implantação e operação dos postos / Gest"/>
    <s v="01-112120503040-000-070505060252-2-NV022666-PRO007649-0-0-0"/>
    <m/>
    <m/>
    <x v="2"/>
    <x v="241"/>
  </r>
  <r>
    <x v="19"/>
    <m/>
    <x v="125"/>
    <d v="2024-08-01T00:00:00"/>
    <d v="2024-12-05T00:00:00"/>
    <n v="2249.4899999999998"/>
    <n v="112120503040"/>
    <s v="Implantação e operação dos postos / Gest"/>
    <s v="01-112120503040-000-070505060252-2-NV022666-PRO007649-0-0-0"/>
    <m/>
    <m/>
    <x v="2"/>
    <x v="240"/>
  </r>
  <r>
    <x v="19"/>
    <m/>
    <x v="126"/>
    <d v="2024-08-01T00:00:00"/>
    <d v="2024-12-05T00:00:00"/>
    <n v="136961.14000000001"/>
    <n v="112120503040"/>
    <s v="Implantação e operação dos postos / Gest"/>
    <s v="01-112120503040-000-062501130001-2-NV000956-PRO007649-0-0-0"/>
    <m/>
    <m/>
    <x v="2"/>
    <x v="241"/>
  </r>
  <r>
    <x v="19"/>
    <m/>
    <x v="126"/>
    <d v="2024-08-01T00:00:00"/>
    <d v="2024-12-05T00:00:00"/>
    <n v="-136961.14000000001"/>
    <n v="112120503040"/>
    <s v="Implantação e operação dos postos / Gest"/>
    <s v="01-112120503040-000-062501130001-2-NV000956-PRO007649-0-0-0"/>
    <m/>
    <m/>
    <x v="2"/>
    <x v="241"/>
  </r>
  <r>
    <x v="19"/>
    <m/>
    <x v="126"/>
    <d v="2024-08-01T00:00:00"/>
    <d v="2024-12-05T00:00:00"/>
    <n v="136961.14000000001"/>
    <n v="112120503040"/>
    <s v="Implantação e operação dos postos / Gest"/>
    <s v="01-112120503040-000-062501130001-2-NV000956-PRO007649-0-0-0"/>
    <m/>
    <m/>
    <x v="2"/>
    <x v="240"/>
  </r>
  <r>
    <x v="19"/>
    <m/>
    <x v="127"/>
    <d v="2024-08-01T00:00:00"/>
    <d v="2024-12-05T00:00:00"/>
    <n v="2249.4899999999998"/>
    <n v="112120503040"/>
    <s v="Implantação e operação dos postos / Gest"/>
    <s v="01-112120503040-000-062501360001-2-NV003961-PRO007649-0-0-0"/>
    <m/>
    <m/>
    <x v="2"/>
    <x v="240"/>
  </r>
  <r>
    <x v="19"/>
    <m/>
    <x v="127"/>
    <d v="2024-08-01T00:00:00"/>
    <d v="2024-12-05T00:00:00"/>
    <n v="-2249.4899999999998"/>
    <n v="112120503040"/>
    <s v="Implantação e operação dos postos / Gest"/>
    <s v="01-112120503040-000-062501360001-2-NV003961-PRO007649-0-0-0"/>
    <m/>
    <m/>
    <x v="2"/>
    <x v="240"/>
  </r>
  <r>
    <x v="19"/>
    <m/>
    <x v="127"/>
    <d v="2024-08-01T00:00:00"/>
    <d v="2024-12-05T00:00:00"/>
    <n v="2249.4899999999998"/>
    <n v="112120503040"/>
    <s v="Implantação e operação dos postos / Gest"/>
    <s v="01-112120503040-000-062501360001-2-NV003961-PRO007649-0-0-0"/>
    <m/>
    <m/>
    <x v="2"/>
    <x v="241"/>
  </r>
  <r>
    <x v="19"/>
    <m/>
    <x v="128"/>
    <d v="2024-08-01T00:00:00"/>
    <d v="2024-12-05T00:00:00"/>
    <n v="2249.4899999999998"/>
    <n v="112120503040"/>
    <s v="Implantação e operação dos postos / Gest"/>
    <s v="01-112120503040-000-062501000117-2-NV020554-PRO007649-0-0-0"/>
    <m/>
    <m/>
    <x v="2"/>
    <x v="240"/>
  </r>
  <r>
    <x v="19"/>
    <m/>
    <x v="128"/>
    <d v="2024-08-01T00:00:00"/>
    <d v="2024-12-05T00:00:00"/>
    <n v="-2249.4899999999998"/>
    <n v="112120503040"/>
    <s v="Implantação e operação dos postos / Gest"/>
    <s v="01-112120503040-000-062501000117-2-NV020554-PRO007649-0-0-0"/>
    <m/>
    <m/>
    <x v="2"/>
    <x v="240"/>
  </r>
  <r>
    <x v="19"/>
    <m/>
    <x v="128"/>
    <d v="2024-08-01T00:00:00"/>
    <d v="2024-12-05T00:00:00"/>
    <n v="2249.4899999999998"/>
    <n v="112120503040"/>
    <s v="Implantação e operação dos postos / Gest"/>
    <s v="01-112120503040-000-062501000117-2-NV020554-PRO007649-0-0-0"/>
    <m/>
    <m/>
    <x v="2"/>
    <x v="241"/>
  </r>
  <r>
    <x v="19"/>
    <m/>
    <x v="129"/>
    <d v="2024-08-01T00:00:00"/>
    <d v="2024-12-05T00:00:00"/>
    <n v="149213.91"/>
    <n v="112120503040"/>
    <s v="Implantação e operação dos postos / Gest"/>
    <s v="01-112120503040-000-048501100001-1-NV006966-PRO007649-0-0-0"/>
    <m/>
    <m/>
    <x v="2"/>
    <x v="240"/>
  </r>
  <r>
    <x v="19"/>
    <m/>
    <x v="129"/>
    <d v="2024-08-01T00:00:00"/>
    <d v="2024-12-05T00:00:00"/>
    <n v="-149213.91"/>
    <n v="112120503040"/>
    <s v="Implantação e operação dos postos / Gest"/>
    <s v="01-112120503040-000-048501100001-1-NV006966-PRO007649-0-0-0"/>
    <m/>
    <m/>
    <x v="2"/>
    <x v="240"/>
  </r>
  <r>
    <x v="19"/>
    <m/>
    <x v="129"/>
    <d v="2024-08-01T00:00:00"/>
    <d v="2024-12-05T00:00:00"/>
    <n v="149213.91"/>
    <n v="112120503040"/>
    <s v="Implantação e operação dos postos / Gest"/>
    <s v="01-112120503040-000-048501100001-1-NV006966-PRO007649-0-0-0"/>
    <m/>
    <m/>
    <x v="2"/>
    <x v="240"/>
  </r>
  <r>
    <x v="19"/>
    <m/>
    <x v="130"/>
    <d v="2024-08-01T00:00:00"/>
    <d v="2024-12-05T00:00:00"/>
    <n v="2249.4899999999998"/>
    <n v="112120503040"/>
    <s v="Implantação e operação dos postos / Gest"/>
    <s v="01-112120503040-000-070505060239-2-NV022649-PRO007649-0-0-0"/>
    <m/>
    <m/>
    <x v="2"/>
    <x v="240"/>
  </r>
  <r>
    <x v="19"/>
    <m/>
    <x v="130"/>
    <d v="2024-08-01T00:00:00"/>
    <d v="2024-12-05T00:00:00"/>
    <n v="-2249.4899999999998"/>
    <n v="112120503040"/>
    <s v="Implantação e operação dos postos / Gest"/>
    <s v="01-112120503040-000-070505060239-2-NV022649-PRO007649-0-0-0"/>
    <m/>
    <m/>
    <x v="2"/>
    <x v="240"/>
  </r>
  <r>
    <x v="19"/>
    <m/>
    <x v="130"/>
    <d v="2024-08-01T00:00:00"/>
    <d v="2024-12-05T00:00:00"/>
    <n v="2249.4899999999998"/>
    <n v="112120503040"/>
    <s v="Implantação e operação dos postos / Gest"/>
    <s v="01-112120503040-000-070505060239-2-NV022649-PRO007649-0-0-0"/>
    <m/>
    <m/>
    <x v="2"/>
    <x v="240"/>
  </r>
  <r>
    <x v="19"/>
    <m/>
    <x v="131"/>
    <d v="2024-08-01T00:00:00"/>
    <d v="2024-12-05T00:00:00"/>
    <n v="2249.4899999999998"/>
    <n v="112120503040"/>
    <s v="Implantação e operação dos postos / Gest"/>
    <s v="01-112120503040-000-070505060156-2-NV021619-PRO007649-0-0-0"/>
    <m/>
    <m/>
    <x v="2"/>
    <x v="240"/>
  </r>
  <r>
    <x v="19"/>
    <m/>
    <x v="131"/>
    <d v="2024-08-01T00:00:00"/>
    <d v="2024-12-05T00:00:00"/>
    <n v="-2249.4899999999998"/>
    <n v="112120503040"/>
    <s v="Implantação e operação dos postos / Gest"/>
    <s v="01-112120503040-000-070505060156-2-NV021619-PRO007649-0-0-0"/>
    <m/>
    <m/>
    <x v="2"/>
    <x v="240"/>
  </r>
  <r>
    <x v="19"/>
    <m/>
    <x v="131"/>
    <d v="2024-08-01T00:00:00"/>
    <d v="2024-12-05T00:00:00"/>
    <n v="2249.4899999999998"/>
    <n v="112120503040"/>
    <s v="Implantação e operação dos postos / Gest"/>
    <s v="01-112120503040-000-070505060156-2-NV021619-PRO007649-0-0-0"/>
    <m/>
    <m/>
    <x v="2"/>
    <x v="241"/>
  </r>
  <r>
    <x v="19"/>
    <m/>
    <x v="132"/>
    <d v="2024-08-01T00:00:00"/>
    <d v="2024-12-05T00:00:00"/>
    <n v="2249.4899999999998"/>
    <n v="112120503040"/>
    <s v="Implantação e operação dos postos / Gest"/>
    <s v="01-112120503040-000-001501930149-2-NV021618-PRO007649-0-0-0"/>
    <m/>
    <m/>
    <x v="2"/>
    <x v="240"/>
  </r>
  <r>
    <x v="19"/>
    <m/>
    <x v="132"/>
    <d v="2024-08-01T00:00:00"/>
    <d v="2024-12-05T00:00:00"/>
    <n v="-2249.4899999999998"/>
    <n v="112120503040"/>
    <s v="Implantação e operação dos postos / Gest"/>
    <s v="01-112120503040-000-001501930149-2-NV021618-PRO007649-0-0-0"/>
    <m/>
    <m/>
    <x v="2"/>
    <x v="240"/>
  </r>
  <r>
    <x v="19"/>
    <m/>
    <x v="132"/>
    <d v="2024-08-01T00:00:00"/>
    <d v="2024-12-05T00:00:00"/>
    <n v="2249.4899999999998"/>
    <n v="112120503040"/>
    <s v="Implantação e operação dos postos / Gest"/>
    <s v="01-112120503040-000-001501930149-2-NV021618-PRO007649-0-0-0"/>
    <m/>
    <m/>
    <x v="2"/>
    <x v="241"/>
  </r>
  <r>
    <x v="19"/>
    <m/>
    <x v="133"/>
    <d v="2024-08-01T00:00:00"/>
    <d v="2024-12-05T00:00:00"/>
    <n v="19146.009999999998"/>
    <n v="112120503040"/>
    <s v="Implantação e operação dos postos / Gest"/>
    <s v="01-112120503040-000-070505060156-2-NV021619-PRO007649-0-0-0"/>
    <s v="NV021619"/>
    <m/>
    <x v="2"/>
    <x v="87"/>
  </r>
  <r>
    <x v="19"/>
    <m/>
    <x v="133"/>
    <d v="2024-08-01T00:00:00"/>
    <d v="2024-12-05T00:00:00"/>
    <n v="-19146.009999999998"/>
    <n v="112120503040"/>
    <s v="Implantação e operação dos postos / Gest"/>
    <s v="01-112120503040-000-070505060156-2-NV021619-PRO007649-0-0-0"/>
    <s v="NV021619"/>
    <m/>
    <x v="2"/>
    <x v="87"/>
  </r>
  <r>
    <x v="19"/>
    <m/>
    <x v="133"/>
    <d v="2024-08-01T00:00:00"/>
    <d v="2024-12-05T00:00:00"/>
    <n v="19146.009999999998"/>
    <n v="112120503040"/>
    <s v="Implantação e operação dos postos / Gest"/>
    <s v="01-112120503040-000-070505060156-2-NV021619-PRO007649-0-0-0"/>
    <s v="NV021619"/>
    <m/>
    <x v="2"/>
    <x v="87"/>
  </r>
  <r>
    <x v="19"/>
    <m/>
    <x v="134"/>
    <d v="2024-08-01T00:00:00"/>
    <d v="2024-12-05T00:00:00"/>
    <n v="16136.76"/>
    <n v="112120503040"/>
    <s v="Implantação e operação dos postos / Gest"/>
    <s v="01-112120503040-000-070505060239-2-NV022649-PRO007649-0-0-0"/>
    <m/>
    <m/>
    <x v="2"/>
    <x v="240"/>
  </r>
  <r>
    <x v="19"/>
    <m/>
    <x v="134"/>
    <d v="2024-08-01T00:00:00"/>
    <d v="2024-12-05T00:00:00"/>
    <n v="-16136.76"/>
    <n v="112120503040"/>
    <s v="Implantação e operação dos postos / Gest"/>
    <s v="01-112120503040-000-070505060239-2-NV022649-PRO007649-0-0-0"/>
    <m/>
    <m/>
    <x v="2"/>
    <x v="240"/>
  </r>
  <r>
    <x v="19"/>
    <m/>
    <x v="134"/>
    <d v="2024-08-01T00:00:00"/>
    <d v="2024-12-05T00:00:00"/>
    <n v="16136.76"/>
    <n v="112120503040"/>
    <s v="Implantação e operação dos postos / Gest"/>
    <s v="01-112120503040-000-070505060239-2-NV022649-PRO007649-0-0-0"/>
    <m/>
    <m/>
    <x v="2"/>
    <x v="240"/>
  </r>
  <r>
    <x v="19"/>
    <m/>
    <x v="135"/>
    <d v="2024-08-01T00:00:00"/>
    <d v="2024-12-05T00:00:00"/>
    <n v="-43648.42"/>
    <n v="112120503040"/>
    <s v="Implantação e operação dos postos / Gest"/>
    <s v="01-112120503040-000-062501360001-2-NV003961-PRO007649-0-0-0"/>
    <m/>
    <m/>
    <x v="2"/>
    <x v="240"/>
  </r>
  <r>
    <x v="19"/>
    <m/>
    <x v="135"/>
    <d v="2024-08-01T00:00:00"/>
    <d v="2024-12-05T00:00:00"/>
    <n v="43648.42"/>
    <n v="112120503040"/>
    <s v="Implantação e operação dos postos / Gest"/>
    <s v="01-112120503040-000-062501360001-2-NV003961-PRO007649-0-0-0"/>
    <m/>
    <m/>
    <x v="2"/>
    <x v="240"/>
  </r>
  <r>
    <x v="19"/>
    <m/>
    <x v="135"/>
    <d v="2024-08-01T00:00:00"/>
    <d v="2024-12-05T00:00:00"/>
    <n v="43648.42"/>
    <n v="112120503040"/>
    <s v="Implantação e operação dos postos / Gest"/>
    <s v="01-112120503040-000-062501360001-2-NV003961-PRO007649-0-0-0"/>
    <m/>
    <m/>
    <x v="2"/>
    <x v="241"/>
  </r>
  <r>
    <x v="19"/>
    <m/>
    <x v="136"/>
    <d v="2024-08-01T00:00:00"/>
    <d v="2024-12-05T00:00:00"/>
    <n v="-27942.19"/>
    <n v="112120503040"/>
    <s v="Implantação e operação dos postos / Gest"/>
    <s v="01-112120503040-000-062501000117-2-NV020554-PRO007649-0-0-0"/>
    <m/>
    <m/>
    <x v="2"/>
    <x v="240"/>
  </r>
  <r>
    <x v="19"/>
    <m/>
    <x v="136"/>
    <d v="2024-08-01T00:00:00"/>
    <d v="2024-12-05T00:00:00"/>
    <n v="27942.19"/>
    <n v="112120503040"/>
    <s v="Implantação e operação dos postos / Gest"/>
    <s v="01-112120503040-000-062501000117-2-NV020554-PRO007649-0-0-0"/>
    <m/>
    <m/>
    <x v="2"/>
    <x v="240"/>
  </r>
  <r>
    <x v="19"/>
    <m/>
    <x v="136"/>
    <d v="2024-08-01T00:00:00"/>
    <d v="2024-12-05T00:00:00"/>
    <n v="27942.19"/>
    <n v="112120503040"/>
    <s v="Implantação e operação dos postos / Gest"/>
    <s v="01-112120503040-000-062501000117-2-NV020554-PRO007649-0-0-0"/>
    <m/>
    <m/>
    <x v="2"/>
    <x v="241"/>
  </r>
  <r>
    <x v="19"/>
    <m/>
    <x v="137"/>
    <d v="2024-08-01T00:00:00"/>
    <d v="2024-12-05T00:00:00"/>
    <n v="-219992.26"/>
    <n v="112120503040"/>
    <s v="Implantação e operação dos postos / Gest"/>
    <s v="01-112120503040-000-048501100001-1-NV006966-PRO007649-0-0-0"/>
    <m/>
    <m/>
    <x v="2"/>
    <x v="241"/>
  </r>
  <r>
    <x v="19"/>
    <m/>
    <x v="137"/>
    <d v="2024-08-01T00:00:00"/>
    <d v="2024-12-05T00:00:00"/>
    <n v="219992.26"/>
    <n v="112120503040"/>
    <s v="Implantação e operação dos postos / Gest"/>
    <s v="01-112120503040-000-048501100001-1-NV006966-PRO007649-0-0-0"/>
    <m/>
    <m/>
    <x v="2"/>
    <x v="240"/>
  </r>
  <r>
    <x v="19"/>
    <m/>
    <x v="137"/>
    <d v="2024-08-01T00:00:00"/>
    <d v="2024-12-05T00:00:00"/>
    <n v="219992.26"/>
    <n v="112120503040"/>
    <s v="Implantação e operação dos postos / Gest"/>
    <s v="01-112120503040-000-048501100001-1-NV006966-PRO007649-0-0-0"/>
    <m/>
    <m/>
    <x v="2"/>
    <x v="240"/>
  </r>
  <r>
    <x v="19"/>
    <m/>
    <x v="138"/>
    <d v="2024-08-01T00:00:00"/>
    <d v="2024-12-05T00:00:00"/>
    <n v="-72291.509999999995"/>
    <n v="112120503040"/>
    <s v="Implantação e operação dos postos / Gest"/>
    <s v="01-112120503040-000-070505060252-2-NV022666-PRO007649-0-0-0"/>
    <m/>
    <m/>
    <x v="2"/>
    <x v="240"/>
  </r>
  <r>
    <x v="19"/>
    <m/>
    <x v="138"/>
    <d v="2024-08-01T00:00:00"/>
    <d v="2024-12-05T00:00:00"/>
    <n v="72291.509999999995"/>
    <n v="112120503040"/>
    <s v="Implantação e operação dos postos / Gest"/>
    <s v="01-112120503040-000-070505060252-2-NV022666-PRO007649-0-0-0"/>
    <m/>
    <m/>
    <x v="2"/>
    <x v="240"/>
  </r>
  <r>
    <x v="19"/>
    <m/>
    <x v="138"/>
    <d v="2024-08-01T00:00:00"/>
    <d v="2024-12-05T00:00:00"/>
    <n v="72291.509999999995"/>
    <n v="112120503040"/>
    <s v="Implantação e operação dos postos / Gest"/>
    <s v="01-112120503040-000-070505060252-2-NV022666-PRO007649-0-0-0"/>
    <m/>
    <m/>
    <x v="2"/>
    <x v="240"/>
  </r>
  <r>
    <x v="19"/>
    <m/>
    <x v="139"/>
    <d v="2024-08-01T00:00:00"/>
    <d v="2024-12-05T00:00:00"/>
    <n v="-357346.47"/>
    <n v="112120503040"/>
    <s v="Implantação e operação dos postos / Gest"/>
    <s v="01-112120503040-000-046501030001-1-NV006964-PRO007649-0-0-0"/>
    <m/>
    <m/>
    <x v="2"/>
    <x v="240"/>
  </r>
  <r>
    <x v="19"/>
    <m/>
    <x v="139"/>
    <d v="2024-08-01T00:00:00"/>
    <d v="2024-12-05T00:00:00"/>
    <n v="357346.47"/>
    <n v="112120503040"/>
    <s v="Implantação e operação dos postos / Gest"/>
    <s v="01-112120503040-000-046501030001-1-NV006964-PRO007649-0-0-0"/>
    <m/>
    <m/>
    <x v="2"/>
    <x v="240"/>
  </r>
  <r>
    <x v="19"/>
    <m/>
    <x v="139"/>
    <d v="2024-08-01T00:00:00"/>
    <d v="2024-12-05T00:00:00"/>
    <n v="357346.47"/>
    <n v="112120503040"/>
    <s v="Implantação e operação dos postos / Gest"/>
    <s v="01-112120503040-000-046501030001-1-NV006964-PRO007649-0-0-0"/>
    <m/>
    <m/>
    <x v="2"/>
    <x v="241"/>
  </r>
  <r>
    <x v="19"/>
    <m/>
    <x v="140"/>
    <d v="2024-08-01T00:00:00"/>
    <d v="2024-12-05T00:00:00"/>
    <n v="-200054.02"/>
    <n v="112120503040"/>
    <s v="Implantação e operação dos postos / Gest"/>
    <s v="01-112120503040-000-062501130001-2-NV000956-PRO007649-0-0-0"/>
    <m/>
    <m/>
    <x v="2"/>
    <x v="240"/>
  </r>
  <r>
    <x v="19"/>
    <m/>
    <x v="140"/>
    <d v="2024-08-01T00:00:00"/>
    <d v="2024-12-05T00:00:00"/>
    <n v="200054.02"/>
    <n v="112120503040"/>
    <s v="Implantação e operação dos postos / Gest"/>
    <s v="01-112120503040-000-062501130001-2-NV000956-PRO007649-0-0-0"/>
    <m/>
    <m/>
    <x v="2"/>
    <x v="240"/>
  </r>
  <r>
    <x v="19"/>
    <m/>
    <x v="140"/>
    <d v="2024-08-01T00:00:00"/>
    <d v="2024-12-05T00:00:00"/>
    <n v="200054.02"/>
    <n v="112120503040"/>
    <s v="Implantação e operação dos postos / Gest"/>
    <s v="01-112120503040-000-062501130001-2-NV000956-PRO007649-0-0-0"/>
    <m/>
    <m/>
    <x v="2"/>
    <x v="241"/>
  </r>
  <r>
    <x v="19"/>
    <m/>
    <x v="141"/>
    <d v="2024-08-01T00:00:00"/>
    <d v="2024-12-05T00:00:00"/>
    <n v="-22876.31"/>
    <n v="112120503040"/>
    <s v="Implantação e operação dos postos / Gest"/>
    <s v="01-112120503040-000-001501930149-2-NV021618-PRO007649-0-0-0"/>
    <m/>
    <m/>
    <x v="2"/>
    <x v="240"/>
  </r>
  <r>
    <x v="19"/>
    <m/>
    <x v="141"/>
    <d v="2024-08-01T00:00:00"/>
    <d v="2024-12-05T00:00:00"/>
    <n v="22876.31"/>
    <n v="112120503040"/>
    <s v="Implantação e operação dos postos / Gest"/>
    <s v="01-112120503040-000-001501930149-2-NV021618-PRO007649-0-0-0"/>
    <m/>
    <m/>
    <x v="2"/>
    <x v="240"/>
  </r>
  <r>
    <x v="19"/>
    <m/>
    <x v="141"/>
    <d v="2024-08-01T00:00:00"/>
    <d v="2024-12-05T00:00:00"/>
    <n v="22876.31"/>
    <n v="112120503040"/>
    <s v="Implantação e operação dos postos / Gest"/>
    <s v="01-112120503040-000-001501930149-2-NV021618-PRO007649-0-0-0"/>
    <m/>
    <m/>
    <x v="2"/>
    <x v="240"/>
  </r>
  <r>
    <x v="19"/>
    <m/>
    <x v="142"/>
    <d v="2024-08-01T00:00:00"/>
    <d v="2024-12-05T00:00:00"/>
    <n v="-3211.12"/>
    <n v="112120503040"/>
    <s v="Implantação e operação dos postos / Gest"/>
    <s v="01-112120503040-000-062501360001-2-NV003961-PRO007649-0-0-0"/>
    <m/>
    <m/>
    <x v="2"/>
    <x v="240"/>
  </r>
  <r>
    <x v="19"/>
    <m/>
    <x v="142"/>
    <d v="2024-08-01T00:00:00"/>
    <d v="2024-12-05T00:00:00"/>
    <n v="3211.12"/>
    <n v="112120503040"/>
    <s v="Implantação e operação dos postos / Gest"/>
    <s v="01-112120503040-000-062501360001-2-NV003961-PRO007649-0-0-0"/>
    <m/>
    <m/>
    <x v="2"/>
    <x v="240"/>
  </r>
  <r>
    <x v="19"/>
    <m/>
    <x v="142"/>
    <d v="2024-08-01T00:00:00"/>
    <d v="2024-12-05T00:00:00"/>
    <n v="3211.12"/>
    <n v="112120503040"/>
    <s v="Implantação e operação dos postos / Gest"/>
    <s v="01-112120503040-000-062501360001-2-NV003961-PRO007649-0-0-0"/>
    <m/>
    <m/>
    <x v="2"/>
    <x v="240"/>
  </r>
  <r>
    <x v="19"/>
    <m/>
    <x v="143"/>
    <d v="2024-08-01T00:00:00"/>
    <d v="2024-12-05T00:00:00"/>
    <n v="-34505.21"/>
    <n v="112120503040"/>
    <s v="Implantação e operação dos postos / Gest"/>
    <s v="01-112120503040-000-062501130001-2-NV000956-PRO007649-0-0-0"/>
    <m/>
    <m/>
    <x v="2"/>
    <x v="240"/>
  </r>
  <r>
    <x v="19"/>
    <m/>
    <x v="143"/>
    <d v="2024-08-01T00:00:00"/>
    <d v="2024-12-05T00:00:00"/>
    <n v="34505.21"/>
    <n v="112120503040"/>
    <s v="Implantação e operação dos postos / Gest"/>
    <s v="01-112120503040-000-062501130001-2-NV000956-PRO007649-0-0-0"/>
    <m/>
    <m/>
    <x v="2"/>
    <x v="240"/>
  </r>
  <r>
    <x v="19"/>
    <m/>
    <x v="143"/>
    <d v="2024-08-01T00:00:00"/>
    <d v="2024-12-05T00:00:00"/>
    <n v="34505.21"/>
    <n v="112120503040"/>
    <s v="Implantação e operação dos postos / Gest"/>
    <s v="01-112120503040-000-062501130001-2-NV000956-PRO007649-0-0-0"/>
    <m/>
    <m/>
    <x v="2"/>
    <x v="241"/>
  </r>
  <r>
    <x v="19"/>
    <m/>
    <x v="144"/>
    <d v="2024-08-01T00:00:00"/>
    <d v="2024-12-05T00:00:00"/>
    <n v="-4942.0600000000004"/>
    <n v="112120503040"/>
    <s v="Implantação e operação dos postos / Gest"/>
    <s v="01-112120503040-000-070505060252-2-NV022666-PRO007649-0-0-0"/>
    <m/>
    <m/>
    <x v="2"/>
    <x v="240"/>
  </r>
  <r>
    <x v="19"/>
    <m/>
    <x v="144"/>
    <d v="2024-08-01T00:00:00"/>
    <d v="2024-12-05T00:00:00"/>
    <n v="4942.0600000000004"/>
    <n v="112120503040"/>
    <s v="Implantação e operação dos postos / Gest"/>
    <s v="01-112120503040-000-070505060252-2-NV022666-PRO007649-0-0-0"/>
    <m/>
    <m/>
    <x v="2"/>
    <x v="240"/>
  </r>
  <r>
    <x v="19"/>
    <m/>
    <x v="144"/>
    <d v="2024-08-01T00:00:00"/>
    <d v="2024-12-05T00:00:00"/>
    <n v="4942.0600000000004"/>
    <n v="112120503040"/>
    <s v="Implantação e operação dos postos / Gest"/>
    <s v="01-112120503040-000-070505060252-2-NV022666-PRO007649-0-0-0"/>
    <m/>
    <m/>
    <x v="2"/>
    <x v="241"/>
  </r>
  <r>
    <x v="19"/>
    <m/>
    <x v="145"/>
    <d v="2024-08-01T00:00:00"/>
    <d v="2024-12-05T00:00:00"/>
    <n v="-3507.66"/>
    <n v="112120503040"/>
    <s v="Implantação e operação dos postos / Gest"/>
    <s v="01-112120503040-000-062501000117-2-NV020554-PRO007649-0-0-0"/>
    <m/>
    <m/>
    <x v="2"/>
    <x v="240"/>
  </r>
  <r>
    <x v="19"/>
    <m/>
    <x v="145"/>
    <d v="2024-08-01T00:00:00"/>
    <d v="2024-12-05T00:00:00"/>
    <n v="3507.66"/>
    <n v="112120503040"/>
    <s v="Implantação e operação dos postos / Gest"/>
    <s v="01-112120503040-000-062501000117-2-NV020554-PRO007649-0-0-0"/>
    <m/>
    <m/>
    <x v="2"/>
    <x v="241"/>
  </r>
  <r>
    <x v="19"/>
    <m/>
    <x v="145"/>
    <d v="2024-08-01T00:00:00"/>
    <d v="2024-12-05T00:00:00"/>
    <n v="3507.66"/>
    <n v="112120503040"/>
    <s v="Implantação e operação dos postos / Gest"/>
    <s v="01-112120503040-000-062501000117-2-NV020554-PRO007649-0-0-0"/>
    <m/>
    <m/>
    <x v="2"/>
    <x v="240"/>
  </r>
  <r>
    <x v="19"/>
    <m/>
    <x v="146"/>
    <d v="2024-08-01T00:00:00"/>
    <d v="2024-12-05T00:00:00"/>
    <n v="-2249.4899999999998"/>
    <n v="112120503040"/>
    <s v="Implantação e operação dos postos / Gest"/>
    <s v="01-112120503040-000-070505060156-2-NV021619-PRO007649-0-0-0"/>
    <m/>
    <m/>
    <x v="2"/>
    <x v="240"/>
  </r>
  <r>
    <x v="19"/>
    <m/>
    <x v="146"/>
    <d v="2024-08-01T00:00:00"/>
    <d v="2024-12-05T00:00:00"/>
    <n v="2249.4899999999998"/>
    <n v="112120503040"/>
    <s v="Implantação e operação dos postos / Gest"/>
    <s v="01-112120503040-000-070505060156-2-NV021619-PRO007649-0-0-0"/>
    <m/>
    <m/>
    <x v="2"/>
    <x v="240"/>
  </r>
  <r>
    <x v="19"/>
    <m/>
    <x v="146"/>
    <d v="2024-08-01T00:00:00"/>
    <d v="2024-12-05T00:00:00"/>
    <n v="2249.4899999999998"/>
    <n v="112120503040"/>
    <s v="Implantação e operação dos postos / Gest"/>
    <s v="01-112120503040-000-070505060156-2-NV021619-PRO007649-0-0-0"/>
    <m/>
    <m/>
    <x v="2"/>
    <x v="240"/>
  </r>
  <r>
    <x v="19"/>
    <m/>
    <x v="147"/>
    <d v="2024-08-01T00:00:00"/>
    <d v="2024-12-05T00:00:00"/>
    <n v="2249.4899999999998"/>
    <n v="112120503040"/>
    <s v="Implantação e operação dos postos / Gest"/>
    <s v="01-112120503040-000-070505060239-2-NV022649-PRO007649-0-0-0"/>
    <m/>
    <m/>
    <x v="2"/>
    <x v="240"/>
  </r>
  <r>
    <x v="19"/>
    <m/>
    <x v="147"/>
    <d v="2024-08-01T00:00:00"/>
    <d v="2024-12-05T00:00:00"/>
    <n v="-2249.4899999999998"/>
    <n v="112120503040"/>
    <s v="Implantação e operação dos postos / Gest"/>
    <s v="01-112120503040-000-070505060239-2-NV022649-PRO007649-0-0-0"/>
    <m/>
    <m/>
    <x v="2"/>
    <x v="240"/>
  </r>
  <r>
    <x v="19"/>
    <m/>
    <x v="147"/>
    <d v="2024-08-01T00:00:00"/>
    <d v="2024-12-05T00:00:00"/>
    <n v="2249.4899999999998"/>
    <n v="112120503040"/>
    <s v="Implantação e operação dos postos / Gest"/>
    <s v="01-112120503040-000-070505060239-2-NV022649-PRO007649-0-0-0"/>
    <m/>
    <m/>
    <x v="2"/>
    <x v="241"/>
  </r>
  <r>
    <x v="19"/>
    <m/>
    <x v="148"/>
    <d v="2024-08-01T00:00:00"/>
    <d v="2024-12-05T00:00:00"/>
    <n v="43190.77"/>
    <n v="112120503040"/>
    <s v="Implantação e operação dos postos / Gest"/>
    <s v="01-112120503040-000-048501100001-1-NV006966-PRO007649-0-0-0"/>
    <m/>
    <m/>
    <x v="2"/>
    <x v="240"/>
  </r>
  <r>
    <x v="19"/>
    <m/>
    <x v="148"/>
    <d v="2024-08-01T00:00:00"/>
    <d v="2024-12-05T00:00:00"/>
    <n v="-43190.77"/>
    <n v="112120503040"/>
    <s v="Implantação e operação dos postos / Gest"/>
    <s v="01-112120503040-000-048501100001-1-NV006966-PRO007649-0-0-0"/>
    <m/>
    <m/>
    <x v="2"/>
    <x v="240"/>
  </r>
  <r>
    <x v="19"/>
    <m/>
    <x v="148"/>
    <d v="2024-08-01T00:00:00"/>
    <d v="2024-12-05T00:00:00"/>
    <n v="43190.77"/>
    <n v="112120503040"/>
    <s v="Implantação e operação dos postos / Gest"/>
    <s v="01-112120503040-000-048501100001-1-NV006966-PRO007649-0-0-0"/>
    <m/>
    <m/>
    <x v="2"/>
    <x v="241"/>
  </r>
  <r>
    <x v="19"/>
    <m/>
    <x v="149"/>
    <d v="2024-08-01T00:00:00"/>
    <d v="2024-12-05T00:00:00"/>
    <n v="68062.14"/>
    <n v="112120503040"/>
    <s v="Implantação e operação dos postos / Gest"/>
    <s v="01-112120503040-000-046501030001-1-NV006964-PRO007649-0-0-0"/>
    <m/>
    <m/>
    <x v="2"/>
    <x v="241"/>
  </r>
  <r>
    <x v="19"/>
    <m/>
    <x v="149"/>
    <d v="2024-08-01T00:00:00"/>
    <d v="2024-12-05T00:00:00"/>
    <n v="-68062.14"/>
    <n v="112120503040"/>
    <s v="Implantação e operação dos postos / Gest"/>
    <s v="01-112120503040-000-046501030001-1-NV006964-PRO007649-0-0-0"/>
    <m/>
    <m/>
    <x v="2"/>
    <x v="240"/>
  </r>
  <r>
    <x v="19"/>
    <m/>
    <x v="149"/>
    <d v="2024-08-01T00:00:00"/>
    <d v="2024-12-05T00:00:00"/>
    <n v="68062.14"/>
    <n v="112120503040"/>
    <s v="Implantação e operação dos postos / Gest"/>
    <s v="01-112120503040-000-046501030001-1-NV006964-PRO007649-0-0-0"/>
    <m/>
    <m/>
    <x v="2"/>
    <x v="240"/>
  </r>
  <r>
    <x v="19"/>
    <m/>
    <x v="150"/>
    <d v="2024-08-01T00:00:00"/>
    <d v="2024-12-05T00:00:00"/>
    <n v="2249.4899999999998"/>
    <n v="112120503040"/>
    <s v="Implantação e operação dos postos / Gest"/>
    <s v="01-112120503040-000-001501930149-2-NV021618-PRO007649-0-0-0"/>
    <m/>
    <m/>
    <x v="2"/>
    <x v="240"/>
  </r>
  <r>
    <x v="19"/>
    <m/>
    <x v="150"/>
    <d v="2024-08-01T00:00:00"/>
    <d v="2024-12-05T00:00:00"/>
    <n v="-2249.4899999999998"/>
    <n v="112120503040"/>
    <s v="Implantação e operação dos postos / Gest"/>
    <s v="01-112120503040-000-001501930149-2-NV021618-PRO007649-0-0-0"/>
    <m/>
    <m/>
    <x v="2"/>
    <x v="240"/>
  </r>
  <r>
    <x v="19"/>
    <m/>
    <x v="150"/>
    <d v="2024-08-01T00:00:00"/>
    <d v="2024-12-05T00:00:00"/>
    <n v="2249.4899999999998"/>
    <n v="112120503040"/>
    <s v="Implantação e operação dos postos / Gest"/>
    <s v="01-112120503040-000-001501930149-2-NV021618-PRO007649-0-0-0"/>
    <m/>
    <m/>
    <x v="2"/>
    <x v="240"/>
  </r>
  <r>
    <x v="19"/>
    <m/>
    <x v="151"/>
    <d v="2024-08-01T00:00:00"/>
    <d v="2024-12-05T00:00:00"/>
    <n v="1526.52"/>
    <n v="112120503040"/>
    <s v="Implantação e operação dos postos / Gest"/>
    <s v="01-112120503040-000-070505060273-2-NV022680-PRO007649-0-0-0"/>
    <m/>
    <m/>
    <x v="2"/>
    <x v="240"/>
  </r>
  <r>
    <x v="19"/>
    <m/>
    <x v="151"/>
    <d v="2024-08-01T00:00:00"/>
    <d v="2024-12-05T00:00:00"/>
    <n v="-1526.52"/>
    <n v="112120503040"/>
    <s v="Implantação e operação dos postos / Gest"/>
    <s v="01-112120503040-000-070505060273-2-NV022680-PRO007649-0-0-0"/>
    <m/>
    <m/>
    <x v="2"/>
    <x v="240"/>
  </r>
  <r>
    <x v="19"/>
    <m/>
    <x v="151"/>
    <d v="2024-08-01T00:00:00"/>
    <d v="2024-12-05T00:00:00"/>
    <n v="1526.52"/>
    <n v="112120503040"/>
    <s v="Implantação e operação dos postos / Gest"/>
    <s v="01-112120503040-000-070505060273-2-NV022680-PRO007649-0-0-0"/>
    <m/>
    <m/>
    <x v="2"/>
    <x v="241"/>
  </r>
  <r>
    <x v="19"/>
    <m/>
    <x v="152"/>
    <d v="2024-08-01T00:00:00"/>
    <d v="2024-12-05T00:00:00"/>
    <n v="4357.25"/>
    <n v="112120503040"/>
    <s v="Implantação e operação dos postos / Gest"/>
    <s v="01-112120503040-000-070505060273-2-NV022680-PRO007649-0-0-0"/>
    <m/>
    <m/>
    <x v="2"/>
    <x v="240"/>
  </r>
  <r>
    <x v="19"/>
    <m/>
    <x v="152"/>
    <d v="2024-08-01T00:00:00"/>
    <d v="2024-12-05T00:00:00"/>
    <n v="-4357.25"/>
    <n v="112120503040"/>
    <s v="Implantação e operação dos postos / Gest"/>
    <s v="01-112120503040-000-070505060273-2-NV022680-PRO007649-0-0-0"/>
    <m/>
    <m/>
    <x v="2"/>
    <x v="240"/>
  </r>
  <r>
    <x v="19"/>
    <m/>
    <x v="152"/>
    <d v="2024-08-01T00:00:00"/>
    <d v="2024-12-05T00:00:00"/>
    <n v="4357.25"/>
    <n v="112120503040"/>
    <s v="Implantação e operação dos postos / Gest"/>
    <s v="01-112120503040-000-070505060273-2-NV022680-PRO007649-0-0-0"/>
    <m/>
    <m/>
    <x v="2"/>
    <x v="241"/>
  </r>
  <r>
    <x v="19"/>
    <m/>
    <x v="153"/>
    <d v="2024-08-01T00:00:00"/>
    <d v="2024-12-05T00:00:00"/>
    <n v="13130.46"/>
    <n v="112120503040"/>
    <s v="Implantação e operação dos postos / Gest"/>
    <s v="01-112120503040-000-070505060273-2-NV022680-PRO007649-0-0-0"/>
    <m/>
    <m/>
    <x v="2"/>
    <x v="240"/>
  </r>
  <r>
    <x v="19"/>
    <m/>
    <x v="153"/>
    <d v="2024-08-01T00:00:00"/>
    <d v="2024-12-05T00:00:00"/>
    <n v="13130.46"/>
    <n v="112120503040"/>
    <s v="Implantação e operação dos postos / Gest"/>
    <s v="01-112120503040-000-070505060273-2-NV022680-PRO007649-0-0-0"/>
    <m/>
    <m/>
    <x v="2"/>
    <x v="240"/>
  </r>
  <r>
    <x v="19"/>
    <m/>
    <x v="153"/>
    <d v="2024-08-01T00:00:00"/>
    <d v="2024-12-05T00:00:00"/>
    <n v="-13130.46"/>
    <n v="112120503040"/>
    <s v="Implantação e operação dos postos / Gest"/>
    <s v="01-112120503040-000-070505060273-2-NV022680-PRO007649-0-0-0"/>
    <m/>
    <m/>
    <x v="2"/>
    <x v="240"/>
  </r>
  <r>
    <x v="19"/>
    <m/>
    <x v="154"/>
    <d v="2024-08-01T00:00:00"/>
    <d v="2024-12-05T00:00:00"/>
    <n v="9668.42"/>
    <n v="112120503040"/>
    <s v="Implantação e operação dos postos / Gest"/>
    <s v="01-112120503040-000-070505060273-2-NV022680-PRO007649-0-0-0"/>
    <m/>
    <m/>
    <x v="2"/>
    <x v="240"/>
  </r>
  <r>
    <x v="19"/>
    <m/>
    <x v="154"/>
    <d v="2024-08-01T00:00:00"/>
    <d v="2024-12-05T00:00:00"/>
    <n v="9668.42"/>
    <n v="112120503040"/>
    <s v="Implantação e operação dos postos / Gest"/>
    <s v="01-112120503040-000-070505060273-2-NV022680-PRO007649-0-0-0"/>
    <m/>
    <m/>
    <x v="2"/>
    <x v="240"/>
  </r>
  <r>
    <x v="19"/>
    <m/>
    <x v="154"/>
    <d v="2024-08-01T00:00:00"/>
    <d v="2024-12-05T00:00:00"/>
    <n v="-9668.42"/>
    <n v="112120503040"/>
    <s v="Implantação e operação dos postos / Gest"/>
    <s v="01-112120503040-000-070505060273-2-NV022680-PRO007649-0-0-0"/>
    <m/>
    <m/>
    <x v="2"/>
    <x v="240"/>
  </r>
  <r>
    <x v="19"/>
    <m/>
    <x v="155"/>
    <d v="2024-08-01T00:00:00"/>
    <d v="2024-12-05T00:00:00"/>
    <n v="1334.19"/>
    <n v="112120503040"/>
    <s v="Implantação e operação dos postos / Gest"/>
    <s v="01-112120503040-000-070505060273-2-NV022680-PRO007649-0-0-0"/>
    <m/>
    <m/>
    <x v="2"/>
    <x v="240"/>
  </r>
  <r>
    <x v="19"/>
    <m/>
    <x v="155"/>
    <d v="2024-08-01T00:00:00"/>
    <d v="2024-12-05T00:00:00"/>
    <n v="1334.19"/>
    <n v="112120503040"/>
    <s v="Implantação e operação dos postos / Gest"/>
    <s v="01-112120503040-000-070505060273-2-NV022680-PRO007649-0-0-0"/>
    <m/>
    <m/>
    <x v="2"/>
    <x v="240"/>
  </r>
  <r>
    <x v="19"/>
    <m/>
    <x v="155"/>
    <d v="2024-08-01T00:00:00"/>
    <d v="2024-12-05T00:00:00"/>
    <n v="-1334.19"/>
    <n v="112120503040"/>
    <s v="Implantação e operação dos postos / Gest"/>
    <s v="01-112120503040-000-070505060273-2-NV022680-PRO007649-0-0-0"/>
    <m/>
    <m/>
    <x v="2"/>
    <x v="241"/>
  </r>
  <r>
    <x v="19"/>
    <m/>
    <x v="156"/>
    <d v="2024-08-01T00:00:00"/>
    <d v="2024-12-05T00:00:00"/>
    <n v="2172.9699999999998"/>
    <n v="112120503040"/>
    <s v="Implantação e operação dos postos / Gest"/>
    <s v="01-112120503040-000-070505060273-2-NV022680-PRO007649-0-0-0"/>
    <m/>
    <m/>
    <x v="2"/>
    <x v="240"/>
  </r>
  <r>
    <x v="19"/>
    <m/>
    <x v="156"/>
    <d v="2024-08-01T00:00:00"/>
    <d v="2024-12-05T00:00:00"/>
    <n v="2172.9699999999998"/>
    <n v="112120503040"/>
    <s v="Implantação e operação dos postos / Gest"/>
    <s v="01-112120503040-000-070505060273-2-NV022680-PRO007649-0-0-0"/>
    <m/>
    <m/>
    <x v="2"/>
    <x v="240"/>
  </r>
  <r>
    <x v="19"/>
    <m/>
    <x v="156"/>
    <d v="2024-08-01T00:00:00"/>
    <d v="2024-12-05T00:00:00"/>
    <n v="-2172.9699999999998"/>
    <n v="112120503040"/>
    <s v="Implantação e operação dos postos / Gest"/>
    <s v="01-112120503040-000-070505060273-2-NV022680-PRO007649-0-0-0"/>
    <m/>
    <m/>
    <x v="2"/>
    <x v="241"/>
  </r>
  <r>
    <x v="19"/>
    <m/>
    <x v="157"/>
    <d v="2024-08-01T00:00:00"/>
    <d v="2024-12-05T00:00:00"/>
    <n v="1334.19"/>
    <n v="112120503040"/>
    <s v="Implantação e operação dos postos / Gest"/>
    <s v="01-112120503040-000-070505060273-2-NV022680-PRO007649-0-0-0"/>
    <m/>
    <m/>
    <x v="2"/>
    <x v="240"/>
  </r>
  <r>
    <x v="19"/>
    <m/>
    <x v="157"/>
    <d v="2024-08-01T00:00:00"/>
    <d v="2024-12-05T00:00:00"/>
    <n v="1334.19"/>
    <n v="112120503040"/>
    <s v="Implantação e operação dos postos / Gest"/>
    <s v="01-112120503040-000-070505060273-2-NV022680-PRO007649-0-0-0"/>
    <m/>
    <m/>
    <x v="2"/>
    <x v="240"/>
  </r>
  <r>
    <x v="19"/>
    <m/>
    <x v="157"/>
    <d v="2024-08-01T00:00:00"/>
    <d v="2024-12-05T00:00:00"/>
    <n v="-1334.19"/>
    <n v="112120503040"/>
    <s v="Implantação e operação dos postos / Gest"/>
    <s v="01-112120503040-000-070505060273-2-NV022680-PRO007649-0-0-0"/>
    <m/>
    <m/>
    <x v="2"/>
    <x v="240"/>
  </r>
  <r>
    <x v="19"/>
    <m/>
    <x v="158"/>
    <d v="2024-08-01T00:00:00"/>
    <d v="2024-12-05T00:00:00"/>
    <n v="1334.19"/>
    <n v="112120503040"/>
    <s v="Implantação e operação dos postos / Gest"/>
    <m/>
    <m/>
    <m/>
    <x v="2"/>
    <x v="240"/>
  </r>
  <r>
    <x v="19"/>
    <m/>
    <x v="158"/>
    <d v="2024-08-01T00:00:00"/>
    <d v="2024-12-05T00:00:00"/>
    <n v="1334.19"/>
    <n v="112120503040"/>
    <s v="Implantação e operação dos postos / Gest"/>
    <m/>
    <m/>
    <m/>
    <x v="2"/>
    <x v="240"/>
  </r>
  <r>
    <x v="19"/>
    <m/>
    <x v="158"/>
    <d v="2024-08-01T00:00:00"/>
    <d v="2024-12-05T00:00:00"/>
    <n v="-1334.19"/>
    <n v="112120503040"/>
    <s v="Implantação e operação dos postos / Gest"/>
    <m/>
    <m/>
    <m/>
    <x v="2"/>
    <x v="240"/>
  </r>
  <r>
    <x v="19"/>
    <m/>
    <x v="159"/>
    <d v="2024-08-01T00:00:00"/>
    <d v="2024-12-05T00:00:00"/>
    <n v="1334.19"/>
    <n v="112120503040"/>
    <s v="Implantação e operação dos postos / Gest"/>
    <m/>
    <m/>
    <m/>
    <x v="2"/>
    <x v="240"/>
  </r>
  <r>
    <x v="19"/>
    <m/>
    <x v="159"/>
    <d v="2024-08-01T00:00:00"/>
    <d v="2024-12-05T00:00:00"/>
    <n v="1334.19"/>
    <n v="112120503040"/>
    <s v="Implantação e operação dos postos / Gest"/>
    <m/>
    <m/>
    <m/>
    <x v="2"/>
    <x v="240"/>
  </r>
  <r>
    <x v="19"/>
    <m/>
    <x v="159"/>
    <d v="2024-08-01T00:00:00"/>
    <d v="2024-12-05T00:00:00"/>
    <n v="-1334.19"/>
    <n v="112120503040"/>
    <s v="Implantação e operação dos postos / Gest"/>
    <m/>
    <m/>
    <m/>
    <x v="2"/>
    <x v="241"/>
  </r>
  <r>
    <x v="27"/>
    <m/>
    <x v="160"/>
    <d v="2024-11-01T00:00:00"/>
    <d v="2024-12-05T00:00:00"/>
    <n v="24669.98"/>
    <n v="112120601010"/>
    <s v="Aluguéis"/>
    <s v="01-112120601010-000-117505060158-2-NV003962-PRO006601-0-0-0"/>
    <s v="NV003962"/>
    <m/>
    <x v="2"/>
    <x v="233"/>
  </r>
  <r>
    <x v="27"/>
    <m/>
    <x v="161"/>
    <d v="2024-11-01T00:00:00"/>
    <d v="2024-12-05T00:00:00"/>
    <n v="19735.990000000002"/>
    <n v="112120601010"/>
    <s v="Aluguéis"/>
    <s v="01-112120601010-000-117505060158-2-NV003962-PRO006601-0-0-0"/>
    <s v="NV003962"/>
    <m/>
    <x v="2"/>
    <x v="233"/>
  </r>
  <r>
    <x v="27"/>
    <m/>
    <x v="162"/>
    <d v="2024-11-01T00:00:00"/>
    <d v="2024-12-05T00:00:00"/>
    <n v="24669.98"/>
    <n v="112120601010"/>
    <s v="Aluguéis"/>
    <s v="01-112120601010-000-117505060158-2-NV003962-PRO006601-0-0-0"/>
    <s v="NV003962"/>
    <m/>
    <x v="2"/>
    <x v="233"/>
  </r>
  <r>
    <x v="27"/>
    <m/>
    <x v="163"/>
    <d v="2024-11-01T00:00:00"/>
    <d v="2024-12-05T00:00:00"/>
    <n v="24669.98"/>
    <n v="112120601010"/>
    <s v="Aluguéis"/>
    <s v="01-112120601010-000-117505060158-2-NV003962-PRO006601-0-0-0"/>
    <s v="NV003962"/>
    <m/>
    <x v="2"/>
    <x v="233"/>
  </r>
  <r>
    <x v="27"/>
    <m/>
    <x v="164"/>
    <d v="2024-11-01T00:00:00"/>
    <d v="2024-12-05T00:00:00"/>
    <n v="24669.98"/>
    <n v="112120601010"/>
    <s v="Aluguéis"/>
    <s v="01-112120601010-000-117505060158-2-NV003962-PRO006601-0-0-0"/>
    <s v="NV003962"/>
    <m/>
    <x v="2"/>
    <x v="233"/>
  </r>
  <r>
    <x v="27"/>
    <m/>
    <x v="165"/>
    <d v="2024-11-01T00:00:00"/>
    <d v="2024-12-05T00:00:00"/>
    <n v="24669.98"/>
    <n v="112120601010"/>
    <s v="Aluguéis"/>
    <s v="01-112120601010-000-117505060158-2-NV003962-PRO006601-0-0-0"/>
    <s v="NV003962"/>
    <m/>
    <x v="2"/>
    <x v="233"/>
  </r>
  <r>
    <x v="28"/>
    <m/>
    <x v="166"/>
    <d v="2024-10-01T00:00:00"/>
    <d v="2024-12-05T00:00:00"/>
    <n v="-0.65"/>
    <n v="211010200000"/>
    <s v="Diversos Fornecedores a Pagar / Em atestação"/>
    <s v="01-112120611030-000-001500000008-1-NV021583-PRO007768-0-0-0"/>
    <s v="NV021583"/>
    <m/>
    <x v="2"/>
    <x v="242"/>
  </r>
  <r>
    <x v="28"/>
    <m/>
    <x v="166"/>
    <d v="2024-10-01T00:00:00"/>
    <d v="2024-12-05T00:00:00"/>
    <n v="-3.56"/>
    <n v="211010200000"/>
    <s v="Diversos Fornecedores a Pagar / Em atestação"/>
    <s v="01-112120611030-000-001505000005-1-NV006958-PRO007768-0-0-0"/>
    <s v="NV006958"/>
    <m/>
    <x v="2"/>
    <x v="24"/>
  </r>
  <r>
    <x v="28"/>
    <m/>
    <x v="166"/>
    <d v="2024-10-01T00:00:00"/>
    <d v="2024-12-05T00:00:00"/>
    <n v="-0.32"/>
    <n v="211010200000"/>
    <s v="Diversos Fornecedores a Pagar / Em atestação"/>
    <s v="01-112120611030-000-001505010012-2-NV006958-PRO007768-0-0-0"/>
    <s v="NV006958"/>
    <m/>
    <x v="2"/>
    <x v="24"/>
  </r>
  <r>
    <x v="28"/>
    <m/>
    <x v="166"/>
    <d v="2024-10-01T00:00:00"/>
    <d v="2024-12-05T00:00:00"/>
    <n v="-2.92"/>
    <n v="211010200000"/>
    <s v="Diversos Fornecedores a Pagar / Em atestação"/>
    <s v="01-112120611030-000-001505020012-2-NV006958-PRO007768-0-0-0"/>
    <s v="NV006958"/>
    <m/>
    <x v="2"/>
    <x v="24"/>
  </r>
  <r>
    <x v="28"/>
    <m/>
    <x v="166"/>
    <d v="2024-10-01T00:00:00"/>
    <d v="2024-12-05T00:00:00"/>
    <n v="-0.97"/>
    <n v="211010200000"/>
    <s v="Diversos Fornecedores a Pagar / Em atestação"/>
    <s v="01-112120611030-000-001505020018-2-NV022581-PRO007768-0-0-0"/>
    <s v="NV022581"/>
    <m/>
    <x v="2"/>
    <x v="243"/>
  </r>
  <r>
    <x v="28"/>
    <m/>
    <x v="166"/>
    <d v="2024-10-01T00:00:00"/>
    <d v="2024-12-05T00:00:00"/>
    <n v="-6.81"/>
    <n v="211010200000"/>
    <s v="Diversos Fornecedores a Pagar / Em atestação"/>
    <s v="01-112120611030-000-001505040010-2-NV022560-PRO007768-0-0-0"/>
    <s v="NV022560"/>
    <m/>
    <x v="2"/>
    <x v="244"/>
  </r>
  <r>
    <x v="28"/>
    <m/>
    <x v="166"/>
    <d v="2024-10-01T00:00:00"/>
    <d v="2024-12-05T00:00:00"/>
    <n v="-0.65"/>
    <n v="211010200000"/>
    <s v="Diversos Fornecedores a Pagar / Em atestação"/>
    <s v="01-112120611030-000-001505040013-2-NV006958-PRO007768-0-0-0"/>
    <s v="NV006958"/>
    <m/>
    <x v="2"/>
    <x v="24"/>
  </r>
  <r>
    <x v="28"/>
    <m/>
    <x v="166"/>
    <d v="2024-10-01T00:00:00"/>
    <d v="2024-12-05T00:00:00"/>
    <n v="-2.92"/>
    <n v="211010200000"/>
    <s v="Diversos Fornecedores a Pagar / Em atestação"/>
    <s v="01-112120611030-000-001505040015-2-NV006958-PRO007768-0-0-0"/>
    <s v="NV006958"/>
    <m/>
    <x v="2"/>
    <x v="24"/>
  </r>
  <r>
    <x v="28"/>
    <m/>
    <x v="166"/>
    <d v="2024-10-01T00:00:00"/>
    <d v="2024-12-05T00:00:00"/>
    <n v="-1.94"/>
    <n v="211010200000"/>
    <s v="Diversos Fornecedores a Pagar / Em atestação"/>
    <s v="01-112120611030-000-001505060454-1-NV021620-PRO007768-0-0-0"/>
    <s v="NV021620"/>
    <m/>
    <x v="2"/>
    <x v="232"/>
  </r>
  <r>
    <x v="28"/>
    <m/>
    <x v="166"/>
    <d v="2024-10-01T00:00:00"/>
    <d v="2024-12-05T00:00:00"/>
    <n v="-0.65"/>
    <n v="211010200000"/>
    <s v="Diversos Fornecedores a Pagar / Em atestação"/>
    <s v="01-112120611030-000-001505060458-2-NV006958-PRO007768-0-0-0"/>
    <s v="NV006958"/>
    <m/>
    <x v="2"/>
    <x v="24"/>
  </r>
  <r>
    <x v="28"/>
    <m/>
    <x v="166"/>
    <d v="2024-10-01T00:00:00"/>
    <d v="2024-12-05T00:00:00"/>
    <n v="-1.94"/>
    <n v="211010200000"/>
    <s v="Diversos Fornecedores a Pagar / Em atestação"/>
    <s v="01-112120611030-000-047505060446-2-NV021556-PRO007768-0-0-0"/>
    <s v="NV021556"/>
    <m/>
    <x v="2"/>
    <x v="128"/>
  </r>
  <r>
    <x v="28"/>
    <m/>
    <x v="166"/>
    <d v="2024-10-01T00:00:00"/>
    <d v="2024-12-05T00:00:00"/>
    <n v="-0.65"/>
    <n v="211010200000"/>
    <s v="Diversos Fornecedores a Pagar / Em atestação"/>
    <s v="01-112120611030-000-049505040012-2-NV006967-PRO007768-0-0-0"/>
    <s v="NV006967"/>
    <m/>
    <x v="2"/>
    <x v="101"/>
  </r>
  <r>
    <x v="28"/>
    <m/>
    <x v="166"/>
    <d v="2024-10-01T00:00:00"/>
    <d v="2024-12-05T00:00:00"/>
    <n v="-1.3"/>
    <n v="211010200000"/>
    <s v="Diversos Fornecedores a Pagar / Em atestação"/>
    <s v="01-112120611030-000-050505060449-1-NV006968-PRO007768-0-0-0"/>
    <s v="NV006968"/>
    <m/>
    <x v="2"/>
    <x v="11"/>
  </r>
  <r>
    <x v="28"/>
    <m/>
    <x v="166"/>
    <d v="2024-10-01T00:00:00"/>
    <d v="2024-12-05T00:00:00"/>
    <n v="-1.3"/>
    <n v="211010200000"/>
    <s v="Diversos Fornecedores a Pagar / Em atestação"/>
    <s v="01-112120611030-000-091505060451-1-NV009954-PRO007768-0-0-0"/>
    <s v="NV009954"/>
    <m/>
    <x v="2"/>
    <x v="138"/>
  </r>
  <r>
    <x v="28"/>
    <m/>
    <x v="167"/>
    <d v="2024-09-01T00:00:00"/>
    <d v="2024-12-05T00:00:00"/>
    <n v="27.78"/>
    <n v="466030000000"/>
    <s v="Transportes"/>
    <s v="01-112120611030-000-001500000008-1-NV021583-PRO007768-0-0-0"/>
    <s v="NV021583"/>
    <m/>
    <x v="2"/>
    <x v="242"/>
  </r>
  <r>
    <x v="28"/>
    <m/>
    <x v="167"/>
    <d v="2024-09-01T00:00:00"/>
    <d v="2024-12-05T00:00:00"/>
    <n v="152.79"/>
    <n v="466030000000"/>
    <s v="Transportes"/>
    <s v="01-112120611030-000-001505000005-1-NV006958-PRO007768-0-0-0"/>
    <s v="NV006958"/>
    <m/>
    <x v="2"/>
    <x v="24"/>
  </r>
  <r>
    <x v="28"/>
    <m/>
    <x v="167"/>
    <d v="2024-09-01T00:00:00"/>
    <d v="2024-12-05T00:00:00"/>
    <n v="13.89"/>
    <n v="466030000000"/>
    <s v="Transportes"/>
    <s v="01-112120611030-000-001505010012-2-NV006958-PRO007768-0-0-0"/>
    <s v="NV006958"/>
    <m/>
    <x v="2"/>
    <x v="24"/>
  </r>
  <r>
    <x v="28"/>
    <m/>
    <x v="167"/>
    <d v="2024-09-01T00:00:00"/>
    <d v="2024-12-05T00:00:00"/>
    <n v="125.01"/>
    <n v="466030000000"/>
    <s v="Transportes"/>
    <s v="01-112120611030-000-001505020012-2-NV006958-PRO007768-0-0-0"/>
    <s v="NV006958"/>
    <m/>
    <x v="2"/>
    <x v="24"/>
  </r>
  <r>
    <x v="28"/>
    <m/>
    <x v="167"/>
    <d v="2024-09-01T00:00:00"/>
    <d v="2024-12-05T00:00:00"/>
    <n v="41.67"/>
    <n v="466030000000"/>
    <s v="Transportes"/>
    <s v="01-112120611030-000-001505020018-2-NV022581-PRO007768-0-0-0"/>
    <s v="NV022581"/>
    <m/>
    <x v="2"/>
    <x v="243"/>
  </r>
  <r>
    <x v="28"/>
    <m/>
    <x v="167"/>
    <d v="2024-09-01T00:00:00"/>
    <d v="2024-12-05T00:00:00"/>
    <n v="291.69"/>
    <n v="466030000000"/>
    <s v="Transportes"/>
    <s v="01-112120611030-000-001505040010-2-NV022560-PRO007768-0-0-0"/>
    <s v="NV022560"/>
    <m/>
    <x v="2"/>
    <x v="244"/>
  </r>
  <r>
    <x v="28"/>
    <m/>
    <x v="167"/>
    <d v="2024-09-01T00:00:00"/>
    <d v="2024-12-05T00:00:00"/>
    <n v="27.78"/>
    <n v="466030000000"/>
    <s v="Transportes"/>
    <s v="01-112120611030-000-001505040013-2-NV006958-PRO007768-0-0-0"/>
    <s v="NV006958"/>
    <m/>
    <x v="2"/>
    <x v="24"/>
  </r>
  <r>
    <x v="28"/>
    <m/>
    <x v="167"/>
    <d v="2024-09-01T00:00:00"/>
    <d v="2024-12-05T00:00:00"/>
    <n v="125.01"/>
    <n v="466030000000"/>
    <s v="Transportes"/>
    <s v="01-112120611030-000-001505040015-2-NV006958-PRO007768-0-0-0"/>
    <s v="NV006958"/>
    <m/>
    <x v="2"/>
    <x v="24"/>
  </r>
  <r>
    <x v="28"/>
    <m/>
    <x v="167"/>
    <d v="2024-09-01T00:00:00"/>
    <d v="2024-12-05T00:00:00"/>
    <n v="83.3"/>
    <n v="466030000000"/>
    <s v="Transportes"/>
    <s v="01-112120611030-000-001505060454-1-NV021620-PRO007768-0-0-0"/>
    <s v="NV021620"/>
    <m/>
    <x v="2"/>
    <x v="232"/>
  </r>
  <r>
    <x v="28"/>
    <m/>
    <x v="167"/>
    <d v="2024-09-01T00:00:00"/>
    <d v="2024-12-05T00:00:00"/>
    <n v="27.78"/>
    <n v="466030000000"/>
    <s v="Transportes"/>
    <s v="01-112120611030-000-001505060458-2-NV006958-PRO007768-0-0-0"/>
    <s v="NV006958"/>
    <m/>
    <x v="2"/>
    <x v="24"/>
  </r>
  <r>
    <x v="28"/>
    <m/>
    <x v="167"/>
    <d v="2024-09-01T00:00:00"/>
    <d v="2024-12-05T00:00:00"/>
    <n v="83.34"/>
    <n v="466030000000"/>
    <s v="Transportes"/>
    <s v="01-112120611030-000-047505060446-2-NV021556-PRO007768-0-0-0"/>
    <s v="NV021556"/>
    <m/>
    <x v="2"/>
    <x v="128"/>
  </r>
  <r>
    <x v="28"/>
    <m/>
    <x v="167"/>
    <d v="2024-09-01T00:00:00"/>
    <d v="2024-12-05T00:00:00"/>
    <n v="27.78"/>
    <n v="466030000000"/>
    <s v="Transportes"/>
    <s v="01-112120611030-000-049505040012-2-NV006967-PRO007768-0-0-0"/>
    <s v="NV006967"/>
    <m/>
    <x v="2"/>
    <x v="101"/>
  </r>
  <r>
    <x v="28"/>
    <m/>
    <x v="167"/>
    <d v="2024-09-01T00:00:00"/>
    <d v="2024-12-05T00:00:00"/>
    <n v="55.56"/>
    <n v="466030000000"/>
    <s v="Transportes"/>
    <s v="01-112120611030-000-050505060449-1-NV006968-PRO007768-0-0-0"/>
    <s v="NV006968"/>
    <m/>
    <x v="2"/>
    <x v="11"/>
  </r>
  <r>
    <x v="28"/>
    <m/>
    <x v="167"/>
    <d v="2024-09-01T00:00:00"/>
    <d v="2024-12-05T00:00:00"/>
    <n v="55.56"/>
    <n v="466030000000"/>
    <s v="Transportes"/>
    <s v="01-112120611030-000-091505060451-1-NV009954-PRO007768-0-0-0"/>
    <s v="NV009954"/>
    <m/>
    <x v="2"/>
    <x v="138"/>
  </r>
  <r>
    <x v="28"/>
    <m/>
    <x v="168"/>
    <d v="2024-10-01T00:00:00"/>
    <d v="2024-12-05T00:00:00"/>
    <n v="283.33999999999997"/>
    <n v="466030000000"/>
    <s v="Transportes"/>
    <s v="01-112120611030-000-001500000008-1-NV021583-PRO007768-0-0-0"/>
    <s v="NV021583"/>
    <m/>
    <x v="2"/>
    <x v="242"/>
  </r>
  <r>
    <x v="28"/>
    <m/>
    <x v="168"/>
    <d v="2024-10-01T00:00:00"/>
    <d v="2024-12-05T00:00:00"/>
    <n v="1700.03"/>
    <n v="466030000000"/>
    <s v="Transportes"/>
    <s v="01-112120611030-000-001505010016-2-NV019951-PRO007768-0-0-0"/>
    <s v="NV019951"/>
    <m/>
    <x v="2"/>
    <x v="245"/>
  </r>
  <r>
    <x v="28"/>
    <m/>
    <x v="168"/>
    <d v="2024-10-01T00:00:00"/>
    <d v="2024-12-05T00:00:00"/>
    <n v="566.67999999999995"/>
    <n v="466030000000"/>
    <s v="Transportes"/>
    <s v="01-112120611030-000-001505010027-2-NV006958-PRO007768-0-0-0"/>
    <s v="NV006958"/>
    <m/>
    <x v="2"/>
    <x v="24"/>
  </r>
  <r>
    <x v="28"/>
    <m/>
    <x v="168"/>
    <d v="2024-10-01T00:00:00"/>
    <d v="2024-12-05T00:00:00"/>
    <n v="283.33999999999997"/>
    <n v="466030000000"/>
    <s v="Transportes"/>
    <s v="01-112120611030-000-001505020018-1-NV022581-PRO007768-0-0-0"/>
    <s v="NV022581"/>
    <m/>
    <x v="2"/>
    <x v="243"/>
  </r>
  <r>
    <x v="28"/>
    <m/>
    <x v="168"/>
    <d v="2024-10-01T00:00:00"/>
    <d v="2024-12-05T00:00:00"/>
    <n v="3683.41"/>
    <n v="466030000000"/>
    <s v="Transportes"/>
    <s v="01-112120611030-000-001505040010-2-NV022560-PRO007768-0-0-0"/>
    <s v="NV022560"/>
    <m/>
    <x v="2"/>
    <x v="244"/>
  </r>
  <r>
    <x v="28"/>
    <m/>
    <x v="168"/>
    <d v="2024-10-01T00:00:00"/>
    <d v="2024-12-05T00:00:00"/>
    <n v="566.67999999999995"/>
    <n v="466030000000"/>
    <s v="Transportes"/>
    <s v="01-112120611030-000-001505040014-1-NV006958-PRO007768-0-0-0"/>
    <s v="NV006958"/>
    <m/>
    <x v="2"/>
    <x v="24"/>
  </r>
  <r>
    <x v="28"/>
    <m/>
    <x v="168"/>
    <d v="2024-10-01T00:00:00"/>
    <d v="2024-12-05T00:00:00"/>
    <n v="283.33999999999997"/>
    <n v="466030000000"/>
    <s v="Transportes"/>
    <s v="01-112120611030-000-001505040015-2-NV006958-PRO007768-0-0-0"/>
    <s v="NV006958"/>
    <m/>
    <x v="2"/>
    <x v="24"/>
  </r>
  <r>
    <x v="28"/>
    <m/>
    <x v="168"/>
    <d v="2024-10-01T00:00:00"/>
    <d v="2024-12-05T00:00:00"/>
    <n v="3683.41"/>
    <n v="466030000000"/>
    <s v="Transportes"/>
    <s v="01-112120611030-000-001505060278-1-NV022589-PRO007768-0-0-0"/>
    <s v="NV022589"/>
    <m/>
    <x v="2"/>
    <x v="246"/>
  </r>
  <r>
    <x v="28"/>
    <m/>
    <x v="168"/>
    <d v="2024-10-01T00:00:00"/>
    <d v="2024-12-05T00:00:00"/>
    <n v="283.33999999999997"/>
    <n v="466030000000"/>
    <s v="Transportes"/>
    <s v="01-112120611030-000-046505060010-1-NV021555-PRO007768-0-0-0"/>
    <s v="NV021555"/>
    <m/>
    <x v="2"/>
    <x v="194"/>
  </r>
  <r>
    <x v="28"/>
    <m/>
    <x v="168"/>
    <d v="2024-10-01T00:00:00"/>
    <d v="2024-12-05T00:00:00"/>
    <n v="850.02"/>
    <n v="466030000000"/>
    <s v="Transportes"/>
    <s v="01-112120611030-000-047505060446-2-NV021556-PRO007768-0-0-0"/>
    <s v="NV021556"/>
    <m/>
    <x v="2"/>
    <x v="128"/>
  </r>
  <r>
    <x v="28"/>
    <m/>
    <x v="169"/>
    <d v="2024-10-01T00:00:00"/>
    <d v="2024-12-05T00:00:00"/>
    <n v="378.4"/>
    <n v="466030000000"/>
    <s v="Transportes"/>
    <s v="01-112120611030-000-001500000008-1-NV021583-PRO007768-0-0-0"/>
    <s v="NV021583"/>
    <m/>
    <x v="2"/>
    <x v="242"/>
  </r>
  <r>
    <x v="28"/>
    <m/>
    <x v="169"/>
    <d v="2024-10-01T00:00:00"/>
    <d v="2024-12-05T00:00:00"/>
    <n v="1135.19"/>
    <n v="466030000000"/>
    <s v="Transportes"/>
    <s v="01-112120611030-000-001505010016-2-NV019951-PRO007768-0-0-0"/>
    <s v="NV019951"/>
    <m/>
    <x v="2"/>
    <x v="245"/>
  </r>
  <r>
    <x v="28"/>
    <m/>
    <x v="169"/>
    <d v="2024-10-01T00:00:00"/>
    <d v="2024-12-05T00:00:00"/>
    <n v="378.4"/>
    <n v="466030000000"/>
    <s v="Transportes"/>
    <s v="01-112120611030-000-001505010027-2-NV006958-PRO007768-0-0-0"/>
    <s v="NV006958"/>
    <m/>
    <x v="2"/>
    <x v="24"/>
  </r>
  <r>
    <x v="28"/>
    <m/>
    <x v="169"/>
    <d v="2024-10-01T00:00:00"/>
    <d v="2024-12-05T00:00:00"/>
    <n v="3783.97"/>
    <n v="466030000000"/>
    <s v="Transportes"/>
    <s v="01-112120611030-000-001505040010-2-NV022560-PRO007768-0-0-0"/>
    <s v="NV022560"/>
    <m/>
    <x v="2"/>
    <x v="244"/>
  </r>
  <r>
    <x v="28"/>
    <m/>
    <x v="169"/>
    <d v="2024-10-01T00:00:00"/>
    <d v="2024-12-05T00:00:00"/>
    <n v="1513.59"/>
    <n v="466030000000"/>
    <s v="Transportes"/>
    <s v="01-112120611030-000-001505040015-2-NV006958-PRO007768-0-0-0"/>
    <s v="NV006958"/>
    <m/>
    <x v="2"/>
    <x v="24"/>
  </r>
  <r>
    <x v="28"/>
    <m/>
    <x v="169"/>
    <d v="2024-10-01T00:00:00"/>
    <d v="2024-12-05T00:00:00"/>
    <n v="378.4"/>
    <n v="466030000000"/>
    <s v="Transportes"/>
    <s v="01-112120611030-000-001505060278-1-NV022589-PRO007768-0-0-0"/>
    <s v="NV022589"/>
    <m/>
    <x v="2"/>
    <x v="246"/>
  </r>
  <r>
    <x v="28"/>
    <m/>
    <x v="169"/>
    <d v="2024-10-01T00:00:00"/>
    <d v="2024-12-05T00:00:00"/>
    <n v="378.72"/>
    <n v="466030000000"/>
    <s v="Transportes"/>
    <s v="01-112120611030-000-046505060010-1-NV021555-PRO007768-0-0-0"/>
    <s v="NV021555"/>
    <m/>
    <x v="2"/>
    <x v="194"/>
  </r>
  <r>
    <x v="29"/>
    <m/>
    <x v="170"/>
    <d v="2024-11-01T00:00:00"/>
    <d v="2024-12-05T00:00:00"/>
    <n v="-5.32"/>
    <n v="211010200000"/>
    <s v="Diversos Fornecedores a Pagar / Em atestação"/>
    <s v="01-112120201040-000-001501930141-2-NV021610-PRO007669-0-0-0"/>
    <s v="NV021610"/>
    <m/>
    <x v="2"/>
    <x v="82"/>
  </r>
  <r>
    <x v="29"/>
    <m/>
    <x v="170"/>
    <d v="2024-11-01T00:00:00"/>
    <d v="2024-12-05T00:00:00"/>
    <n v="-5.32"/>
    <n v="211010200000"/>
    <s v="Diversos Fornecedores a Pagar / Em atestação"/>
    <s v="01-112120201040-000-001501930142-2-NV021611-PRO007669-0-0-0"/>
    <s v="NV021611"/>
    <m/>
    <x v="2"/>
    <x v="230"/>
  </r>
  <r>
    <x v="29"/>
    <m/>
    <x v="170"/>
    <d v="2024-11-01T00:00:00"/>
    <d v="2024-12-05T00:00:00"/>
    <n v="-5.32"/>
    <n v="211010200000"/>
    <s v="Diversos Fornecedores a Pagar / Em atestação"/>
    <s v="01-112120201040-000-001501930143-2-NV021612-PRO007669-0-0-0"/>
    <s v="NV021612"/>
    <m/>
    <x v="2"/>
    <x v="39"/>
  </r>
  <r>
    <x v="29"/>
    <m/>
    <x v="170"/>
    <d v="2024-11-01T00:00:00"/>
    <d v="2024-12-05T00:00:00"/>
    <n v="-5.32"/>
    <n v="211010200000"/>
    <s v="Diversos Fornecedores a Pagar / Em atestação"/>
    <s v="01-112120201040-000-001501930145-2-NV021614-PRO007669-0-0-0"/>
    <s v="NV021614"/>
    <m/>
    <x v="2"/>
    <x v="159"/>
  </r>
  <r>
    <x v="29"/>
    <m/>
    <x v="170"/>
    <d v="2024-11-01T00:00:00"/>
    <d v="2024-12-05T00:00:00"/>
    <n v="-5.32"/>
    <n v="211010200000"/>
    <s v="Diversos Fornecedores a Pagar / Em atestação"/>
    <s v="01-112120201040-000-001501930147-2-NV021616-PRO007669-0-0-0"/>
    <s v="NV021616"/>
    <m/>
    <x v="2"/>
    <x v="154"/>
  </r>
  <r>
    <x v="29"/>
    <m/>
    <x v="170"/>
    <d v="2024-11-01T00:00:00"/>
    <d v="2024-12-05T00:00:00"/>
    <n v="-5.32"/>
    <n v="211010200000"/>
    <s v="Diversos Fornecedores a Pagar / Em atestação"/>
    <s v="01-112120201040-000-001501930148-2-NV021617-PRO007669-0-0-0"/>
    <s v="NV021617"/>
    <m/>
    <x v="2"/>
    <x v="135"/>
  </r>
  <r>
    <x v="29"/>
    <m/>
    <x v="170"/>
    <d v="2024-11-01T00:00:00"/>
    <d v="2024-12-05T00:00:00"/>
    <n v="-5.32"/>
    <n v="211010200000"/>
    <s v="Diversos Fornecedores a Pagar / Em atestação"/>
    <s v="01-112120201040-000-001501930149-2-NV021618-PRO007669-0-0-0"/>
    <s v="NV021618"/>
    <m/>
    <x v="2"/>
    <x v="112"/>
  </r>
  <r>
    <x v="29"/>
    <m/>
    <x v="170"/>
    <d v="2024-11-01T00:00:00"/>
    <d v="2024-12-05T00:00:00"/>
    <n v="-5.32"/>
    <n v="211010200000"/>
    <s v="Diversos Fornecedores a Pagar / Em atestação"/>
    <s v="01-112120201040-000-001501930150-2-NV021619-PRO007669-0-0-0"/>
    <s v="NV021619"/>
    <m/>
    <x v="2"/>
    <x v="87"/>
  </r>
  <r>
    <x v="29"/>
    <m/>
    <x v="170"/>
    <d v="2024-11-01T00:00:00"/>
    <d v="2024-12-05T00:00:00"/>
    <n v="-5.32"/>
    <n v="211010200000"/>
    <s v="Diversos Fornecedores a Pagar / Em atestação"/>
    <s v="01-112120201040-000-001501930152-2-NV022551-PRO007669-0-0-0"/>
    <s v="NV022551"/>
    <m/>
    <x v="2"/>
    <x v="131"/>
  </r>
  <r>
    <x v="29"/>
    <m/>
    <x v="170"/>
    <d v="2024-11-01T00:00:00"/>
    <d v="2024-12-05T00:00:00"/>
    <n v="-5.32"/>
    <n v="211010200000"/>
    <s v="Diversos Fornecedores a Pagar / Em atestação"/>
    <s v="01-112120201040-000-001501930153-2-NV022552-PRO007669-0-0-0"/>
    <s v="NV022552"/>
    <m/>
    <x v="2"/>
    <x v="111"/>
  </r>
  <r>
    <x v="29"/>
    <m/>
    <x v="170"/>
    <d v="2024-11-01T00:00:00"/>
    <d v="2024-12-05T00:00:00"/>
    <n v="-5.32"/>
    <n v="211010200000"/>
    <s v="Diversos Fornecedores a Pagar / Em atestação"/>
    <s v="01-112120201040-000-001501930155-2-NV022554-PRO007669-0-0-0"/>
    <s v="NV022554"/>
    <m/>
    <x v="2"/>
    <x v="203"/>
  </r>
  <r>
    <x v="29"/>
    <m/>
    <x v="170"/>
    <d v="2024-11-01T00:00:00"/>
    <d v="2024-12-05T00:00:00"/>
    <n v="-5.32"/>
    <n v="211010200000"/>
    <s v="Diversos Fornecedores a Pagar / Em atestação"/>
    <s v="01-112120201040-000-001501930156-2-NV022555-PRO007669-0-0-0"/>
    <s v="NV022555"/>
    <m/>
    <x v="2"/>
    <x v="136"/>
  </r>
  <r>
    <x v="29"/>
    <m/>
    <x v="170"/>
    <d v="2024-11-01T00:00:00"/>
    <d v="2024-12-05T00:00:00"/>
    <n v="-5.32"/>
    <n v="211010200000"/>
    <s v="Diversos Fornecedores a Pagar / Em atestação"/>
    <s v="01-112120201040-000-001501930158-2-NV022557-PRO007669-0-0-0"/>
    <s v="NV022557"/>
    <m/>
    <x v="2"/>
    <x v="165"/>
  </r>
  <r>
    <x v="29"/>
    <m/>
    <x v="170"/>
    <d v="2024-11-01T00:00:00"/>
    <d v="2024-12-05T00:00:00"/>
    <n v="-5.32"/>
    <n v="211010200000"/>
    <s v="Diversos Fornecedores a Pagar / Em atestação"/>
    <s v="01-112120201040-000-001501930159-2-NV022558-PRO007669-0-0-0"/>
    <s v="NV022558"/>
    <m/>
    <x v="2"/>
    <x v="77"/>
  </r>
  <r>
    <x v="29"/>
    <m/>
    <x v="170"/>
    <d v="2024-11-01T00:00:00"/>
    <d v="2024-12-05T00:00:00"/>
    <n v="-5.32"/>
    <n v="211010200000"/>
    <s v="Diversos Fornecedores a Pagar / Em atestação"/>
    <s v="01-112120201040-000-001501930162-2-NV022563-PRO007669-0-0-0"/>
    <s v="NV022563"/>
    <m/>
    <x v="2"/>
    <x v="151"/>
  </r>
  <r>
    <x v="29"/>
    <m/>
    <x v="170"/>
    <d v="2024-11-01T00:00:00"/>
    <d v="2024-12-05T00:00:00"/>
    <n v="-5.32"/>
    <n v="211010200000"/>
    <s v="Diversos Fornecedores a Pagar / Em atestação"/>
    <s v="01-112120201040-000-001501930163-2-NV022564-PRO007669-0-0-0"/>
    <s v="NV022564"/>
    <m/>
    <x v="2"/>
    <x v="186"/>
  </r>
  <r>
    <x v="29"/>
    <m/>
    <x v="170"/>
    <d v="2024-11-01T00:00:00"/>
    <d v="2024-12-05T00:00:00"/>
    <n v="-5.32"/>
    <n v="211010200000"/>
    <s v="Diversos Fornecedores a Pagar / Em atestação"/>
    <s v="01-112120201040-000-001501930164-2-NV022568-PRO007669-0-0-0"/>
    <s v="NV022568"/>
    <m/>
    <x v="2"/>
    <x v="49"/>
  </r>
  <r>
    <x v="29"/>
    <m/>
    <x v="170"/>
    <d v="2024-11-01T00:00:00"/>
    <d v="2024-12-05T00:00:00"/>
    <n v="-5.32"/>
    <n v="211010200000"/>
    <s v="Diversos Fornecedores a Pagar / Em atestação"/>
    <s v="01-112120201040-000-001501930167-2-NV022566-PRO007669-0-0-0"/>
    <s v="NV022566"/>
    <m/>
    <x v="2"/>
    <x v="152"/>
  </r>
  <r>
    <x v="29"/>
    <m/>
    <x v="170"/>
    <d v="2024-11-01T00:00:00"/>
    <d v="2024-12-05T00:00:00"/>
    <n v="-5.32"/>
    <n v="211010200000"/>
    <s v="Diversos Fornecedores a Pagar / Em atestação"/>
    <s v="01-112120201040-000-001505000005-1-NV006958-PRO007669-0-0-0"/>
    <s v="NV006958"/>
    <m/>
    <x v="2"/>
    <x v="24"/>
  </r>
  <r>
    <x v="29"/>
    <m/>
    <x v="170"/>
    <d v="2024-11-01T00:00:00"/>
    <d v="2024-12-05T00:00:00"/>
    <n v="-5.32"/>
    <n v="211010200000"/>
    <s v="Diversos Fornecedores a Pagar / Em atestação"/>
    <s v="01-112120201040-000-001505060291-2-NV022565-PRO007669-0-0-0"/>
    <s v="NV022565"/>
    <m/>
    <x v="2"/>
    <x v="247"/>
  </r>
  <r>
    <x v="29"/>
    <m/>
    <x v="170"/>
    <d v="2024-11-01T00:00:00"/>
    <d v="2024-12-05T00:00:00"/>
    <n v="-5.32"/>
    <n v="211010200000"/>
    <s v="Diversos Fornecedores a Pagar / Em atestação"/>
    <s v="01-112120201040-000-001505060310-2-NV022670-PRO007669-0-0-0"/>
    <s v="NV022670"/>
    <m/>
    <x v="2"/>
    <x v="248"/>
  </r>
  <r>
    <x v="29"/>
    <m/>
    <x v="170"/>
    <d v="2024-11-01T00:00:00"/>
    <d v="2024-12-05T00:00:00"/>
    <n v="-5.32"/>
    <n v="211010200000"/>
    <s v="Diversos Fornecedores a Pagar / Em atestação"/>
    <s v="01-112120201040-000-001505060324-2-NV022562-PRO007669-0-0-0"/>
    <s v="NV022562"/>
    <m/>
    <x v="2"/>
    <x v="229"/>
  </r>
  <r>
    <x v="29"/>
    <m/>
    <x v="170"/>
    <d v="2024-11-01T00:00:00"/>
    <d v="2024-12-05T00:00:00"/>
    <n v="-5.32"/>
    <n v="211010200000"/>
    <s v="Diversos Fornecedores a Pagar / Em atestação"/>
    <s v="01-112120201040-000-001505060339-2-NV022641-PRO007669-0-0-0"/>
    <s v="NV022641"/>
    <m/>
    <x v="2"/>
    <x v="121"/>
  </r>
  <r>
    <x v="29"/>
    <m/>
    <x v="170"/>
    <d v="2024-11-01T00:00:00"/>
    <d v="2024-12-05T00:00:00"/>
    <n v="-5.32"/>
    <n v="211010200000"/>
    <s v="Diversos Fornecedores a Pagar / Em atestação"/>
    <s v="01-112120201040-000-001505060341-2-NV022643-PRO007669-0-0-0"/>
    <s v="NV022643"/>
    <m/>
    <x v="2"/>
    <x v="163"/>
  </r>
  <r>
    <x v="29"/>
    <m/>
    <x v="170"/>
    <d v="2024-11-01T00:00:00"/>
    <d v="2024-12-05T00:00:00"/>
    <n v="-5.32"/>
    <n v="211010200000"/>
    <s v="Diversos Fornecedores a Pagar / Em atestação"/>
    <s v="01-112120201040-000-001505060344-2-NV022652-PRO007669-0-0-0"/>
    <s v="NV022652"/>
    <m/>
    <x v="2"/>
    <x v="231"/>
  </r>
  <r>
    <x v="29"/>
    <m/>
    <x v="170"/>
    <d v="2024-11-01T00:00:00"/>
    <d v="2024-12-05T00:00:00"/>
    <n v="-5.32"/>
    <n v="211010200000"/>
    <s v="Diversos Fornecedores a Pagar / Em atestação"/>
    <s v="01-112120201040-000-001505060351-2-NV022675-PRO007669-0-0-0"/>
    <s v="NV022675"/>
    <m/>
    <x v="2"/>
    <x v="249"/>
  </r>
  <r>
    <x v="29"/>
    <m/>
    <x v="170"/>
    <d v="2024-11-01T00:00:00"/>
    <d v="2024-12-05T00:00:00"/>
    <n v="-5.32"/>
    <n v="211010200000"/>
    <s v="Diversos Fornecedores a Pagar / Em atestação"/>
    <s v="01-112120201040-000-001505060352-2-NV022676-PRO007669-0-0-0"/>
    <s v="NV022676"/>
    <m/>
    <x v="2"/>
    <x v="204"/>
  </r>
  <r>
    <x v="29"/>
    <m/>
    <x v="170"/>
    <d v="2024-11-01T00:00:00"/>
    <d v="2024-12-05T00:00:00"/>
    <n v="-5.32"/>
    <n v="211010200000"/>
    <s v="Diversos Fornecedores a Pagar / Em atestação"/>
    <s v="01-112120201040-000-001505060355-2-NV022679-PRO007669-0-0-0"/>
    <s v="NV022679"/>
    <m/>
    <x v="2"/>
    <x v="122"/>
  </r>
  <r>
    <x v="29"/>
    <m/>
    <x v="170"/>
    <d v="2024-11-01T00:00:00"/>
    <d v="2024-12-05T00:00:00"/>
    <n v="-5.32"/>
    <n v="211010200000"/>
    <s v="Diversos Fornecedores a Pagar / Em atestação"/>
    <s v="01-112120201040-000-001505060382-2-NV022648-PRO007669-0-0-0"/>
    <s v="NV022648"/>
    <m/>
    <x v="2"/>
    <x v="150"/>
  </r>
  <r>
    <x v="29"/>
    <m/>
    <x v="170"/>
    <d v="2024-11-01T00:00:00"/>
    <d v="2024-12-05T00:00:00"/>
    <n v="-5.32"/>
    <n v="211010200000"/>
    <s v="Diversos Fornecedores a Pagar / Em atestação"/>
    <s v="01-112120201040-000-001505060391-2-NV022682-PRO007669-0-0-0"/>
    <s v="NV022682"/>
    <m/>
    <x v="2"/>
    <x v="53"/>
  </r>
  <r>
    <x v="29"/>
    <m/>
    <x v="170"/>
    <d v="2024-11-01T00:00:00"/>
    <d v="2024-12-05T00:00:00"/>
    <n v="-5.32"/>
    <n v="211010200000"/>
    <s v="Diversos Fornecedores a Pagar / Em atestação"/>
    <s v="01-112120201040-000-001505060392-2-NV022683-PRO007669-0-0-0"/>
    <s v="NV022683"/>
    <m/>
    <x v="2"/>
    <x v="250"/>
  </r>
  <r>
    <x v="29"/>
    <m/>
    <x v="170"/>
    <d v="2024-11-01T00:00:00"/>
    <d v="2024-12-05T00:00:00"/>
    <n v="-5.32"/>
    <n v="211010200000"/>
    <s v="Diversos Fornecedores a Pagar / Em atestação"/>
    <s v="01-112120201040-000-001505060419-2-NV022685-PRO007669-0-0-0"/>
    <s v="NV022685"/>
    <m/>
    <x v="2"/>
    <x v="251"/>
  </r>
  <r>
    <x v="29"/>
    <m/>
    <x v="170"/>
    <d v="2024-11-01T00:00:00"/>
    <d v="2024-12-05T00:00:00"/>
    <n v="-15.95"/>
    <n v="211010200000"/>
    <s v="Diversos Fornecedores a Pagar / Em atestação"/>
    <s v="01-112120201040-000-015501020001-1-NV006963-PRO007669-0-0-0"/>
    <s v="NV006963"/>
    <m/>
    <x v="2"/>
    <x v="4"/>
  </r>
  <r>
    <x v="29"/>
    <m/>
    <x v="170"/>
    <d v="2024-11-01T00:00:00"/>
    <d v="2024-12-05T00:00:00"/>
    <n v="-21.26"/>
    <n v="211010200000"/>
    <s v="Diversos Fornecedores a Pagar / Em atestação"/>
    <s v="01-112120201040-000-016501060001-1-NV006961-PRO007669-0-0-0"/>
    <s v="NV006961"/>
    <m/>
    <x v="2"/>
    <x v="7"/>
  </r>
  <r>
    <x v="29"/>
    <m/>
    <x v="170"/>
    <d v="2024-11-01T00:00:00"/>
    <d v="2024-12-05T00:00:00"/>
    <n v="-15.95"/>
    <n v="211010200000"/>
    <s v="Diversos Fornecedores a Pagar / Em atestação"/>
    <s v="01-112120201040-000-045501070001-1-NV006962-PRO007669-0-0-0"/>
    <s v="NV006962"/>
    <m/>
    <x v="2"/>
    <x v="93"/>
  </r>
  <r>
    <x v="29"/>
    <m/>
    <x v="170"/>
    <d v="2024-11-01T00:00:00"/>
    <d v="2024-12-05T00:00:00"/>
    <n v="-21.26"/>
    <n v="211010200000"/>
    <s v="Diversos Fornecedores a Pagar / Em atestação"/>
    <s v="01-112120201040-000-046501030001-1-NV006964-PRO007669-0-0-0"/>
    <s v="NV006964"/>
    <m/>
    <x v="2"/>
    <x v="8"/>
  </r>
  <r>
    <x v="29"/>
    <m/>
    <x v="170"/>
    <d v="2024-11-01T00:00:00"/>
    <d v="2024-12-05T00:00:00"/>
    <n v="-15.95"/>
    <n v="211010200000"/>
    <s v="Diversos Fornecedores a Pagar / Em atestação"/>
    <s v="01-112120201040-000-047501090001-1-NV006965-PRO007669-0-0-0"/>
    <s v="NV006965"/>
    <m/>
    <x v="2"/>
    <x v="9"/>
  </r>
  <r>
    <x v="29"/>
    <m/>
    <x v="170"/>
    <d v="2024-11-01T00:00:00"/>
    <d v="2024-12-05T00:00:00"/>
    <n v="-15.95"/>
    <n v="211010200000"/>
    <s v="Diversos Fornecedores a Pagar / Em atestação"/>
    <s v="01-112120201040-000-048501100001-1-NV006966-PRO007669-0-0-0"/>
    <s v="NV006966"/>
    <m/>
    <x v="2"/>
    <x v="10"/>
  </r>
  <r>
    <x v="29"/>
    <m/>
    <x v="170"/>
    <d v="2024-11-01T00:00:00"/>
    <d v="2024-12-05T00:00:00"/>
    <n v="-10.63"/>
    <n v="211010200000"/>
    <s v="Diversos Fornecedores a Pagar / Em atestação"/>
    <s v="01-112120201040-000-049501110001-1-NV006967-PRO007669-0-0-0"/>
    <s v="NV006967"/>
    <m/>
    <x v="2"/>
    <x v="101"/>
  </r>
  <r>
    <x v="29"/>
    <m/>
    <x v="170"/>
    <d v="2024-11-01T00:00:00"/>
    <d v="2024-12-05T00:00:00"/>
    <n v="-20.18"/>
    <n v="211010200000"/>
    <s v="Diversos Fornecedores a Pagar / Em atestação"/>
    <s v="01-112120201040-000-050501050001-2-NV006968-PRO007669-0-0-0"/>
    <s v="NV006968"/>
    <m/>
    <x v="2"/>
    <x v="11"/>
  </r>
  <r>
    <x v="29"/>
    <m/>
    <x v="170"/>
    <d v="2024-11-01T00:00:00"/>
    <d v="2024-12-05T00:00:00"/>
    <n v="-10.63"/>
    <n v="211010200000"/>
    <s v="Diversos Fornecedores a Pagar / Em atestação"/>
    <s v="01-112120201040-000-057501140001-2-NV006977-PRO007669-0-0-0"/>
    <s v="NV006977"/>
    <m/>
    <x v="2"/>
    <x v="46"/>
  </r>
  <r>
    <x v="29"/>
    <m/>
    <x v="170"/>
    <d v="2024-11-01T00:00:00"/>
    <d v="2024-12-05T00:00:00"/>
    <n v="-10.63"/>
    <n v="211010200000"/>
    <s v="Diversos Fornecedores a Pagar / Em atestação"/>
    <s v="01-112120201040-000-059501080001-2-NV007121-PRO007669-0-0-0"/>
    <s v="NV007121"/>
    <m/>
    <x v="2"/>
    <x v="12"/>
  </r>
  <r>
    <x v="29"/>
    <m/>
    <x v="170"/>
    <d v="2024-11-01T00:00:00"/>
    <d v="2024-12-05T00:00:00"/>
    <n v="-5.32"/>
    <n v="211010200000"/>
    <s v="Diversos Fornecedores a Pagar / Em atestação"/>
    <s v="01-112120201040-000-060501120001-2-NV006978-PRO007669-0-0-0"/>
    <s v="NV006978"/>
    <m/>
    <x v="2"/>
    <x v="124"/>
  </r>
  <r>
    <x v="29"/>
    <m/>
    <x v="170"/>
    <d v="2024-11-01T00:00:00"/>
    <d v="2024-12-05T00:00:00"/>
    <n v="-10.63"/>
    <n v="211010200000"/>
    <s v="Diversos Fornecedores a Pagar / Em atestação"/>
    <s v="01-112120201040-000-061501150001-2-NV007123-PRO007669-0-0-0"/>
    <s v="NV007123"/>
    <m/>
    <x v="2"/>
    <x v="144"/>
  </r>
  <r>
    <x v="29"/>
    <m/>
    <x v="170"/>
    <d v="2024-11-01T00:00:00"/>
    <d v="2024-12-05T00:00:00"/>
    <n v="-5.32"/>
    <n v="211010200000"/>
    <s v="Diversos Fornecedores a Pagar / Em atestação"/>
    <s v="01-112120201040-000-062501000133-2-NV021559-PRO007669-0-0-0"/>
    <s v="NV021559"/>
    <m/>
    <x v="2"/>
    <x v="228"/>
  </r>
  <r>
    <x v="29"/>
    <m/>
    <x v="170"/>
    <d v="2024-11-01T00:00:00"/>
    <d v="2024-12-05T00:00:00"/>
    <n v="-5.32"/>
    <n v="211010200000"/>
    <s v="Diversos Fornecedores a Pagar / Em atestação"/>
    <s v="01-112120201040-000-062501000134-2-NV021561-PRO007669-0-0-0"/>
    <s v="NV021561"/>
    <m/>
    <x v="2"/>
    <x v="171"/>
  </r>
  <r>
    <x v="29"/>
    <m/>
    <x v="170"/>
    <d v="2024-11-01T00:00:00"/>
    <d v="2024-12-05T00:00:00"/>
    <n v="-5.32"/>
    <n v="211010200000"/>
    <s v="Diversos Fornecedores a Pagar / Em atestação"/>
    <s v="01-112120201040-000-062501000135-2-NV021562-PRO007669-0-0-0"/>
    <s v="NV021562"/>
    <m/>
    <x v="2"/>
    <x v="105"/>
  </r>
  <r>
    <x v="29"/>
    <m/>
    <x v="170"/>
    <d v="2024-11-01T00:00:00"/>
    <d v="2024-12-05T00:00:00"/>
    <n v="-15.95"/>
    <n v="211010200000"/>
    <s v="Diversos Fornecedores a Pagar / Em atestação"/>
    <s v="01-112120201040-000-062501130001-2-NV000956-PRO007669-0-0-0"/>
    <s v="NV000956"/>
    <m/>
    <x v="2"/>
    <x v="16"/>
  </r>
  <r>
    <x v="29"/>
    <m/>
    <x v="170"/>
    <d v="2024-11-01T00:00:00"/>
    <d v="2024-12-05T00:00:00"/>
    <n v="-5.32"/>
    <n v="211010200000"/>
    <s v="Diversos Fornecedores a Pagar / Em atestação"/>
    <s v="01-112120201040-000-062501160001-2-NV009954-PRO007669-0-0-0"/>
    <s v="NV009954"/>
    <m/>
    <x v="2"/>
    <x v="138"/>
  </r>
  <r>
    <x v="29"/>
    <m/>
    <x v="170"/>
    <d v="2024-11-01T00:00:00"/>
    <d v="2024-12-05T00:00:00"/>
    <n v="-10.63"/>
    <n v="211010200000"/>
    <s v="Diversos Fornecedores a Pagar / Em atestação"/>
    <s v="01-112120201040-000-062501190001-2-NV008123-PRO007669-0-0-0"/>
    <s v="NV008123"/>
    <m/>
    <x v="2"/>
    <x v="14"/>
  </r>
  <r>
    <x v="29"/>
    <m/>
    <x v="170"/>
    <d v="2024-11-01T00:00:00"/>
    <d v="2024-12-05T00:00:00"/>
    <n v="-5.32"/>
    <n v="211010200000"/>
    <s v="Diversos Fornecedores a Pagar / Em atestação"/>
    <s v="01-112120201040-000-062501210001-2-NV000954-PRO007669-0-0-0"/>
    <s v="NV000954"/>
    <m/>
    <x v="2"/>
    <x v="115"/>
  </r>
  <r>
    <x v="29"/>
    <m/>
    <x v="170"/>
    <d v="2024-11-01T00:00:00"/>
    <d v="2024-12-05T00:00:00"/>
    <n v="-5.32"/>
    <n v="211010200000"/>
    <s v="Diversos Fornecedores a Pagar / Em atestação"/>
    <s v="01-112120201040-000-062501220001-2-NV009960-PRO007669-0-0-0"/>
    <s v="NV009960"/>
    <m/>
    <x v="2"/>
    <x v="207"/>
  </r>
  <r>
    <x v="29"/>
    <m/>
    <x v="170"/>
    <d v="2024-11-01T00:00:00"/>
    <d v="2024-12-05T00:00:00"/>
    <n v="-5.32"/>
    <n v="211010200000"/>
    <s v="Diversos Fornecedores a Pagar / Em atestação"/>
    <s v="01-112120201040-000-062501230001-2-NV000952-PRO007669-0-0-0"/>
    <s v="NV000952"/>
    <m/>
    <x v="2"/>
    <x v="75"/>
  </r>
  <r>
    <x v="29"/>
    <m/>
    <x v="170"/>
    <d v="2024-11-01T00:00:00"/>
    <d v="2024-12-05T00:00:00"/>
    <n v="-10.63"/>
    <n v="211010200000"/>
    <s v="Diversos Fornecedores a Pagar / Em atestação"/>
    <s v="01-112120201040-000-062501240001-2-NV009958-PRO007669-0-0-0"/>
    <s v="NV009958"/>
    <m/>
    <x v="2"/>
    <x v="21"/>
  </r>
  <r>
    <x v="29"/>
    <m/>
    <x v="170"/>
    <d v="2024-11-01T00:00:00"/>
    <d v="2024-12-05T00:00:00"/>
    <n v="-5.32"/>
    <n v="211010200000"/>
    <s v="Diversos Fornecedores a Pagar / Em atestação"/>
    <s v="01-112120201040-000-062501250001-2-NV000955-PRO007669-0-0-0"/>
    <s v="NV000955"/>
    <m/>
    <x v="2"/>
    <x v="98"/>
  </r>
  <r>
    <x v="29"/>
    <m/>
    <x v="170"/>
    <d v="2024-11-01T00:00:00"/>
    <d v="2024-12-05T00:00:00"/>
    <n v="-5.32"/>
    <n v="211010200000"/>
    <s v="Diversos Fornecedores a Pagar / Em atestação"/>
    <s v="01-112120201040-000-062501260001-2-NV009955-PRO007669-0-0-0"/>
    <s v="NV009955"/>
    <m/>
    <x v="2"/>
    <x v="180"/>
  </r>
  <r>
    <x v="29"/>
    <m/>
    <x v="170"/>
    <d v="2024-11-01T00:00:00"/>
    <d v="2024-12-05T00:00:00"/>
    <n v="-5.32"/>
    <n v="211010200000"/>
    <s v="Diversos Fornecedores a Pagar / Em atestação"/>
    <s v="01-112120201040-000-062501270001-2-NV009957-PRO007669-0-0-0"/>
    <s v="NV009957"/>
    <m/>
    <x v="2"/>
    <x v="102"/>
  </r>
  <r>
    <x v="29"/>
    <m/>
    <x v="170"/>
    <d v="2024-11-01T00:00:00"/>
    <d v="2024-12-05T00:00:00"/>
    <n v="-5.32"/>
    <n v="211010200000"/>
    <s v="Diversos Fornecedores a Pagar / Em atestação"/>
    <s v="01-112120201040-000-062501280001-2-NV000953-PRO007669-0-0-0"/>
    <s v="NV000953"/>
    <m/>
    <x v="2"/>
    <x v="15"/>
  </r>
  <r>
    <x v="29"/>
    <m/>
    <x v="170"/>
    <d v="2024-11-01T00:00:00"/>
    <d v="2024-12-05T00:00:00"/>
    <n v="-5.32"/>
    <n v="211010200000"/>
    <s v="Diversos Fornecedores a Pagar / Em atestação"/>
    <s v="01-112120201040-000-062501290001-2-NV009959-PRO007669-0-0-0"/>
    <s v="NV009959"/>
    <m/>
    <x v="2"/>
    <x v="114"/>
  </r>
  <r>
    <x v="29"/>
    <m/>
    <x v="170"/>
    <d v="2024-11-01T00:00:00"/>
    <d v="2024-12-05T00:00:00"/>
    <n v="-10.63"/>
    <n v="211010200000"/>
    <s v="Diversos Fornecedores a Pagar / Em atestação"/>
    <s v="01-112120201040-000-062501300001-2-NV000958-PRO007669-0-0-0"/>
    <s v="NV000958"/>
    <m/>
    <x v="2"/>
    <x v="17"/>
  </r>
  <r>
    <x v="29"/>
    <m/>
    <x v="170"/>
    <d v="2024-11-01T00:00:00"/>
    <d v="2024-12-05T00:00:00"/>
    <n v="-15.95"/>
    <n v="211010200000"/>
    <s v="Diversos Fornecedores a Pagar / Em atestação"/>
    <s v="01-112120201040-000-062501310001-2-NV000957-PRO007669-0-0-0"/>
    <s v="NV000957"/>
    <m/>
    <x v="2"/>
    <x v="68"/>
  </r>
  <r>
    <x v="29"/>
    <m/>
    <x v="170"/>
    <d v="2024-11-01T00:00:00"/>
    <d v="2024-12-05T00:00:00"/>
    <n v="-5.32"/>
    <n v="211010200000"/>
    <s v="Diversos Fornecedores a Pagar / Em atestação"/>
    <s v="01-112120201040-000-062501320001-2-NV002951-PRO007669-0-0-0"/>
    <s v="NV002951"/>
    <m/>
    <x v="2"/>
    <x v="18"/>
  </r>
  <r>
    <x v="29"/>
    <m/>
    <x v="170"/>
    <d v="2024-11-01T00:00:00"/>
    <d v="2024-12-05T00:00:00"/>
    <n v="-15.95"/>
    <n v="211010200000"/>
    <s v="Diversos Fornecedores a Pagar / Em atestação"/>
    <s v="01-112120201040-000-062501330001-2-NV002952-PRO007669-0-0-0"/>
    <s v="NV002952"/>
    <m/>
    <x v="2"/>
    <x v="239"/>
  </r>
  <r>
    <x v="29"/>
    <m/>
    <x v="170"/>
    <d v="2024-11-01T00:00:00"/>
    <d v="2024-12-05T00:00:00"/>
    <n v="-5.32"/>
    <n v="211010200000"/>
    <s v="Diversos Fornecedores a Pagar / Em atestação"/>
    <s v="01-112120201040-000-062501340001-2-NV003952-PRO007669-0-0-0"/>
    <s v="NV003952"/>
    <m/>
    <x v="2"/>
    <x v="120"/>
  </r>
  <r>
    <x v="29"/>
    <m/>
    <x v="170"/>
    <d v="2024-11-01T00:00:00"/>
    <d v="2024-12-05T00:00:00"/>
    <n v="-5.32"/>
    <n v="211010200000"/>
    <s v="Diversos Fornecedores a Pagar / Em atestação"/>
    <s v="01-112120201040-000-062501350001-2-NV003954-PRO007669-0-0-0"/>
    <s v="NV003954"/>
    <m/>
    <x v="2"/>
    <x v="51"/>
  </r>
  <r>
    <x v="29"/>
    <m/>
    <x v="170"/>
    <d v="2024-11-01T00:00:00"/>
    <d v="2024-12-05T00:00:00"/>
    <n v="-5.32"/>
    <n v="211010200000"/>
    <s v="Diversos Fornecedores a Pagar / Em atestação"/>
    <s v="01-112120201040-000-062501360001-2-NV003961-PRO007669-0-0-0"/>
    <s v="NV003961"/>
    <m/>
    <x v="2"/>
    <x v="216"/>
  </r>
  <r>
    <x v="29"/>
    <m/>
    <x v="170"/>
    <d v="2024-11-01T00:00:00"/>
    <d v="2024-12-05T00:00:00"/>
    <n v="-5.32"/>
    <n v="211010200000"/>
    <s v="Diversos Fornecedores a Pagar / Em atestação"/>
    <s v="01-112120201040-000-062501370001-2-NV003963-PRO007669-0-0-0"/>
    <s v="NV003963"/>
    <m/>
    <x v="2"/>
    <x v="181"/>
  </r>
  <r>
    <x v="29"/>
    <m/>
    <x v="170"/>
    <d v="2024-11-01T00:00:00"/>
    <d v="2024-12-05T00:00:00"/>
    <n v="-5.32"/>
    <n v="211010200000"/>
    <s v="Diversos Fornecedores a Pagar / Em atestação"/>
    <s v="01-112120201040-000-062501380001-2-NV003964-PRO007669-0-0-0"/>
    <s v="NV003964"/>
    <m/>
    <x v="2"/>
    <x v="76"/>
  </r>
  <r>
    <x v="29"/>
    <m/>
    <x v="170"/>
    <d v="2024-11-01T00:00:00"/>
    <d v="2024-12-05T00:00:00"/>
    <n v="-5.32"/>
    <n v="211010200000"/>
    <s v="Diversos Fornecedores a Pagar / Em atestação"/>
    <s v="01-112120201040-000-062501390001-2-NV003967-PRO007669-0-0-0"/>
    <s v="NV003967"/>
    <m/>
    <x v="2"/>
    <x v="56"/>
  </r>
  <r>
    <x v="29"/>
    <m/>
    <x v="170"/>
    <d v="2024-11-01T00:00:00"/>
    <d v="2024-12-05T00:00:00"/>
    <n v="-5.32"/>
    <n v="211010200000"/>
    <s v="Diversos Fornecedores a Pagar / Em atestação"/>
    <s v="01-112120201040-000-062501400001-2-NV003969-PRO007669-0-0-0"/>
    <s v="NV003969"/>
    <m/>
    <x v="2"/>
    <x v="60"/>
  </r>
  <r>
    <x v="29"/>
    <m/>
    <x v="170"/>
    <d v="2024-11-01T00:00:00"/>
    <d v="2024-12-05T00:00:00"/>
    <n v="-5.32"/>
    <n v="211010200000"/>
    <s v="Diversos Fornecedores a Pagar / Em atestação"/>
    <s v="01-112120201040-000-062501410001-2-NV003977-PRO007669-0-0-0"/>
    <s v="NV003977"/>
    <m/>
    <x v="2"/>
    <x v="189"/>
  </r>
  <r>
    <x v="29"/>
    <m/>
    <x v="170"/>
    <d v="2024-11-01T00:00:00"/>
    <d v="2024-12-05T00:00:00"/>
    <n v="-5.32"/>
    <n v="211010200000"/>
    <s v="Diversos Fornecedores a Pagar / Em atestação"/>
    <s v="01-112120201040-000-062501420001-2-NV003980-PRO007669-0-0-0"/>
    <s v="NV003980"/>
    <m/>
    <x v="2"/>
    <x v="137"/>
  </r>
  <r>
    <x v="29"/>
    <m/>
    <x v="170"/>
    <d v="2024-11-01T00:00:00"/>
    <d v="2024-12-05T00:00:00"/>
    <n v="-5.32"/>
    <n v="211010200000"/>
    <s v="Diversos Fornecedores a Pagar / Em atestação"/>
    <s v="01-112120201040-000-062501430001-2-NV003981-PRO007669-0-0-0"/>
    <s v="NV003981"/>
    <m/>
    <x v="2"/>
    <x v="140"/>
  </r>
  <r>
    <x v="29"/>
    <m/>
    <x v="170"/>
    <d v="2024-11-01T00:00:00"/>
    <d v="2024-12-05T00:00:00"/>
    <n v="-5.32"/>
    <n v="211010200000"/>
    <s v="Diversos Fornecedores a Pagar / Em atestação"/>
    <s v="01-112120201040-000-062501440001-2-NV003983-PRO007669-0-0-0"/>
    <s v="NV003983"/>
    <m/>
    <x v="2"/>
    <x v="41"/>
  </r>
  <r>
    <x v="29"/>
    <m/>
    <x v="170"/>
    <d v="2024-11-01T00:00:00"/>
    <d v="2024-12-05T00:00:00"/>
    <n v="-5.32"/>
    <n v="211010200000"/>
    <s v="Diversos Fornecedores a Pagar / Em atestação"/>
    <s v="01-112120201040-000-062501450001-2-NV003986-PRO007669-0-0-0"/>
    <s v="NV003986"/>
    <m/>
    <x v="2"/>
    <x v="48"/>
  </r>
  <r>
    <x v="29"/>
    <m/>
    <x v="170"/>
    <d v="2024-11-01T00:00:00"/>
    <d v="2024-12-05T00:00:00"/>
    <n v="-5.32"/>
    <n v="211010200000"/>
    <s v="Diversos Fornecedores a Pagar / Em atestação"/>
    <s v="01-112120201040-000-062501460001-2-NV003953-PRO007669-0-0-0"/>
    <s v="NV003953"/>
    <m/>
    <x v="2"/>
    <x v="168"/>
  </r>
  <r>
    <x v="29"/>
    <m/>
    <x v="170"/>
    <d v="2024-11-01T00:00:00"/>
    <d v="2024-12-05T00:00:00"/>
    <n v="-5.32"/>
    <n v="211010200000"/>
    <s v="Diversos Fornecedores a Pagar / Em atestação"/>
    <s v="01-112120201040-000-062501470001-2-NV003955-PRO007669-0-0-0"/>
    <s v="NV003955"/>
    <m/>
    <x v="2"/>
    <x v="177"/>
  </r>
  <r>
    <x v="29"/>
    <m/>
    <x v="170"/>
    <d v="2024-11-01T00:00:00"/>
    <d v="2024-12-05T00:00:00"/>
    <n v="-5.32"/>
    <n v="211010200000"/>
    <s v="Diversos Fornecedores a Pagar / Em atestação"/>
    <s v="01-112120201040-000-062501480001-2-NV003956-PRO007669-0-0-0"/>
    <s v="NV003956"/>
    <m/>
    <x v="2"/>
    <x v="72"/>
  </r>
  <r>
    <x v="29"/>
    <m/>
    <x v="170"/>
    <d v="2024-11-01T00:00:00"/>
    <d v="2024-12-05T00:00:00"/>
    <n v="-5.32"/>
    <n v="211010200000"/>
    <s v="Diversos Fornecedores a Pagar / Em atestação"/>
    <s v="01-112120201040-000-062501490001-2-NV003957-PRO007669-0-0-0"/>
    <s v="NV003957"/>
    <m/>
    <x v="2"/>
    <x v="197"/>
  </r>
  <r>
    <x v="29"/>
    <m/>
    <x v="170"/>
    <d v="2024-11-01T00:00:00"/>
    <d v="2024-12-05T00:00:00"/>
    <n v="-5.32"/>
    <n v="211010200000"/>
    <s v="Diversos Fornecedores a Pagar / Em atestação"/>
    <s v="01-112120201040-000-062501500001-2-NV003958-PRO007669-0-0-0"/>
    <s v="NV003958"/>
    <m/>
    <x v="2"/>
    <x v="147"/>
  </r>
  <r>
    <x v="29"/>
    <m/>
    <x v="170"/>
    <d v="2024-11-01T00:00:00"/>
    <d v="2024-12-05T00:00:00"/>
    <n v="-5.32"/>
    <n v="211010200000"/>
    <s v="Diversos Fornecedores a Pagar / Em atestação"/>
    <s v="01-112120201040-000-062501510001-2-NV003959-PRO007669-0-0-0"/>
    <s v="NV003959"/>
    <m/>
    <x v="2"/>
    <x v="126"/>
  </r>
  <r>
    <x v="29"/>
    <m/>
    <x v="170"/>
    <d v="2024-11-01T00:00:00"/>
    <d v="2024-12-05T00:00:00"/>
    <n v="-5.32"/>
    <n v="211010200000"/>
    <s v="Diversos Fornecedores a Pagar / Em atestação"/>
    <s v="01-112120201040-000-062501520001-2-NV003960-PRO007669-0-0-0"/>
    <s v="NV003960"/>
    <m/>
    <x v="2"/>
    <x v="19"/>
  </r>
  <r>
    <x v="29"/>
    <m/>
    <x v="170"/>
    <d v="2024-11-01T00:00:00"/>
    <d v="2024-12-05T00:00:00"/>
    <n v="-5.32"/>
    <n v="211010200000"/>
    <s v="Diversos Fornecedores a Pagar / Em atestação"/>
    <s v="01-112120201040-000-062501530001-2-NV003962-PRO007669-0-0-0"/>
    <s v="NV003962"/>
    <m/>
    <x v="2"/>
    <x v="233"/>
  </r>
  <r>
    <x v="29"/>
    <m/>
    <x v="170"/>
    <d v="2024-11-01T00:00:00"/>
    <d v="2024-12-05T00:00:00"/>
    <n v="-5.32"/>
    <n v="211010200000"/>
    <s v="Diversos Fornecedores a Pagar / Em atestação"/>
    <s v="01-112120201040-000-062501540001-2-NV003965-PRO007669-0-0-0"/>
    <s v="NV003965"/>
    <m/>
    <x v="2"/>
    <x v="20"/>
  </r>
  <r>
    <x v="29"/>
    <m/>
    <x v="170"/>
    <d v="2024-11-01T00:00:00"/>
    <d v="2024-12-05T00:00:00"/>
    <n v="-5.32"/>
    <n v="211010200000"/>
    <s v="Diversos Fornecedores a Pagar / Em atestação"/>
    <s v="01-112120201040-000-062501550001-2-NV003966-PRO007669-0-0-0"/>
    <s v="NV003966"/>
    <m/>
    <x v="2"/>
    <x v="182"/>
  </r>
  <r>
    <x v="29"/>
    <m/>
    <x v="170"/>
    <d v="2024-11-01T00:00:00"/>
    <d v="2024-12-05T00:00:00"/>
    <n v="-5.32"/>
    <n v="211010200000"/>
    <s v="Diversos Fornecedores a Pagar / Em atestação"/>
    <s v="01-112120201040-000-062501560001-2-NV003968-PRO007669-0-0-0"/>
    <s v="NV003968"/>
    <m/>
    <x v="2"/>
    <x v="30"/>
  </r>
  <r>
    <x v="29"/>
    <m/>
    <x v="170"/>
    <d v="2024-11-01T00:00:00"/>
    <d v="2024-12-05T00:00:00"/>
    <n v="-5.32"/>
    <n v="211010200000"/>
    <s v="Diversos Fornecedores a Pagar / Em atestação"/>
    <s v="01-112120201040-000-062501570001-2-NV003970-PRO007669-0-0-0"/>
    <s v="NV003970"/>
    <m/>
    <x v="2"/>
    <x v="31"/>
  </r>
  <r>
    <x v="29"/>
    <m/>
    <x v="170"/>
    <d v="2024-11-01T00:00:00"/>
    <d v="2024-12-05T00:00:00"/>
    <n v="-5.32"/>
    <n v="211010200000"/>
    <s v="Diversos Fornecedores a Pagar / Em atestação"/>
    <s v="01-112120201040-000-062501580001-2-NV003971-PRO007669-0-0-0"/>
    <s v="NV003971"/>
    <m/>
    <x v="2"/>
    <x v="84"/>
  </r>
  <r>
    <x v="29"/>
    <m/>
    <x v="170"/>
    <d v="2024-11-01T00:00:00"/>
    <d v="2024-12-05T00:00:00"/>
    <n v="-5.32"/>
    <n v="211010200000"/>
    <s v="Diversos Fornecedores a Pagar / Em atestação"/>
    <s v="01-112120201040-000-062501590001-2-NV003972-PRO007669-0-0-0"/>
    <s v="NV003972"/>
    <m/>
    <x v="2"/>
    <x v="153"/>
  </r>
  <r>
    <x v="29"/>
    <m/>
    <x v="170"/>
    <d v="2024-11-01T00:00:00"/>
    <d v="2024-12-05T00:00:00"/>
    <n v="-5.32"/>
    <n v="211010200000"/>
    <s v="Diversos Fornecedores a Pagar / Em atestação"/>
    <s v="01-112120201040-000-062501600001-2-NV003973-PRO007669-0-0-0"/>
    <s v="NV003973"/>
    <m/>
    <x v="2"/>
    <x v="63"/>
  </r>
  <r>
    <x v="29"/>
    <m/>
    <x v="170"/>
    <d v="2024-11-01T00:00:00"/>
    <d v="2024-12-05T00:00:00"/>
    <n v="-5.32"/>
    <n v="211010200000"/>
    <s v="Diversos Fornecedores a Pagar / Em atestação"/>
    <s v="01-112120201040-000-062501610001-2-NV003974-PRO007669-0-0-0"/>
    <s v="NV003974"/>
    <m/>
    <x v="2"/>
    <x v="65"/>
  </r>
  <r>
    <x v="29"/>
    <m/>
    <x v="170"/>
    <d v="2024-11-01T00:00:00"/>
    <d v="2024-12-05T00:00:00"/>
    <n v="-10.63"/>
    <n v="211010200000"/>
    <s v="Diversos Fornecedores a Pagar / Em atestação"/>
    <s v="01-112120201040-000-062501630001-2-NV003976-PRO007669-0-0-0"/>
    <s v="NV003976"/>
    <m/>
    <x v="2"/>
    <x v="235"/>
  </r>
  <r>
    <x v="29"/>
    <m/>
    <x v="170"/>
    <d v="2024-11-01T00:00:00"/>
    <d v="2024-12-05T00:00:00"/>
    <n v="-5.32"/>
    <n v="211010200000"/>
    <s v="Diversos Fornecedores a Pagar / Em atestação"/>
    <s v="01-112120201040-000-062501640001-2-NV003978-PRO007669-0-0-0"/>
    <s v="NV003978"/>
    <m/>
    <x v="2"/>
    <x v="35"/>
  </r>
  <r>
    <x v="29"/>
    <m/>
    <x v="170"/>
    <d v="2024-11-01T00:00:00"/>
    <d v="2024-12-05T00:00:00"/>
    <n v="-5.32"/>
    <n v="211010200000"/>
    <s v="Diversos Fornecedores a Pagar / Em atestação"/>
    <s v="01-112120201040-000-062501650001-2-NV003979-PRO007669-0-0-0"/>
    <s v="NV003979"/>
    <m/>
    <x v="2"/>
    <x v="221"/>
  </r>
  <r>
    <x v="29"/>
    <m/>
    <x v="170"/>
    <d v="2024-11-01T00:00:00"/>
    <d v="2024-12-05T00:00:00"/>
    <n v="-5.32"/>
    <n v="211010200000"/>
    <s v="Diversos Fornecedores a Pagar / Em atestação"/>
    <s v="01-112120201040-000-062501660001-2-NV003984-PRO007669-0-0-0"/>
    <s v="NV003984"/>
    <m/>
    <x v="2"/>
    <x v="104"/>
  </r>
  <r>
    <x v="29"/>
    <m/>
    <x v="170"/>
    <d v="2024-11-01T00:00:00"/>
    <d v="2024-12-05T00:00:00"/>
    <n v="-5.32"/>
    <n v="211010200000"/>
    <s v="Diversos Fornecedores a Pagar / Em atestação"/>
    <s v="01-112120201040-000-062501670001-2-NV003985-PRO007669-0-0-0"/>
    <s v="NV003985"/>
    <m/>
    <x v="2"/>
    <x v="167"/>
  </r>
  <r>
    <x v="29"/>
    <m/>
    <x v="170"/>
    <d v="2024-11-01T00:00:00"/>
    <d v="2024-12-05T00:00:00"/>
    <n v="-5.32"/>
    <n v="211010200000"/>
    <s v="Diversos Fornecedores a Pagar / Em atestação"/>
    <s v="01-112120201040-000-062501680001-2-NV004956-PRO007669-0-0-0"/>
    <s v="NV004956"/>
    <m/>
    <x v="2"/>
    <x v="32"/>
  </r>
  <r>
    <x v="29"/>
    <m/>
    <x v="170"/>
    <d v="2024-11-01T00:00:00"/>
    <d v="2024-12-05T00:00:00"/>
    <n v="-5.32"/>
    <n v="211010200000"/>
    <s v="Diversos Fornecedores a Pagar / Em atestação"/>
    <s v="01-112120201040-000-062501690001-2-NV004957-PRO007669-0-0-0"/>
    <s v="NV004957"/>
    <m/>
    <x v="2"/>
    <x v="66"/>
  </r>
  <r>
    <x v="29"/>
    <m/>
    <x v="170"/>
    <d v="2024-11-01T00:00:00"/>
    <d v="2024-12-05T00:00:00"/>
    <n v="-5.32"/>
    <n v="211010200000"/>
    <s v="Diversos Fornecedores a Pagar / Em atestação"/>
    <s v="01-112120201040-000-062501700001-2-NV004958-PRO007669-0-0-0"/>
    <s v="NV004958"/>
    <m/>
    <x v="2"/>
    <x v="166"/>
  </r>
  <r>
    <x v="29"/>
    <m/>
    <x v="170"/>
    <d v="2024-11-01T00:00:00"/>
    <d v="2024-12-05T00:00:00"/>
    <n v="-5.32"/>
    <n v="211010200000"/>
    <s v="Diversos Fornecedores a Pagar / Em atestação"/>
    <s v="01-112120201040-000-062501710001-2-NV004959-PRO007669-0-0-0"/>
    <s v="NV004959"/>
    <m/>
    <x v="2"/>
    <x v="225"/>
  </r>
  <r>
    <x v="29"/>
    <m/>
    <x v="170"/>
    <d v="2024-11-01T00:00:00"/>
    <d v="2024-12-05T00:00:00"/>
    <n v="-5.32"/>
    <n v="211010200000"/>
    <s v="Diversos Fornecedores a Pagar / Em atestação"/>
    <s v="01-112120201040-000-062501720001-2-NV004960-PRO007669-0-0-0"/>
    <s v="NV004960"/>
    <m/>
    <x v="2"/>
    <x v="62"/>
  </r>
  <r>
    <x v="29"/>
    <m/>
    <x v="170"/>
    <d v="2024-11-01T00:00:00"/>
    <d v="2024-12-05T00:00:00"/>
    <n v="-5.32"/>
    <n v="211010200000"/>
    <s v="Diversos Fornecedores a Pagar / Em atestação"/>
    <s v="01-112120201040-000-062501730001-2-NV004961-PRO007669-0-0-0"/>
    <s v="NV004961"/>
    <m/>
    <x v="2"/>
    <x v="196"/>
  </r>
  <r>
    <x v="29"/>
    <m/>
    <x v="170"/>
    <d v="2024-11-01T00:00:00"/>
    <d v="2024-12-05T00:00:00"/>
    <n v="-5.32"/>
    <n v="211010200000"/>
    <s v="Diversos Fornecedores a Pagar / Em atestação"/>
    <s v="01-112120201040-000-062501790001-2-NV019952-PRO007669-0-0-0"/>
    <s v="NV019952"/>
    <m/>
    <x v="2"/>
    <x v="129"/>
  </r>
  <r>
    <x v="29"/>
    <m/>
    <x v="170"/>
    <d v="2024-11-01T00:00:00"/>
    <d v="2024-12-05T00:00:00"/>
    <n v="-5.32"/>
    <n v="211010200000"/>
    <s v="Diversos Fornecedores a Pagar / Em atestação"/>
    <s v="01-112120201040-000-062501800001-2-NV019953-PRO007669-0-0-0"/>
    <s v="NV019953"/>
    <m/>
    <x v="2"/>
    <x v="185"/>
  </r>
  <r>
    <x v="29"/>
    <m/>
    <x v="170"/>
    <d v="2024-11-01T00:00:00"/>
    <d v="2024-12-05T00:00:00"/>
    <n v="-5.32"/>
    <n v="211010200000"/>
    <s v="Diversos Fornecedores a Pagar / Em atestação"/>
    <s v="01-112120201040-000-062501830001-2-NV019956-PRO007669-0-0-0"/>
    <s v="NV019956"/>
    <m/>
    <x v="2"/>
    <x v="187"/>
  </r>
  <r>
    <x v="29"/>
    <m/>
    <x v="170"/>
    <d v="2024-11-01T00:00:00"/>
    <d v="2024-12-05T00:00:00"/>
    <n v="-5.32"/>
    <n v="211010200000"/>
    <s v="Diversos Fornecedores a Pagar / Em atestação"/>
    <s v="01-112120201040-000-062501860001-2-NV020551-PRO007669-0-0-0"/>
    <s v="NV020551"/>
    <m/>
    <x v="2"/>
    <x v="50"/>
  </r>
  <r>
    <x v="29"/>
    <m/>
    <x v="170"/>
    <d v="2024-11-01T00:00:00"/>
    <d v="2024-12-05T00:00:00"/>
    <n v="-5.32"/>
    <n v="211010200000"/>
    <s v="Diversos Fornecedores a Pagar / Em atestação"/>
    <s v="01-112120201040-000-062501870001-2-NV020552-PRO007669-0-0-0"/>
    <s v="NV020552"/>
    <m/>
    <x v="2"/>
    <x v="80"/>
  </r>
  <r>
    <x v="29"/>
    <m/>
    <x v="170"/>
    <d v="2024-11-01T00:00:00"/>
    <d v="2024-12-05T00:00:00"/>
    <n v="-5.32"/>
    <n v="211010200000"/>
    <s v="Diversos Fornecedores a Pagar / Em atestação"/>
    <s v="01-112120201040-000-062501880001-2-NV020553-PRO007669-0-0-0"/>
    <s v="NV020553"/>
    <m/>
    <x v="2"/>
    <x v="113"/>
  </r>
  <r>
    <x v="29"/>
    <m/>
    <x v="170"/>
    <d v="2024-11-01T00:00:00"/>
    <d v="2024-12-05T00:00:00"/>
    <n v="-5.32"/>
    <n v="211010200000"/>
    <s v="Diversos Fornecedores a Pagar / Em atestação"/>
    <s v="01-112120201040-000-062501890001-2-NV020554-PRO007669-0-0-0"/>
    <s v="NV020554"/>
    <m/>
    <x v="2"/>
    <x v="79"/>
  </r>
  <r>
    <x v="29"/>
    <m/>
    <x v="170"/>
    <d v="2024-11-01T00:00:00"/>
    <d v="2024-12-05T00:00:00"/>
    <n v="-5.32"/>
    <n v="211010200000"/>
    <s v="Diversos Fornecedores a Pagar / Em atestação"/>
    <s v="01-112120201040-000-062501910001-2-NV020556-PRO007669-0-0-0"/>
    <s v="NV020556"/>
    <m/>
    <x v="2"/>
    <x v="42"/>
  </r>
  <r>
    <x v="29"/>
    <m/>
    <x v="170"/>
    <d v="2024-11-01T00:00:00"/>
    <d v="2024-12-05T00:00:00"/>
    <n v="-5.32"/>
    <n v="211010200000"/>
    <s v="Diversos Fornecedores a Pagar / Em atestação"/>
    <s v="01-112120201040-000-062501920001-2-NV020557-PRO007669-0-0-0"/>
    <s v="NV020557"/>
    <m/>
    <x v="2"/>
    <x v="130"/>
  </r>
  <r>
    <x v="29"/>
    <m/>
    <x v="170"/>
    <d v="2024-11-01T00:00:00"/>
    <d v="2024-12-05T00:00:00"/>
    <n v="-5.32"/>
    <n v="211010200000"/>
    <s v="Diversos Fornecedores a Pagar / Em atestação"/>
    <s v="01-112120201040-000-062501930043-2-NV019955-PRO007669-0-0-0"/>
    <s v="NV019955"/>
    <m/>
    <x v="2"/>
    <x v="213"/>
  </r>
  <r>
    <x v="29"/>
    <m/>
    <x v="170"/>
    <d v="2024-11-01T00:00:00"/>
    <d v="2024-12-05T00:00:00"/>
    <n v="-5.32"/>
    <n v="211010200000"/>
    <s v="Diversos Fornecedores a Pagar / Em atestação"/>
    <s v="01-112120201040-000-062501930068-2-NV021608-PRO007669-0-0-0"/>
    <s v="NV021608"/>
    <m/>
    <x v="2"/>
    <x v="206"/>
  </r>
  <r>
    <x v="29"/>
    <m/>
    <x v="170"/>
    <d v="2024-11-01T00:00:00"/>
    <d v="2024-12-05T00:00:00"/>
    <n v="-5.32"/>
    <n v="211010200000"/>
    <s v="Diversos Fornecedores a Pagar / Em atestação"/>
    <s v="01-112120201040-000-062501930098-2-NV021563-PRO007669-0-0-0"/>
    <s v="NV021563"/>
    <m/>
    <x v="2"/>
    <x v="85"/>
  </r>
  <r>
    <x v="29"/>
    <m/>
    <x v="170"/>
    <d v="2024-11-01T00:00:00"/>
    <d v="2024-12-05T00:00:00"/>
    <n v="-5.32"/>
    <n v="211010200000"/>
    <s v="Diversos Fornecedores a Pagar / Em atestação"/>
    <s v="01-112120201040-000-062501930099-2-NV021564-PRO007669-0-0-0"/>
    <s v="NV021564"/>
    <m/>
    <x v="2"/>
    <x v="209"/>
  </r>
  <r>
    <x v="29"/>
    <m/>
    <x v="170"/>
    <d v="2024-11-01T00:00:00"/>
    <d v="2024-12-05T00:00:00"/>
    <n v="-5.32"/>
    <n v="211010200000"/>
    <s v="Diversos Fornecedores a Pagar / Em atestação"/>
    <s v="01-112120201040-000-062501930100-2-NV021565-PRO007669-0-0-0"/>
    <s v="NV021565"/>
    <m/>
    <x v="2"/>
    <x v="162"/>
  </r>
  <r>
    <x v="29"/>
    <m/>
    <x v="170"/>
    <d v="2024-11-01T00:00:00"/>
    <d v="2024-12-05T00:00:00"/>
    <n v="-5.32"/>
    <n v="211010200000"/>
    <s v="Diversos Fornecedores a Pagar / Em atestação"/>
    <s v="01-112120201040-000-062501930102-2-NV021567-PRO007669-0-0-0"/>
    <s v="NV021567"/>
    <m/>
    <x v="2"/>
    <x v="149"/>
  </r>
  <r>
    <x v="29"/>
    <m/>
    <x v="170"/>
    <d v="2024-11-01T00:00:00"/>
    <d v="2024-12-05T00:00:00"/>
    <n v="-5.32"/>
    <n v="211010200000"/>
    <s v="Diversos Fornecedores a Pagar / Em atestação"/>
    <s v="01-112120201040-000-062501930103-2-NV021568-PRO007669-0-0-0"/>
    <s v="NV021568"/>
    <m/>
    <x v="2"/>
    <x v="210"/>
  </r>
  <r>
    <x v="29"/>
    <m/>
    <x v="170"/>
    <d v="2024-11-01T00:00:00"/>
    <d v="2024-12-05T00:00:00"/>
    <n v="-5.32"/>
    <n v="211010200000"/>
    <s v="Diversos Fornecedores a Pagar / Em atestação"/>
    <s v="01-112120201040-000-062501930104-2-NV021569-PRO007669-0-0-0"/>
    <s v="NV021569"/>
    <m/>
    <x v="2"/>
    <x v="141"/>
  </r>
  <r>
    <x v="29"/>
    <m/>
    <x v="170"/>
    <d v="2024-11-01T00:00:00"/>
    <d v="2024-12-05T00:00:00"/>
    <n v="-5.32"/>
    <n v="211010200000"/>
    <s v="Diversos Fornecedores a Pagar / Em atestação"/>
    <s v="01-112120201040-000-062501930105-2-NV021570-PRO007669-0-0-0"/>
    <s v="NV021570"/>
    <m/>
    <x v="2"/>
    <x v="236"/>
  </r>
  <r>
    <x v="29"/>
    <m/>
    <x v="170"/>
    <d v="2024-11-01T00:00:00"/>
    <d v="2024-12-05T00:00:00"/>
    <n v="-5.32"/>
    <n v="211010200000"/>
    <s v="Diversos Fornecedores a Pagar / Em atestação"/>
    <s v="01-112120201040-000-062501930106-2-NV021571-PRO007669-0-0-0"/>
    <s v="NV021571"/>
    <m/>
    <x v="2"/>
    <x v="52"/>
  </r>
  <r>
    <x v="29"/>
    <m/>
    <x v="170"/>
    <d v="2024-11-01T00:00:00"/>
    <d v="2024-12-05T00:00:00"/>
    <n v="-5.32"/>
    <n v="211010200000"/>
    <s v="Diversos Fornecedores a Pagar / Em atestação"/>
    <s v="01-112120201040-000-062501930109-2-NV021574-PRO007669-0-0-0"/>
    <s v="NV021574"/>
    <m/>
    <x v="2"/>
    <x v="178"/>
  </r>
  <r>
    <x v="29"/>
    <m/>
    <x v="170"/>
    <d v="2024-11-01T00:00:00"/>
    <d v="2024-12-05T00:00:00"/>
    <n v="-5.32"/>
    <n v="211010200000"/>
    <s v="Diversos Fornecedores a Pagar / Em atestação"/>
    <s v="01-112120201040-000-062501930110-2-NV021575-PRO007669-0-0-0"/>
    <s v="NV021575"/>
    <m/>
    <x v="2"/>
    <x v="217"/>
  </r>
  <r>
    <x v="29"/>
    <m/>
    <x v="170"/>
    <d v="2024-11-01T00:00:00"/>
    <d v="2024-12-05T00:00:00"/>
    <n v="-5.32"/>
    <n v="211010200000"/>
    <s v="Diversos Fornecedores a Pagar / Em atestação"/>
    <s v="01-112120201040-000-062501930111-2-NV021576-PRO007669-0-0-0"/>
    <s v="NV021576"/>
    <m/>
    <x v="2"/>
    <x v="169"/>
  </r>
  <r>
    <x v="29"/>
    <m/>
    <x v="170"/>
    <d v="2024-11-01T00:00:00"/>
    <d v="2024-12-05T00:00:00"/>
    <n v="-5.32"/>
    <n v="211010200000"/>
    <s v="Diversos Fornecedores a Pagar / Em atestação"/>
    <s v="01-112120201040-000-062501930112-2-NV021577-PRO007669-0-0-0"/>
    <s v="NV021577"/>
    <m/>
    <x v="2"/>
    <x v="23"/>
  </r>
  <r>
    <x v="29"/>
    <m/>
    <x v="170"/>
    <d v="2024-11-01T00:00:00"/>
    <d v="2024-12-05T00:00:00"/>
    <n v="-5.32"/>
    <n v="211010200000"/>
    <s v="Diversos Fornecedores a Pagar / Em atestação"/>
    <s v="01-112120201040-000-062501930113-2-NV021578-PRO007669-0-0-0"/>
    <s v="NV021578"/>
    <m/>
    <x v="2"/>
    <x v="157"/>
  </r>
  <r>
    <x v="29"/>
    <m/>
    <x v="170"/>
    <d v="2024-11-01T00:00:00"/>
    <d v="2024-12-05T00:00:00"/>
    <n v="-5.32"/>
    <n v="211010200000"/>
    <s v="Diversos Fornecedores a Pagar / Em atestação"/>
    <s v="01-112120201040-000-062501930114-2-NV021579-PRO007669-0-0-0"/>
    <s v="NV021579"/>
    <m/>
    <x v="2"/>
    <x v="5"/>
  </r>
  <r>
    <x v="29"/>
    <m/>
    <x v="170"/>
    <d v="2024-11-01T00:00:00"/>
    <d v="2024-12-05T00:00:00"/>
    <n v="-5.32"/>
    <n v="211010200000"/>
    <s v="Diversos Fornecedores a Pagar / Em atestação"/>
    <s v="01-112120201040-000-062501930115-2-NV021580-PRO007669-0-0-0"/>
    <s v="NV021580"/>
    <m/>
    <x v="2"/>
    <x v="54"/>
  </r>
  <r>
    <x v="29"/>
    <m/>
    <x v="170"/>
    <d v="2024-11-01T00:00:00"/>
    <d v="2024-12-05T00:00:00"/>
    <n v="-5.32"/>
    <n v="211010200000"/>
    <s v="Diversos Fornecedores a Pagar / Em atestação"/>
    <s v="01-112120201040-000-062501930117-2-NV021593-PRO007669-0-0-0"/>
    <s v="NV021593"/>
    <m/>
    <x v="2"/>
    <x v="211"/>
  </r>
  <r>
    <x v="29"/>
    <m/>
    <x v="170"/>
    <d v="2024-11-01T00:00:00"/>
    <d v="2024-12-05T00:00:00"/>
    <n v="-5.32"/>
    <n v="211010200000"/>
    <s v="Diversos Fornecedores a Pagar / Em atestação"/>
    <s v="01-112120201040-000-062501930118-2-NV021584-PRO007669-0-0-0"/>
    <s v="NV021584"/>
    <m/>
    <x v="2"/>
    <x v="34"/>
  </r>
  <r>
    <x v="29"/>
    <m/>
    <x v="170"/>
    <d v="2024-11-01T00:00:00"/>
    <d v="2024-12-05T00:00:00"/>
    <n v="-5.32"/>
    <n v="211010200000"/>
    <s v="Diversos Fornecedores a Pagar / Em atestação"/>
    <s v="01-112120201040-000-062501930120-2-NV021586-PRO007669-0-0-0"/>
    <s v="NV021586"/>
    <m/>
    <x v="2"/>
    <x v="190"/>
  </r>
  <r>
    <x v="29"/>
    <m/>
    <x v="170"/>
    <d v="2024-11-01T00:00:00"/>
    <d v="2024-12-05T00:00:00"/>
    <n v="-5.32"/>
    <n v="211010200000"/>
    <s v="Diversos Fornecedores a Pagar / Em atestação"/>
    <s v="01-112120201040-000-062501930122-2-NV021588-PRO007669-0-0-0"/>
    <s v="NV021588"/>
    <m/>
    <x v="2"/>
    <x v="237"/>
  </r>
  <r>
    <x v="29"/>
    <m/>
    <x v="170"/>
    <d v="2024-11-01T00:00:00"/>
    <d v="2024-12-05T00:00:00"/>
    <n v="-5.32"/>
    <n v="211010200000"/>
    <s v="Diversos Fornecedores a Pagar / Em atestação"/>
    <s v="01-112120201040-000-062501930123-2-NV021589-PRO007669-0-0-0"/>
    <s v="NV021589"/>
    <m/>
    <x v="2"/>
    <x v="33"/>
  </r>
  <r>
    <x v="29"/>
    <m/>
    <x v="170"/>
    <d v="2024-11-01T00:00:00"/>
    <d v="2024-12-05T00:00:00"/>
    <n v="-5.32"/>
    <n v="211010200000"/>
    <s v="Diversos Fornecedores a Pagar / Em atestação"/>
    <s v="01-112120201040-000-062501930124-2-NV021590-PRO007669-0-0-0"/>
    <s v="NV021590"/>
    <m/>
    <x v="2"/>
    <x v="117"/>
  </r>
  <r>
    <x v="29"/>
    <m/>
    <x v="170"/>
    <d v="2024-11-01T00:00:00"/>
    <d v="2024-12-05T00:00:00"/>
    <n v="-5.32"/>
    <n v="211010200000"/>
    <s v="Diversos Fornecedores a Pagar / Em atestação"/>
    <s v="01-112120201040-000-062501930125-2-NV021591-PRO007669-0-0-0"/>
    <s v="NV021591"/>
    <m/>
    <x v="2"/>
    <x v="158"/>
  </r>
  <r>
    <x v="29"/>
    <m/>
    <x v="170"/>
    <d v="2024-11-01T00:00:00"/>
    <d v="2024-12-05T00:00:00"/>
    <n v="-5.32"/>
    <n v="211010200000"/>
    <s v="Diversos Fornecedores a Pagar / Em atestação"/>
    <s v="01-112120201040-000-062501930127-2-NV021594-PRO007669-0-0-0"/>
    <s v="NV021594"/>
    <m/>
    <x v="2"/>
    <x v="191"/>
  </r>
  <r>
    <x v="29"/>
    <m/>
    <x v="170"/>
    <d v="2024-11-01T00:00:00"/>
    <d v="2024-12-05T00:00:00"/>
    <n v="-5.32"/>
    <n v="211010200000"/>
    <s v="Diversos Fornecedores a Pagar / Em atestação"/>
    <s v="01-112120201040-000-062501930128-2-NV021597-PRO007669-0-0-0"/>
    <s v="NV021597"/>
    <m/>
    <x v="2"/>
    <x v="205"/>
  </r>
  <r>
    <x v="29"/>
    <m/>
    <x v="170"/>
    <d v="2024-11-01T00:00:00"/>
    <d v="2024-12-05T00:00:00"/>
    <n v="-5.32"/>
    <n v="211010200000"/>
    <s v="Diversos Fornecedores a Pagar / Em atestação"/>
    <s v="01-112120201040-000-062501930129-2-NV021598-PRO007669-0-0-0"/>
    <s v="NV021598"/>
    <m/>
    <x v="2"/>
    <x v="176"/>
  </r>
  <r>
    <x v="29"/>
    <m/>
    <x v="170"/>
    <d v="2024-11-01T00:00:00"/>
    <d v="2024-12-05T00:00:00"/>
    <n v="-5.32"/>
    <n v="211010200000"/>
    <s v="Diversos Fornecedores a Pagar / Em atestação"/>
    <s v="01-112120201040-000-062501930130-2-NV021599-PRO007669-0-0-0"/>
    <s v="NV021599"/>
    <m/>
    <x v="2"/>
    <x v="64"/>
  </r>
  <r>
    <x v="29"/>
    <m/>
    <x v="170"/>
    <d v="2024-11-01T00:00:00"/>
    <d v="2024-12-05T00:00:00"/>
    <n v="-5.32"/>
    <n v="211010200000"/>
    <s v="Diversos Fornecedores a Pagar / Em atestação"/>
    <s v="01-112120201040-000-062501930132-2-NV021601-PRO007669-0-0-0"/>
    <s v="NV021601"/>
    <m/>
    <x v="2"/>
    <x v="99"/>
  </r>
  <r>
    <x v="29"/>
    <m/>
    <x v="170"/>
    <d v="2024-11-01T00:00:00"/>
    <d v="2024-12-05T00:00:00"/>
    <n v="-5.32"/>
    <n v="211010200000"/>
    <s v="Diversos Fornecedores a Pagar / Em atestação"/>
    <s v="01-112120201040-000-062501930133-2-NV021602-PRO007669-0-0-0"/>
    <s v="NV021602"/>
    <m/>
    <x v="2"/>
    <x v="106"/>
  </r>
  <r>
    <x v="29"/>
    <m/>
    <x v="170"/>
    <d v="2024-11-01T00:00:00"/>
    <d v="2024-12-05T00:00:00"/>
    <n v="-5.32"/>
    <n v="211010200000"/>
    <s v="Diversos Fornecedores a Pagar / Em atestação"/>
    <s v="01-112120201040-000-062501930134-2-NV021603-PRO007669-0-0-0"/>
    <s v="NV021603"/>
    <m/>
    <x v="2"/>
    <x v="195"/>
  </r>
  <r>
    <x v="29"/>
    <m/>
    <x v="170"/>
    <d v="2024-11-01T00:00:00"/>
    <d v="2024-12-05T00:00:00"/>
    <n v="-5.32"/>
    <n v="211010200000"/>
    <s v="Diversos Fornecedores a Pagar / Em atestação"/>
    <s v="01-112120201040-000-062501930135-2-NV021604-PRO007669-0-0-0"/>
    <s v="NV021604"/>
    <m/>
    <x v="2"/>
    <x v="36"/>
  </r>
  <r>
    <x v="29"/>
    <m/>
    <x v="170"/>
    <d v="2024-11-01T00:00:00"/>
    <d v="2024-12-05T00:00:00"/>
    <n v="-5.32"/>
    <n v="211010200000"/>
    <s v="Diversos Fornecedores a Pagar / Em atestação"/>
    <s v="01-112120201040-000-062501930136-2-NV021605-PRO007669-0-0-0"/>
    <s v="NV021605"/>
    <m/>
    <x v="2"/>
    <x v="238"/>
  </r>
  <r>
    <x v="29"/>
    <m/>
    <x v="170"/>
    <d v="2024-11-01T00:00:00"/>
    <d v="2024-12-05T00:00:00"/>
    <n v="-5.32"/>
    <n v="211010200000"/>
    <s v="Diversos Fornecedores a Pagar / Em atestação"/>
    <s v="01-112120201040-000-062501930137-2-NV021606-PRO007669-0-0-0"/>
    <s v="NV021606"/>
    <m/>
    <x v="2"/>
    <x v="173"/>
  </r>
  <r>
    <x v="29"/>
    <m/>
    <x v="170"/>
    <d v="2024-11-01T00:00:00"/>
    <d v="2024-12-05T00:00:00"/>
    <n v="-5.32"/>
    <n v="211010200000"/>
    <s v="Diversos Fornecedores a Pagar / Em atestação"/>
    <s v="01-112120201040-000-062501930140-2-NV021609-PRO007669-0-0-0"/>
    <s v="NV021609"/>
    <m/>
    <x v="2"/>
    <x v="133"/>
  </r>
  <r>
    <x v="29"/>
    <m/>
    <x v="170"/>
    <d v="2024-11-01T00:00:00"/>
    <d v="2024-12-05T00:00:00"/>
    <n v="-15.95"/>
    <n v="211010200000"/>
    <s v="Diversos Fornecedores a Pagar / Em atestação"/>
    <s v="01-112120201040-000-064501170001-2-NV008122-PRO007669-0-0-0"/>
    <s v="NV008122"/>
    <m/>
    <x v="2"/>
    <x v="13"/>
  </r>
  <r>
    <x v="29"/>
    <m/>
    <x v="170"/>
    <d v="2024-11-01T00:00:00"/>
    <d v="2024-12-05T00:00:00"/>
    <n v="-5.32"/>
    <n v="211010200000"/>
    <s v="Diversos Fornecedores a Pagar / Em atestação"/>
    <s v="01-112120201040-000-065501180001-2-NV008121-PRO007669-0-0-0"/>
    <s v="NV008121"/>
    <m/>
    <x v="2"/>
    <x v="47"/>
  </r>
  <r>
    <x v="29"/>
    <m/>
    <x v="170"/>
    <d v="2024-11-01T00:00:00"/>
    <d v="2024-12-05T00:00:00"/>
    <n v="-5.32"/>
    <n v="211010200000"/>
    <s v="Diversos Fornecedores a Pagar / Em atestação"/>
    <s v="01-112120201040-000-067501200001-2-NV009956-PRO007669-0-0-0"/>
    <s v="NV009956"/>
    <m/>
    <x v="2"/>
    <x v="45"/>
  </r>
  <r>
    <x v="29"/>
    <m/>
    <x v="170"/>
    <d v="2024-11-01T00:00:00"/>
    <d v="2024-12-05T00:00:00"/>
    <n v="-5.32"/>
    <n v="211010200000"/>
    <s v="Diversos Fornecedores a Pagar / Em atestação"/>
    <s v="01-112120201040-000-068501620001-2-NV003975-PRO007669-0-0-0"/>
    <s v="NV003975"/>
    <m/>
    <x v="2"/>
    <x v="172"/>
  </r>
  <r>
    <x v="29"/>
    <m/>
    <x v="170"/>
    <d v="2024-11-01T00:00:00"/>
    <d v="2024-12-05T00:00:00"/>
    <n v="-5.32"/>
    <n v="211010200000"/>
    <s v="Diversos Fornecedores a Pagar / Em atestação"/>
    <s v="01-112120201040-000-070505060034-2-NV021600-PRO007669-0-0-0"/>
    <s v="NV021600"/>
    <m/>
    <x v="2"/>
    <x v="192"/>
  </r>
  <r>
    <x v="29"/>
    <m/>
    <x v="170"/>
    <d v="2024-11-01T00:00:00"/>
    <d v="2024-12-05T00:00:00"/>
    <n v="-5.32"/>
    <n v="211010200000"/>
    <s v="Diversos Fornecedores a Pagar / Em atestação"/>
    <s v="01-112120201040-000-070505060043-2-NV022571-PRO007669-0-0-0"/>
    <s v="NV022571"/>
    <m/>
    <x v="2"/>
    <x v="218"/>
  </r>
  <r>
    <x v="29"/>
    <m/>
    <x v="170"/>
    <d v="2024-11-01T00:00:00"/>
    <d v="2024-12-05T00:00:00"/>
    <n v="-5.32"/>
    <n v="211010200000"/>
    <s v="Diversos Fornecedores a Pagar / Em atestação"/>
    <s v="01-112120201040-000-070505060044-2-NV022572-PRO007669-0-0-0"/>
    <s v="NV022572"/>
    <m/>
    <x v="2"/>
    <x v="193"/>
  </r>
  <r>
    <x v="29"/>
    <m/>
    <x v="170"/>
    <d v="2024-11-01T00:00:00"/>
    <d v="2024-12-05T00:00:00"/>
    <n v="-5.32"/>
    <n v="211010200000"/>
    <s v="Diversos Fornecedores a Pagar / Em atestação"/>
    <s v="01-112120201040-000-070505060045-2-NV022573-PRO007669-0-0-0"/>
    <s v="NV022573"/>
    <m/>
    <x v="2"/>
    <x v="116"/>
  </r>
  <r>
    <x v="29"/>
    <m/>
    <x v="170"/>
    <d v="2024-11-01T00:00:00"/>
    <d v="2024-12-05T00:00:00"/>
    <n v="-5.32"/>
    <n v="211010200000"/>
    <s v="Diversos Fornecedores a Pagar / Em atestação"/>
    <s v="01-112120201040-000-070505060082-2-NV022553-PRO007669-0-0-0"/>
    <s v="NV022553"/>
    <m/>
    <x v="2"/>
    <x v="100"/>
  </r>
  <r>
    <x v="29"/>
    <m/>
    <x v="170"/>
    <d v="2024-11-01T00:00:00"/>
    <d v="2024-12-05T00:00:00"/>
    <n v="-5.32"/>
    <n v="211010200000"/>
    <s v="Diversos Fornecedores a Pagar / Em atestação"/>
    <s v="01-112120201040-000-070505060116-2-NV022556-PRO007669-0-0-0"/>
    <s v="NV022556"/>
    <m/>
    <x v="2"/>
    <x v="222"/>
  </r>
  <r>
    <x v="29"/>
    <m/>
    <x v="170"/>
    <d v="2024-11-01T00:00:00"/>
    <d v="2024-12-05T00:00:00"/>
    <n v="-5.32"/>
    <n v="211010200000"/>
    <s v="Diversos Fornecedores a Pagar / Em atestação"/>
    <s v="01-112120201040-000-070505060118-2-NV022567-PRO007669-0-0-0"/>
    <s v="NV022567"/>
    <m/>
    <x v="2"/>
    <x v="27"/>
  </r>
  <r>
    <x v="29"/>
    <m/>
    <x v="170"/>
    <d v="2024-11-01T00:00:00"/>
    <d v="2024-12-05T00:00:00"/>
    <n v="-5.32"/>
    <n v="211010200000"/>
    <s v="Diversos Fornecedores a Pagar / Em atestação"/>
    <s v="01-112120201040-000-070505060120-2-NV022575-PRO007669-0-0-0"/>
    <s v="NV022575"/>
    <m/>
    <x v="2"/>
    <x v="234"/>
  </r>
  <r>
    <x v="29"/>
    <m/>
    <x v="170"/>
    <d v="2024-11-01T00:00:00"/>
    <d v="2024-12-05T00:00:00"/>
    <n v="-5.32"/>
    <n v="211010200000"/>
    <s v="Diversos Fornecedores a Pagar / Em atestação"/>
    <s v="01-112120201040-000-070505060121-2-NV022576-PRO007669-0-0-0"/>
    <s v="NV022576"/>
    <m/>
    <x v="2"/>
    <x v="78"/>
  </r>
  <r>
    <x v="29"/>
    <m/>
    <x v="170"/>
    <d v="2024-11-01T00:00:00"/>
    <d v="2024-12-05T00:00:00"/>
    <n v="-5.32"/>
    <n v="211010200000"/>
    <s v="Diversos Fornecedores a Pagar / Em atestação"/>
    <s v="01-112120201040-000-070505060140-2-NV021581-PRO007669-0-0-0"/>
    <s v="NV021581"/>
    <m/>
    <x v="2"/>
    <x v="83"/>
  </r>
  <r>
    <x v="29"/>
    <m/>
    <x v="170"/>
    <d v="2024-11-01T00:00:00"/>
    <d v="2024-12-05T00:00:00"/>
    <n v="-5.32"/>
    <n v="211010200000"/>
    <s v="Diversos Fornecedores a Pagar / Em atestação"/>
    <s v="01-112120201040-000-070505060144-2-NV021607-PRO007669-0-0-0"/>
    <s v="NV021607"/>
    <m/>
    <x v="2"/>
    <x v="74"/>
  </r>
  <r>
    <x v="29"/>
    <m/>
    <x v="170"/>
    <d v="2024-11-01T00:00:00"/>
    <d v="2024-12-05T00:00:00"/>
    <n v="-5.32"/>
    <n v="211010200000"/>
    <s v="Diversos Fornecedores a Pagar / Em atestação"/>
    <s v="01-112120201040-000-070505060147-2-NV021620-PRO007669-0-0-0"/>
    <s v="NV021620"/>
    <m/>
    <x v="2"/>
    <x v="232"/>
  </r>
  <r>
    <x v="29"/>
    <m/>
    <x v="170"/>
    <d v="2024-11-01T00:00:00"/>
    <d v="2024-12-05T00:00:00"/>
    <n v="-5.32"/>
    <n v="211010200000"/>
    <s v="Diversos Fornecedores a Pagar / Em atestação"/>
    <s v="01-112120201040-000-070505060164-2-NV021587-PRO007669-0-0-0"/>
    <s v="NV021587"/>
    <m/>
    <x v="2"/>
    <x v="252"/>
  </r>
  <r>
    <x v="29"/>
    <m/>
    <x v="170"/>
    <d v="2024-11-01T00:00:00"/>
    <d v="2024-12-05T00:00:00"/>
    <n v="-5.32"/>
    <n v="211010200000"/>
    <s v="Diversos Fornecedores a Pagar / Em atestação"/>
    <s v="01-112120201040-000-070505060165-2-NV021592-PRO007669-0-0-0"/>
    <s v="NV021592"/>
    <m/>
    <x v="2"/>
    <x v="6"/>
  </r>
  <r>
    <x v="29"/>
    <m/>
    <x v="170"/>
    <d v="2024-11-01T00:00:00"/>
    <d v="2024-12-05T00:00:00"/>
    <n v="-5.32"/>
    <n v="211010200000"/>
    <s v="Diversos Fornecedores a Pagar / Em atestação"/>
    <s v="01-112120201040-000-070505060166-2-NV022559-PRO007669-0-0-0"/>
    <s v="NV022559"/>
    <m/>
    <x v="2"/>
    <x v="61"/>
  </r>
  <r>
    <x v="29"/>
    <m/>
    <x v="170"/>
    <d v="2024-11-01T00:00:00"/>
    <d v="2024-12-05T00:00:00"/>
    <n v="-5.32"/>
    <n v="211010200000"/>
    <s v="Diversos Fornecedores a Pagar / Em atestação"/>
    <s v="01-112120201040-000-070505060176-2-NV022582-PRO007669-0-0-0"/>
    <s v="NV022582"/>
    <m/>
    <x v="2"/>
    <x v="179"/>
  </r>
  <r>
    <x v="29"/>
    <m/>
    <x v="170"/>
    <d v="2024-11-01T00:00:00"/>
    <d v="2024-12-05T00:00:00"/>
    <n v="-5.32"/>
    <n v="211010200000"/>
    <s v="Diversos Fornecedores a Pagar / Em atestação"/>
    <s v="01-112120201040-000-070505060177-2-NV022583-PRO007669-0-0-0"/>
    <s v="NV022583"/>
    <m/>
    <x v="2"/>
    <x v="1"/>
  </r>
  <r>
    <x v="29"/>
    <m/>
    <x v="170"/>
    <d v="2024-11-01T00:00:00"/>
    <d v="2024-12-05T00:00:00"/>
    <n v="-5.32"/>
    <n v="211010200000"/>
    <s v="Diversos Fornecedores a Pagar / Em atestação"/>
    <s v="01-112120201040-000-070505060178-2-NV022584-PRO007669-0-0-0"/>
    <s v="NV022584"/>
    <m/>
    <x v="2"/>
    <x v="215"/>
  </r>
  <r>
    <x v="29"/>
    <m/>
    <x v="170"/>
    <d v="2024-11-01T00:00:00"/>
    <d v="2024-12-05T00:00:00"/>
    <n v="-5.32"/>
    <n v="211010200000"/>
    <s v="Diversos Fornecedores a Pagar / Em atestação"/>
    <s v="01-112120201040-000-070505060179-2-NV022585-PRO007669-0-0-0"/>
    <s v="NV022585"/>
    <m/>
    <x v="2"/>
    <x v="164"/>
  </r>
  <r>
    <x v="29"/>
    <m/>
    <x v="170"/>
    <d v="2024-11-01T00:00:00"/>
    <d v="2024-12-05T00:00:00"/>
    <n v="-5.32"/>
    <n v="211010200000"/>
    <s v="Diversos Fornecedores a Pagar / Em atestação"/>
    <s v="01-112120201040-000-070505060180-2-NV022586-PRO007669-0-0-0"/>
    <s v="NV022586"/>
    <m/>
    <x v="2"/>
    <x v="89"/>
  </r>
  <r>
    <x v="29"/>
    <m/>
    <x v="170"/>
    <d v="2024-11-01T00:00:00"/>
    <d v="2024-12-05T00:00:00"/>
    <n v="-5.32"/>
    <n v="211010200000"/>
    <s v="Diversos Fornecedores a Pagar / Em atestação"/>
    <s v="01-112120201040-000-070505060181-2-NV022587-PRO007669-0-0-0"/>
    <s v="NV022587"/>
    <m/>
    <x v="2"/>
    <x v="188"/>
  </r>
  <r>
    <x v="29"/>
    <m/>
    <x v="170"/>
    <d v="2024-11-01T00:00:00"/>
    <d v="2024-12-05T00:00:00"/>
    <n v="-5.32"/>
    <n v="211010200000"/>
    <s v="Diversos Fornecedores a Pagar / Em atestação"/>
    <s v="01-112120201040-000-070505060182-2-NV022588-PRO007669-0-0-0"/>
    <s v="NV022588"/>
    <m/>
    <x v="2"/>
    <x v="134"/>
  </r>
  <r>
    <x v="29"/>
    <m/>
    <x v="170"/>
    <d v="2024-11-01T00:00:00"/>
    <d v="2024-12-05T00:00:00"/>
    <n v="-5.32"/>
    <n v="211010200000"/>
    <s v="Diversos Fornecedores a Pagar / Em atestação"/>
    <s v="01-112120201040-000-070505060194-2-NV022578-PRO007669-0-0-0"/>
    <s v="NV022578"/>
    <m/>
    <x v="2"/>
    <x v="90"/>
  </r>
  <r>
    <x v="29"/>
    <m/>
    <x v="170"/>
    <d v="2024-11-01T00:00:00"/>
    <d v="2024-12-05T00:00:00"/>
    <n v="-5.32"/>
    <n v="211010200000"/>
    <s v="Diversos Fornecedores a Pagar / Em atestação"/>
    <s v="01-112120201040-000-070505060195-2-NV022600-PRO007669-0-0-0"/>
    <s v="NV022600"/>
    <m/>
    <x v="2"/>
    <x v="70"/>
  </r>
  <r>
    <x v="29"/>
    <m/>
    <x v="170"/>
    <d v="2024-11-01T00:00:00"/>
    <d v="2024-12-05T00:00:00"/>
    <n v="-5.32"/>
    <n v="211010200000"/>
    <s v="Diversos Fornecedores a Pagar / Em atestação"/>
    <s v="01-112120201040-000-070505060196-2-NV022601-PRO007669-0-0-0"/>
    <s v="NV022601"/>
    <m/>
    <x v="2"/>
    <x v="25"/>
  </r>
  <r>
    <x v="29"/>
    <m/>
    <x v="170"/>
    <d v="2024-11-01T00:00:00"/>
    <d v="2024-12-05T00:00:00"/>
    <n v="-5.32"/>
    <n v="211010200000"/>
    <s v="Diversos Fornecedores a Pagar / Em atestação"/>
    <s v="01-112120201040-000-070505060197-2-NV022602-PRO007669-0-0-0"/>
    <s v="NV022602"/>
    <m/>
    <x v="2"/>
    <x v="95"/>
  </r>
  <r>
    <x v="29"/>
    <m/>
    <x v="170"/>
    <d v="2024-11-01T00:00:00"/>
    <d v="2024-12-05T00:00:00"/>
    <n v="-5.32"/>
    <n v="211010200000"/>
    <s v="Diversos Fornecedores a Pagar / Em atestação"/>
    <s v="01-112120201040-000-070505060198-2-NV022603-PRO007669-0-0-0"/>
    <s v="NV022603"/>
    <m/>
    <x v="2"/>
    <x v="110"/>
  </r>
  <r>
    <x v="29"/>
    <m/>
    <x v="170"/>
    <d v="2024-11-01T00:00:00"/>
    <d v="2024-12-05T00:00:00"/>
    <n v="-5.32"/>
    <n v="211010200000"/>
    <s v="Diversos Fornecedores a Pagar / Em atestação"/>
    <s v="01-112120201040-000-070505060199-2-NV022609-PRO007669-0-0-0"/>
    <s v="NV022609"/>
    <m/>
    <x v="2"/>
    <x v="219"/>
  </r>
  <r>
    <x v="29"/>
    <m/>
    <x v="170"/>
    <d v="2024-11-01T00:00:00"/>
    <d v="2024-12-05T00:00:00"/>
    <n v="-5.32"/>
    <n v="211010200000"/>
    <s v="Diversos Fornecedores a Pagar / Em atestação"/>
    <s v="01-112120201040-000-070505060200-2-NV022610-PRO007669-0-0-0"/>
    <s v="NV022610"/>
    <m/>
    <x v="2"/>
    <x v="143"/>
  </r>
  <r>
    <x v="29"/>
    <m/>
    <x v="170"/>
    <d v="2024-11-01T00:00:00"/>
    <d v="2024-12-05T00:00:00"/>
    <n v="-5.32"/>
    <n v="211010200000"/>
    <s v="Diversos Fornecedores a Pagar / Em atestação"/>
    <s v="01-112120201040-000-070505060201-2-NV022611-PRO007669-0-0-0"/>
    <s v="NV022611"/>
    <m/>
    <x v="2"/>
    <x v="184"/>
  </r>
  <r>
    <x v="29"/>
    <m/>
    <x v="170"/>
    <d v="2024-11-01T00:00:00"/>
    <d v="2024-12-05T00:00:00"/>
    <n v="-5.32"/>
    <n v="211010200000"/>
    <s v="Diversos Fornecedores a Pagar / Em atestação"/>
    <s v="01-112120201040-000-070505060202-2-NV022612-PRO007669-0-0-0"/>
    <s v="NV022612"/>
    <m/>
    <x v="2"/>
    <x v="88"/>
  </r>
  <r>
    <x v="29"/>
    <m/>
    <x v="170"/>
    <d v="2024-11-01T00:00:00"/>
    <d v="2024-12-05T00:00:00"/>
    <n v="-5.32"/>
    <n v="211010200000"/>
    <s v="Diversos Fornecedores a Pagar / Em atestação"/>
    <s v="01-112120201040-000-070505060203-2-NV022613-PRO007669-0-0-0"/>
    <s v="NV022613"/>
    <m/>
    <x v="2"/>
    <x v="160"/>
  </r>
  <r>
    <x v="29"/>
    <m/>
    <x v="170"/>
    <d v="2024-11-01T00:00:00"/>
    <d v="2024-12-05T00:00:00"/>
    <n v="-5.32"/>
    <n v="211010200000"/>
    <s v="Diversos Fornecedores a Pagar / Em atestação"/>
    <s v="01-112120201040-000-070505060204-2-NV022614-PRO007669-0-0-0"/>
    <s v="NV022614"/>
    <m/>
    <x v="2"/>
    <x v="208"/>
  </r>
  <r>
    <x v="29"/>
    <m/>
    <x v="170"/>
    <d v="2024-11-01T00:00:00"/>
    <d v="2024-12-05T00:00:00"/>
    <n v="-5.32"/>
    <n v="211010200000"/>
    <s v="Diversos Fornecedores a Pagar / Em atestação"/>
    <s v="01-112120201040-000-070505060205-2-NV022615-PRO007669-0-0-0"/>
    <s v="NV022615"/>
    <m/>
    <x v="2"/>
    <x v="71"/>
  </r>
  <r>
    <x v="29"/>
    <m/>
    <x v="170"/>
    <d v="2024-11-01T00:00:00"/>
    <d v="2024-12-05T00:00:00"/>
    <n v="-5.32"/>
    <n v="211010200000"/>
    <s v="Diversos Fornecedores a Pagar / Em atestação"/>
    <s v="01-112120201040-000-070505060206-2-NV022616-PRO007669-0-0-0"/>
    <s v="NV022616"/>
    <m/>
    <x v="2"/>
    <x v="67"/>
  </r>
  <r>
    <x v="29"/>
    <m/>
    <x v="170"/>
    <d v="2024-11-01T00:00:00"/>
    <d v="2024-12-05T00:00:00"/>
    <n v="-5.32"/>
    <n v="211010200000"/>
    <s v="Diversos Fornecedores a Pagar / Em atestação"/>
    <s v="01-112120201040-000-070505060207-2-NV022617-PRO007669-0-0-0"/>
    <s v="NV022617"/>
    <m/>
    <x v="2"/>
    <x v="224"/>
  </r>
  <r>
    <x v="29"/>
    <m/>
    <x v="170"/>
    <d v="2024-11-01T00:00:00"/>
    <d v="2024-12-05T00:00:00"/>
    <n v="-5.32"/>
    <n v="211010200000"/>
    <s v="Diversos Fornecedores a Pagar / Em atestação"/>
    <s v="01-112120201040-000-070505060208-2-NV022618-PRO007669-0-0-0"/>
    <s v="NV022618"/>
    <m/>
    <x v="2"/>
    <x v="73"/>
  </r>
  <r>
    <x v="29"/>
    <m/>
    <x v="170"/>
    <d v="2024-11-01T00:00:00"/>
    <d v="2024-12-05T00:00:00"/>
    <n v="-5.32"/>
    <n v="211010200000"/>
    <s v="Diversos Fornecedores a Pagar / Em atestação"/>
    <s v="01-112120201040-000-070505060209-2-NV022620-PRO007669-0-0-0"/>
    <s v="NV022620"/>
    <m/>
    <x v="2"/>
    <x v="81"/>
  </r>
  <r>
    <x v="29"/>
    <m/>
    <x v="170"/>
    <d v="2024-11-01T00:00:00"/>
    <d v="2024-12-05T00:00:00"/>
    <n v="-5.32"/>
    <n v="211010200000"/>
    <s v="Diversos Fornecedores a Pagar / Em atestação"/>
    <s v="01-112120201040-000-070505060210-2-NV022621-PRO007669-0-0-0"/>
    <s v="NV022621"/>
    <m/>
    <x v="2"/>
    <x v="200"/>
  </r>
  <r>
    <x v="29"/>
    <m/>
    <x v="170"/>
    <d v="2024-11-01T00:00:00"/>
    <d v="2024-12-05T00:00:00"/>
    <n v="-5.32"/>
    <n v="211010200000"/>
    <s v="Diversos Fornecedores a Pagar / Em atestação"/>
    <s v="01-112120201040-000-070505060211-2-NV022625-PRO007669-0-0-0"/>
    <s v="NV022625"/>
    <m/>
    <x v="2"/>
    <x v="40"/>
  </r>
  <r>
    <x v="29"/>
    <m/>
    <x v="170"/>
    <d v="2024-11-01T00:00:00"/>
    <d v="2024-12-05T00:00:00"/>
    <n v="-5.32"/>
    <n v="211010200000"/>
    <s v="Diversos Fornecedores a Pagar / Em atestação"/>
    <s v="01-112120201040-000-070505060212-2-NV022626-PRO007669-0-0-0"/>
    <s v="NV022626"/>
    <m/>
    <x v="2"/>
    <x v="174"/>
  </r>
  <r>
    <x v="29"/>
    <m/>
    <x v="170"/>
    <d v="2024-11-01T00:00:00"/>
    <d v="2024-12-05T00:00:00"/>
    <n v="-5.32"/>
    <n v="211010200000"/>
    <s v="Diversos Fornecedores a Pagar / Em atestação"/>
    <s v="01-112120201040-000-070505060213-2-NV022619-PRO007669-0-0-0"/>
    <s v="NV022619"/>
    <m/>
    <x v="2"/>
    <x v="212"/>
  </r>
  <r>
    <x v="29"/>
    <m/>
    <x v="170"/>
    <d v="2024-11-01T00:00:00"/>
    <d v="2024-12-05T00:00:00"/>
    <n v="-5.32"/>
    <n v="211010200000"/>
    <s v="Diversos Fornecedores a Pagar / Em atestação"/>
    <s v="01-112120201040-000-070505060214-2-NV022622-PRO007669-0-0-0"/>
    <s v="NV022622"/>
    <m/>
    <x v="2"/>
    <x v="26"/>
  </r>
  <r>
    <x v="29"/>
    <m/>
    <x v="170"/>
    <d v="2024-11-01T00:00:00"/>
    <d v="2024-12-05T00:00:00"/>
    <n v="-5.32"/>
    <n v="211010200000"/>
    <s v="Diversos Fornecedores a Pagar / Em atestação"/>
    <s v="01-112120201040-000-070505060215-2-NV022623-PRO007669-0-0-0"/>
    <s v="NV022623"/>
    <m/>
    <x v="2"/>
    <x v="0"/>
  </r>
  <r>
    <x v="29"/>
    <m/>
    <x v="170"/>
    <d v="2024-11-01T00:00:00"/>
    <d v="2024-12-05T00:00:00"/>
    <n v="-5.32"/>
    <n v="211010200000"/>
    <s v="Diversos Fornecedores a Pagar / Em atestação"/>
    <s v="01-112120201040-000-070505060216-2-NV022624-PRO007669-0-0-0"/>
    <s v="NV022624"/>
    <m/>
    <x v="2"/>
    <x v="145"/>
  </r>
  <r>
    <x v="29"/>
    <m/>
    <x v="170"/>
    <d v="2024-11-01T00:00:00"/>
    <d v="2024-12-05T00:00:00"/>
    <n v="-5.32"/>
    <n v="211010200000"/>
    <s v="Diversos Fornecedores a Pagar / Em atestação"/>
    <s v="01-112120201040-000-070505060217-2-NV022627-PRO007669-0-0-0"/>
    <s v="NV022627"/>
    <m/>
    <x v="2"/>
    <x v="44"/>
  </r>
  <r>
    <x v="29"/>
    <m/>
    <x v="170"/>
    <d v="2024-11-01T00:00:00"/>
    <d v="2024-12-05T00:00:00"/>
    <n v="-5.32"/>
    <n v="211010200000"/>
    <s v="Diversos Fornecedores a Pagar / Em atestação"/>
    <s v="01-112120201040-000-070505060218-2-NV022628-PRO007669-0-0-0"/>
    <s v="NV022628"/>
    <m/>
    <x v="2"/>
    <x v="139"/>
  </r>
  <r>
    <x v="29"/>
    <m/>
    <x v="170"/>
    <d v="2024-11-01T00:00:00"/>
    <d v="2024-12-05T00:00:00"/>
    <n v="-5.32"/>
    <n v="211010200000"/>
    <s v="Diversos Fornecedores a Pagar / Em atestação"/>
    <s v="01-112120201040-000-070505060219-2-NV022629-PRO007669-0-0-0"/>
    <s v="NV022629"/>
    <m/>
    <x v="2"/>
    <x v="107"/>
  </r>
  <r>
    <x v="29"/>
    <m/>
    <x v="170"/>
    <d v="2024-11-01T00:00:00"/>
    <d v="2024-12-05T00:00:00"/>
    <n v="-5.32"/>
    <n v="211010200000"/>
    <s v="Diversos Fornecedores a Pagar / Em atestação"/>
    <s v="01-112120201040-000-070505060220-2-NV022630-PRO007669-0-0-0"/>
    <s v="NV022630"/>
    <m/>
    <x v="2"/>
    <x v="146"/>
  </r>
  <r>
    <x v="29"/>
    <m/>
    <x v="170"/>
    <d v="2024-11-01T00:00:00"/>
    <d v="2024-12-05T00:00:00"/>
    <n v="-5.32"/>
    <n v="211010200000"/>
    <s v="Diversos Fornecedores a Pagar / Em atestação"/>
    <s v="01-112120201040-000-070505060221-2-NV022631-PRO007669-0-0-0"/>
    <s v="NV022631"/>
    <m/>
    <x v="2"/>
    <x v="59"/>
  </r>
  <r>
    <x v="29"/>
    <m/>
    <x v="170"/>
    <d v="2024-11-01T00:00:00"/>
    <d v="2024-12-05T00:00:00"/>
    <n v="-5.32"/>
    <n v="211010200000"/>
    <s v="Diversos Fornecedores a Pagar / Em atestação"/>
    <s v="01-112120201040-000-070505060222-2-NV022632-PRO007669-0-0-0"/>
    <s v="NV022632"/>
    <m/>
    <x v="2"/>
    <x v="142"/>
  </r>
  <r>
    <x v="29"/>
    <m/>
    <x v="170"/>
    <d v="2024-11-01T00:00:00"/>
    <d v="2024-12-05T00:00:00"/>
    <n v="-5.32"/>
    <n v="211010200000"/>
    <s v="Diversos Fornecedores a Pagar / Em atestação"/>
    <s v="01-112120201040-000-070505060223-2-NV022633-PRO007669-0-0-0"/>
    <s v="NV022633"/>
    <m/>
    <x v="2"/>
    <x v="170"/>
  </r>
  <r>
    <x v="29"/>
    <m/>
    <x v="170"/>
    <d v="2024-11-01T00:00:00"/>
    <d v="2024-12-05T00:00:00"/>
    <n v="-5.32"/>
    <n v="211010200000"/>
    <s v="Diversos Fornecedores a Pagar / Em atestação"/>
    <s v="01-112120201040-000-070505060224-2-NV022634-PRO007669-0-0-0"/>
    <s v="NV022634"/>
    <m/>
    <x v="2"/>
    <x v="155"/>
  </r>
  <r>
    <x v="29"/>
    <m/>
    <x v="170"/>
    <d v="2024-11-01T00:00:00"/>
    <d v="2024-12-05T00:00:00"/>
    <n v="-5.32"/>
    <n v="211010200000"/>
    <s v="Diversos Fornecedores a Pagar / Em atestação"/>
    <s v="01-112120201040-000-070505060225-2-NV022635-PRO007669-0-0-0"/>
    <s v="NV022635"/>
    <m/>
    <x v="2"/>
    <x v="37"/>
  </r>
  <r>
    <x v="29"/>
    <m/>
    <x v="170"/>
    <d v="2024-11-01T00:00:00"/>
    <d v="2024-12-05T00:00:00"/>
    <n v="-5.32"/>
    <n v="211010200000"/>
    <s v="Diversos Fornecedores a Pagar / Em atestação"/>
    <s v="01-112120201040-000-070505060226-2-NV022636-PRO007669-0-0-0"/>
    <s v="NV022636"/>
    <m/>
    <x v="2"/>
    <x v="57"/>
  </r>
  <r>
    <x v="29"/>
    <m/>
    <x v="170"/>
    <d v="2024-11-01T00:00:00"/>
    <d v="2024-12-05T00:00:00"/>
    <n v="-5.32"/>
    <n v="211010200000"/>
    <s v="Diversos Fornecedores a Pagar / Em atestação"/>
    <s v="01-112120201040-000-070505060227-2-NV022637-PRO007669-0-0-0"/>
    <s v="NV022637"/>
    <m/>
    <x v="2"/>
    <x v="183"/>
  </r>
  <r>
    <x v="29"/>
    <m/>
    <x v="170"/>
    <d v="2024-11-01T00:00:00"/>
    <d v="2024-12-05T00:00:00"/>
    <n v="-5.32"/>
    <n v="211010200000"/>
    <s v="Diversos Fornecedores a Pagar / Em atestação"/>
    <s v="01-112120201040-000-070505060228-2-NV022638-PRO007669-0-0-0"/>
    <s v="NV022638"/>
    <m/>
    <x v="2"/>
    <x v="148"/>
  </r>
  <r>
    <x v="29"/>
    <m/>
    <x v="170"/>
    <d v="2024-11-01T00:00:00"/>
    <d v="2024-12-05T00:00:00"/>
    <n v="-5.32"/>
    <n v="211010200000"/>
    <s v="Diversos Fornecedores a Pagar / Em atestação"/>
    <s v="01-112120201040-000-070505060230-2-NV022640-PRO007669-0-0-0"/>
    <s v="NV022640"/>
    <m/>
    <x v="2"/>
    <x v="227"/>
  </r>
  <r>
    <x v="29"/>
    <m/>
    <x v="170"/>
    <d v="2024-11-01T00:00:00"/>
    <d v="2024-12-05T00:00:00"/>
    <n v="-5.32"/>
    <n v="211010200000"/>
    <s v="Diversos Fornecedores a Pagar / Em atestação"/>
    <s v="01-112120201040-000-070505060232-2-NV022642-PRO007669-0-0-0"/>
    <s v="NV022642"/>
    <m/>
    <x v="2"/>
    <x v="86"/>
  </r>
  <r>
    <x v="29"/>
    <m/>
    <x v="170"/>
    <d v="2024-11-01T00:00:00"/>
    <d v="2024-12-05T00:00:00"/>
    <n v="-5.32"/>
    <n v="211010200000"/>
    <s v="Diversos Fornecedores a Pagar / Em atestação"/>
    <s v="01-112120201040-000-070505060234-2-NV022644-PRO007669-0-0-0"/>
    <s v="NV022644"/>
    <m/>
    <x v="2"/>
    <x v="132"/>
  </r>
  <r>
    <x v="29"/>
    <m/>
    <x v="170"/>
    <d v="2024-11-01T00:00:00"/>
    <d v="2024-12-05T00:00:00"/>
    <n v="-5.32"/>
    <n v="211010200000"/>
    <s v="Diversos Fornecedores a Pagar / Em atestação"/>
    <s v="01-112120201040-000-070505060235-2-NV022645-PRO007669-0-0-0"/>
    <s v="NV022645"/>
    <m/>
    <x v="2"/>
    <x v="28"/>
  </r>
  <r>
    <x v="29"/>
    <m/>
    <x v="170"/>
    <d v="2024-11-01T00:00:00"/>
    <d v="2024-12-05T00:00:00"/>
    <n v="-5.32"/>
    <n v="211010200000"/>
    <s v="Diversos Fornecedores a Pagar / Em atestação"/>
    <s v="01-112120201040-000-070505060236-2-NV022646-PRO007669-0-0-0"/>
    <s v="NV022646"/>
    <m/>
    <x v="2"/>
    <x v="29"/>
  </r>
  <r>
    <x v="29"/>
    <m/>
    <x v="170"/>
    <d v="2024-11-01T00:00:00"/>
    <d v="2024-12-05T00:00:00"/>
    <n v="-5.32"/>
    <n v="211010200000"/>
    <s v="Diversos Fornecedores a Pagar / Em atestação"/>
    <s v="01-112120201040-000-070505060239-2-NV022649-PRO007669-0-0-0"/>
    <s v="NV022649"/>
    <m/>
    <x v="2"/>
    <x v="198"/>
  </r>
  <r>
    <x v="29"/>
    <m/>
    <x v="170"/>
    <d v="2024-11-01T00:00:00"/>
    <d v="2024-12-05T00:00:00"/>
    <n v="-5.32"/>
    <n v="211010200000"/>
    <s v="Diversos Fornecedores a Pagar / Em atestação"/>
    <s v="01-112120201040-000-070505060240-2-NV022653-PRO007669-0-0-0"/>
    <s v="NV022653"/>
    <m/>
    <x v="2"/>
    <x v="55"/>
  </r>
  <r>
    <x v="29"/>
    <m/>
    <x v="170"/>
    <d v="2024-11-01T00:00:00"/>
    <d v="2024-12-05T00:00:00"/>
    <n v="-5.32"/>
    <n v="211010200000"/>
    <s v="Diversos Fornecedores a Pagar / Em atestação"/>
    <s v="01-112120201040-000-070505060242-2-NV022650-PRO007669-0-0-0"/>
    <s v="NV022650"/>
    <m/>
    <x v="2"/>
    <x v="253"/>
  </r>
  <r>
    <x v="29"/>
    <m/>
    <x v="170"/>
    <d v="2024-11-01T00:00:00"/>
    <d v="2024-12-05T00:00:00"/>
    <n v="-5.32"/>
    <n v="211010200000"/>
    <s v="Diversos Fornecedores a Pagar / Em atestação"/>
    <s v="01-112120201040-000-070505060244-2-NV022654-PRO007669-0-0-0"/>
    <s v="NV022654"/>
    <m/>
    <x v="2"/>
    <x v="69"/>
  </r>
  <r>
    <x v="29"/>
    <m/>
    <x v="170"/>
    <d v="2024-11-01T00:00:00"/>
    <d v="2024-12-05T00:00:00"/>
    <n v="-5.32"/>
    <n v="211010200000"/>
    <s v="Diversos Fornecedores a Pagar / Em atestação"/>
    <s v="01-112120201040-000-070505060245-2-NV022655-PRO007669-0-0-0"/>
    <s v="NV022655"/>
    <m/>
    <x v="2"/>
    <x v="220"/>
  </r>
  <r>
    <x v="29"/>
    <m/>
    <x v="170"/>
    <d v="2024-11-01T00:00:00"/>
    <d v="2024-12-05T00:00:00"/>
    <n v="-5.32"/>
    <n v="211010200000"/>
    <s v="Diversos Fornecedores a Pagar / Em atestação"/>
    <s v="01-112120201040-000-070505060246-2-NV022656-PRO007669-0-0-0"/>
    <s v="NV022656"/>
    <m/>
    <x v="2"/>
    <x v="94"/>
  </r>
  <r>
    <x v="29"/>
    <m/>
    <x v="170"/>
    <d v="2024-11-01T00:00:00"/>
    <d v="2024-12-05T00:00:00"/>
    <n v="-5.32"/>
    <n v="211010200000"/>
    <s v="Diversos Fornecedores a Pagar / Em atestação"/>
    <s v="01-112120201040-000-070505060247-2-NV022657-PRO007669-0-0-0"/>
    <s v="NV022657"/>
    <m/>
    <x v="2"/>
    <x v="201"/>
  </r>
  <r>
    <x v="29"/>
    <m/>
    <x v="170"/>
    <d v="2024-11-01T00:00:00"/>
    <d v="2024-12-05T00:00:00"/>
    <n v="-5.32"/>
    <n v="211010200000"/>
    <s v="Diversos Fornecedores a Pagar / Em atestação"/>
    <s v="01-112120201040-000-070505060249-2-NV022661-PRO007669-0-0-0"/>
    <s v="NV022661"/>
    <m/>
    <x v="2"/>
    <x v="125"/>
  </r>
  <r>
    <x v="29"/>
    <m/>
    <x v="170"/>
    <d v="2024-11-01T00:00:00"/>
    <d v="2024-12-05T00:00:00"/>
    <n v="-5.32"/>
    <n v="211010200000"/>
    <s v="Diversos Fornecedores a Pagar / Em atestação"/>
    <s v="01-112120201040-000-070505060250-2-NV022664-PRO007669-0-0-0"/>
    <s v="NV022664"/>
    <m/>
    <x v="2"/>
    <x v="103"/>
  </r>
  <r>
    <x v="29"/>
    <m/>
    <x v="170"/>
    <d v="2024-11-01T00:00:00"/>
    <d v="2024-12-05T00:00:00"/>
    <n v="-5.32"/>
    <n v="211010200000"/>
    <s v="Diversos Fornecedores a Pagar / Em atestação"/>
    <s v="01-112120201040-000-070505060251-2-NV022662-PRO007669-0-0-0"/>
    <s v="NV022662"/>
    <m/>
    <x v="2"/>
    <x v="38"/>
  </r>
  <r>
    <x v="29"/>
    <m/>
    <x v="170"/>
    <d v="2024-11-01T00:00:00"/>
    <d v="2024-12-05T00:00:00"/>
    <n v="-10.63"/>
    <n v="211010200000"/>
    <s v="Diversos Fornecedores a Pagar / Em atestação"/>
    <s v="01-112120201040-000-070505060252-2-NV022666-PRO007669-0-0-0"/>
    <s v="NV022666"/>
    <m/>
    <x v="2"/>
    <x v="109"/>
  </r>
  <r>
    <x v="29"/>
    <m/>
    <x v="170"/>
    <d v="2024-11-01T00:00:00"/>
    <d v="2024-12-05T00:00:00"/>
    <n v="-5.32"/>
    <n v="211010200000"/>
    <s v="Diversos Fornecedores a Pagar / Em atestação"/>
    <s v="01-112120201040-000-070505060253-2-NV022663-PRO007669-0-0-0"/>
    <s v="NV022663"/>
    <m/>
    <x v="2"/>
    <x v="123"/>
  </r>
  <r>
    <x v="29"/>
    <m/>
    <x v="170"/>
    <d v="2024-11-01T00:00:00"/>
    <d v="2024-12-05T00:00:00"/>
    <n v="-5.32"/>
    <n v="211010200000"/>
    <s v="Diversos Fornecedores a Pagar / Em atestação"/>
    <s v="01-112120201040-000-070505060254-2-NV022665-PRO007669-0-0-0"/>
    <s v="NV022665"/>
    <m/>
    <x v="2"/>
    <x v="175"/>
  </r>
  <r>
    <x v="29"/>
    <m/>
    <x v="170"/>
    <d v="2024-11-01T00:00:00"/>
    <d v="2024-12-05T00:00:00"/>
    <n v="-5.32"/>
    <n v="211010200000"/>
    <s v="Diversos Fornecedores a Pagar / Em atestação"/>
    <s v="01-112120201040-000-070505060255-2-NV022667-PRO007669-0-0-0"/>
    <s v="NV022667"/>
    <m/>
    <x v="2"/>
    <x v="199"/>
  </r>
  <r>
    <x v="29"/>
    <m/>
    <x v="170"/>
    <d v="2024-11-01T00:00:00"/>
    <d v="2024-12-05T00:00:00"/>
    <n v="-5.32"/>
    <n v="211010200000"/>
    <s v="Diversos Fornecedores a Pagar / Em atestação"/>
    <s v="01-112120201040-000-070505060257-2-NV022669-PRO007669-0-0-0"/>
    <s v="NV022669"/>
    <m/>
    <x v="2"/>
    <x v="43"/>
  </r>
  <r>
    <x v="29"/>
    <m/>
    <x v="170"/>
    <d v="2024-11-01T00:00:00"/>
    <d v="2024-12-05T00:00:00"/>
    <n v="-5.32"/>
    <n v="211010200000"/>
    <s v="Diversos Fornecedores a Pagar / Em atestação"/>
    <s v="01-112120201040-000-070505060258-2-NV022672-PRO007669-0-0-0"/>
    <s v="NV022672"/>
    <m/>
    <x v="2"/>
    <x v="96"/>
  </r>
  <r>
    <x v="29"/>
    <m/>
    <x v="170"/>
    <d v="2024-11-01T00:00:00"/>
    <d v="2024-12-05T00:00:00"/>
    <n v="-5.32"/>
    <n v="211010200000"/>
    <s v="Diversos Fornecedores a Pagar / Em atestação"/>
    <s v="01-112120201040-000-070505060263-2-NV022681-PRO007669-0-0-0"/>
    <s v="NV022681"/>
    <m/>
    <x v="2"/>
    <x v="161"/>
  </r>
  <r>
    <x v="29"/>
    <m/>
    <x v="170"/>
    <d v="2024-11-01T00:00:00"/>
    <d v="2024-12-05T00:00:00"/>
    <n v="-5.32"/>
    <n v="211010200000"/>
    <s v="Diversos Fornecedores a Pagar / Em atestação"/>
    <s v="01-112120201040-000-070505060264-2-NV022684-PRO007669-0-0-0"/>
    <s v="NV022684"/>
    <m/>
    <x v="2"/>
    <x v="3"/>
  </r>
  <r>
    <x v="29"/>
    <m/>
    <x v="170"/>
    <d v="2024-11-01T00:00:00"/>
    <d v="2024-12-05T00:00:00"/>
    <n v="-5.32"/>
    <n v="211010200000"/>
    <s v="Diversos Fornecedores a Pagar / Em atestação"/>
    <s v="01-112120201040-000-070505060273-2-NV022680-PRO007669-0-0-0"/>
    <s v="NV022680"/>
    <m/>
    <x v="2"/>
    <x v="97"/>
  </r>
  <r>
    <x v="29"/>
    <m/>
    <x v="170"/>
    <d v="2024-11-01T00:00:00"/>
    <d v="2024-12-05T00:00:00"/>
    <n v="-5.32"/>
    <n v="211010200000"/>
    <s v="Diversos Fornecedores a Pagar / Em atestação"/>
    <s v="01-112120201040-000-131505060099-2-NV020551-PRO007669-0-0-0"/>
    <s v="NV020551"/>
    <m/>
    <x v="2"/>
    <x v="50"/>
  </r>
  <r>
    <x v="29"/>
    <m/>
    <x v="170"/>
    <d v="2024-11-01T00:00:00"/>
    <d v="2024-12-05T00:00:00"/>
    <n v="-5.32"/>
    <n v="211010200000"/>
    <s v="Diversos Fornecedores a Pagar / Em atestação"/>
    <s v="01-112120201040-000-135505060096-2-NV020555-PRO007669-0-0-0"/>
    <s v="NV020555"/>
    <m/>
    <x v="2"/>
    <x v="254"/>
  </r>
  <r>
    <x v="29"/>
    <m/>
    <x v="170"/>
    <d v="2024-11-01T00:00:00"/>
    <d v="2024-12-05T00:00:00"/>
    <n v="-5.32"/>
    <n v="211010200000"/>
    <s v="Diversos Fornecedores a Pagar / Em atestação"/>
    <s v="01-112120201040-000-138505060157-2-NV021558-PRO007669-0-0-0"/>
    <s v="NV021558"/>
    <m/>
    <x v="2"/>
    <x v="22"/>
  </r>
  <r>
    <x v="29"/>
    <m/>
    <x v="170"/>
    <d v="2024-11-01T00:00:00"/>
    <d v="2024-12-05T00:00:00"/>
    <n v="-5.32"/>
    <n v="211010200000"/>
    <s v="Diversos Fornecedores a Pagar / Em atestação"/>
    <s v="01-112120201040-000-146505060105-2-NV021572-PRO007669-0-0-0"/>
    <s v="NV021572"/>
    <m/>
    <x v="2"/>
    <x v="118"/>
  </r>
  <r>
    <x v="29"/>
    <m/>
    <x v="170"/>
    <d v="2024-11-01T00:00:00"/>
    <d v="2024-12-05T00:00:00"/>
    <n v="-5.32"/>
    <n v="211010200000"/>
    <s v="Diversos Fornecedores a Pagar / Em atestação"/>
    <s v="01-112120201040-000-147505060106-2-NV021573-PRO007669-0-0-0"/>
    <s v="NV021573"/>
    <m/>
    <x v="2"/>
    <x v="226"/>
  </r>
  <r>
    <x v="29"/>
    <m/>
    <x v="170"/>
    <d v="2024-11-01T00:00:00"/>
    <d v="2024-12-05T00:00:00"/>
    <n v="-5.32"/>
    <n v="211010200000"/>
    <s v="Diversos Fornecedores a Pagar / Em atestação"/>
    <s v="01-112120201040-000-149505060029-2-NV021566-PRO007669-0-0-0"/>
    <s v="NV021566"/>
    <m/>
    <x v="2"/>
    <x v="214"/>
  </r>
  <r>
    <x v="29"/>
    <m/>
    <x v="171"/>
    <d v="2024-11-01T00:00:00"/>
    <d v="2024-12-05T00:00:00"/>
    <n v="797.7"/>
    <n v="112120201040"/>
    <s v="Outros Equipamentos"/>
    <s v="01-112120201040-000-001501930141-2-NV021610-PRO007669-0-0-0"/>
    <s v="NV021610"/>
    <m/>
    <x v="2"/>
    <x v="82"/>
  </r>
  <r>
    <x v="29"/>
    <m/>
    <x v="171"/>
    <d v="2024-11-01T00:00:00"/>
    <d v="2024-12-05T00:00:00"/>
    <n v="797.7"/>
    <n v="112120201040"/>
    <s v="Outros Equipamentos"/>
    <s v="01-112120201040-000-001501930142-2-NV021611-PRO007669-0-0-0"/>
    <s v="NV021611"/>
    <m/>
    <x v="2"/>
    <x v="230"/>
  </r>
  <r>
    <x v="29"/>
    <m/>
    <x v="171"/>
    <d v="2024-11-01T00:00:00"/>
    <d v="2024-12-05T00:00:00"/>
    <n v="797.7"/>
    <n v="112120201040"/>
    <s v="Outros Equipamentos"/>
    <s v="01-112120201040-000-001501930143-2-NV021612-PRO007669-0-0-0"/>
    <s v="NV021612"/>
    <m/>
    <x v="2"/>
    <x v="39"/>
  </r>
  <r>
    <x v="29"/>
    <m/>
    <x v="171"/>
    <d v="2024-11-01T00:00:00"/>
    <d v="2024-12-05T00:00:00"/>
    <n v="797.7"/>
    <n v="112120201040"/>
    <s v="Outros Equipamentos"/>
    <s v="01-112120201040-000-001501930145-2-NV021614-PRO007669-0-0-0"/>
    <s v="NV021614"/>
    <m/>
    <x v="2"/>
    <x v="159"/>
  </r>
  <r>
    <x v="29"/>
    <m/>
    <x v="171"/>
    <d v="2024-11-01T00:00:00"/>
    <d v="2024-12-05T00:00:00"/>
    <n v="797.7"/>
    <n v="112120201040"/>
    <s v="Outros Equipamentos"/>
    <s v="01-112120201040-000-001501930147-2-NV021616-PRO007669-0-0-0"/>
    <s v="NV021616"/>
    <m/>
    <x v="2"/>
    <x v="154"/>
  </r>
  <r>
    <x v="29"/>
    <m/>
    <x v="171"/>
    <d v="2024-11-01T00:00:00"/>
    <d v="2024-12-05T00:00:00"/>
    <n v="797.7"/>
    <n v="112120201040"/>
    <s v="Outros Equipamentos"/>
    <s v="01-112120201040-000-001501930148-2-NV021617-PRO007669-0-0-0"/>
    <s v="NV021617"/>
    <m/>
    <x v="2"/>
    <x v="135"/>
  </r>
  <r>
    <x v="29"/>
    <m/>
    <x v="171"/>
    <d v="2024-11-01T00:00:00"/>
    <d v="2024-12-05T00:00:00"/>
    <n v="797.7"/>
    <n v="112120201040"/>
    <s v="Outros Equipamentos"/>
    <s v="01-112120201040-000-001501930149-2-NV021618-PRO007669-0-0-0"/>
    <s v="NV021618"/>
    <m/>
    <x v="2"/>
    <x v="112"/>
  </r>
  <r>
    <x v="29"/>
    <m/>
    <x v="171"/>
    <d v="2024-11-01T00:00:00"/>
    <d v="2024-12-05T00:00:00"/>
    <n v="797.7"/>
    <n v="112120201040"/>
    <s v="Outros Equipamentos"/>
    <s v="01-112120201040-000-001501930150-2-NV021619-PRO007669-0-0-0"/>
    <s v="NV021619"/>
    <m/>
    <x v="2"/>
    <x v="87"/>
  </r>
  <r>
    <x v="29"/>
    <m/>
    <x v="171"/>
    <d v="2024-11-01T00:00:00"/>
    <d v="2024-12-05T00:00:00"/>
    <n v="797.7"/>
    <n v="112120201040"/>
    <s v="Outros Equipamentos"/>
    <s v="01-112120201040-000-001501930152-2-NV022551-PRO007669-0-0-0"/>
    <s v="NV022551"/>
    <m/>
    <x v="2"/>
    <x v="131"/>
  </r>
  <r>
    <x v="29"/>
    <m/>
    <x v="171"/>
    <d v="2024-11-01T00:00:00"/>
    <d v="2024-12-05T00:00:00"/>
    <n v="797.7"/>
    <n v="112120201040"/>
    <s v="Outros Equipamentos"/>
    <s v="01-112120201040-000-001501930153-2-NV022552-PRO007669-0-0-0"/>
    <s v="NV022552"/>
    <m/>
    <x v="2"/>
    <x v="111"/>
  </r>
  <r>
    <x v="29"/>
    <m/>
    <x v="171"/>
    <d v="2024-11-01T00:00:00"/>
    <d v="2024-12-05T00:00:00"/>
    <n v="797.7"/>
    <n v="112120201040"/>
    <s v="Outros Equipamentos"/>
    <s v="01-112120201040-000-001501930155-2-NV022554-PRO007669-0-0-0"/>
    <s v="NV022554"/>
    <m/>
    <x v="2"/>
    <x v="203"/>
  </r>
  <r>
    <x v="29"/>
    <m/>
    <x v="171"/>
    <d v="2024-11-01T00:00:00"/>
    <d v="2024-12-05T00:00:00"/>
    <n v="797.7"/>
    <n v="112120201040"/>
    <s v="Outros Equipamentos"/>
    <s v="01-112120201040-000-001501930156-2-NV022555-PRO007669-0-0-0"/>
    <s v="NV022555"/>
    <m/>
    <x v="2"/>
    <x v="136"/>
  </r>
  <r>
    <x v="29"/>
    <m/>
    <x v="171"/>
    <d v="2024-11-01T00:00:00"/>
    <d v="2024-12-05T00:00:00"/>
    <n v="797.7"/>
    <n v="112120201040"/>
    <s v="Outros Equipamentos"/>
    <s v="01-112120201040-000-001501930158-2-NV022557-PRO007669-0-0-0"/>
    <s v="NV022557"/>
    <m/>
    <x v="2"/>
    <x v="165"/>
  </r>
  <r>
    <x v="29"/>
    <m/>
    <x v="171"/>
    <d v="2024-11-01T00:00:00"/>
    <d v="2024-12-05T00:00:00"/>
    <n v="797.7"/>
    <n v="112120201040"/>
    <s v="Outros Equipamentos"/>
    <s v="01-112120201040-000-001501930159-2-NV022558-PRO007669-0-0-0"/>
    <s v="NV022558"/>
    <m/>
    <x v="2"/>
    <x v="77"/>
  </r>
  <r>
    <x v="29"/>
    <m/>
    <x v="171"/>
    <d v="2024-11-01T00:00:00"/>
    <d v="2024-12-05T00:00:00"/>
    <n v="797.7"/>
    <n v="112120201040"/>
    <s v="Outros Equipamentos"/>
    <s v="01-112120201040-000-001501930162-2-NV022563-PRO007669-0-0-0"/>
    <s v="NV022563"/>
    <m/>
    <x v="2"/>
    <x v="151"/>
  </r>
  <r>
    <x v="29"/>
    <m/>
    <x v="171"/>
    <d v="2024-11-01T00:00:00"/>
    <d v="2024-12-05T00:00:00"/>
    <n v="797.7"/>
    <n v="112120201040"/>
    <s v="Outros Equipamentos"/>
    <s v="01-112120201040-000-001501930163-2-NV022564-PRO007669-0-0-0"/>
    <s v="NV022564"/>
    <m/>
    <x v="2"/>
    <x v="186"/>
  </r>
  <r>
    <x v="29"/>
    <m/>
    <x v="171"/>
    <d v="2024-11-01T00:00:00"/>
    <d v="2024-12-05T00:00:00"/>
    <n v="797.7"/>
    <n v="112120201040"/>
    <s v="Outros Equipamentos"/>
    <s v="01-112120201040-000-001501930164-2-NV022568-PRO007669-0-0-0"/>
    <s v="NV022568"/>
    <m/>
    <x v="2"/>
    <x v="49"/>
  </r>
  <r>
    <x v="29"/>
    <m/>
    <x v="171"/>
    <d v="2024-11-01T00:00:00"/>
    <d v="2024-12-05T00:00:00"/>
    <n v="797.7"/>
    <n v="112120201040"/>
    <s v="Outros Equipamentos"/>
    <s v="01-112120201040-000-001501930167-2-NV022566-PRO007669-0-0-0"/>
    <s v="NV022566"/>
    <m/>
    <x v="2"/>
    <x v="152"/>
  </r>
  <r>
    <x v="29"/>
    <m/>
    <x v="171"/>
    <d v="2024-11-01T00:00:00"/>
    <d v="2024-12-05T00:00:00"/>
    <n v="797.7"/>
    <n v="112120201040"/>
    <s v="Outros Equipamentos"/>
    <s v="01-112120201040-000-001505000005-1-NV006958-PRO007669-0-0-0"/>
    <s v="NV006958"/>
    <m/>
    <x v="2"/>
    <x v="24"/>
  </r>
  <r>
    <x v="29"/>
    <m/>
    <x v="171"/>
    <d v="2024-11-01T00:00:00"/>
    <d v="2024-12-05T00:00:00"/>
    <n v="797.7"/>
    <n v="112120201040"/>
    <s v="Outros Equipamentos"/>
    <s v="01-112120201040-000-001505060291-2-NV022565-PRO007669-0-0-0"/>
    <s v="NV022565"/>
    <m/>
    <x v="2"/>
    <x v="247"/>
  </r>
  <r>
    <x v="29"/>
    <m/>
    <x v="171"/>
    <d v="2024-11-01T00:00:00"/>
    <d v="2024-12-05T00:00:00"/>
    <n v="797.7"/>
    <n v="112120201040"/>
    <s v="Outros Equipamentos"/>
    <s v="01-112120201040-000-001505060310-2-NV022670-PRO007669-0-0-0"/>
    <s v="NV022670"/>
    <m/>
    <x v="2"/>
    <x v="248"/>
  </r>
  <r>
    <x v="29"/>
    <m/>
    <x v="171"/>
    <d v="2024-11-01T00:00:00"/>
    <d v="2024-12-05T00:00:00"/>
    <n v="797.7"/>
    <n v="112120201040"/>
    <s v="Outros Equipamentos"/>
    <s v="01-112120201040-000-001505060324-2-NV022562-PRO007669-0-0-0"/>
    <s v="NV022562"/>
    <m/>
    <x v="2"/>
    <x v="229"/>
  </r>
  <r>
    <x v="29"/>
    <m/>
    <x v="171"/>
    <d v="2024-11-01T00:00:00"/>
    <d v="2024-12-05T00:00:00"/>
    <n v="797.7"/>
    <n v="112120201040"/>
    <s v="Outros Equipamentos"/>
    <s v="01-112120201040-000-001505060339-2-NV022641-PRO007669-0-0-0"/>
    <s v="NV022641"/>
    <m/>
    <x v="2"/>
    <x v="121"/>
  </r>
  <r>
    <x v="29"/>
    <m/>
    <x v="171"/>
    <d v="2024-11-01T00:00:00"/>
    <d v="2024-12-05T00:00:00"/>
    <n v="797.7"/>
    <n v="112120201040"/>
    <s v="Outros Equipamentos"/>
    <s v="01-112120201040-000-001505060341-2-NV022643-PRO007669-0-0-0"/>
    <s v="NV022643"/>
    <m/>
    <x v="2"/>
    <x v="163"/>
  </r>
  <r>
    <x v="29"/>
    <m/>
    <x v="171"/>
    <d v="2024-11-01T00:00:00"/>
    <d v="2024-12-05T00:00:00"/>
    <n v="797.7"/>
    <n v="112120201040"/>
    <s v="Outros Equipamentos"/>
    <s v="01-112120201040-000-001505060344-2-NV022652-PRO007669-0-0-0"/>
    <s v="NV022652"/>
    <m/>
    <x v="2"/>
    <x v="231"/>
  </r>
  <r>
    <x v="29"/>
    <m/>
    <x v="171"/>
    <d v="2024-11-01T00:00:00"/>
    <d v="2024-12-05T00:00:00"/>
    <n v="797.7"/>
    <n v="112120201040"/>
    <s v="Outros Equipamentos"/>
    <s v="01-112120201040-000-001505060351-2-NV022675-PRO007669-0-0-0"/>
    <s v="NV022675"/>
    <m/>
    <x v="2"/>
    <x v="249"/>
  </r>
  <r>
    <x v="29"/>
    <m/>
    <x v="171"/>
    <d v="2024-11-01T00:00:00"/>
    <d v="2024-12-05T00:00:00"/>
    <n v="797.7"/>
    <n v="112120201040"/>
    <s v="Outros Equipamentos"/>
    <s v="01-112120201040-000-001505060352-2-NV022676-PRO007669-0-0-0"/>
    <s v="NV022676"/>
    <m/>
    <x v="2"/>
    <x v="204"/>
  </r>
  <r>
    <x v="29"/>
    <m/>
    <x v="171"/>
    <d v="2024-11-01T00:00:00"/>
    <d v="2024-12-05T00:00:00"/>
    <n v="797.7"/>
    <n v="112120201040"/>
    <s v="Outros Equipamentos"/>
    <s v="01-112120201040-000-001505060355-2-NV022679-PRO007669-0-0-0"/>
    <s v="NV022679"/>
    <m/>
    <x v="2"/>
    <x v="122"/>
  </r>
  <r>
    <x v="29"/>
    <m/>
    <x v="171"/>
    <d v="2024-11-01T00:00:00"/>
    <d v="2024-12-05T00:00:00"/>
    <n v="797.7"/>
    <n v="112120201040"/>
    <s v="Outros Equipamentos"/>
    <s v="01-112120201040-000-001505060382-2-NV022648-PRO007669-0-0-0"/>
    <s v="NV022648"/>
    <m/>
    <x v="2"/>
    <x v="150"/>
  </r>
  <r>
    <x v="29"/>
    <m/>
    <x v="171"/>
    <d v="2024-11-01T00:00:00"/>
    <d v="2024-12-05T00:00:00"/>
    <n v="797.7"/>
    <n v="112120201040"/>
    <s v="Outros Equipamentos"/>
    <s v="01-112120201040-000-001505060391-2-NV022682-PRO007669-0-0-0"/>
    <s v="NV022682"/>
    <m/>
    <x v="2"/>
    <x v="53"/>
  </r>
  <r>
    <x v="29"/>
    <m/>
    <x v="171"/>
    <d v="2024-11-01T00:00:00"/>
    <d v="2024-12-05T00:00:00"/>
    <n v="797.7"/>
    <n v="112120201040"/>
    <s v="Outros Equipamentos"/>
    <s v="01-112120201040-000-001505060392-2-NV022683-PRO007669-0-0-0"/>
    <s v="NV022683"/>
    <m/>
    <x v="2"/>
    <x v="250"/>
  </r>
  <r>
    <x v="29"/>
    <m/>
    <x v="171"/>
    <d v="2024-11-01T00:00:00"/>
    <d v="2024-12-05T00:00:00"/>
    <n v="797.7"/>
    <n v="112120201040"/>
    <s v="Outros Equipamentos"/>
    <s v="01-112120201040-000-001505060419-2-NV022685-PRO007669-0-0-0"/>
    <s v="NV022685"/>
    <m/>
    <x v="2"/>
    <x v="251"/>
  </r>
  <r>
    <x v="29"/>
    <m/>
    <x v="171"/>
    <d v="2024-11-01T00:00:00"/>
    <d v="2024-12-05T00:00:00"/>
    <n v="2393.1"/>
    <n v="112120201040"/>
    <s v="Outros Equipamentos"/>
    <s v="01-112120201040-000-015501020001-1-NV006963-PRO007669-0-0-0"/>
    <s v="NV006963"/>
    <m/>
    <x v="2"/>
    <x v="4"/>
  </r>
  <r>
    <x v="29"/>
    <m/>
    <x v="171"/>
    <d v="2024-11-01T00:00:00"/>
    <d v="2024-12-05T00:00:00"/>
    <n v="3169.5199999999895"/>
    <n v="112120201040"/>
    <s v="Outros Equipamentos"/>
    <s v="01-112120201040-000-015501020001-1-NV006963-PRO007669-0-0-0"/>
    <s v="NV006963"/>
    <m/>
    <x v="2"/>
    <x v="4"/>
  </r>
  <r>
    <x v="29"/>
    <m/>
    <x v="171"/>
    <d v="2024-11-01T00:00:00"/>
    <d v="2024-12-05T00:00:00"/>
    <n v="3190.8"/>
    <n v="112120201040"/>
    <s v="Outros Equipamentos"/>
    <s v="01-112120201040-000-016501060001-1-NV006961-PRO007669-0-0-0"/>
    <s v="NV006961"/>
    <m/>
    <x v="2"/>
    <x v="7"/>
  </r>
  <r>
    <x v="29"/>
    <m/>
    <x v="171"/>
    <d v="2024-11-01T00:00:00"/>
    <d v="2024-12-05T00:00:00"/>
    <n v="2393.1"/>
    <n v="112120201040"/>
    <s v="Outros Equipamentos"/>
    <s v="01-112120201040-000-045501070001-1-NV006962-PRO007669-0-0-0"/>
    <s v="NV006962"/>
    <m/>
    <x v="2"/>
    <x v="93"/>
  </r>
  <r>
    <x v="29"/>
    <m/>
    <x v="171"/>
    <d v="2024-11-01T00:00:00"/>
    <d v="2024-12-05T00:00:00"/>
    <n v="3190.8"/>
    <n v="112120201040"/>
    <s v="Outros Equipamentos"/>
    <s v="01-112120201040-000-046501030001-1-NV006964-PRO007669-0-0-0"/>
    <s v="NV006964"/>
    <m/>
    <x v="2"/>
    <x v="8"/>
  </r>
  <r>
    <x v="29"/>
    <m/>
    <x v="171"/>
    <d v="2024-11-01T00:00:00"/>
    <d v="2024-12-05T00:00:00"/>
    <n v="2393.1"/>
    <n v="112120201040"/>
    <s v="Outros Equipamentos"/>
    <s v="01-112120201040-000-047501090001-1-NV006965-PRO007669-0-0-0"/>
    <s v="NV006965"/>
    <m/>
    <x v="2"/>
    <x v="9"/>
  </r>
  <r>
    <x v="29"/>
    <m/>
    <x v="171"/>
    <d v="2024-11-01T00:00:00"/>
    <d v="2024-12-05T00:00:00"/>
    <n v="2393.1"/>
    <n v="112120201040"/>
    <s v="Outros Equipamentos"/>
    <s v="01-112120201040-000-048501100001-1-NV006966-PRO007669-0-0-0"/>
    <s v="NV006966"/>
    <m/>
    <x v="2"/>
    <x v="10"/>
  </r>
  <r>
    <x v="29"/>
    <m/>
    <x v="171"/>
    <d v="2024-11-01T00:00:00"/>
    <d v="2024-12-05T00:00:00"/>
    <n v="1595.4"/>
    <n v="112120201040"/>
    <s v="Outros Equipamentos"/>
    <s v="01-112120201040-000-049501110001-1-NV006967-PRO007669-0-0-0"/>
    <s v="NV006967"/>
    <m/>
    <x v="2"/>
    <x v="101"/>
  </r>
  <r>
    <x v="29"/>
    <m/>
    <x v="171"/>
    <d v="2024-11-01T00:00:00"/>
    <d v="2024-12-05T00:00:00"/>
    <n v="3190.8"/>
    <n v="112120201040"/>
    <s v="Outros Equipamentos"/>
    <s v="01-112120201040-000-050501050001-2-NV006968-PRO007669-0-0-0"/>
    <s v="NV006968"/>
    <m/>
    <x v="2"/>
    <x v="11"/>
  </r>
  <r>
    <x v="29"/>
    <m/>
    <x v="171"/>
    <d v="2024-11-01T00:00:00"/>
    <d v="2024-12-05T00:00:00"/>
    <n v="1595.4"/>
    <n v="112120201040"/>
    <s v="Outros Equipamentos"/>
    <s v="01-112120201040-000-057501140001-2-NV006977-PRO007669-0-0-0"/>
    <s v="NV006977"/>
    <m/>
    <x v="2"/>
    <x v="46"/>
  </r>
  <r>
    <x v="29"/>
    <m/>
    <x v="171"/>
    <d v="2024-11-01T00:00:00"/>
    <d v="2024-12-05T00:00:00"/>
    <n v="1595.4"/>
    <n v="112120201040"/>
    <s v="Outros Equipamentos"/>
    <s v="01-112120201040-000-059501080001-2-NV007121-PRO007669-0-0-0"/>
    <s v="NV007121"/>
    <m/>
    <x v="2"/>
    <x v="12"/>
  </r>
  <r>
    <x v="29"/>
    <m/>
    <x v="171"/>
    <d v="2024-11-01T00:00:00"/>
    <d v="2024-12-05T00:00:00"/>
    <n v="797.7"/>
    <n v="112120201040"/>
    <s v="Outros Equipamentos"/>
    <s v="01-112120201040-000-060501120001-2-NV006978-PRO007669-0-0-0"/>
    <s v="NV006978"/>
    <m/>
    <x v="2"/>
    <x v="124"/>
  </r>
  <r>
    <x v="29"/>
    <m/>
    <x v="171"/>
    <d v="2024-11-01T00:00:00"/>
    <d v="2024-12-05T00:00:00"/>
    <n v="1595.4"/>
    <n v="112120201040"/>
    <s v="Outros Equipamentos"/>
    <s v="01-112120201040-000-061501150001-2-NV007123-PRO007669-0-0-0"/>
    <s v="NV007123"/>
    <m/>
    <x v="2"/>
    <x v="144"/>
  </r>
  <r>
    <x v="29"/>
    <m/>
    <x v="171"/>
    <d v="2024-11-01T00:00:00"/>
    <d v="2024-12-05T00:00:00"/>
    <n v="797.7"/>
    <n v="112120201040"/>
    <s v="Outros Equipamentos"/>
    <s v="01-112120201040-000-062501000133-2-NV021559-PRO007669-0-0-0"/>
    <s v="NV021559"/>
    <m/>
    <x v="2"/>
    <x v="228"/>
  </r>
  <r>
    <x v="29"/>
    <m/>
    <x v="171"/>
    <d v="2024-11-01T00:00:00"/>
    <d v="2024-12-05T00:00:00"/>
    <n v="797.7"/>
    <n v="112120201040"/>
    <s v="Outros Equipamentos"/>
    <s v="01-112120201040-000-062501000134-2-NV021561-PRO007669-0-0-0"/>
    <s v="NV021561"/>
    <m/>
    <x v="2"/>
    <x v="171"/>
  </r>
  <r>
    <x v="29"/>
    <m/>
    <x v="171"/>
    <d v="2024-11-01T00:00:00"/>
    <d v="2024-12-05T00:00:00"/>
    <n v="797.7"/>
    <n v="112120201040"/>
    <s v="Outros Equipamentos"/>
    <s v="01-112120201040-000-062501000135-2-NV021562-PRO007669-0-0-0"/>
    <s v="NV021562"/>
    <m/>
    <x v="2"/>
    <x v="105"/>
  </r>
  <r>
    <x v="29"/>
    <m/>
    <x v="171"/>
    <d v="2024-11-01T00:00:00"/>
    <d v="2024-12-05T00:00:00"/>
    <n v="2393.1"/>
    <n v="112120201040"/>
    <s v="Outros Equipamentos"/>
    <s v="01-112120201040-000-062501130001-2-NV000956-PRO007669-0-0-0"/>
    <s v="NV000956"/>
    <m/>
    <x v="2"/>
    <x v="16"/>
  </r>
  <r>
    <x v="29"/>
    <m/>
    <x v="171"/>
    <d v="2024-11-01T00:00:00"/>
    <d v="2024-12-05T00:00:00"/>
    <n v="797.7"/>
    <n v="112120201040"/>
    <s v="Outros Equipamentos"/>
    <s v="01-112120201040-000-062501160001-2-NV009954-PRO007669-0-0-0"/>
    <s v="NV009954"/>
    <m/>
    <x v="2"/>
    <x v="138"/>
  </r>
  <r>
    <x v="29"/>
    <m/>
    <x v="171"/>
    <d v="2024-11-01T00:00:00"/>
    <d v="2024-12-05T00:00:00"/>
    <n v="1595.4"/>
    <n v="112120201040"/>
    <s v="Outros Equipamentos"/>
    <s v="01-112120201040-000-062501190001-2-NV008123-PRO007669-0-0-0"/>
    <s v="NV008123"/>
    <m/>
    <x v="2"/>
    <x v="14"/>
  </r>
  <r>
    <x v="29"/>
    <m/>
    <x v="171"/>
    <d v="2024-11-01T00:00:00"/>
    <d v="2024-12-05T00:00:00"/>
    <n v="797.7"/>
    <n v="112120201040"/>
    <s v="Outros Equipamentos"/>
    <s v="01-112120201040-000-062501210001-2-NV000954-PRO007669-0-0-0"/>
    <s v="NV000954"/>
    <m/>
    <x v="2"/>
    <x v="115"/>
  </r>
  <r>
    <x v="29"/>
    <m/>
    <x v="171"/>
    <d v="2024-11-01T00:00:00"/>
    <d v="2024-12-05T00:00:00"/>
    <n v="797.7"/>
    <n v="112120201040"/>
    <s v="Outros Equipamentos"/>
    <s v="01-112120201040-000-062501220001-2-NV009960-PRO007669-0-0-0"/>
    <s v="NV009960"/>
    <m/>
    <x v="2"/>
    <x v="207"/>
  </r>
  <r>
    <x v="29"/>
    <m/>
    <x v="171"/>
    <d v="2024-11-01T00:00:00"/>
    <d v="2024-12-05T00:00:00"/>
    <n v="797.7"/>
    <n v="112120201040"/>
    <s v="Outros Equipamentos"/>
    <s v="01-112120201040-000-062501230001-2-NV000952-PRO007669-0-0-0"/>
    <s v="NV000952"/>
    <m/>
    <x v="2"/>
    <x v="75"/>
  </r>
  <r>
    <x v="29"/>
    <m/>
    <x v="171"/>
    <d v="2024-11-01T00:00:00"/>
    <d v="2024-12-05T00:00:00"/>
    <n v="1595.4"/>
    <n v="112120201040"/>
    <s v="Outros Equipamentos"/>
    <s v="01-112120201040-000-062501240001-2-NV009958-PRO007669-0-0-0"/>
    <s v="NV009958"/>
    <m/>
    <x v="2"/>
    <x v="21"/>
  </r>
  <r>
    <x v="29"/>
    <m/>
    <x v="171"/>
    <d v="2024-11-01T00:00:00"/>
    <d v="2024-12-05T00:00:00"/>
    <n v="797.7"/>
    <n v="112120201040"/>
    <s v="Outros Equipamentos"/>
    <s v="01-112120201040-000-062501250001-2-NV000955-PRO007669-0-0-0"/>
    <s v="NV000955"/>
    <m/>
    <x v="2"/>
    <x v="98"/>
  </r>
  <r>
    <x v="29"/>
    <m/>
    <x v="171"/>
    <d v="2024-11-01T00:00:00"/>
    <d v="2024-12-05T00:00:00"/>
    <n v="797.7"/>
    <n v="112120201040"/>
    <s v="Outros Equipamentos"/>
    <s v="01-112120201040-000-062501260001-2-NV009955-PRO007669-0-0-0"/>
    <s v="NV009955"/>
    <m/>
    <x v="2"/>
    <x v="180"/>
  </r>
  <r>
    <x v="29"/>
    <m/>
    <x v="171"/>
    <d v="2024-11-01T00:00:00"/>
    <d v="2024-12-05T00:00:00"/>
    <n v="797.7"/>
    <n v="112120201040"/>
    <s v="Outros Equipamentos"/>
    <s v="01-112120201040-000-062501270001-2-NV009957-PRO007669-0-0-0"/>
    <s v="NV009957"/>
    <m/>
    <x v="2"/>
    <x v="102"/>
  </r>
  <r>
    <x v="29"/>
    <m/>
    <x v="171"/>
    <d v="2024-11-01T00:00:00"/>
    <d v="2024-12-05T00:00:00"/>
    <n v="797.7"/>
    <n v="112120201040"/>
    <s v="Outros Equipamentos"/>
    <s v="01-112120201040-000-062501280001-2-NV000953-PRO007669-0-0-0"/>
    <s v="NV000953"/>
    <m/>
    <x v="2"/>
    <x v="15"/>
  </r>
  <r>
    <x v="29"/>
    <m/>
    <x v="171"/>
    <d v="2024-11-01T00:00:00"/>
    <d v="2024-12-05T00:00:00"/>
    <n v="797.7"/>
    <n v="112120201040"/>
    <s v="Outros Equipamentos"/>
    <s v="01-112120201040-000-062501290001-2-NV009959-PRO007669-0-0-0"/>
    <s v="NV009959"/>
    <m/>
    <x v="2"/>
    <x v="114"/>
  </r>
  <r>
    <x v="29"/>
    <m/>
    <x v="171"/>
    <d v="2024-11-01T00:00:00"/>
    <d v="2024-12-05T00:00:00"/>
    <n v="1595.4"/>
    <n v="112120201040"/>
    <s v="Outros Equipamentos"/>
    <s v="01-112120201040-000-062501300001-2-NV000958-PRO007669-0-0-0"/>
    <s v="NV000958"/>
    <m/>
    <x v="2"/>
    <x v="17"/>
  </r>
  <r>
    <x v="29"/>
    <m/>
    <x v="171"/>
    <d v="2024-11-01T00:00:00"/>
    <d v="2024-12-05T00:00:00"/>
    <n v="2393.1"/>
    <n v="112120201040"/>
    <s v="Outros Equipamentos"/>
    <s v="01-112120201040-000-062501310001-2-NV000957-PRO007669-0-0-0"/>
    <s v="NV000957"/>
    <m/>
    <x v="2"/>
    <x v="68"/>
  </r>
  <r>
    <x v="29"/>
    <m/>
    <x v="171"/>
    <d v="2024-11-01T00:00:00"/>
    <d v="2024-12-05T00:00:00"/>
    <n v="797.7"/>
    <n v="112120201040"/>
    <s v="Outros Equipamentos"/>
    <s v="01-112120201040-000-062501320001-2-NV002951-PRO007669-0-0-0"/>
    <s v="NV002951"/>
    <m/>
    <x v="2"/>
    <x v="18"/>
  </r>
  <r>
    <x v="29"/>
    <m/>
    <x v="171"/>
    <d v="2024-11-01T00:00:00"/>
    <d v="2024-12-05T00:00:00"/>
    <n v="2393.1"/>
    <n v="112120201040"/>
    <s v="Outros Equipamentos"/>
    <s v="01-112120201040-000-062501330001-2-NV002952-PRO007669-0-0-0"/>
    <s v="NV002952"/>
    <m/>
    <x v="2"/>
    <x v="239"/>
  </r>
  <r>
    <x v="29"/>
    <m/>
    <x v="171"/>
    <d v="2024-11-01T00:00:00"/>
    <d v="2024-12-05T00:00:00"/>
    <n v="797.7"/>
    <n v="112120201040"/>
    <s v="Outros Equipamentos"/>
    <s v="01-112120201040-000-062501340001-2-NV003952-PRO007669-0-0-0"/>
    <s v="NV003952"/>
    <m/>
    <x v="2"/>
    <x v="120"/>
  </r>
  <r>
    <x v="29"/>
    <m/>
    <x v="171"/>
    <d v="2024-11-01T00:00:00"/>
    <d v="2024-12-05T00:00:00"/>
    <n v="797.7"/>
    <n v="112120201040"/>
    <s v="Outros Equipamentos"/>
    <s v="01-112120201040-000-062501350001-2-NV003954-PRO007669-0-0-0"/>
    <s v="NV003954"/>
    <m/>
    <x v="2"/>
    <x v="51"/>
  </r>
  <r>
    <x v="29"/>
    <m/>
    <x v="171"/>
    <d v="2024-11-01T00:00:00"/>
    <d v="2024-12-05T00:00:00"/>
    <n v="797.7"/>
    <n v="112120201040"/>
    <s v="Outros Equipamentos"/>
    <s v="01-112120201040-000-062501360001-2-NV003961-PRO007669-0-0-0"/>
    <s v="NV003961"/>
    <m/>
    <x v="2"/>
    <x v="216"/>
  </r>
  <r>
    <x v="29"/>
    <m/>
    <x v="171"/>
    <d v="2024-11-01T00:00:00"/>
    <d v="2024-12-05T00:00:00"/>
    <n v="797.7"/>
    <n v="112120201040"/>
    <s v="Outros Equipamentos"/>
    <s v="01-112120201040-000-062501370001-2-NV003963-PRO007669-0-0-0"/>
    <s v="NV003963"/>
    <m/>
    <x v="2"/>
    <x v="181"/>
  </r>
  <r>
    <x v="29"/>
    <m/>
    <x v="171"/>
    <d v="2024-11-01T00:00:00"/>
    <d v="2024-12-05T00:00:00"/>
    <n v="797.7"/>
    <n v="112120201040"/>
    <s v="Outros Equipamentos"/>
    <s v="01-112120201040-000-062501380001-2-NV003964-PRO007669-0-0-0"/>
    <s v="NV003964"/>
    <m/>
    <x v="2"/>
    <x v="76"/>
  </r>
  <r>
    <x v="29"/>
    <m/>
    <x v="171"/>
    <d v="2024-11-01T00:00:00"/>
    <d v="2024-12-05T00:00:00"/>
    <n v="797.7"/>
    <n v="112120201040"/>
    <s v="Outros Equipamentos"/>
    <s v="01-112120201040-000-062501390001-2-NV003967-PRO007669-0-0-0"/>
    <s v="NV003967"/>
    <m/>
    <x v="2"/>
    <x v="56"/>
  </r>
  <r>
    <x v="29"/>
    <m/>
    <x v="171"/>
    <d v="2024-11-01T00:00:00"/>
    <d v="2024-12-05T00:00:00"/>
    <n v="797.7"/>
    <n v="112120201040"/>
    <s v="Outros Equipamentos"/>
    <s v="01-112120201040-000-062501400001-2-NV003969-PRO007669-0-0-0"/>
    <s v="NV003969"/>
    <m/>
    <x v="2"/>
    <x v="60"/>
  </r>
  <r>
    <x v="29"/>
    <m/>
    <x v="171"/>
    <d v="2024-11-01T00:00:00"/>
    <d v="2024-12-05T00:00:00"/>
    <n v="797.7"/>
    <n v="112120201040"/>
    <s v="Outros Equipamentos"/>
    <s v="01-112120201040-000-062501410001-2-NV003977-PRO007669-0-0-0"/>
    <s v="NV003977"/>
    <m/>
    <x v="2"/>
    <x v="189"/>
  </r>
  <r>
    <x v="29"/>
    <m/>
    <x v="171"/>
    <d v="2024-11-01T00:00:00"/>
    <d v="2024-12-05T00:00:00"/>
    <n v="797.7"/>
    <n v="112120201040"/>
    <s v="Outros Equipamentos"/>
    <s v="01-112120201040-000-062501420001-2-NV003980-PRO007669-0-0-0"/>
    <s v="NV003980"/>
    <m/>
    <x v="2"/>
    <x v="137"/>
  </r>
  <r>
    <x v="29"/>
    <m/>
    <x v="171"/>
    <d v="2024-11-01T00:00:00"/>
    <d v="2024-12-05T00:00:00"/>
    <n v="797.7"/>
    <n v="112120201040"/>
    <s v="Outros Equipamentos"/>
    <s v="01-112120201040-000-062501430001-2-NV003981-PRO007669-0-0-0"/>
    <s v="NV003981"/>
    <m/>
    <x v="2"/>
    <x v="140"/>
  </r>
  <r>
    <x v="29"/>
    <m/>
    <x v="171"/>
    <d v="2024-11-01T00:00:00"/>
    <d v="2024-12-05T00:00:00"/>
    <n v="797.7"/>
    <n v="112120201040"/>
    <s v="Outros Equipamentos"/>
    <s v="01-112120201040-000-062501440001-2-NV003983-PRO007669-0-0-0"/>
    <s v="NV003983"/>
    <m/>
    <x v="2"/>
    <x v="41"/>
  </r>
  <r>
    <x v="29"/>
    <m/>
    <x v="171"/>
    <d v="2024-11-01T00:00:00"/>
    <d v="2024-12-05T00:00:00"/>
    <n v="797.7"/>
    <n v="112120201040"/>
    <s v="Outros Equipamentos"/>
    <s v="01-112120201040-000-062501450001-2-NV003986-PRO007669-0-0-0"/>
    <s v="NV003986"/>
    <m/>
    <x v="2"/>
    <x v="48"/>
  </r>
  <r>
    <x v="29"/>
    <m/>
    <x v="171"/>
    <d v="2024-11-01T00:00:00"/>
    <d v="2024-12-05T00:00:00"/>
    <n v="797.7"/>
    <n v="112120201040"/>
    <s v="Outros Equipamentos"/>
    <s v="01-112120201040-000-062501460001-2-NV003953-PRO007669-0-0-0"/>
    <s v="NV003953"/>
    <m/>
    <x v="2"/>
    <x v="168"/>
  </r>
  <r>
    <x v="29"/>
    <m/>
    <x v="171"/>
    <d v="2024-11-01T00:00:00"/>
    <d v="2024-12-05T00:00:00"/>
    <n v="797.7"/>
    <n v="112120201040"/>
    <s v="Outros Equipamentos"/>
    <s v="01-112120201040-000-062501470001-2-NV003955-PRO007669-0-0-0"/>
    <s v="NV003955"/>
    <m/>
    <x v="2"/>
    <x v="177"/>
  </r>
  <r>
    <x v="29"/>
    <m/>
    <x v="171"/>
    <d v="2024-11-01T00:00:00"/>
    <d v="2024-12-05T00:00:00"/>
    <n v="797.7"/>
    <n v="112120201040"/>
    <s v="Outros Equipamentos"/>
    <s v="01-112120201040-000-062501480001-2-NV003956-PRO007669-0-0-0"/>
    <s v="NV003956"/>
    <m/>
    <x v="2"/>
    <x v="72"/>
  </r>
  <r>
    <x v="29"/>
    <m/>
    <x v="171"/>
    <d v="2024-11-01T00:00:00"/>
    <d v="2024-12-05T00:00:00"/>
    <n v="797.7"/>
    <n v="112120201040"/>
    <s v="Outros Equipamentos"/>
    <s v="01-112120201040-000-062501490001-2-NV003957-PRO007669-0-0-0"/>
    <s v="NV003957"/>
    <m/>
    <x v="2"/>
    <x v="197"/>
  </r>
  <r>
    <x v="29"/>
    <m/>
    <x v="171"/>
    <d v="2024-11-01T00:00:00"/>
    <d v="2024-12-05T00:00:00"/>
    <n v="797.7"/>
    <n v="112120201040"/>
    <s v="Outros Equipamentos"/>
    <s v="01-112120201040-000-062501500001-2-NV003958-PRO007669-0-0-0"/>
    <s v="NV003958"/>
    <m/>
    <x v="2"/>
    <x v="147"/>
  </r>
  <r>
    <x v="29"/>
    <m/>
    <x v="171"/>
    <d v="2024-11-01T00:00:00"/>
    <d v="2024-12-05T00:00:00"/>
    <n v="797.7"/>
    <n v="112120201040"/>
    <s v="Outros Equipamentos"/>
    <s v="01-112120201040-000-062501510001-2-NV003959-PRO007669-0-0-0"/>
    <s v="NV003959"/>
    <m/>
    <x v="2"/>
    <x v="126"/>
  </r>
  <r>
    <x v="29"/>
    <m/>
    <x v="171"/>
    <d v="2024-11-01T00:00:00"/>
    <d v="2024-12-05T00:00:00"/>
    <n v="797.7"/>
    <n v="112120201040"/>
    <s v="Outros Equipamentos"/>
    <s v="01-112120201040-000-062501520001-2-NV003960-PRO007669-0-0-0"/>
    <s v="NV003960"/>
    <m/>
    <x v="2"/>
    <x v="19"/>
  </r>
  <r>
    <x v="29"/>
    <m/>
    <x v="171"/>
    <d v="2024-11-01T00:00:00"/>
    <d v="2024-12-05T00:00:00"/>
    <n v="797.7"/>
    <n v="112120201040"/>
    <s v="Outros Equipamentos"/>
    <s v="01-112120201040-000-062501530001-2-NV003962-PRO007669-0-0-0"/>
    <s v="NV003962"/>
    <m/>
    <x v="2"/>
    <x v="233"/>
  </r>
  <r>
    <x v="29"/>
    <m/>
    <x v="171"/>
    <d v="2024-11-01T00:00:00"/>
    <d v="2024-12-05T00:00:00"/>
    <n v="797.7"/>
    <n v="112120201040"/>
    <s v="Outros Equipamentos"/>
    <s v="01-112120201040-000-062501540001-2-NV003965-PRO007669-0-0-0"/>
    <s v="NV003965"/>
    <m/>
    <x v="2"/>
    <x v="20"/>
  </r>
  <r>
    <x v="29"/>
    <m/>
    <x v="171"/>
    <d v="2024-11-01T00:00:00"/>
    <d v="2024-12-05T00:00:00"/>
    <n v="797.7"/>
    <n v="112120201040"/>
    <s v="Outros Equipamentos"/>
    <s v="01-112120201040-000-062501550001-2-NV003966-PRO007669-0-0-0"/>
    <s v="NV003966"/>
    <m/>
    <x v="2"/>
    <x v="182"/>
  </r>
  <r>
    <x v="29"/>
    <m/>
    <x v="171"/>
    <d v="2024-11-01T00:00:00"/>
    <d v="2024-12-05T00:00:00"/>
    <n v="797.7"/>
    <n v="112120201040"/>
    <s v="Outros Equipamentos"/>
    <s v="01-112120201040-000-062501560001-2-NV003968-PRO007669-0-0-0"/>
    <s v="NV003968"/>
    <m/>
    <x v="2"/>
    <x v="30"/>
  </r>
  <r>
    <x v="29"/>
    <m/>
    <x v="171"/>
    <d v="2024-11-01T00:00:00"/>
    <d v="2024-12-05T00:00:00"/>
    <n v="797.7"/>
    <n v="112120201040"/>
    <s v="Outros Equipamentos"/>
    <s v="01-112120201040-000-062501570001-2-NV003970-PRO007669-0-0-0"/>
    <s v="NV003970"/>
    <m/>
    <x v="2"/>
    <x v="31"/>
  </r>
  <r>
    <x v="29"/>
    <m/>
    <x v="171"/>
    <d v="2024-11-01T00:00:00"/>
    <d v="2024-12-05T00:00:00"/>
    <n v="797.7"/>
    <n v="112120201040"/>
    <s v="Outros Equipamentos"/>
    <s v="01-112120201040-000-062501580001-2-NV003971-PRO007669-0-0-0"/>
    <s v="NV003971"/>
    <m/>
    <x v="2"/>
    <x v="84"/>
  </r>
  <r>
    <x v="29"/>
    <m/>
    <x v="171"/>
    <d v="2024-11-01T00:00:00"/>
    <d v="2024-12-05T00:00:00"/>
    <n v="797.7"/>
    <n v="112120201040"/>
    <s v="Outros Equipamentos"/>
    <s v="01-112120201040-000-062501590001-2-NV003972-PRO007669-0-0-0"/>
    <s v="NV003972"/>
    <m/>
    <x v="2"/>
    <x v="153"/>
  </r>
  <r>
    <x v="29"/>
    <m/>
    <x v="171"/>
    <d v="2024-11-01T00:00:00"/>
    <d v="2024-12-05T00:00:00"/>
    <n v="797.7"/>
    <n v="112120201040"/>
    <s v="Outros Equipamentos"/>
    <s v="01-112120201040-000-062501600001-2-NV003973-PRO007669-0-0-0"/>
    <s v="NV003973"/>
    <m/>
    <x v="2"/>
    <x v="63"/>
  </r>
  <r>
    <x v="29"/>
    <m/>
    <x v="171"/>
    <d v="2024-11-01T00:00:00"/>
    <d v="2024-12-05T00:00:00"/>
    <n v="797.7"/>
    <n v="112120201040"/>
    <s v="Outros Equipamentos"/>
    <s v="01-112120201040-000-062501610001-2-NV003974-PRO007669-0-0-0"/>
    <s v="NV003974"/>
    <m/>
    <x v="2"/>
    <x v="65"/>
  </r>
  <r>
    <x v="29"/>
    <m/>
    <x v="171"/>
    <d v="2024-11-01T00:00:00"/>
    <d v="2024-12-05T00:00:00"/>
    <n v="1595.4"/>
    <n v="112120201040"/>
    <s v="Outros Equipamentos"/>
    <s v="01-112120201040-000-062501630001-2-NV003976-PRO007669-0-0-0"/>
    <s v="NV003976"/>
    <m/>
    <x v="2"/>
    <x v="235"/>
  </r>
  <r>
    <x v="29"/>
    <m/>
    <x v="171"/>
    <d v="2024-11-01T00:00:00"/>
    <d v="2024-12-05T00:00:00"/>
    <n v="797.7"/>
    <n v="112120201040"/>
    <s v="Outros Equipamentos"/>
    <s v="01-112120201040-000-062501640001-2-NV003978-PRO007669-0-0-0"/>
    <s v="NV003978"/>
    <m/>
    <x v="2"/>
    <x v="35"/>
  </r>
  <r>
    <x v="29"/>
    <m/>
    <x v="171"/>
    <d v="2024-11-01T00:00:00"/>
    <d v="2024-12-05T00:00:00"/>
    <n v="797.7"/>
    <n v="112120201040"/>
    <s v="Outros Equipamentos"/>
    <s v="01-112120201040-000-062501650001-2-NV003979-PRO007669-0-0-0"/>
    <s v="NV003979"/>
    <m/>
    <x v="2"/>
    <x v="221"/>
  </r>
  <r>
    <x v="29"/>
    <m/>
    <x v="171"/>
    <d v="2024-11-01T00:00:00"/>
    <d v="2024-12-05T00:00:00"/>
    <n v="797.7"/>
    <n v="112120201040"/>
    <s v="Outros Equipamentos"/>
    <s v="01-112120201040-000-062501660001-2-NV003984-PRO007669-0-0-0"/>
    <s v="NV003984"/>
    <m/>
    <x v="2"/>
    <x v="104"/>
  </r>
  <r>
    <x v="29"/>
    <m/>
    <x v="171"/>
    <d v="2024-11-01T00:00:00"/>
    <d v="2024-12-05T00:00:00"/>
    <n v="797.7"/>
    <n v="112120201040"/>
    <s v="Outros Equipamentos"/>
    <s v="01-112120201040-000-062501670001-2-NV003985-PRO007669-0-0-0"/>
    <s v="NV003985"/>
    <m/>
    <x v="2"/>
    <x v="167"/>
  </r>
  <r>
    <x v="29"/>
    <m/>
    <x v="171"/>
    <d v="2024-11-01T00:00:00"/>
    <d v="2024-12-05T00:00:00"/>
    <n v="797.7"/>
    <n v="112120201040"/>
    <s v="Outros Equipamentos"/>
    <s v="01-112120201040-000-062501680001-2-NV004956-PRO007669-0-0-0"/>
    <s v="NV004956"/>
    <m/>
    <x v="2"/>
    <x v="32"/>
  </r>
  <r>
    <x v="29"/>
    <m/>
    <x v="171"/>
    <d v="2024-11-01T00:00:00"/>
    <d v="2024-12-05T00:00:00"/>
    <n v="797.7"/>
    <n v="112120201040"/>
    <s v="Outros Equipamentos"/>
    <s v="01-112120201040-000-062501690001-2-NV004957-PRO007669-0-0-0"/>
    <s v="NV004957"/>
    <m/>
    <x v="2"/>
    <x v="66"/>
  </r>
  <r>
    <x v="29"/>
    <m/>
    <x v="171"/>
    <d v="2024-11-01T00:00:00"/>
    <d v="2024-12-05T00:00:00"/>
    <n v="797.7"/>
    <n v="112120201040"/>
    <s v="Outros Equipamentos"/>
    <s v="01-112120201040-000-062501700001-2-NV004958-PRO007669-0-0-0"/>
    <s v="NV004958"/>
    <m/>
    <x v="2"/>
    <x v="166"/>
  </r>
  <r>
    <x v="29"/>
    <m/>
    <x v="171"/>
    <d v="2024-11-01T00:00:00"/>
    <d v="2024-12-05T00:00:00"/>
    <n v="797.7"/>
    <n v="112120201040"/>
    <s v="Outros Equipamentos"/>
    <s v="01-112120201040-000-062501710001-2-NV004959-PRO007669-0-0-0"/>
    <s v="NV004959"/>
    <m/>
    <x v="2"/>
    <x v="225"/>
  </r>
  <r>
    <x v="29"/>
    <m/>
    <x v="171"/>
    <d v="2024-11-01T00:00:00"/>
    <d v="2024-12-05T00:00:00"/>
    <n v="797.7"/>
    <n v="112120201040"/>
    <s v="Outros Equipamentos"/>
    <s v="01-112120201040-000-062501720001-2-NV004960-PRO007669-0-0-0"/>
    <s v="NV004960"/>
    <m/>
    <x v="2"/>
    <x v="62"/>
  </r>
  <r>
    <x v="29"/>
    <m/>
    <x v="171"/>
    <d v="2024-11-01T00:00:00"/>
    <d v="2024-12-05T00:00:00"/>
    <n v="797.7"/>
    <n v="112120201040"/>
    <s v="Outros Equipamentos"/>
    <s v="01-112120201040-000-062501730001-2-NV004961-PRO007669-0-0-0"/>
    <s v="NV004961"/>
    <m/>
    <x v="2"/>
    <x v="196"/>
  </r>
  <r>
    <x v="29"/>
    <m/>
    <x v="171"/>
    <d v="2024-11-01T00:00:00"/>
    <d v="2024-12-05T00:00:00"/>
    <n v="797.7"/>
    <n v="112120201040"/>
    <s v="Outros Equipamentos"/>
    <s v="01-112120201040-000-062501790001-2-NV019952-PRO007669-0-0-0"/>
    <s v="NV019952"/>
    <m/>
    <x v="2"/>
    <x v="129"/>
  </r>
  <r>
    <x v="29"/>
    <m/>
    <x v="171"/>
    <d v="2024-11-01T00:00:00"/>
    <d v="2024-12-05T00:00:00"/>
    <n v="797.7"/>
    <n v="112120201040"/>
    <s v="Outros Equipamentos"/>
    <s v="01-112120201040-000-062501800001-2-NV019953-PRO007669-0-0-0"/>
    <s v="NV019953"/>
    <m/>
    <x v="2"/>
    <x v="185"/>
  </r>
  <r>
    <x v="29"/>
    <m/>
    <x v="171"/>
    <d v="2024-11-01T00:00:00"/>
    <d v="2024-12-05T00:00:00"/>
    <n v="797.7"/>
    <n v="112120201040"/>
    <s v="Outros Equipamentos"/>
    <s v="01-112120201040-000-062501830001-2-NV019956-PRO007669-0-0-0"/>
    <s v="NV019956"/>
    <m/>
    <x v="2"/>
    <x v="187"/>
  </r>
  <r>
    <x v="29"/>
    <m/>
    <x v="171"/>
    <d v="2024-11-01T00:00:00"/>
    <d v="2024-12-05T00:00:00"/>
    <n v="797.7"/>
    <n v="112120201040"/>
    <s v="Outros Equipamentos"/>
    <s v="01-112120201040-000-062501860001-2-NV020551-PRO007669-0-0-0"/>
    <s v="NV020551"/>
    <m/>
    <x v="2"/>
    <x v="50"/>
  </r>
  <r>
    <x v="29"/>
    <m/>
    <x v="171"/>
    <d v="2024-11-01T00:00:00"/>
    <d v="2024-12-05T00:00:00"/>
    <n v="797.7"/>
    <n v="112120201040"/>
    <s v="Outros Equipamentos"/>
    <s v="01-112120201040-000-062501870001-2-NV020552-PRO007669-0-0-0"/>
    <s v="NV020552"/>
    <m/>
    <x v="2"/>
    <x v="80"/>
  </r>
  <r>
    <x v="29"/>
    <m/>
    <x v="171"/>
    <d v="2024-11-01T00:00:00"/>
    <d v="2024-12-05T00:00:00"/>
    <n v="797.7"/>
    <n v="112120201040"/>
    <s v="Outros Equipamentos"/>
    <s v="01-112120201040-000-062501880001-2-NV020553-PRO007669-0-0-0"/>
    <s v="NV020553"/>
    <m/>
    <x v="2"/>
    <x v="113"/>
  </r>
  <r>
    <x v="29"/>
    <m/>
    <x v="171"/>
    <d v="2024-11-01T00:00:00"/>
    <d v="2024-12-05T00:00:00"/>
    <n v="797.7"/>
    <n v="112120201040"/>
    <s v="Outros Equipamentos"/>
    <s v="01-112120201040-000-062501890001-2-NV020554-PRO007669-0-0-0"/>
    <s v="NV020554"/>
    <m/>
    <x v="2"/>
    <x v="79"/>
  </r>
  <r>
    <x v="29"/>
    <m/>
    <x v="171"/>
    <d v="2024-11-01T00:00:00"/>
    <d v="2024-12-05T00:00:00"/>
    <n v="797.7"/>
    <n v="112120201040"/>
    <s v="Outros Equipamentos"/>
    <s v="01-112120201040-000-062501910001-2-NV020556-PRO007669-0-0-0"/>
    <s v="NV020556"/>
    <m/>
    <x v="2"/>
    <x v="42"/>
  </r>
  <r>
    <x v="29"/>
    <m/>
    <x v="171"/>
    <d v="2024-11-01T00:00:00"/>
    <d v="2024-12-05T00:00:00"/>
    <n v="797.7"/>
    <n v="112120201040"/>
    <s v="Outros Equipamentos"/>
    <s v="01-112120201040-000-062501920001-2-NV020557-PRO007669-0-0-0"/>
    <s v="NV020557"/>
    <m/>
    <x v="2"/>
    <x v="130"/>
  </r>
  <r>
    <x v="29"/>
    <m/>
    <x v="171"/>
    <d v="2024-11-01T00:00:00"/>
    <d v="2024-12-05T00:00:00"/>
    <n v="797.7"/>
    <n v="112120201040"/>
    <s v="Outros Equipamentos"/>
    <s v="01-112120201040-000-062501930043-2-NV019955-PRO007669-0-0-0"/>
    <s v="NV019955"/>
    <m/>
    <x v="2"/>
    <x v="213"/>
  </r>
  <r>
    <x v="29"/>
    <m/>
    <x v="171"/>
    <d v="2024-11-01T00:00:00"/>
    <d v="2024-12-05T00:00:00"/>
    <n v="797.7"/>
    <n v="112120201040"/>
    <s v="Outros Equipamentos"/>
    <s v="01-112120201040-000-062501930068-2-NV021608-PRO007669-0-0-0"/>
    <s v="NV021608"/>
    <m/>
    <x v="2"/>
    <x v="206"/>
  </r>
  <r>
    <x v="29"/>
    <m/>
    <x v="171"/>
    <d v="2024-11-01T00:00:00"/>
    <d v="2024-12-05T00:00:00"/>
    <n v="797.7"/>
    <n v="112120201040"/>
    <s v="Outros Equipamentos"/>
    <s v="01-112120201040-000-062501930098-2-NV021563-PRO007669-0-0-0"/>
    <s v="NV021563"/>
    <m/>
    <x v="2"/>
    <x v="85"/>
  </r>
  <r>
    <x v="29"/>
    <m/>
    <x v="171"/>
    <d v="2024-11-01T00:00:00"/>
    <d v="2024-12-05T00:00:00"/>
    <n v="797.7"/>
    <n v="112120201040"/>
    <s v="Outros Equipamentos"/>
    <s v="01-112120201040-000-062501930099-2-NV021564-PRO007669-0-0-0"/>
    <s v="NV021564"/>
    <m/>
    <x v="2"/>
    <x v="209"/>
  </r>
  <r>
    <x v="29"/>
    <m/>
    <x v="171"/>
    <d v="2024-11-01T00:00:00"/>
    <d v="2024-12-05T00:00:00"/>
    <n v="797.7"/>
    <n v="112120201040"/>
    <s v="Outros Equipamentos"/>
    <s v="01-112120201040-000-062501930100-2-NV021565-PRO007669-0-0-0"/>
    <s v="NV021565"/>
    <m/>
    <x v="2"/>
    <x v="162"/>
  </r>
  <r>
    <x v="29"/>
    <m/>
    <x v="171"/>
    <d v="2024-11-01T00:00:00"/>
    <d v="2024-12-05T00:00:00"/>
    <n v="797.7"/>
    <n v="112120201040"/>
    <s v="Outros Equipamentos"/>
    <s v="01-112120201040-000-062501930102-2-NV021567-PRO007669-0-0-0"/>
    <s v="NV021567"/>
    <m/>
    <x v="2"/>
    <x v="149"/>
  </r>
  <r>
    <x v="29"/>
    <m/>
    <x v="171"/>
    <d v="2024-11-01T00:00:00"/>
    <d v="2024-12-05T00:00:00"/>
    <n v="797.7"/>
    <n v="112120201040"/>
    <s v="Outros Equipamentos"/>
    <s v="01-112120201040-000-062501930103-2-NV021568-PRO007669-0-0-0"/>
    <s v="NV021568"/>
    <m/>
    <x v="2"/>
    <x v="210"/>
  </r>
  <r>
    <x v="29"/>
    <m/>
    <x v="171"/>
    <d v="2024-11-01T00:00:00"/>
    <d v="2024-12-05T00:00:00"/>
    <n v="797.7"/>
    <n v="112120201040"/>
    <s v="Outros Equipamentos"/>
    <s v="01-112120201040-000-062501930104-2-NV021569-PRO007669-0-0-0"/>
    <s v="NV021569"/>
    <m/>
    <x v="2"/>
    <x v="141"/>
  </r>
  <r>
    <x v="29"/>
    <m/>
    <x v="171"/>
    <d v="2024-11-01T00:00:00"/>
    <d v="2024-12-05T00:00:00"/>
    <n v="797.7"/>
    <n v="112120201040"/>
    <s v="Outros Equipamentos"/>
    <s v="01-112120201040-000-062501930105-2-NV021570-PRO007669-0-0-0"/>
    <s v="NV021570"/>
    <m/>
    <x v="2"/>
    <x v="236"/>
  </r>
  <r>
    <x v="29"/>
    <m/>
    <x v="171"/>
    <d v="2024-11-01T00:00:00"/>
    <d v="2024-12-05T00:00:00"/>
    <n v="797.7"/>
    <n v="112120201040"/>
    <s v="Outros Equipamentos"/>
    <s v="01-112120201040-000-062501930106-2-NV021571-PRO007669-0-0-0"/>
    <s v="NV021571"/>
    <m/>
    <x v="2"/>
    <x v="52"/>
  </r>
  <r>
    <x v="29"/>
    <m/>
    <x v="171"/>
    <d v="2024-11-01T00:00:00"/>
    <d v="2024-12-05T00:00:00"/>
    <n v="797.7"/>
    <n v="112120201040"/>
    <s v="Outros Equipamentos"/>
    <s v="01-112120201040-000-062501930109-2-NV021574-PRO007669-0-0-0"/>
    <s v="NV021574"/>
    <m/>
    <x v="2"/>
    <x v="178"/>
  </r>
  <r>
    <x v="29"/>
    <m/>
    <x v="171"/>
    <d v="2024-11-01T00:00:00"/>
    <d v="2024-12-05T00:00:00"/>
    <n v="797.7"/>
    <n v="112120201040"/>
    <s v="Outros Equipamentos"/>
    <s v="01-112120201040-000-062501930110-2-NV021575-PRO007669-0-0-0"/>
    <s v="NV021575"/>
    <m/>
    <x v="2"/>
    <x v="217"/>
  </r>
  <r>
    <x v="29"/>
    <m/>
    <x v="171"/>
    <d v="2024-11-01T00:00:00"/>
    <d v="2024-12-05T00:00:00"/>
    <n v="797.7"/>
    <n v="112120201040"/>
    <s v="Outros Equipamentos"/>
    <s v="01-112120201040-000-062501930111-2-NV021576-PRO007669-0-0-0"/>
    <s v="NV021576"/>
    <m/>
    <x v="2"/>
    <x v="169"/>
  </r>
  <r>
    <x v="29"/>
    <m/>
    <x v="171"/>
    <d v="2024-11-01T00:00:00"/>
    <d v="2024-12-05T00:00:00"/>
    <n v="797.7"/>
    <n v="112120201040"/>
    <s v="Outros Equipamentos"/>
    <s v="01-112120201040-000-062501930112-2-NV021577-PRO007669-0-0-0"/>
    <s v="NV021577"/>
    <m/>
    <x v="2"/>
    <x v="23"/>
  </r>
  <r>
    <x v="29"/>
    <m/>
    <x v="171"/>
    <d v="2024-11-01T00:00:00"/>
    <d v="2024-12-05T00:00:00"/>
    <n v="797.7"/>
    <n v="112120201040"/>
    <s v="Outros Equipamentos"/>
    <s v="01-112120201040-000-062501930113-2-NV021578-PRO007669-0-0-0"/>
    <s v="NV021578"/>
    <m/>
    <x v="2"/>
    <x v="157"/>
  </r>
  <r>
    <x v="29"/>
    <m/>
    <x v="171"/>
    <d v="2024-11-01T00:00:00"/>
    <d v="2024-12-05T00:00:00"/>
    <n v="797.7"/>
    <n v="112120201040"/>
    <s v="Outros Equipamentos"/>
    <s v="01-112120201040-000-062501930114-2-NV021579-PRO007669-0-0-0"/>
    <s v="NV021579"/>
    <m/>
    <x v="2"/>
    <x v="5"/>
  </r>
  <r>
    <x v="29"/>
    <m/>
    <x v="171"/>
    <d v="2024-11-01T00:00:00"/>
    <d v="2024-12-05T00:00:00"/>
    <n v="797.7"/>
    <n v="112120201040"/>
    <s v="Outros Equipamentos"/>
    <s v="01-112120201040-000-062501930115-2-NV021580-PRO007669-0-0-0"/>
    <s v="NV021580"/>
    <m/>
    <x v="2"/>
    <x v="54"/>
  </r>
  <r>
    <x v="29"/>
    <m/>
    <x v="171"/>
    <d v="2024-11-01T00:00:00"/>
    <d v="2024-12-05T00:00:00"/>
    <n v="797.7"/>
    <n v="112120201040"/>
    <s v="Outros Equipamentos"/>
    <s v="01-112120201040-000-062501930117-2-NV021593-PRO007669-0-0-0"/>
    <s v="NV021593"/>
    <m/>
    <x v="2"/>
    <x v="211"/>
  </r>
  <r>
    <x v="29"/>
    <m/>
    <x v="171"/>
    <d v="2024-11-01T00:00:00"/>
    <d v="2024-12-05T00:00:00"/>
    <n v="797.7"/>
    <n v="112120201040"/>
    <s v="Outros Equipamentos"/>
    <s v="01-112120201040-000-062501930118-2-NV021584-PRO007669-0-0-0"/>
    <s v="NV021584"/>
    <m/>
    <x v="2"/>
    <x v="34"/>
  </r>
  <r>
    <x v="29"/>
    <m/>
    <x v="171"/>
    <d v="2024-11-01T00:00:00"/>
    <d v="2024-12-05T00:00:00"/>
    <n v="797.7"/>
    <n v="112120201040"/>
    <s v="Outros Equipamentos"/>
    <s v="01-112120201040-000-062501930120-2-NV021586-PRO007669-0-0-0"/>
    <s v="NV021586"/>
    <m/>
    <x v="2"/>
    <x v="190"/>
  </r>
  <r>
    <x v="29"/>
    <m/>
    <x v="171"/>
    <d v="2024-11-01T00:00:00"/>
    <d v="2024-12-05T00:00:00"/>
    <n v="797.7"/>
    <n v="112120201040"/>
    <s v="Outros Equipamentos"/>
    <s v="01-112120201040-000-062501930122-2-NV021588-PRO007669-0-0-0"/>
    <s v="NV021588"/>
    <m/>
    <x v="2"/>
    <x v="237"/>
  </r>
  <r>
    <x v="29"/>
    <m/>
    <x v="171"/>
    <d v="2024-11-01T00:00:00"/>
    <d v="2024-12-05T00:00:00"/>
    <n v="797.7"/>
    <n v="112120201040"/>
    <s v="Outros Equipamentos"/>
    <s v="01-112120201040-000-062501930123-2-NV021589-PRO007669-0-0-0"/>
    <s v="NV021589"/>
    <m/>
    <x v="2"/>
    <x v="33"/>
  </r>
  <r>
    <x v="29"/>
    <m/>
    <x v="171"/>
    <d v="2024-11-01T00:00:00"/>
    <d v="2024-12-05T00:00:00"/>
    <n v="797.7"/>
    <n v="112120201040"/>
    <s v="Outros Equipamentos"/>
    <s v="01-112120201040-000-062501930124-2-NV021590-PRO007669-0-0-0"/>
    <s v="NV021590"/>
    <m/>
    <x v="2"/>
    <x v="117"/>
  </r>
  <r>
    <x v="29"/>
    <m/>
    <x v="171"/>
    <d v="2024-11-01T00:00:00"/>
    <d v="2024-12-05T00:00:00"/>
    <n v="797.7"/>
    <n v="112120201040"/>
    <s v="Outros Equipamentos"/>
    <s v="01-112120201040-000-062501930125-2-NV021591-PRO007669-0-0-0"/>
    <s v="NV021591"/>
    <m/>
    <x v="2"/>
    <x v="158"/>
  </r>
  <r>
    <x v="29"/>
    <m/>
    <x v="171"/>
    <d v="2024-11-01T00:00:00"/>
    <d v="2024-12-05T00:00:00"/>
    <n v="797.7"/>
    <n v="112120201040"/>
    <s v="Outros Equipamentos"/>
    <s v="01-112120201040-000-062501930127-2-NV021594-PRO007669-0-0-0"/>
    <s v="NV021594"/>
    <m/>
    <x v="2"/>
    <x v="191"/>
  </r>
  <r>
    <x v="29"/>
    <m/>
    <x v="171"/>
    <d v="2024-11-01T00:00:00"/>
    <d v="2024-12-05T00:00:00"/>
    <n v="797.7"/>
    <n v="112120201040"/>
    <s v="Outros Equipamentos"/>
    <s v="01-112120201040-000-062501930128-2-NV021597-PRO007669-0-0-0"/>
    <s v="NV021597"/>
    <m/>
    <x v="2"/>
    <x v="205"/>
  </r>
  <r>
    <x v="29"/>
    <m/>
    <x v="171"/>
    <d v="2024-11-01T00:00:00"/>
    <d v="2024-12-05T00:00:00"/>
    <n v="797.7"/>
    <n v="112120201040"/>
    <s v="Outros Equipamentos"/>
    <s v="01-112120201040-000-062501930129-2-NV021598-PRO007669-0-0-0"/>
    <s v="NV021598"/>
    <m/>
    <x v="2"/>
    <x v="176"/>
  </r>
  <r>
    <x v="29"/>
    <m/>
    <x v="171"/>
    <d v="2024-11-01T00:00:00"/>
    <d v="2024-12-05T00:00:00"/>
    <n v="797.7"/>
    <n v="112120201040"/>
    <s v="Outros Equipamentos"/>
    <s v="01-112120201040-000-062501930130-2-NV021599-PRO007669-0-0-0"/>
    <s v="NV021599"/>
    <m/>
    <x v="2"/>
    <x v="64"/>
  </r>
  <r>
    <x v="29"/>
    <m/>
    <x v="171"/>
    <d v="2024-11-01T00:00:00"/>
    <d v="2024-12-05T00:00:00"/>
    <n v="797.7"/>
    <n v="112120201040"/>
    <s v="Outros Equipamentos"/>
    <s v="01-112120201040-000-062501930132-2-NV021601-PRO007669-0-0-0"/>
    <s v="NV021601"/>
    <m/>
    <x v="2"/>
    <x v="99"/>
  </r>
  <r>
    <x v="29"/>
    <m/>
    <x v="171"/>
    <d v="2024-11-01T00:00:00"/>
    <d v="2024-12-05T00:00:00"/>
    <n v="797.7"/>
    <n v="112120201040"/>
    <s v="Outros Equipamentos"/>
    <s v="01-112120201040-000-062501930133-2-NV021602-PRO007669-0-0-0"/>
    <s v="NV021602"/>
    <m/>
    <x v="2"/>
    <x v="106"/>
  </r>
  <r>
    <x v="29"/>
    <m/>
    <x v="171"/>
    <d v="2024-11-01T00:00:00"/>
    <d v="2024-12-05T00:00:00"/>
    <n v="797.7"/>
    <n v="112120201040"/>
    <s v="Outros Equipamentos"/>
    <s v="01-112120201040-000-062501930134-2-NV021603-PRO007669-0-0-0"/>
    <s v="NV021603"/>
    <m/>
    <x v="2"/>
    <x v="195"/>
  </r>
  <r>
    <x v="29"/>
    <m/>
    <x v="171"/>
    <d v="2024-11-01T00:00:00"/>
    <d v="2024-12-05T00:00:00"/>
    <n v="797.7"/>
    <n v="112120201040"/>
    <s v="Outros Equipamentos"/>
    <s v="01-112120201040-000-062501930135-2-NV021604-PRO007669-0-0-0"/>
    <s v="NV021604"/>
    <m/>
    <x v="2"/>
    <x v="36"/>
  </r>
  <r>
    <x v="29"/>
    <m/>
    <x v="171"/>
    <d v="2024-11-01T00:00:00"/>
    <d v="2024-12-05T00:00:00"/>
    <n v="797.7"/>
    <n v="112120201040"/>
    <s v="Outros Equipamentos"/>
    <s v="01-112120201040-000-062501930136-2-NV021605-PRO007669-0-0-0"/>
    <s v="NV021605"/>
    <m/>
    <x v="2"/>
    <x v="238"/>
  </r>
  <r>
    <x v="29"/>
    <m/>
    <x v="171"/>
    <d v="2024-11-01T00:00:00"/>
    <d v="2024-12-05T00:00:00"/>
    <n v="797.7"/>
    <n v="112120201040"/>
    <s v="Outros Equipamentos"/>
    <s v="01-112120201040-000-062501930137-2-NV021606-PRO007669-0-0-0"/>
    <s v="NV021606"/>
    <m/>
    <x v="2"/>
    <x v="173"/>
  </r>
  <r>
    <x v="29"/>
    <m/>
    <x v="171"/>
    <d v="2024-11-01T00:00:00"/>
    <d v="2024-12-05T00:00:00"/>
    <n v="797.7"/>
    <n v="112120201040"/>
    <s v="Outros Equipamentos"/>
    <s v="01-112120201040-000-062501930140-2-NV021609-PRO007669-0-0-0"/>
    <s v="NV021609"/>
    <m/>
    <x v="2"/>
    <x v="133"/>
  </r>
  <r>
    <x v="29"/>
    <m/>
    <x v="171"/>
    <d v="2024-11-01T00:00:00"/>
    <d v="2024-12-05T00:00:00"/>
    <n v="2393.1"/>
    <n v="112120201040"/>
    <s v="Outros Equipamentos"/>
    <s v="01-112120201040-000-064501170001-2-NV008122-PRO007669-0-0-0"/>
    <s v="NV008122"/>
    <m/>
    <x v="2"/>
    <x v="13"/>
  </r>
  <r>
    <x v="29"/>
    <m/>
    <x v="171"/>
    <d v="2024-11-01T00:00:00"/>
    <d v="2024-12-05T00:00:00"/>
    <n v="797.7"/>
    <n v="112120201040"/>
    <s v="Outros Equipamentos"/>
    <s v="01-112120201040-000-065501180001-2-NV008121-PRO007669-0-0-0"/>
    <s v="NV008121"/>
    <m/>
    <x v="2"/>
    <x v="47"/>
  </r>
  <r>
    <x v="29"/>
    <m/>
    <x v="171"/>
    <d v="2024-11-01T00:00:00"/>
    <d v="2024-12-05T00:00:00"/>
    <n v="797.7"/>
    <n v="112120201040"/>
    <s v="Outros Equipamentos"/>
    <s v="01-112120201040-000-067501200001-2-NV009956-PRO007669-0-0-0"/>
    <s v="NV009956"/>
    <m/>
    <x v="2"/>
    <x v="45"/>
  </r>
  <r>
    <x v="29"/>
    <m/>
    <x v="171"/>
    <d v="2024-11-01T00:00:00"/>
    <d v="2024-12-05T00:00:00"/>
    <n v="797.7"/>
    <n v="112120201040"/>
    <s v="Outros Equipamentos"/>
    <s v="01-112120201040-000-068501620001-2-NV003975-PRO007669-0-0-0"/>
    <s v="NV003975"/>
    <m/>
    <x v="2"/>
    <x v="172"/>
  </r>
  <r>
    <x v="29"/>
    <m/>
    <x v="171"/>
    <d v="2024-11-01T00:00:00"/>
    <d v="2024-12-05T00:00:00"/>
    <n v="797.7"/>
    <n v="112120201040"/>
    <s v="Outros Equipamentos"/>
    <s v="01-112120201040-000-070505060034-2-NV021600-PRO007669-0-0-0"/>
    <s v="NV021600"/>
    <m/>
    <x v="2"/>
    <x v="192"/>
  </r>
  <r>
    <x v="29"/>
    <m/>
    <x v="171"/>
    <d v="2024-11-01T00:00:00"/>
    <d v="2024-12-05T00:00:00"/>
    <n v="797.7"/>
    <n v="112120201040"/>
    <s v="Outros Equipamentos"/>
    <s v="01-112120201040-000-070505060043-2-NV022571-PRO007669-0-0-0"/>
    <s v="NV022571"/>
    <m/>
    <x v="2"/>
    <x v="218"/>
  </r>
  <r>
    <x v="29"/>
    <m/>
    <x v="171"/>
    <d v="2024-11-01T00:00:00"/>
    <d v="2024-12-05T00:00:00"/>
    <n v="797.7"/>
    <n v="112120201040"/>
    <s v="Outros Equipamentos"/>
    <s v="01-112120201040-000-070505060044-2-NV022572-PRO007669-0-0-0"/>
    <s v="NV022572"/>
    <m/>
    <x v="2"/>
    <x v="193"/>
  </r>
  <r>
    <x v="29"/>
    <m/>
    <x v="171"/>
    <d v="2024-11-01T00:00:00"/>
    <d v="2024-12-05T00:00:00"/>
    <n v="797.7"/>
    <n v="112120201040"/>
    <s v="Outros Equipamentos"/>
    <s v="01-112120201040-000-070505060045-2-NV022573-PRO007669-0-0-0"/>
    <s v="NV022573"/>
    <m/>
    <x v="2"/>
    <x v="116"/>
  </r>
  <r>
    <x v="29"/>
    <m/>
    <x v="171"/>
    <d v="2024-11-01T00:00:00"/>
    <d v="2024-12-05T00:00:00"/>
    <n v="797.7"/>
    <n v="112120201040"/>
    <s v="Outros Equipamentos"/>
    <s v="01-112120201040-000-070505060082-2-NV022553-PRO007669-0-0-0"/>
    <s v="NV022553"/>
    <m/>
    <x v="2"/>
    <x v="100"/>
  </r>
  <r>
    <x v="29"/>
    <m/>
    <x v="171"/>
    <d v="2024-11-01T00:00:00"/>
    <d v="2024-12-05T00:00:00"/>
    <n v="797.7"/>
    <n v="112120201040"/>
    <s v="Outros Equipamentos"/>
    <s v="01-112120201040-000-070505060116-2-NV022556-PRO007669-0-0-0"/>
    <s v="NV022556"/>
    <m/>
    <x v="2"/>
    <x v="222"/>
  </r>
  <r>
    <x v="29"/>
    <m/>
    <x v="171"/>
    <d v="2024-11-01T00:00:00"/>
    <d v="2024-12-05T00:00:00"/>
    <n v="797.7"/>
    <n v="112120201040"/>
    <s v="Outros Equipamentos"/>
    <s v="01-112120201040-000-070505060118-2-NV022567-PRO007669-0-0-0"/>
    <s v="NV022567"/>
    <m/>
    <x v="2"/>
    <x v="27"/>
  </r>
  <r>
    <x v="29"/>
    <m/>
    <x v="171"/>
    <d v="2024-11-01T00:00:00"/>
    <d v="2024-12-05T00:00:00"/>
    <n v="797.7"/>
    <n v="112120201040"/>
    <s v="Outros Equipamentos"/>
    <s v="01-112120201040-000-070505060120-2-NV022575-PRO007669-0-0-0"/>
    <s v="NV022575"/>
    <m/>
    <x v="2"/>
    <x v="234"/>
  </r>
  <r>
    <x v="29"/>
    <m/>
    <x v="171"/>
    <d v="2024-11-01T00:00:00"/>
    <d v="2024-12-05T00:00:00"/>
    <n v="797.7"/>
    <n v="112120201040"/>
    <s v="Outros Equipamentos"/>
    <s v="01-112120201040-000-070505060121-2-NV022576-PRO007669-0-0-0"/>
    <s v="NV022576"/>
    <m/>
    <x v="2"/>
    <x v="78"/>
  </r>
  <r>
    <x v="29"/>
    <m/>
    <x v="171"/>
    <d v="2024-11-01T00:00:00"/>
    <d v="2024-12-05T00:00:00"/>
    <n v="797.7"/>
    <n v="112120201040"/>
    <s v="Outros Equipamentos"/>
    <s v="01-112120201040-000-070505060140-2-NV021581-PRO007669-0-0-0"/>
    <s v="NV021581"/>
    <m/>
    <x v="2"/>
    <x v="83"/>
  </r>
  <r>
    <x v="29"/>
    <m/>
    <x v="171"/>
    <d v="2024-11-01T00:00:00"/>
    <d v="2024-12-05T00:00:00"/>
    <n v="797.7"/>
    <n v="112120201040"/>
    <s v="Outros Equipamentos"/>
    <s v="01-112120201040-000-070505060144-2-NV021607-PRO007669-0-0-0"/>
    <s v="NV021607"/>
    <m/>
    <x v="2"/>
    <x v="74"/>
  </r>
  <r>
    <x v="29"/>
    <m/>
    <x v="171"/>
    <d v="2024-11-01T00:00:00"/>
    <d v="2024-12-05T00:00:00"/>
    <n v="797.7"/>
    <n v="112120201040"/>
    <s v="Outros Equipamentos"/>
    <s v="01-112120201040-000-070505060147-2-NV021620-PRO007669-0-0-0"/>
    <s v="NV021620"/>
    <m/>
    <x v="2"/>
    <x v="232"/>
  </r>
  <r>
    <x v="29"/>
    <m/>
    <x v="171"/>
    <d v="2024-11-01T00:00:00"/>
    <d v="2024-12-05T00:00:00"/>
    <n v="797.7"/>
    <n v="112120201040"/>
    <s v="Outros Equipamentos"/>
    <s v="01-112120201040-000-070505060164-2-NV021587-PRO007669-0-0-0"/>
    <s v="NV021587"/>
    <m/>
    <x v="2"/>
    <x v="252"/>
  </r>
  <r>
    <x v="29"/>
    <m/>
    <x v="171"/>
    <d v="2024-11-01T00:00:00"/>
    <d v="2024-12-05T00:00:00"/>
    <n v="797.7"/>
    <n v="112120201040"/>
    <s v="Outros Equipamentos"/>
    <s v="01-112120201040-000-070505060165-2-NV021592-PRO007669-0-0-0"/>
    <s v="NV021592"/>
    <m/>
    <x v="2"/>
    <x v="6"/>
  </r>
  <r>
    <x v="29"/>
    <m/>
    <x v="171"/>
    <d v="2024-11-01T00:00:00"/>
    <d v="2024-12-05T00:00:00"/>
    <n v="797.7"/>
    <n v="112120201040"/>
    <s v="Outros Equipamentos"/>
    <s v="01-112120201040-000-070505060166-2-NV022559-PRO007669-0-0-0"/>
    <s v="NV022559"/>
    <m/>
    <x v="2"/>
    <x v="61"/>
  </r>
  <r>
    <x v="29"/>
    <m/>
    <x v="171"/>
    <d v="2024-11-01T00:00:00"/>
    <d v="2024-12-05T00:00:00"/>
    <n v="797.7"/>
    <n v="112120201040"/>
    <s v="Outros Equipamentos"/>
    <s v="01-112120201040-000-070505060176-2-NV022582-PRO007669-0-0-0"/>
    <s v="NV022582"/>
    <m/>
    <x v="2"/>
    <x v="179"/>
  </r>
  <r>
    <x v="29"/>
    <m/>
    <x v="171"/>
    <d v="2024-11-01T00:00:00"/>
    <d v="2024-12-05T00:00:00"/>
    <n v="797.7"/>
    <n v="112120201040"/>
    <s v="Outros Equipamentos"/>
    <s v="01-112120201040-000-070505060177-2-NV022583-PRO007669-0-0-0"/>
    <s v="NV022583"/>
    <m/>
    <x v="2"/>
    <x v="1"/>
  </r>
  <r>
    <x v="29"/>
    <m/>
    <x v="171"/>
    <d v="2024-11-01T00:00:00"/>
    <d v="2024-12-05T00:00:00"/>
    <n v="797.7"/>
    <n v="112120201040"/>
    <s v="Outros Equipamentos"/>
    <s v="01-112120201040-000-070505060178-2-NV022584-PRO007669-0-0-0"/>
    <s v="NV022584"/>
    <m/>
    <x v="2"/>
    <x v="215"/>
  </r>
  <r>
    <x v="29"/>
    <m/>
    <x v="171"/>
    <d v="2024-11-01T00:00:00"/>
    <d v="2024-12-05T00:00:00"/>
    <n v="797.7"/>
    <n v="112120201040"/>
    <s v="Outros Equipamentos"/>
    <s v="01-112120201040-000-070505060179-2-NV022585-PRO007669-0-0-0"/>
    <s v="NV022585"/>
    <m/>
    <x v="2"/>
    <x v="164"/>
  </r>
  <r>
    <x v="29"/>
    <m/>
    <x v="171"/>
    <d v="2024-11-01T00:00:00"/>
    <d v="2024-12-05T00:00:00"/>
    <n v="797.7"/>
    <n v="112120201040"/>
    <s v="Outros Equipamentos"/>
    <s v="01-112120201040-000-070505060180-2-NV022586-PRO007669-0-0-0"/>
    <s v="NV022586"/>
    <m/>
    <x v="2"/>
    <x v="89"/>
  </r>
  <r>
    <x v="29"/>
    <m/>
    <x v="171"/>
    <d v="2024-11-01T00:00:00"/>
    <d v="2024-12-05T00:00:00"/>
    <n v="797.7"/>
    <n v="112120201040"/>
    <s v="Outros Equipamentos"/>
    <s v="01-112120201040-000-070505060181-2-NV022587-PRO007669-0-0-0"/>
    <s v="NV022587"/>
    <m/>
    <x v="2"/>
    <x v="188"/>
  </r>
  <r>
    <x v="29"/>
    <m/>
    <x v="171"/>
    <d v="2024-11-01T00:00:00"/>
    <d v="2024-12-05T00:00:00"/>
    <n v="797.7"/>
    <n v="112120201040"/>
    <s v="Outros Equipamentos"/>
    <s v="01-112120201040-000-070505060182-2-NV022588-PRO007669-0-0-0"/>
    <s v="NV022588"/>
    <m/>
    <x v="2"/>
    <x v="134"/>
  </r>
  <r>
    <x v="29"/>
    <m/>
    <x v="171"/>
    <d v="2024-11-01T00:00:00"/>
    <d v="2024-12-05T00:00:00"/>
    <n v="797.7"/>
    <n v="112120201040"/>
    <s v="Outros Equipamentos"/>
    <s v="01-112120201040-000-070505060194-2-NV022578-PRO007669-0-0-0"/>
    <s v="NV022578"/>
    <m/>
    <x v="2"/>
    <x v="90"/>
  </r>
  <r>
    <x v="29"/>
    <m/>
    <x v="171"/>
    <d v="2024-11-01T00:00:00"/>
    <d v="2024-12-05T00:00:00"/>
    <n v="797.7"/>
    <n v="112120201040"/>
    <s v="Outros Equipamentos"/>
    <s v="01-112120201040-000-070505060195-2-NV022600-PRO007669-0-0-0"/>
    <s v="NV022600"/>
    <m/>
    <x v="2"/>
    <x v="70"/>
  </r>
  <r>
    <x v="29"/>
    <m/>
    <x v="171"/>
    <d v="2024-11-01T00:00:00"/>
    <d v="2024-12-05T00:00:00"/>
    <n v="797.7"/>
    <n v="112120201040"/>
    <s v="Outros Equipamentos"/>
    <s v="01-112120201040-000-070505060196-2-NV022601-PRO007669-0-0-0"/>
    <s v="NV022601"/>
    <m/>
    <x v="2"/>
    <x v="25"/>
  </r>
  <r>
    <x v="29"/>
    <m/>
    <x v="171"/>
    <d v="2024-11-01T00:00:00"/>
    <d v="2024-12-05T00:00:00"/>
    <n v="797.7"/>
    <n v="112120201040"/>
    <s v="Outros Equipamentos"/>
    <s v="01-112120201040-000-070505060197-2-NV022602-PRO007669-0-0-0"/>
    <s v="NV022602"/>
    <m/>
    <x v="2"/>
    <x v="95"/>
  </r>
  <r>
    <x v="29"/>
    <m/>
    <x v="171"/>
    <d v="2024-11-01T00:00:00"/>
    <d v="2024-12-05T00:00:00"/>
    <n v="797.7"/>
    <n v="112120201040"/>
    <s v="Outros Equipamentos"/>
    <s v="01-112120201040-000-070505060198-2-NV022603-PRO007669-0-0-0"/>
    <s v="NV022603"/>
    <m/>
    <x v="2"/>
    <x v="110"/>
  </r>
  <r>
    <x v="29"/>
    <m/>
    <x v="171"/>
    <d v="2024-11-01T00:00:00"/>
    <d v="2024-12-05T00:00:00"/>
    <n v="797.7"/>
    <n v="112120201040"/>
    <s v="Outros Equipamentos"/>
    <s v="01-112120201040-000-070505060199-2-NV022609-PRO007669-0-0-0"/>
    <s v="NV022609"/>
    <m/>
    <x v="2"/>
    <x v="219"/>
  </r>
  <r>
    <x v="29"/>
    <m/>
    <x v="171"/>
    <d v="2024-11-01T00:00:00"/>
    <d v="2024-12-05T00:00:00"/>
    <n v="797.7"/>
    <n v="112120201040"/>
    <s v="Outros Equipamentos"/>
    <s v="01-112120201040-000-070505060200-2-NV022610-PRO007669-0-0-0"/>
    <s v="NV022610"/>
    <m/>
    <x v="2"/>
    <x v="143"/>
  </r>
  <r>
    <x v="29"/>
    <m/>
    <x v="171"/>
    <d v="2024-11-01T00:00:00"/>
    <d v="2024-12-05T00:00:00"/>
    <n v="797.7"/>
    <n v="112120201040"/>
    <s v="Outros Equipamentos"/>
    <s v="01-112120201040-000-070505060201-2-NV022611-PRO007669-0-0-0"/>
    <s v="NV022611"/>
    <m/>
    <x v="2"/>
    <x v="184"/>
  </r>
  <r>
    <x v="29"/>
    <m/>
    <x v="171"/>
    <d v="2024-11-01T00:00:00"/>
    <d v="2024-12-05T00:00:00"/>
    <n v="797.7"/>
    <n v="112120201040"/>
    <s v="Outros Equipamentos"/>
    <s v="01-112120201040-000-070505060202-2-NV022612-PRO007669-0-0-0"/>
    <s v="NV022612"/>
    <m/>
    <x v="2"/>
    <x v="88"/>
  </r>
  <r>
    <x v="29"/>
    <m/>
    <x v="171"/>
    <d v="2024-11-01T00:00:00"/>
    <d v="2024-12-05T00:00:00"/>
    <n v="797.7"/>
    <n v="112120201040"/>
    <s v="Outros Equipamentos"/>
    <s v="01-112120201040-000-070505060203-2-NV022613-PRO007669-0-0-0"/>
    <s v="NV022613"/>
    <m/>
    <x v="2"/>
    <x v="160"/>
  </r>
  <r>
    <x v="29"/>
    <m/>
    <x v="171"/>
    <d v="2024-11-01T00:00:00"/>
    <d v="2024-12-05T00:00:00"/>
    <n v="797.7"/>
    <n v="112120201040"/>
    <s v="Outros Equipamentos"/>
    <s v="01-112120201040-000-070505060204-2-NV022614-PRO007669-0-0-0"/>
    <s v="NV022614"/>
    <m/>
    <x v="2"/>
    <x v="208"/>
  </r>
  <r>
    <x v="29"/>
    <m/>
    <x v="171"/>
    <d v="2024-11-01T00:00:00"/>
    <d v="2024-12-05T00:00:00"/>
    <n v="797.7"/>
    <n v="112120201040"/>
    <s v="Outros Equipamentos"/>
    <s v="01-112120201040-000-070505060205-2-NV022615-PRO007669-0-0-0"/>
    <s v="NV022615"/>
    <m/>
    <x v="2"/>
    <x v="71"/>
  </r>
  <r>
    <x v="29"/>
    <m/>
    <x v="171"/>
    <d v="2024-11-01T00:00:00"/>
    <d v="2024-12-05T00:00:00"/>
    <n v="797.7"/>
    <n v="112120201040"/>
    <s v="Outros Equipamentos"/>
    <s v="01-112120201040-000-070505060206-2-NV022616-PRO007669-0-0-0"/>
    <s v="NV022616"/>
    <m/>
    <x v="2"/>
    <x v="67"/>
  </r>
  <r>
    <x v="29"/>
    <m/>
    <x v="171"/>
    <d v="2024-11-01T00:00:00"/>
    <d v="2024-12-05T00:00:00"/>
    <n v="797.7"/>
    <n v="112120201040"/>
    <s v="Outros Equipamentos"/>
    <s v="01-112120201040-000-070505060207-2-NV022617-PRO007669-0-0-0"/>
    <s v="NV022617"/>
    <m/>
    <x v="2"/>
    <x v="224"/>
  </r>
  <r>
    <x v="29"/>
    <m/>
    <x v="171"/>
    <d v="2024-11-01T00:00:00"/>
    <d v="2024-12-05T00:00:00"/>
    <n v="797.7"/>
    <n v="112120201040"/>
    <s v="Outros Equipamentos"/>
    <s v="01-112120201040-000-070505060208-2-NV022618-PRO007669-0-0-0"/>
    <s v="NV022618"/>
    <m/>
    <x v="2"/>
    <x v="73"/>
  </r>
  <r>
    <x v="29"/>
    <m/>
    <x v="171"/>
    <d v="2024-11-01T00:00:00"/>
    <d v="2024-12-05T00:00:00"/>
    <n v="797.7"/>
    <n v="112120201040"/>
    <s v="Outros Equipamentos"/>
    <s v="01-112120201040-000-070505060209-2-NV022620-PRO007669-0-0-0"/>
    <s v="NV022620"/>
    <m/>
    <x v="2"/>
    <x v="81"/>
  </r>
  <r>
    <x v="29"/>
    <m/>
    <x v="171"/>
    <d v="2024-11-01T00:00:00"/>
    <d v="2024-12-05T00:00:00"/>
    <n v="797.7"/>
    <n v="112120201040"/>
    <s v="Outros Equipamentos"/>
    <s v="01-112120201040-000-070505060210-2-NV022621-PRO007669-0-0-0"/>
    <s v="NV022621"/>
    <m/>
    <x v="2"/>
    <x v="200"/>
  </r>
  <r>
    <x v="29"/>
    <m/>
    <x v="171"/>
    <d v="2024-11-01T00:00:00"/>
    <d v="2024-12-05T00:00:00"/>
    <n v="797.7"/>
    <n v="112120201040"/>
    <s v="Outros Equipamentos"/>
    <s v="01-112120201040-000-070505060211-2-NV022625-PRO007669-0-0-0"/>
    <s v="NV022625"/>
    <m/>
    <x v="2"/>
    <x v="40"/>
  </r>
  <r>
    <x v="29"/>
    <m/>
    <x v="171"/>
    <d v="2024-11-01T00:00:00"/>
    <d v="2024-12-05T00:00:00"/>
    <n v="797.7"/>
    <n v="112120201040"/>
    <s v="Outros Equipamentos"/>
    <s v="01-112120201040-000-070505060212-2-NV022626-PRO007669-0-0-0"/>
    <s v="NV022626"/>
    <m/>
    <x v="2"/>
    <x v="174"/>
  </r>
  <r>
    <x v="29"/>
    <m/>
    <x v="171"/>
    <d v="2024-11-01T00:00:00"/>
    <d v="2024-12-05T00:00:00"/>
    <n v="797.7"/>
    <n v="112120201040"/>
    <s v="Outros Equipamentos"/>
    <s v="01-112120201040-000-070505060213-2-NV022619-PRO007669-0-0-0"/>
    <s v="NV022619"/>
    <m/>
    <x v="2"/>
    <x v="212"/>
  </r>
  <r>
    <x v="29"/>
    <m/>
    <x v="171"/>
    <d v="2024-11-01T00:00:00"/>
    <d v="2024-12-05T00:00:00"/>
    <n v="797.7"/>
    <n v="112120201040"/>
    <s v="Outros Equipamentos"/>
    <s v="01-112120201040-000-070505060214-2-NV022622-PRO007669-0-0-0"/>
    <s v="NV022622"/>
    <m/>
    <x v="2"/>
    <x v="26"/>
  </r>
  <r>
    <x v="29"/>
    <m/>
    <x v="171"/>
    <d v="2024-11-01T00:00:00"/>
    <d v="2024-12-05T00:00:00"/>
    <n v="797.7"/>
    <n v="112120201040"/>
    <s v="Outros Equipamentos"/>
    <s v="01-112120201040-000-070505060215-2-NV022623-PRO007669-0-0-0"/>
    <s v="NV022623"/>
    <m/>
    <x v="2"/>
    <x v="0"/>
  </r>
  <r>
    <x v="29"/>
    <m/>
    <x v="171"/>
    <d v="2024-11-01T00:00:00"/>
    <d v="2024-12-05T00:00:00"/>
    <n v="797.7"/>
    <n v="112120201040"/>
    <s v="Outros Equipamentos"/>
    <s v="01-112120201040-000-070505060216-2-NV022624-PRO007669-0-0-0"/>
    <s v="NV022624"/>
    <m/>
    <x v="2"/>
    <x v="145"/>
  </r>
  <r>
    <x v="29"/>
    <m/>
    <x v="171"/>
    <d v="2024-11-01T00:00:00"/>
    <d v="2024-12-05T00:00:00"/>
    <n v="797.7"/>
    <n v="112120201040"/>
    <s v="Outros Equipamentos"/>
    <s v="01-112120201040-000-070505060217-2-NV022627-PRO007669-0-0-0"/>
    <s v="NV022627"/>
    <m/>
    <x v="2"/>
    <x v="44"/>
  </r>
  <r>
    <x v="29"/>
    <m/>
    <x v="171"/>
    <d v="2024-11-01T00:00:00"/>
    <d v="2024-12-05T00:00:00"/>
    <n v="797.7"/>
    <n v="112120201040"/>
    <s v="Outros Equipamentos"/>
    <s v="01-112120201040-000-070505060218-2-NV022628-PRO007669-0-0-0"/>
    <s v="NV022628"/>
    <m/>
    <x v="2"/>
    <x v="139"/>
  </r>
  <r>
    <x v="29"/>
    <m/>
    <x v="171"/>
    <d v="2024-11-01T00:00:00"/>
    <d v="2024-12-05T00:00:00"/>
    <n v="797.7"/>
    <n v="112120201040"/>
    <s v="Outros Equipamentos"/>
    <s v="01-112120201040-000-070505060219-2-NV022629-PRO007669-0-0-0"/>
    <s v="NV022629"/>
    <m/>
    <x v="2"/>
    <x v="107"/>
  </r>
  <r>
    <x v="29"/>
    <m/>
    <x v="171"/>
    <d v="2024-11-01T00:00:00"/>
    <d v="2024-12-05T00:00:00"/>
    <n v="797.7"/>
    <n v="112120201040"/>
    <s v="Outros Equipamentos"/>
    <s v="01-112120201040-000-070505060220-2-NV022630-PRO007669-0-0-0"/>
    <s v="NV022630"/>
    <m/>
    <x v="2"/>
    <x v="146"/>
  </r>
  <r>
    <x v="29"/>
    <m/>
    <x v="171"/>
    <d v="2024-11-01T00:00:00"/>
    <d v="2024-12-05T00:00:00"/>
    <n v="797.7"/>
    <n v="112120201040"/>
    <s v="Outros Equipamentos"/>
    <s v="01-112120201040-000-070505060221-2-NV022631-PRO007669-0-0-0"/>
    <s v="NV022631"/>
    <m/>
    <x v="2"/>
    <x v="59"/>
  </r>
  <r>
    <x v="29"/>
    <m/>
    <x v="171"/>
    <d v="2024-11-01T00:00:00"/>
    <d v="2024-12-05T00:00:00"/>
    <n v="797.7"/>
    <n v="112120201040"/>
    <s v="Outros Equipamentos"/>
    <s v="01-112120201040-000-070505060222-2-NV022632-PRO007669-0-0-0"/>
    <s v="NV022632"/>
    <m/>
    <x v="2"/>
    <x v="142"/>
  </r>
  <r>
    <x v="29"/>
    <m/>
    <x v="171"/>
    <d v="2024-11-01T00:00:00"/>
    <d v="2024-12-05T00:00:00"/>
    <n v="797.7"/>
    <n v="112120201040"/>
    <s v="Outros Equipamentos"/>
    <s v="01-112120201040-000-070505060223-2-NV022633-PRO007669-0-0-0"/>
    <s v="NV022633"/>
    <m/>
    <x v="2"/>
    <x v="170"/>
  </r>
  <r>
    <x v="29"/>
    <m/>
    <x v="171"/>
    <d v="2024-11-01T00:00:00"/>
    <d v="2024-12-05T00:00:00"/>
    <n v="797.7"/>
    <n v="112120201040"/>
    <s v="Outros Equipamentos"/>
    <s v="01-112120201040-000-070505060224-2-NV022634-PRO007669-0-0-0"/>
    <s v="NV022634"/>
    <m/>
    <x v="2"/>
    <x v="155"/>
  </r>
  <r>
    <x v="29"/>
    <m/>
    <x v="171"/>
    <d v="2024-11-01T00:00:00"/>
    <d v="2024-12-05T00:00:00"/>
    <n v="797.7"/>
    <n v="112120201040"/>
    <s v="Outros Equipamentos"/>
    <s v="01-112120201040-000-070505060225-2-NV022635-PRO007669-0-0-0"/>
    <s v="NV022635"/>
    <m/>
    <x v="2"/>
    <x v="37"/>
  </r>
  <r>
    <x v="29"/>
    <m/>
    <x v="171"/>
    <d v="2024-11-01T00:00:00"/>
    <d v="2024-12-05T00:00:00"/>
    <n v="797.7"/>
    <n v="112120201040"/>
    <s v="Outros Equipamentos"/>
    <s v="01-112120201040-000-070505060226-2-NV022636-PRO007669-0-0-0"/>
    <s v="NV022636"/>
    <m/>
    <x v="2"/>
    <x v="57"/>
  </r>
  <r>
    <x v="29"/>
    <m/>
    <x v="171"/>
    <d v="2024-11-01T00:00:00"/>
    <d v="2024-12-05T00:00:00"/>
    <n v="797.7"/>
    <n v="112120201040"/>
    <s v="Outros Equipamentos"/>
    <s v="01-112120201040-000-070505060227-2-NV022637-PRO007669-0-0-0"/>
    <s v="NV022637"/>
    <m/>
    <x v="2"/>
    <x v="183"/>
  </r>
  <r>
    <x v="29"/>
    <m/>
    <x v="171"/>
    <d v="2024-11-01T00:00:00"/>
    <d v="2024-12-05T00:00:00"/>
    <n v="797.7"/>
    <n v="112120201040"/>
    <s v="Outros Equipamentos"/>
    <s v="01-112120201040-000-070505060228-2-NV022638-PRO007669-0-0-0"/>
    <s v="NV022638"/>
    <m/>
    <x v="2"/>
    <x v="148"/>
  </r>
  <r>
    <x v="29"/>
    <m/>
    <x v="171"/>
    <d v="2024-11-01T00:00:00"/>
    <d v="2024-12-05T00:00:00"/>
    <n v="797.7"/>
    <n v="112120201040"/>
    <s v="Outros Equipamentos"/>
    <s v="01-112120201040-000-070505060230-2-NV022640-PRO007669-0-0-0"/>
    <s v="NV022640"/>
    <m/>
    <x v="2"/>
    <x v="227"/>
  </r>
  <r>
    <x v="29"/>
    <m/>
    <x v="171"/>
    <d v="2024-11-01T00:00:00"/>
    <d v="2024-12-05T00:00:00"/>
    <n v="797.7"/>
    <n v="112120201040"/>
    <s v="Outros Equipamentos"/>
    <s v="01-112120201040-000-070505060232-2-NV022642-PRO007669-0-0-0"/>
    <s v="NV022642"/>
    <m/>
    <x v="2"/>
    <x v="86"/>
  </r>
  <r>
    <x v="29"/>
    <m/>
    <x v="171"/>
    <d v="2024-11-01T00:00:00"/>
    <d v="2024-12-05T00:00:00"/>
    <n v="797.7"/>
    <n v="112120201040"/>
    <s v="Outros Equipamentos"/>
    <s v="01-112120201040-000-070505060234-2-NV022644-PRO007669-0-0-0"/>
    <s v="NV022644"/>
    <m/>
    <x v="2"/>
    <x v="132"/>
  </r>
  <r>
    <x v="29"/>
    <m/>
    <x v="171"/>
    <d v="2024-11-01T00:00:00"/>
    <d v="2024-12-05T00:00:00"/>
    <n v="797.7"/>
    <n v="112120201040"/>
    <s v="Outros Equipamentos"/>
    <s v="01-112120201040-000-070505060235-2-NV022645-PRO007669-0-0-0"/>
    <s v="NV022645"/>
    <m/>
    <x v="2"/>
    <x v="28"/>
  </r>
  <r>
    <x v="29"/>
    <m/>
    <x v="171"/>
    <d v="2024-11-01T00:00:00"/>
    <d v="2024-12-05T00:00:00"/>
    <n v="797.7"/>
    <n v="112120201040"/>
    <s v="Outros Equipamentos"/>
    <s v="01-112120201040-000-070505060236-2-NV022646-PRO007669-0-0-0"/>
    <s v="NV022646"/>
    <m/>
    <x v="2"/>
    <x v="29"/>
  </r>
  <r>
    <x v="29"/>
    <m/>
    <x v="171"/>
    <d v="2024-11-01T00:00:00"/>
    <d v="2024-12-05T00:00:00"/>
    <n v="797.7"/>
    <n v="112120201040"/>
    <s v="Outros Equipamentos"/>
    <s v="01-112120201040-000-070505060239-2-NV022649-PRO007669-0-0-0"/>
    <s v="NV022649"/>
    <m/>
    <x v="2"/>
    <x v="198"/>
  </r>
  <r>
    <x v="29"/>
    <m/>
    <x v="171"/>
    <d v="2024-11-01T00:00:00"/>
    <d v="2024-12-05T00:00:00"/>
    <n v="797.7"/>
    <n v="112120201040"/>
    <s v="Outros Equipamentos"/>
    <s v="01-112120201040-000-070505060240-2-NV022653-PRO007669-0-0-0"/>
    <s v="NV022653"/>
    <m/>
    <x v="2"/>
    <x v="55"/>
  </r>
  <r>
    <x v="29"/>
    <m/>
    <x v="171"/>
    <d v="2024-11-01T00:00:00"/>
    <d v="2024-12-05T00:00:00"/>
    <n v="797.7"/>
    <n v="112120201040"/>
    <s v="Outros Equipamentos"/>
    <s v="01-112120201040-000-070505060242-2-NV022650-PRO007669-0-0-0"/>
    <s v="NV022650"/>
    <m/>
    <x v="2"/>
    <x v="253"/>
  </r>
  <r>
    <x v="29"/>
    <m/>
    <x v="171"/>
    <d v="2024-11-01T00:00:00"/>
    <d v="2024-12-05T00:00:00"/>
    <n v="797.7"/>
    <n v="112120201040"/>
    <s v="Outros Equipamentos"/>
    <s v="01-112120201040-000-070505060244-2-NV022654-PRO007669-0-0-0"/>
    <s v="NV022654"/>
    <m/>
    <x v="2"/>
    <x v="69"/>
  </r>
  <r>
    <x v="29"/>
    <m/>
    <x v="171"/>
    <d v="2024-11-01T00:00:00"/>
    <d v="2024-12-05T00:00:00"/>
    <n v="797.7"/>
    <n v="112120201040"/>
    <s v="Outros Equipamentos"/>
    <s v="01-112120201040-000-070505060245-2-NV022655-PRO007669-0-0-0"/>
    <s v="NV022655"/>
    <m/>
    <x v="2"/>
    <x v="220"/>
  </r>
  <r>
    <x v="29"/>
    <m/>
    <x v="171"/>
    <d v="2024-11-01T00:00:00"/>
    <d v="2024-12-05T00:00:00"/>
    <n v="797.7"/>
    <n v="112120201040"/>
    <s v="Outros Equipamentos"/>
    <s v="01-112120201040-000-070505060246-2-NV022656-PRO007669-0-0-0"/>
    <s v="NV022656"/>
    <m/>
    <x v="2"/>
    <x v="94"/>
  </r>
  <r>
    <x v="29"/>
    <m/>
    <x v="171"/>
    <d v="2024-11-01T00:00:00"/>
    <d v="2024-12-05T00:00:00"/>
    <n v="797.7"/>
    <n v="112120201040"/>
    <s v="Outros Equipamentos"/>
    <s v="01-112120201040-000-070505060247-2-NV022657-PRO007669-0-0-0"/>
    <s v="NV022657"/>
    <m/>
    <x v="2"/>
    <x v="201"/>
  </r>
  <r>
    <x v="29"/>
    <m/>
    <x v="171"/>
    <d v="2024-11-01T00:00:00"/>
    <d v="2024-12-05T00:00:00"/>
    <n v="797.7"/>
    <n v="112120201040"/>
    <s v="Outros Equipamentos"/>
    <s v="01-112120201040-000-070505060249-2-NV022661-PRO007669-0-0-0"/>
    <s v="NV022661"/>
    <m/>
    <x v="2"/>
    <x v="125"/>
  </r>
  <r>
    <x v="29"/>
    <m/>
    <x v="171"/>
    <d v="2024-11-01T00:00:00"/>
    <d v="2024-12-05T00:00:00"/>
    <n v="797.7"/>
    <n v="112120201040"/>
    <s v="Outros Equipamentos"/>
    <s v="01-112120201040-000-070505060250-2-NV022664-PRO007669-0-0-0"/>
    <s v="NV022664"/>
    <m/>
    <x v="2"/>
    <x v="103"/>
  </r>
  <r>
    <x v="29"/>
    <m/>
    <x v="171"/>
    <d v="2024-11-01T00:00:00"/>
    <d v="2024-12-05T00:00:00"/>
    <n v="797.7"/>
    <n v="112120201040"/>
    <s v="Outros Equipamentos"/>
    <s v="01-112120201040-000-070505060251-2-NV022662-PRO007669-0-0-0"/>
    <s v="NV022662"/>
    <m/>
    <x v="2"/>
    <x v="38"/>
  </r>
  <r>
    <x v="29"/>
    <m/>
    <x v="171"/>
    <d v="2024-11-01T00:00:00"/>
    <d v="2024-12-05T00:00:00"/>
    <n v="1595.4"/>
    <n v="112120201040"/>
    <s v="Outros Equipamentos"/>
    <s v="01-112120201040-000-070505060252-2-NV022666-PRO007669-0-0-0"/>
    <s v="NV022666"/>
    <m/>
    <x v="2"/>
    <x v="109"/>
  </r>
  <r>
    <x v="29"/>
    <m/>
    <x v="171"/>
    <d v="2024-11-01T00:00:00"/>
    <d v="2024-12-05T00:00:00"/>
    <n v="797.7"/>
    <n v="112120201040"/>
    <s v="Outros Equipamentos"/>
    <s v="01-112120201040-000-070505060253-2-NV022663-PRO007669-0-0-0"/>
    <s v="NV022663"/>
    <m/>
    <x v="2"/>
    <x v="123"/>
  </r>
  <r>
    <x v="29"/>
    <m/>
    <x v="171"/>
    <d v="2024-11-01T00:00:00"/>
    <d v="2024-12-05T00:00:00"/>
    <n v="797.7"/>
    <n v="112120201040"/>
    <s v="Outros Equipamentos"/>
    <s v="01-112120201040-000-070505060254-2-NV022665-PRO007669-0-0-0"/>
    <s v="NV022665"/>
    <m/>
    <x v="2"/>
    <x v="175"/>
  </r>
  <r>
    <x v="29"/>
    <m/>
    <x v="171"/>
    <d v="2024-11-01T00:00:00"/>
    <d v="2024-12-05T00:00:00"/>
    <n v="797.7"/>
    <n v="112120201040"/>
    <s v="Outros Equipamentos"/>
    <s v="01-112120201040-000-070505060255-2-NV022667-PRO007669-0-0-0"/>
    <s v="NV022667"/>
    <m/>
    <x v="2"/>
    <x v="199"/>
  </r>
  <r>
    <x v="29"/>
    <m/>
    <x v="171"/>
    <d v="2024-11-01T00:00:00"/>
    <d v="2024-12-05T00:00:00"/>
    <n v="797.7"/>
    <n v="112120201040"/>
    <s v="Outros Equipamentos"/>
    <s v="01-112120201040-000-070505060257-2-NV022669-PRO007669-0-0-0"/>
    <s v="NV022669"/>
    <m/>
    <x v="2"/>
    <x v="43"/>
  </r>
  <r>
    <x v="29"/>
    <m/>
    <x v="171"/>
    <d v="2024-11-01T00:00:00"/>
    <d v="2024-12-05T00:00:00"/>
    <n v="797.7"/>
    <n v="112120201040"/>
    <s v="Outros Equipamentos"/>
    <s v="01-112120201040-000-070505060258-2-NV022672-PRO007669-0-0-0"/>
    <s v="NV022672"/>
    <m/>
    <x v="2"/>
    <x v="96"/>
  </r>
  <r>
    <x v="29"/>
    <m/>
    <x v="171"/>
    <d v="2024-11-01T00:00:00"/>
    <d v="2024-12-05T00:00:00"/>
    <n v="797.7"/>
    <n v="112120201040"/>
    <s v="Outros Equipamentos"/>
    <s v="01-112120201040-000-070505060263-2-NV022681-PRO007669-0-0-0"/>
    <s v="NV022681"/>
    <m/>
    <x v="2"/>
    <x v="161"/>
  </r>
  <r>
    <x v="29"/>
    <m/>
    <x v="171"/>
    <d v="2024-11-01T00:00:00"/>
    <d v="2024-12-05T00:00:00"/>
    <n v="797.7"/>
    <n v="112120201040"/>
    <s v="Outros Equipamentos"/>
    <s v="01-112120201040-000-070505060264-2-NV022684-PRO007669-0-0-0"/>
    <s v="NV022684"/>
    <m/>
    <x v="2"/>
    <x v="3"/>
  </r>
  <r>
    <x v="29"/>
    <m/>
    <x v="171"/>
    <d v="2024-11-01T00:00:00"/>
    <d v="2024-12-05T00:00:00"/>
    <n v="797.7"/>
    <n v="112120201040"/>
    <s v="Outros Equipamentos"/>
    <s v="01-112120201040-000-070505060273-2-NV022680-PRO007669-0-0-0"/>
    <s v="NV022680"/>
    <m/>
    <x v="2"/>
    <x v="97"/>
  </r>
  <r>
    <x v="29"/>
    <m/>
    <x v="171"/>
    <d v="2024-11-01T00:00:00"/>
    <d v="2024-12-05T00:00:00"/>
    <n v="797.7"/>
    <n v="112120201040"/>
    <s v="Outros Equipamentos"/>
    <s v="01-112120201040-000-131505060099-2-NV020551-PRO007669-0-0-0"/>
    <s v="NV020551"/>
    <m/>
    <x v="2"/>
    <x v="50"/>
  </r>
  <r>
    <x v="29"/>
    <m/>
    <x v="171"/>
    <d v="2024-11-01T00:00:00"/>
    <d v="2024-12-05T00:00:00"/>
    <n v="797.7"/>
    <n v="112120201040"/>
    <s v="Outros Equipamentos"/>
    <s v="01-112120201040-000-135505060096-2-NV020555-PRO007669-0-0-0"/>
    <s v="NV020555"/>
    <m/>
    <x v="2"/>
    <x v="254"/>
  </r>
  <r>
    <x v="29"/>
    <m/>
    <x v="171"/>
    <d v="2024-11-01T00:00:00"/>
    <d v="2024-12-05T00:00:00"/>
    <n v="797.7"/>
    <n v="112120201040"/>
    <s v="Outros Equipamentos"/>
    <s v="01-112120201040-000-138505060157-2-NV021558-PRO007669-0-0-0"/>
    <s v="NV021558"/>
    <m/>
    <x v="2"/>
    <x v="22"/>
  </r>
  <r>
    <x v="29"/>
    <m/>
    <x v="171"/>
    <d v="2024-11-01T00:00:00"/>
    <d v="2024-12-05T00:00:00"/>
    <n v="797.7"/>
    <n v="112120201040"/>
    <s v="Outros Equipamentos"/>
    <s v="01-112120201040-000-146505060105-2-NV021572-PRO007669-0-0-0"/>
    <s v="NV021572"/>
    <m/>
    <x v="2"/>
    <x v="118"/>
  </r>
  <r>
    <x v="29"/>
    <m/>
    <x v="171"/>
    <d v="2024-11-01T00:00:00"/>
    <d v="2024-12-05T00:00:00"/>
    <n v="797.7"/>
    <n v="112120201040"/>
    <s v="Outros Equipamentos"/>
    <s v="01-112120201040-000-147505060106-2-NV021573-PRO007669-0-0-0"/>
    <s v="NV021573"/>
    <m/>
    <x v="2"/>
    <x v="226"/>
  </r>
  <r>
    <x v="29"/>
    <m/>
    <x v="171"/>
    <d v="2024-11-01T00:00:00"/>
    <d v="2024-12-05T00:00:00"/>
    <n v="797.7"/>
    <n v="112120201040"/>
    <s v="Outros Equipamentos"/>
    <s v="01-112120201040-000-149505060029-2-NV021566-PRO007669-0-0-0"/>
    <s v="NV021566"/>
    <m/>
    <x v="2"/>
    <x v="214"/>
  </r>
  <r>
    <x v="30"/>
    <m/>
    <x v="172"/>
    <d v="2024-10-01T00:00:00"/>
    <d v="2024-12-05T00:00:00"/>
    <n v="512396.14"/>
    <n v="112120503040"/>
    <s v="Serviços de Implantação e Operacionalização postos Poupatempo"/>
    <s v="01-112120503040-000-050501050001-2-NV006968-PRO007647-0-0-0"/>
    <s v="NV006968"/>
    <m/>
    <x v="2"/>
    <x v="11"/>
  </r>
  <r>
    <x v="30"/>
    <m/>
    <x v="173"/>
    <d v="2024-10-01T00:00:00"/>
    <d v="2024-12-05T00:00:00"/>
    <n v="-44035.55"/>
    <n v="112120503040"/>
    <s v="Serviços de Implantação e Operacionalização postos Poupatempo"/>
    <s v="01-112120503040-000-050501050001-2-NV006968-PRO007647-0-0-0"/>
    <s v="NV006968"/>
    <m/>
    <x v="2"/>
    <x v="11"/>
  </r>
  <r>
    <x v="30"/>
    <m/>
    <x v="174"/>
    <d v="2024-10-01T00:00:00"/>
    <d v="2024-12-05T00:00:00"/>
    <n v="16695.169999999998"/>
    <n v="112120503040"/>
    <s v="Serviços de Implantação e Operacionalização postos Poupatempo"/>
    <s v="01-112120503040-000-070505060178-2-NV022584-PRO007647-0-0-0"/>
    <s v="NV022584"/>
    <m/>
    <x v="2"/>
    <x v="215"/>
  </r>
  <r>
    <x v="30"/>
    <m/>
    <x v="175"/>
    <d v="2024-10-01T00:00:00"/>
    <d v="2024-12-05T00:00:00"/>
    <n v="23827.34"/>
    <n v="112120503040"/>
    <s v="Serviços de Implantação e Operacionalização postos Poupatempo"/>
    <s v="01-112120503040-000-070505060177-2-NV022583-PRO007647-0-0-0"/>
    <s v="NV022583"/>
    <m/>
    <x v="2"/>
    <x v="1"/>
  </r>
  <r>
    <x v="30"/>
    <m/>
    <x v="176"/>
    <d v="2024-10-01T00:00:00"/>
    <d v="2024-12-05T00:00:00"/>
    <n v="14515.48"/>
    <n v="112120503040"/>
    <s v="Serviços de Implantação e Operacionalização postos Poupatempo"/>
    <s v="01-112120503040-000-070505060203-2-NV022613-PRO007647-0-0-0"/>
    <s v="NV022613"/>
    <m/>
    <x v="2"/>
    <x v="160"/>
  </r>
  <r>
    <x v="30"/>
    <m/>
    <x v="177"/>
    <d v="2024-10-01T00:00:00"/>
    <d v="2024-12-05T00:00:00"/>
    <n v="15071.27"/>
    <n v="112120503040"/>
    <s v="Serviços de Implantação e Operacionalização postos Poupatempo"/>
    <s v="01-112120503040-000-070505060177-2-NV022583-PRO007647-0-0-0"/>
    <s v="NV022583"/>
    <m/>
    <x v="2"/>
    <x v="1"/>
  </r>
  <r>
    <x v="30"/>
    <m/>
    <x v="178"/>
    <d v="2024-10-01T00:00:00"/>
    <d v="2024-12-05T00:00:00"/>
    <n v="14886.01"/>
    <n v="112120503040"/>
    <s v="Serviços de Implantação e Operacionalização postos Poupatempo"/>
    <s v="01-112120503040-000-070505060235-2-NV022645-PRO007647-0-0-0"/>
    <s v="NV022645"/>
    <m/>
    <x v="2"/>
    <x v="28"/>
  </r>
  <r>
    <x v="30"/>
    <m/>
    <x v="179"/>
    <d v="2024-10-01T00:00:00"/>
    <d v="2024-12-05T00:00:00"/>
    <n v="21592"/>
    <n v="112120503040"/>
    <s v="Serviços de Implantação e Operacionalização postos Poupatempo"/>
    <s v="01-112120503040-000-147505060106-2-NV021573-PRO007647-0-0-0"/>
    <s v="NV021573"/>
    <m/>
    <x v="2"/>
    <x v="226"/>
  </r>
  <r>
    <x v="30"/>
    <m/>
    <x v="180"/>
    <d v="2024-10-01T00:00:00"/>
    <d v="2024-12-05T00:00:00"/>
    <n v="279369.53000000003"/>
    <n v="112120503040"/>
    <s v="Serviços de Implantação e Operacionalização postos Poupatempo"/>
    <s v="01-112120503040-000-057501140001-2-NV006977-PRO007647-0-0-0"/>
    <s v="NV006977"/>
    <m/>
    <x v="2"/>
    <x v="46"/>
  </r>
  <r>
    <x v="30"/>
    <m/>
    <x v="181"/>
    <d v="2024-10-01T00:00:00"/>
    <d v="2024-12-05T00:00:00"/>
    <n v="68293.52"/>
    <n v="112120503040"/>
    <s v="Serviços de Implantação e Operacionalização postos Poupatempo"/>
    <s v="01-112120503040-000-062501690001-2-NV004957-PRO007647-0-0-0"/>
    <s v="NV004957"/>
    <m/>
    <x v="2"/>
    <x v="66"/>
  </r>
  <r>
    <x v="30"/>
    <m/>
    <x v="182"/>
    <d v="2024-10-01T00:00:00"/>
    <d v="2024-12-05T00:00:00"/>
    <n v="20973.93"/>
    <n v="112120503040"/>
    <s v="Serviços de Implantação e Operacionalização postos Poupatempo"/>
    <s v="01-112120503040-000-062501930135-2-NV021604-PRO007647-0-0-0"/>
    <s v="NV021604"/>
    <m/>
    <x v="2"/>
    <x v="36"/>
  </r>
  <r>
    <x v="30"/>
    <m/>
    <x v="183"/>
    <d v="2024-10-01T00:00:00"/>
    <d v="2024-12-05T00:00:00"/>
    <n v="18201.22"/>
    <n v="112120503040"/>
    <s v="Serviços de Implantação e Operacionalização postos Poupatempo"/>
    <s v="01-112120503040-000-062501930104-2-NV021569-PRO007647-0-0-0"/>
    <s v="NV021569"/>
    <m/>
    <x v="2"/>
    <x v="141"/>
  </r>
  <r>
    <x v="30"/>
    <m/>
    <x v="184"/>
    <d v="2024-10-01T00:00:00"/>
    <d v="2024-12-05T00:00:00"/>
    <n v="15409.5"/>
    <n v="112120503040"/>
    <s v="Serviços de Implantação e Operacionalização postos Poupatempo"/>
    <s v="01-112120503040-000-001505060358-2-NV022688-PRO007647-0-0-0"/>
    <s v="NV022688"/>
    <m/>
    <x v="2"/>
    <x v="202"/>
  </r>
  <r>
    <x v="30"/>
    <m/>
    <x v="185"/>
    <d v="2024-10-01T00:00:00"/>
    <d v="2024-12-05T00:00:00"/>
    <n v="176951.32"/>
    <n v="112120503040"/>
    <s v="Serviços de Implantação e Operacionalização postos Poupatempo"/>
    <s v="01-112120503040-000-062501190001-2-NV008123-PRO007647-0-0-0"/>
    <s v="NV008123"/>
    <m/>
    <x v="2"/>
    <x v="14"/>
  </r>
  <r>
    <x v="30"/>
    <m/>
    <x v="186"/>
    <d v="2024-10-01T00:00:00"/>
    <d v="2024-12-05T00:00:00"/>
    <n v="193887.85"/>
    <n v="112120503040"/>
    <s v="Serviços de Implantação e Operacionalização postos Poupatempo"/>
    <s v="01-112120503040-000-064501170001-2-NV008122-PRO007647-0-0-0"/>
    <s v="NV008122"/>
    <m/>
    <x v="2"/>
    <x v="13"/>
  </r>
  <r>
    <x v="30"/>
    <m/>
    <x v="187"/>
    <d v="2024-10-01T00:00:00"/>
    <d v="2024-12-05T00:00:00"/>
    <n v="94214.86"/>
    <n v="112120503040"/>
    <s v="Serviços de Implantação e Operacionalização postos Poupatempo"/>
    <s v="01-112120503040-000-062501270001-2-NV009957-PRO007647-0-0-0"/>
    <s v="NV009957"/>
    <m/>
    <x v="2"/>
    <x v="102"/>
  </r>
  <r>
    <x v="30"/>
    <m/>
    <x v="188"/>
    <d v="2024-10-01T00:00:00"/>
    <d v="2024-12-05T00:00:00"/>
    <n v="64922.3"/>
    <n v="112120503040"/>
    <s v="Serviços de Implantação e Operacionalização postos Poupatempo"/>
    <s v="01-112120503040-000-062501440001-2-NV003983-PRO007647-0-0-0"/>
    <s v="NV003983"/>
    <m/>
    <x v="2"/>
    <x v="41"/>
  </r>
  <r>
    <x v="30"/>
    <m/>
    <x v="189"/>
    <d v="2024-10-01T00:00:00"/>
    <d v="2024-12-05T00:00:00"/>
    <n v="73215.92"/>
    <n v="112120503040"/>
    <s v="Serviços de Implantação e Operacionalização postos Poupatempo"/>
    <s v="01-112120503040-000-062501570001-2-NV003970-PRO007647-0-0-0"/>
    <s v="NV003970"/>
    <m/>
    <x v="2"/>
    <x v="31"/>
  </r>
  <r>
    <x v="30"/>
    <m/>
    <x v="190"/>
    <d v="2024-10-01T00:00:00"/>
    <d v="2024-12-05T00:00:00"/>
    <n v="68671.3"/>
    <n v="112120503040"/>
    <s v="Serviços de Implantação e Operacionalização postos Poupatempo"/>
    <s v="01-112120503040-000-062501410001-2-NV003977-PRO007647-0-0-0"/>
    <s v="NV003977"/>
    <m/>
    <x v="2"/>
    <x v="189"/>
  </r>
  <r>
    <x v="30"/>
    <m/>
    <x v="191"/>
    <d v="2024-10-01T00:00:00"/>
    <d v="2024-12-05T00:00:00"/>
    <n v="108457.08"/>
    <n v="112120503040"/>
    <s v="Serviços de Implantação e Operacionalização postos Poupatempo"/>
    <s v="01-112120503040-000-062501340001-2-NV003952-PRO007647-0-0-0"/>
    <s v="NV003952"/>
    <m/>
    <x v="2"/>
    <x v="120"/>
  </r>
  <r>
    <x v="30"/>
    <m/>
    <x v="192"/>
    <d v="2024-10-01T00:00:00"/>
    <d v="2024-12-05T00:00:00"/>
    <n v="72525.63"/>
    <n v="112120503040"/>
    <s v="Serviços de Implantação e Operacionalização postos Poupatempo"/>
    <s v="01-112120503040-000-062501350001-2-NV003954-PRO007647-0-0-0"/>
    <s v="NV003954"/>
    <m/>
    <x v="2"/>
    <x v="51"/>
  </r>
  <r>
    <x v="30"/>
    <m/>
    <x v="193"/>
    <d v="2024-10-01T00:00:00"/>
    <d v="2024-12-05T00:00:00"/>
    <n v="89958.49"/>
    <n v="112120503040"/>
    <s v="Serviços de Implantação e Operacionalização postos Poupatempo"/>
    <s v="01-112120503040-000-062501520001-2-NV003960-PRO007647-0-0-0"/>
    <s v="NV003960"/>
    <m/>
    <x v="2"/>
    <x v="19"/>
  </r>
  <r>
    <x v="30"/>
    <m/>
    <x v="194"/>
    <d v="2024-10-01T00:00:00"/>
    <d v="2024-12-05T00:00:00"/>
    <n v="66062.720000000001"/>
    <n v="112120503040"/>
    <s v="Serviços de Implantação e Operacionalização postos Poupatempo"/>
    <s v="01-112120503040-000-062501680001-2-NV004956-PRO007647-0-0-0"/>
    <s v="NV004956"/>
    <m/>
    <x v="2"/>
    <x v="32"/>
  </r>
  <r>
    <x v="30"/>
    <m/>
    <x v="195"/>
    <d v="2024-10-01T00:00:00"/>
    <d v="2024-12-05T00:00:00"/>
    <n v="36035.42"/>
    <n v="112120503040"/>
    <s v="Serviços de Implantação e Operacionalização postos Poupatempo"/>
    <s v="01-112120503040-000-062501790001-2-NV019952-PRO007647-0-0-0"/>
    <s v="NV019952"/>
    <m/>
    <x v="2"/>
    <x v="129"/>
  </r>
  <r>
    <x v="30"/>
    <m/>
    <x v="196"/>
    <d v="2024-10-01T00:00:00"/>
    <d v="2024-12-05T00:00:00"/>
    <n v="33559.03"/>
    <n v="112120503040"/>
    <s v="Serviços de Implantação e Operacionalização postos Poupatempo"/>
    <s v="01-112120503040-000-062501860001-2-NV020551-PRO007647-0-0-0"/>
    <s v="NV020551"/>
    <m/>
    <x v="2"/>
    <x v="50"/>
  </r>
  <r>
    <x v="30"/>
    <m/>
    <x v="197"/>
    <d v="2024-10-01T00:00:00"/>
    <d v="2024-12-05T00:00:00"/>
    <n v="43296.33"/>
    <n v="112120503040"/>
    <s v="Serviços de Implantação e Operacionalização postos Poupatempo"/>
    <s v="01-112120503040-000-062501870001-2-NV020552-PRO007647-0-0-0"/>
    <s v="NV020552"/>
    <m/>
    <x v="2"/>
    <x v="80"/>
  </r>
  <r>
    <x v="30"/>
    <m/>
    <x v="198"/>
    <d v="2024-10-01T00:00:00"/>
    <d v="2024-12-05T00:00:00"/>
    <n v="44387.61"/>
    <n v="112120503040"/>
    <s v="Serviços de Implantação e Operacionalização postos Poupatempo"/>
    <s v="01-112120503040-000-062501880001-2-NV020553-PRO007647-0-0-0"/>
    <s v="NV020553"/>
    <m/>
    <x v="2"/>
    <x v="113"/>
  </r>
  <r>
    <x v="30"/>
    <m/>
    <x v="199"/>
    <d v="2024-10-01T00:00:00"/>
    <d v="2024-12-05T00:00:00"/>
    <n v="16556.48"/>
    <n v="112120503040"/>
    <s v="Serviços de Implantação e Operacionalização postos Poupatempo"/>
    <s v="01-112120503040-000-062501910001-2-NV020556-PRO007647-0-0-0"/>
    <s v="NV020556"/>
    <m/>
    <x v="2"/>
    <x v="42"/>
  </r>
  <r>
    <x v="30"/>
    <m/>
    <x v="200"/>
    <d v="2024-10-01T00:00:00"/>
    <d v="2024-12-05T00:00:00"/>
    <n v="31288.38"/>
    <n v="112120503040"/>
    <s v="Serviços de Implantação e Operacionalização postos Poupatempo"/>
    <s v="01-112120503040-000-139505060103-2-NV021562-PRO007647-0-0-0"/>
    <s v="NV021562"/>
    <m/>
    <x v="2"/>
    <x v="105"/>
  </r>
  <r>
    <x v="30"/>
    <m/>
    <x v="201"/>
    <d v="2024-10-01T00:00:00"/>
    <d v="2024-12-05T00:00:00"/>
    <n v="20707.22"/>
    <n v="112120503040"/>
    <s v="Serviços de Implantação e Operacionalização postos Poupatempo"/>
    <s v="01-112120503040-000-070505060110-2-NV021591-PRO007647-0-0-0"/>
    <s v="NV021591"/>
    <m/>
    <x v="2"/>
    <x v="158"/>
  </r>
  <r>
    <x v="30"/>
    <m/>
    <x v="202"/>
    <d v="2024-10-01T00:00:00"/>
    <d v="2024-12-05T00:00:00"/>
    <n v="30903.78"/>
    <n v="112120503040"/>
    <s v="Serviços de Implantação e Operacionalização postos Poupatempo"/>
    <s v="01-112120503040-000-001501930143-2-NV021612-PRO007647-0-0-0"/>
    <s v="NV021612"/>
    <m/>
    <x v="2"/>
    <x v="39"/>
  </r>
  <r>
    <x v="30"/>
    <m/>
    <x v="203"/>
    <d v="2024-10-01T00:00:00"/>
    <d v="2024-12-05T00:00:00"/>
    <n v="17334.41"/>
    <n v="112120503040"/>
    <s v="Serviços de Implantação e Operacionalização postos Poupatempo"/>
    <s v="01-112120503040-000-070505060115-2-NV022555-PRO007647-0-0-0"/>
    <s v="NV022555"/>
    <m/>
    <x v="2"/>
    <x v="136"/>
  </r>
  <r>
    <x v="30"/>
    <m/>
    <x v="204"/>
    <d v="2024-10-01T00:00:00"/>
    <d v="2024-12-05T00:00:00"/>
    <n v="17227.88"/>
    <n v="112120503040"/>
    <s v="Serviços de Implantação e Operacionalização postos Poupatempo"/>
    <s v="01-112120503040-000-152505060104-2-NV021571-PRO007647-0-0-0"/>
    <s v="NV021571"/>
    <m/>
    <x v="2"/>
    <x v="52"/>
  </r>
  <r>
    <x v="30"/>
    <m/>
    <x v="205"/>
    <d v="2024-10-01T00:00:00"/>
    <d v="2024-12-05T00:00:00"/>
    <n v="10156.1"/>
    <n v="112120503040"/>
    <s v="Serviços de Implantação e Operacionalização postos Poupatempo"/>
    <s v="01-112120503040-000-070505060119-2-NV022574-PRO007647-0-0-0"/>
    <s v="NV022574"/>
    <m/>
    <x v="2"/>
    <x v="108"/>
  </r>
  <r>
    <x v="30"/>
    <m/>
    <x v="206"/>
    <d v="2024-10-01T00:00:00"/>
    <d v="2024-12-05T00:00:00"/>
    <n v="17334.419999999998"/>
    <n v="112120503040"/>
    <s v="Serviços de Implantação e Operacionalização postos Poupatempo"/>
    <s v="01-112120503040-000-070505060176-2-NV022582-PRO007647-0-0-0"/>
    <s v="NV022582"/>
    <m/>
    <x v="2"/>
    <x v="179"/>
  </r>
  <r>
    <x v="30"/>
    <m/>
    <x v="207"/>
    <d v="2024-10-01T00:00:00"/>
    <d v="2024-12-05T00:00:00"/>
    <n v="14886.01"/>
    <n v="112120503040"/>
    <s v="Serviços de Implantação e Operacionalização postos Poupatempo"/>
    <s v="01-112120503040-000-070505060121-2-NV022576-PRO007647-0-0-0"/>
    <s v="NV022576"/>
    <m/>
    <x v="2"/>
    <x v="78"/>
  </r>
  <r>
    <x v="30"/>
    <m/>
    <x v="208"/>
    <d v="2024-10-01T00:00:00"/>
    <d v="2024-12-05T00:00:00"/>
    <n v="26387.03"/>
    <n v="112120503040"/>
    <s v="Serviços de Implantação e Operacionalização postos Poupatempo"/>
    <s v="01-112120503040-000-062501930124-2-NV021590-PRO007647-0-0-0"/>
    <s v="NV021590"/>
    <m/>
    <x v="2"/>
    <x v="117"/>
  </r>
  <r>
    <x v="30"/>
    <m/>
    <x v="209"/>
    <d v="2024-10-01T00:00:00"/>
    <d v="2024-12-05T00:00:00"/>
    <n v="17121.34"/>
    <n v="112120503040"/>
    <s v="Serviços de Implantação e Operacionalização postos Poupatempo"/>
    <s v="01-112120503040-000-062501930137-2-NV021606-PRO007647-0-0-0"/>
    <s v="NV021606"/>
    <m/>
    <x v="2"/>
    <x v="173"/>
  </r>
  <r>
    <x v="30"/>
    <m/>
    <x v="210"/>
    <d v="2024-10-01T00:00:00"/>
    <d v="2024-12-05T00:00:00"/>
    <n v="21860.720000000001"/>
    <n v="112120503040"/>
    <s v="Serviços de Implantação e Operacionalização postos Poupatempo"/>
    <s v="01-112120503040-000-001501930158-2-NV022557-PRO007647-0-0-0"/>
    <s v="NV022557"/>
    <m/>
    <x v="2"/>
    <x v="165"/>
  </r>
  <r>
    <x v="30"/>
    <m/>
    <x v="211"/>
    <d v="2024-10-01T00:00:00"/>
    <d v="2024-12-05T00:00:00"/>
    <n v="25413.95"/>
    <n v="112120503040"/>
    <s v="Serviços de Implantação e Operacionalização postos Poupatempo"/>
    <s v="01-112120503040-000-146505060105-2-NV021572-PRO007647-0-0-0"/>
    <s v="NV021572"/>
    <m/>
    <x v="2"/>
    <x v="118"/>
  </r>
  <r>
    <x v="30"/>
    <m/>
    <x v="212"/>
    <d v="2024-10-01T00:00:00"/>
    <d v="2024-12-05T00:00:00"/>
    <n v="14515.48"/>
    <n v="112120503040"/>
    <s v="Serviços de Implantação e Operacionalização postos Poupatempo"/>
    <s v="01-112120503040-000-070505060196-2-NV022601-PRO007647-0-0-0"/>
    <s v="NV022601"/>
    <m/>
    <x v="2"/>
    <x v="25"/>
  </r>
  <r>
    <x v="30"/>
    <m/>
    <x v="213"/>
    <d v="2024-10-01T00:00:00"/>
    <d v="2024-12-05T00:00:00"/>
    <n v="15071.27"/>
    <n v="112120503040"/>
    <s v="Serviços de Implantação e Operacionalização postos Poupatempo"/>
    <s v="01-112120503040-000-070505060200-2-NV022610-PRO007647-0-0-0"/>
    <s v="NV022610"/>
    <m/>
    <x v="2"/>
    <x v="143"/>
  </r>
  <r>
    <x v="30"/>
    <m/>
    <x v="214"/>
    <d v="2024-10-01T00:00:00"/>
    <d v="2024-12-05T00:00:00"/>
    <n v="14886.01"/>
    <n v="112120503040"/>
    <s v="Serviços de Implantação e Operacionalização postos Poupatempo"/>
    <s v="01-112120503040-000-070505060237-2-NV022647-PRO007647-0-0-0"/>
    <s v="NV022647"/>
    <m/>
    <x v="2"/>
    <x v="2"/>
  </r>
  <r>
    <x v="30"/>
    <m/>
    <x v="215"/>
    <d v="2024-10-01T00:00:00"/>
    <d v="2024-12-05T00:00:00"/>
    <n v="24123.87"/>
    <n v="112120503040"/>
    <s v="Serviços de Implantação e Operacionalização postos Poupatempo"/>
    <s v="01-112120503040-000-070505060247-2-NV022657-PRO007647-0-0-0"/>
    <s v="NV022657"/>
    <m/>
    <x v="2"/>
    <x v="201"/>
  </r>
  <r>
    <x v="30"/>
    <m/>
    <x v="216"/>
    <d v="2024-10-01T00:00:00"/>
    <d v="2024-12-05T00:00:00"/>
    <n v="18527.53"/>
    <n v="112120503040"/>
    <s v="Serviços de Implantação e Operacionalização postos Poupatempo"/>
    <s v="01-112120503040-000-070505060111-2-NV021605-PRO007647-0-0-0"/>
    <s v="NV021605"/>
    <m/>
    <x v="2"/>
    <x v="238"/>
  </r>
  <r>
    <x v="30"/>
    <m/>
    <x v="217"/>
    <d v="2024-10-01T00:00:00"/>
    <d v="2024-12-05T00:00:00"/>
    <n v="17121.34"/>
    <n v="112120503040"/>
    <s v="Serviços de Implantação e Operacionalização postos Poupatempo"/>
    <s v="01-112120503040-000-070505060238-2-NV022648-PRO007647-0-0-0"/>
    <s v="NV022648"/>
    <m/>
    <x v="2"/>
    <x v="150"/>
  </r>
  <r>
    <x v="30"/>
    <m/>
    <x v="218"/>
    <d v="2024-10-01T00:00:00"/>
    <d v="2024-12-05T00:00:00"/>
    <n v="14515.48"/>
    <n v="112120503040"/>
    <s v="Serviços de Implantação e Operacionalização postos Poupatempo"/>
    <s v="01-112120503040-000-070505060120-2-NV022575-PRO007647-0-0-0"/>
    <s v="NV022575"/>
    <m/>
    <x v="2"/>
    <x v="234"/>
  </r>
  <r>
    <x v="30"/>
    <m/>
    <x v="219"/>
    <d v="2024-10-01T00:00:00"/>
    <d v="2024-12-05T00:00:00"/>
    <n v="14515.48"/>
    <n v="112120503040"/>
    <s v="Serviços de Implantação e Operacionalização postos Poupatempo"/>
    <s v="01-112120503040-000-070505060244-2-NV022654-PRO007647-0-0-0"/>
    <s v="NV022654"/>
    <m/>
    <x v="2"/>
    <x v="69"/>
  </r>
  <r>
    <x v="30"/>
    <m/>
    <x v="220"/>
    <d v="2024-10-01T00:00:00"/>
    <d v="2024-12-05T00:00:00"/>
    <n v="17334.419999999998"/>
    <n v="112120503040"/>
    <s v="Serviços de Implantação e Operacionalização postos Poupatempo"/>
    <s v="01-112120503040-000-070505060240-2-NV022653-PRO007647-0-0-0"/>
    <s v="NV022653"/>
    <m/>
    <x v="2"/>
    <x v="55"/>
  </r>
  <r>
    <x v="30"/>
    <m/>
    <x v="221"/>
    <d v="2024-10-01T00:00:00"/>
    <d v="2024-12-05T00:00:00"/>
    <n v="14886.01"/>
    <n v="112120503040"/>
    <s v="Serviços de Implantação e Operacionalização postos Poupatempo"/>
    <s v="01-112120503040-000-070505060245-2-NV022655-PRO007647-0-0-0"/>
    <s v="NV022655"/>
    <m/>
    <x v="2"/>
    <x v="220"/>
  </r>
  <r>
    <x v="30"/>
    <m/>
    <x v="222"/>
    <d v="2024-10-01T00:00:00"/>
    <d v="2024-12-05T00:00:00"/>
    <n v="21860.720000000001"/>
    <n v="112120503040"/>
    <s v="Serviços de Implantação e Operacionalização postos Poupatempo"/>
    <s v="01-112120503040-000-070505060250-2-NV022664-PRO007647-0-0-0"/>
    <s v="NV022664"/>
    <m/>
    <x v="2"/>
    <x v="103"/>
  </r>
  <r>
    <x v="30"/>
    <m/>
    <x v="223"/>
    <d v="2024-10-01T00:00:00"/>
    <d v="2024-12-05T00:00:00"/>
    <n v="14700.74"/>
    <n v="112120503040"/>
    <s v="Serviços de Implantação e Operacionalização postos Poupatempo"/>
    <s v="01-112120503040-000-070505060246-2-NV022656-PRO007647-0-0-0"/>
    <s v="NV022656"/>
    <m/>
    <x v="2"/>
    <x v="94"/>
  </r>
  <r>
    <x v="30"/>
    <m/>
    <x v="224"/>
    <d v="2024-10-01T00:00:00"/>
    <d v="2024-12-05T00:00:00"/>
    <n v="15071.27"/>
    <n v="112120503040"/>
    <s v="Serviços de Implantação e Operacionalização postos Poupatempo"/>
    <s v="01-112120503040-000-070505060263-2-NV022681-PRO007647-0-0-0"/>
    <s v="NV022681"/>
    <m/>
    <x v="2"/>
    <x v="161"/>
  </r>
  <r>
    <x v="30"/>
    <m/>
    <x v="225"/>
    <d v="2024-10-01T00:00:00"/>
    <d v="2024-12-05T00:00:00"/>
    <n v="15071.27"/>
    <n v="112120503040"/>
    <s v="Serviços de Implantação e Operacionalização postos Poupatempo"/>
    <s v="01-112120503040-000-070505060211-2-NV022625-PRO007647-0-0-0"/>
    <s v="NV022625"/>
    <m/>
    <x v="2"/>
    <x v="40"/>
  </r>
  <r>
    <x v="30"/>
    <m/>
    <x v="226"/>
    <d v="2024-10-01T00:00:00"/>
    <d v="2024-12-05T00:00:00"/>
    <n v="14515.48"/>
    <n v="112120503040"/>
    <s v="Serviços de Implantação e Operacionalização postos Poupatempo"/>
    <s v="01-112120503040-000-070505060254-2-NV022665-PRO007647-0-0-0"/>
    <s v="NV022665"/>
    <m/>
    <x v="2"/>
    <x v="175"/>
  </r>
  <r>
    <x v="30"/>
    <m/>
    <x v="227"/>
    <d v="2024-10-01T00:00:00"/>
    <d v="2024-12-05T00:00:00"/>
    <n v="15071.27"/>
    <n v="112120503040"/>
    <s v="Serviços de Implantação e Operacionalização postos Poupatempo"/>
    <s v="01-112120503040-000-070505060270-2-NV022682-PRO007647-0-0-0"/>
    <s v="NV022682"/>
    <m/>
    <x v="2"/>
    <x v="53"/>
  </r>
  <r>
    <x v="30"/>
    <m/>
    <x v="228"/>
    <d v="2024-10-01T00:00:00"/>
    <d v="2024-12-05T00:00:00"/>
    <n v="16347.83"/>
    <n v="112120503040"/>
    <s v="Serviços de Implantação e Operacionalização postos Poupatempo"/>
    <s v="01-112120503040-000-070505060118-2-NV022567-PRO007647-0-0-0"/>
    <s v="NV022567"/>
    <m/>
    <x v="2"/>
    <x v="27"/>
  </r>
  <r>
    <x v="30"/>
    <m/>
    <x v="229"/>
    <d v="2024-10-01T00:00:00"/>
    <d v="2024-12-05T00:00:00"/>
    <n v="16695.169999999998"/>
    <n v="112120503040"/>
    <s v="Serviços de Implantação e Operacionalização postos Poupatempo"/>
    <s v="01-112120503040-000-135505060096-2-NV020555-PRO007647-0-0-0"/>
    <s v="NV020555"/>
    <m/>
    <x v="2"/>
    <x v="254"/>
  </r>
  <r>
    <x v="30"/>
    <m/>
    <x v="230"/>
    <d v="2024-10-01T00:00:00"/>
    <d v="2024-12-05T00:00:00"/>
    <n v="61667.29"/>
    <n v="112120503040"/>
    <s v="Serviços de Implantação e Operacionalização postos Poupatempo"/>
    <s v="01-112120503040-000-062501580001-2-NV003971-PRO007647-0-0-0"/>
    <s v="NV003971"/>
    <m/>
    <x v="2"/>
    <x v="84"/>
  </r>
  <r>
    <x v="30"/>
    <m/>
    <x v="231"/>
    <d v="2024-10-01T00:00:00"/>
    <d v="2024-12-05T00:00:00"/>
    <n v="35002.94"/>
    <n v="112120503040"/>
    <s v="Serviços de Implantação e Operacionalização postos Poupatempo"/>
    <s v="01-112120503040-000-062501830001-2-NV019956-PRO007647-0-0-0"/>
    <s v="NV019956"/>
    <m/>
    <x v="2"/>
    <x v="187"/>
  </r>
  <r>
    <x v="30"/>
    <m/>
    <x v="232"/>
    <d v="2024-10-01T00:00:00"/>
    <d v="2024-12-05T00:00:00"/>
    <n v="18430.61"/>
    <n v="112120503040"/>
    <s v="Serviços de Implantação e Operacionalização postos Poupatempo"/>
    <s v="01-112120503040-000-070505060249-2-NV022661-PRO007647-0-0-0"/>
    <s v="NV022661"/>
    <m/>
    <x v="2"/>
    <x v="125"/>
  </r>
  <r>
    <x v="30"/>
    <m/>
    <x v="233"/>
    <d v="2024-10-01T00:00:00"/>
    <d v="2024-12-05T00:00:00"/>
    <n v="18659.990000000002"/>
    <n v="112120503040"/>
    <s v="Serviços de Implantação e Operacionalização postos Poupatempo"/>
    <s v="01-112120503040-000-070505060216-2-NV022624-PRO007647-0-0-0"/>
    <s v="NV022624"/>
    <m/>
    <x v="2"/>
    <x v="145"/>
  </r>
  <r>
    <x v="30"/>
    <m/>
    <x v="234"/>
    <d v="2024-10-01T00:00:00"/>
    <d v="2024-12-05T00:00:00"/>
    <n v="18430.61"/>
    <n v="112120503040"/>
    <s v="Serviços de Implantação e Operacionalização postos Poupatempo"/>
    <s v="01-112120503040-000-070505060215-2-NV022623-PRO007647-0-0-0"/>
    <s v="NV022623"/>
    <m/>
    <x v="2"/>
    <x v="0"/>
  </r>
  <r>
    <x v="30"/>
    <m/>
    <x v="235"/>
    <d v="2024-10-01T00:00:00"/>
    <d v="2024-12-05T00:00:00"/>
    <n v="16695.169999999998"/>
    <n v="112120503040"/>
    <s v="Serviços de Implantação e Operacionalização postos Poupatempo"/>
    <s v="01-112120503040-000-001505060392-2-NV022683-PRO007647-0-0-0"/>
    <s v="NV022683"/>
    <m/>
    <x v="2"/>
    <x v="250"/>
  </r>
  <r>
    <x v="30"/>
    <m/>
    <x v="236"/>
    <d v="2024-10-01T00:00:00"/>
    <d v="2024-12-05T00:00:00"/>
    <n v="15071.27"/>
    <n v="112120503040"/>
    <s v="Serviços de Implantação e Operacionalização postos Poupatempo"/>
    <s v="01-112120503040-000-062501930109-2-NV021574-PRO007647-0-0-0"/>
    <s v="NV021574"/>
    <m/>
    <x v="2"/>
    <x v="178"/>
  </r>
  <r>
    <x v="30"/>
    <m/>
    <x v="237"/>
    <d v="2024-10-01T00:00:00"/>
    <d v="2024-12-05T00:00:00"/>
    <n v="17334.41"/>
    <n v="112120503040"/>
    <s v="Serviços de Implantação e Operacionalização postos Poupatempo"/>
    <s v="01-112120503040-000-001501930145-2-NV021614-PRO007647-0-0-0"/>
    <s v="NV021614"/>
    <m/>
    <x v="2"/>
    <x v="159"/>
  </r>
  <r>
    <x v="30"/>
    <m/>
    <x v="238"/>
    <d v="2024-10-01T00:00:00"/>
    <d v="2024-12-05T00:00:00"/>
    <n v="17121.34"/>
    <n v="112120503040"/>
    <s v="Serviços de Implantação e Operacionalização postos Poupatempo"/>
    <s v="01-112120503040-000-062501930120-2-NV021586-PRO007647-0-0-0"/>
    <s v="NV021586"/>
    <m/>
    <x v="2"/>
    <x v="190"/>
  </r>
  <r>
    <x v="30"/>
    <m/>
    <x v="239"/>
    <d v="2024-10-01T00:00:00"/>
    <d v="2024-12-05T00:00:00"/>
    <n v="871.69"/>
    <n v="112120612120"/>
    <s v="Força e Luz"/>
    <s v="01-112120612120-000-070505060245-2-NV022655-PRO007647-0-0-0"/>
    <s v="NV022655"/>
    <m/>
    <x v="2"/>
    <x v="220"/>
  </r>
  <r>
    <x v="30"/>
    <m/>
    <x v="239"/>
    <d v="2024-10-01T00:00:00"/>
    <d v="2024-12-05T00:00:00"/>
    <n v="46.96"/>
    <n v="112120612120"/>
    <s v="Força e Luz"/>
    <s v="01-112120612130-000-070505060245-2-NV022655-PRO007647-0-0-0"/>
    <s v="NV022655"/>
    <m/>
    <x v="2"/>
    <x v="220"/>
  </r>
  <r>
    <x v="31"/>
    <m/>
    <x v="240"/>
    <d v="2024-12-01T00:00:00"/>
    <d v="2024-12-05T00:00:00"/>
    <n v="13133.46"/>
    <n v="112120502050"/>
    <s v="Indenizações Sobre Processos Trabalhistas"/>
    <s v="01-112120502050-000-046501030001-1-NV006964-000000000-0-0-0"/>
    <s v="NV006964"/>
    <m/>
    <x v="2"/>
    <x v="8"/>
  </r>
  <r>
    <x v="32"/>
    <m/>
    <x v="241"/>
    <d v="2024-11-01T00:00:00"/>
    <d v="2024-12-05T00:00:00"/>
    <n v="14642.56"/>
    <n v="112120503040"/>
    <s v="Serviços de Implantação e Operacionalização postos Poupatempo"/>
    <s v="01-112120503040-000-070505060182-2-NV022588-PRO007651-0-0-0"/>
    <s v="NV022588"/>
    <m/>
    <x v="2"/>
    <x v="134"/>
  </r>
  <r>
    <x v="32"/>
    <m/>
    <x v="242"/>
    <d v="2024-11-01T00:00:00"/>
    <d v="2024-12-05T00:00:00"/>
    <n v="12702.85"/>
    <n v="112120503040"/>
    <s v="Serviços de Implantação e Operacionalização postos Poupatempo"/>
    <s v="01-112120503040-000-070505060223-2-NV022633-PRO007651-0-0-0"/>
    <s v="NV022633"/>
    <m/>
    <x v="2"/>
    <x v="170"/>
  </r>
  <r>
    <x v="32"/>
    <m/>
    <x v="243"/>
    <d v="2024-11-01T00:00:00"/>
    <d v="2024-12-05T00:00:00"/>
    <n v="13027.11"/>
    <n v="112120503040"/>
    <s v="Serviços de Implantação e Operacionalização postos Poupatempo"/>
    <s v="01-112120503040-000-070505060208-2-NV022618-PRO007651-0-0-0"/>
    <s v="NV022618"/>
    <m/>
    <x v="2"/>
    <x v="73"/>
  </r>
  <r>
    <x v="32"/>
    <m/>
    <x v="244"/>
    <d v="2024-11-01T00:00:00"/>
    <d v="2024-12-05T00:00:00"/>
    <n v="172872.72"/>
    <n v="112120503040"/>
    <s v="Serviços de Implantação e Operacionalização postos Poupatempo"/>
    <s v="01-112120503040-000-062501240001-2-NV009958-PRO007651-0-0-0"/>
    <s v="NV009958"/>
    <m/>
    <x v="2"/>
    <x v="21"/>
  </r>
  <r>
    <x v="32"/>
    <m/>
    <x v="245"/>
    <d v="2024-11-01T00:00:00"/>
    <d v="2024-12-05T00:00:00"/>
    <n v="88026.19"/>
    <n v="112120503040"/>
    <s v="Serviços de Implantação e Operacionalização postos Poupatempo"/>
    <s v="01-112120503040-000-062501540001-2-NV003965-PRO007651-0-0-0"/>
    <s v="NV003965"/>
    <m/>
    <x v="2"/>
    <x v="20"/>
  </r>
  <r>
    <x v="32"/>
    <m/>
    <x v="246"/>
    <d v="2024-11-01T00:00:00"/>
    <d v="2024-12-05T00:00:00"/>
    <n v="36688.730000000003"/>
    <n v="112120503040"/>
    <s v="Serviços de Implantação e Operacionalização postos Poupatempo"/>
    <s v="01-112120503040-000-062501550001-2-NV003966-PRO007651-0-0-0"/>
    <s v="NV003966"/>
    <m/>
    <x v="2"/>
    <x v="182"/>
  </r>
  <r>
    <x v="32"/>
    <m/>
    <x v="247"/>
    <d v="2024-11-01T00:00:00"/>
    <d v="2024-12-05T00:00:00"/>
    <n v="27593.38"/>
    <n v="112120503040"/>
    <s v="Serviços de Implantação e Operacionalização postos Poupatempo"/>
    <s v="01-112120503040-000-062501930114-2-NV021579-PRO007651-0-0-0"/>
    <s v="NV021579"/>
    <m/>
    <x v="2"/>
    <x v="5"/>
  </r>
  <r>
    <x v="32"/>
    <m/>
    <x v="248"/>
    <d v="2024-11-01T00:00:00"/>
    <d v="2024-12-05T00:00:00"/>
    <n v="13027.11"/>
    <n v="112120503040"/>
    <s v="Serviços de Implantação e Operacionalização postos Poupatempo"/>
    <s v="01-112120503040-000-062501930127-2-NV021594-PRO007651-0-0-0"/>
    <s v="NV021594"/>
    <m/>
    <x v="2"/>
    <x v="191"/>
  </r>
  <r>
    <x v="32"/>
    <m/>
    <x v="249"/>
    <d v="2024-11-01T00:00:00"/>
    <d v="2024-12-05T00:00:00"/>
    <n v="13189.24"/>
    <n v="112120503040"/>
    <s v="Serviços de Implantação e Operacionalização postos Poupatempo"/>
    <s v="01-112120503040-000-070505060232-2-NV022642-PRO007651-0-0-0"/>
    <s v="NV022642"/>
    <m/>
    <x v="2"/>
    <x v="86"/>
  </r>
  <r>
    <x v="32"/>
    <m/>
    <x v="250"/>
    <d v="2024-11-01T00:00:00"/>
    <d v="2024-12-05T00:00:00"/>
    <n v="11884.55"/>
    <n v="112120503040"/>
    <s v="Serviços de Implantação e Operacionalização postos Poupatempo"/>
    <s v="01-112120503040-000-001505060341-2-NV022643-PRO007651-0-0-0"/>
    <s v="NV022643"/>
    <m/>
    <x v="2"/>
    <x v="163"/>
  </r>
  <r>
    <x v="32"/>
    <m/>
    <x v="251"/>
    <d v="2024-11-01T00:00:00"/>
    <d v="2024-12-05T00:00:00"/>
    <n v="97396.22"/>
    <n v="112120503040"/>
    <s v="Serviços de Implantação e Operacionalização postos Poupatempo"/>
    <s v="01-112120503040-000-062501630001-2-NV003976-PRO007651-0-0-0"/>
    <s v="NV003976"/>
    <m/>
    <x v="2"/>
    <x v="235"/>
  </r>
  <r>
    <x v="32"/>
    <m/>
    <x v="252"/>
    <d v="2024-11-01T00:00:00"/>
    <d v="2024-12-05T00:00:00"/>
    <n v="13027.11"/>
    <n v="112120503040"/>
    <s v="Serviços de Implantação e Operacionalização postos Poupatempo"/>
    <s v="01-112120503040-000-070505060225-2-NV022635-PRO007651-0-0-0"/>
    <s v="NV022635"/>
    <m/>
    <x v="2"/>
    <x v="37"/>
  </r>
  <r>
    <x v="32"/>
    <m/>
    <x v="253"/>
    <d v="2024-11-01T00:00:00"/>
    <d v="2024-12-05T00:00:00"/>
    <n v="22692.400000000001"/>
    <n v="112120503040"/>
    <s v="Serviços de Implantação e Operacionalização postos Poupatempo"/>
    <s v="01-112120503040-000-070505060230-2-NV022640-PRO007651-0-0-0"/>
    <s v="NV022640"/>
    <m/>
    <x v="2"/>
    <x v="227"/>
  </r>
  <r>
    <x v="32"/>
    <m/>
    <x v="254"/>
    <d v="2024-11-01T00:00:00"/>
    <d v="2024-12-05T00:00:00"/>
    <n v="14824.78"/>
    <n v="112120503040"/>
    <s v="Serviços de Implantação e Operacionalização postos Poupatempo"/>
    <s v="01-112120503040-000-062501930132-2-NV021601-PRO007651-0-0-0"/>
    <s v="NV021601"/>
    <m/>
    <x v="2"/>
    <x v="99"/>
  </r>
  <r>
    <x v="32"/>
    <m/>
    <x v="255"/>
    <d v="2024-11-01T00:00:00"/>
    <d v="2024-12-05T00:00:00"/>
    <n v="105224.39"/>
    <n v="112120503040"/>
    <s v="Serviços de Implantação e Operacionalização postos Poupatempo"/>
    <s v="01-112120503040-000-062501160001-2-NV009954-PRO007651-0-0-0"/>
    <s v="NV009954"/>
    <m/>
    <x v="2"/>
    <x v="138"/>
  </r>
  <r>
    <x v="32"/>
    <m/>
    <x v="256"/>
    <d v="2024-11-01T00:00:00"/>
    <d v="2024-12-05T00:00:00"/>
    <n v="12864.98"/>
    <n v="112120503040"/>
    <s v="Serviços de Implantação e Operacionalização postos Poupatempo"/>
    <s v="01-112120503040-000-001501930154-2-NV022553-PRO007651-0-0-0"/>
    <s v="NV022553"/>
    <m/>
    <x v="2"/>
    <x v="100"/>
  </r>
  <r>
    <x v="32"/>
    <m/>
    <x v="257"/>
    <d v="2024-11-01T00:00:00"/>
    <d v="2024-12-05T00:00:00"/>
    <n v="11738.46"/>
    <n v="112120503040"/>
    <s v="Serviços de Implantação e Operacionalização postos Poupatempo"/>
    <s v="01-112120503040-000-001505060352-2-NV022676-PRO007651-0-0-0"/>
    <s v="NV022676"/>
    <m/>
    <x v="2"/>
    <x v="204"/>
  </r>
  <r>
    <x v="32"/>
    <m/>
    <x v="258"/>
    <d v="2024-11-01T00:00:00"/>
    <d v="2024-12-05T00:00:00"/>
    <n v="18687.95"/>
    <n v="112120503040"/>
    <s v="Serviços de Implantação e Operacionalização postos Poupatempo"/>
    <s v="01-112120503040-000-001501930164-2-NV022568-PRO007651-0-0-0"/>
    <s v="NV022568"/>
    <m/>
    <x v="2"/>
    <x v="49"/>
  </r>
  <r>
    <x v="32"/>
    <m/>
    <x v="259"/>
    <d v="2024-11-01T00:00:00"/>
    <d v="2024-12-05T00:00:00"/>
    <n v="11446.27"/>
    <n v="112120503040"/>
    <s v="Serviços de Implantação e Operacionalização postos Poupatempo"/>
    <s v="01-112120503040-000-001505060339-2-NV022641-PRO007651-0-0-0"/>
    <s v="NV022641"/>
    <m/>
    <x v="2"/>
    <x v="121"/>
  </r>
  <r>
    <x v="32"/>
    <m/>
    <x v="260"/>
    <d v="2024-11-01T00:00:00"/>
    <d v="2024-12-05T00:00:00"/>
    <n v="128557.1"/>
    <n v="112120503040"/>
    <s v="Serviços de Implantação e Operacionalização postos Poupatempo"/>
    <s v="01-112120503040-000-062501330001-2-NV002952-PRO007651-0-0-0"/>
    <s v="NV002952"/>
    <m/>
    <x v="2"/>
    <x v="239"/>
  </r>
  <r>
    <x v="32"/>
    <m/>
    <x v="261"/>
    <d v="2024-11-01T00:00:00"/>
    <d v="2024-12-05T00:00:00"/>
    <n v="259627.12"/>
    <n v="112120503040"/>
    <s v="Serviços de Implantação e Operacionalização postos Poupatempo"/>
    <s v="01-112120503040-000-047501090001-1-NV006965-PRO007651-0-0-0"/>
    <s v="NV006965"/>
    <m/>
    <x v="2"/>
    <x v="9"/>
  </r>
  <r>
    <x v="32"/>
    <m/>
    <x v="262"/>
    <d v="2024-11-01T00:00:00"/>
    <d v="2024-12-05T00:00:00"/>
    <n v="80217.31"/>
    <n v="112120503040"/>
    <s v="Serviços de Implantação e Operacionalização postos Poupatempo"/>
    <s v="01-112120503040-000-062501320001-2-NV002951-PRO007651-0-0-0"/>
    <s v="NV002951"/>
    <m/>
    <x v="2"/>
    <x v="18"/>
  </r>
  <r>
    <x v="32"/>
    <m/>
    <x v="263"/>
    <d v="2024-10-01T00:00:00"/>
    <d v="2024-12-05T00:00:00"/>
    <n v="13027.11"/>
    <n v="112120503040"/>
    <s v="Serviços de Implantação e Operacionalização postos Poupatempo"/>
    <s v="01-112120503040-000-070505060234-2-NV022644-PRO007651-0-0-0"/>
    <s v="NV022644"/>
    <m/>
    <x v="2"/>
    <x v="132"/>
  </r>
  <r>
    <x v="32"/>
    <m/>
    <x v="264"/>
    <d v="2024-11-01T00:00:00"/>
    <d v="2024-12-05T00:00:00"/>
    <n v="44031.47"/>
    <n v="112120503040"/>
    <s v="Serviços de Implantação e Operacionalização postos Poupatempo"/>
    <s v="01-112120503040-000-062501670001-2-NV003985-PRO007651-0-0-0"/>
    <s v="NV003985"/>
    <m/>
    <x v="2"/>
    <x v="167"/>
  </r>
  <r>
    <x v="32"/>
    <m/>
    <x v="265"/>
    <d v="2024-11-01T00:00:00"/>
    <d v="2024-12-05T00:00:00"/>
    <n v="11738.46"/>
    <n v="112120503040"/>
    <s v="Serviços de Implantação e Operacionalização postos Poupatempo"/>
    <s v="01-112120503040-000-070505060251-2-NV022662-PRO007651-0-0-0"/>
    <s v="NV022662"/>
    <m/>
    <x v="2"/>
    <x v="38"/>
  </r>
  <r>
    <x v="32"/>
    <m/>
    <x v="266"/>
    <d v="2024-11-01T00:00:00"/>
    <d v="2024-12-05T00:00:00"/>
    <n v="2040.06"/>
    <n v="112120503040"/>
    <s v="Serviços de Implantação e Operacionalização postos Poupatempo"/>
    <m/>
    <m/>
    <m/>
    <x v="2"/>
    <x v="240"/>
  </r>
  <r>
    <x v="32"/>
    <m/>
    <x v="267"/>
    <d v="2024-11-01T00:00:00"/>
    <d v="2024-12-05T00:00:00"/>
    <n v="6820.18"/>
    <n v="112120503040"/>
    <s v="Serviços de Implantação e Operacionalização postos Poupatempo"/>
    <m/>
    <m/>
    <m/>
    <x v="2"/>
    <x v="240"/>
  </r>
  <r>
    <x v="32"/>
    <m/>
    <x v="268"/>
    <d v="2024-11-01T00:00:00"/>
    <d v="2024-12-05T00:00:00"/>
    <n v="31731.55"/>
    <n v="112120503040"/>
    <s v="Serviços de Implantação e Operacionalização postos Poupatempo"/>
    <m/>
    <m/>
    <m/>
    <x v="2"/>
    <x v="241"/>
  </r>
  <r>
    <x v="32"/>
    <m/>
    <x v="269"/>
    <d v="2024-11-01T00:00:00"/>
    <d v="2024-12-05T00:00:00"/>
    <n v="4301.82"/>
    <n v="112120503040"/>
    <s v="Serviços de Implantação e Operacionalização postos Poupatempo"/>
    <m/>
    <m/>
    <m/>
    <x v="2"/>
    <x v="240"/>
  </r>
  <r>
    <x v="32"/>
    <m/>
    <x v="270"/>
    <d v="2024-11-01T00:00:00"/>
    <d v="2024-12-05T00:00:00"/>
    <n v="22257.77"/>
    <n v="112120503040"/>
    <s v="Serviços de Implantação e Operacionalização postos Poupatempo"/>
    <m/>
    <m/>
    <m/>
    <x v="2"/>
    <x v="240"/>
  </r>
  <r>
    <x v="32"/>
    <m/>
    <x v="271"/>
    <d v="2024-11-01T00:00:00"/>
    <d v="2024-12-05T00:00:00"/>
    <n v="13783.66"/>
    <n v="112120503040"/>
    <s v="Serviços de Implantação e Operacionalização postos Poupatempo"/>
    <m/>
    <m/>
    <m/>
    <x v="2"/>
    <x v="241"/>
  </r>
  <r>
    <x v="32"/>
    <m/>
    <x v="272"/>
    <d v="2024-11-01T00:00:00"/>
    <d v="2024-12-05T00:00:00"/>
    <n v="7707.4"/>
    <n v="112120503040"/>
    <s v="Serviços de Implantação e Operacionalização postos Poupatempo"/>
    <m/>
    <m/>
    <m/>
    <x v="2"/>
    <x v="240"/>
  </r>
  <r>
    <x v="32"/>
    <m/>
    <x v="273"/>
    <d v="2024-11-01T00:00:00"/>
    <d v="2024-12-05T00:00:00"/>
    <n v="17068.5"/>
    <n v="112120503040"/>
    <s v="Serviços de Implantação e Operacionalização postos Poupatempo"/>
    <m/>
    <m/>
    <m/>
    <x v="2"/>
    <x v="240"/>
  </r>
  <r>
    <x v="32"/>
    <m/>
    <x v="274"/>
    <d v="2024-11-01T00:00:00"/>
    <d v="2024-12-05T00:00:00"/>
    <n v="108089.1"/>
    <n v="112120503040"/>
    <s v="Serviços de Implantação e Operacionalização postos Poupatempo"/>
    <m/>
    <m/>
    <m/>
    <x v="2"/>
    <x v="240"/>
  </r>
  <r>
    <x v="32"/>
    <m/>
    <x v="275"/>
    <d v="2024-11-01T00:00:00"/>
    <d v="2024-12-05T00:00:00"/>
    <n v="-1994.91"/>
    <n v="112120503040"/>
    <s v="Serviços de Implantação e Operacionalização postos Poupatempo"/>
    <s v="01-112120503040-000-070505060223-2-NV022633-PRO007651-0-0-0"/>
    <m/>
    <m/>
    <x v="2"/>
    <x v="240"/>
  </r>
  <r>
    <x v="32"/>
    <m/>
    <x v="276"/>
    <d v="2024-11-01T00:00:00"/>
    <d v="2024-12-05T00:00:00"/>
    <n v="-1994.91"/>
    <n v="112120503040"/>
    <s v="Serviços de Implantação e Operacionalização postos Poupatempo"/>
    <s v="01-112120503040-000-070505060208-2-NV022618-PRO007651-0-0-0"/>
    <m/>
    <m/>
    <x v="2"/>
    <x v="240"/>
  </r>
  <r>
    <x v="32"/>
    <m/>
    <x v="277"/>
    <d v="2024-11-01T00:00:00"/>
    <d v="2024-12-05T00:00:00"/>
    <n v="-40560.11"/>
    <n v="112120503040"/>
    <s v="Serviços de Implantação e Operacionalização postos Poupatempo"/>
    <s v="01-112120503040-000-062501240001-2-NV009958-PRO007651-0-0-0"/>
    <m/>
    <m/>
    <x v="2"/>
    <x v="240"/>
  </r>
  <r>
    <x v="32"/>
    <m/>
    <x v="278"/>
    <d v="2024-11-01T00:00:00"/>
    <d v="2024-12-05T00:00:00"/>
    <n v="-10537.94"/>
    <n v="112120503040"/>
    <s v="Serviços de Implantação e Operacionalização postos Poupatempo"/>
    <s v="01-112120503040-000-062501540001-2-NV003965-PRO007651-0-0-0"/>
    <m/>
    <m/>
    <x v="2"/>
    <x v="240"/>
  </r>
  <r>
    <x v="32"/>
    <m/>
    <x v="279"/>
    <d v="2024-11-01T00:00:00"/>
    <d v="2024-12-05T00:00:00"/>
    <n v="-7943.84"/>
    <n v="112120503040"/>
    <s v="Serviços de Implantação e Operacionalização postos Poupatempo"/>
    <s v="01-112120503040-000-062501550001-2-NV003966-PRO007651-0-0-0"/>
    <m/>
    <m/>
    <x v="2"/>
    <x v="240"/>
  </r>
  <r>
    <x v="32"/>
    <m/>
    <x v="280"/>
    <d v="2024-11-01T00:00:00"/>
    <d v="2024-12-05T00:00:00"/>
    <n v="-6723.29"/>
    <n v="112120503040"/>
    <s v="Serviços de Implantação e Operacionalização postos Poupatempo"/>
    <s v="01-112120503040-000-062501930114-2-NV021579-PRO007651-0-0-0"/>
    <m/>
    <m/>
    <x v="2"/>
    <x v="241"/>
  </r>
  <r>
    <x v="32"/>
    <m/>
    <x v="281"/>
    <d v="2024-11-01T00:00:00"/>
    <d v="2024-12-05T00:00:00"/>
    <n v="-1994.91"/>
    <n v="112120503040"/>
    <s v="Serviços de Implantação e Operacionalização postos Poupatempo"/>
    <s v="01-112120503040-000-062501930127-2-NV021594-PRO007651-0-0-0"/>
    <m/>
    <m/>
    <x v="2"/>
    <x v="240"/>
  </r>
  <r>
    <x v="32"/>
    <m/>
    <x v="282"/>
    <d v="2024-11-01T00:00:00"/>
    <d v="2024-12-05T00:00:00"/>
    <n v="-1994.91"/>
    <n v="112120503040"/>
    <s v="Serviços de Implantação e Operacionalização postos Poupatempo"/>
    <s v="01-112120503040-000-001505060341-2-NV022643-PRO007651-0-0-0"/>
    <m/>
    <m/>
    <x v="2"/>
    <x v="240"/>
  </r>
  <r>
    <x v="32"/>
    <m/>
    <x v="283"/>
    <d v="2024-11-01T00:00:00"/>
    <d v="2024-12-05T00:00:00"/>
    <n v="-0.5"/>
    <n v="112120503040"/>
    <s v="Serviços de Implantação e Operacionalização postos Poupatempo"/>
    <s v="01-112120503040-000-062501630001-2-NV003976-PRO007651-0-0-0"/>
    <m/>
    <m/>
    <x v="2"/>
    <x v="241"/>
  </r>
  <r>
    <x v="32"/>
    <m/>
    <x v="284"/>
    <d v="2024-11-01T00:00:00"/>
    <d v="2024-12-05T00:00:00"/>
    <n v="0.5"/>
    <n v="112120503040"/>
    <s v="Serviços de Implantação e Operacionalização postos Poupatempo"/>
    <s v="01-112120503040-000-062501630001-2-NV003976-PRO007651-0-0-0"/>
    <m/>
    <m/>
    <x v="2"/>
    <x v="240"/>
  </r>
  <r>
    <x v="32"/>
    <m/>
    <x v="284"/>
    <d v="2024-11-01T00:00:00"/>
    <d v="2024-12-05T00:00:00"/>
    <n v="-2133.09"/>
    <n v="112120503040"/>
    <s v="Serviços de Implantação e Operacionalização postos Poupatempo"/>
    <s v="01-112120503040-000-062501630001-2-NV003976-PRO007651-0-0-0"/>
    <m/>
    <m/>
    <x v="2"/>
    <x v="240"/>
  </r>
  <r>
    <x v="32"/>
    <m/>
    <x v="285"/>
    <d v="2024-11-01T00:00:00"/>
    <d v="2024-12-05T00:00:00"/>
    <n v="-1994.91"/>
    <n v="112120503040"/>
    <s v="Serviços de Implantação e Operacionalização postos Poupatempo"/>
    <s v="01-112120503040-000-070505060225-2-NV022635-PRO007651-0-0-0"/>
    <m/>
    <m/>
    <x v="2"/>
    <x v="240"/>
  </r>
  <r>
    <x v="32"/>
    <m/>
    <x v="286"/>
    <d v="2024-11-01T00:00:00"/>
    <d v="2024-12-05T00:00:00"/>
    <n v="-2181.11"/>
    <n v="112120503040"/>
    <s v="Serviços de Implantação e Operacionalização postos Poupatempo"/>
    <s v="01-112120503040-000-070505060230-2-NV022640-PRO007651-0-0-0"/>
    <m/>
    <m/>
    <x v="2"/>
    <x v="240"/>
  </r>
  <r>
    <x v="32"/>
    <m/>
    <x v="287"/>
    <d v="2024-11-01T00:00:00"/>
    <d v="2024-12-05T00:00:00"/>
    <n v="-22396.12"/>
    <n v="112120503040"/>
    <s v="Serviços de Implantação e Operacionalização postos Poupatempo"/>
    <s v="01-112120503040-000-062501160001-2-NV009954-PRO007651-0-0-0"/>
    <m/>
    <m/>
    <x v="2"/>
    <x v="240"/>
  </r>
  <r>
    <x v="32"/>
    <m/>
    <x v="288"/>
    <d v="2024-11-01T00:00:00"/>
    <d v="2024-12-05T00:00:00"/>
    <n v="-6543.34"/>
    <n v="112120503040"/>
    <s v="Serviços de Implantação e Operacionalização postos Poupatempo"/>
    <s v="01-112120503040-000-001501930164-2-NV022568-PRO007651-0-0-0"/>
    <m/>
    <m/>
    <x v="2"/>
    <x v="240"/>
  </r>
  <r>
    <x v="32"/>
    <m/>
    <x v="289"/>
    <d v="2024-11-01T00:00:00"/>
    <d v="2024-12-05T00:00:00"/>
    <n v="-23370.22"/>
    <n v="112120503040"/>
    <s v="Serviços de Implantação e Operacionalização postos Poupatempo"/>
    <s v="01-112120503040-000-062501330001-2-NV002952-PRO007651-0-0-0"/>
    <m/>
    <m/>
    <x v="2"/>
    <x v="240"/>
  </r>
  <r>
    <x v="32"/>
    <m/>
    <x v="290"/>
    <d v="2024-11-01T00:00:00"/>
    <d v="2024-12-05T00:00:00"/>
    <n v="-60493.55"/>
    <n v="112120503040"/>
    <s v="Serviços de Implantação e Operacionalização postos Poupatempo"/>
    <s v="01-112120503040-000-047501090001-1-NV006965-PRO007651-0-0-0"/>
    <m/>
    <m/>
    <x v="2"/>
    <x v="240"/>
  </r>
  <r>
    <x v="32"/>
    <m/>
    <x v="291"/>
    <d v="2024-11-01T00:00:00"/>
    <d v="2024-12-05T00:00:00"/>
    <n v="-13332.66"/>
    <n v="112120503040"/>
    <s v="Serviços de Implantação e Operacionalização postos Poupatempo"/>
    <s v="01-112120503040-000-062501320001-2-NV002951-PRO007651-0-0-0"/>
    <m/>
    <m/>
    <x v="2"/>
    <x v="241"/>
  </r>
  <r>
    <x v="32"/>
    <m/>
    <x v="292"/>
    <d v="2024-11-01T00:00:00"/>
    <d v="2024-12-05T00:00:00"/>
    <n v="-5962.99"/>
    <n v="112120503040"/>
    <s v="Serviços de Implantação e Operacionalização postos Poupatempo"/>
    <s v="01-112120503040-000-062501670001-2-NV003985-PRO007651-0-0-0"/>
    <m/>
    <m/>
    <x v="2"/>
    <x v="240"/>
  </r>
  <r>
    <x v="32"/>
    <m/>
    <x v="293"/>
    <d v="2024-11-01T00:00:00"/>
    <d v="2024-12-05T00:00:00"/>
    <n v="-1994.91"/>
    <n v="112120503040"/>
    <s v="Serviços de Implantação e Operacionalização postos Poupatempo"/>
    <s v="01-112120503040-000-070505060251-2-NV022662-PRO007651-0-0-0"/>
    <m/>
    <m/>
    <x v="2"/>
    <x v="240"/>
  </r>
  <r>
    <x v="33"/>
    <m/>
    <x v="294"/>
    <d v="2024-10-01T00:00:00"/>
    <d v="2024-12-05T00:00:00"/>
    <n v="14983.75"/>
    <n v="112120612120"/>
    <s v="Força e Luz"/>
    <s v="01-112120612120-000-062501530001-2-NV003962-PRO007650-0-0-0"/>
    <s v="NV003962"/>
    <m/>
    <x v="2"/>
    <x v="233"/>
  </r>
  <r>
    <x v="33"/>
    <m/>
    <x v="294"/>
    <d v="2024-10-01T00:00:00"/>
    <d v="2024-12-05T00:00:00"/>
    <n v="1206.02"/>
    <n v="112120612120"/>
    <s v="Força e Luz"/>
    <s v="01-112120612130-000-062501530001-2-NV003962-PRO007650-0-0-0"/>
    <s v="NV003962"/>
    <m/>
    <x v="2"/>
    <x v="233"/>
  </r>
  <r>
    <x v="33"/>
    <m/>
    <x v="295"/>
    <d v="2024-10-01T00:00:00"/>
    <d v="2024-12-05T00:00:00"/>
    <n v="10060.83"/>
    <n v="112120612120"/>
    <s v="Força e Luz"/>
    <s v="01-112120612120-000-062501530001-2-NV003962-PRO007650-0-0-0"/>
    <s v="NV003962"/>
    <m/>
    <x v="2"/>
    <x v="233"/>
  </r>
  <r>
    <x v="33"/>
    <m/>
    <x v="295"/>
    <d v="2024-10-01T00:00:00"/>
    <d v="2024-12-05T00:00:00"/>
    <n v="3568.92"/>
    <n v="112120612120"/>
    <s v="Força e Luz"/>
    <s v="01-112120612130-000-062501530001-2-NV003962-PRO007650-0-0-0"/>
    <s v="NV003962"/>
    <m/>
    <x v="2"/>
    <x v="233"/>
  </r>
  <r>
    <x v="33"/>
    <m/>
    <x v="296"/>
    <d v="2024-10-01T00:00:00"/>
    <d v="2024-12-05T00:00:00"/>
    <n v="9316.4599999999991"/>
    <n v="112120612120"/>
    <s v="Força e Luz"/>
    <s v="01-112120612120-000-062501530001-2-NV003962-PRO007650-0-0-0"/>
    <s v="NV003962"/>
    <m/>
    <x v="2"/>
    <x v="233"/>
  </r>
  <r>
    <x v="33"/>
    <m/>
    <x v="296"/>
    <d v="2024-10-01T00:00:00"/>
    <d v="2024-12-05T00:00:00"/>
    <n v="3508.45"/>
    <n v="112120612120"/>
    <s v="Força e Luz"/>
    <s v="01-112120612130-000-062501530001-2-NV003962-PRO007650-0-0-0"/>
    <s v="NV003962"/>
    <m/>
    <x v="2"/>
    <x v="233"/>
  </r>
  <r>
    <x v="33"/>
    <m/>
    <x v="297"/>
    <d v="2024-10-01T00:00:00"/>
    <d v="2024-12-05T00:00:00"/>
    <n v="10513.25"/>
    <n v="112120612120"/>
    <s v="Força e Luz"/>
    <s v="01-112120612120-000-062501530001-2-NV003962-PRO007650-0-0-0"/>
    <s v="NV003962"/>
    <m/>
    <x v="2"/>
    <x v="233"/>
  </r>
  <r>
    <x v="33"/>
    <m/>
    <x v="297"/>
    <d v="2024-10-01T00:00:00"/>
    <d v="2024-12-05T00:00:00"/>
    <n v="3388.25"/>
    <n v="112120612120"/>
    <s v="Força e Luz"/>
    <s v="01-112120612130-000-062501530001-2-NV003962-PRO007650-0-0-0"/>
    <s v="NV003962"/>
    <m/>
    <x v="2"/>
    <x v="233"/>
  </r>
  <r>
    <x v="33"/>
    <m/>
    <x v="298"/>
    <d v="2024-10-01T00:00:00"/>
    <d v="2024-12-05T00:00:00"/>
    <n v="60123.839999999997"/>
    <n v="112120601050"/>
    <s v="Ar Condicionado"/>
    <s v="01-112120601050-000-016501060001-1-NV006961-PRO007650-0-0-0"/>
    <s v="NV006961"/>
    <m/>
    <x v="2"/>
    <x v="7"/>
  </r>
  <r>
    <x v="33"/>
    <m/>
    <x v="298"/>
    <d v="2024-10-01T00:00:00"/>
    <d v="2024-12-05T00:00:00"/>
    <n v="20704.59"/>
    <n v="112120601050"/>
    <s v="Ar Condicionado"/>
    <s v="01-112120612120-000-016501060001-1-NV006961-PRO007650-0-0-0"/>
    <s v="NV006961"/>
    <m/>
    <x v="2"/>
    <x v="7"/>
  </r>
  <r>
    <x v="33"/>
    <m/>
    <x v="298"/>
    <d v="2024-10-01T00:00:00"/>
    <d v="2024-12-05T00:00:00"/>
    <n v="6579.15"/>
    <n v="112120601050"/>
    <s v="Ar Condicionado"/>
    <s v="01-112120612130-000-016501060001-1-NV006961-PRO007650-0-0-0"/>
    <s v="NV006961"/>
    <m/>
    <x v="2"/>
    <x v="7"/>
  </r>
  <r>
    <x v="33"/>
    <m/>
    <x v="299"/>
    <d v="2024-10-01T00:00:00"/>
    <d v="2024-12-05T00:00:00"/>
    <n v="56978.879999999997"/>
    <n v="112120601050"/>
    <s v="Ar Condicionado"/>
    <s v="01-112120601050-000-016501060001-1-NV006961-PRO007650-0-0-0"/>
    <s v="NV006961"/>
    <m/>
    <x v="2"/>
    <x v="7"/>
  </r>
  <r>
    <x v="33"/>
    <m/>
    <x v="299"/>
    <d v="2024-10-01T00:00:00"/>
    <d v="2024-12-05T00:00:00"/>
    <n v="17175.96"/>
    <n v="112120601050"/>
    <s v="Ar Condicionado"/>
    <s v="01-112120612120-000-016501060001-1-NV006961-PRO007650-0-0-0"/>
    <s v="NV006961"/>
    <m/>
    <x v="2"/>
    <x v="7"/>
  </r>
  <r>
    <x v="33"/>
    <m/>
    <x v="299"/>
    <d v="2024-10-01T00:00:00"/>
    <d v="2024-12-05T00:00:00"/>
    <n v="7019.75"/>
    <n v="112120601050"/>
    <s v="Ar Condicionado"/>
    <s v="01-112120612130-000-016501060001-1-NV006961-PRO007650-0-0-0"/>
    <s v="NV006961"/>
    <m/>
    <x v="2"/>
    <x v="7"/>
  </r>
  <r>
    <x v="33"/>
    <m/>
    <x v="300"/>
    <d v="2024-10-01T00:00:00"/>
    <d v="2024-12-05T00:00:00"/>
    <n v="58050.82"/>
    <n v="112120601050"/>
    <s v="Ar Condicionado"/>
    <s v="01-112120601050-000-016501060001-1-NV006961-PRO007650-0-0-0"/>
    <s v="NV006961"/>
    <m/>
    <x v="2"/>
    <x v="7"/>
  </r>
  <r>
    <x v="33"/>
    <m/>
    <x v="300"/>
    <d v="2024-10-01T00:00:00"/>
    <d v="2024-12-05T00:00:00"/>
    <n v="16272.12"/>
    <n v="112120601050"/>
    <s v="Ar Condicionado"/>
    <s v="01-112120612120-000-016501060001-1-NV006961-PRO007650-0-0-0"/>
    <s v="NV006961"/>
    <m/>
    <x v="2"/>
    <x v="7"/>
  </r>
  <r>
    <x v="33"/>
    <m/>
    <x v="300"/>
    <d v="2024-10-01T00:00:00"/>
    <d v="2024-12-05T00:00:00"/>
    <n v="6062.82"/>
    <n v="112120601050"/>
    <s v="Ar Condicionado"/>
    <s v="01-112120612130-000-016501060001-1-NV006961-PRO007650-0-0-0"/>
    <s v="NV006961"/>
    <m/>
    <x v="2"/>
    <x v="7"/>
  </r>
  <r>
    <x v="33"/>
    <m/>
    <x v="301"/>
    <d v="2024-10-01T00:00:00"/>
    <d v="2024-12-05T00:00:00"/>
    <n v="50195.360000000001"/>
    <n v="112120601050"/>
    <s v="Ar Condicionado"/>
    <s v="01-112120601050-000-016501060001-1-NV006961-PRO007650-0-0-0"/>
    <s v="NV006961"/>
    <m/>
    <x v="2"/>
    <x v="7"/>
  </r>
  <r>
    <x v="33"/>
    <m/>
    <x v="301"/>
    <d v="2024-10-01T00:00:00"/>
    <d v="2024-12-05T00:00:00"/>
    <n v="15836.6"/>
    <n v="112120601050"/>
    <s v="Ar Condicionado"/>
    <s v="01-112120612120-000-016501060001-1-NV006961-PRO007650-0-0-0"/>
    <s v="NV006961"/>
    <m/>
    <x v="2"/>
    <x v="7"/>
  </r>
  <r>
    <x v="33"/>
    <m/>
    <x v="301"/>
    <d v="2024-10-01T00:00:00"/>
    <d v="2024-12-05T00:00:00"/>
    <n v="3331.72"/>
    <n v="112120601050"/>
    <s v="Ar Condicionado"/>
    <s v="01-112120612130-000-016501060001-1-NV006961-PRO007650-0-0-0"/>
    <s v="NV006961"/>
    <m/>
    <x v="2"/>
    <x v="7"/>
  </r>
  <r>
    <x v="33"/>
    <m/>
    <x v="302"/>
    <d v="2024-10-01T00:00:00"/>
    <d v="2024-12-05T00:00:00"/>
    <n v="10695.6"/>
    <n v="112120612120"/>
    <s v="Força e Luz"/>
    <s v="01-112120612120-000-062501660001-2-NV003984-PRO007650-0-0-0"/>
    <s v="NV003984"/>
    <m/>
    <x v="2"/>
    <x v="104"/>
  </r>
  <r>
    <x v="33"/>
    <m/>
    <x v="302"/>
    <d v="2024-10-01T00:00:00"/>
    <d v="2024-12-05T00:00:00"/>
    <n v="5973.28"/>
    <n v="112120612120"/>
    <s v="Força e Luz"/>
    <s v="01-112120612130-000-062501660001-2-NV003984-PRO007650-0-0-0"/>
    <s v="NV003984"/>
    <m/>
    <x v="2"/>
    <x v="104"/>
  </r>
  <r>
    <x v="33"/>
    <m/>
    <x v="303"/>
    <d v="2024-10-01T00:00:00"/>
    <d v="2024-12-05T00:00:00"/>
    <n v="10591.33"/>
    <n v="112120612120"/>
    <s v="Força e Luz"/>
    <s v="01-112120612120-000-062501660001-2-NV003984-PRO007650-0-0-0"/>
    <s v="NV003984"/>
    <m/>
    <x v="2"/>
    <x v="104"/>
  </r>
  <r>
    <x v="33"/>
    <m/>
    <x v="303"/>
    <d v="2024-10-01T00:00:00"/>
    <d v="2024-12-05T00:00:00"/>
    <n v="5191.97"/>
    <n v="112120612120"/>
    <s v="Força e Luz"/>
    <s v="01-112120612130-000-062501660001-2-NV003984-PRO007650-0-0-0"/>
    <s v="NV003984"/>
    <m/>
    <x v="2"/>
    <x v="104"/>
  </r>
  <r>
    <x v="33"/>
    <m/>
    <x v="304"/>
    <d v="2024-10-01T00:00:00"/>
    <d v="2024-12-05T00:00:00"/>
    <n v="9727.4599999999991"/>
    <n v="112120612120"/>
    <s v="Força e Luz"/>
    <s v="01-112120612120-000-062501660001-2-NV003984-PRO007650-0-0-0"/>
    <s v="NV003984"/>
    <m/>
    <x v="2"/>
    <x v="104"/>
  </r>
  <r>
    <x v="33"/>
    <m/>
    <x v="304"/>
    <d v="2024-10-01T00:00:00"/>
    <d v="2024-12-05T00:00:00"/>
    <n v="5551.83"/>
    <n v="112120612120"/>
    <s v="Força e Luz"/>
    <s v="01-112120612130-000-062501660001-2-NV003984-PRO007650-0-0-0"/>
    <s v="NV003984"/>
    <m/>
    <x v="2"/>
    <x v="104"/>
  </r>
  <r>
    <x v="33"/>
    <m/>
    <x v="161"/>
    <d v="2024-10-01T00:00:00"/>
    <d v="2024-12-05T00:00:00"/>
    <n v="10205.85"/>
    <n v="112120612120"/>
    <s v="Força e Luz"/>
    <s v="01-112120612120-000-062501660001-2-NV003984-PRO007650-0-0-0"/>
    <s v="NV003984"/>
    <m/>
    <x v="2"/>
    <x v="104"/>
  </r>
  <r>
    <x v="33"/>
    <m/>
    <x v="161"/>
    <d v="2024-10-01T00:00:00"/>
    <d v="2024-12-05T00:00:00"/>
    <n v="5551.83"/>
    <n v="112120612120"/>
    <s v="Força e Luz"/>
    <s v="01-112120612130-000-062501660001-2-NV003984-PRO007650-0-0-0"/>
    <s v="NV003984"/>
    <m/>
    <x v="2"/>
    <x v="104"/>
  </r>
  <r>
    <x v="33"/>
    <m/>
    <x v="305"/>
    <d v="2024-10-01T00:00:00"/>
    <d v="2024-12-05T00:00:00"/>
    <n v="917.49"/>
    <n v="112120612130"/>
    <s v="Água"/>
    <s v="01-112120612130-000-070505060248-2-NV022658-PRO007650-0-0-0"/>
    <s v="NV022658"/>
    <m/>
    <x v="2"/>
    <x v="119"/>
  </r>
  <r>
    <x v="33"/>
    <m/>
    <x v="306"/>
    <d v="2024-10-01T00:00:00"/>
    <d v="2024-12-05T00:00:00"/>
    <n v="975.2"/>
    <n v="112120612130"/>
    <s v="Água"/>
    <s v="01-112120612130-000-070505060248-2-NV022658-PRO007650-0-0-0"/>
    <s v="NV022658"/>
    <m/>
    <x v="2"/>
    <x v="119"/>
  </r>
  <r>
    <x v="33"/>
    <m/>
    <x v="307"/>
    <d v="2024-10-01T00:00:00"/>
    <d v="2024-12-05T00:00:00"/>
    <n v="1089.8399999999999"/>
    <n v="112120612130"/>
    <s v="Água"/>
    <s v="01-112120612130-000-070505060248-2-NV022658-PRO007650-0-0-0"/>
    <s v="NV022658"/>
    <m/>
    <x v="2"/>
    <x v="119"/>
  </r>
  <r>
    <x v="33"/>
    <m/>
    <x v="308"/>
    <d v="2024-10-01T00:00:00"/>
    <d v="2024-12-05T00:00:00"/>
    <n v="261019.05"/>
    <n v="112120503040"/>
    <s v="Serviços de Implantação e Operacionalização postos Poupatempo"/>
    <s v="01-112120503040-000-062501530001-2-NV003962-PRO007650-0-0-0"/>
    <s v="NV003962"/>
    <m/>
    <x v="2"/>
    <x v="233"/>
  </r>
  <r>
    <x v="33"/>
    <m/>
    <x v="309"/>
    <d v="2024-10-01T00:00:00"/>
    <d v="2024-12-05T00:00:00"/>
    <n v="165810.98000000001"/>
    <n v="112120503040"/>
    <s v="Serviços de Implantação e Operacionalização postos Poupatempo"/>
    <s v="01-112120503040-000-062501380001-2-NV003964-PRO007650-0-0-0"/>
    <s v="NV003964"/>
    <m/>
    <x v="2"/>
    <x v="76"/>
  </r>
  <r>
    <x v="33"/>
    <m/>
    <x v="68"/>
    <d v="2024-10-01T00:00:00"/>
    <d v="2024-12-05T00:00:00"/>
    <n v="617171.14"/>
    <n v="112120503040"/>
    <s v="Serviços de Implantação e Operacionalização postos Poupatempo"/>
    <s v="01-112120503040-000-059501080001-2-NV007121-PRO007650-0-0-0"/>
    <s v="NV007121"/>
    <m/>
    <x v="2"/>
    <x v="12"/>
  </r>
  <r>
    <x v="33"/>
    <m/>
    <x v="69"/>
    <d v="2024-10-01T00:00:00"/>
    <d v="2024-12-05T00:00:00"/>
    <n v="264934.15999999997"/>
    <n v="112120503040"/>
    <s v="Serviços de Implantação e Operacionalização postos Poupatempo"/>
    <s v="01-112120503040-000-062501660001-2-NV003984-PRO007650-0-0-0"/>
    <s v="NV003984"/>
    <m/>
    <x v="2"/>
    <x v="104"/>
  </r>
  <r>
    <x v="33"/>
    <m/>
    <x v="70"/>
    <d v="2024-10-01T00:00:00"/>
    <d v="2024-12-05T00:00:00"/>
    <n v="1390979.23"/>
    <n v="112120503040"/>
    <s v="Serviços de Implantação e Operacionalização postos Poupatempo"/>
    <s v="01-112120503040-000-016501060001-1-NV006961-PRO007650-0-0-0"/>
    <s v="NV006961"/>
    <m/>
    <x v="2"/>
    <x v="7"/>
  </r>
  <r>
    <x v="33"/>
    <m/>
    <x v="310"/>
    <d v="2024-10-01T00:00:00"/>
    <d v="2024-12-05T00:00:00"/>
    <n v="71279.81"/>
    <n v="112120503040"/>
    <s v="Serviços de Implantação e Operacionalização postos Poupatempo"/>
    <s v="01-112120503040-000-070505060164-2-NV021587-PRO007650-0-0-0"/>
    <s v="NV021587"/>
    <m/>
    <x v="2"/>
    <x v="252"/>
  </r>
  <r>
    <x v="33"/>
    <m/>
    <x v="311"/>
    <d v="2024-10-01T00:00:00"/>
    <d v="2024-12-05T00:00:00"/>
    <n v="1089.8399999999999"/>
    <n v="112120612130"/>
    <s v="Água"/>
    <s v="01-112120612130-000-070505060248-2-NV022658-PRO007650-0-0-0"/>
    <s v="NV022658"/>
    <m/>
    <x v="2"/>
    <x v="119"/>
  </r>
  <r>
    <x v="33"/>
    <m/>
    <x v="312"/>
    <d v="2024-10-01T00:00:00"/>
    <d v="2024-12-05T00:00:00"/>
    <n v="79334.67"/>
    <n v="112120503040"/>
    <s v="Serviços de Implantação e Operacionalização postos Poupatempo"/>
    <s v="01-112120503040-000-070505060166-2-NV022559-PRO007650-0-0-0"/>
    <s v="NV022559"/>
    <m/>
    <x v="2"/>
    <x v="61"/>
  </r>
  <r>
    <x v="33"/>
    <m/>
    <x v="313"/>
    <d v="2024-10-01T00:00:00"/>
    <d v="2024-12-05T00:00:00"/>
    <n v="45817.91"/>
    <n v="112120503040"/>
    <s v="Serviços de Implantação e Operacionalização postos Poupatempo"/>
    <s v="01-112120503040-000-070505060248-2-NV022658-PRO007650-0-0-0"/>
    <s v="NV022658"/>
    <m/>
    <x v="2"/>
    <x v="119"/>
  </r>
  <r>
    <x v="33"/>
    <m/>
    <x v="314"/>
    <d v="2024-10-01T00:00:00"/>
    <d v="2024-12-05T00:00:00"/>
    <n v="69311.839999999997"/>
    <n v="112120503040"/>
    <s v="Serviços de Implantação e Operacionalização postos Poupatempo"/>
    <s v="01-112120503040-000-138505060157-2-NV021558-PRO007650-0-0-0"/>
    <s v="NV021558"/>
    <m/>
    <x v="2"/>
    <x v="22"/>
  </r>
  <r>
    <x v="33"/>
    <m/>
    <x v="315"/>
    <d v="2024-10-01T00:00:00"/>
    <d v="2024-12-05T00:00:00"/>
    <n v="39147.040000000001"/>
    <n v="112120503040"/>
    <s v="Serviços de Implantação e Operacionalização postos Poupatempo"/>
    <s v="01-112120503040-000-070505060167-2-NV022570-PRO007650-0-0-0"/>
    <s v="NV022570"/>
    <m/>
    <x v="2"/>
    <x v="255"/>
  </r>
  <r>
    <x v="33"/>
    <m/>
    <x v="316"/>
    <d v="2024-10-01T00:00:00"/>
    <d v="2024-12-05T00:00:00"/>
    <n v="47367.88"/>
    <n v="112120503040"/>
    <s v="Serviços de Implantação e Operacionalização postos Poupatempo"/>
    <s v="01-112120503040-000-070505060272-2-NV007121-PRO007650-0-0-0"/>
    <s v="NV007121"/>
    <m/>
    <x v="2"/>
    <x v="12"/>
  </r>
  <r>
    <x v="33"/>
    <m/>
    <x v="317"/>
    <d v="2024-10-01T00:00:00"/>
    <d v="2024-12-05T00:00:00"/>
    <n v="68166.320000000007"/>
    <n v="112120503040"/>
    <s v="Serviços de Implantação e Operacionalização postos Poupatempo"/>
    <s v="01-112120503040-000-143505060163-2-NV021577-PRO007650-0-0-0"/>
    <s v="NV021577"/>
    <m/>
    <x v="2"/>
    <x v="23"/>
  </r>
  <r>
    <x v="33"/>
    <m/>
    <x v="318"/>
    <d v="2024-10-01T00:00:00"/>
    <d v="2024-12-05T00:00:00"/>
    <n v="70546.58"/>
    <n v="112120503040"/>
    <s v="Serviços de Implantação e Operacionalização postos Poupatempo"/>
    <s v="01-112120503040-000-070505060165-2-NV021592-PRO007650-0-0-0"/>
    <s v="NV021592"/>
    <m/>
    <x v="2"/>
    <x v="6"/>
  </r>
  <r>
    <x v="33"/>
    <m/>
    <x v="319"/>
    <m/>
    <m/>
    <n v="-89316.7"/>
    <n v="112120503040"/>
    <s v="Serviços de Implantação e Operacionalização postos Poupatempo"/>
    <s v="01-112120503040-000-062501530001-2-NV003962-PRO007650-0-0-0"/>
    <m/>
    <m/>
    <x v="2"/>
    <x v="241"/>
  </r>
  <r>
    <x v="33"/>
    <m/>
    <x v="320"/>
    <m/>
    <m/>
    <n v="-5151.07"/>
    <n v="112120503040"/>
    <s v="Serviços de Implantação e Operacionalização postos Poupatempo"/>
    <s v="01-112120503040-000-062501530001-2-NV003962-PRO007650-0-0-0"/>
    <m/>
    <m/>
    <x v="2"/>
    <x v="240"/>
  </r>
  <r>
    <x v="33"/>
    <m/>
    <x v="321"/>
    <m/>
    <m/>
    <n v="-35835.129999999997"/>
    <n v="112120503040"/>
    <s v="Serviços de Implantação e Operacionalização postos Poupatempo"/>
    <s v="01-112120503040-000-062501380001-2-NV003964-PRO007650-0-0-0"/>
    <m/>
    <m/>
    <x v="2"/>
    <x v="240"/>
  </r>
  <r>
    <x v="33"/>
    <m/>
    <x v="322"/>
    <m/>
    <m/>
    <n v="-3899.27"/>
    <n v="112120503040"/>
    <s v="Serviços de Implantação e Operacionalização postos Poupatempo"/>
    <s v="01-112120503040-000-062501380001-2-NV003964-PRO007650-0-0-0"/>
    <m/>
    <m/>
    <x v="2"/>
    <x v="241"/>
  </r>
  <r>
    <x v="33"/>
    <m/>
    <x v="323"/>
    <m/>
    <m/>
    <n v="-204884.54"/>
    <n v="112120503040"/>
    <s v="Serviços de Implantação e Operacionalização postos Poupatempo"/>
    <s v="01-112120503040-000-059501080001-2-NV007121-PRO007650-0-0-0"/>
    <m/>
    <m/>
    <x v="2"/>
    <x v="240"/>
  </r>
  <r>
    <x v="33"/>
    <m/>
    <x v="324"/>
    <m/>
    <m/>
    <n v="-12368.59"/>
    <n v="112120503040"/>
    <s v="Serviços de Implantação e Operacionalização postos Poupatempo"/>
    <s v="01-112120503040-000-059501080001-2-NV007121-PRO007650-0-0-0"/>
    <m/>
    <m/>
    <x v="2"/>
    <x v="240"/>
  </r>
  <r>
    <x v="33"/>
    <m/>
    <x v="325"/>
    <m/>
    <m/>
    <n v="-44527.839999999997"/>
    <n v="112120503040"/>
    <s v="Serviços de Implantação e Operacionalização postos Poupatempo"/>
    <s v="01-112120503040-000-062501660001-2-NV003984-PRO007650-0-0-0"/>
    <m/>
    <m/>
    <x v="2"/>
    <x v="240"/>
  </r>
  <r>
    <x v="33"/>
    <m/>
    <x v="326"/>
    <m/>
    <m/>
    <n v="-6612.18"/>
    <n v="112120503040"/>
    <s v="Serviços de Implantação e Operacionalização postos Poupatempo"/>
    <s v="01-112120503040-000-062501660001-2-NV003984-PRO007650-0-0-0"/>
    <m/>
    <m/>
    <x v="2"/>
    <x v="240"/>
  </r>
  <r>
    <x v="33"/>
    <m/>
    <x v="327"/>
    <m/>
    <m/>
    <n v="-483136.31"/>
    <n v="112120503040"/>
    <s v="Serviços de Implantação e Operacionalização postos Poupatempo"/>
    <s v="01-112120503040-000-016501060001-1-NV006961-PRO007650-0-0-0"/>
    <m/>
    <m/>
    <x v="2"/>
    <x v="240"/>
  </r>
  <r>
    <x v="33"/>
    <m/>
    <x v="328"/>
    <m/>
    <m/>
    <n v="-27235.279999999999"/>
    <n v="112120503040"/>
    <s v="Serviços de Implantação e Operacionalização postos Poupatempo"/>
    <s v="01-112120503040-000-016501060001-1-NV006961-PRO007650-0-0-0"/>
    <m/>
    <m/>
    <x v="2"/>
    <x v="240"/>
  </r>
  <r>
    <x v="33"/>
    <m/>
    <x v="329"/>
    <m/>
    <m/>
    <n v="-5733.77"/>
    <n v="112120503040"/>
    <s v="Serviços de Implantação e Operacionalização postos Poupatempo"/>
    <s v="01-121010100000-000-000000000000-0-00000000-000000000-0-0-0"/>
    <m/>
    <m/>
    <x v="2"/>
    <x v="240"/>
  </r>
  <r>
    <x v="33"/>
    <m/>
    <x v="330"/>
    <m/>
    <m/>
    <n v="-1966.38"/>
    <n v="112120503040"/>
    <s v="Serviços de Implantação e Operacionalização postos Poupatempo"/>
    <s v="01-121010100000-000-000000000000-0-00000000-000000000-0-0-0"/>
    <m/>
    <m/>
    <x v="2"/>
    <x v="240"/>
  </r>
  <r>
    <x v="33"/>
    <m/>
    <x v="331"/>
    <m/>
    <m/>
    <n v="-6497.57"/>
    <n v="112120503040"/>
    <s v="Serviços de Implantação e Operacionalização postos Poupatempo"/>
    <s v="01-112120503040-000-070505060166-2-NV022559-PRO007650-0-0-0"/>
    <m/>
    <m/>
    <x v="2"/>
    <x v="241"/>
  </r>
  <r>
    <x v="33"/>
    <m/>
    <x v="332"/>
    <m/>
    <m/>
    <n v="-2185.11"/>
    <n v="112120503040"/>
    <s v="Serviços de Implantação e Operacionalização postos Poupatempo"/>
    <s v="01-112120503040-000-070505060166-2-NV022559-PRO007650-0-0-0"/>
    <m/>
    <m/>
    <x v="2"/>
    <x v="240"/>
  </r>
  <r>
    <x v="33"/>
    <m/>
    <x v="333"/>
    <m/>
    <m/>
    <n v="-1374.53"/>
    <n v="112120503040"/>
    <s v="Serviços de Implantação e Operacionalização postos Poupatempo"/>
    <s v="01-112120503040-000-070505060248-2-NV022658-PRO007650-0-0-0"/>
    <m/>
    <m/>
    <x v="2"/>
    <x v="240"/>
  </r>
  <r>
    <x v="33"/>
    <m/>
    <x v="334"/>
    <m/>
    <m/>
    <n v="-25294.65"/>
    <n v="112120503040"/>
    <s v="Serviços de Implantação e Operacionalização postos Poupatempo"/>
    <s v="01-112120503040-000-138505060157-2-NV021558-PRO007650-0-0-0"/>
    <m/>
    <m/>
    <x v="2"/>
    <x v="241"/>
  </r>
  <r>
    <x v="33"/>
    <m/>
    <x v="335"/>
    <m/>
    <m/>
    <n v="-1320.51"/>
    <n v="112120503040"/>
    <s v="Serviços de Implantação e Operacionalização postos Poupatempo"/>
    <s v="01-112120503040-000-138505060157-2-NV021558-PRO007650-0-0-0"/>
    <m/>
    <m/>
    <x v="2"/>
    <x v="240"/>
  </r>
  <r>
    <x v="33"/>
    <m/>
    <x v="336"/>
    <m/>
    <m/>
    <n v="-1174.4100000000001"/>
    <n v="112120503040"/>
    <s v="Serviços de Implantação e Operacionalização postos Poupatempo"/>
    <s v="01-121010100000-000-000000000000-0-00000000-000000000-0-0-0"/>
    <m/>
    <m/>
    <x v="2"/>
    <x v="240"/>
  </r>
  <r>
    <x v="33"/>
    <m/>
    <x v="337"/>
    <m/>
    <m/>
    <n v="-6323.66"/>
    <n v="112120503040"/>
    <s v="Serviços de Implantação e Operacionalização postos Poupatempo"/>
    <s v="01-112120503040-000-070505060272-2-NV007121-PRO007650-0-0-0"/>
    <m/>
    <m/>
    <x v="2"/>
    <x v="240"/>
  </r>
  <r>
    <x v="33"/>
    <m/>
    <x v="338"/>
    <m/>
    <m/>
    <n v="-1231.32"/>
    <n v="112120503040"/>
    <s v="Serviços de Implantação e Operacionalização postos Poupatempo"/>
    <s v="01-112120503040-000-070505060272-2-NV007121-PRO007650-0-0-0"/>
    <m/>
    <m/>
    <x v="2"/>
    <x v="240"/>
  </r>
  <r>
    <x v="33"/>
    <m/>
    <x v="339"/>
    <m/>
    <m/>
    <n v="-12647.33"/>
    <n v="112120503040"/>
    <s v="Serviços de Implantação e Operacionalização postos Poupatempo"/>
    <s v="01-112120503040-000-143505060163-2-NV021577-PRO007650-0-0-0"/>
    <m/>
    <m/>
    <x v="2"/>
    <x v="240"/>
  </r>
  <r>
    <x v="33"/>
    <m/>
    <x v="340"/>
    <m/>
    <m/>
    <n v="-1665.56"/>
    <n v="112120503040"/>
    <s v="Serviços de Implantação e Operacionalização postos Poupatempo"/>
    <s v="01-112120503040-000-143505060163-2-NV021577-PRO007650-0-0-0"/>
    <m/>
    <m/>
    <x v="2"/>
    <x v="240"/>
  </r>
  <r>
    <x v="33"/>
    <m/>
    <x v="341"/>
    <m/>
    <m/>
    <n v="-2116.39"/>
    <n v="112120503040"/>
    <s v="Serviços de Implantação e Operacionalização postos Poupatempo"/>
    <s v="01-112120503040-000-070505060165-2-NV021592-PRO007650-0-0-0"/>
    <m/>
    <m/>
    <x v="2"/>
    <x v="240"/>
  </r>
  <r>
    <x v="34"/>
    <m/>
    <x v="342"/>
    <d v="2024-10-01T00:00:00"/>
    <d v="2024-12-05T00:00:00"/>
    <n v="299097.56"/>
    <n v="112120503040"/>
    <s v="Serviços de Implantação e Operacionalização postos Poupatempo"/>
    <s v="01-112120503040-000-062501210001-2-NV000954-PRO007645-0-0-0"/>
    <s v="NV000954"/>
    <m/>
    <x v="2"/>
    <x v="115"/>
  </r>
  <r>
    <x v="34"/>
    <m/>
    <x v="343"/>
    <d v="2024-10-01T00:00:00"/>
    <d v="2024-12-05T00:00:00"/>
    <n v="186063.81"/>
    <n v="112120503040"/>
    <s v="Serviços de Implantação e Operacionalização postos Poupatempo"/>
    <s v="01-112120503040-000-062501490001-2-NV003957-PRO007645-0-0-0"/>
    <s v="NV003957"/>
    <m/>
    <x v="2"/>
    <x v="197"/>
  </r>
  <r>
    <x v="34"/>
    <m/>
    <x v="344"/>
    <d v="2024-10-01T00:00:00"/>
    <d v="2024-12-05T00:00:00"/>
    <n v="164619.74"/>
    <n v="112120503040"/>
    <s v="Serviços de Implantação e Operacionalização postos Poupatempo"/>
    <s v="01-112120503040-000-062501500001-2-NV003958-PRO007645-0-0-0"/>
    <s v="NV003958"/>
    <m/>
    <x v="2"/>
    <x v="147"/>
  </r>
  <r>
    <x v="34"/>
    <m/>
    <x v="345"/>
    <d v="2024-10-01T00:00:00"/>
    <d v="2024-12-05T00:00:00"/>
    <n v="196880.59"/>
    <n v="112120503040"/>
    <s v="Serviços de Implantação e Operacionalização postos Poupatempo"/>
    <s v="01-112120503040-000-062501370001-2-NV003963-PRO007645-0-0-0"/>
    <s v="NV003963"/>
    <m/>
    <x v="2"/>
    <x v="181"/>
  </r>
  <r>
    <x v="34"/>
    <m/>
    <x v="346"/>
    <d v="2024-10-01T00:00:00"/>
    <d v="2024-12-05T00:00:00"/>
    <n v="175975.2"/>
    <n v="112120503040"/>
    <s v="Serviços de Implantação e Operacionalização postos Poupatempo"/>
    <s v="01-112120503040-000-062501390001-2-NV003967-PRO007645-0-0-0"/>
    <s v="NV003967"/>
    <m/>
    <x v="2"/>
    <x v="56"/>
  </r>
  <r>
    <x v="34"/>
    <m/>
    <x v="347"/>
    <d v="2024-10-01T00:00:00"/>
    <d v="2024-12-05T00:00:00"/>
    <n v="387014.61"/>
    <n v="112120503040"/>
    <s v="Serviços de Implantação e Operacionalização postos Poupatempo"/>
    <s v="01-112120503040-000-062501250001-2-NV000955-PRO007645-0-0-0"/>
    <s v="NV000955"/>
    <m/>
    <x v="2"/>
    <x v="98"/>
  </r>
  <r>
    <x v="34"/>
    <m/>
    <x v="348"/>
    <d v="2024-10-01T00:00:00"/>
    <d v="2024-12-05T00:00:00"/>
    <n v="93324.54"/>
    <n v="112120503040"/>
    <s v="Serviços de Implantação e Operacionalização postos Poupatempo"/>
    <s v="01-112120503040-000-062501800001-2-NV019953-PRO007645-0-0-0"/>
    <s v="NV019953"/>
    <m/>
    <x v="2"/>
    <x v="185"/>
  </r>
  <r>
    <x v="34"/>
    <m/>
    <x v="349"/>
    <d v="2024-10-01T00:00:00"/>
    <d v="2024-12-05T00:00:00"/>
    <n v="510438.84"/>
    <n v="112120503040"/>
    <s v="Serviços de Implantação e Operacionalização postos Poupatempo"/>
    <s v="01-112120503040-000-049501110001-1-NV006967-PRO007645-0-0-0"/>
    <s v="NV006967"/>
    <m/>
    <x v="2"/>
    <x v="101"/>
  </r>
  <r>
    <x v="34"/>
    <m/>
    <x v="350"/>
    <d v="2024-10-01T00:00:00"/>
    <d v="2024-12-05T00:00:00"/>
    <n v="216157.57"/>
    <n v="112120503040"/>
    <s v="Serviços de Implantação e Operacionalização postos Poupatempo"/>
    <s v="01-112120503040-000-062501280001-2-NV000953-PRO007645-0-0-0"/>
    <s v="NV000953"/>
    <m/>
    <x v="2"/>
    <x v="15"/>
  </r>
  <r>
    <x v="34"/>
    <m/>
    <x v="351"/>
    <d v="2024-10-01T00:00:00"/>
    <d v="2024-12-05T00:00:00"/>
    <n v="622497.93999999994"/>
    <n v="112120503040"/>
    <s v="Serviços de Implantação e Operacionalização postos Poupatempo"/>
    <s v="01-112120503040-000-061501150001-2-NV007123-PRO007645-0-0-0"/>
    <s v="NV007123"/>
    <m/>
    <x v="2"/>
    <x v="144"/>
  </r>
  <r>
    <x v="34"/>
    <m/>
    <x v="352"/>
    <d v="2024-10-01T00:00:00"/>
    <d v="2024-12-05T00:00:00"/>
    <n v="154296.87"/>
    <n v="112120503040"/>
    <s v="Serviços de Implantação e Operacionalização postos Poupatempo"/>
    <s v="01-112120503040-000-062501710001-2-NV004959-PRO007645-0-0-0"/>
    <s v="NV004959"/>
    <m/>
    <x v="2"/>
    <x v="225"/>
  </r>
  <r>
    <x v="34"/>
    <m/>
    <x v="353"/>
    <d v="2024-10-01T00:00:00"/>
    <d v="2024-12-05T00:00:00"/>
    <n v="171315.38"/>
    <n v="112120503040"/>
    <s v="Serviços de Implantação e Operacionalização postos Poupatempo"/>
    <s v="01-112120503040-000-062501450001-2-NV003986-PRO007645-0-0-0"/>
    <s v="NV003986"/>
    <m/>
    <x v="2"/>
    <x v="48"/>
  </r>
  <r>
    <x v="34"/>
    <m/>
    <x v="354"/>
    <d v="2024-10-01T00:00:00"/>
    <d v="2024-12-05T00:00:00"/>
    <n v="41264.47"/>
    <n v="112120503040"/>
    <s v="Serviços de Implantação e Operacionalização postos Poupatempo"/>
    <s v="01-112120503040-000-062501000133-2-NV021559-PRO007645-0-0-0"/>
    <s v="NV021559"/>
    <m/>
    <x v="2"/>
    <x v="228"/>
  </r>
  <r>
    <x v="34"/>
    <m/>
    <x v="355"/>
    <d v="2024-10-01T00:00:00"/>
    <d v="2024-12-05T00:00:00"/>
    <n v="41264.480000000003"/>
    <n v="112120503040"/>
    <s v="Serviços de Implantação e Operacionalização postos Poupatempo"/>
    <s v="01-112120503040-000-151505060026-2-NV021563-PRO007645-0-0-0"/>
    <s v="NV021563"/>
    <m/>
    <x v="2"/>
    <x v="85"/>
  </r>
  <r>
    <x v="34"/>
    <m/>
    <x v="356"/>
    <d v="2024-10-01T00:00:00"/>
    <d v="2024-12-05T00:00:00"/>
    <n v="44628.61"/>
    <n v="112120503040"/>
    <s v="Serviços de Implantação e Operacionalização postos Poupatempo"/>
    <s v="01-112120503040-000-062501930099-2-NV021564-PRO007645-0-0-0"/>
    <s v="NV021564"/>
    <m/>
    <x v="2"/>
    <x v="209"/>
  </r>
  <r>
    <x v="34"/>
    <m/>
    <x v="357"/>
    <d v="2024-10-01T00:00:00"/>
    <d v="2024-12-05T00:00:00"/>
    <n v="41734.42"/>
    <n v="112120503040"/>
    <s v="Serviços de Implantação e Operacionalização postos Poupatempo"/>
    <s v="01-112120503040-000-062501930113-2-NV021578-PRO007645-0-0-0"/>
    <s v="NV021578"/>
    <m/>
    <x v="2"/>
    <x v="157"/>
  </r>
  <r>
    <x v="34"/>
    <m/>
    <x v="358"/>
    <d v="2024-10-01T00:00:00"/>
    <d v="2024-12-05T00:00:00"/>
    <n v="51049.33"/>
    <n v="112120503040"/>
    <s v="Serviços de Implantação e Operacionalização postos Poupatempo"/>
    <s v="01-112120503040-000-062501930100-2-NV021565-PRO007645-0-0-0"/>
    <s v="NV021565"/>
    <m/>
    <x v="2"/>
    <x v="162"/>
  </r>
  <r>
    <x v="34"/>
    <m/>
    <x v="359"/>
    <d v="2024-10-01T00:00:00"/>
    <d v="2024-12-05T00:00:00"/>
    <n v="41264.47"/>
    <n v="112120503040"/>
    <s v="Serviços de Implantação e Operacionalização postos Poupatempo"/>
    <s v="01-112120503040-000-062501930118-2-NV021584-PRO007645-0-0-0"/>
    <s v="NV021584"/>
    <m/>
    <x v="2"/>
    <x v="34"/>
  </r>
  <r>
    <x v="34"/>
    <m/>
    <x v="360"/>
    <d v="2024-10-01T00:00:00"/>
    <d v="2024-12-05T00:00:00"/>
    <n v="45847.39"/>
    <n v="112120503040"/>
    <s v="Serviços de Implantação e Operacionalização postos Poupatempo"/>
    <s v="01-112120503040-000-062501930130-2-NV021599-PRO007645-0-0-0"/>
    <s v="NV021599"/>
    <m/>
    <x v="2"/>
    <x v="64"/>
  </r>
  <r>
    <x v="34"/>
    <m/>
    <x v="361"/>
    <d v="2024-10-01T00:00:00"/>
    <d v="2024-12-05T00:00:00"/>
    <n v="42032.37"/>
    <n v="112120503040"/>
    <s v="Serviços de Implantação e Operacionalização postos Poupatempo"/>
    <s v="01-112120503040-000-001501930163-2-NV022564-PRO007645-0-0-0"/>
    <s v="NV022564"/>
    <m/>
    <x v="2"/>
    <x v="186"/>
  </r>
  <r>
    <x v="34"/>
    <m/>
    <x v="362"/>
    <d v="2024-10-01T00:00:00"/>
    <d v="2024-12-05T00:00:00"/>
    <n v="37449.440000000002"/>
    <n v="112120503040"/>
    <s v="Serviços de Implantação e Operacionalização postos Poupatempo"/>
    <s v="01-112120503040-000-001501930148-2-NV021617-PRO007645-0-0-0"/>
    <s v="NV021617"/>
    <m/>
    <x v="2"/>
    <x v="135"/>
  </r>
  <r>
    <x v="34"/>
    <m/>
    <x v="363"/>
    <d v="2024-10-01T00:00:00"/>
    <d v="2024-12-05T00:00:00"/>
    <n v="37414.839999999997"/>
    <n v="112120503040"/>
    <s v="Serviços de Implantação e Operacionalização postos Poupatempo"/>
    <s v="01-112120503040-000-001501930153-2-NV022552-PRO007645-0-0-0"/>
    <s v="NV022552"/>
    <m/>
    <x v="2"/>
    <x v="111"/>
  </r>
  <r>
    <x v="34"/>
    <m/>
    <x v="364"/>
    <d v="2024-10-01T00:00:00"/>
    <d v="2024-12-05T00:00:00"/>
    <n v="37906.93"/>
    <n v="112120503040"/>
    <s v="Serviços de Implantação e Operacionalização postos Poupatempo"/>
    <s v="01-112120503040-000-001501930162-2-NV022563-PRO007645-0-0-0"/>
    <s v="NV022563"/>
    <m/>
    <x v="2"/>
    <x v="151"/>
  </r>
  <r>
    <x v="34"/>
    <m/>
    <x v="365"/>
    <d v="2024-10-01T00:00:00"/>
    <d v="2024-12-05T00:00:00"/>
    <n v="37449.440000000002"/>
    <n v="112120503040"/>
    <s v="Serviços de Implantação e Operacionalização postos Poupatempo"/>
    <s v="01-112120503040-000-001501930147-2-NV021616-PRO007645-0-0-0"/>
    <s v="NV021616"/>
    <m/>
    <x v="2"/>
    <x v="154"/>
  </r>
  <r>
    <x v="34"/>
    <m/>
    <x v="366"/>
    <d v="2024-10-01T00:00:00"/>
    <d v="2024-12-05T00:00:00"/>
    <n v="37906.93"/>
    <n v="112120503040"/>
    <s v="Serviços de Implantação e Operacionalização postos Poupatempo"/>
    <s v="01-112120503040-000-070505060043-2-NV022571-PRO007645-0-0-0"/>
    <s v="NV022571"/>
    <m/>
    <x v="2"/>
    <x v="218"/>
  </r>
  <r>
    <x v="34"/>
    <m/>
    <x v="367"/>
    <d v="2024-10-01T00:00:00"/>
    <d v="2024-12-05T00:00:00"/>
    <n v="35931.54"/>
    <n v="112120503040"/>
    <s v="Serviços de Implantação e Operacionalização postos Poupatempo"/>
    <s v="01-112120503040-000-070505060034-2-NV021600-PRO007645-0-0-0"/>
    <s v="NV021600"/>
    <m/>
    <x v="2"/>
    <x v="192"/>
  </r>
  <r>
    <x v="34"/>
    <m/>
    <x v="368"/>
    <d v="2024-10-01T00:00:00"/>
    <d v="2024-12-05T00:00:00"/>
    <n v="37906.93"/>
    <n v="112120503040"/>
    <s v="Serviços de Implantação e Operacionalização postos Poupatempo"/>
    <s v="01-112120503040-000-070505060044-2-NV022572-PRO007645-0-0-0"/>
    <s v="NV022572"/>
    <m/>
    <x v="2"/>
    <x v="193"/>
  </r>
  <r>
    <x v="34"/>
    <m/>
    <x v="369"/>
    <d v="2024-10-01T00:00:00"/>
    <d v="2024-12-05T00:00:00"/>
    <n v="35486.1"/>
    <n v="112120503040"/>
    <s v="Serviços de Implantação e Operacionalização postos Poupatempo"/>
    <s v="01-112120503040-000-001501930152-2-NV022551-PRO007645-0-0-0"/>
    <s v="NV022551"/>
    <m/>
    <x v="2"/>
    <x v="131"/>
  </r>
  <r>
    <x v="34"/>
    <m/>
    <x v="370"/>
    <d v="2024-10-01T00:00:00"/>
    <d v="2024-12-05T00:00:00"/>
    <n v="37449.440000000002"/>
    <n v="112120503040"/>
    <s v="Serviços de Implantação e Operacionalização postos Poupatempo"/>
    <s v="01-112120503040-000-062501930129-2-NV021598-PRO007645-0-0-0"/>
    <s v="NV021598"/>
    <m/>
    <x v="2"/>
    <x v="176"/>
  </r>
  <r>
    <x v="34"/>
    <m/>
    <x v="371"/>
    <d v="2024-10-01T00:00:00"/>
    <d v="2024-12-05T00:00:00"/>
    <n v="37906.92"/>
    <n v="112120503040"/>
    <s v="Serviços de Implantação e Operacionalização postos Poupatempo"/>
    <s v="01-112120503040-000-001501930144-2-NV021613-PRO007645-0-0-0"/>
    <s v="NV021613"/>
    <m/>
    <x v="2"/>
    <x v="256"/>
  </r>
  <r>
    <x v="34"/>
    <m/>
    <x v="372"/>
    <d v="2024-10-01T00:00:00"/>
    <d v="2024-12-05T00:00:00"/>
    <n v="36991.97"/>
    <n v="112120503040"/>
    <s v="Serviços de Implantação e Operacionalização postos Poupatempo"/>
    <s v="01-112120503040-000-001505060297-2-NV022600-PRO007645-0-0-0"/>
    <s v="NV022600"/>
    <m/>
    <x v="2"/>
    <x v="70"/>
  </r>
  <r>
    <x v="34"/>
    <m/>
    <x v="373"/>
    <d v="2024-10-01T00:00:00"/>
    <d v="2024-12-05T00:00:00"/>
    <n v="41769.440000000002"/>
    <n v="112120503040"/>
    <s v="Serviços de Implantação e Operacionalização postos Poupatempo"/>
    <s v="01-112120503040-000-070505060201-2-NV022611-PRO007645-0-0-0"/>
    <s v="NV022611"/>
    <m/>
    <x v="2"/>
    <x v="184"/>
  </r>
  <r>
    <x v="34"/>
    <m/>
    <x v="374"/>
    <d v="2024-10-01T00:00:00"/>
    <d v="2024-12-05T00:00:00"/>
    <n v="37449.440000000002"/>
    <n v="112120503040"/>
    <s v="Serviços de Implantação e Operacionalização postos Poupatempo"/>
    <s v="01-112120503040-000-070505060179-2-NV022585-PRO007645-0-0-0"/>
    <s v="NV022585"/>
    <m/>
    <x v="2"/>
    <x v="164"/>
  </r>
  <r>
    <x v="34"/>
    <m/>
    <x v="375"/>
    <d v="2024-10-01T00:00:00"/>
    <d v="2024-12-05T00:00:00"/>
    <n v="36534.5"/>
    <n v="112120503040"/>
    <s v="Serviços de Implantação e Operacionalização postos Poupatempo"/>
    <s v="01-112120503040-000-001501930153-2-NV022552-PRO007645-0-0-0"/>
    <s v="NV022552"/>
    <m/>
    <x v="2"/>
    <x v="111"/>
  </r>
  <r>
    <x v="34"/>
    <m/>
    <x v="376"/>
    <d v="2024-10-01T00:00:00"/>
    <d v="2024-12-05T00:00:00"/>
    <n v="37906.93"/>
    <n v="112120503040"/>
    <s v="Serviços de Implantação e Operacionalização postos Poupatempo"/>
    <s v="01-112120503040-000-070505060209-2-NV022620-PRO007645-0-0-0"/>
    <s v="NV022620"/>
    <m/>
    <x v="2"/>
    <x v="81"/>
  </r>
  <r>
    <x v="34"/>
    <m/>
    <x v="377"/>
    <d v="2024-10-01T00:00:00"/>
    <d v="2024-12-05T00:00:00"/>
    <n v="37449.449999999997"/>
    <n v="112120503040"/>
    <s v="Serviços de Implantação e Operacionalização postos Poupatempo"/>
    <s v="01-112120503040-000-070505060213-2-NV022619-PRO007645-0-0-0"/>
    <s v="NV022619"/>
    <m/>
    <x v="2"/>
    <x v="212"/>
  </r>
  <r>
    <x v="34"/>
    <m/>
    <x v="378"/>
    <d v="2024-10-01T00:00:00"/>
    <d v="2024-12-05T00:00:00"/>
    <n v="37336.720000000001"/>
    <n v="112120503040"/>
    <s v="Serviços de Implantação e Operacionalização postos Poupatempo"/>
    <s v="01-112120503040-000-070505060206-2-NV022616-PRO007645-0-0-0"/>
    <s v="NV022616"/>
    <m/>
    <x v="2"/>
    <x v="67"/>
  </r>
  <r>
    <x v="34"/>
    <m/>
    <x v="379"/>
    <d v="2024-10-01T00:00:00"/>
    <d v="2024-12-05T00:00:00"/>
    <n v="37906.93"/>
    <n v="112120503040"/>
    <s v="Serviços de Implantação e Operacionalização postos Poupatempo"/>
    <s v="01-112120503040-000-070505060222-2-NV022632-PRO007645-0-0-0"/>
    <s v="NV022632"/>
    <m/>
    <x v="2"/>
    <x v="142"/>
  </r>
  <r>
    <x v="34"/>
    <m/>
    <x v="380"/>
    <d v="2024-10-01T00:00:00"/>
    <d v="2024-12-05T00:00:00"/>
    <n v="42546.87"/>
    <n v="112120503040"/>
    <s v="Serviços de Implantação e Operacionalização postos Poupatempo"/>
    <s v="01-112120503040-000-070505060220-2-NV022630-PRO007645-0-0-0"/>
    <s v="NV022630"/>
    <m/>
    <x v="2"/>
    <x v="146"/>
  </r>
  <r>
    <x v="34"/>
    <m/>
    <x v="381"/>
    <d v="2024-10-01T00:00:00"/>
    <d v="2024-12-05T00:00:00"/>
    <n v="37449.449999999997"/>
    <n v="112120503040"/>
    <s v="Serviços de Implantação e Operacionalização postos Poupatempo"/>
    <s v="01-112120503040-000-070505060221-2-NV022631-PRO007645-0-0-0"/>
    <s v="NV022631"/>
    <m/>
    <x v="2"/>
    <x v="59"/>
  </r>
  <r>
    <x v="34"/>
    <m/>
    <x v="382"/>
    <d v="2024-10-01T00:00:00"/>
    <d v="2024-12-05T00:00:00"/>
    <n v="41264.47"/>
    <n v="112120503040"/>
    <s v="Serviços de Implantação e Operacionalização postos Poupatempo"/>
    <s v="01-112120503040-000-149505060029-2-NV021566-PRO007645-0-0-0"/>
    <s v="NV021566"/>
    <m/>
    <x v="2"/>
    <x v="214"/>
  </r>
  <r>
    <x v="34"/>
    <m/>
    <x v="383"/>
    <d v="2024-10-01T00:00:00"/>
    <d v="2024-12-05T00:00:00"/>
    <n v="36991.980000000003"/>
    <n v="112120503040"/>
    <s v="Serviços de Implantação e Operacionalização postos Poupatempo"/>
    <s v="01-112120503040-000-070505060180-2-NV022586-PRO007645-0-0-0"/>
    <s v="NV022586"/>
    <m/>
    <x v="2"/>
    <x v="89"/>
  </r>
  <r>
    <x v="34"/>
    <m/>
    <x v="384"/>
    <d v="2024-10-01T00:00:00"/>
    <d v="2024-12-05T00:00:00"/>
    <n v="30519.5"/>
    <n v="112120503040"/>
    <s v="Serviços de Implantação e Operacionalização postos Poupatempo"/>
    <s v="01-112120503040-000-070505060242-2-NV022650-PRO007645-0-0-0"/>
    <s v="NV022650"/>
    <m/>
    <x v="2"/>
    <x v="253"/>
  </r>
  <r>
    <x v="34"/>
    <m/>
    <x v="385"/>
    <d v="2024-10-01T00:00:00"/>
    <d v="2024-12-05T00:00:00"/>
    <n v="29960.49"/>
    <n v="112120503040"/>
    <s v="Serviços de Implantação e Operacionalização postos Poupatempo"/>
    <s v="01-112120503040-000-001505060309-2-NV022669-PRO007645-0-0-0"/>
    <s v="NV022669"/>
    <m/>
    <x v="2"/>
    <x v="43"/>
  </r>
  <r>
    <x v="34"/>
    <m/>
    <x v="386"/>
    <d v="2024-10-01T00:00:00"/>
    <d v="2024-12-05T00:00:00"/>
    <n v="30519.5"/>
    <n v="112120503040"/>
    <s v="Serviços de Implantação e Operacionalização postos Poupatempo"/>
    <s v="01-112120503040-000-001505060310-2-NV022670-PRO007645-0-0-0"/>
    <s v="NV022670"/>
    <m/>
    <x v="2"/>
    <x v="248"/>
  </r>
  <r>
    <x v="34"/>
    <m/>
    <x v="387"/>
    <d v="2024-10-01T00:00:00"/>
    <d v="2024-12-05T00:00:00"/>
    <n v="35102.410000000003"/>
    <n v="112120503040"/>
    <s v="Serviços de Implantação e Operacionalização postos Poupatempo"/>
    <s v="01-112120503040-000-001505060291-2-NV022565-PRO007645-0-0-0"/>
    <s v="NV022565"/>
    <m/>
    <x v="2"/>
    <x v="247"/>
  </r>
  <r>
    <x v="34"/>
    <m/>
    <x v="388"/>
    <d v="2024-10-01T00:00:00"/>
    <d v="2024-12-05T00:00:00"/>
    <n v="140888.71"/>
    <n v="112120503040"/>
    <s v="Serviços de Implantação e Operacionalização postos Poupatempo"/>
    <s v="01-112120503040-000-062501460001-2-NV003953-PRO007645-0-0-0"/>
    <s v="NV003953"/>
    <m/>
    <x v="2"/>
    <x v="168"/>
  </r>
  <r>
    <x v="34"/>
    <m/>
    <x v="389"/>
    <d v="2024-10-01T00:00:00"/>
    <d v="2024-12-05T00:00:00"/>
    <n v="223140.32"/>
    <n v="112120503040"/>
    <s v="Serviços de Implantação e Operacionalização postos Poupatempo"/>
    <s v="01-112120503040-000-062501200001-2-NV009956-PRO007645-0-0-0"/>
    <s v="NV009956"/>
    <m/>
    <x v="2"/>
    <x v="45"/>
  </r>
  <r>
    <x v="34"/>
    <m/>
    <x v="390"/>
    <d v="2024-10-01T00:00:00"/>
    <d v="2024-12-05T00:00:00"/>
    <n v="170722.46"/>
    <n v="112120503040"/>
    <s v="Serviços de Implantação e Operacionalização postos Poupatempo"/>
    <s v="01-112120503040-000-062501510001-2-NV003959-PRO007645-0-0-0"/>
    <s v="NV003959"/>
    <m/>
    <x v="2"/>
    <x v="126"/>
  </r>
  <r>
    <x v="34"/>
    <m/>
    <x v="391"/>
    <d v="2024-10-01T00:00:00"/>
    <d v="2024-12-05T00:00:00"/>
    <n v="143284.79"/>
    <n v="112120503040"/>
    <s v="Serviços de Implantação e Operacionalização postos Poupatempo"/>
    <s v="01-112120503040-000-062501620001-2-NV003975-PRO007645-0-0-0"/>
    <s v="NV003975"/>
    <m/>
    <x v="2"/>
    <x v="172"/>
  </r>
  <r>
    <x v="34"/>
    <m/>
    <x v="392"/>
    <d v="2024-10-01T00:00:00"/>
    <d v="2024-12-05T00:00:00"/>
    <n v="38262.089999999997"/>
    <n v="112120503040"/>
    <s v="Serviços de Implantação e Operacionalização postos Poupatempo"/>
    <s v="01-112120503040-000-070505060241-2-NV022651-PRO007645-0-0-0"/>
    <s v="NV022651"/>
    <m/>
    <x v="2"/>
    <x v="156"/>
  </r>
  <r>
    <x v="34"/>
    <m/>
    <x v="393"/>
    <d v="2024-10-01T00:00:00"/>
    <d v="2024-12-05T00:00:00"/>
    <n v="36877.35"/>
    <n v="112120503040"/>
    <s v="Serviços de Implantação e Operacionalização postos Poupatempo"/>
    <s v="01-112120503040-000-070505060181-2-NV022587-PRO007645-0-0-0"/>
    <s v="NV022587"/>
    <m/>
    <x v="2"/>
    <x v="188"/>
  </r>
  <r>
    <x v="34"/>
    <m/>
    <x v="394"/>
    <d v="2024-10-01T00:00:00"/>
    <d v="2024-12-05T00:00:00"/>
    <n v="30246.14"/>
    <n v="112120503040"/>
    <s v="Serviços de Implantação e Operacionalização postos Poupatempo"/>
    <s v="01-112120503040-000-062501490001-2-NV003957-PRO007645-0-0-0"/>
    <s v="NV003957"/>
    <m/>
    <x v="2"/>
    <x v="197"/>
  </r>
  <r>
    <x v="34"/>
    <m/>
    <x v="395"/>
    <d v="2024-10-01T00:00:00"/>
    <d v="2024-12-05T00:00:00"/>
    <n v="38262.080000000002"/>
    <n v="112120503040"/>
    <s v="Serviços de Implantação e Operacionalização postos Poupatempo"/>
    <s v="01-112120503040-000-001501930155-2-NV022554-PRO007645-0-0-0"/>
    <s v="NV022554"/>
    <m/>
    <x v="2"/>
    <x v="203"/>
  </r>
  <r>
    <x v="34"/>
    <m/>
    <x v="396"/>
    <d v="2024-10-01T00:00:00"/>
    <d v="2024-12-05T00:00:00"/>
    <n v="38262.089999999997"/>
    <n v="112120503040"/>
    <s v="Serviços de Implantação e Operacionalização postos Poupatempo"/>
    <s v="01-112120503040-000-070505060210-2-NV022621-PRO007645-0-0-0"/>
    <s v="NV022621"/>
    <m/>
    <x v="2"/>
    <x v="200"/>
  </r>
  <r>
    <x v="34"/>
    <m/>
    <x v="397"/>
    <d v="2024-10-01T00:00:00"/>
    <d v="2024-12-05T00:00:00"/>
    <n v="36500.67"/>
    <n v="112120503040"/>
    <s v="Serviços de Implantação e Operacionalização postos Poupatempo"/>
    <s v="01-112120503040-000-070505060045-2-NV022573-PRO007645-0-0-0"/>
    <s v="NV022573"/>
    <m/>
    <x v="2"/>
    <x v="116"/>
  </r>
  <r>
    <x v="34"/>
    <m/>
    <x v="398"/>
    <d v="2024-11-01T00:00:00"/>
    <d v="2024-12-05T00:00:00"/>
    <n v="37449.449999999997"/>
    <n v="112120503040"/>
    <s v="Serviços de Implantação e Operacionalização postos Poupatempo"/>
    <s v="01-112120503040-000-070505060255-2-NV022667-PRO007645-0-0-0"/>
    <s v="NV022667"/>
    <m/>
    <x v="2"/>
    <x v="199"/>
  </r>
  <r>
    <x v="34"/>
    <m/>
    <x v="399"/>
    <d v="2024-10-01T00:00:00"/>
    <d v="2024-12-05T00:00:00"/>
    <n v="2310.54"/>
    <n v="112120612120"/>
    <s v="Força e Luz"/>
    <s v="01-112120612120-000-001501930148-2-NV021617-PRO007645-0-0-0"/>
    <s v="NV021617"/>
    <m/>
    <x v="2"/>
    <x v="135"/>
  </r>
  <r>
    <x v="34"/>
    <m/>
    <x v="400"/>
    <d v="2024-10-01T00:00:00"/>
    <d v="2024-12-05T00:00:00"/>
    <n v="704.11"/>
    <n v="112120612130"/>
    <s v="Água"/>
    <s v="01-112120612130-000-062501460001-2-NV003953-PRO007645-0-0-0"/>
    <s v="NV003953"/>
    <m/>
    <x v="2"/>
    <x v="168"/>
  </r>
  <r>
    <x v="34"/>
    <m/>
    <x v="401"/>
    <d v="2024-10-01T00:00:00"/>
    <d v="2024-12-05T00:00:00"/>
    <n v="16282.62"/>
    <n v="112120612120"/>
    <s v="Força e Luz"/>
    <s v="01-112120612120-000-062501210001-2-NV000954-PRO007645-0-0-0"/>
    <s v="NV000954"/>
    <m/>
    <x v="2"/>
    <x v="115"/>
  </r>
  <r>
    <x v="34"/>
    <m/>
    <x v="401"/>
    <d v="2024-10-01T00:00:00"/>
    <d v="2024-12-05T00:00:00"/>
    <n v="1424.18"/>
    <n v="112120612120"/>
    <s v="Força e Luz"/>
    <s v="01-112120612130-000-062501210001-2-NV000954-PRO007645-0-0-0"/>
    <s v="NV000954"/>
    <m/>
    <x v="2"/>
    <x v="115"/>
  </r>
  <r>
    <x v="34"/>
    <m/>
    <x v="402"/>
    <d v="2024-10-01T00:00:00"/>
    <d v="2024-12-05T00:00:00"/>
    <n v="10981.86"/>
    <n v="112120612120"/>
    <s v="Força e Luz"/>
    <s v="01-112120612120-000-062501490001-2-NV003957-PRO007645-0-0-0"/>
    <s v="NV003957"/>
    <m/>
    <x v="2"/>
    <x v="197"/>
  </r>
  <r>
    <x v="34"/>
    <m/>
    <x v="403"/>
    <d v="2024-10-01T00:00:00"/>
    <d v="2024-12-05T00:00:00"/>
    <n v="2833.66"/>
    <n v="112120612120"/>
    <s v="Força e Luz"/>
    <s v="01-112120612120-000-062501500001-2-NV003958-PRO007645-0-0-0"/>
    <s v="NV003958"/>
    <m/>
    <x v="2"/>
    <x v="147"/>
  </r>
  <r>
    <x v="34"/>
    <m/>
    <x v="404"/>
    <d v="2024-10-01T00:00:00"/>
    <d v="2024-12-05T00:00:00"/>
    <n v="6301.63"/>
    <n v="112120612120"/>
    <s v="Força e Luz"/>
    <s v="01-112120612120-000-062501370001-2-NV003963-PRO007645-0-0-0"/>
    <s v="NV003963"/>
    <m/>
    <x v="2"/>
    <x v="181"/>
  </r>
  <r>
    <x v="34"/>
    <m/>
    <x v="404"/>
    <d v="2024-10-01T00:00:00"/>
    <d v="2024-12-05T00:00:00"/>
    <n v="517.14"/>
    <n v="112120612120"/>
    <s v="Força e Luz"/>
    <s v="01-112120612130-000-062501370001-2-NV003963-PRO007645-0-0-0"/>
    <s v="NV003963"/>
    <m/>
    <x v="2"/>
    <x v="181"/>
  </r>
  <r>
    <x v="34"/>
    <m/>
    <x v="405"/>
    <d v="2024-10-01T00:00:00"/>
    <d v="2024-12-05T00:00:00"/>
    <n v="91.44"/>
    <n v="112120612130"/>
    <s v="Água"/>
    <s v="01-112120612130-000-001501930153-2-NV022552-PRO007645-0-0-0"/>
    <s v="NV022552"/>
    <m/>
    <x v="2"/>
    <x v="111"/>
  </r>
  <r>
    <x v="34"/>
    <m/>
    <x v="406"/>
    <d v="2024-10-01T00:00:00"/>
    <d v="2024-12-05T00:00:00"/>
    <n v="5901.08"/>
    <n v="112120612120"/>
    <s v="Força e Luz"/>
    <s v="01-112120612120-000-001501930153-2-NV022552-PRO007645-0-0-0"/>
    <s v="NV022552"/>
    <m/>
    <x v="2"/>
    <x v="111"/>
  </r>
  <r>
    <x v="34"/>
    <m/>
    <x v="407"/>
    <d v="2024-10-01T00:00:00"/>
    <d v="2024-12-05T00:00:00"/>
    <n v="1944.93"/>
    <n v="112120612130"/>
    <s v="Água"/>
    <s v="01-112120612130-000-062501390001-2-NV003967-PRO007645-0-0-0"/>
    <s v="NV003967"/>
    <m/>
    <x v="2"/>
    <x v="56"/>
  </r>
  <r>
    <x v="34"/>
    <m/>
    <x v="408"/>
    <d v="2024-10-01T00:00:00"/>
    <d v="2024-12-05T00:00:00"/>
    <n v="18173.349999999999"/>
    <n v="112120612120"/>
    <s v="Força e Luz"/>
    <s v="01-112120612120-000-062501250001-2-NV000955-PRO007645-0-0-0"/>
    <s v="NV000955"/>
    <m/>
    <x v="2"/>
    <x v="98"/>
  </r>
  <r>
    <x v="34"/>
    <m/>
    <x v="409"/>
    <d v="2024-10-01T00:00:00"/>
    <d v="2024-12-05T00:00:00"/>
    <n v="3069.28"/>
    <n v="112120612130"/>
    <s v="Água"/>
    <s v="01-112120612130-000-062501250001-2-NV000955-PRO007645-0-0-0"/>
    <s v="NV000955"/>
    <m/>
    <x v="2"/>
    <x v="98"/>
  </r>
  <r>
    <x v="34"/>
    <m/>
    <x v="410"/>
    <d v="2024-10-01T00:00:00"/>
    <d v="2024-12-05T00:00:00"/>
    <n v="61.78"/>
    <n v="112120612130"/>
    <s v="Água"/>
    <s v="01-112120612130-000-070505060045-2-NV022573-PRO007645-0-0-0"/>
    <s v="NV022573"/>
    <m/>
    <x v="2"/>
    <x v="116"/>
  </r>
  <r>
    <x v="34"/>
    <m/>
    <x v="411"/>
    <d v="2024-10-01T00:00:00"/>
    <d v="2024-12-05T00:00:00"/>
    <n v="2788.05"/>
    <n v="112120612120"/>
    <s v="Força e Luz"/>
    <s v="01-112120612120-000-070505060045-2-NV022573-PRO007645-0-0-0"/>
    <s v="NV022573"/>
    <m/>
    <x v="2"/>
    <x v="116"/>
  </r>
  <r>
    <x v="34"/>
    <m/>
    <x v="412"/>
    <d v="2024-10-01T00:00:00"/>
    <d v="2024-12-05T00:00:00"/>
    <n v="2031.08"/>
    <n v="112120612130"/>
    <s v="Água"/>
    <s v="01-112120612120-000-070505060241-2-NV022651-PRO007645-0-0-0"/>
    <s v="NV022651"/>
    <m/>
    <x v="2"/>
    <x v="156"/>
  </r>
  <r>
    <x v="34"/>
    <m/>
    <x v="412"/>
    <d v="2024-10-01T00:00:00"/>
    <d v="2024-12-05T00:00:00"/>
    <n v="36.99"/>
    <n v="112120612130"/>
    <s v="Água"/>
    <s v="01-112120612130-000-070505060241-2-NV022651-PRO007645-0-0-0"/>
    <s v="NV022651"/>
    <m/>
    <x v="2"/>
    <x v="156"/>
  </r>
  <r>
    <x v="34"/>
    <m/>
    <x v="413"/>
    <d v="2024-10-01T00:00:00"/>
    <d v="2024-12-05T00:00:00"/>
    <n v="1710.65"/>
    <n v="112120612120"/>
    <s v="Força e Luz"/>
    <s v="01-112120612120-000-070505060221-2-NV022631-PRO007645-0-0-0"/>
    <s v="NV022631"/>
    <m/>
    <x v="2"/>
    <x v="59"/>
  </r>
  <r>
    <x v="34"/>
    <m/>
    <x v="413"/>
    <d v="2024-10-01T00:00:00"/>
    <d v="2024-12-05T00:00:00"/>
    <n v="139.08000000000001"/>
    <n v="112120612120"/>
    <s v="Força e Luz"/>
    <s v="01-112120612130-000-070505060221-2-NV022631-PRO007645-0-0-0"/>
    <s v="NV022631"/>
    <m/>
    <x v="2"/>
    <x v="59"/>
  </r>
  <r>
    <x v="34"/>
    <m/>
    <x v="414"/>
    <d v="2024-10-01T00:00:00"/>
    <d v="2024-12-05T00:00:00"/>
    <n v="41.83"/>
    <n v="112120612130"/>
    <s v="Água"/>
    <s v="01-112120612130-000-062501930113-2-NV021578-PRO007645-0-0-0"/>
    <s v="NV021578"/>
    <m/>
    <x v="2"/>
    <x v="157"/>
  </r>
  <r>
    <x v="34"/>
    <m/>
    <x v="415"/>
    <d v="2024-10-01T00:00:00"/>
    <d v="2024-12-05T00:00:00"/>
    <n v="2950.69"/>
    <n v="112120612120"/>
    <s v="Força e Luz"/>
    <s v="01-112120612120-000-062501930113-2-NV021578-PRO007645-0-0-0"/>
    <s v="NV021578"/>
    <m/>
    <x v="2"/>
    <x v="157"/>
  </r>
  <r>
    <x v="34"/>
    <m/>
    <x v="416"/>
    <d v="2024-10-01T00:00:00"/>
    <d v="2024-12-05T00:00:00"/>
    <n v="54.11"/>
    <n v="112120612130"/>
    <s v="Água"/>
    <s v="01-112120612130-000-001501930147-2-NV021616-PRO007645-0-0-0"/>
    <s v="NV021616"/>
    <m/>
    <x v="2"/>
    <x v="154"/>
  </r>
  <r>
    <x v="34"/>
    <m/>
    <x v="417"/>
    <d v="2024-10-01T00:00:00"/>
    <d v="2024-12-05T00:00:00"/>
    <n v="2432.48"/>
    <n v="112120612120"/>
    <s v="Força e Luz"/>
    <s v="01-112120612120-000-001501930147-2-NV021616-PRO007645-0-0-0"/>
    <s v="NV021616"/>
    <m/>
    <x v="2"/>
    <x v="154"/>
  </r>
  <r>
    <x v="34"/>
    <m/>
    <x v="418"/>
    <d v="2024-10-01T00:00:00"/>
    <d v="2024-12-05T00:00:00"/>
    <n v="1507.97"/>
    <n v="112120612120"/>
    <s v="Força e Luz"/>
    <s v="01-112120612120-000-062501930130-2-NV021599-PRO007645-0-0-0"/>
    <s v="NV021599"/>
    <m/>
    <x v="2"/>
    <x v="64"/>
  </r>
  <r>
    <x v="34"/>
    <m/>
    <x v="419"/>
    <d v="2024-10-01T00:00:00"/>
    <d v="2024-12-05T00:00:00"/>
    <n v="5134.42"/>
    <n v="112120612120"/>
    <s v="Força e Luz"/>
    <s v="01-112120612120-000-001501930163-2-NV022564-PRO007645-0-0-0"/>
    <s v="NV022564"/>
    <m/>
    <x v="2"/>
    <x v="186"/>
  </r>
  <r>
    <x v="34"/>
    <m/>
    <x v="420"/>
    <d v="2024-10-01T00:00:00"/>
    <d v="2024-12-05T00:00:00"/>
    <n v="6366.62"/>
    <n v="112120612120"/>
    <s v="Força e Luz"/>
    <s v="01-112120612120-000-062501620001-2-NV003975-PRO007645-0-0-0"/>
    <s v="NV003975"/>
    <m/>
    <x v="2"/>
    <x v="172"/>
  </r>
  <r>
    <x v="34"/>
    <m/>
    <x v="421"/>
    <d v="2024-10-01T00:00:00"/>
    <d v="2024-12-05T00:00:00"/>
    <n v="297.32"/>
    <n v="112120612130"/>
    <s v="Água"/>
    <s v="01-112120612130-000-062501930100-2-NV021565-PRO007645-0-0-0"/>
    <s v="NV021565"/>
    <m/>
    <x v="2"/>
    <x v="162"/>
  </r>
  <r>
    <x v="34"/>
    <m/>
    <x v="422"/>
    <d v="2024-10-01T00:00:00"/>
    <d v="2024-12-05T00:00:00"/>
    <n v="9243.66"/>
    <n v="112120612120"/>
    <s v="Força e Luz"/>
    <s v="01-112120612120-000-062501930100-2-NV021565-PRO007645-0-0-0"/>
    <s v="NV021565"/>
    <m/>
    <x v="2"/>
    <x v="162"/>
  </r>
  <r>
    <x v="34"/>
    <m/>
    <x v="423"/>
    <d v="2024-10-01T00:00:00"/>
    <d v="2024-12-05T00:00:00"/>
    <n v="2211.7399999999998"/>
    <n v="112120612120"/>
    <s v="Força e Luz"/>
    <s v="01-112120612120-000-001505060310-2-NV022670-PRO007645-0-0-0"/>
    <s v="NV022670"/>
    <m/>
    <x v="2"/>
    <x v="248"/>
  </r>
  <r>
    <x v="34"/>
    <m/>
    <x v="424"/>
    <d v="2024-10-01T00:00:00"/>
    <d v="2024-12-05T00:00:00"/>
    <n v="1495.15"/>
    <n v="112120503040"/>
    <s v="Serviços de Implantação e Operacionalização postos Poupatempo"/>
    <s v="01-112120503040-000-070505060181-2-NV022587-PRO007645-0-0-0"/>
    <s v="NV022587"/>
    <m/>
    <x v="2"/>
    <x v="188"/>
  </r>
  <r>
    <x v="34"/>
    <m/>
    <x v="425"/>
    <d v="2024-10-01T00:00:00"/>
    <d v="2024-12-05T00:00:00"/>
    <n v="3295.77"/>
    <n v="112120612120"/>
    <s v="Força e Luz"/>
    <s v="01-112120612120-000-001505060291-2-NV022565-PRO007645-0-0-0"/>
    <s v="NV022565"/>
    <m/>
    <x v="2"/>
    <x v="247"/>
  </r>
  <r>
    <x v="34"/>
    <m/>
    <x v="425"/>
    <d v="2024-10-01T00:00:00"/>
    <d v="2024-12-05T00:00:00"/>
    <n v="1414.88"/>
    <n v="112120612120"/>
    <s v="Força e Luz"/>
    <s v="01-112120612130-000-001505060291-2-NV022565-PRO007645-0-0-0"/>
    <s v="NV022565"/>
    <m/>
    <x v="2"/>
    <x v="247"/>
  </r>
  <r>
    <x v="34"/>
    <m/>
    <x v="426"/>
    <d v="2024-10-01T00:00:00"/>
    <d v="2024-12-05T00:00:00"/>
    <n v="1012.79"/>
    <n v="112120612130"/>
    <s v="Água"/>
    <s v="01-112120612130-000-001505060291-2-NV022565-PRO007645-0-0-0"/>
    <s v="NV022565"/>
    <m/>
    <x v="2"/>
    <x v="247"/>
  </r>
  <r>
    <x v="34"/>
    <m/>
    <x v="427"/>
    <d v="2024-08-01T00:00:00"/>
    <d v="2024-12-05T00:00:00"/>
    <n v="134.63"/>
    <n v="112120612130"/>
    <s v="Água"/>
    <s v="01-112120612130-000-070505060179-2-NV022585-PRO007645-0-0-0"/>
    <s v="NV022585"/>
    <m/>
    <x v="2"/>
    <x v="164"/>
  </r>
  <r>
    <x v="34"/>
    <m/>
    <x v="428"/>
    <d v="2024-10-01T00:00:00"/>
    <d v="2024-12-05T00:00:00"/>
    <n v="2700.4"/>
    <n v="112120612120"/>
    <s v="Força e Luz"/>
    <s v="01-112120612120-000-070505060179-2-NV022585-PRO007645-0-0-0"/>
    <s v="NV022585"/>
    <m/>
    <x v="2"/>
    <x v="164"/>
  </r>
  <r>
    <x v="34"/>
    <m/>
    <x v="429"/>
    <d v="2024-10-01T00:00:00"/>
    <d v="2024-12-05T00:00:00"/>
    <n v="1384.85"/>
    <n v="112120612130"/>
    <s v="Água"/>
    <s v="01-112120612120-000-070505060242-2-NV022650-PRO007645-0-0-0"/>
    <s v="NV022650"/>
    <m/>
    <x v="2"/>
    <x v="253"/>
  </r>
  <r>
    <x v="34"/>
    <m/>
    <x v="429"/>
    <d v="2024-10-01T00:00:00"/>
    <d v="2024-12-05T00:00:00"/>
    <n v="138.56"/>
    <n v="112120612130"/>
    <s v="Água"/>
    <s v="01-112120612130-000-070505060242-2-NV022650-PRO007645-0-0-0"/>
    <s v="NV022650"/>
    <m/>
    <x v="2"/>
    <x v="253"/>
  </r>
  <r>
    <x v="34"/>
    <m/>
    <x v="430"/>
    <d v="2024-10-01T00:00:00"/>
    <d v="2024-12-05T00:00:00"/>
    <n v="44.61"/>
    <n v="112120612130"/>
    <s v="Água"/>
    <s v="01-112120612130-000-151505060026-2-NV021563-PRO007645-0-0-0"/>
    <s v="NV021563"/>
    <m/>
    <x v="2"/>
    <x v="85"/>
  </r>
  <r>
    <x v="34"/>
    <m/>
    <x v="431"/>
    <d v="2024-10-01T00:00:00"/>
    <d v="2024-12-05T00:00:00"/>
    <n v="1181.22"/>
    <n v="112120612120"/>
    <s v="Força e Luz"/>
    <s v="01-112120612120-000-070505060043-2-NV022571-PRO007645-0-0-0"/>
    <s v="NV022571"/>
    <m/>
    <x v="2"/>
    <x v="218"/>
  </r>
  <r>
    <x v="34"/>
    <m/>
    <x v="431"/>
    <d v="2024-10-01T00:00:00"/>
    <d v="2024-12-05T00:00:00"/>
    <n v="204.25"/>
    <n v="112120612120"/>
    <s v="Força e Luz"/>
    <s v="01-112120612130-000-070505060043-2-NV022571-PRO007645-0-0-0"/>
    <s v="NV022571"/>
    <m/>
    <x v="2"/>
    <x v="218"/>
  </r>
  <r>
    <x v="34"/>
    <m/>
    <x v="432"/>
    <d v="2024-10-01T00:00:00"/>
    <d v="2024-12-05T00:00:00"/>
    <n v="54.95"/>
    <n v="112120612130"/>
    <s v="Água"/>
    <s v="01-112120612130-000-070505060034-2-NV021600-PRO007645-0-0-0"/>
    <s v="NV021600"/>
    <m/>
    <x v="2"/>
    <x v="192"/>
  </r>
  <r>
    <x v="34"/>
    <m/>
    <x v="433"/>
    <d v="2024-10-01T00:00:00"/>
    <d v="2024-12-05T00:00:00"/>
    <n v="4044.87"/>
    <n v="112120612120"/>
    <s v="Força e Luz"/>
    <s v="01-112120612120-000-070505060044-2-NV022572-PRO007645-0-0-0"/>
    <s v="NV022572"/>
    <m/>
    <x v="2"/>
    <x v="193"/>
  </r>
  <r>
    <x v="34"/>
    <m/>
    <x v="433"/>
    <d v="2024-10-01T00:00:00"/>
    <d v="2024-12-05T00:00:00"/>
    <n v="106.64"/>
    <n v="112120612120"/>
    <s v="Força e Luz"/>
    <s v="01-112120612130-000-070505060044-2-NV022572-PRO007645-0-0-0"/>
    <s v="NV022572"/>
    <m/>
    <x v="2"/>
    <x v="193"/>
  </r>
  <r>
    <x v="34"/>
    <m/>
    <x v="434"/>
    <d v="2024-10-01T00:00:00"/>
    <d v="2024-12-05T00:00:00"/>
    <n v="3977.25"/>
    <n v="112120612120"/>
    <s v="Força e Luz"/>
    <s v="01-112120612120-000-001501930152-2-NV022551-PRO007645-0-0-0"/>
    <s v="NV022551"/>
    <m/>
    <x v="2"/>
    <x v="131"/>
  </r>
  <r>
    <x v="34"/>
    <m/>
    <x v="435"/>
    <d v="2024-10-01T00:00:00"/>
    <d v="2024-12-05T00:00:00"/>
    <n v="69.55"/>
    <n v="112120612130"/>
    <s v="Água"/>
    <s v="01-112120612130-000-070505060180-2-NV022586-PRO007645-0-0-0"/>
    <s v="NV022586"/>
    <m/>
    <x v="2"/>
    <x v="89"/>
  </r>
  <r>
    <x v="34"/>
    <m/>
    <x v="436"/>
    <d v="2024-10-01T00:00:00"/>
    <d v="2024-12-05T00:00:00"/>
    <n v="30.05"/>
    <n v="112120612130"/>
    <s v="Água"/>
    <s v="01-112120612130-000-070505060213-2-NV022619-PRO007645-0-0-0"/>
    <s v="NV022619"/>
    <m/>
    <x v="2"/>
    <x v="212"/>
  </r>
  <r>
    <x v="34"/>
    <m/>
    <x v="437"/>
    <d v="2024-10-01T00:00:00"/>
    <d v="2024-12-05T00:00:00"/>
    <n v="1354.5"/>
    <n v="112120612120"/>
    <s v="Força e Luz"/>
    <s v="01-112120612120-000-070505060213-2-NV022619-PRO007645-0-0-0"/>
    <s v="NV022619"/>
    <m/>
    <x v="2"/>
    <x v="212"/>
  </r>
  <r>
    <x v="34"/>
    <m/>
    <x v="438"/>
    <d v="2024-10-01T00:00:00"/>
    <d v="2024-12-05T00:00:00"/>
    <n v="9334.6"/>
    <n v="112120612130"/>
    <s v="Água"/>
    <s v="01-112120612130-000-061501150001-2-NV007123-PRO007645-0-0-0"/>
    <s v="NV007123"/>
    <m/>
    <x v="2"/>
    <x v="144"/>
  </r>
  <r>
    <x v="34"/>
    <m/>
    <x v="439"/>
    <d v="2024-10-01T00:00:00"/>
    <d v="2024-12-05T00:00:00"/>
    <n v="44984.21"/>
    <n v="112120612120"/>
    <s v="Força e Luz"/>
    <s v="01-112120612120-000-061501150001-2-NV007123-PRO007645-0-0-0"/>
    <s v="NV007123"/>
    <m/>
    <x v="2"/>
    <x v="144"/>
  </r>
  <r>
    <x v="34"/>
    <m/>
    <x v="440"/>
    <d v="2024-10-01T00:00:00"/>
    <d v="2024-12-05T00:00:00"/>
    <n v="1642.21"/>
    <n v="112120612120"/>
    <s v="Força e Luz"/>
    <s v="01-112120612120-000-070505060222-2-NV022632-PRO007645-0-0-0"/>
    <s v="NV022632"/>
    <m/>
    <x v="2"/>
    <x v="142"/>
  </r>
  <r>
    <x v="34"/>
    <m/>
    <x v="440"/>
    <d v="2024-10-01T00:00:00"/>
    <d v="2024-12-05T00:00:00"/>
    <n v="109.02"/>
    <n v="112120612120"/>
    <s v="Força e Luz"/>
    <s v="01-112120612130-000-070505060222-2-NV022632-PRO007645-0-0-0"/>
    <s v="NV022632"/>
    <m/>
    <x v="2"/>
    <x v="142"/>
  </r>
  <r>
    <x v="34"/>
    <m/>
    <x v="441"/>
    <d v="2024-10-01T00:00:00"/>
    <d v="2024-12-05T00:00:00"/>
    <n v="1250.03"/>
    <n v="112120612120"/>
    <s v="Força e Luz"/>
    <s v="01-112120612120-000-070505060206-2-NV022616-PRO007645-0-0-0"/>
    <s v="NV022616"/>
    <m/>
    <x v="2"/>
    <x v="67"/>
  </r>
  <r>
    <x v="34"/>
    <m/>
    <x v="441"/>
    <d v="2024-10-01T00:00:00"/>
    <d v="2024-12-05T00:00:00"/>
    <n v="138.56"/>
    <n v="112120612120"/>
    <s v="Força e Luz"/>
    <s v="01-112120612130-000-070505060206-2-NV022616-PRO007645-0-0-0"/>
    <s v="NV022616"/>
    <m/>
    <x v="2"/>
    <x v="67"/>
  </r>
  <r>
    <x v="34"/>
    <m/>
    <x v="442"/>
    <d v="2024-10-01T00:00:00"/>
    <d v="2024-12-05T00:00:00"/>
    <n v="10521.14"/>
    <n v="112120612120"/>
    <s v="Força e Luz"/>
    <s v="01-112120612120-000-062501710001-2-NV004959-PRO007645-0-0-0"/>
    <s v="NV004959"/>
    <m/>
    <x v="2"/>
    <x v="225"/>
  </r>
  <r>
    <x v="34"/>
    <m/>
    <x v="443"/>
    <d v="2024-10-01T00:00:00"/>
    <d v="2024-12-05T00:00:00"/>
    <n v="262.56"/>
    <n v="112120612130"/>
    <s v="Água"/>
    <s v="01-112120612130-000-062501710001-2-NV004959-PRO007645-0-0-0"/>
    <s v="NV004959"/>
    <m/>
    <x v="2"/>
    <x v="225"/>
  </r>
  <r>
    <x v="34"/>
    <m/>
    <x v="444"/>
    <d v="2024-10-01T00:00:00"/>
    <d v="2024-12-05T00:00:00"/>
    <n v="1666.17"/>
    <n v="112120612120"/>
    <s v="Força e Luz"/>
    <s v="01-112120612120-000-001505060297-2-NV022600-PRO007645-0-0-0"/>
    <s v="NV022600"/>
    <m/>
    <x v="2"/>
    <x v="70"/>
  </r>
  <r>
    <x v="34"/>
    <m/>
    <x v="445"/>
    <d v="2024-10-01T00:00:00"/>
    <d v="2024-12-05T00:00:00"/>
    <n v="401.79"/>
    <n v="112120612130"/>
    <s v="Água"/>
    <s v="01-112120612130-000-062501450001-2-NV003986-PRO007645-0-0-0"/>
    <s v="NV003986"/>
    <m/>
    <x v="2"/>
    <x v="48"/>
  </r>
  <r>
    <x v="34"/>
    <m/>
    <x v="446"/>
    <d v="2024-10-01T00:00:00"/>
    <d v="2024-12-05T00:00:00"/>
    <n v="2457.69"/>
    <n v="112120612120"/>
    <s v="Força e Luz"/>
    <s v="01-112120612120-000-062501450001-2-NV003986-PRO007645-0-0-0"/>
    <s v="NV003986"/>
    <m/>
    <x v="2"/>
    <x v="48"/>
  </r>
  <r>
    <x v="35"/>
    <m/>
    <x v="447"/>
    <d v="2024-10-01T00:00:00"/>
    <d v="2024-12-05T00:00:00"/>
    <n v="8836.98"/>
    <n v="112120503040"/>
    <s v="Serviços de Implantação e Operacionalização postos Poupatempo"/>
    <s v="01-112120503040-000-062501610001-2-NV003974-PRO007648-0-0-0"/>
    <m/>
    <m/>
    <x v="2"/>
    <x v="240"/>
  </r>
  <r>
    <x v="35"/>
    <m/>
    <x v="448"/>
    <d v="2024-10-01T00:00:00"/>
    <d v="2024-12-05T00:00:00"/>
    <n v="57719.41"/>
    <n v="112120503040"/>
    <s v="Serviços de Implantação e Operacionalização postos Poupatempo"/>
    <s v="01-112120503040-000-062501230001-2-NV000952-PRO007648-0-0-0"/>
    <m/>
    <m/>
    <x v="2"/>
    <x v="241"/>
  </r>
  <r>
    <x v="35"/>
    <m/>
    <x v="449"/>
    <d v="2024-10-01T00:00:00"/>
    <d v="2024-12-05T00:00:00"/>
    <n v="-23766.91"/>
    <n v="211010200000"/>
    <s v="Diversos Fornecedores a Pagar / Em atestação"/>
    <s v="01-112120503040-000-062501230001-2-NV000952-PRO007648-0-0-0"/>
    <s v="NV000952"/>
    <m/>
    <x v="2"/>
    <x v="75"/>
  </r>
  <r>
    <x v="35"/>
    <m/>
    <x v="450"/>
    <d v="2024-10-01T00:00:00"/>
    <d v="2024-12-05T00:00:00"/>
    <n v="206786.76"/>
    <n v="112120503040"/>
    <s v="Serviços de Implantação e Operacionalização postos Poupatempo"/>
    <s v="01-112120503040-000-062501230001-2-NV000952-PRO007648-0-0-0"/>
    <s v="NV000952"/>
    <m/>
    <x v="2"/>
    <x v="75"/>
  </r>
  <r>
    <x v="35"/>
    <m/>
    <x v="451"/>
    <d v="2024-10-01T00:00:00"/>
    <d v="2024-12-05T00:00:00"/>
    <n v="127409.19"/>
    <n v="112120503040"/>
    <s v="Serviços de Implantação e Operacionalização postos Poupatempo"/>
    <s v="01-112120503040-000-062501560001-2-NV003968-PRO007648-0-0-0"/>
    <s v="NV003968"/>
    <m/>
    <x v="2"/>
    <x v="30"/>
  </r>
  <r>
    <x v="35"/>
    <m/>
    <x v="452"/>
    <d v="2024-10-01T00:00:00"/>
    <d v="2024-12-05T00:00:00"/>
    <n v="187993.24"/>
    <n v="112120503040"/>
    <s v="Serviços de Implantação e Operacionalização postos Poupatempo"/>
    <s v="01-112120503040-000-062501400001-2-NV003969-PRO007648-0-0-0"/>
    <s v="NV003969"/>
    <m/>
    <x v="2"/>
    <x v="60"/>
  </r>
  <r>
    <x v="35"/>
    <m/>
    <x v="453"/>
    <d v="2024-10-01T00:00:00"/>
    <d v="2024-12-05T00:00:00"/>
    <n v="134519.07999999999"/>
    <n v="112120503040"/>
    <s v="Serviços de Implantação e Operacionalização postos Poupatempo"/>
    <s v="01-112120503040-000-062501590001-2-NV003972-PRO007648-0-0-0"/>
    <s v="NV003972"/>
    <m/>
    <x v="2"/>
    <x v="153"/>
  </r>
  <r>
    <x v="35"/>
    <m/>
    <x v="454"/>
    <d v="2024-10-01T00:00:00"/>
    <d v="2024-12-05T00:00:00"/>
    <n v="276421.65000000002"/>
    <n v="112120503040"/>
    <s v="Serviços de Implantação e Operacionalização postos Poupatempo"/>
    <s v="01-112120503040-000-062501720001-2-NV004960-PRO007648-0-0-0"/>
    <s v="NV004960"/>
    <m/>
    <x v="2"/>
    <x v="62"/>
  </r>
  <r>
    <x v="35"/>
    <m/>
    <x v="10"/>
    <d v="2024-10-01T00:00:00"/>
    <d v="2024-12-05T00:00:00"/>
    <n v="132801.19"/>
    <n v="112120503040"/>
    <s v="Serviços de Implantação e Operacionalização postos Poupatempo"/>
    <s v="01-112120503040-000-062501610001-2-NV003974-PRO007648-0-0-0"/>
    <s v="NV003974"/>
    <m/>
    <x v="2"/>
    <x v="65"/>
  </r>
  <r>
    <x v="35"/>
    <m/>
    <x v="455"/>
    <d v="2024-10-01T00:00:00"/>
    <d v="2024-12-05T00:00:00"/>
    <n v="-29673.67"/>
    <n v="211010200000"/>
    <s v="Diversos Fornecedores a Pagar / Em atestação"/>
    <s v="01-112120503040-000-062501300001-2-NV000958-PRO007648-0-0-0"/>
    <s v="NV000958"/>
    <m/>
    <x v="2"/>
    <x v="17"/>
  </r>
  <r>
    <x v="35"/>
    <m/>
    <x v="456"/>
    <d v="2024-10-01T00:00:00"/>
    <d v="2024-12-05T00:00:00"/>
    <n v="330859.57"/>
    <n v="112120503040"/>
    <s v="Serviços de Implantação e Operacionalização postos Poupatempo"/>
    <s v="01-112120503040-000-062501300001-2-NV000958-PRO007648-0-0-0"/>
    <s v="NV000958"/>
    <m/>
    <x v="2"/>
    <x v="17"/>
  </r>
  <r>
    <x v="35"/>
    <m/>
    <x v="457"/>
    <d v="2024-10-01T00:00:00"/>
    <d v="2024-12-05T00:00:00"/>
    <n v="101561.65"/>
    <n v="112120503040"/>
    <s v="Serviços de Implantação e Operacionalização postos Poupatempo"/>
    <s v="01-112120503040-000-062501650001-2-NV003979-PRO007648-0-0-0"/>
    <s v="NV003979"/>
    <m/>
    <x v="2"/>
    <x v="221"/>
  </r>
  <r>
    <x v="35"/>
    <m/>
    <x v="458"/>
    <d v="2024-10-01T00:00:00"/>
    <d v="2024-12-05T00:00:00"/>
    <n v="-13745.22"/>
    <n v="211010200000"/>
    <s v="Diversos Fornecedores a Pagar / Em atestação"/>
    <s v="01-112120503040-000-062501420001-2-NV003980-PRO007648-0-0-0"/>
    <s v="NV003980"/>
    <m/>
    <x v="2"/>
    <x v="137"/>
  </r>
  <r>
    <x v="35"/>
    <m/>
    <x v="459"/>
    <d v="2024-10-01T00:00:00"/>
    <d v="2024-12-05T00:00:00"/>
    <n v="218101.03"/>
    <n v="112120503040"/>
    <s v="Serviços de Implantação e Operacionalização postos Poupatempo"/>
    <s v="01-112120503040-000-062501420001-2-NV003980-PRO007648-0-0-0"/>
    <s v="NV003980"/>
    <m/>
    <x v="2"/>
    <x v="137"/>
  </r>
  <r>
    <x v="35"/>
    <m/>
    <x v="460"/>
    <d v="2024-10-01T00:00:00"/>
    <d v="2024-12-05T00:00:00"/>
    <n v="-11078.5"/>
    <n v="211010200000"/>
    <s v="Diversos Fornecedores a Pagar / Em atestação"/>
    <s v="01-112120503040-000-062501430001-2-NV003981-PRO007648-0-0-0"/>
    <s v="NV003981"/>
    <m/>
    <x v="2"/>
    <x v="140"/>
  </r>
  <r>
    <x v="35"/>
    <m/>
    <x v="461"/>
    <d v="2024-10-01T00:00:00"/>
    <d v="2024-12-05T00:00:00"/>
    <n v="152447.5"/>
    <n v="112120503040"/>
    <s v="Serviços de Implantação e Operacionalização postos Poupatempo"/>
    <s v="01-112120503040-000-062501430001-2-NV003981-PRO007648-0-0-0"/>
    <s v="NV003981"/>
    <m/>
    <x v="2"/>
    <x v="140"/>
  </r>
  <r>
    <x v="35"/>
    <m/>
    <x v="462"/>
    <d v="2024-10-01T00:00:00"/>
    <d v="2024-12-05T00:00:00"/>
    <n v="-45535.14"/>
    <n v="211010200000"/>
    <s v="Diversos Fornecedores a Pagar / Em atestação"/>
    <s v="01-112120503040-000-060501120001-2-NV006978-PRO007648-0-0-0"/>
    <s v="NV006978"/>
    <m/>
    <x v="2"/>
    <x v="124"/>
  </r>
  <r>
    <x v="35"/>
    <m/>
    <x v="463"/>
    <d v="2024-10-01T00:00:00"/>
    <d v="2024-12-05T00:00:00"/>
    <n v="404652.42"/>
    <n v="112120503040"/>
    <s v="Serviços de Implantação e Operacionalização postos Poupatempo"/>
    <s v="01-112120503040-000-060501120001-2-NV006978-PRO007648-0-0-0"/>
    <s v="NV006978"/>
    <m/>
    <x v="2"/>
    <x v="124"/>
  </r>
  <r>
    <x v="35"/>
    <m/>
    <x v="464"/>
    <d v="2024-10-01T00:00:00"/>
    <d v="2024-12-05T00:00:00"/>
    <n v="493240.04"/>
    <n v="112120503040"/>
    <s v="Serviços de Implantação e Operacionalização postos Poupatempo"/>
    <s v="01-112120503040-000-045501070001-1-NV006962-PRO007648-0-0-0"/>
    <s v="NV006962"/>
    <m/>
    <x v="2"/>
    <x v="93"/>
  </r>
  <r>
    <x v="35"/>
    <m/>
    <x v="465"/>
    <d v="2024-10-01T00:00:00"/>
    <d v="2024-12-05T00:00:00"/>
    <n v="-13738.38"/>
    <n v="211010200000"/>
    <s v="Diversos Fornecedores a Pagar / Em atestação"/>
    <s v="01-112120503040-000-062501730001-2-NV004961-PRO007648-0-0-0"/>
    <s v="NV004961"/>
    <m/>
    <x v="2"/>
    <x v="196"/>
  </r>
  <r>
    <x v="35"/>
    <m/>
    <x v="466"/>
    <d v="2024-10-01T00:00:00"/>
    <d v="2024-12-05T00:00:00"/>
    <n v="156267.01"/>
    <n v="112120503040"/>
    <s v="Serviços de Implantação e Operacionalização postos Poupatempo"/>
    <s v="01-112120503040-000-062501730001-2-NV004961-PRO007648-0-0-0"/>
    <s v="NV004961"/>
    <m/>
    <x v="2"/>
    <x v="196"/>
  </r>
  <r>
    <x v="35"/>
    <m/>
    <x v="467"/>
    <d v="2024-10-01T00:00:00"/>
    <d v="2024-12-05T00:00:00"/>
    <n v="-21579.07"/>
    <n v="211010200000"/>
    <s v="Diversos Fornecedores a Pagar / Em atestação"/>
    <s v="01-112120503040-000-065501180001-2-NV008121-PRO007648-0-0-0"/>
    <s v="NV008121"/>
    <m/>
    <x v="2"/>
    <x v="47"/>
  </r>
  <r>
    <x v="35"/>
    <m/>
    <x v="468"/>
    <d v="2024-10-01T00:00:00"/>
    <d v="2024-12-05T00:00:00"/>
    <n v="227877.32"/>
    <n v="112120503040"/>
    <s v="Serviços de Implantação e Operacionalização postos Poupatempo"/>
    <s v="01-112120503040-000-065501180001-2-NV008121-PRO007648-0-0-0"/>
    <s v="NV008121"/>
    <m/>
    <x v="2"/>
    <x v="47"/>
  </r>
  <r>
    <x v="35"/>
    <m/>
    <x v="469"/>
    <d v="2024-10-01T00:00:00"/>
    <d v="2024-12-05T00:00:00"/>
    <n v="34163.49"/>
    <n v="112120503040"/>
    <s v="Serviços de Implantação e Operacionalização postos Poupatempo"/>
    <s v="01-112120503040-000-062501930074-2-NV020557-PRO007648-0-0-0"/>
    <s v="NV020557"/>
    <m/>
    <x v="2"/>
    <x v="130"/>
  </r>
  <r>
    <x v="35"/>
    <m/>
    <x v="470"/>
    <d v="2024-10-01T00:00:00"/>
    <d v="2024-12-05T00:00:00"/>
    <n v="-5045.1400000000003"/>
    <n v="211010200000"/>
    <s v="Diversos Fornecedores a Pagar / Em atestação"/>
    <s v="01-112120503040-000-062501930111-2-NV021576-PRO007648-0-0-0"/>
    <s v="NV021576"/>
    <m/>
    <x v="2"/>
    <x v="169"/>
  </r>
  <r>
    <x v="35"/>
    <m/>
    <x v="471"/>
    <d v="2024-10-01T00:00:00"/>
    <d v="2024-12-05T00:00:00"/>
    <n v="40335.65"/>
    <n v="112120503040"/>
    <s v="Serviços de Implantação e Operacionalização postos Poupatempo"/>
    <s v="01-112120503040-000-062501930111-2-NV021576-PRO007648-0-0-0"/>
    <s v="NV021576"/>
    <m/>
    <x v="2"/>
    <x v="169"/>
  </r>
  <r>
    <x v="35"/>
    <m/>
    <x v="472"/>
    <d v="2024-10-01T00:00:00"/>
    <d v="2024-12-05T00:00:00"/>
    <n v="34693.79"/>
    <n v="112120503040"/>
    <s v="Serviços de Implantação e Operacionalização postos Poupatempo"/>
    <s v="01-112120503040-000-070505060194-2-NV022578-PRO007648-0-0-0"/>
    <s v="NV022578"/>
    <m/>
    <x v="2"/>
    <x v="90"/>
  </r>
  <r>
    <x v="35"/>
    <m/>
    <x v="473"/>
    <d v="2024-10-01T00:00:00"/>
    <d v="2024-12-05T00:00:00"/>
    <n v="44664.21"/>
    <n v="112120503040"/>
    <s v="Serviços de Implantação e Operacionalização postos Poupatempo"/>
    <s v="01-112120503040-000-062501930139-2-NV021608-PRO007648-0-0-0"/>
    <s v="NV021608"/>
    <m/>
    <x v="2"/>
    <x v="206"/>
  </r>
  <r>
    <x v="35"/>
    <m/>
    <x v="474"/>
    <d v="2024-10-01T00:00:00"/>
    <d v="2024-12-05T00:00:00"/>
    <n v="54154.41"/>
    <n v="112120503040"/>
    <s v="Serviços de Implantação e Operacionalização postos Poupatempo"/>
    <s v="01-112120503040-000-062501930115-2-NV021580-PRO007648-0-0-0"/>
    <s v="NV021580"/>
    <m/>
    <x v="2"/>
    <x v="54"/>
  </r>
  <r>
    <x v="35"/>
    <m/>
    <x v="475"/>
    <d v="2024-10-01T00:00:00"/>
    <d v="2024-12-05T00:00:00"/>
    <n v="44371.01"/>
    <n v="112120503040"/>
    <s v="Serviços de Implantação e Operacionalização postos Poupatempo"/>
    <s v="01-112120503040-000-001501930151-2-NV021620-PRO007648-0-0-0"/>
    <s v="NV021620"/>
    <m/>
    <x v="2"/>
    <x v="232"/>
  </r>
  <r>
    <x v="35"/>
    <m/>
    <x v="476"/>
    <d v="2024-10-01T00:00:00"/>
    <d v="2024-12-05T00:00:00"/>
    <n v="35227.31"/>
    <n v="112120503040"/>
    <s v="Serviços de Implantação e Operacionalização postos Poupatempo"/>
    <s v="01-112120503040-000-062501930110-2-NV021575-PRO007648-0-0-0"/>
    <s v="NV021575"/>
    <m/>
    <x v="2"/>
    <x v="217"/>
  </r>
  <r>
    <x v="35"/>
    <m/>
    <x v="477"/>
    <d v="2024-10-01T00:00:00"/>
    <d v="2024-12-05T00:00:00"/>
    <n v="39354.15"/>
    <n v="112120503040"/>
    <s v="Serviços de Implantação e Operacionalização postos Poupatempo"/>
    <s v="01-112120503040-000-062501930123-2-NV021589-PRO007648-0-0-0"/>
    <s v="NV021589"/>
    <m/>
    <x v="2"/>
    <x v="33"/>
  </r>
  <r>
    <x v="35"/>
    <m/>
    <x v="478"/>
    <d v="2024-10-01T00:00:00"/>
    <d v="2024-12-05T00:00:00"/>
    <n v="36010.42"/>
    <n v="112120503040"/>
    <s v="Serviços de Implantação e Operacionalização postos Poupatempo"/>
    <s v="01-112120503040-000-062501930128-2-NV021597-PRO007648-0-0-0"/>
    <s v="NV021597"/>
    <m/>
    <x v="2"/>
    <x v="205"/>
  </r>
  <r>
    <x v="35"/>
    <m/>
    <x v="479"/>
    <d v="2024-10-01T00:00:00"/>
    <d v="2024-12-05T00:00:00"/>
    <n v="35910.04"/>
    <n v="112120503040"/>
    <s v="Serviços de Implantação e Operacionalização postos Poupatempo"/>
    <s v="01-112120503040-000-062501930140-2-NV021609-PRO007648-0-0-0"/>
    <s v="NV021609"/>
    <m/>
    <x v="2"/>
    <x v="133"/>
  </r>
  <r>
    <x v="35"/>
    <m/>
    <x v="480"/>
    <d v="2024-10-01T00:00:00"/>
    <d v="2024-12-05T00:00:00"/>
    <n v="71937.03"/>
    <n v="112120503040"/>
    <s v="Serviços de Implantação e Operacionalização postos Poupatempo"/>
    <s v="01-112120503040-000-062501930117-2-NV021593-PRO007648-0-0-0"/>
    <s v="NV021593"/>
    <m/>
    <x v="2"/>
    <x v="211"/>
  </r>
  <r>
    <x v="35"/>
    <m/>
    <x v="481"/>
    <d v="2024-10-01T00:00:00"/>
    <d v="2024-12-05T00:00:00"/>
    <n v="34605.730000000003"/>
    <n v="112120503040"/>
    <s v="Serviços de Implantação e Operacionalização postos Poupatempo"/>
    <s v="01-112120503040-000-070505060197-2-NV022602-PRO007648-0-0-0"/>
    <s v="NV022602"/>
    <m/>
    <x v="2"/>
    <x v="95"/>
  </r>
  <r>
    <x v="35"/>
    <m/>
    <x v="482"/>
    <d v="2024-10-01T00:00:00"/>
    <d v="2024-12-05T00:00:00"/>
    <n v="139892.53"/>
    <n v="112120503040"/>
    <s v="Serviços de Implantação e Operacionalização postos Poupatempo"/>
    <s v="01-112120503040-000-070505060198-2-NV022603-PRO007648-0-0-0"/>
    <s v="NV022603"/>
    <m/>
    <x v="2"/>
    <x v="110"/>
  </r>
  <r>
    <x v="35"/>
    <m/>
    <x v="483"/>
    <d v="2024-10-01T00:00:00"/>
    <d v="2024-12-05T00:00:00"/>
    <n v="35239.949999999997"/>
    <n v="112120503040"/>
    <s v="Serviços de Implantação e Operacionalização postos Poupatempo"/>
    <s v="01-112120503040-000-070505060204-2-NV022614-PRO007648-0-0-0"/>
    <s v="NV022614"/>
    <m/>
    <x v="2"/>
    <x v="208"/>
  </r>
  <r>
    <x v="35"/>
    <m/>
    <x v="484"/>
    <d v="2024-10-01T00:00:00"/>
    <d v="2024-12-05T00:00:00"/>
    <n v="34701.279999999999"/>
    <n v="112120503040"/>
    <s v="Serviços de Implantação e Operacionalização postos Poupatempo"/>
    <s v="01-112120503040-000-070505060205-2-NV022615-PRO007648-0-0-0"/>
    <s v="NV022615"/>
    <m/>
    <x v="2"/>
    <x v="71"/>
  </r>
  <r>
    <x v="35"/>
    <m/>
    <x v="485"/>
    <d v="2024-10-01T00:00:00"/>
    <d v="2024-12-05T00:00:00"/>
    <n v="34817.040000000001"/>
    <n v="112120503040"/>
    <s v="Serviços de Implantação e Operacionalização postos Poupatempo"/>
    <s v="01-112120503040-000-070505060236-2-NV022646-PRO007648-0-0-0"/>
    <s v="NV022646"/>
    <m/>
    <x v="2"/>
    <x v="29"/>
  </r>
  <r>
    <x v="35"/>
    <m/>
    <x v="486"/>
    <d v="2024-10-01T00:00:00"/>
    <d v="2024-12-05T00:00:00"/>
    <n v="40551.9"/>
    <n v="112120503040"/>
    <s v="Serviços de Implantação e Operacionalização postos Poupatempo"/>
    <s v="01-112120503040-000-070505060144-2-NV021607-PRO007648-0-0-0"/>
    <s v="NV021607"/>
    <m/>
    <x v="2"/>
    <x v="74"/>
  </r>
  <r>
    <x v="35"/>
    <m/>
    <x v="487"/>
    <d v="2024-10-01T00:00:00"/>
    <d v="2024-12-05T00:00:00"/>
    <n v="34760.089999999997"/>
    <n v="112120503040"/>
    <s v="Serviços de Implantação e Operacionalização postos Poupatempo"/>
    <s v="01-112120503040-000-070505060219-2-NV022629-PRO007648-0-0-0"/>
    <s v="NV022629"/>
    <m/>
    <x v="2"/>
    <x v="107"/>
  </r>
  <r>
    <x v="35"/>
    <m/>
    <x v="488"/>
    <d v="2024-10-01T00:00:00"/>
    <d v="2024-12-05T00:00:00"/>
    <n v="34629.040000000001"/>
    <n v="112120503040"/>
    <s v="Serviços de Implantação e Operacionalização postos Poupatempo"/>
    <s v="01-112120503040-000-070505060218-2-NV022628-PRO007648-0-0-0"/>
    <s v="NV022628"/>
    <m/>
    <x v="2"/>
    <x v="139"/>
  </r>
  <r>
    <x v="35"/>
    <m/>
    <x v="489"/>
    <d v="2024-10-01T00:00:00"/>
    <d v="2024-12-05T00:00:00"/>
    <n v="35210.44"/>
    <n v="112120503040"/>
    <s v="Serviços de Implantação e Operacionalização postos Poupatempo"/>
    <s v="01-112120503040-000-070505060229-2-NV022639-PRO007648-0-0-0"/>
    <s v="NV022639"/>
    <m/>
    <x v="2"/>
    <x v="58"/>
  </r>
  <r>
    <x v="35"/>
    <m/>
    <x v="490"/>
    <d v="2024-10-01T00:00:00"/>
    <d v="2024-12-05T00:00:00"/>
    <n v="35829.519999999997"/>
    <n v="112120503040"/>
    <s v="Serviços de Implantação e Operacionalização postos Poupatempo"/>
    <s v="01-112120503040-000-070505060227-2-NV022637-PRO007648-0-0-0"/>
    <s v="NV022637"/>
    <m/>
    <x v="2"/>
    <x v="183"/>
  </r>
  <r>
    <x v="35"/>
    <m/>
    <x v="491"/>
    <d v="2024-10-01T00:00:00"/>
    <d v="2024-12-05T00:00:00"/>
    <n v="35455.19"/>
    <n v="112120503040"/>
    <s v="Serviços de Implantação e Operacionalização postos Poupatempo"/>
    <s v="01-112120503040-000-070505060236-2-NV022646-PRO007648-0-0-0"/>
    <s v="NV022646"/>
    <m/>
    <x v="2"/>
    <x v="29"/>
  </r>
  <r>
    <x v="35"/>
    <m/>
    <x v="492"/>
    <d v="2024-10-01T00:00:00"/>
    <d v="2024-12-05T00:00:00"/>
    <n v="35002.32"/>
    <n v="112120503040"/>
    <s v="Serviços de Implantação e Operacionalização postos Poupatempo"/>
    <s v="01-112120503040-000-070505060228-2-NV022638-PRO007648-0-0-0"/>
    <s v="NV022638"/>
    <m/>
    <x v="2"/>
    <x v="148"/>
  </r>
  <r>
    <x v="35"/>
    <m/>
    <x v="493"/>
    <d v="2024-10-01T00:00:00"/>
    <d v="2024-12-05T00:00:00"/>
    <n v="52665.05"/>
    <n v="112120503040"/>
    <s v="Serviços de Implantação e Operacionalização postos Poupatempo"/>
    <s v="01-112120503040-000-070505060140-2-NV021581-PRO007648-0-0-0"/>
    <s v="NV021581"/>
    <m/>
    <x v="2"/>
    <x v="83"/>
  </r>
  <r>
    <x v="35"/>
    <m/>
    <x v="494"/>
    <d v="2024-10-01T00:00:00"/>
    <d v="2024-12-05T00:00:00"/>
    <n v="35884.269999999997"/>
    <n v="112120503040"/>
    <s v="Serviços de Implantação e Operacionalização postos Poupatempo"/>
    <s v="01-112120503040-000-070505060217-2-NV022627-PRO007648-0-0-0"/>
    <s v="NV022627"/>
    <m/>
    <x v="2"/>
    <x v="44"/>
  </r>
  <r>
    <x v="35"/>
    <m/>
    <x v="495"/>
    <d v="2024-10-01T00:00:00"/>
    <d v="2024-12-05T00:00:00"/>
    <n v="35668.269999999997"/>
    <n v="112120503040"/>
    <s v="Serviços de Implantação e Operacionalização postos Poupatempo"/>
    <s v="01-112120503040-000-070505060264-2-NV022684-PRO007648-0-0-0"/>
    <s v="NV022684"/>
    <m/>
    <x v="2"/>
    <x v="3"/>
  </r>
  <r>
    <x v="35"/>
    <m/>
    <x v="496"/>
    <d v="2024-10-01T00:00:00"/>
    <d v="2024-12-05T00:00:00"/>
    <n v="34620.14"/>
    <n v="112120503040"/>
    <s v="Serviços de Implantação e Operacionalização postos Poupatempo"/>
    <s v="01-112120503040-000-001505060419-2-NV022685-PRO007648-0-0-0"/>
    <s v="NV022685"/>
    <m/>
    <x v="2"/>
    <x v="251"/>
  </r>
  <r>
    <x v="35"/>
    <m/>
    <x v="497"/>
    <d v="2024-10-01T00:00:00"/>
    <d v="2024-12-05T00:00:00"/>
    <n v="97423.03"/>
    <n v="112120503040"/>
    <s v="Serviços de Implantação e Operacionalização postos Poupatempo"/>
    <s v="01-112120503040-000-062501480001-2-NV003956-PRO007648-0-0-0"/>
    <s v="NV003956"/>
    <m/>
    <x v="2"/>
    <x v="72"/>
  </r>
  <r>
    <x v="35"/>
    <m/>
    <x v="498"/>
    <d v="2024-10-01T00:00:00"/>
    <d v="2024-12-05T00:00:00"/>
    <n v="175779.18"/>
    <n v="112120503040"/>
    <s v="Serviços de Implantação e Operacionalização postos Poupatempo"/>
    <s v="01-112120503040-000-062501220001-2-NV009960-PRO007648-0-0-0"/>
    <s v="NV009960"/>
    <m/>
    <x v="2"/>
    <x v="207"/>
  </r>
  <r>
    <x v="35"/>
    <m/>
    <x v="499"/>
    <d v="2024-10-01T00:00:00"/>
    <d v="2024-12-05T00:00:00"/>
    <n v="117949.47"/>
    <n v="112120503040"/>
    <s v="Serviços de Implantação e Operacionalização postos Poupatempo"/>
    <s v="01-112120503040-000-062501600001-2-NV003973-PRO007648-0-0-0"/>
    <s v="NV003973"/>
    <m/>
    <x v="2"/>
    <x v="63"/>
  </r>
  <r>
    <x v="35"/>
    <m/>
    <x v="500"/>
    <d v="2024-10-01T00:00:00"/>
    <d v="2024-12-05T00:00:00"/>
    <n v="86406.38"/>
    <n v="112120503040"/>
    <s v="Serviços de Implantação e Operacionalização postos Poupatempo"/>
    <s v="01-112120503040-000-062501820001-2-NV019955-PRO007648-0-0-0"/>
    <s v="NV019955"/>
    <m/>
    <x v="2"/>
    <x v="213"/>
  </r>
  <r>
    <x v="35"/>
    <m/>
    <x v="501"/>
    <d v="2024-10-01T00:00:00"/>
    <d v="2024-12-05T00:00:00"/>
    <n v="-14182.3"/>
    <n v="211010200000"/>
    <s v="Diversos Fornecedores a Pagar / Em atestação"/>
    <s v="01-112120503040-000-062501310001-2-NV000957-PRO007648-0-0-0"/>
    <s v="NV000957"/>
    <m/>
    <x v="2"/>
    <x v="68"/>
  </r>
  <r>
    <x v="35"/>
    <m/>
    <x v="502"/>
    <d v="2024-10-01T00:00:00"/>
    <d v="2024-12-05T00:00:00"/>
    <n v="471379.48"/>
    <n v="112120503040"/>
    <s v="Serviços de Implantação e Operacionalização postos Poupatempo"/>
    <s v="01-112120503040-000-062501310001-2-NV000957-PRO007648-0-0-0"/>
    <s v="NV000957"/>
    <m/>
    <x v="2"/>
    <x v="68"/>
  </r>
  <r>
    <x v="35"/>
    <m/>
    <x v="503"/>
    <d v="2024-10-01T00:00:00"/>
    <d v="2024-12-05T00:00:00"/>
    <n v="178336.87"/>
    <n v="112120503040"/>
    <s v="Serviços de Implantação e Operacionalização postos Poupatempo"/>
    <s v="01-112120503040-000-062502000020-2-NV009959-PRO007648-0-0-0"/>
    <s v="NV009959"/>
    <m/>
    <x v="2"/>
    <x v="114"/>
  </r>
  <r>
    <x v="35"/>
    <m/>
    <x v="504"/>
    <d v="2024-10-01T00:00:00"/>
    <d v="2024-12-05T00:00:00"/>
    <n v="33285.35"/>
    <n v="112120503040"/>
    <s v="Serviços de Implantação e Operacionalização postos Poupatempo"/>
    <s v="01-112120503040-000-062501000134-2-NV021561-PRO007648-0-0-0"/>
    <s v="NV021561"/>
    <m/>
    <x v="2"/>
    <x v="171"/>
  </r>
  <r>
    <x v="35"/>
    <m/>
    <x v="505"/>
    <d v="2024-10-01T00:00:00"/>
    <d v="2024-12-05T00:00:00"/>
    <n v="69448.009999999995"/>
    <n v="112120503040"/>
    <s v="Serviços de Implantação e Operacionalização postos Poupatempo"/>
    <s v="01-112120503040-000-001501930142-2-NV021611-PRO007648-0-0-0"/>
    <s v="NV021611"/>
    <m/>
    <x v="2"/>
    <x v="230"/>
  </r>
  <r>
    <x v="35"/>
    <m/>
    <x v="506"/>
    <d v="2024-10-01T00:00:00"/>
    <d v="2024-12-05T00:00:00"/>
    <n v="37489.730000000003"/>
    <n v="112120503040"/>
    <s v="Serviços de Implantação e Operacionalização postos Poupatempo"/>
    <s v="01-112120503040-000-001501930141-2-NV021610-PRO007648-0-0-0"/>
    <s v="NV021610"/>
    <m/>
    <x v="2"/>
    <x v="82"/>
  </r>
  <r>
    <x v="35"/>
    <m/>
    <x v="507"/>
    <d v="2024-10-01T00:00:00"/>
    <d v="2024-12-05T00:00:00"/>
    <n v="37950.519999999997"/>
    <n v="112120503040"/>
    <s v="Serviços de Implantação e Operacionalização postos Poupatempo"/>
    <s v="01-112120503040-000-062501930103-2-NV021568-PRO007648-0-0-0"/>
    <s v="NV021568"/>
    <m/>
    <x v="2"/>
    <x v="210"/>
  </r>
  <r>
    <x v="35"/>
    <m/>
    <x v="508"/>
    <d v="2024-10-01T00:00:00"/>
    <d v="2024-12-05T00:00:00"/>
    <n v="56831.82"/>
    <n v="112120503040"/>
    <s v="Serviços de Implantação e Operacionalização postos Poupatempo"/>
    <s v="01-112120503040-000-070505060077-2-NV021603-PRO007648-0-0-0"/>
    <s v="NV021603"/>
    <m/>
    <x v="2"/>
    <x v="195"/>
  </r>
  <r>
    <x v="35"/>
    <m/>
    <x v="509"/>
    <d v="2024-10-01T00:00:00"/>
    <d v="2024-12-05T00:00:00"/>
    <n v="42152.92"/>
    <n v="112120503040"/>
    <s v="Serviços de Implantação e Operacionalização postos Poupatempo"/>
    <s v="01-112120503040-000-070505060199-2-NV022609-PRO007648-0-0-0"/>
    <s v="NV022609"/>
    <m/>
    <x v="2"/>
    <x v="219"/>
  </r>
  <r>
    <x v="35"/>
    <m/>
    <x v="510"/>
    <d v="2024-10-01T00:00:00"/>
    <d v="2024-12-05T00:00:00"/>
    <n v="46361.09"/>
    <n v="112120503040"/>
    <s v="Serviços de Implantação e Operacionalização postos Poupatempo"/>
    <s v="01-112120503040-000-001501930167-2-NV022566-PRO007648-0-0-0"/>
    <s v="NV022566"/>
    <m/>
    <x v="2"/>
    <x v="152"/>
  </r>
  <r>
    <x v="35"/>
    <m/>
    <x v="511"/>
    <d v="2024-10-01T00:00:00"/>
    <d v="2024-12-05T00:00:00"/>
    <n v="31495.69"/>
    <n v="112120503040"/>
    <s v="Serviços de Implantação e Operacionalização postos Poupatempo"/>
    <s v="01-112120503040-000-070505060258-2-NV022672-PRO007648-0-0-0"/>
    <s v="NV022672"/>
    <m/>
    <x v="2"/>
    <x v="96"/>
  </r>
  <r>
    <x v="35"/>
    <m/>
    <x v="512"/>
    <d v="2024-10-01T00:00:00"/>
    <d v="2024-12-05T00:00:00"/>
    <n v="34519.64"/>
    <n v="112120503040"/>
    <s v="Serviços de Implantação e Operacionalização postos Poupatempo"/>
    <s v="01-112120503040-000-070505060253-2-NV022663-PRO007648-0-0-0"/>
    <s v="NV022663"/>
    <m/>
    <x v="2"/>
    <x v="123"/>
  </r>
  <r>
    <x v="35"/>
    <m/>
    <x v="513"/>
    <d v="2024-10-01T00:00:00"/>
    <d v="2024-12-05T00:00:00"/>
    <n v="31143.37"/>
    <n v="112120503040"/>
    <s v="Serviços de Implantação e Operacionalização postos Poupatempo"/>
    <s v="01-112120503040-000-001505060344-2-NV022652-PRO007648-0-0-0"/>
    <s v="NV022652"/>
    <m/>
    <x v="2"/>
    <x v="231"/>
  </r>
  <r>
    <x v="35"/>
    <m/>
    <x v="514"/>
    <d v="2024-10-01T00:00:00"/>
    <d v="2024-12-05T00:00:00"/>
    <n v="37812.69"/>
    <n v="112120503040"/>
    <s v="Serviços de Implantação e Operacionalização postos Poupatempo"/>
    <s v="01-112120503040-000-001505060355-2-NV022679-PRO007648-0-0-0"/>
    <s v="NV022679"/>
    <m/>
    <x v="2"/>
    <x v="122"/>
  </r>
  <r>
    <x v="35"/>
    <m/>
    <x v="515"/>
    <d v="2024-11-01T00:00:00"/>
    <d v="2024-12-05T00:00:00"/>
    <n v="346.71"/>
    <n v="112120503040"/>
    <s v="Serviços de Implantação e Operacionalização postos Poupatempo"/>
    <s v="01-112120503040-000-062501400001-2-NV003969-PRO007648-0-0-0"/>
    <s v="NV003969"/>
    <m/>
    <x v="2"/>
    <x v="60"/>
  </r>
  <r>
    <x v="35"/>
    <m/>
    <x v="516"/>
    <d v="2024-11-01T00:00:00"/>
    <d v="2024-12-05T00:00:00"/>
    <n v="416.7"/>
    <n v="112120503040"/>
    <s v="Serviços de Implantação e Operacionalização postos Poupatempo"/>
    <s v="01-112120503040-000-062501400001-2-NV003969-PRO007648-0-0-0"/>
    <s v="NV003969"/>
    <m/>
    <x v="2"/>
    <x v="60"/>
  </r>
  <r>
    <x v="35"/>
    <m/>
    <x v="517"/>
    <d v="2024-11-01T00:00:00"/>
    <d v="2024-12-05T00:00:00"/>
    <n v="120.6"/>
    <n v="112120503040"/>
    <s v="Serviços de Implantação e Operacionalização postos Poupatempo"/>
    <s v="01-112120503040-000-062501430001-2-NV003981-PRO007648-0-0-0"/>
    <s v="NV003981"/>
    <m/>
    <x v="2"/>
    <x v="140"/>
  </r>
  <r>
    <x v="36"/>
    <m/>
    <x v="518"/>
    <d v="2024-10-01T00:00:00"/>
    <d v="2024-12-05T00:00:00"/>
    <n v="21621.25"/>
    <n v="112120503040"/>
    <s v="Serviços de Implantação e Operacionalização postos Poupatempo"/>
    <s v="01-112120503040-000-062501790001-2-NV019952-PRO007647-0-0-0"/>
    <s v="NV019952"/>
    <m/>
    <x v="2"/>
    <x v="129"/>
  </r>
  <r>
    <x v="36"/>
    <m/>
    <x v="519"/>
    <d v="2024-10-01T00:00:00"/>
    <d v="2024-12-05T00:00:00"/>
    <n v="9245.69"/>
    <n v="112120503040"/>
    <s v="Serviços de Implantação e Operacionalização postos Poupatempo"/>
    <s v="01-112120503040-000-001505060358-2-NV022688-PRO007647-0-0-0"/>
    <s v="NV022688"/>
    <m/>
    <x v="2"/>
    <x v="202"/>
  </r>
  <r>
    <x v="36"/>
    <m/>
    <x v="520"/>
    <d v="2024-10-01T00:00:00"/>
    <d v="2024-12-05T00:00:00"/>
    <n v="65074.26"/>
    <n v="112120503040"/>
    <s v="Serviços de Implantação e Operacionalização postos Poupatempo"/>
    <s v="01-112120503040-000-062501340001-2-NV003952-PRO007647-0-0-0"/>
    <s v="NV003952"/>
    <m/>
    <x v="2"/>
    <x v="120"/>
  </r>
  <r>
    <x v="36"/>
    <m/>
    <x v="521"/>
    <d v="2024-10-01T00:00:00"/>
    <d v="2024-12-05T00:00:00"/>
    <n v="10400.66"/>
    <n v="112120503040"/>
    <s v="Serviços de Implantação e Operacionalização postos Poupatempo"/>
    <s v="01-112120503040-000-070505060115-2-NV022555-PRO007647-0-0-0"/>
    <s v="NV022555"/>
    <m/>
    <x v="2"/>
    <x v="136"/>
  </r>
  <r>
    <x v="36"/>
    <m/>
    <x v="522"/>
    <d v="2024-10-01T00:00:00"/>
    <d v="2024-12-05T00:00:00"/>
    <n v="43515.37"/>
    <n v="112120503040"/>
    <s v="Serviços de Implantação e Operacionalização postos Poupatempo"/>
    <s v="01-112120503040-000-062501350001-2-NV003954-PRO007647-0-0-0"/>
    <s v="NV003954"/>
    <m/>
    <x v="2"/>
    <x v="51"/>
  </r>
  <r>
    <x v="36"/>
    <m/>
    <x v="523"/>
    <d v="2024-10-01T00:00:00"/>
    <d v="2024-12-05T00:00:00"/>
    <n v="10336.73"/>
    <n v="112120503040"/>
    <s v="Serviços de Implantação e Operacionalização postos Poupatempo"/>
    <s v="01-112120503040-000-152505060104-2-NV021571-PRO007647-0-0-0"/>
    <s v="NV021571"/>
    <m/>
    <x v="2"/>
    <x v="52"/>
  </r>
  <r>
    <x v="36"/>
    <m/>
    <x v="524"/>
    <d v="2024-10-01T00:00:00"/>
    <d v="2024-12-05T00:00:00"/>
    <n v="18773.02"/>
    <n v="112120503040"/>
    <s v="Serviços de Implantação e Operacionalização postos Poupatempo"/>
    <s v="01-112120503040-000-139505060103-2-NV021562-PRO007647-0-0-0"/>
    <s v="NV021562"/>
    <m/>
    <x v="2"/>
    <x v="105"/>
  </r>
  <r>
    <x v="36"/>
    <m/>
    <x v="525"/>
    <d v="2024-10-01T00:00:00"/>
    <d v="2024-12-05T00:00:00"/>
    <n v="11195.99"/>
    <n v="112120503040"/>
    <s v="Serviços de Implantação e Operacionalização postos Poupatempo"/>
    <s v="01-112120503040-000-070505060216-2-NV022624-PRO007647-0-0-0"/>
    <s v="NV022624"/>
    <m/>
    <x v="2"/>
    <x v="145"/>
  </r>
  <r>
    <x v="36"/>
    <m/>
    <x v="526"/>
    <d v="2024-10-01T00:00:00"/>
    <d v="2024-12-05T00:00:00"/>
    <n v="167621.71"/>
    <n v="112120503040"/>
    <s v="Serviços de Implantação e Operacionalização postos Poupatempo"/>
    <s v="01-112120503040-000-057501140001-2-NV006977-PRO007647-0-0-0"/>
    <s v="NV006977"/>
    <m/>
    <x v="2"/>
    <x v="46"/>
  </r>
  <r>
    <x v="36"/>
    <m/>
    <x v="527"/>
    <d v="2024-10-01T00:00:00"/>
    <d v="2024-12-05T00:00:00"/>
    <n v="9042.75"/>
    <n v="112120503040"/>
    <s v="Serviços de Implantação e Operacionalização postos Poupatempo"/>
    <s v="01-112120503040-000-070505060270-2-NV022682-PRO007647-0-0-0"/>
    <s v="NV022682"/>
    <m/>
    <x v="2"/>
    <x v="53"/>
  </r>
  <r>
    <x v="36"/>
    <m/>
    <x v="528"/>
    <d v="2024-10-01T00:00:00"/>
    <d v="2024-12-05T00:00:00"/>
    <n v="53975.08"/>
    <n v="112120503040"/>
    <s v="Serviços de Implantação e Operacionalização postos Poupatempo"/>
    <s v="01-112120503040-000-062501520001-2-NV003960-PRO007647-0-0-0"/>
    <s v="NV003960"/>
    <m/>
    <x v="2"/>
    <x v="19"/>
  </r>
  <r>
    <x v="36"/>
    <m/>
    <x v="529"/>
    <d v="2024-10-01T00:00:00"/>
    <d v="2024-12-05T00:00:00"/>
    <n v="9042.76"/>
    <n v="112120503040"/>
    <s v="Serviços de Implantação e Operacionalização postos Poupatempo"/>
    <s v="01-112120503040-000-062501930109-2-NV021574-PRO007647-0-0-0"/>
    <s v="NV021574"/>
    <m/>
    <x v="2"/>
    <x v="178"/>
  </r>
  <r>
    <x v="36"/>
    <m/>
    <x v="530"/>
    <d v="2024-10-01T00:00:00"/>
    <d v="2024-12-05T00:00:00"/>
    <n v="6093.65"/>
    <n v="112120503040"/>
    <s v="Serviços de Implantação e Operacionalização postos Poupatempo"/>
    <s v="01-112120503040-000-070505060119-2-NV022574-PRO007647-0-0-0"/>
    <s v="NV022574"/>
    <m/>
    <x v="2"/>
    <x v="108"/>
  </r>
  <r>
    <x v="36"/>
    <m/>
    <x v="531"/>
    <d v="2024-10-01T00:00:00"/>
    <d v="2024-12-05T00:00:00"/>
    <n v="307437.69"/>
    <n v="112120503040"/>
    <s v="Serviços de Implantação e Operacionalização postos Poupatempo"/>
    <s v="01-112120503040-000-050501050001-2-NV006968-PRO007647-0-0-0"/>
    <s v="NV006968"/>
    <m/>
    <x v="2"/>
    <x v="11"/>
  </r>
  <r>
    <x v="36"/>
    <m/>
    <x v="531"/>
    <d v="2024-10-01T00:00:00"/>
    <d v="2024-12-05T00:00:00"/>
    <n v="-26157.49"/>
    <n v="112120503040"/>
    <s v="Serviços de Implantação e Operacionalização postos Poupatempo"/>
    <s v="01-112120503040-000-050501050001-2-NV006968-PRO007647-0-0-0"/>
    <s v="NV006968"/>
    <m/>
    <x v="2"/>
    <x v="11"/>
  </r>
  <r>
    <x v="36"/>
    <m/>
    <x v="532"/>
    <d v="2024-10-01T00:00:00"/>
    <d v="2024-12-05T00:00:00"/>
    <n v="10400.65"/>
    <n v="112120503040"/>
    <s v="Serviços de Implantação e Operacionalização postos Poupatempo"/>
    <s v="01-112120503040-000-070505060240-2-NV022653-PRO007647-0-0-0"/>
    <s v="NV022653"/>
    <m/>
    <x v="2"/>
    <x v="55"/>
  </r>
  <r>
    <x v="36"/>
    <m/>
    <x v="533"/>
    <d v="2024-10-01T00:00:00"/>
    <d v="2024-12-05T00:00:00"/>
    <n v="10400.66"/>
    <n v="112120503040"/>
    <s v="Serviços de Implantação e Operacionalização postos Poupatempo"/>
    <s v="01-112120503040-000-070505060176-2-NV022582-PRO007647-0-0-0"/>
    <s v="NV022582"/>
    <m/>
    <x v="2"/>
    <x v="179"/>
  </r>
  <r>
    <x v="36"/>
    <m/>
    <x v="534"/>
    <d v="2024-10-01T00:00:00"/>
    <d v="2024-12-05T00:00:00"/>
    <n v="9808.7000000000007"/>
    <n v="112120503040"/>
    <s v="Serviços de Implantação e Operacionalização postos Poupatempo"/>
    <s v="01-112120503040-000-070505060118-2-NV022567-PRO007647-0-0-0"/>
    <s v="NV022567"/>
    <m/>
    <x v="2"/>
    <x v="27"/>
  </r>
  <r>
    <x v="36"/>
    <m/>
    <x v="535"/>
    <d v="2024-10-01T00:00:00"/>
    <d v="2024-12-05T00:00:00"/>
    <n v="8931.59"/>
    <n v="112120503040"/>
    <s v="Serviços de Implantação e Operacionalização postos Poupatempo"/>
    <s v="01-112120503040-000-070505060235-2-NV022645-PRO007647-0-0-0"/>
    <s v="NV022645"/>
    <m/>
    <x v="2"/>
    <x v="28"/>
  </r>
  <r>
    <x v="36"/>
    <m/>
    <x v="536"/>
    <d v="2024-10-01T00:00:00"/>
    <d v="2024-12-05T00:00:00"/>
    <n v="10272.81"/>
    <n v="112120503040"/>
    <s v="Serviços de Implantação e Operacionalização postos Poupatempo"/>
    <s v="01-112120503040-000-070505060238-2-NV022648-PRO007647-0-0-0"/>
    <s v="NV022648"/>
    <m/>
    <x v="2"/>
    <x v="150"/>
  </r>
  <r>
    <x v="36"/>
    <m/>
    <x v="537"/>
    <d v="2024-10-01T00:00:00"/>
    <d v="2024-12-05T00:00:00"/>
    <n v="11058.38"/>
    <n v="112120503040"/>
    <s v="Serviços de Implantação e Operacionalização postos Poupatempo"/>
    <s v="01-112120503040-000-070505060215-2-NV022623-PRO007647-0-0-0"/>
    <s v="NV022623"/>
    <m/>
    <x v="2"/>
    <x v="0"/>
  </r>
  <r>
    <x v="36"/>
    <m/>
    <x v="538"/>
    <d v="2024-10-01T00:00:00"/>
    <d v="2024-12-05T00:00:00"/>
    <n v="8931.59"/>
    <n v="112120503040"/>
    <s v="Serviços de Implantação e Operacionalização postos Poupatempo"/>
    <s v="01-112120503040-000-070505060121-2-NV022576-PRO007647-0-0-0"/>
    <s v="NV022576"/>
    <m/>
    <x v="2"/>
    <x v="78"/>
  </r>
  <r>
    <x v="36"/>
    <m/>
    <x v="539"/>
    <d v="2024-10-01T00:00:00"/>
    <d v="2024-12-05T00:00:00"/>
    <n v="25977.79"/>
    <n v="112120503040"/>
    <s v="Serviços de Implantação e Operacionalização postos Poupatempo"/>
    <s v="01-112120503040-000-062501870001-2-NV020552-PRO007647-0-0-0"/>
    <s v="NV020552"/>
    <m/>
    <x v="2"/>
    <x v="80"/>
  </r>
  <r>
    <x v="36"/>
    <m/>
    <x v="540"/>
    <d v="2024-10-01T00:00:00"/>
    <d v="2024-12-05T00:00:00"/>
    <n v="43929.54"/>
    <n v="112120503040"/>
    <s v="Serviços de Implantação e Operacionalização postos Poupatempo"/>
    <s v="01-112120503040-000-062501570001-2-NV003970-PRO007647-0-0-0"/>
    <s v="NV003970"/>
    <m/>
    <x v="2"/>
    <x v="31"/>
  </r>
  <r>
    <x v="36"/>
    <m/>
    <x v="541"/>
    <d v="2024-10-01T00:00:00"/>
    <d v="2024-12-05T00:00:00"/>
    <n v="8709.2800000000007"/>
    <n v="112120503040"/>
    <s v="Serviços de Implantação e Operacionalização postos Poupatempo"/>
    <s v="01-112120503040-000-070505060120-2-NV022575-PRO007647-0-0-0"/>
    <s v="NV022575"/>
    <m/>
    <x v="2"/>
    <x v="234"/>
  </r>
  <r>
    <x v="36"/>
    <m/>
    <x v="542"/>
    <d v="2024-10-01T00:00:00"/>
    <d v="2024-12-05T00:00:00"/>
    <n v="37000.370000000003"/>
    <n v="112120503040"/>
    <s v="Serviços de Implantação e Operacionalização postos Poupatempo"/>
    <s v="01-112120503040-000-062501580001-2-NV003971-PRO007647-0-0-0"/>
    <s v="NV003971"/>
    <m/>
    <x v="2"/>
    <x v="84"/>
  </r>
  <r>
    <x v="36"/>
    <m/>
    <x v="543"/>
    <d v="2024-10-01T00:00:00"/>
    <d v="2024-12-05T00:00:00"/>
    <n v="12424.35"/>
    <n v="112120503040"/>
    <s v="Serviços de Implantação e Operacionalização postos Poupatempo"/>
    <s v="01-112120503040-000-070505060110-2-NV021591-PRO007647-0-0-0"/>
    <s v="NV021591"/>
    <m/>
    <x v="2"/>
    <x v="158"/>
  </r>
  <r>
    <x v="36"/>
    <m/>
    <x v="544"/>
    <d v="2024-10-01T00:00:00"/>
    <d v="2024-12-05T00:00:00"/>
    <n v="15832.23"/>
    <n v="112120503040"/>
    <s v="Serviços de Implantação e Operacionalização postos Poupatempo"/>
    <s v="01-112120503040-000-062501930124-2-NV021590-PRO007647-0-0-0"/>
    <s v="NV021590"/>
    <m/>
    <x v="2"/>
    <x v="117"/>
  </r>
  <r>
    <x v="36"/>
    <m/>
    <x v="545"/>
    <d v="2024-10-01T00:00:00"/>
    <d v="2024-12-05T00:00:00"/>
    <n v="8931.59"/>
    <n v="112120503040"/>
    <s v="Serviços de Implantação e Operacionalização postos Poupatempo"/>
    <s v="01-112120503040-000-070505060245-2-NV022655-PRO007647-0-0-0"/>
    <s v="NV022655"/>
    <m/>
    <x v="2"/>
    <x v="220"/>
  </r>
  <r>
    <x v="36"/>
    <m/>
    <x v="546"/>
    <d v="2024-10-01T00:00:00"/>
    <d v="2024-12-05T00:00:00"/>
    <n v="40976.120000000003"/>
    <n v="112120503040"/>
    <s v="Serviços de Implantação e Operacionalização postos Poupatempo"/>
    <s v="01-112120503040-000-062501690001-2-NV004957-PRO007647-0-0-0"/>
    <s v="NV004957"/>
    <m/>
    <x v="2"/>
    <x v="66"/>
  </r>
  <r>
    <x v="36"/>
    <m/>
    <x v="547"/>
    <d v="2024-10-01T00:00:00"/>
    <d v="2024-12-05T00:00:00"/>
    <n v="8709.2800000000007"/>
    <n v="112120503040"/>
    <s v="Serviços de Implantação e Operacionalização postos Poupatempo"/>
    <s v="01-112120503040-000-070505060203-2-NV022613-PRO007647-0-0-0"/>
    <s v="NV022613"/>
    <m/>
    <x v="2"/>
    <x v="160"/>
  </r>
  <r>
    <x v="36"/>
    <m/>
    <x v="548"/>
    <d v="2024-10-01T00:00:00"/>
    <d v="2024-12-05T00:00:00"/>
    <n v="116332.71"/>
    <n v="112120503040"/>
    <s v="Serviços de Implantação e Operacionalização postos Poupatempo"/>
    <s v="01-112120503040-000-064501170001-2-NV008122-PRO007647-0-0-0"/>
    <s v="NV008122"/>
    <m/>
    <x v="2"/>
    <x v="13"/>
  </r>
  <r>
    <x v="36"/>
    <m/>
    <x v="549"/>
    <d v="2024-10-01T00:00:00"/>
    <d v="2024-12-05T00:00:00"/>
    <n v="21001.77"/>
    <n v="112120503040"/>
    <s v="Serviços de Implantação e Operacionalização postos Poupatempo"/>
    <s v="01-112120503040-000-062501830001-2-NV019956-PRO007647-0-0-0"/>
    <s v="NV019956"/>
    <m/>
    <x v="2"/>
    <x v="187"/>
  </r>
  <r>
    <x v="36"/>
    <m/>
    <x v="550"/>
    <d v="2024-10-01T00:00:00"/>
    <d v="2024-12-05T00:00:00"/>
    <n v="39637.620000000003"/>
    <n v="112120503040"/>
    <s v="Serviços de Implantação e Operacionalização postos Poupatempo"/>
    <s v="01-112120503040-000-062501680001-2-NV004956-PRO007647-0-0-0"/>
    <s v="NV004956"/>
    <m/>
    <x v="2"/>
    <x v="32"/>
  </r>
  <r>
    <x v="36"/>
    <m/>
    <x v="551"/>
    <d v="2024-10-01T00:00:00"/>
    <d v="2024-12-05T00:00:00"/>
    <n v="9042.75"/>
    <n v="112120503040"/>
    <s v="Serviços de Implantação e Operacionalização postos Poupatempo"/>
    <s v="01-112120503040-000-070505060263-2-NV022681-PRO007647-0-0-0"/>
    <s v="NV022681"/>
    <m/>
    <x v="2"/>
    <x v="161"/>
  </r>
  <r>
    <x v="36"/>
    <m/>
    <x v="552"/>
    <d v="2024-10-01T00:00:00"/>
    <d v="2024-12-05T00:00:00"/>
    <n v="10272.799999999999"/>
    <n v="112120503040"/>
    <s v="Serviços de Implantação e Operacionalização postos Poupatempo"/>
    <s v="01-112120503040-000-062501930137-2-NV021606-PRO007647-0-0-0"/>
    <s v="NV021606"/>
    <m/>
    <x v="2"/>
    <x v="173"/>
  </r>
  <r>
    <x v="36"/>
    <m/>
    <x v="553"/>
    <d v="2024-10-01T00:00:00"/>
    <d v="2024-12-05T00:00:00"/>
    <n v="41202.79"/>
    <n v="112120503040"/>
    <s v="Serviços de Implantação e Operacionalização postos Poupatempo"/>
    <s v="01-112120503040-000-062501410001-2-NV003977-PRO007647-0-0-0"/>
    <s v="NV003977"/>
    <m/>
    <x v="2"/>
    <x v="189"/>
  </r>
  <r>
    <x v="36"/>
    <m/>
    <x v="554"/>
    <d v="2024-10-01T00:00:00"/>
    <d v="2024-12-05T00:00:00"/>
    <n v="10272.799999999999"/>
    <n v="112120503040"/>
    <s v="Serviços de Implantação e Operacionalização postos Poupatempo"/>
    <s v="01-112120503040-000-062501930120-2-NV021586-PRO007647-0-0-0"/>
    <s v="NV021586"/>
    <m/>
    <x v="2"/>
    <x v="190"/>
  </r>
  <r>
    <x v="36"/>
    <m/>
    <x v="555"/>
    <d v="2024-10-01T00:00:00"/>
    <d v="2024-12-05T00:00:00"/>
    <n v="13116.44"/>
    <n v="112120503040"/>
    <s v="Serviços de Implantação e Operacionalização postos Poupatempo"/>
    <s v="01-112120503040-000-001501930158-2-NV022557-PRO007647-0-0-0"/>
    <s v="NV022557"/>
    <m/>
    <x v="2"/>
    <x v="165"/>
  </r>
  <r>
    <x v="36"/>
    <m/>
    <x v="556"/>
    <d v="2024-10-01T00:00:00"/>
    <d v="2024-12-05T00:00:00"/>
    <n v="8709.2800000000007"/>
    <n v="112120503040"/>
    <s v="Serviços de Implantação e Operacionalização postos Poupatempo"/>
    <s v="01-112120503040-000-070505060254-2-NV022665-PRO007647-0-0-0"/>
    <s v="NV022665"/>
    <m/>
    <x v="2"/>
    <x v="175"/>
  </r>
  <r>
    <x v="36"/>
    <m/>
    <x v="557"/>
    <d v="2024-10-01T00:00:00"/>
    <d v="2024-12-05T00:00:00"/>
    <n v="10017.1"/>
    <n v="112120503040"/>
    <s v="Serviços de Implantação e Operacionalização postos Poupatempo"/>
    <s v="01-112120503040-000-135505060096-2-NV020555-PRO007647-0-0-0"/>
    <s v="NV020555"/>
    <m/>
    <x v="2"/>
    <x v="254"/>
  </r>
  <r>
    <x v="36"/>
    <m/>
    <x v="558"/>
    <d v="2024-10-01T00:00:00"/>
    <d v="2024-12-05T00:00:00"/>
    <n v="15248.38"/>
    <n v="112120503040"/>
    <s v="Serviços de Implantação e Operacionalização postos Poupatempo"/>
    <s v="01-112120503040-000-146505060105-2-NV021572-PRO007647-0-0-0"/>
    <s v="NV021572"/>
    <m/>
    <x v="2"/>
    <x v="118"/>
  </r>
  <r>
    <x v="36"/>
    <m/>
    <x v="559"/>
    <d v="2024-10-01T00:00:00"/>
    <d v="2024-12-05T00:00:00"/>
    <n v="12584.36"/>
    <n v="112120503040"/>
    <s v="Serviços de Implantação e Operacionalização postos Poupatempo"/>
    <s v="01-112120503040-000-062501930135-2-NV021604-PRO007647-0-0-0"/>
    <s v="NV021604"/>
    <m/>
    <x v="2"/>
    <x v="36"/>
  </r>
  <r>
    <x v="36"/>
    <m/>
    <x v="560"/>
    <d v="2024-10-01T00:00:00"/>
    <d v="2024-12-05T00:00:00"/>
    <n v="8709.2800000000007"/>
    <n v="112120503040"/>
    <s v="Serviços de Implantação e Operacionalização postos Poupatempo"/>
    <s v="01-112120503040-000-070505060196-2-NV022601-PRO007647-0-0-0"/>
    <s v="NV022601"/>
    <m/>
    <x v="2"/>
    <x v="25"/>
  </r>
  <r>
    <x v="36"/>
    <m/>
    <x v="561"/>
    <d v="2024-10-01T00:00:00"/>
    <d v="2024-12-05T00:00:00"/>
    <n v="106170.79"/>
    <n v="112120503040"/>
    <s v="Serviços de Implantação e Operacionalização postos Poupatempo"/>
    <s v="01-112120503040-000-062501190001-2-NV008123-PRO007647-0-0-0"/>
    <s v="NV008123"/>
    <m/>
    <x v="2"/>
    <x v="14"/>
  </r>
  <r>
    <x v="36"/>
    <m/>
    <x v="562"/>
    <d v="2024-10-01T00:00:00"/>
    <d v="2024-12-05T00:00:00"/>
    <n v="12955.2"/>
    <n v="112120503040"/>
    <s v="Serviços de Implantação e Operacionalização postos Poupatempo"/>
    <s v="01-112120503040-000-147505060106-2-NV021573-PRO007647-0-0-0"/>
    <s v="NV021573"/>
    <m/>
    <x v="2"/>
    <x v="226"/>
  </r>
  <r>
    <x v="36"/>
    <m/>
    <x v="563"/>
    <d v="2024-10-01T00:00:00"/>
    <d v="2024-12-05T00:00:00"/>
    <n v="56528.91"/>
    <n v="112120503040"/>
    <s v="Serviços de Implantação e Operacionalização postos Poupatempo"/>
    <s v="01-112120503040-000-062501270001-2-NV009957-PRO007647-0-0-0"/>
    <s v="NV009957"/>
    <m/>
    <x v="2"/>
    <x v="102"/>
  </r>
  <r>
    <x v="36"/>
    <m/>
    <x v="564"/>
    <d v="2024-10-01T00:00:00"/>
    <d v="2024-12-05T00:00:00"/>
    <n v="9042.75"/>
    <n v="112120503040"/>
    <s v="Serviços de Implantação e Operacionalização postos Poupatempo"/>
    <s v="01-112120503040-000-070505060211-2-NV022625-PRO007647-0-0-0"/>
    <s v="NV022625"/>
    <m/>
    <x v="2"/>
    <x v="40"/>
  </r>
  <r>
    <x v="36"/>
    <m/>
    <x v="565"/>
    <d v="2024-10-01T00:00:00"/>
    <d v="2024-12-05T00:00:00"/>
    <n v="20135.419999999998"/>
    <n v="112120503040"/>
    <s v="Serviços de Implantação e Operacionalização postos Poupatempo"/>
    <s v="01-112120503040-000-062501860001-2-NV020551-PRO007647-0-0-0"/>
    <s v="NV020551"/>
    <m/>
    <x v="2"/>
    <x v="50"/>
  </r>
  <r>
    <x v="36"/>
    <m/>
    <x v="566"/>
    <d v="2024-10-01T00:00:00"/>
    <d v="2024-12-05T00:00:00"/>
    <n v="8931.59"/>
    <n v="112120503040"/>
    <s v="Serviços de Implantação e Operacionalização postos Poupatempo"/>
    <s v="01-112120503040-000-070505060237-2-NV022647-PRO007647-0-0-0"/>
    <s v="NV022647"/>
    <m/>
    <x v="2"/>
    <x v="2"/>
  </r>
  <r>
    <x v="36"/>
    <m/>
    <x v="567"/>
    <d v="2024-10-01T00:00:00"/>
    <d v="2024-12-05T00:00:00"/>
    <n v="10920.75"/>
    <n v="112120503040"/>
    <s v="Serviços de Implantação e Operacionalização postos Poupatempo"/>
    <s v="01-112120503040-000-062501930104-2-NV021569-PRO007647-0-0-0"/>
    <s v="NV021569"/>
    <m/>
    <x v="2"/>
    <x v="141"/>
  </r>
  <r>
    <x v="36"/>
    <m/>
    <x v="568"/>
    <d v="2024-10-01T00:00:00"/>
    <d v="2024-12-05T00:00:00"/>
    <n v="9042.75"/>
    <n v="112120503040"/>
    <s v="Serviços de Implantação e Operacionalização postos Poupatempo"/>
    <s v="01-112120503040-000-070505060177-2-NV022583-PRO007647-0-0-0"/>
    <s v="NV022583"/>
    <m/>
    <x v="2"/>
    <x v="1"/>
  </r>
  <r>
    <x v="36"/>
    <m/>
    <x v="569"/>
    <d v="2024-10-01T00:00:00"/>
    <d v="2024-12-05T00:00:00"/>
    <n v="9042.75"/>
    <n v="112120503040"/>
    <s v="Serviços de Implantação e Operacionalização postos Poupatempo"/>
    <s v="01-112120503040-000-070505060200-2-NV022610-PRO007647-0-0-0"/>
    <s v="NV022610"/>
    <m/>
    <x v="2"/>
    <x v="143"/>
  </r>
  <r>
    <x v="36"/>
    <m/>
    <x v="570"/>
    <d v="2024-10-01T00:00:00"/>
    <d v="2024-12-05T00:00:00"/>
    <n v="38953.39"/>
    <n v="112120503040"/>
    <s v="Serviços de Implantação e Operacionalização postos Poupatempo"/>
    <s v="01-112120503040-000-062501440001-2-NV003983-PRO007647-0-0-0"/>
    <s v="NV003983"/>
    <m/>
    <x v="2"/>
    <x v="41"/>
  </r>
  <r>
    <x v="36"/>
    <m/>
    <x v="571"/>
    <d v="2024-10-01T00:00:00"/>
    <d v="2024-12-05T00:00:00"/>
    <n v="13116.43"/>
    <n v="112120503040"/>
    <s v="Serviços de Implantação e Operacionalização postos Poupatempo"/>
    <s v="01-112120503040-000-070505060250-2-NV022664-PRO007647-0-0-0"/>
    <s v="NV022664"/>
    <m/>
    <x v="2"/>
    <x v="103"/>
  </r>
  <r>
    <x v="36"/>
    <m/>
    <x v="572"/>
    <d v="2024-10-01T00:00:00"/>
    <d v="2024-12-05T00:00:00"/>
    <n v="11058.38"/>
    <n v="112120503040"/>
    <s v="Serviços de Implantação e Operacionalização postos Poupatempo"/>
    <s v="01-112120503040-000-070505060249-2-NV022661-PRO007647-0-0-0"/>
    <s v="NV022661"/>
    <m/>
    <x v="2"/>
    <x v="125"/>
  </r>
  <r>
    <x v="36"/>
    <m/>
    <x v="573"/>
    <d v="2024-10-01T00:00:00"/>
    <d v="2024-12-05T00:00:00"/>
    <n v="10017.11"/>
    <n v="112120503040"/>
    <s v="Serviços de Implantação e Operacionalização postos Poupatempo"/>
    <s v="01-112120503040-000-070505060178-2-NV022584-PRO007647-0-0-0"/>
    <s v="NV022584"/>
    <m/>
    <x v="2"/>
    <x v="215"/>
  </r>
  <r>
    <x v="36"/>
    <m/>
    <x v="574"/>
    <d v="2024-10-01T00:00:00"/>
    <d v="2024-12-05T00:00:00"/>
    <n v="9933.89"/>
    <n v="112120503040"/>
    <s v="Serviços de Implantação e Operacionalização postos Poupatempo"/>
    <s v="01-112120503040-000-062501910001-2-NV020556-PRO007647-0-0-0"/>
    <s v="NV020556"/>
    <m/>
    <x v="2"/>
    <x v="42"/>
  </r>
  <r>
    <x v="36"/>
    <m/>
    <x v="575"/>
    <d v="2024-10-01T00:00:00"/>
    <d v="2024-12-05T00:00:00"/>
    <n v="8820.44"/>
    <n v="112120503040"/>
    <s v="Serviços de Implantação e Operacionalização postos Poupatempo"/>
    <s v="01-112120503040-000-070505060246-2-NV022656-PRO007647-0-0-0"/>
    <s v="NV022656"/>
    <m/>
    <x v="2"/>
    <x v="94"/>
  </r>
  <r>
    <x v="36"/>
    <m/>
    <x v="576"/>
    <d v="2024-10-01T00:00:00"/>
    <d v="2024-12-05T00:00:00"/>
    <n v="26632.560000000001"/>
    <n v="112120503040"/>
    <s v="Serviços de Implantação e Operacionalização postos Poupatempo"/>
    <s v="01-112120503040-000-062501880001-2-NV020553-PRO007647-0-0-0"/>
    <s v="NV020553"/>
    <m/>
    <x v="2"/>
    <x v="113"/>
  </r>
  <r>
    <x v="36"/>
    <m/>
    <x v="577"/>
    <d v="2024-10-01T00:00:00"/>
    <d v="2024-12-05T00:00:00"/>
    <n v="8709.2900000000009"/>
    <n v="112120503040"/>
    <s v="Serviços de Implantação e Operacionalização postos Poupatempo"/>
    <s v="01-112120503040-000-070505060244-2-NV022654-PRO007647-0-0-0"/>
    <s v="NV022654"/>
    <m/>
    <x v="2"/>
    <x v="69"/>
  </r>
  <r>
    <x v="36"/>
    <m/>
    <x v="578"/>
    <d v="2024-10-01T00:00:00"/>
    <d v="2024-12-05T00:00:00"/>
    <n v="18542.25"/>
    <n v="112120503040"/>
    <s v="Serviços de Implantação e Operacionalização postos Poupatempo"/>
    <s v="01-112120503040-000-001501930143-2-NV021612-PRO007647-0-0-0"/>
    <s v="NV021612"/>
    <m/>
    <x v="2"/>
    <x v="39"/>
  </r>
  <r>
    <x v="36"/>
    <m/>
    <x v="579"/>
    <d v="2024-10-01T00:00:00"/>
    <d v="2024-12-05T00:00:00"/>
    <n v="11116.53"/>
    <n v="112120503040"/>
    <s v="Serviços de Implantação e Operacionalização postos Poupatempo"/>
    <s v="01-112120503040-000-070505060111-2-NV021605-PRO007647-0-0-0"/>
    <s v="NV021605"/>
    <m/>
    <x v="2"/>
    <x v="238"/>
  </r>
  <r>
    <x v="36"/>
    <m/>
    <x v="580"/>
    <d v="2024-10-01T00:00:00"/>
    <d v="2024-12-05T00:00:00"/>
    <n v="14296.4"/>
    <n v="112120503040"/>
    <s v="Serviços de Implantação e Operacionalização postos Poupatempo"/>
    <s v="01-112120503040-000-070505060177-2-NV022583-PRO007647-0-0-0"/>
    <s v="NV022583"/>
    <m/>
    <x v="2"/>
    <x v="1"/>
  </r>
  <r>
    <x v="36"/>
    <m/>
    <x v="581"/>
    <d v="2024-10-01T00:00:00"/>
    <d v="2024-12-05T00:00:00"/>
    <n v="14474.34"/>
    <n v="112120503040"/>
    <s v="Serviços de Implantação e Operacionalização postos Poupatempo"/>
    <s v="01-112120503040-000-070505060247-2-NV022657-PRO007647-0-0-0"/>
    <s v="NV022657"/>
    <m/>
    <x v="2"/>
    <x v="201"/>
  </r>
  <r>
    <x v="36"/>
    <m/>
    <x v="582"/>
    <d v="2024-10-01T00:00:00"/>
    <d v="2024-12-05T00:00:00"/>
    <n v="10400.66"/>
    <n v="112120503040"/>
    <s v="Serviços de Implantação e Operacionalização postos Poupatempo"/>
    <s v="01-112120503040-000-001501930145-2-NV021614-PRO007647-0-0-0"/>
    <s v="NV021614"/>
    <m/>
    <x v="2"/>
    <x v="159"/>
  </r>
  <r>
    <x v="36"/>
    <m/>
    <x v="583"/>
    <d v="2024-11-01T00:00:00"/>
    <d v="2024-12-05T00:00:00"/>
    <n v="10017.1"/>
    <n v="112120503040"/>
    <s v="Serviços de Implantação e Operacionalização postos Poupatempo"/>
    <s v="01-112120503040-000-001505060392-2-NV022683-PRO007647-0-0-0"/>
    <s v="NV022683"/>
    <m/>
    <x v="2"/>
    <x v="250"/>
  </r>
  <r>
    <x v="37"/>
    <m/>
    <x v="584"/>
    <d v="2024-10-01T00:00:00"/>
    <d v="2024-12-05T00:00:00"/>
    <n v="7644"/>
    <n v="112120611030"/>
    <s v="Transportes (Veículos e Utilitários)"/>
    <s v="01-112120611030-000-001505040013-2-NV006958-PRO007889-0-0-0"/>
    <s v="NV006958"/>
    <m/>
    <x v="2"/>
    <x v="24"/>
  </r>
  <r>
    <x v="37"/>
    <m/>
    <x v="585"/>
    <d v="2024-10-01T00:00:00"/>
    <d v="2024-12-05T00:00:00"/>
    <n v="7714.98"/>
    <n v="112120611030"/>
    <s v="Transportes (Veículos e Utilitários)"/>
    <s v="01-112120611030-000-001505040013-2-NV006958-PRO007889-0-0-0"/>
    <s v="NV006958"/>
    <m/>
    <x v="2"/>
    <x v="24"/>
  </r>
  <r>
    <x v="37"/>
    <m/>
    <x v="586"/>
    <d v="2024-10-01T00:00:00"/>
    <d v="2024-12-05T00:00:00"/>
    <n v="809.42"/>
    <n v="112120611030"/>
    <s v="Transportes (Veículos e Utilitários)"/>
    <s v="01-112120611030-000-001505040013-2-NV006958-PRO007889-0-0-0"/>
    <s v="NV006958"/>
    <m/>
    <x v="2"/>
    <x v="24"/>
  </r>
  <r>
    <x v="38"/>
    <m/>
    <x v="587"/>
    <d v="2024-09-01T00:00:00"/>
    <d v="2024-12-05T00:00:00"/>
    <n v="551280.99"/>
    <n v="112120601060"/>
    <s v="Mat. e Serv. Adap. Imóveis e Instalações (Contratos/esporádicos)"/>
    <s v="01-112120601060-000-015505060004-2-NV006963-PRO008185-0-0-0"/>
    <s v="NV006963"/>
    <m/>
    <x v="2"/>
    <x v="4"/>
  </r>
  <r>
    <x v="39"/>
    <m/>
    <x v="588"/>
    <d v="2024-11-01T00:00:00"/>
    <d v="2024-12-05T00:00:00"/>
    <n v="26266.92"/>
    <n v="112120502050"/>
    <s v="Indenizações Sobre Processos Trabalhistas"/>
    <s v="01-112120502050-000-044501040001-1-NV006960-000000000-0-0-0"/>
    <s v="NV006960"/>
    <m/>
    <x v="2"/>
    <x v="240"/>
  </r>
  <r>
    <x v="40"/>
    <m/>
    <x v="589"/>
    <d v="2024-10-01T00:00:00"/>
    <d v="2024-12-05T00:00:00"/>
    <n v="14414.17"/>
    <n v="112120503040"/>
    <s v="Serviços de Implantação e Operacionalização postos Poupatempo"/>
    <s v="01-112120503040-000-062501790001-2-NV019952-PRO007647-0-0-0"/>
    <s v="NV019952"/>
    <m/>
    <x v="2"/>
    <x v="129"/>
  </r>
  <r>
    <x v="40"/>
    <m/>
    <x v="590"/>
    <d v="2024-10-01T00:00:00"/>
    <d v="2024-12-05T00:00:00"/>
    <n v="6163.79"/>
    <n v="112120503040"/>
    <s v="Serviços de Implantação e Operacionalização postos Poupatempo"/>
    <s v="01-112120503040-000-001505060358-2-NV022688-PRO007647-0-0-0"/>
    <s v="NV022688"/>
    <m/>
    <x v="2"/>
    <x v="202"/>
  </r>
  <r>
    <x v="40"/>
    <m/>
    <x v="591"/>
    <d v="2024-10-01T00:00:00"/>
    <d v="2024-12-05T00:00:00"/>
    <n v="43382.84"/>
    <n v="112120503040"/>
    <s v="Serviços de Implantação e Operacionalização postos Poupatempo"/>
    <s v="01-112120503040-000-062501340001-2-NV003952-PRO007647-0-0-0"/>
    <s v="NV003952"/>
    <m/>
    <x v="2"/>
    <x v="120"/>
  </r>
  <r>
    <x v="40"/>
    <m/>
    <x v="592"/>
    <d v="2024-10-01T00:00:00"/>
    <d v="2024-12-05T00:00:00"/>
    <n v="6933.77"/>
    <n v="112120503040"/>
    <s v="Serviços de Implantação e Operacionalização postos Poupatempo"/>
    <s v="01-112120503040-000-070505060115-2-NV022555-PRO007647-0-0-0"/>
    <s v="NV022555"/>
    <m/>
    <x v="2"/>
    <x v="136"/>
  </r>
  <r>
    <x v="40"/>
    <m/>
    <x v="593"/>
    <d v="2024-10-01T00:00:00"/>
    <d v="2024-12-05T00:00:00"/>
    <n v="29010.26"/>
    <n v="112120503040"/>
    <s v="Serviços de Implantação e Operacionalização postos Poupatempo"/>
    <s v="01-112120503040-000-062501350001-2-NV003954-PRO007647-0-0-0"/>
    <s v="NV003954"/>
    <m/>
    <x v="2"/>
    <x v="51"/>
  </r>
  <r>
    <x v="40"/>
    <m/>
    <x v="594"/>
    <d v="2024-10-01T00:00:00"/>
    <d v="2024-12-05T00:00:00"/>
    <n v="6891.16"/>
    <n v="112120503040"/>
    <s v="Serviços de Implantação e Operacionalização postos Poupatempo"/>
    <s v="01-112120503040-000-152505060104-2-NV021571-PRO007647-0-0-0"/>
    <s v="NV021571"/>
    <m/>
    <x v="2"/>
    <x v="52"/>
  </r>
  <r>
    <x v="40"/>
    <m/>
    <x v="595"/>
    <d v="2024-10-01T00:00:00"/>
    <d v="2024-12-05T00:00:00"/>
    <n v="12515.35"/>
    <n v="112120503040"/>
    <s v="Serviços de Implantação e Operacionalização postos Poupatempo"/>
    <s v="01-112120503040-000-139505060103-2-NV021562-PRO007647-0-0-0"/>
    <s v="NV021562"/>
    <m/>
    <x v="2"/>
    <x v="105"/>
  </r>
  <r>
    <x v="40"/>
    <m/>
    <x v="596"/>
    <d v="2024-10-01T00:00:00"/>
    <d v="2024-12-05T00:00:00"/>
    <n v="7463.99"/>
    <n v="112120503040"/>
    <s v="Serviços de Implantação e Operacionalização postos Poupatempo"/>
    <s v="01-112120503040-000-070505060216-2-NV022624-PRO007647-0-0-0"/>
    <s v="NV022624"/>
    <m/>
    <x v="2"/>
    <x v="145"/>
  </r>
  <r>
    <x v="40"/>
    <m/>
    <x v="597"/>
    <d v="2024-10-01T00:00:00"/>
    <d v="2024-12-05T00:00:00"/>
    <n v="111747.81"/>
    <n v="112120503040"/>
    <s v="Serviços de Implantação e Operacionalização postos Poupatempo"/>
    <s v="01-112120503040-000-057501140001-2-NV006977-PRO007647-0-0-0"/>
    <s v="NV006977"/>
    <m/>
    <x v="2"/>
    <x v="46"/>
  </r>
  <r>
    <x v="40"/>
    <m/>
    <x v="598"/>
    <d v="2024-10-01T00:00:00"/>
    <d v="2024-12-05T00:00:00"/>
    <n v="6028.51"/>
    <n v="112120503040"/>
    <s v="Serviços de Implantação e Operacionalização postos Poupatempo"/>
    <s v="01-112120503040-000-070505060270-2-NV022682-PRO007647-0-0-0"/>
    <s v="NV022682"/>
    <m/>
    <x v="2"/>
    <x v="53"/>
  </r>
  <r>
    <x v="40"/>
    <m/>
    <x v="599"/>
    <d v="2024-10-01T00:00:00"/>
    <d v="2024-12-05T00:00:00"/>
    <n v="35983.39"/>
    <n v="112120503040"/>
    <s v="Serviços de Implantação e Operacionalização postos Poupatempo"/>
    <s v="01-112120503040-000-062501520001-2-NV003960-PRO007647-0-0-0"/>
    <s v="NV003960"/>
    <m/>
    <x v="2"/>
    <x v="19"/>
  </r>
  <r>
    <x v="40"/>
    <m/>
    <x v="600"/>
    <d v="2024-10-01T00:00:00"/>
    <d v="2024-12-05T00:00:00"/>
    <n v="4062.43"/>
    <n v="112120503040"/>
    <s v="Serviços de Implantação e Operacionalização postos Poupatempo"/>
    <s v="01-112120503040-000-070505060119-2-NV022574-PRO007647-0-0-0"/>
    <s v="NV022574"/>
    <m/>
    <x v="2"/>
    <x v="108"/>
  </r>
  <r>
    <x v="40"/>
    <m/>
    <x v="601"/>
    <d v="2024-10-01T00:00:00"/>
    <d v="2024-12-05T00:00:00"/>
    <n v="204958.46"/>
    <n v="112120503040"/>
    <s v="Serviços de Implantação e Operacionalização postos Poupatempo"/>
    <s v="01-112120503040-000-050501050001-2-NV006968-PRO007647-0-0-0"/>
    <s v="NV006968"/>
    <m/>
    <x v="2"/>
    <x v="11"/>
  </r>
  <r>
    <x v="40"/>
    <m/>
    <x v="601"/>
    <d v="2024-10-01T00:00:00"/>
    <d v="2024-12-05T00:00:00"/>
    <n v="-17438.330000000002"/>
    <n v="112120503040"/>
    <s v="Serviços de Implantação e Operacionalização postos Poupatempo"/>
    <s v="01-112120503040-000-050501050001-2-NV006968-PRO007647-0-0-0"/>
    <s v="NV006968"/>
    <m/>
    <x v="2"/>
    <x v="11"/>
  </r>
  <r>
    <x v="40"/>
    <m/>
    <x v="602"/>
    <d v="2024-10-01T00:00:00"/>
    <d v="2024-12-05T00:00:00"/>
    <n v="6933.77"/>
    <n v="112120503040"/>
    <s v="Serviços de Implantação e Operacionalização postos Poupatempo"/>
    <s v="01-112120503040-000-070505060240-2-NV022653-PRO007647-0-0-0"/>
    <s v="NV022653"/>
    <m/>
    <x v="2"/>
    <x v="55"/>
  </r>
  <r>
    <x v="40"/>
    <m/>
    <x v="603"/>
    <d v="2024-10-01T00:00:00"/>
    <d v="2024-12-05T00:00:00"/>
    <n v="6933.78"/>
    <n v="112120503040"/>
    <s v="Serviços de Implantação e Operacionalização postos Poupatempo"/>
    <s v="01-112120503040-000-070505060176-2-NV022582-PRO007647-0-0-0"/>
    <s v="NV022582"/>
    <m/>
    <x v="2"/>
    <x v="179"/>
  </r>
  <r>
    <x v="40"/>
    <m/>
    <x v="604"/>
    <d v="2024-10-01T00:00:00"/>
    <d v="2024-12-05T00:00:00"/>
    <n v="6028.5"/>
    <n v="112120503040"/>
    <s v="Serviços de Implantação e Operacionalização postos Poupatempo"/>
    <s v="01-112120503040-000-062501930109-2-NV021574-PRO007647-0-0-0"/>
    <s v="NV021574"/>
    <m/>
    <x v="2"/>
    <x v="178"/>
  </r>
  <r>
    <x v="40"/>
    <m/>
    <x v="605"/>
    <d v="2024-10-01T00:00:00"/>
    <d v="2024-12-05T00:00:00"/>
    <n v="6539.13"/>
    <n v="112120503040"/>
    <s v="Serviços de Implantação e Operacionalização postos Poupatempo"/>
    <s v="01-112120503040-000-070505060118-2-NV022567-PRO007647-0-0-0"/>
    <s v="NV022567"/>
    <m/>
    <x v="2"/>
    <x v="27"/>
  </r>
  <r>
    <x v="40"/>
    <m/>
    <x v="606"/>
    <d v="2024-10-01T00:00:00"/>
    <d v="2024-12-05T00:00:00"/>
    <n v="5954.4"/>
    <n v="112120503040"/>
    <s v="Serviços de Implantação e Operacionalização postos Poupatempo"/>
    <s v="01-112120503040-000-070505060235-2-NV022645-PRO007647-0-0-0"/>
    <s v="NV022645"/>
    <m/>
    <x v="2"/>
    <x v="28"/>
  </r>
  <r>
    <x v="40"/>
    <m/>
    <x v="607"/>
    <d v="2024-10-01T00:00:00"/>
    <d v="2024-12-05T00:00:00"/>
    <n v="6848.54"/>
    <n v="112120503040"/>
    <s v="Serviços de Implantação e Operacionalização postos Poupatempo"/>
    <s v="01-112120503040-000-070505060238-2-NV022648-PRO007647-0-0-0"/>
    <s v="NV022648"/>
    <m/>
    <x v="2"/>
    <x v="150"/>
  </r>
  <r>
    <x v="40"/>
    <m/>
    <x v="608"/>
    <d v="2024-10-01T00:00:00"/>
    <d v="2024-12-05T00:00:00"/>
    <n v="7372.24"/>
    <n v="112120503040"/>
    <s v="Serviços de Implantação e Operacionalização postos Poupatempo"/>
    <s v="01-112120503040-000-070505060215-2-NV022623-PRO007647-0-0-0"/>
    <s v="NV022623"/>
    <m/>
    <x v="2"/>
    <x v="0"/>
  </r>
  <r>
    <x v="40"/>
    <m/>
    <x v="609"/>
    <d v="2024-10-01T00:00:00"/>
    <d v="2024-12-05T00:00:00"/>
    <n v="5954.4"/>
    <n v="112120503040"/>
    <s v="Serviços de Implantação e Operacionalização postos Poupatempo"/>
    <s v="01-112120503040-000-070505060121-2-NV022576-PRO007647-0-0-0"/>
    <s v="NV022576"/>
    <m/>
    <x v="2"/>
    <x v="78"/>
  </r>
  <r>
    <x v="40"/>
    <m/>
    <x v="610"/>
    <d v="2024-10-01T00:00:00"/>
    <d v="2024-12-05T00:00:00"/>
    <n v="17318.53"/>
    <n v="112120503040"/>
    <s v="Serviços de Implantação e Operacionalização postos Poupatempo"/>
    <s v="01-112120503040-000-062501870001-2-NV020552-PRO007647-0-0-0"/>
    <s v="NV020552"/>
    <m/>
    <x v="2"/>
    <x v="80"/>
  </r>
  <r>
    <x v="40"/>
    <m/>
    <x v="611"/>
    <d v="2024-10-01T00:00:00"/>
    <d v="2024-12-05T00:00:00"/>
    <n v="29286.37"/>
    <n v="112120503040"/>
    <s v="Serviços de Implantação e Operacionalização postos Poupatempo"/>
    <s v="01-112120503040-000-062501570001-2-NV003970-PRO007647-0-0-0"/>
    <s v="NV003970"/>
    <m/>
    <x v="2"/>
    <x v="31"/>
  </r>
  <r>
    <x v="40"/>
    <m/>
    <x v="612"/>
    <d v="2024-10-01T00:00:00"/>
    <d v="2024-12-05T00:00:00"/>
    <n v="5806.19"/>
    <n v="112120503040"/>
    <s v="Serviços de Implantação e Operacionalização postos Poupatempo"/>
    <s v="01-112120503040-000-070505060120-2-NV022575-PRO007647-0-0-0"/>
    <s v="NV022575"/>
    <m/>
    <x v="2"/>
    <x v="234"/>
  </r>
  <r>
    <x v="40"/>
    <m/>
    <x v="613"/>
    <d v="2024-10-01T00:00:00"/>
    <d v="2024-12-05T00:00:00"/>
    <n v="24666.92"/>
    <n v="112120503040"/>
    <s v="Serviços de Implantação e Operacionalização postos Poupatempo"/>
    <s v="01-112120503040-000-062501580001-2-NV003971-PRO007647-0-0-0"/>
    <s v="NV003971"/>
    <m/>
    <x v="2"/>
    <x v="84"/>
  </r>
  <r>
    <x v="40"/>
    <m/>
    <x v="614"/>
    <d v="2024-10-01T00:00:00"/>
    <d v="2024-12-05T00:00:00"/>
    <n v="8282.89"/>
    <n v="112120503040"/>
    <s v="Serviços de Implantação e Operacionalização postos Poupatempo"/>
    <s v="01-112120503040-000-070505060110-2-NV021591-PRO007647-0-0-0"/>
    <s v="NV021591"/>
    <m/>
    <x v="2"/>
    <x v="158"/>
  </r>
  <r>
    <x v="40"/>
    <m/>
    <x v="615"/>
    <d v="2024-10-01T00:00:00"/>
    <d v="2024-12-05T00:00:00"/>
    <n v="10554.81"/>
    <n v="112120503040"/>
    <s v="Serviços de Implantação e Operacionalização postos Poupatempo"/>
    <s v="01-112120503040-000-062501930124-2-NV021590-PRO007647-0-0-0"/>
    <s v="NV021590"/>
    <m/>
    <x v="2"/>
    <x v="117"/>
  </r>
  <r>
    <x v="40"/>
    <m/>
    <x v="616"/>
    <d v="2024-10-01T00:00:00"/>
    <d v="2024-12-05T00:00:00"/>
    <n v="5954.4"/>
    <n v="112120503040"/>
    <s v="Serviços de Implantação e Operacionalização postos Poupatempo"/>
    <s v="01-112120503040-000-070505060245-2-NV022655-PRO007647-0-0-0"/>
    <s v="NV022655"/>
    <m/>
    <x v="2"/>
    <x v="220"/>
  </r>
  <r>
    <x v="40"/>
    <m/>
    <x v="617"/>
    <d v="2024-10-01T00:00:00"/>
    <d v="2024-12-05T00:00:00"/>
    <n v="27317.41"/>
    <n v="112120503040"/>
    <s v="Serviços de Implantação e Operacionalização postos Poupatempo"/>
    <s v="01-112120503040-000-062501690001-2-NV004957-PRO007647-0-0-0"/>
    <s v="NV004957"/>
    <m/>
    <x v="2"/>
    <x v="66"/>
  </r>
  <r>
    <x v="40"/>
    <m/>
    <x v="618"/>
    <d v="2024-10-01T00:00:00"/>
    <d v="2024-12-05T00:00:00"/>
    <n v="5806.19"/>
    <n v="112120503040"/>
    <s v="Serviços de Implantação e Operacionalização postos Poupatempo"/>
    <s v="01-112120503040-000-070505060203-2-NV022613-PRO007647-0-0-0"/>
    <s v="NV022613"/>
    <m/>
    <x v="2"/>
    <x v="160"/>
  </r>
  <r>
    <x v="40"/>
    <m/>
    <x v="619"/>
    <d v="2024-10-01T00:00:00"/>
    <d v="2024-12-05T00:00:00"/>
    <n v="77555.149999999994"/>
    <n v="112120503040"/>
    <s v="Serviços de Implantação e Operacionalização postos Poupatempo"/>
    <s v="01-112120503040-000-064501170001-2-NV008122-PRO007647-0-0-0"/>
    <s v="NV008122"/>
    <m/>
    <x v="2"/>
    <x v="13"/>
  </r>
  <r>
    <x v="40"/>
    <m/>
    <x v="620"/>
    <d v="2024-10-01T00:00:00"/>
    <d v="2024-12-05T00:00:00"/>
    <n v="14001.19"/>
    <n v="112120503040"/>
    <s v="Serviços de Implantação e Operacionalização postos Poupatempo"/>
    <s v="01-112120503040-000-062501830001-2-NV019956-PRO007647-0-0-0"/>
    <s v="NV019956"/>
    <m/>
    <x v="2"/>
    <x v="187"/>
  </r>
  <r>
    <x v="40"/>
    <m/>
    <x v="621"/>
    <d v="2024-10-01T00:00:00"/>
    <d v="2024-12-05T00:00:00"/>
    <n v="26425.08"/>
    <n v="112120503040"/>
    <s v="Serviços de Implantação e Operacionalização postos Poupatempo"/>
    <s v="01-112120503040-000-062501680001-2-NV004956-PRO007647-0-0-0"/>
    <s v="NV004956"/>
    <m/>
    <x v="2"/>
    <x v="32"/>
  </r>
  <r>
    <x v="40"/>
    <m/>
    <x v="622"/>
    <d v="2024-10-01T00:00:00"/>
    <d v="2024-12-05T00:00:00"/>
    <n v="6028.5"/>
    <n v="112120503040"/>
    <s v="Serviços de Implantação e Operacionalização postos Poupatempo"/>
    <s v="01-112120503040-000-070505060263-2-NV022681-PRO007647-0-0-0"/>
    <s v="NV022681"/>
    <m/>
    <x v="2"/>
    <x v="161"/>
  </r>
  <r>
    <x v="40"/>
    <m/>
    <x v="623"/>
    <d v="2024-10-01T00:00:00"/>
    <d v="2024-12-05T00:00:00"/>
    <n v="6848.55"/>
    <n v="112120503040"/>
    <s v="Serviços de Implantação e Operacionalização postos Poupatempo"/>
    <s v="01-112120503040-000-062501930137-2-NV021606-PRO007647-0-0-0"/>
    <s v="NV021606"/>
    <m/>
    <x v="2"/>
    <x v="173"/>
  </r>
  <r>
    <x v="40"/>
    <m/>
    <x v="624"/>
    <d v="2024-10-01T00:00:00"/>
    <d v="2024-12-05T00:00:00"/>
    <n v="27468.52"/>
    <n v="112120503040"/>
    <s v="Serviços de Implantação e Operacionalização postos Poupatempo"/>
    <s v="01-112120503040-000-062501410001-2-NV003977-PRO007647-0-0-0"/>
    <s v="NV003977"/>
    <m/>
    <x v="2"/>
    <x v="189"/>
  </r>
  <r>
    <x v="40"/>
    <m/>
    <x v="625"/>
    <d v="2024-10-01T00:00:00"/>
    <d v="2024-12-05T00:00:00"/>
    <n v="6848.54"/>
    <n v="112120503040"/>
    <s v="Serviços de Implantação e Operacionalização postos Poupatempo"/>
    <s v="01-112120503040-000-062501930120-2-NV021586-PRO007647-0-0-0"/>
    <s v="NV021586"/>
    <m/>
    <x v="2"/>
    <x v="190"/>
  </r>
  <r>
    <x v="40"/>
    <m/>
    <x v="626"/>
    <d v="2024-10-01T00:00:00"/>
    <d v="2024-12-05T00:00:00"/>
    <n v="8744.2900000000009"/>
    <n v="112120503040"/>
    <s v="Serviços de Implantação e Operacionalização postos Poupatempo"/>
    <s v="01-112120503040-000-001501930158-2-NV022557-PRO007647-0-0-0"/>
    <s v="NV022557"/>
    <m/>
    <x v="2"/>
    <x v="165"/>
  </r>
  <r>
    <x v="40"/>
    <m/>
    <x v="627"/>
    <d v="2024-10-01T00:00:00"/>
    <d v="2024-12-05T00:00:00"/>
    <n v="6678.08"/>
    <n v="112120503040"/>
    <s v="Serviços de Implantação e Operacionalização postos Poupatempo"/>
    <s v="01-112120503040-000-135505060096-2-NV020555-PRO007647-0-0-0"/>
    <s v="NV020555"/>
    <m/>
    <x v="2"/>
    <x v="254"/>
  </r>
  <r>
    <x v="40"/>
    <m/>
    <x v="628"/>
    <d v="2024-10-01T00:00:00"/>
    <d v="2024-12-05T00:00:00"/>
    <n v="10165.58"/>
    <n v="112120503040"/>
    <s v="Serviços de Implantação e Operacionalização postos Poupatempo"/>
    <s v="01-112120503040-000-146505060105-2-NV021572-PRO007647-0-0-0"/>
    <s v="NV021572"/>
    <m/>
    <x v="2"/>
    <x v="118"/>
  </r>
  <r>
    <x v="40"/>
    <m/>
    <x v="629"/>
    <d v="2024-10-01T00:00:00"/>
    <d v="2024-12-05T00:00:00"/>
    <n v="8389.58"/>
    <n v="112120503040"/>
    <s v="Serviços de Implantação e Operacionalização postos Poupatempo"/>
    <s v="01-112120503040-000-062501930135-2-NV021604-PRO007647-0-0-0"/>
    <s v="NV021604"/>
    <m/>
    <x v="2"/>
    <x v="36"/>
  </r>
  <r>
    <x v="40"/>
    <m/>
    <x v="630"/>
    <d v="2024-10-01T00:00:00"/>
    <d v="2024-12-05T00:00:00"/>
    <n v="5806.19"/>
    <n v="112120503040"/>
    <s v="Serviços de Implantação e Operacionalização postos Poupatempo"/>
    <s v="01-112120503040-000-070505060196-2-NV022601-PRO007647-0-0-0"/>
    <s v="NV022601"/>
    <m/>
    <x v="2"/>
    <x v="25"/>
  </r>
  <r>
    <x v="40"/>
    <m/>
    <x v="631"/>
    <d v="2024-10-01T00:00:00"/>
    <d v="2024-12-05T00:00:00"/>
    <n v="70780.52"/>
    <n v="112120503040"/>
    <s v="Serviços de Implantação e Operacionalização postos Poupatempo"/>
    <s v="01-112120503040-000-062501190001-2-NV008123-PRO007647-0-0-0"/>
    <s v="NV008123"/>
    <m/>
    <x v="2"/>
    <x v="14"/>
  </r>
  <r>
    <x v="40"/>
    <m/>
    <x v="632"/>
    <d v="2024-10-01T00:00:00"/>
    <d v="2024-12-05T00:00:00"/>
    <n v="6678.08"/>
    <n v="112120503040"/>
    <s v="Serviços de Implantação e Operacionalização postos Poupatempo"/>
    <s v="01-112120503040-000-001505060392-2-NV022683-PRO007647-0-0-0"/>
    <s v="NV022683"/>
    <m/>
    <x v="2"/>
    <x v="250"/>
  </r>
  <r>
    <x v="40"/>
    <m/>
    <x v="633"/>
    <d v="2024-10-01T00:00:00"/>
    <d v="2024-12-05T00:00:00"/>
    <n v="8636.7900000000009"/>
    <n v="112120503040"/>
    <s v="Serviços de Implantação e Operacionalização postos Poupatempo"/>
    <s v="01-112120503040-000-147505060106-2-NV021573-PRO007647-0-0-0"/>
    <s v="NV021573"/>
    <m/>
    <x v="2"/>
    <x v="226"/>
  </r>
  <r>
    <x v="40"/>
    <m/>
    <x v="634"/>
    <d v="2024-10-01T00:00:00"/>
    <d v="2024-12-05T00:00:00"/>
    <n v="37685.94"/>
    <n v="112120503040"/>
    <s v="Serviços de Implantação e Operacionalização postos Poupatempo"/>
    <s v="01-112120503040-000-062501270001-2-NV009957-PRO007647-0-0-0"/>
    <s v="NV009957"/>
    <m/>
    <x v="2"/>
    <x v="102"/>
  </r>
  <r>
    <x v="40"/>
    <m/>
    <x v="635"/>
    <d v="2024-10-01T00:00:00"/>
    <d v="2024-12-05T00:00:00"/>
    <n v="6028.51"/>
    <n v="112120503040"/>
    <s v="Serviços de Implantação e Operacionalização postos Poupatempo"/>
    <s v="01-112120503040-000-070505060211-2-NV022625-PRO007647-0-0-0"/>
    <s v="NV022625"/>
    <m/>
    <x v="2"/>
    <x v="40"/>
  </r>
  <r>
    <x v="40"/>
    <m/>
    <x v="636"/>
    <d v="2024-10-01T00:00:00"/>
    <d v="2024-12-05T00:00:00"/>
    <n v="13423.61"/>
    <n v="112120503040"/>
    <s v="Serviços de Implantação e Operacionalização postos Poupatempo"/>
    <s v="01-112120503040-000-062501860001-2-NV020551-PRO007647-0-0-0"/>
    <s v="NV020551"/>
    <m/>
    <x v="2"/>
    <x v="50"/>
  </r>
  <r>
    <x v="40"/>
    <m/>
    <x v="637"/>
    <d v="2024-10-01T00:00:00"/>
    <d v="2024-12-05T00:00:00"/>
    <n v="5954.4"/>
    <n v="112120503040"/>
    <s v="Serviços de Implantação e Operacionalização postos Poupatempo"/>
    <s v="01-112120503040-000-070505060237-2-NV022647-PRO007647-0-0-0"/>
    <s v="NV022647"/>
    <m/>
    <x v="2"/>
    <x v="2"/>
  </r>
  <r>
    <x v="40"/>
    <m/>
    <x v="638"/>
    <d v="2024-10-01T00:00:00"/>
    <d v="2024-12-05T00:00:00"/>
    <n v="7280.49"/>
    <n v="112120503040"/>
    <s v="Serviços de Implantação e Operacionalização postos Poupatempo"/>
    <s v="01-112120503040-000-062501930104-2-NV021569-PRO007647-0-0-0"/>
    <s v="NV021569"/>
    <m/>
    <x v="2"/>
    <x v="141"/>
  </r>
  <r>
    <x v="40"/>
    <m/>
    <x v="639"/>
    <d v="2024-10-01T00:00:00"/>
    <d v="2024-12-05T00:00:00"/>
    <n v="6028.51"/>
    <n v="112120503040"/>
    <s v="Serviços de Implantação e Operacionalização postos Poupatempo"/>
    <s v="01-112120503040-000-070505060177-2-NV022583-PRO007647-0-0-0"/>
    <s v="NV022583"/>
    <m/>
    <x v="2"/>
    <x v="1"/>
  </r>
  <r>
    <x v="40"/>
    <m/>
    <x v="640"/>
    <d v="2024-10-01T00:00:00"/>
    <d v="2024-12-05T00:00:00"/>
    <n v="6028.5"/>
    <n v="112120503040"/>
    <s v="Serviços de Implantação e Operacionalização postos Poupatempo"/>
    <s v="01-112120503040-000-070505060200-2-NV022610-PRO007647-0-0-0"/>
    <s v="NV022610"/>
    <m/>
    <x v="2"/>
    <x v="143"/>
  </r>
  <r>
    <x v="40"/>
    <m/>
    <x v="641"/>
    <d v="2024-10-01T00:00:00"/>
    <d v="2024-12-05T00:00:00"/>
    <n v="25968.92"/>
    <n v="112120503040"/>
    <s v="Serviços de Implantação e Operacionalização postos Poupatempo"/>
    <s v="01-112120503040-000-062501440001-2-NV003983-PRO007647-0-0-0"/>
    <s v="NV003983"/>
    <m/>
    <x v="2"/>
    <x v="41"/>
  </r>
  <r>
    <x v="40"/>
    <m/>
    <x v="642"/>
    <d v="2024-10-01T00:00:00"/>
    <d v="2024-12-05T00:00:00"/>
    <n v="8744.2800000000007"/>
    <n v="112120503040"/>
    <s v="Serviços de Implantação e Operacionalização postos Poupatempo"/>
    <s v="01-112120503040-000-070505060250-2-NV022664-PRO007647-0-0-0"/>
    <s v="NV022664"/>
    <m/>
    <x v="2"/>
    <x v="103"/>
  </r>
  <r>
    <x v="40"/>
    <m/>
    <x v="643"/>
    <d v="2024-10-01T00:00:00"/>
    <d v="2024-12-05T00:00:00"/>
    <n v="6678.08"/>
    <n v="112120503040"/>
    <s v="Serviços de Implantação e Operacionalização postos Poupatempo"/>
    <s v="01-112120503040-000-070505060178-2-NV022584-PRO007647-0-0-0"/>
    <s v="NV022584"/>
    <m/>
    <x v="2"/>
    <x v="215"/>
  </r>
  <r>
    <x v="40"/>
    <m/>
    <x v="644"/>
    <d v="2024-10-01T00:00:00"/>
    <d v="2024-12-05T00:00:00"/>
    <n v="6622.58"/>
    <n v="112120503040"/>
    <s v="Serviços de Implantação e Operacionalização postos Poupatempo"/>
    <s v="01-112120503040-000-062501910001-2-NV020556-PRO007647-0-0-0"/>
    <s v="NV020556"/>
    <m/>
    <x v="2"/>
    <x v="42"/>
  </r>
  <r>
    <x v="40"/>
    <m/>
    <x v="645"/>
    <d v="2024-10-01T00:00:00"/>
    <d v="2024-12-05T00:00:00"/>
    <n v="5880.3"/>
    <n v="112120503040"/>
    <s v="Serviços de Implantação e Operacionalização postos Poupatempo"/>
    <s v="01-112120503040-000-070505060246-2-NV022656-PRO007647-0-0-0"/>
    <s v="NV022656"/>
    <m/>
    <x v="2"/>
    <x v="94"/>
  </r>
  <r>
    <x v="40"/>
    <m/>
    <x v="646"/>
    <d v="2024-10-01T00:00:00"/>
    <d v="2024-12-05T00:00:00"/>
    <n v="17755.05"/>
    <n v="112120503040"/>
    <s v="Serviços de Implantação e Operacionalização postos Poupatempo"/>
    <s v="01-112120503040-000-062501880001-2-NV020553-PRO007647-0-0-0"/>
    <s v="NV020553"/>
    <m/>
    <x v="2"/>
    <x v="113"/>
  </r>
  <r>
    <x v="40"/>
    <m/>
    <x v="647"/>
    <d v="2024-10-01T00:00:00"/>
    <d v="2024-12-05T00:00:00"/>
    <n v="5806.18"/>
    <n v="112120503040"/>
    <s v="Serviços de Implantação e Operacionalização postos Poupatempo"/>
    <s v="01-112120503040-000-070505060244-2-NV022654-PRO007647-0-0-0"/>
    <s v="NV022654"/>
    <m/>
    <x v="2"/>
    <x v="69"/>
  </r>
  <r>
    <x v="40"/>
    <m/>
    <x v="648"/>
    <d v="2024-10-01T00:00:00"/>
    <d v="2024-12-05T00:00:00"/>
    <n v="12361.5"/>
    <n v="112120503040"/>
    <s v="Serviços de Implantação e Operacionalização postos Poupatempo"/>
    <s v="01-112120503040-000-001501930143-2-NV021612-PRO007647-0-0-0"/>
    <s v="NV021612"/>
    <m/>
    <x v="2"/>
    <x v="39"/>
  </r>
  <r>
    <x v="40"/>
    <m/>
    <x v="649"/>
    <d v="2024-10-01T00:00:00"/>
    <d v="2024-12-05T00:00:00"/>
    <n v="7411.02"/>
    <n v="112120503040"/>
    <s v="Serviços de Implantação e Operacionalização postos Poupatempo"/>
    <s v="01-112120503040-000-070505060111-2-NV021605-PRO007647-0-0-0"/>
    <s v="NV021605"/>
    <m/>
    <x v="2"/>
    <x v="238"/>
  </r>
  <r>
    <x v="40"/>
    <m/>
    <x v="650"/>
    <d v="2024-10-01T00:00:00"/>
    <d v="2024-12-05T00:00:00"/>
    <n v="9530.93"/>
    <n v="112120503040"/>
    <s v="Serviços de Implantação e Operacionalização postos Poupatempo"/>
    <s v="01-112120503040-000-070505060177-2-NV022583-PRO007647-0-0-0"/>
    <s v="NV022583"/>
    <m/>
    <x v="2"/>
    <x v="1"/>
  </r>
  <r>
    <x v="40"/>
    <m/>
    <x v="651"/>
    <d v="2024-10-01T00:00:00"/>
    <d v="2024-12-05T00:00:00"/>
    <n v="9649.5499999999993"/>
    <n v="112120503040"/>
    <s v="Serviços de Implantação e Operacionalização postos Poupatempo"/>
    <s v="01-112120503040-000-070505060247-2-NV022657-PRO007647-0-0-0"/>
    <s v="NV022657"/>
    <m/>
    <x v="2"/>
    <x v="201"/>
  </r>
  <r>
    <x v="40"/>
    <m/>
    <x v="652"/>
    <d v="2024-10-01T00:00:00"/>
    <d v="2024-12-05T00:00:00"/>
    <n v="7372.25"/>
    <n v="112120503040"/>
    <s v="Serviços de Implantação e Operacionalização postos Poupatempo"/>
    <s v="01-112120503040-000-070505060249-2-NV022661-PRO007647-0-0-0"/>
    <s v="NV022661"/>
    <m/>
    <x v="2"/>
    <x v="125"/>
  </r>
  <r>
    <x v="40"/>
    <m/>
    <x v="653"/>
    <d v="2024-10-01T00:00:00"/>
    <d v="2024-12-05T00:00:00"/>
    <n v="3036.76"/>
    <n v="112120503040"/>
    <s v="Serviços de Implantação e Operacionalização postos Poupatempo"/>
    <s v="01-112120503040-000-070505060215-2-NV022623-PRO007647-0-0-0"/>
    <s v="NV022623"/>
    <m/>
    <x v="2"/>
    <x v="0"/>
  </r>
  <r>
    <x v="40"/>
    <m/>
    <x v="654"/>
    <d v="2024-10-01T00:00:00"/>
    <d v="2024-12-05T00:00:00"/>
    <n v="5806.18"/>
    <n v="112120503040"/>
    <s v="Serviços de Implantação e Operacionalização postos Poupatempo"/>
    <s v="01-112120503040-000-070505060254-2-NV022665-PRO007647-0-0-0"/>
    <s v="NV022665"/>
    <m/>
    <x v="2"/>
    <x v="175"/>
  </r>
  <r>
    <x v="40"/>
    <m/>
    <x v="655"/>
    <d v="2024-10-01T00:00:00"/>
    <d v="2024-12-05T00:00:00"/>
    <n v="2998.97"/>
    <n v="112120503040"/>
    <s v="Serviços de Implantação e Operacionalização postos Poupatempo"/>
    <s v="01-112120503040-000-062501930104-2-NV021569-PRO007647-0-0-0"/>
    <s v="NV021569"/>
    <m/>
    <x v="2"/>
    <x v="141"/>
  </r>
  <r>
    <x v="41"/>
    <m/>
    <x v="656"/>
    <d v="2024-10-01T00:00:00"/>
    <d v="2024-12-05T00:00:00"/>
    <n v="59109.29"/>
    <n v="112120611020"/>
    <s v="Limpeza e Conservação"/>
    <s v="01-112120611020-000-015501020001-1-NV006963-PRO007947-0-0-0"/>
    <s v="NV006963"/>
    <m/>
    <x v="2"/>
    <x v="4"/>
  </r>
  <r>
    <x v="42"/>
    <m/>
    <x v="657"/>
    <d v="2024-11-01T00:00:00"/>
    <d v="2024-12-05T00:00:00"/>
    <n v="27414.76"/>
    <n v="112120503040"/>
    <s v="Serviços de Implantação e Operacionalização postos Poupatempo"/>
    <s v="01-112120503040-000-070505060182-2-NV022588-PRO007651-0-0-0"/>
    <s v="NV022588"/>
    <m/>
    <x v="2"/>
    <x v="134"/>
  </r>
  <r>
    <x v="42"/>
    <m/>
    <x v="658"/>
    <d v="2024-11-01T00:00:00"/>
    <d v="2024-12-05T00:00:00"/>
    <n v="24866.639999999999"/>
    <n v="112120503040"/>
    <s v="Serviços de Implantação e Operacionalização postos Poupatempo"/>
    <s v="01-112120503040-000-070505060223-2-NV022633-PRO007651-0-0-0"/>
    <s v="NV022633"/>
    <m/>
    <x v="2"/>
    <x v="170"/>
  </r>
  <r>
    <x v="42"/>
    <m/>
    <x v="659"/>
    <d v="2024-11-01T00:00:00"/>
    <d v="2024-12-05T00:00:00"/>
    <n v="24452.59"/>
    <n v="112120503040"/>
    <s v="Serviços de Implantação e Operacionalização postos Poupatempo"/>
    <s v="01-112120503040-000-070505060208-2-NV022618-PRO007651-0-0-0"/>
    <s v="NV022618"/>
    <m/>
    <x v="2"/>
    <x v="73"/>
  </r>
  <r>
    <x v="42"/>
    <m/>
    <x v="660"/>
    <d v="2024-11-01T00:00:00"/>
    <d v="2024-12-05T00:00:00"/>
    <n v="326059.40999999997"/>
    <n v="112120503040"/>
    <s v="Serviços de Implantação e Operacionalização postos Poupatempo"/>
    <s v="01-112120503040-000-062501240001-2-NV009958-PRO007651-0-0-0"/>
    <s v="NV009958"/>
    <m/>
    <x v="2"/>
    <x v="21"/>
  </r>
  <r>
    <x v="42"/>
    <m/>
    <x v="661"/>
    <d v="2024-11-01T00:00:00"/>
    <d v="2024-12-05T00:00:00"/>
    <n v="167559.59"/>
    <n v="112120503040"/>
    <s v="Serviços de Implantação e Operacionalização postos Poupatempo"/>
    <s v="01-112120503040-000-062501540001-2-NV003965-PRO007651-0-0-0"/>
    <s v="NV003965"/>
    <m/>
    <x v="2"/>
    <x v="20"/>
  </r>
  <r>
    <x v="42"/>
    <m/>
    <x v="662"/>
    <d v="2024-11-01T00:00:00"/>
    <d v="2024-12-05T00:00:00"/>
    <n v="68377.539999999994"/>
    <n v="112120503040"/>
    <s v="Serviços de Implantação e Operacionalização postos Poupatempo"/>
    <s v="01-112120503040-000-062501550001-2-NV003966-PRO007651-0-0-0"/>
    <s v="NV003966"/>
    <m/>
    <x v="2"/>
    <x v="182"/>
  </r>
  <r>
    <x v="42"/>
    <m/>
    <x v="663"/>
    <d v="2024-11-01T00:00:00"/>
    <d v="2024-12-05T00:00:00"/>
    <n v="51611.59"/>
    <n v="112120503040"/>
    <s v="Serviços de Implantação e Operacionalização postos Poupatempo"/>
    <s v="01-112120503040-000-062501930114-2-NV021579-PRO007651-0-0-0"/>
    <s v="NV021579"/>
    <m/>
    <x v="2"/>
    <x v="5"/>
  </r>
  <r>
    <x v="42"/>
    <m/>
    <x v="664"/>
    <d v="2024-11-01T00:00:00"/>
    <d v="2024-12-05T00:00:00"/>
    <n v="24452.59"/>
    <n v="112120503040"/>
    <s v="Serviços de Implantação e Operacionalização postos Poupatempo"/>
    <s v="01-112120503040-000-062501930127-2-NV021594-PRO007651-0-0-0"/>
    <s v="NV021594"/>
    <m/>
    <x v="2"/>
    <x v="191"/>
  </r>
  <r>
    <x v="42"/>
    <m/>
    <x v="665"/>
    <d v="2024-11-01T00:00:00"/>
    <d v="2024-12-05T00:00:00"/>
    <n v="24749.87"/>
    <n v="112120503040"/>
    <s v="Serviços de Implantação e Operacionalização postos Poupatempo"/>
    <s v="01-112120503040-000-070505060232-2-NV022642-PRO007651-0-0-0"/>
    <s v="NV022642"/>
    <m/>
    <x v="2"/>
    <x v="86"/>
  </r>
  <r>
    <x v="42"/>
    <m/>
    <x v="666"/>
    <d v="2024-11-01T00:00:00"/>
    <d v="2024-12-05T00:00:00"/>
    <n v="22036.53"/>
    <n v="112120503040"/>
    <s v="Serviços de Implantação e Operacionalização postos Poupatempo"/>
    <s v="01-112120503040-000-001505060341-2-NV022643-PRO007651-0-0-0"/>
    <s v="NV022643"/>
    <m/>
    <x v="2"/>
    <x v="163"/>
  </r>
  <r>
    <x v="42"/>
    <m/>
    <x v="667"/>
    <d v="2024-11-01T00:00:00"/>
    <d v="2024-12-05T00:00:00"/>
    <n v="185057.16"/>
    <n v="112120503040"/>
    <s v="Serviços de Implantação e Operacionalização postos Poupatempo"/>
    <s v="01-112120503040-000-062501630001-2-NV003976-PRO007651-0-0-0"/>
    <s v="NV003976"/>
    <m/>
    <x v="2"/>
    <x v="235"/>
  </r>
  <r>
    <x v="42"/>
    <m/>
    <x v="668"/>
    <d v="2024-11-01T00:00:00"/>
    <d v="2024-12-05T00:00:00"/>
    <n v="24452.58"/>
    <n v="112120503040"/>
    <s v="Serviços de Implantação e Operacionalização postos Poupatempo"/>
    <s v="01-112120503040-000-070505060225-2-NV022635-PRO007651-0-0-0"/>
    <s v="NV022635"/>
    <m/>
    <x v="2"/>
    <x v="37"/>
  </r>
  <r>
    <x v="42"/>
    <m/>
    <x v="669"/>
    <d v="2024-11-01T00:00:00"/>
    <d v="2024-12-05T00:00:00"/>
    <n v="27748.91"/>
    <n v="112120503040"/>
    <s v="Serviços de Implantação e Operacionalização postos Poupatempo"/>
    <s v="01-112120503040-000-062501930132-2-NV021601-PRO007651-0-0-0"/>
    <s v="NV021601"/>
    <m/>
    <x v="2"/>
    <x v="99"/>
  </r>
  <r>
    <x v="42"/>
    <m/>
    <x v="670"/>
    <d v="2024-11-01T00:00:00"/>
    <d v="2024-12-05T00:00:00"/>
    <n v="199028.93"/>
    <n v="112120503040"/>
    <s v="Serviços de Implantação e Operacionalização postos Poupatempo"/>
    <s v="01-112120503040-000-062501160001-2-NV009954-PRO007651-0-0-0"/>
    <s v="NV009954"/>
    <m/>
    <x v="2"/>
    <x v="138"/>
  </r>
  <r>
    <x v="42"/>
    <m/>
    <x v="671"/>
    <d v="2024-11-01T00:00:00"/>
    <d v="2024-12-05T00:00:00"/>
    <n v="24155.29"/>
    <n v="112120503040"/>
    <s v="Serviços de Implantação e Operacionalização postos Poupatempo"/>
    <s v="01-112120503040-000-001501930154-2-NV022553-PRO007651-0-0-0"/>
    <s v="NV022553"/>
    <m/>
    <x v="2"/>
    <x v="100"/>
  </r>
  <r>
    <x v="42"/>
    <m/>
    <x v="672"/>
    <d v="2024-11-01T00:00:00"/>
    <d v="2024-12-05T00:00:00"/>
    <n v="21768.66"/>
    <n v="112120503040"/>
    <s v="Serviços de Implantação e Operacionalização postos Poupatempo"/>
    <s v="01-112120503040-000-001505060352-2-NV022676-PRO007651-0-0-0"/>
    <s v="NV022676"/>
    <m/>
    <x v="2"/>
    <x v="204"/>
  </r>
  <r>
    <x v="42"/>
    <m/>
    <x v="673"/>
    <d v="2024-11-01T00:00:00"/>
    <d v="2024-12-05T00:00:00"/>
    <n v="35176.01"/>
    <n v="112120503040"/>
    <s v="Serviços de Implantação e Operacionalização postos Poupatempo"/>
    <s v="01-112120503040-000-001501930164-2-NV022568-PRO007651-0-0-0"/>
    <s v="NV022568"/>
    <m/>
    <x v="2"/>
    <x v="49"/>
  </r>
  <r>
    <x v="42"/>
    <m/>
    <x v="674"/>
    <d v="2024-11-01T00:00:00"/>
    <d v="2024-12-05T00:00:00"/>
    <n v="21232.9"/>
    <n v="112120503040"/>
    <s v="Serviços de Implantação e Operacionalização postos Poupatempo"/>
    <s v="01-112120503040-000-001505060339-2-NV022641-PRO007651-0-0-0"/>
    <s v="NV022641"/>
    <m/>
    <x v="2"/>
    <x v="121"/>
  </r>
  <r>
    <x v="42"/>
    <m/>
    <x v="675"/>
    <d v="2024-11-01T00:00:00"/>
    <d v="2024-12-05T00:00:00"/>
    <n v="241387"/>
    <n v="112120503040"/>
    <s v="Serviços de Implantação e Operacionalização postos Poupatempo"/>
    <s v="01-112120503040-000-062501330001-2-NV002952-PRO007651-0-0-0"/>
    <s v="NV002952"/>
    <m/>
    <x v="2"/>
    <x v="239"/>
  </r>
  <r>
    <x v="42"/>
    <m/>
    <x v="676"/>
    <d v="2024-11-01T00:00:00"/>
    <d v="2024-12-05T00:00:00"/>
    <n v="494419.3"/>
    <n v="112120503040"/>
    <s v="Serviços de Implantação e Operacionalização postos Poupatempo"/>
    <s v="01-112120503040-000-047501090001-1-NV006965-PRO007651-0-0-0"/>
    <s v="NV006965"/>
    <m/>
    <x v="2"/>
    <x v="9"/>
  </r>
  <r>
    <x v="42"/>
    <m/>
    <x v="677"/>
    <d v="2024-11-01T00:00:00"/>
    <d v="2024-12-05T00:00:00"/>
    <n v="524162.51"/>
    <n v="112120503040"/>
    <s v="Serviços de Implantação e Operacionalização postos Poupatempo"/>
    <s v="01-112120503040-000-062501320001-2-NV002951-PRO007651-0-0-0"/>
    <m/>
    <m/>
    <x v="2"/>
    <x v="241"/>
  </r>
  <r>
    <x v="42"/>
    <m/>
    <x v="678"/>
    <d v="2024-11-01T00:00:00"/>
    <d v="2024-12-05T00:00:00"/>
    <n v="151531.91"/>
    <n v="112120503040"/>
    <s v="Serviços de Implantação e Operacionalização postos Poupatempo"/>
    <s v="01-112120503040-000-062501320001-2-NV002951-PRO007651-0-0-0"/>
    <s v="NV002951"/>
    <m/>
    <x v="2"/>
    <x v="18"/>
  </r>
  <r>
    <x v="42"/>
    <m/>
    <x v="679"/>
    <d v="2024-11-01T00:00:00"/>
    <d v="2024-12-05T00:00:00"/>
    <n v="24452.59"/>
    <n v="112120503040"/>
    <s v="Serviços de Implantação e Operacionalização postos Poupatempo"/>
    <s v="01-112120503040-000-070505060234-2-NV022644-PRO007651-0-0-0"/>
    <s v="NV022644"/>
    <m/>
    <x v="2"/>
    <x v="132"/>
  </r>
  <r>
    <x v="42"/>
    <m/>
    <x v="680"/>
    <d v="2024-11-01T00:00:00"/>
    <d v="2024-12-05T00:00:00"/>
    <n v="82105.77"/>
    <n v="112120503040"/>
    <s v="Serviços de Implantação e Operacionalização postos Poupatempo"/>
    <s v="01-112120503040-000-062501670001-2-NV003985-PRO007651-0-0-0"/>
    <s v="NV003985"/>
    <m/>
    <x v="2"/>
    <x v="167"/>
  </r>
  <r>
    <x v="42"/>
    <m/>
    <x v="681"/>
    <d v="2024-11-01T00:00:00"/>
    <d v="2024-12-05T00:00:00"/>
    <n v="21768.65"/>
    <n v="112120503040"/>
    <s v="Serviços de Implantação e Operacionalização postos Poupatempo"/>
    <s v="01-112120503040-000-070505060251-2-NV022662-PRO007651-0-0-0"/>
    <s v="NV022662"/>
    <m/>
    <x v="2"/>
    <x v="38"/>
  </r>
  <r>
    <x v="42"/>
    <m/>
    <x v="682"/>
    <d v="2024-11-01T00:00:00"/>
    <d v="2024-12-05T00:00:00"/>
    <n v="42210.03"/>
    <n v="112120503040"/>
    <s v="Serviços de Implantação e Operacionalização postos Poupatempo"/>
    <s v="01-112120503040-000-070505060230-2-NV022640-PRO007651-0-0-0"/>
    <s v="NV022640"/>
    <m/>
    <x v="2"/>
    <x v="227"/>
  </r>
  <r>
    <x v="42"/>
    <m/>
    <x v="683"/>
    <d v="2024-11-01T00:00:00"/>
    <d v="2024-12-05T00:00:00"/>
    <n v="12505.92"/>
    <n v="112120503040"/>
    <s v="Serviços de Implantação e Operacionalização postos Poupatempo"/>
    <s v="01-112120503040-000-062501240001-2-NV009958-PRO007651-0-0-0"/>
    <m/>
    <m/>
    <x v="2"/>
    <x v="240"/>
  </r>
  <r>
    <x v="42"/>
    <m/>
    <x v="684"/>
    <d v="2024-11-01T00:00:00"/>
    <d v="2024-12-05T00:00:00"/>
    <n v="58185"/>
    <n v="112120503040"/>
    <s v="Serviços de Implantação e Operacionalização postos Poupatempo"/>
    <s v="01-112120503040-000-047501090001-1-NV006965-PRO007651-0-0-0"/>
    <m/>
    <m/>
    <x v="2"/>
    <x v="240"/>
  </r>
  <r>
    <x v="42"/>
    <m/>
    <x v="685"/>
    <d v="2024-11-01T00:00:00"/>
    <d v="2024-12-05T00:00:00"/>
    <n v="3740.78"/>
    <n v="112120503040"/>
    <s v="Serviços de Implantação e Operacionalização postos Poupatempo"/>
    <s v="01-112120503040-000-062501540001-2-NV003965-PRO007651-0-0-0"/>
    <m/>
    <m/>
    <x v="2"/>
    <x v="240"/>
  </r>
  <r>
    <x v="42"/>
    <m/>
    <x v="686"/>
    <d v="2024-11-01T00:00:00"/>
    <d v="2024-12-05T00:00:00"/>
    <n v="7888.1"/>
    <n v="112120503040"/>
    <s v="Serviços de Implantação e Operacionalização postos Poupatempo"/>
    <s v="01-112120503040-000-062501320001-2-NV002951-PRO007651-0-0-0"/>
    <m/>
    <m/>
    <x v="2"/>
    <x v="240"/>
  </r>
  <r>
    <x v="42"/>
    <m/>
    <x v="687"/>
    <d v="2024-11-01T00:00:00"/>
    <d v="2024-12-05T00:00:00"/>
    <n v="14132.78"/>
    <n v="112120503040"/>
    <s v="Serviços de Implantação e Operacionalização postos Poupatempo"/>
    <m/>
    <m/>
    <m/>
    <x v="2"/>
    <x v="240"/>
  </r>
  <r>
    <x v="42"/>
    <m/>
    <x v="688"/>
    <d v="2024-11-01T00:00:00"/>
    <d v="2024-12-05T00:00:00"/>
    <n v="25274.61"/>
    <n v="112120503040"/>
    <s v="Serviços de Implantação e Operacionalização postos Poupatempo"/>
    <m/>
    <m/>
    <m/>
    <x v="2"/>
    <x v="240"/>
  </r>
  <r>
    <x v="42"/>
    <m/>
    <x v="689"/>
    <d v="2024-11-01T00:00:00"/>
    <d v="2024-12-05T00:00:00"/>
    <n v="31297.91"/>
    <n v="112120503040"/>
    <s v="Serviços de Implantação e Operacionalização postos Poupatempo"/>
    <m/>
    <m/>
    <m/>
    <x v="2"/>
    <x v="241"/>
  </r>
  <r>
    <x v="42"/>
    <m/>
    <x v="690"/>
    <d v="2024-11-01T00:00:00"/>
    <d v="2024-12-05T00:00:00"/>
    <n v="40813.279999999999"/>
    <n v="112120503040"/>
    <s v="Serviços de Implantação e Operacionalização postos Poupatempo"/>
    <m/>
    <m/>
    <m/>
    <x v="2"/>
    <x v="241"/>
  </r>
  <r>
    <x v="42"/>
    <m/>
    <x v="691"/>
    <d v="2024-11-01T00:00:00"/>
    <d v="2024-12-05T00:00:00"/>
    <n v="198199.08"/>
    <n v="112120503040"/>
    <s v="Serviços de Implantação e Operacionalização postos Poupatempo"/>
    <m/>
    <m/>
    <m/>
    <x v="2"/>
    <x v="240"/>
  </r>
  <r>
    <x v="42"/>
    <m/>
    <x v="692"/>
    <d v="2024-11-01T00:00:00"/>
    <d v="2024-12-05T00:00:00"/>
    <n v="-3658"/>
    <n v="112120503040"/>
    <s v="Serviços de Implantação e Operacionalização postos Poupatempo"/>
    <s v="01-112120503040-000-070505060223-2-NV022633-PRO007651-0-0-0"/>
    <m/>
    <m/>
    <x v="2"/>
    <x v="240"/>
  </r>
  <r>
    <x v="42"/>
    <m/>
    <x v="693"/>
    <d v="2024-11-01T00:00:00"/>
    <d v="2024-12-05T00:00:00"/>
    <n v="-3658"/>
    <n v="112120503040"/>
    <s v="Serviços de Implantação e Operacionalização postos Poupatempo"/>
    <s v="01-112120503040-000-070505060208-2-NV022618-PRO007651-0-0-0"/>
    <m/>
    <m/>
    <x v="2"/>
    <x v="241"/>
  </r>
  <r>
    <x v="42"/>
    <m/>
    <x v="694"/>
    <d v="2024-11-01T00:00:00"/>
    <d v="2024-12-05T00:00:00"/>
    <n v="-74373.61"/>
    <n v="112120503040"/>
    <s v="Serviços de Implantação e Operacionalização postos Poupatempo"/>
    <s v="01-112120503040-000-062501240001-2-NV009958-PRO007651-0-0-0"/>
    <m/>
    <m/>
    <x v="2"/>
    <x v="240"/>
  </r>
  <r>
    <x v="42"/>
    <m/>
    <x v="695"/>
    <d v="2024-11-01T00:00:00"/>
    <d v="2024-12-05T00:00:00"/>
    <n v="-19323.04"/>
    <n v="112120503040"/>
    <s v="Serviços de Implantação e Operacionalização postos Poupatempo"/>
    <s v="01-112120503040-000-062501540001-2-NV003965-PRO007651-0-0-0"/>
    <m/>
    <m/>
    <x v="2"/>
    <x v="240"/>
  </r>
  <r>
    <x v="42"/>
    <m/>
    <x v="696"/>
    <d v="2024-11-01T00:00:00"/>
    <d v="2024-12-05T00:00:00"/>
    <n v="-14566.34"/>
    <n v="112120503040"/>
    <s v="Serviços de Implantação e Operacionalização postos Poupatempo"/>
    <s v="01-112120503040-000-062501550001-2-NV003966-PRO007651-0-0-0"/>
    <m/>
    <m/>
    <x v="2"/>
    <x v="240"/>
  </r>
  <r>
    <x v="42"/>
    <m/>
    <x v="697"/>
    <d v="2024-11-01T00:00:00"/>
    <d v="2024-12-05T00:00:00"/>
    <n v="-12328.26"/>
    <n v="112120503040"/>
    <s v="Serviços de Implantação e Operacionalização postos Poupatempo"/>
    <s v="01-112120503040-000-062501930114-2-NV021579-PRO007651-0-0-0"/>
    <m/>
    <m/>
    <x v="2"/>
    <x v="241"/>
  </r>
  <r>
    <x v="42"/>
    <m/>
    <x v="698"/>
    <d v="2024-11-01T00:00:00"/>
    <d v="2024-12-05T00:00:00"/>
    <n v="-3658"/>
    <n v="112120503040"/>
    <s v="Serviços de Implantação e Operacionalização postos Poupatempo"/>
    <s v="01-112120503040-000-062501930127-2-NV021594-PRO007651-0-0-0"/>
    <m/>
    <m/>
    <x v="2"/>
    <x v="240"/>
  </r>
  <r>
    <x v="42"/>
    <m/>
    <x v="699"/>
    <d v="2024-11-01T00:00:00"/>
    <d v="2024-12-05T00:00:00"/>
    <n v="-3658"/>
    <n v="112120503040"/>
    <s v="Serviços de Implantação e Operacionalização postos Poupatempo"/>
    <s v="01-112120503040-000-001505060341-2-NV022643-PRO007651-0-0-0"/>
    <m/>
    <m/>
    <x v="2"/>
    <x v="240"/>
  </r>
  <r>
    <x v="42"/>
    <m/>
    <x v="700"/>
    <d v="2024-11-01T00:00:00"/>
    <d v="2024-12-05T00:00:00"/>
    <n v="-3910.46"/>
    <n v="112120503040"/>
    <s v="Serviços de Implantação e Operacionalização postos Poupatempo"/>
    <s v="01-112120503040-000-062501630001-2-NV003976-PRO007651-0-0-0"/>
    <m/>
    <m/>
    <x v="2"/>
    <x v="240"/>
  </r>
  <r>
    <x v="42"/>
    <m/>
    <x v="701"/>
    <d v="2024-11-01T00:00:00"/>
    <d v="2024-12-05T00:00:00"/>
    <n v="-3658"/>
    <n v="112120503040"/>
    <s v="Serviços de Implantação e Operacionalização postos Poupatempo"/>
    <s v="01-112120503040-000-070505060225-2-NV022635-PRO007651-0-0-0"/>
    <m/>
    <m/>
    <x v="2"/>
    <x v="241"/>
  </r>
  <r>
    <x v="42"/>
    <m/>
    <x v="702"/>
    <d v="2024-11-01T00:00:00"/>
    <d v="2024-12-05T00:00:00"/>
    <n v="-41066.949999999997"/>
    <n v="112120503040"/>
    <s v="Serviços de Implantação e Operacionalização postos Poupatempo"/>
    <s v="01-112120503040-000-062501160001-2-NV009954-PRO007651-0-0-0"/>
    <m/>
    <m/>
    <x v="2"/>
    <x v="241"/>
  </r>
  <r>
    <x v="42"/>
    <m/>
    <x v="703"/>
    <d v="2024-11-01T00:00:00"/>
    <d v="2024-12-05T00:00:00"/>
    <n v="-11998.28"/>
    <n v="112120503040"/>
    <s v="Serviços de Implantação e Operacionalização postos Poupatempo"/>
    <s v="01-112120503040-000-001501930164-2-NV022568-PRO007651-0-0-0"/>
    <m/>
    <m/>
    <x v="2"/>
    <x v="240"/>
  </r>
  <r>
    <x v="42"/>
    <m/>
    <x v="704"/>
    <d v="2024-11-01T00:00:00"/>
    <d v="2024-12-05T00:00:00"/>
    <n v="-42853.13"/>
    <n v="112120503040"/>
    <s v="Serviços de Implantação e Operacionalização postos Poupatempo"/>
    <s v="01-112120503040-000-062501330001-2-NV002952-PRO007651-0-0-0"/>
    <m/>
    <m/>
    <x v="2"/>
    <x v="241"/>
  </r>
  <r>
    <x v="42"/>
    <m/>
    <x v="705"/>
    <d v="2024-11-01T00:00:00"/>
    <d v="2024-12-05T00:00:00"/>
    <n v="-110924.84"/>
    <n v="112120503040"/>
    <s v="Serviços de Implantação e Operacionalização postos Poupatempo"/>
    <s v="01-112120503040-000-047501090001-1-NV006965-PRO007651-0-0-0"/>
    <m/>
    <m/>
    <x v="2"/>
    <x v="241"/>
  </r>
  <r>
    <x v="42"/>
    <m/>
    <x v="706"/>
    <d v="2024-11-01T00:00:00"/>
    <d v="2024-12-05T00:00:00"/>
    <n v="-91149.93"/>
    <n v="112120503040"/>
    <s v="Serviços de Implantação e Operacionalização postos Poupatempo"/>
    <s v="01-112120503040-000-015505060003-1-00000000-PRO007651-0-0-0"/>
    <m/>
    <m/>
    <x v="2"/>
    <x v="240"/>
  </r>
  <r>
    <x v="42"/>
    <m/>
    <x v="707"/>
    <d v="2024-11-01T00:00:00"/>
    <d v="2024-12-05T00:00:00"/>
    <n v="-24447.61"/>
    <n v="112120503040"/>
    <s v="Serviços de Implantação e Operacionalização postos Poupatempo"/>
    <s v="01-112120503040-000-062501320001-2-NV002951-PRO007651-0-0-0"/>
    <m/>
    <m/>
    <x v="2"/>
    <x v="240"/>
  </r>
  <r>
    <x v="42"/>
    <m/>
    <x v="708"/>
    <d v="2024-11-01T00:00:00"/>
    <d v="2024-12-05T00:00:00"/>
    <n v="-10934.13"/>
    <n v="112120503040"/>
    <s v="Serviços de Implantação e Operacionalização postos Poupatempo"/>
    <s v="01-112120503040-000-062501670001-2-NV003985-PRO007651-0-0-0"/>
    <m/>
    <m/>
    <x v="2"/>
    <x v="240"/>
  </r>
  <r>
    <x v="42"/>
    <m/>
    <x v="709"/>
    <d v="2024-11-01T00:00:00"/>
    <d v="2024-12-05T00:00:00"/>
    <n v="-3658"/>
    <n v="112120503040"/>
    <s v="Serviços de Implantação e Operacionalização postos Poupatempo"/>
    <s v="01-112120503040-000-070505060251-2-NV022662-PRO007651-0-0-0"/>
    <m/>
    <m/>
    <x v="2"/>
    <x v="240"/>
  </r>
  <r>
    <x v="42"/>
    <m/>
    <x v="710"/>
    <d v="2024-11-01T00:00:00"/>
    <d v="2024-12-05T00:00:00"/>
    <n v="-3999.43"/>
    <n v="112120503040"/>
    <s v="Serviços de Implantação e Operacionalização postos Poupatempo"/>
    <s v="01-112120503040-000-070505060230-2-NV022640-PRO007651-0-0-0"/>
    <m/>
    <m/>
    <x v="2"/>
    <x v="240"/>
  </r>
  <r>
    <x v="43"/>
    <m/>
    <x v="711"/>
    <d v="2024-11-01T00:00:00"/>
    <d v="2024-12-05T00:00:00"/>
    <n v="438.27"/>
    <n v="112120503040"/>
    <s v="ISS-BUREAU VERITAS DO BRASIL SOCIEDADE CLASSIFICADORA E CERTIFICADORA LTDA-117813"/>
    <s v="01-112120503040-000-001505060352-2-NV022676-PRO007651-0-0-0"/>
    <s v="NV022676"/>
    <m/>
    <x v="2"/>
    <x v="204"/>
  </r>
  <r>
    <x v="43"/>
    <m/>
    <x v="712"/>
    <d v="2024-11-01T00:00:00"/>
    <d v="2024-12-05T00:00:00"/>
    <n v="803.65"/>
    <n v="112120503040"/>
    <s v="ISS-MAZZINI ADMINISTRAÇÃO E EMPREITAS LTDA-6924"/>
    <s v="01-112120503040-000-001505060352-2-NV022676-PRO007651-0-0-0"/>
    <s v="NV022676"/>
    <m/>
    <x v="2"/>
    <x v="204"/>
  </r>
  <r>
    <x v="22"/>
    <m/>
    <x v="713"/>
    <d v="2024-10-01T00:00:00"/>
    <d v="2024-12-05T00:00:00"/>
    <n v="302.77"/>
    <n v="112120612130"/>
    <s v="Água"/>
    <s v="01-112120612130-000-070505060199-2-NV022609-PRO007646-0-0-0"/>
    <s v="NV022609"/>
    <m/>
    <x v="2"/>
    <x v="219"/>
  </r>
  <r>
    <x v="22"/>
    <m/>
    <x v="714"/>
    <d v="2024-08-01T00:00:00"/>
    <d v="2024-12-05T00:00:00"/>
    <n v="1413.81"/>
    <n v="112120612130"/>
    <s v="Água"/>
    <s v="01-112120612130-000-062501220001-2-NV009960-PRO007646-0-0-0"/>
    <s v="NV009960"/>
    <m/>
    <x v="2"/>
    <x v="207"/>
  </r>
  <r>
    <x v="22"/>
    <m/>
    <x v="715"/>
    <d v="2024-07-01T00:00:00"/>
    <d v="2024-12-05T00:00:00"/>
    <n v="163"/>
    <n v="112120612130"/>
    <s v="Água"/>
    <s v="01-112120612130-000-070505060249-2-NV022661-PRO007646-0-0-0"/>
    <s v="NV022661"/>
    <m/>
    <x v="2"/>
    <x v="125"/>
  </r>
  <r>
    <x v="44"/>
    <m/>
    <x v="716"/>
    <d v="2024-10-01T00:00:00"/>
    <d v="2024-12-05T00:00:00"/>
    <n v="10036.9"/>
    <n v="112120612130"/>
    <s v="Água"/>
    <s v="01-112120612130-000-047505060171-2-NV006965-PRO007534-0-0-0"/>
    <s v="NV006965"/>
    <m/>
    <x v="2"/>
    <x v="9"/>
  </r>
  <r>
    <x v="44"/>
    <m/>
    <x v="717"/>
    <d v="2024-11-01T00:00:00"/>
    <d v="2024-12-05T00:00:00"/>
    <n v="62345.37"/>
    <n v="112120612130"/>
    <s v="Água"/>
    <s v="01-112120612130-000-046505060153-2-NV006964-PRO007534-0-0-0"/>
    <s v="NV006964"/>
    <m/>
    <x v="2"/>
    <x v="8"/>
  </r>
  <r>
    <x v="45"/>
    <m/>
    <x v="718"/>
    <d v="2024-10-01T00:00:00"/>
    <d v="2024-12-05T00:00:00"/>
    <n v="99076.7"/>
    <n v="112120611010"/>
    <s v="Vigilãncia"/>
    <s v="01-112120611010-000-015501020001-1-NV006963-PRO007743-0-0-0"/>
    <s v="NV006963"/>
    <m/>
    <x v="2"/>
    <x v="4"/>
  </r>
  <r>
    <x v="25"/>
    <m/>
    <x v="719"/>
    <d v="2024-12-01T00:00:00"/>
    <d v="2024-12-05T00:00:00"/>
    <n v="537.47"/>
    <n v="112120801050"/>
    <s v="Legais e Judiciais (Despesas Cartorárias)"/>
    <s v="01-112120801050-000-048501000035-1-NV006966-000000000-0-0-0"/>
    <s v="NV006966"/>
    <m/>
    <x v="2"/>
    <x v="10"/>
  </r>
  <r>
    <x v="46"/>
    <m/>
    <x v="720"/>
    <d v="2024-10-01T00:00:00"/>
    <d v="2024-12-05T00:00:00"/>
    <n v="16977.39"/>
    <n v="112120601060"/>
    <s v="Mat. e Serv. Adap. Imóveis e Instalações (Contratos/esporádicos)"/>
    <s v="01-112120601060-000-015501020001-1-NV006963-PRO007588-0-0-0"/>
    <s v="NV006963"/>
    <m/>
    <x v="2"/>
    <x v="4"/>
  </r>
  <r>
    <x v="47"/>
    <m/>
    <x v="721"/>
    <d v="2024-10-01T00:00:00"/>
    <d v="2024-12-05T00:00:00"/>
    <n v="96176.98"/>
    <n v="112120501010"/>
    <s v="Serviços de Assessoria e Consultoria"/>
    <s v="01-112120501010-000-001505000005-1-NV006958-PRO007954-0-0-0"/>
    <s v="NV006958"/>
    <m/>
    <x v="2"/>
    <x v="24"/>
  </r>
  <r>
    <x v="48"/>
    <m/>
    <x v="722"/>
    <d v="2024-11-01T00:00:00"/>
    <d v="2024-12-05T00:00:00"/>
    <n v="800"/>
    <n v="112120801050"/>
    <s v="Legais e Judiciais (Despesas Cartorárias)"/>
    <s v="01-112120801050-000-044501040001-1-NV006960-000000000-0-0-0"/>
    <s v="NV006960"/>
    <m/>
    <x v="2"/>
    <x v="240"/>
  </r>
  <r>
    <x v="48"/>
    <m/>
    <x v="723"/>
    <d v="2024-11-01T00:00:00"/>
    <d v="2024-12-05T00:00:00"/>
    <n v="500"/>
    <n v="112120801050"/>
    <s v="Legais e Judiciais (Despesas Cartorárias)"/>
    <s v="01-112120801050-000-044501040001-1-NV006960-000000000-0-0-0"/>
    <s v="NV006960"/>
    <m/>
    <x v="2"/>
    <x v="240"/>
  </r>
  <r>
    <x v="23"/>
    <m/>
    <x v="724"/>
    <d v="2024-12-01T00:00:00"/>
    <d v="2024-12-05T00:00:00"/>
    <n v="1200"/>
    <n v="112120801050"/>
    <s v="Legais e Judiciais (Despesas Cartorárias)"/>
    <s v="01-112120801050-000-046501030001-1-NV006964-000000000-0-0-0"/>
    <s v="NV006964"/>
    <m/>
    <x v="2"/>
    <x v="8"/>
  </r>
  <r>
    <x v="49"/>
    <m/>
    <x v="725"/>
    <d v="2024-11-01T00:00:00"/>
    <d v="2024-12-05T00:00:00"/>
    <n v="13133.46"/>
    <n v="112120502050"/>
    <s v="Indenizações Sobre Processos Trabalhistas"/>
    <s v="01-112120502050-000-044501040001-1-NV006960-000000000-0-0-0"/>
    <s v="NV006960"/>
    <m/>
    <x v="2"/>
    <x v="240"/>
  </r>
  <r>
    <x v="50"/>
    <m/>
    <x v="726"/>
    <d v="2024-10-01T00:00:00"/>
    <d v="2024-12-06T00:00:00"/>
    <n v="769.23"/>
    <n v="112120503040"/>
    <s v="ISS-BK CONSULTORIA E SERVIÇOS LTDA-15081"/>
    <s v="01-112120503040-000-139505060103-2-NV021562-PRO007647-0-0-0"/>
    <s v="NV021562"/>
    <m/>
    <x v="2"/>
    <x v="105"/>
  </r>
  <r>
    <x v="50"/>
    <m/>
    <x v="727"/>
    <d v="2024-10-01T00:00:00"/>
    <d v="2024-12-06T00:00:00"/>
    <n v="307.69"/>
    <n v="112120503040"/>
    <s v="ISS-GOCIL SERVIÇOS GERAIS LTDA-209697"/>
    <s v="01-112120503040-000-139505060103-2-NV021562-PRO007647-0-0-0"/>
    <s v="NV021562"/>
    <m/>
    <x v="2"/>
    <x v="105"/>
  </r>
  <r>
    <x v="50"/>
    <m/>
    <x v="728"/>
    <d v="2024-10-01T00:00:00"/>
    <d v="2024-12-06T00:00:00"/>
    <n v="461.54"/>
    <n v="112120503040"/>
    <s v="ISS-CONSTRUDAHER CONSTRUÇÕES E SERVIÇOS LTDA-9857"/>
    <s v="01-112120503040-000-139505060103-2-NV021562-PRO007647-0-0-0"/>
    <s v="NV021562"/>
    <m/>
    <x v="2"/>
    <x v="105"/>
  </r>
  <r>
    <x v="51"/>
    <m/>
    <x v="729"/>
    <d v="2024-12-01T00:00:00"/>
    <d v="2024-12-06T00:00:00"/>
    <n v="35"/>
    <n v="112120702010"/>
    <s v="Outros Impostos e Taxas"/>
    <s v="01-112120702010-000-070505060204-2-NV022614-000000000-0-0-0"/>
    <s v="NV022614"/>
    <m/>
    <x v="2"/>
    <x v="208"/>
  </r>
  <r>
    <x v="52"/>
    <m/>
    <x v="730"/>
    <d v="2024-11-01T00:00:00"/>
    <d v="2024-12-06T00:00:00"/>
    <n v="2203.4899999999998"/>
    <n v="112120503040"/>
    <s v="ISS-CONSÓRCIO SP CIDADÃO-1731"/>
    <s v="01-112120503040-000-001501930151-2-NV021620-PRO007648-0-0-0"/>
    <s v="NV021620"/>
    <m/>
    <x v="2"/>
    <x v="232"/>
  </r>
  <r>
    <x v="53"/>
    <m/>
    <x v="731"/>
    <d v="2024-11-01T00:00:00"/>
    <d v="2024-12-06T00:00:00"/>
    <n v="4940.32"/>
    <n v="112120503040"/>
    <s v="ISS-CONSÓRCIO SP CIDADÃO-1715"/>
    <s v="01-112120503040-000-062501590001-2-NV003972-PRO007648-0-0-0"/>
    <s v="NV003972"/>
    <m/>
    <x v="2"/>
    <x v="153"/>
  </r>
  <r>
    <x v="54"/>
    <m/>
    <x v="732"/>
    <d v="2024-11-01T00:00:00"/>
    <d v="2024-12-06T00:00:00"/>
    <n v="2146.86"/>
    <n v="112120503040"/>
    <s v="ISS-CONSÓRCIO SP CIDADÃO-1726"/>
    <s v="01-112120503040-000-062501930074-2-NV020557-PRO007648-0-0-0"/>
    <s v="NV020557"/>
    <m/>
    <x v="2"/>
    <x v="130"/>
  </r>
  <r>
    <x v="55"/>
    <m/>
    <x v="733"/>
    <d v="2024-11-01T00:00:00"/>
    <d v="2024-12-06T00:00:00"/>
    <n v="1219.9100000000001"/>
    <n v="112120503040"/>
    <s v="ISS-CONSÓRCIO MELHOR ATENDIMENTO-1378"/>
    <s v="01-112120503040-000-001501930153-2-NV022552-PRO007645-0-0-0"/>
    <s v="NV022552"/>
    <m/>
    <x v="2"/>
    <x v="111"/>
  </r>
  <r>
    <x v="55"/>
    <m/>
    <x v="733"/>
    <d v="2024-11-01T00:00:00"/>
    <d v="2024-12-06T00:00:00"/>
    <n v="1067.43"/>
    <n v="112120503040"/>
    <s v="ISS-CONSÓRCIO MELHOR ATENDIMENTO-1378"/>
    <s v="01-112120503040-000-001501930153-2-NV022552-PRO007645-0-0-0"/>
    <s v="NV022552"/>
    <m/>
    <x v="2"/>
    <x v="111"/>
  </r>
  <r>
    <x v="56"/>
    <m/>
    <x v="734"/>
    <d v="2024-11-01T00:00:00"/>
    <d v="2024-12-06T00:00:00"/>
    <n v="867.58"/>
    <n v="112120503040"/>
    <s v="ISS-CONSÓRCIO SP CIDADÃO-1735"/>
    <s v="01-112120503040-000-062501930140-2-NV021609-PRO007648-0-0-0"/>
    <s v="NV021609"/>
    <m/>
    <x v="2"/>
    <x v="133"/>
  </r>
  <r>
    <x v="57"/>
    <m/>
    <x v="735"/>
    <d v="2024-11-01T00:00:00"/>
    <d v="2024-12-10T00:00:00"/>
    <n v="213.08"/>
    <n v="112120503040"/>
    <s v="ISS-GOCIL SERVIÇOS GERAIS LTDA-210300"/>
    <s v="01-112120503040-000-152505060104-2-NV021571-PRO007647-0-0-0"/>
    <s v="NV021571"/>
    <m/>
    <x v="2"/>
    <x v="52"/>
  </r>
  <r>
    <x v="39"/>
    <m/>
    <x v="736"/>
    <d v="2024-12-01T00:00:00"/>
    <d v="2024-12-10T00:00:00"/>
    <n v="13133.46"/>
    <n v="112120502050"/>
    <s v="Indenizações Sobre Processos Trabalhistas"/>
    <s v="01-112120502050-000-044501040001-1-NV006960-000000000-0-0-0"/>
    <s v="NV006960"/>
    <m/>
    <x v="2"/>
    <x v="240"/>
  </r>
  <r>
    <x v="58"/>
    <m/>
    <x v="737"/>
    <d v="2024-11-01T00:00:00"/>
    <d v="2024-12-10T00:00:00"/>
    <n v="492.35"/>
    <n v="112120503040"/>
    <s v="ISS-CONSÓRCIO MELHOR ATENDIMENTO-1400"/>
    <s v="01-112120503040-000-070505060210-2-NV022621-PRO007645-0-0-0"/>
    <s v="NV022621"/>
    <m/>
    <x v="2"/>
    <x v="200"/>
  </r>
  <r>
    <x v="58"/>
    <m/>
    <x v="737"/>
    <d v="2024-11-01T00:00:00"/>
    <d v="2024-12-10T00:00:00"/>
    <n v="430.8"/>
    <n v="112120503040"/>
    <s v="ISS-CONSÓRCIO MELHOR ATENDIMENTO-1400"/>
    <s v="01-112120503040-000-070505060210-2-NV022621-PRO007645-0-0-0"/>
    <s v="NV022621"/>
    <m/>
    <x v="2"/>
    <x v="200"/>
  </r>
  <r>
    <x v="59"/>
    <m/>
    <x v="738"/>
    <d v="2024-11-01T00:00:00"/>
    <d v="2024-12-10T00:00:00"/>
    <n v="222.32"/>
    <n v="112120503040"/>
    <s v="ISS-GOCIL SERVIÇOS GERAIS LTDA-210278"/>
    <s v="01-112120503040-000-070505060121-2-NV022576-PRO007647-0-0-0"/>
    <s v="NV022576"/>
    <m/>
    <x v="2"/>
    <x v="78"/>
  </r>
  <r>
    <x v="60"/>
    <m/>
    <x v="739"/>
    <d v="2024-11-01T00:00:00"/>
    <d v="2024-12-10T00:00:00"/>
    <n v="11448.23"/>
    <n v="112120503040"/>
    <s v="ISS-3P BRASIL-CONSULTORIA E PROJETOS DE ESTRUTURAÇÃO DE PARCERIAS PUBLICO-PRIVADAS E PARTICIPAÇÕES S/A-540#227671"/>
    <s v="01-112120503040-000-062501260001-2-NV009955-PRO007649-0-0-0"/>
    <s v="NV009955"/>
    <m/>
    <x v="2"/>
    <x v="180"/>
  </r>
  <r>
    <x v="61"/>
    <m/>
    <x v="740"/>
    <d v="2024-11-01T00:00:00"/>
    <d v="2024-12-10T00:00:00"/>
    <n v="1555.29"/>
    <n v="112120503040"/>
    <s v="ISS-3P BRASIL-CONSULTORIA E PROJETOS DE ESTRUTURAÇÃO DE PARCERIAS PUBLICO-PRIVADAS E PARTICIPAÇÕES S/A-549"/>
    <s v="01-112120503040-000-070505060214-2-NV022622-PRO007649-0-0-0"/>
    <s v="NV022622"/>
    <m/>
    <x v="2"/>
    <x v="26"/>
  </r>
  <r>
    <x v="62"/>
    <m/>
    <x v="741"/>
    <d v="2024-11-01T00:00:00"/>
    <d v="2024-12-10T00:00:00"/>
    <n v="6111.97"/>
    <n v="112120503040"/>
    <s v="ISS-3P BRASIL-CONSULTORIA E PROJETOS DE ESTRUTURAÇÃO DE PARCERIAS PUBLICO-PRIVADAS E PARTICIPAÇÕES S/A-541#227672"/>
    <s v="01-112120503040-000-062501640001-2-NV003978-PRO007649-0-0-0"/>
    <s v="NV003978"/>
    <m/>
    <x v="2"/>
    <x v="35"/>
  </r>
  <r>
    <x v="3"/>
    <m/>
    <x v="742"/>
    <d v="2024-11-01T00:00:00"/>
    <d v="2024-12-10T00:00:00"/>
    <n v="1315.37"/>
    <n v="112120503040"/>
    <s v="ISS-CONSÓRCIO SP CIDADÃO-1752"/>
    <s v="01-112120503040-000-070505060264-2-NV022684-PRO007648-0-0-0"/>
    <s v="NV022684"/>
    <m/>
    <x v="2"/>
    <x v="3"/>
  </r>
  <r>
    <x v="63"/>
    <m/>
    <x v="743"/>
    <d v="2024-11-01T00:00:00"/>
    <d v="2024-12-10T00:00:00"/>
    <n v="5723.71"/>
    <n v="112120503040"/>
    <s v="ISS-CONSÓRCIO SP CIDADÃO-1724"/>
    <s v="01-112120503040-000-062501730001-2-NV004961-PRO007648-0-0-0"/>
    <s v="NV004961"/>
    <m/>
    <x v="2"/>
    <x v="196"/>
  </r>
  <r>
    <x v="64"/>
    <m/>
    <x v="744"/>
    <d v="2024-11-01T00:00:00"/>
    <d v="2024-12-10T00:00:00"/>
    <n v="436.51"/>
    <n v="112120503040"/>
    <s v="ISS-GOCIL SERVIÇOS GERAIS LTDA-210258"/>
    <s v="01-112120503040-000-062501880001-2-NV020553-PRO007647-0-0-0"/>
    <s v="NV020553"/>
    <m/>
    <x v="2"/>
    <x v="113"/>
  </r>
  <r>
    <x v="5"/>
    <m/>
    <x v="745"/>
    <d v="2024-10-01T00:00:00"/>
    <d v="2024-12-10T00:00:00"/>
    <n v="1361.18"/>
    <n v="112120611020"/>
    <s v="ISS-LYNCRA LIMPEZA E SERVIÇOS GERAIS - EIRELI-10905#229012"/>
    <s v="01-112120611020-000-015501020001-1-NV006963-PRO007947-0-0-0"/>
    <s v="NV006963"/>
    <m/>
    <x v="2"/>
    <x v="4"/>
  </r>
  <r>
    <x v="5"/>
    <m/>
    <x v="746"/>
    <d v="2024-11-01T00:00:00"/>
    <d v="2024-12-10T00:00:00"/>
    <n v="4250.1000000000004"/>
    <n v="112120503040"/>
    <s v="ISS-BUREAU VERITAS DO BRASIL SOCIEDADE CLASSIFICADORA E CERTIFICADORA LTDA-117800"/>
    <s v="01-112120503040-000-062501240001-2-NV009958-PRO007651-0-0-0"/>
    <s v="NV009958"/>
    <m/>
    <x v="2"/>
    <x v="21"/>
  </r>
  <r>
    <x v="5"/>
    <m/>
    <x v="747"/>
    <d v="2024-10-01T00:00:00"/>
    <d v="2024-12-10T00:00:00"/>
    <n v="2435.81"/>
    <n v="112120611010"/>
    <s v="ISS-SEAL SEGURANÇA ALTERNATIVA EIRELI-16169"/>
    <s v="01-112120611010-000-015501020001-1-NV006963-PRO007743-0-0-0"/>
    <s v="NV006963"/>
    <m/>
    <x v="2"/>
    <x v="4"/>
  </r>
  <r>
    <x v="5"/>
    <m/>
    <x v="748"/>
    <d v="2024-11-01T00:00:00"/>
    <d v="2024-12-10T00:00:00"/>
    <n v="3522.85"/>
    <n v="112120503040"/>
    <s v="ISS-CONSÓRCIO SP CIDADÃO-1739"/>
    <s v="01-112120503040-000-070505060198-2-NV022603-PRO007648-0-0-0"/>
    <s v="NV022603"/>
    <m/>
    <x v="2"/>
    <x v="110"/>
  </r>
  <r>
    <x v="5"/>
    <m/>
    <x v="749"/>
    <d v="2024-10-01T00:00:00"/>
    <d v="2024-12-10T00:00:00"/>
    <n v="66018.98"/>
    <n v="112120601060"/>
    <s v="ISS-DUCTBUSTERS ENGENHARIA LIMITADA-2464"/>
    <s v="01-112120601060-000-015505060004-2-NV006963-PRO008185-0-0-0"/>
    <s v="NV006963"/>
    <m/>
    <x v="2"/>
    <x v="4"/>
  </r>
  <r>
    <x v="5"/>
    <m/>
    <x v="750"/>
    <d v="2024-11-01T00:00:00"/>
    <d v="2024-12-10T00:00:00"/>
    <n v="44.84"/>
    <n v="112120611020"/>
    <s v="ISS-POLILIX TRIAGEM E CLASSIFICAÇÃO DE RESÍDUOS LTDA-34074"/>
    <s v="01-112120611020-000-015501020001-1-NV006963-PRO007664-0-0-0"/>
    <s v="NV006963"/>
    <m/>
    <x v="2"/>
    <x v="4"/>
  </r>
  <r>
    <x v="5"/>
    <m/>
    <x v="751"/>
    <d v="2024-11-01T00:00:00"/>
    <d v="2024-12-10T00:00:00"/>
    <n v="304.5"/>
    <n v="112120603020"/>
    <s v="ISS-LOK TENDAS LTDA-381"/>
    <s v="01-112120603020-000-001505060407-2-NV022603-000000000-0-0-0"/>
    <s v="NV022603"/>
    <m/>
    <x v="2"/>
    <x v="110"/>
  </r>
  <r>
    <x v="5"/>
    <m/>
    <x v="752"/>
    <d v="2024-11-01T00:00:00"/>
    <d v="2024-12-10T00:00:00"/>
    <n v="37397.5"/>
    <n v="112120503040"/>
    <s v="ISS-3P BRASIL-CONSULTORIA E PROJETOS DE ESTRUTURAÇÃO DE PARCERIAS PUBLICO-PRIVADAS E PARTICIPAÇÕES S/A-532"/>
    <s v="01-112120503040-000-046501030001-1-NV006964-PRO007649-0-0-0"/>
    <s v="NV006964"/>
    <m/>
    <x v="2"/>
    <x v="8"/>
  </r>
  <r>
    <x v="5"/>
    <m/>
    <x v="753"/>
    <d v="2024-11-01T00:00:00"/>
    <d v="2024-12-10T00:00:00"/>
    <n v="23463.35"/>
    <n v="112120503040"/>
    <s v="ISS-3P BRASIL-CONSULTORIA E PROJETOS DE ESTRUTURAÇÃO DE PARCERIAS PUBLICO-PRIVADAS E PARTICIPAÇÕES S/A-533#227664"/>
    <s v="01-112120503040-000-062501130001-2-NV000956-PRO007649-0-0-0"/>
    <s v="NV000956"/>
    <m/>
    <x v="2"/>
    <x v="16"/>
  </r>
  <r>
    <x v="5"/>
    <m/>
    <x v="754"/>
    <d v="2024-11-01T00:00:00"/>
    <d v="2024-12-10T00:00:00"/>
    <n v="5232.34"/>
    <n v="112120503040"/>
    <s v="ISS-3P BRASIL-CONSULTORIA E PROJETOS DE ESTRUTURAÇÃO DE PARCERIAS PUBLICO-PRIVADAS E PARTICIPAÇÕES S/A-534#227665"/>
    <s v="01-112120503040-000-070505060252-2-NV022666-PRO007649-0-0-0"/>
    <s v="NV022666"/>
    <m/>
    <x v="2"/>
    <x v="109"/>
  </r>
  <r>
    <x v="5"/>
    <m/>
    <x v="755"/>
    <d v="2024-11-01T00:00:00"/>
    <d v="2024-12-10T00:00:00"/>
    <n v="1709.72"/>
    <n v="112120503040"/>
    <s v="ISS-CONSORCIO DATASERV-572"/>
    <s v="01-112120503040-000-138505060157-2-NV021558-PRO007650-0-0-0"/>
    <s v="NV021558"/>
    <m/>
    <x v="2"/>
    <x v="22"/>
  </r>
  <r>
    <x v="5"/>
    <m/>
    <x v="756"/>
    <d v="2024-11-01T00:00:00"/>
    <d v="2024-12-10T00:00:00"/>
    <n v="963.22"/>
    <n v="112120503040"/>
    <s v="ISS-CONSORCIO DATASERV-573"/>
    <s v="01-112120503040-000-001505060427-2-NV022570-PRO007650-0-0-0"/>
    <s v="NV022570"/>
    <m/>
    <x v="2"/>
    <x v="255"/>
  </r>
  <r>
    <x v="5"/>
    <m/>
    <x v="757"/>
    <d v="2024-11-01T00:00:00"/>
    <d v="2024-12-10T00:00:00"/>
    <n v="30823.21"/>
    <n v="112120503040"/>
    <s v="ISS-CONSORCIO DATASERV-577"/>
    <s v="01-112120503040-000-016501060001-1-NV006961-PRO007650-0-0-0"/>
    <s v="NV006961"/>
    <m/>
    <x v="2"/>
    <x v="7"/>
  </r>
  <r>
    <x v="5"/>
    <m/>
    <x v="758"/>
    <d v="2024-11-01T00:00:00"/>
    <d v="2024-12-10T00:00:00"/>
    <n v="1127.3499999999999"/>
    <n v="112120503040"/>
    <s v="ISS-CONSORCIO DATASERV-579"/>
    <s v="01-112120503040-000-001505060428-2-NV022658-PRO007650-0-0-0"/>
    <s v="NV022658"/>
    <m/>
    <x v="2"/>
    <x v="119"/>
  </r>
  <r>
    <x v="5"/>
    <m/>
    <x v="759"/>
    <d v="2024-11-01T00:00:00"/>
    <d v="2024-12-10T00:00:00"/>
    <n v="7793.25"/>
    <n v="112120503040"/>
    <s v="ISS-MAZZINI ADMINISTRAÇÃO E EMPREITAS LTDA-6912"/>
    <s v="01-112120503040-000-062501240001-2-NV009958-PRO007651-0-0-0"/>
    <s v="NV009958"/>
    <m/>
    <x v="2"/>
    <x v="21"/>
  </r>
  <r>
    <x v="65"/>
    <m/>
    <x v="760"/>
    <d v="2024-11-01T00:00:00"/>
    <d v="2024-12-10T00:00:00"/>
    <n v="2177.98"/>
    <n v="112120503040"/>
    <s v="ISS-CONSÓRCIO SP CIDADÃO-1741"/>
    <s v="01-112120503040-000-070505060205-2-NV022615-PRO007648-0-0-0"/>
    <s v="NV022615"/>
    <m/>
    <x v="2"/>
    <x v="71"/>
  </r>
  <r>
    <x v="66"/>
    <m/>
    <x v="761"/>
    <d v="2024-11-01T00:00:00"/>
    <d v="2024-12-10T00:00:00"/>
    <n v="546.70000000000005"/>
    <n v="112120503040"/>
    <s v="ISS-BUREAU VERITAS DO BRASIL SOCIEDADE CLASSIFICADORA E CERTIFICADORA LTDA-117797"/>
    <s v="01-112120503040-000-070505060182-2-NV022588-PRO007651-0-0-0"/>
    <s v="NV022588"/>
    <m/>
    <x v="2"/>
    <x v="134"/>
  </r>
  <r>
    <x v="66"/>
    <m/>
    <x v="762"/>
    <d v="2024-11-01T00:00:00"/>
    <d v="2024-12-10T00:00:00"/>
    <n v="1002.47"/>
    <n v="112120503040"/>
    <s v="ISS-MAZZINI ADMINISTRAÇÃO E EMPREITAS LTDA-6909"/>
    <s v="01-112120503040-000-070505060182-2-NV022588-PRO007651-0-0-0"/>
    <s v="NV022588"/>
    <m/>
    <x v="2"/>
    <x v="134"/>
  </r>
  <r>
    <x v="67"/>
    <m/>
    <x v="763"/>
    <d v="2024-11-01T00:00:00"/>
    <d v="2024-12-10T00:00:00"/>
    <n v="5200.4399999999996"/>
    <n v="112120503040"/>
    <s v="ISS-CONSÓRCIO MELHOR ATENDIMENTO-1393"/>
    <s v="01-112120503040-000-062501200001-2-NV009956-PRO007645-0-0-0"/>
    <s v="NV009956"/>
    <m/>
    <x v="2"/>
    <x v="45"/>
  </r>
  <r>
    <x v="67"/>
    <m/>
    <x v="763"/>
    <d v="2024-11-01T00:00:00"/>
    <d v="2024-12-10T00:00:00"/>
    <n v="5943.36"/>
    <n v="112120503040"/>
    <s v="ISS-CONSÓRCIO MELHOR ATENDIMENTO-1393"/>
    <s v="01-112120503040-000-062501200001-2-NV009956-PRO007645-0-0-0"/>
    <s v="NV009956"/>
    <m/>
    <x v="2"/>
    <x v="45"/>
  </r>
  <r>
    <x v="68"/>
    <m/>
    <x v="764"/>
    <d v="2024-11-01T00:00:00"/>
    <d v="2024-12-10T00:00:00"/>
    <n v="438.36"/>
    <n v="112120503040"/>
    <s v="ISS-CONSÓRCIO SP CIDADÃO-1767"/>
    <s v="01-112120503040-000-070505060258-2-NV022672-PRO007648-0-0-0"/>
    <s v="NV022672"/>
    <m/>
    <x v="2"/>
    <x v="96"/>
  </r>
  <r>
    <x v="68"/>
    <m/>
    <x v="764"/>
    <d v="2024-11-01T00:00:00"/>
    <d v="2024-12-10T00:00:00"/>
    <n v="322.64"/>
    <n v="112120503040"/>
    <s v="ISS-CONSÓRCIO SP CIDADÃO-1767"/>
    <s v="01-112120503040-000-070505060258-2-NV022672-PRO007648-0-0-0"/>
    <s v="NV022672"/>
    <m/>
    <x v="2"/>
    <x v="96"/>
  </r>
  <r>
    <x v="69"/>
    <m/>
    <x v="765"/>
    <d v="2024-11-01T00:00:00"/>
    <d v="2024-12-10T00:00:00"/>
    <n v="5480.71"/>
    <n v="112120503040"/>
    <s v="ISS-CONSÓRCIO MELHOR ATENDIMENTO-1345"/>
    <s v="01-112120503040-000-062501490001-2-NV003957-PRO007645-0-0-0"/>
    <s v="NV003957"/>
    <m/>
    <x v="2"/>
    <x v="197"/>
  </r>
  <r>
    <x v="69"/>
    <m/>
    <x v="765"/>
    <d v="2024-11-01T00:00:00"/>
    <d v="2024-12-10T00:00:00"/>
    <n v="6263.67"/>
    <n v="112120503040"/>
    <s v="ISS-CONSÓRCIO MELHOR ATENDIMENTO-1345"/>
    <s v="01-112120503040-000-062501490001-2-NV003957-PRO007645-0-0-0"/>
    <s v="NV003957"/>
    <m/>
    <x v="2"/>
    <x v="197"/>
  </r>
  <r>
    <x v="70"/>
    <m/>
    <x v="766"/>
    <d v="2024-11-01T00:00:00"/>
    <d v="2024-12-10T00:00:00"/>
    <n v="548.80999999999995"/>
    <n v="112120503040"/>
    <s v="ISS-CONSÓRCIO MELHOR ATENDIMENTO-1383"/>
    <s v="01-112120503040-000-070505060220-2-NV022630-PRO007645-0-0-0"/>
    <s v="NV022630"/>
    <m/>
    <x v="2"/>
    <x v="146"/>
  </r>
  <r>
    <x v="70"/>
    <m/>
    <x v="766"/>
    <d v="2024-11-01T00:00:00"/>
    <d v="2024-12-10T00:00:00"/>
    <n v="480.2"/>
    <n v="112120503040"/>
    <s v="ISS-CONSÓRCIO MELHOR ATENDIMENTO-1383"/>
    <s v="01-112120503040-000-070505060220-2-NV022630-PRO007645-0-0-0"/>
    <s v="NV022630"/>
    <m/>
    <x v="2"/>
    <x v="146"/>
  </r>
  <r>
    <x v="71"/>
    <m/>
    <x v="767"/>
    <d v="2024-11-01T00:00:00"/>
    <d v="2024-12-10T00:00:00"/>
    <n v="1264.43"/>
    <n v="112120503040"/>
    <s v="ISS-CONSÓRCIO SP CIDADÃO-1711"/>
    <s v="01-112120503040-000-070505060076-2-NV021602-PRO007648-0-0-0"/>
    <s v="NV021602"/>
    <m/>
    <x v="2"/>
    <x v="106"/>
  </r>
  <r>
    <x v="71"/>
    <m/>
    <x v="768"/>
    <d v="2024-11-01T00:00:00"/>
    <d v="2024-12-10T00:00:00"/>
    <n v="1264.3499999999999"/>
    <n v="112120503040"/>
    <s v="ISS-CONSÓRCIO SP CIDADÃO-1760"/>
    <s v="01-112120503040-000-070505060076-2-NV021602-PRO007648-0-0-0"/>
    <s v="NV021602"/>
    <m/>
    <x v="2"/>
    <x v="106"/>
  </r>
  <r>
    <x v="72"/>
    <m/>
    <x v="769"/>
    <d v="2024-11-01T00:00:00"/>
    <d v="2024-12-10T00:00:00"/>
    <n v="1875.79"/>
    <n v="112120503040"/>
    <s v="ISS-CONSÓRCIO SP CIDADÃO-1755"/>
    <s v="01-112120503040-000-062501220001-2-NV009960-PRO007648-0-0-0"/>
    <s v="NV009960"/>
    <m/>
    <x v="2"/>
    <x v="207"/>
  </r>
  <r>
    <x v="72"/>
    <m/>
    <x v="769"/>
    <d v="2024-11-01T00:00:00"/>
    <d v="2024-12-10T00:00:00"/>
    <n v="2379.1"/>
    <n v="112120503040"/>
    <s v="ISS-CONSÓRCIO SP CIDADÃO-1755"/>
    <s v="01-112120503040-000-062501220001-2-NV009960-PRO007648-0-0-0"/>
    <s v="NV009960"/>
    <m/>
    <x v="2"/>
    <x v="207"/>
  </r>
  <r>
    <x v="73"/>
    <m/>
    <x v="770"/>
    <d v="2024-11-01T00:00:00"/>
    <d v="2024-12-10T00:00:00"/>
    <n v="2177.98"/>
    <n v="112120503040"/>
    <s v="ISS-CONSÓRCIO SP CIDADÃO-1744"/>
    <s v="01-112120503040-000-070505060219-2-NV022629-PRO007648-0-0-0"/>
    <s v="NV022629"/>
    <m/>
    <x v="2"/>
    <x v="107"/>
  </r>
  <r>
    <x v="74"/>
    <m/>
    <x v="771"/>
    <d v="2024-11-01T00:00:00"/>
    <d v="2024-12-10T00:00:00"/>
    <n v="1795.69"/>
    <n v="112120503040"/>
    <s v="ISS-3P BRASIL-CONSULTORIA E PROJETOS DE ESTRUTURAÇÃO DE PARCERIAS PUBLICO-PRIVADAS E PARTICIPAÇÕES S/A-538#227669"/>
    <s v="01-112120503040-000-070505060239-2-NV022649-PRO007649-0-0-0"/>
    <s v="NV022649"/>
    <m/>
    <x v="2"/>
    <x v="198"/>
  </r>
  <r>
    <x v="75"/>
    <m/>
    <x v="772"/>
    <d v="2024-11-01T00:00:00"/>
    <d v="2024-12-10T00:00:00"/>
    <n v="13048.47"/>
    <n v="112120503040"/>
    <s v="ISS-GOCIL SERVIÇOS GERAIS LTDA-210242"/>
    <s v="01-112120503040-000-050501050001-2-NV006968-PRO007647-0-0-0"/>
    <s v="NV006968"/>
    <m/>
    <x v="2"/>
    <x v="11"/>
  </r>
  <r>
    <x v="75"/>
    <m/>
    <x v="773"/>
    <d v="2024-11-01T00:00:00"/>
    <d v="2024-12-10T00:00:00"/>
    <n v="259.25"/>
    <n v="112120503040"/>
    <s v="ISS-GOCIL SERVIÇOS GERAIS LTDA-210283"/>
    <s v="01-112120503040-000-070505060119-2-NV022574-PRO007647-0-0-0"/>
    <s v="NV022574"/>
    <m/>
    <x v="2"/>
    <x v="108"/>
  </r>
  <r>
    <x v="76"/>
    <m/>
    <x v="774"/>
    <d v="2024-11-01T00:00:00"/>
    <d v="2024-12-10T00:00:00"/>
    <n v="657.55"/>
    <n v="112120503040"/>
    <s v="ISS-CONSÓRCIO SP CIDADÃO-1769"/>
    <s v="01-112120503040-000-001505060344-2-NV022652-PRO007648-0-0-0"/>
    <s v="NV022652"/>
    <m/>
    <x v="2"/>
    <x v="231"/>
  </r>
  <r>
    <x v="76"/>
    <m/>
    <x v="774"/>
    <d v="2024-11-01T00:00:00"/>
    <d v="2024-12-10T00:00:00"/>
    <n v="483.96"/>
    <n v="112120503040"/>
    <s v="ISS-CONSÓRCIO SP CIDADÃO-1769"/>
    <s v="01-112120503040-000-001505060344-2-NV022652-PRO007648-0-0-0"/>
    <s v="NV022652"/>
    <m/>
    <x v="2"/>
    <x v="231"/>
  </r>
  <r>
    <x v="77"/>
    <m/>
    <x v="775"/>
    <d v="2024-11-01T00:00:00"/>
    <d v="2024-12-10T00:00:00"/>
    <n v="4071.28"/>
    <n v="112120503040"/>
    <s v="ISS-CONSORCIO DATASERV-565"/>
    <s v="01-112120503040-000-062501380001-2-NV003964-PRO007650-0-0-0"/>
    <s v="NV003964"/>
    <m/>
    <x v="2"/>
    <x v="76"/>
  </r>
  <r>
    <x v="78"/>
    <m/>
    <x v="776"/>
    <d v="2024-11-01T00:00:00"/>
    <d v="2024-12-10T00:00:00"/>
    <n v="3881.99"/>
    <n v="112120503040"/>
    <s v="ISS-CONSÓRCIO SP CIDADÃO-1710"/>
    <s v="01-112120503040-000-001501930159-2-NV022558-PRO007648-0-0-0"/>
    <s v="NV022558"/>
    <m/>
    <x v="2"/>
    <x v="77"/>
  </r>
  <r>
    <x v="78"/>
    <m/>
    <x v="777"/>
    <d v="2024-11-01T00:00:00"/>
    <d v="2024-12-10T00:00:00"/>
    <n v="3881.78"/>
    <n v="112120503040"/>
    <s v="ISS-CONSÓRCIO SP CIDADÃO-1737"/>
    <s v="01-112120503040-000-001501930159-2-NV022558-PRO007648-0-0-0"/>
    <s v="NV022558"/>
    <m/>
    <x v="2"/>
    <x v="77"/>
  </r>
  <r>
    <x v="79"/>
    <m/>
    <x v="778"/>
    <d v="2024-11-01T00:00:00"/>
    <d v="2024-12-10T00:00:00"/>
    <n v="2341.34"/>
    <n v="112120503040"/>
    <s v="ISS-BUREAU VERITAS DO BRASIL SOCIEDADE CLASSIFICADORA E CERTIFICADORA LTDA-117802"/>
    <s v="01-112120503040-000-062501550001-2-NV003966-PRO007651-0-0-0"/>
    <s v="NV003966"/>
    <m/>
    <x v="2"/>
    <x v="182"/>
  </r>
  <r>
    <x v="79"/>
    <m/>
    <x v="779"/>
    <d v="2024-11-01T00:00:00"/>
    <d v="2024-12-10T00:00:00"/>
    <n v="4293.22"/>
    <n v="112120503040"/>
    <s v="ISS-MAZZINI ADMINISTRAÇÃO E EMPREITAS LTDA-6914#227517"/>
    <s v="01-112120503040-000-062501550001-2-NV003966-PRO007651-0-0-0"/>
    <s v="NV003966"/>
    <m/>
    <x v="2"/>
    <x v="182"/>
  </r>
  <r>
    <x v="80"/>
    <m/>
    <x v="780"/>
    <d v="2024-11-01T00:00:00"/>
    <d v="2024-12-10T00:00:00"/>
    <n v="2716.37"/>
    <n v="112120503040"/>
    <s v="ISS-3P BRASIL-CONSULTORIA E PROJETOS DE ESTRUTURAÇÃO DE PARCERIAS PUBLICO-PRIVADAS E PARTICIPAÇÕES S/A-536#227667"/>
    <s v="01-112120503040-000-001501930149-2-NV021618-PRO007649-0-0-0"/>
    <s v="NV021618"/>
    <m/>
    <x v="2"/>
    <x v="112"/>
  </r>
  <r>
    <x v="81"/>
    <m/>
    <x v="781"/>
    <d v="2024-11-01T00:00:00"/>
    <d v="2024-12-10T00:00:00"/>
    <n v="4631.83"/>
    <n v="112120503040"/>
    <s v="ISS-CONSÓRCIO SP CIDADÃO-1713"/>
    <s v="01-112120503040-000-062501560001-2-NV003968-PRO007648-0-0-0"/>
    <s v="NV003968"/>
    <m/>
    <x v="2"/>
    <x v="30"/>
  </r>
  <r>
    <x v="82"/>
    <m/>
    <x v="782"/>
    <d v="2024-11-01T00:00:00"/>
    <d v="2024-12-10T00:00:00"/>
    <n v="12.95"/>
    <n v="112120503040"/>
    <s v="ISS-CONSÓRCIO SP CIDADÃO-1707"/>
    <s v="01-112120503040-000-062501400001-2-NV003969-PRO007648-0-0-0"/>
    <s v="NV003969"/>
    <m/>
    <x v="2"/>
    <x v="60"/>
  </r>
  <r>
    <x v="82"/>
    <m/>
    <x v="783"/>
    <d v="2024-11-01T00:00:00"/>
    <d v="2024-12-10T00:00:00"/>
    <n v="15.56"/>
    <n v="112120503040"/>
    <s v="ISS-CONSÓRCIO SP CIDADÃO-1708"/>
    <s v="01-112120503040-000-062501400001-2-NV003969-PRO007648-0-0-0"/>
    <s v="NV003969"/>
    <m/>
    <x v="2"/>
    <x v="60"/>
  </r>
  <r>
    <x v="82"/>
    <m/>
    <x v="784"/>
    <d v="2024-11-01T00:00:00"/>
    <d v="2024-12-10T00:00:00"/>
    <n v="6907.83"/>
    <n v="112120503040"/>
    <s v="ISS-CONSÓRCIO SP CIDADÃO-1714"/>
    <s v="01-112120503040-000-062501400001-2-NV003969-PRO007648-0-0-0"/>
    <s v="NV003969"/>
    <m/>
    <x v="2"/>
    <x v="60"/>
  </r>
  <r>
    <x v="83"/>
    <m/>
    <x v="785"/>
    <d v="2024-11-01T00:00:00"/>
    <d v="2024-12-10T00:00:00"/>
    <n v="3299.42"/>
    <n v="112120503040"/>
    <s v="ISS-CONSÓRCIO SP CIDADÃO-1750"/>
    <s v="01-112120503040-000-070505060140-2-NV021581-PRO007648-0-0-0"/>
    <s v="NV021581"/>
    <m/>
    <x v="2"/>
    <x v="83"/>
  </r>
  <r>
    <x v="84"/>
    <m/>
    <x v="786"/>
    <d v="2024-11-01T00:00:00"/>
    <d v="2024-12-10T00:00:00"/>
    <n v="5066.95"/>
    <n v="112120503040"/>
    <s v="ISS-CONSORCIO DATASERV-570"/>
    <s v="01-112120503040-000-001505060426-2-NV022559-PRO007650-0-0-0"/>
    <s v="NV022559"/>
    <m/>
    <x v="2"/>
    <x v="61"/>
  </r>
  <r>
    <x v="85"/>
    <m/>
    <x v="787"/>
    <d v="2024-11-01T00:00:00"/>
    <d v="2024-12-10T00:00:00"/>
    <n v="222.32"/>
    <n v="112120503040"/>
    <s v="ISS-GOCIL SERVIÇOS GERAIS LTDA-210276"/>
    <s v="01-112120503040-000-070505060245-2-NV022655-PRO007647-0-0-0"/>
    <s v="NV022655"/>
    <m/>
    <x v="2"/>
    <x v="220"/>
  </r>
  <r>
    <x v="86"/>
    <m/>
    <x v="788"/>
    <d v="2024-11-01T00:00:00"/>
    <d v="2024-12-10T00:00:00"/>
    <n v="16385.37"/>
    <n v="112120503040"/>
    <s v="ISS-CONSÓRCIO SP CIDADÃO-1718"/>
    <s v="01-112120503040-000-062501300001-2-NV000958-PRO007648-0-0-0"/>
    <s v="NV000958"/>
    <m/>
    <x v="2"/>
    <x v="17"/>
  </r>
  <r>
    <x v="87"/>
    <m/>
    <x v="789"/>
    <d v="2024-11-01T00:00:00"/>
    <d v="2024-12-10T00:00:00"/>
    <n v="214.98"/>
    <n v="112120503040"/>
    <s v="ISS-GOCIL SERVIÇOS GERAIS LTDA-210260"/>
    <s v="01-112120503040-000-001501930158-2-NV022557-PRO007647-0-0-0"/>
    <s v="NV022557"/>
    <m/>
    <x v="2"/>
    <x v="165"/>
  </r>
  <r>
    <x v="88"/>
    <m/>
    <x v="790"/>
    <d v="2024-10-01T00:00:00"/>
    <d v="2024-12-10T00:00:00"/>
    <n v="370.53"/>
    <n v="112120503040"/>
    <s v="ISS-GOCIL SERVIÇOS GERAIS LTDA-209929"/>
    <s v="01-112120503040-000-070505060254-2-NV022665-PRO007647-0-0-0"/>
    <s v="NV022665"/>
    <m/>
    <x v="2"/>
    <x v="175"/>
  </r>
  <r>
    <x v="88"/>
    <m/>
    <x v="791"/>
    <d v="2024-11-01T00:00:00"/>
    <d v="2024-12-10T00:00:00"/>
    <n v="370.53"/>
    <n v="112120503040"/>
    <s v="ISS-GOCIL SERVIÇOS GERAIS LTDA-210289"/>
    <s v="01-112120503040-000-070505060254-2-NV022665-PRO007647-0-0-0"/>
    <s v="NV022665"/>
    <m/>
    <x v="2"/>
    <x v="175"/>
  </r>
  <r>
    <x v="89"/>
    <m/>
    <x v="792"/>
    <d v="2024-11-01T00:00:00"/>
    <d v="2024-12-10T00:00:00"/>
    <n v="422.46"/>
    <n v="112120503040"/>
    <s v="ISS-GOCIL SERVIÇOS GERAIS LTDA-210271"/>
    <s v="01-112120503040-000-135505060096-2-NV020555-PRO007647-0-0-0"/>
    <s v="NV020555"/>
    <m/>
    <x v="2"/>
    <x v="254"/>
  </r>
  <r>
    <x v="90"/>
    <m/>
    <x v="793"/>
    <d v="2024-11-01T00:00:00"/>
    <d v="2024-12-10T00:00:00"/>
    <n v="807.92"/>
    <n v="112120503040"/>
    <s v="ISS-CONSÓRCIO MELHOR ATENDIMENTO-1361"/>
    <s v="01-112120503040-000-062501930118-2-NV021584-PRO007645-0-0-0"/>
    <s v="NV021584"/>
    <m/>
    <x v="2"/>
    <x v="34"/>
  </r>
  <r>
    <x v="90"/>
    <m/>
    <x v="793"/>
    <d v="2024-11-01T00:00:00"/>
    <d v="2024-12-10T00:00:00"/>
    <n v="706.93"/>
    <n v="112120503040"/>
    <s v="ISS-CONSÓRCIO MELHOR ATENDIMENTO-1361"/>
    <s v="01-112120503040-000-062501930118-2-NV021584-PRO007645-0-0-0"/>
    <s v="NV021584"/>
    <m/>
    <x v="2"/>
    <x v="34"/>
  </r>
  <r>
    <x v="91"/>
    <m/>
    <x v="794"/>
    <d v="2024-11-01T00:00:00"/>
    <d v="2024-12-10T00:00:00"/>
    <n v="975.94"/>
    <n v="112120503040"/>
    <s v="ISS-CONSÓRCIO MELHOR ATENDIMENTO-1369"/>
    <s v="01-112120503040-000-070505060034-2-NV021600-PRO007645-0-0-0"/>
    <s v="NV021600"/>
    <m/>
    <x v="2"/>
    <x v="192"/>
  </r>
  <r>
    <x v="91"/>
    <m/>
    <x v="794"/>
    <d v="2024-11-01T00:00:00"/>
    <d v="2024-12-10T00:00:00"/>
    <n v="853.94"/>
    <n v="112120503040"/>
    <s v="ISS-CONSÓRCIO MELHOR ATENDIMENTO-1369"/>
    <s v="01-112120503040-000-070505060034-2-NV021600-PRO007645-0-0-0"/>
    <s v="NV021600"/>
    <m/>
    <x v="2"/>
    <x v="192"/>
  </r>
  <r>
    <x v="92"/>
    <m/>
    <x v="795"/>
    <d v="2024-11-01T00:00:00"/>
    <d v="2024-12-10T00:00:00"/>
    <n v="487.97"/>
    <n v="112120503040"/>
    <s v="ISS-CONSÓRCIO MELHOR ATENDIMENTO-1370"/>
    <s v="01-112120503040-000-070505060044-2-NV022572-PRO007645-0-0-0"/>
    <s v="NV022572"/>
    <m/>
    <x v="2"/>
    <x v="193"/>
  </r>
  <r>
    <x v="92"/>
    <m/>
    <x v="795"/>
    <d v="2024-11-01T00:00:00"/>
    <d v="2024-12-10T00:00:00"/>
    <n v="426.97"/>
    <n v="112120503040"/>
    <s v="ISS-CONSÓRCIO MELHOR ATENDIMENTO-1370"/>
    <s v="01-112120503040-000-070505060044-2-NV022572-PRO007645-0-0-0"/>
    <s v="NV022572"/>
    <m/>
    <x v="2"/>
    <x v="193"/>
  </r>
  <r>
    <x v="93"/>
    <m/>
    <x v="796"/>
    <d v="2024-11-01T00:00:00"/>
    <d v="2024-12-10T00:00:00"/>
    <n v="15078.9"/>
    <n v="112120503040"/>
    <s v="ISS-CONSORCIO DATASERV-566"/>
    <s v="01-112120503040-000-059501080001-2-NV007121-PRO007650-0-0-0"/>
    <s v="NV007121"/>
    <m/>
    <x v="2"/>
    <x v="12"/>
  </r>
  <r>
    <x v="94"/>
    <m/>
    <x v="797"/>
    <d v="2024-11-01T00:00:00"/>
    <d v="2024-12-10T00:00:00"/>
    <n v="6351.44"/>
    <n v="112120503040"/>
    <s v="ISS-CONSÓRCIO SP CIDADÃO-1719"/>
    <s v="01-112120503040-000-062501650001-2-NV003979-PRO007648-0-0-0"/>
    <s v="NV003979"/>
    <m/>
    <x v="2"/>
    <x v="221"/>
  </r>
  <r>
    <x v="95"/>
    <m/>
    <x v="798"/>
    <d v="2024-11-01T00:00:00"/>
    <d v="2024-12-10T00:00:00"/>
    <n v="1219.9100000000001"/>
    <n v="112120503040"/>
    <s v="ISS-CONSÓRCIO MELHOR ATENDIMENTO-1371"/>
    <s v="01-112120503040-000-001501930152-2-NV022551-PRO007645-0-0-0"/>
    <s v="NV022551"/>
    <m/>
    <x v="2"/>
    <x v="131"/>
  </r>
  <r>
    <x v="95"/>
    <m/>
    <x v="798"/>
    <d v="2024-11-01T00:00:00"/>
    <d v="2024-12-10T00:00:00"/>
    <n v="1067.43"/>
    <n v="112120503040"/>
    <s v="ISS-CONSÓRCIO MELHOR ATENDIMENTO-1371"/>
    <s v="01-112120503040-000-001501930152-2-NV022551-PRO007645-0-0-0"/>
    <s v="NV022551"/>
    <m/>
    <x v="2"/>
    <x v="131"/>
  </r>
  <r>
    <x v="96"/>
    <m/>
    <x v="799"/>
    <d v="2024-11-01T00:00:00"/>
    <d v="2024-12-10T00:00:00"/>
    <n v="731.95"/>
    <n v="112120503040"/>
    <s v="ISS-CONSÓRCIO MELHOR ATENDIMENTO-1380"/>
    <s v="01-112120503040-000-070505060213-2-NV022619-PRO007645-0-0-0"/>
    <s v="NV022619"/>
    <m/>
    <x v="2"/>
    <x v="212"/>
  </r>
  <r>
    <x v="96"/>
    <m/>
    <x v="799"/>
    <d v="2024-11-01T00:00:00"/>
    <d v="2024-12-10T00:00:00"/>
    <n v="640.46"/>
    <n v="112120503040"/>
    <s v="ISS-CONSÓRCIO MELHOR ATENDIMENTO-1380"/>
    <s v="01-112120503040-000-070505060213-2-NV022619-PRO007645-0-0-0"/>
    <s v="NV022619"/>
    <m/>
    <x v="2"/>
    <x v="212"/>
  </r>
  <r>
    <x v="97"/>
    <m/>
    <x v="800"/>
    <d v="2024-11-01T00:00:00"/>
    <d v="2024-12-10T00:00:00"/>
    <n v="492.35"/>
    <n v="112120503040"/>
    <s v="ISS-CONSÓRCIO MELHOR ATENDIMENTO-1399"/>
    <s v="01-112120503040-000-001501930155-2-NV022554-PRO007645-0-0-0"/>
    <s v="NV022554"/>
    <m/>
    <x v="2"/>
    <x v="203"/>
  </r>
  <r>
    <x v="97"/>
    <m/>
    <x v="800"/>
    <d v="2024-11-01T00:00:00"/>
    <d v="2024-12-10T00:00:00"/>
    <n v="430.8"/>
    <n v="112120503040"/>
    <s v="ISS-CONSÓRCIO MELHOR ATENDIMENTO-1399"/>
    <s v="01-112120503040-000-001501930155-2-NV022554-PRO007645-0-0-0"/>
    <s v="NV022554"/>
    <m/>
    <x v="2"/>
    <x v="203"/>
  </r>
  <r>
    <x v="98"/>
    <m/>
    <x v="801"/>
    <d v="2024-11-01T00:00:00"/>
    <d v="2024-12-10T00:00:00"/>
    <n v="2.96"/>
    <n v="112120503040"/>
    <s v="ISS-CONSÓRCIO SP CIDADÃO-1709"/>
    <s v="01-112120503040-000-062501430001-2-NV003981-PRO007648-0-0-0"/>
    <s v="NV003981"/>
    <m/>
    <x v="2"/>
    <x v="140"/>
  </r>
  <r>
    <x v="98"/>
    <m/>
    <x v="802"/>
    <d v="2024-11-01T00:00:00"/>
    <d v="2024-12-10T00:00:00"/>
    <n v="3696.22"/>
    <n v="112120503040"/>
    <s v="ISS-CONSÓRCIO SP CIDADÃO-1721"/>
    <s v="01-112120503040-000-062501430001-2-NV003981-PRO007648-0-0-0"/>
    <s v="NV003981"/>
    <m/>
    <x v="2"/>
    <x v="140"/>
  </r>
  <r>
    <x v="1"/>
    <m/>
    <x v="803"/>
    <d v="2024-11-01T00:00:00"/>
    <d v="2024-12-10T00:00:00"/>
    <n v="148.21"/>
    <n v="112120503040"/>
    <s v="ISS-GOCIL SERVIÇOS GERAIS LTDA-210293"/>
    <s v="01-112120503040-000-070505060177-2-NV022583-PRO007647-0-0-0"/>
    <s v="NV022583"/>
    <m/>
    <x v="2"/>
    <x v="1"/>
  </r>
  <r>
    <x v="99"/>
    <m/>
    <x v="804"/>
    <d v="2024-11-01T00:00:00"/>
    <d v="2024-12-10T00:00:00"/>
    <n v="867.56"/>
    <n v="112120503040"/>
    <s v="ISS-CONSÓRCIO SP CIDADÃO-1734"/>
    <s v="01-112120503040-000-062501930128-2-NV021597-PRO007648-0-0-0"/>
    <s v="NV021597"/>
    <m/>
    <x v="2"/>
    <x v="205"/>
  </r>
  <r>
    <x v="100"/>
    <m/>
    <x v="805"/>
    <d v="2024-10-01T00:00:00"/>
    <d v="2024-12-10T00:00:00"/>
    <n v="4502.0200000000004"/>
    <n v="112120503040"/>
    <s v="ISS-CONSORCIO DATASERV-563"/>
    <s v="01-112120503040-000-070505060165-2-NV021592-PRO007650-0-0-0"/>
    <s v="NV021592"/>
    <m/>
    <x v="2"/>
    <x v="6"/>
  </r>
  <r>
    <x v="100"/>
    <m/>
    <x v="806"/>
    <d v="2024-11-01T00:00:00"/>
    <d v="2024-12-10T00:00:00"/>
    <n v="4505.67"/>
    <n v="112120503040"/>
    <s v="ISS-CONSORCIO DATASERV-576"/>
    <s v="01-112120503040-000-001505060425-2-NV021592-PRO007650-0-0-0"/>
    <s v="NV021592"/>
    <m/>
    <x v="2"/>
    <x v="6"/>
  </r>
  <r>
    <x v="101"/>
    <m/>
    <x v="807"/>
    <d v="2024-11-01T00:00:00"/>
    <d v="2024-12-10T00:00:00"/>
    <n v="1309.07"/>
    <n v="112120503040"/>
    <s v="ISS-GOCIL SERVIÇOS GERAIS LTDA-210257"/>
    <s v="01-112120503040-000-062501440001-2-NV003983-PRO007647-0-0-0"/>
    <s v="NV003983"/>
    <m/>
    <x v="2"/>
    <x v="41"/>
  </r>
  <r>
    <x v="102"/>
    <m/>
    <x v="808"/>
    <d v="2024-11-01T00:00:00"/>
    <d v="2024-12-10T00:00:00"/>
    <n v="424.31"/>
    <n v="112120503040"/>
    <s v="ISS-GOCIL SERVIÇOS GERAIS LTDA-210296"/>
    <s v="01-112120503040-000-070505060178-2-NV022584-PRO007647-0-0-0"/>
    <s v="NV022584"/>
    <m/>
    <x v="2"/>
    <x v="215"/>
  </r>
  <r>
    <x v="103"/>
    <m/>
    <x v="809"/>
    <d v="2024-11-01T00:00:00"/>
    <d v="2024-12-10T00:00:00"/>
    <n v="15207.19"/>
    <n v="112120503040"/>
    <s v="ISS-CONSÓRCIO SP CIDADÃO-1771"/>
    <s v="01-112120503040-000-062501310001-2-NV000957-PRO007648-0-0-0"/>
    <s v="NV000957"/>
    <m/>
    <x v="2"/>
    <x v="68"/>
  </r>
  <r>
    <x v="103"/>
    <m/>
    <x v="809"/>
    <d v="2024-11-01T00:00:00"/>
    <d v="2024-12-10T00:00:00"/>
    <n v="15112.82"/>
    <n v="112120503040"/>
    <s v="ISS-CONSÓRCIO SP CIDADÃO-1771"/>
    <s v="01-112120503040-000-062501310001-2-NV000957-PRO007648-0-0-0"/>
    <s v="NV000957"/>
    <m/>
    <x v="2"/>
    <x v="68"/>
  </r>
  <r>
    <x v="104"/>
    <m/>
    <x v="810"/>
    <d v="2024-11-01T00:00:00"/>
    <d v="2024-12-10T00:00:00"/>
    <n v="4043.72"/>
    <n v="112120503040"/>
    <s v="ISS-BUREAU VERITAS DO BRASIL SOCIEDADE CLASSIFICADORA E CERTIFICADORA LTDA-117819"/>
    <s v="01-112120503040-000-062501320001-2-NV002951-PRO007651-0-0-0"/>
    <s v="NV002951"/>
    <m/>
    <x v="2"/>
    <x v="18"/>
  </r>
  <r>
    <x v="104"/>
    <m/>
    <x v="811"/>
    <d v="2024-11-01T00:00:00"/>
    <d v="2024-12-10T00:00:00"/>
    <n v="7414.82"/>
    <n v="112120503040"/>
    <s v="ISS-MAZZINI ADMINISTRAÇÃO E EMPREITAS LTDA-6930"/>
    <s v="01-112120503040-000-062501320001-2-NV002951-PRO007651-0-0-0"/>
    <s v="NV002951"/>
    <m/>
    <x v="2"/>
    <x v="18"/>
  </r>
  <r>
    <x v="105"/>
    <m/>
    <x v="812"/>
    <d v="2024-11-01T00:00:00"/>
    <d v="2024-12-10T00:00:00"/>
    <n v="370.52"/>
    <n v="112120503040"/>
    <s v="ISS-GOCIL SERVIÇOS GERAIS LTDA-210298"/>
    <s v="01-112120503040-000-070505060244-2-NV022654-PRO007647-0-0-0"/>
    <s v="NV022654"/>
    <m/>
    <x v="2"/>
    <x v="69"/>
  </r>
  <r>
    <x v="106"/>
    <m/>
    <x v="813"/>
    <d v="2024-11-01T00:00:00"/>
    <d v="2024-12-10T00:00:00"/>
    <n v="1314.25"/>
    <n v="112120503040"/>
    <s v="ISS-3P BRASIL-CONSULTORIA E PROJETOS DE ESTRUTURAÇÃO DE PARCERIAS PUBLICO-PRIVADAS E PARTICIPAÇÕES S/A-551"/>
    <s v="01-112120503040-000-001505060324-2-NV022562-PRO007649-0-0-0"/>
    <s v="NV022562"/>
    <m/>
    <x v="2"/>
    <x v="229"/>
  </r>
  <r>
    <x v="107"/>
    <m/>
    <x v="814"/>
    <d v="2024-11-01T00:00:00"/>
    <d v="2024-12-10T00:00:00"/>
    <n v="2633.94"/>
    <n v="112120503040"/>
    <s v="ISS-CONSÓRCIO SP CIDADÃO-1736"/>
    <s v="01-112120503040-000-062501930117-2-NV021593-PRO007648-0-0-0"/>
    <s v="NV021593"/>
    <m/>
    <x v="2"/>
    <x v="211"/>
  </r>
  <r>
    <x v="108"/>
    <m/>
    <x v="815"/>
    <d v="2024-11-01T00:00:00"/>
    <d v="2024-12-10T00:00:00"/>
    <n v="2457.96"/>
    <n v="112120503040"/>
    <s v="ISS-CONSÓRCIO SP CIDADÃO-1761"/>
    <s v="01-112120503040-000-001501930142-2-NV021611-PRO007648-0-0-0"/>
    <s v="NV021611"/>
    <m/>
    <x v="2"/>
    <x v="230"/>
  </r>
  <r>
    <x v="108"/>
    <m/>
    <x v="815"/>
    <d v="2024-11-01T00:00:00"/>
    <d v="2024-12-10T00:00:00"/>
    <n v="1893.04"/>
    <n v="112120503040"/>
    <s v="ISS-CONSÓRCIO SP CIDADÃO-1761"/>
    <s v="01-112120503040-000-001501930142-2-NV021611-PRO007648-0-0-0"/>
    <s v="NV021611"/>
    <m/>
    <x v="2"/>
    <x v="230"/>
  </r>
  <r>
    <x v="109"/>
    <m/>
    <x v="816"/>
    <d v="2024-11-01T00:00:00"/>
    <d v="2024-12-10T00:00:00"/>
    <n v="730.46"/>
    <n v="112120503040"/>
    <s v="ISS-BUREAU VERITAS DO BRASIL SOCIEDADE CLASSIFICADORA E CERTIFICADORA LTDA-117815"/>
    <s v="01-112120503040-000-001505060339-2-NV022641-PRO007651-0-0-0"/>
    <s v="NV022641"/>
    <m/>
    <x v="2"/>
    <x v="121"/>
  </r>
  <r>
    <x v="109"/>
    <m/>
    <x v="817"/>
    <d v="2024-11-01T00:00:00"/>
    <d v="2024-12-10T00:00:00"/>
    <n v="1339.41"/>
    <n v="112120503040"/>
    <s v="ISS-MAZZINI ADMINISTRAÇÃO E EMPREITAS LTDA-6926"/>
    <s v="01-112120503040-000-001505060339-2-NV022641-PRO007651-0-0-0"/>
    <s v="NV022641"/>
    <m/>
    <x v="2"/>
    <x v="121"/>
  </r>
  <r>
    <x v="110"/>
    <m/>
    <x v="818"/>
    <d v="2024-12-01T00:00:00"/>
    <d v="2024-12-10T00:00:00"/>
    <n v="39.47"/>
    <n v="413010300000"/>
    <s v="Pedágio"/>
    <s v="01-112120612060-000-001500000001-1-NV021583-PRO007962-0-0-0"/>
    <s v="NV021583"/>
    <m/>
    <x v="2"/>
    <x v="242"/>
  </r>
  <r>
    <x v="111"/>
    <m/>
    <x v="819"/>
    <d v="2024-12-01T00:00:00"/>
    <d v="2024-12-10T00:00:00"/>
    <n v="50228.25"/>
    <n v="112120601060"/>
    <s v="Manutenção Predial, Instalações, Infraes"/>
    <s v="01-112120601060-000-015505060003-2-N0006963-000000000-0-0-0"/>
    <s v="NV006963"/>
    <m/>
    <x v="2"/>
    <x v="4"/>
  </r>
  <r>
    <x v="111"/>
    <m/>
    <x v="819"/>
    <d v="2024-12-01T00:00:00"/>
    <d v="2024-12-10T00:00:00"/>
    <n v="78188.479999999996"/>
    <n v="112120601060"/>
    <s v="Manutenção Predial, Instalações, Infraes"/>
    <s v="01-112120601060-000-015505060003-2-N0006963-000000000-0-0-0"/>
    <s v="NV006963"/>
    <m/>
    <x v="2"/>
    <x v="4"/>
  </r>
  <r>
    <x v="112"/>
    <m/>
    <x v="820"/>
    <d v="2024-11-01T00:00:00"/>
    <d v="2024-12-10T00:00:00"/>
    <n v="1022"/>
    <n v="112120801050"/>
    <s v="Legais e Judiciais (Despesas Cartorárias)"/>
    <s v="01-112120801050-000-016501060001-1-NV006961-000000000-0-0-0"/>
    <s v="NV006961"/>
    <m/>
    <x v="2"/>
    <x v="7"/>
  </r>
  <r>
    <x v="48"/>
    <m/>
    <x v="821"/>
    <d v="2024-12-01T00:00:00"/>
    <d v="2024-12-10T00:00:00"/>
    <n v="1000"/>
    <n v="112120801050"/>
    <s v="Legais e Judiciais (Despesas Cartorárias)"/>
    <s v="01-112120801050-000-044501040001-1-NV006960-000000000-0-0-0"/>
    <s v="NV006960"/>
    <m/>
    <x v="2"/>
    <x v="240"/>
  </r>
  <r>
    <x v="113"/>
    <m/>
    <x v="822"/>
    <d v="2024-12-01T00:00:00"/>
    <d v="2024-12-10T00:00:00"/>
    <n v="9886.5400000000009"/>
    <n v="112120502050"/>
    <s v="Indenizações Sobre Processos Trabalhistas"/>
    <s v="01-112120502050-000-015501020001-1-NV006963-000000000-0-0-0"/>
    <s v="NV006963"/>
    <m/>
    <x v="2"/>
    <x v="4"/>
  </r>
  <r>
    <x v="80"/>
    <m/>
    <x v="823"/>
    <d v="2024-12-01T00:00:00"/>
    <d v="2024-12-11T00:00:00"/>
    <n v="23.8"/>
    <n v="112120702010"/>
    <s v="Outros Impostos e Taxas"/>
    <s v="01-112120702010-000-001505060420-2-NV021618-000000000-0-0-0"/>
    <s v="NV021618"/>
    <m/>
    <x v="2"/>
    <x v="112"/>
  </r>
  <r>
    <x v="114"/>
    <m/>
    <x v="824"/>
    <d v="2024-11-01T00:00:00"/>
    <d v="2024-12-11T00:00:00"/>
    <n v="15175.07"/>
    <n v="112120503040"/>
    <s v="ISS-CONSÓRCIO SP CIDADÃO-1722"/>
    <s v="01-112120503040-000-060501120001-2-NV006978-PRO007648-0-0-0"/>
    <s v="NV006978"/>
    <m/>
    <x v="2"/>
    <x v="124"/>
  </r>
  <r>
    <x v="115"/>
    <m/>
    <x v="825"/>
    <d v="2024-11-01T00:00:00"/>
    <d v="2024-12-11T00:00:00"/>
    <n v="487.97"/>
    <n v="112120503040"/>
    <s v="ISS-CONSÓRCIO MELHOR ATENDIMENTO-1373"/>
    <s v="01-112120503040-000-001501930144-2-NV021613-PRO007645-0-0-0"/>
    <s v="NV021613"/>
    <m/>
    <x v="2"/>
    <x v="256"/>
  </r>
  <r>
    <x v="115"/>
    <m/>
    <x v="825"/>
    <d v="2024-11-01T00:00:00"/>
    <d v="2024-12-11T00:00:00"/>
    <n v="426.97"/>
    <n v="112120503040"/>
    <s v="ISS-CONSÓRCIO MELHOR ATENDIMENTO-1373"/>
    <s v="01-112120503040-000-001501930144-2-NV021613-PRO007645-0-0-0"/>
    <s v="NV021613"/>
    <m/>
    <x v="2"/>
    <x v="256"/>
  </r>
  <r>
    <x v="116"/>
    <m/>
    <x v="826"/>
    <d v="2024-12-01T00:00:00"/>
    <d v="2024-12-12T00:00:00"/>
    <n v="194118.63"/>
    <n v="211040300000"/>
    <s v="Passivo Poupatempo - Prestação de Contas"/>
    <s v="01-211040300000-000-062501000001-1-NV006958-PD0008581-0-0-0"/>
    <s v="NV006958"/>
    <m/>
    <x v="2"/>
    <x v="24"/>
  </r>
  <r>
    <x v="116"/>
    <m/>
    <x v="827"/>
    <d v="2024-12-01T00:00:00"/>
    <d v="2024-12-12T00:00:00"/>
    <n v="423980.34"/>
    <n v="211040300000"/>
    <s v="Passivo Poupatempo - Prestação de Contas"/>
    <s v="01-211040300000-000-062501000001-1-NV006958-PD0008581-0-0-0"/>
    <s v="NV006958"/>
    <m/>
    <x v="2"/>
    <x v="24"/>
  </r>
  <r>
    <x v="116"/>
    <m/>
    <x v="828"/>
    <d v="2024-12-01T00:00:00"/>
    <d v="2024-12-12T00:00:00"/>
    <n v="4537798.63"/>
    <n v="211040300000"/>
    <s v="Passivo Poupatempo - Prestação de Contas"/>
    <s v="01-211040300000-000-062501000001-1-NV006958-PD0008581-0-0-0"/>
    <s v="NV006958"/>
    <m/>
    <x v="2"/>
    <x v="24"/>
  </r>
  <r>
    <x v="116"/>
    <m/>
    <x v="829"/>
    <d v="2024-12-01T00:00:00"/>
    <d v="2024-12-12T00:00:00"/>
    <n v="3013303.37"/>
    <n v="211040300000"/>
    <s v="Passivo Poupatempo - Prestação de Contas"/>
    <s v="01-211040300000-000-062501000001-1-NV006958-PD0008581-0-0-0"/>
    <s v="NV006958"/>
    <m/>
    <x v="2"/>
    <x v="24"/>
  </r>
  <r>
    <x v="116"/>
    <m/>
    <x v="830"/>
    <d v="2024-12-01T00:00:00"/>
    <d v="2024-12-12T00:00:00"/>
    <n v="14761.71"/>
    <n v="211040300000"/>
    <s v="Passivo Poupatempo - Prestação de Contas"/>
    <s v="01-211040300000-000-062501000001-1-NV006958-PD0008581-0-0-0"/>
    <s v="NV006958"/>
    <m/>
    <x v="2"/>
    <x v="24"/>
  </r>
  <r>
    <x v="116"/>
    <m/>
    <x v="831"/>
    <d v="2024-12-01T00:00:00"/>
    <d v="2024-12-12T00:00:00"/>
    <n v="212101.27"/>
    <n v="211040300000"/>
    <s v="Passivo Poupatempo - Prestação de Contas"/>
    <s v="01-211040300000-000-062501000001-1-NV006958-PD0008581-0-0-0"/>
    <s v="NV006958"/>
    <m/>
    <x v="2"/>
    <x v="24"/>
  </r>
  <r>
    <x v="116"/>
    <m/>
    <x v="832"/>
    <d v="2024-12-01T00:00:00"/>
    <d v="2024-12-12T00:00:00"/>
    <n v="104836.15"/>
    <n v="211040300000"/>
    <s v="Passivo Poupatempo - Prestação de Contas"/>
    <s v="01-211040300000-000-062501000001-1-NV006958-PD0008581-0-0-0"/>
    <s v="NV006958"/>
    <m/>
    <x v="2"/>
    <x v="24"/>
  </r>
  <r>
    <x v="116"/>
    <m/>
    <x v="833"/>
    <d v="2024-12-01T00:00:00"/>
    <d v="2024-12-12T00:00:00"/>
    <n v="131393.68"/>
    <n v="211040300000"/>
    <s v="Passivo Poupatempo - Prestação de Contas"/>
    <s v="01-211040300000-000-062501000001-1-NV006958-PD0008581-0-0-0"/>
    <s v="NV006958"/>
    <m/>
    <x v="2"/>
    <x v="24"/>
  </r>
  <r>
    <x v="116"/>
    <m/>
    <x v="834"/>
    <d v="2024-12-01T00:00:00"/>
    <d v="2024-12-12T00:00:00"/>
    <n v="16207.08"/>
    <n v="211040300000"/>
    <s v="Passivo Poupatempo - Prestação de Contas"/>
    <s v="01-211040300000-000-062501000001-1-NV006958-PD0008581-0-0-0"/>
    <s v="NV006958"/>
    <m/>
    <x v="2"/>
    <x v="24"/>
  </r>
  <r>
    <x v="116"/>
    <m/>
    <x v="835"/>
    <d v="2024-12-01T00:00:00"/>
    <d v="2024-12-12T00:00:00"/>
    <n v="17056.900000000001"/>
    <n v="211040300000"/>
    <s v="Passivo Poupatempo - Prestação de Contas"/>
    <s v="01-211040300000-000-062501000001-1-NV006958-PD0008581-0-0-0"/>
    <s v="NV006958"/>
    <m/>
    <x v="2"/>
    <x v="24"/>
  </r>
  <r>
    <x v="116"/>
    <m/>
    <x v="836"/>
    <d v="2024-12-01T00:00:00"/>
    <d v="2024-12-12T00:00:00"/>
    <n v="534562.27"/>
    <n v="211040300000"/>
    <s v="Passivo Poupatempo - Prestação de Contas"/>
    <s v="01-211040300000-000-062501000001-1-NV006958-PD0008581-0-0-0"/>
    <s v="NV006958"/>
    <m/>
    <x v="2"/>
    <x v="24"/>
  </r>
  <r>
    <x v="116"/>
    <m/>
    <x v="837"/>
    <d v="2024-12-01T00:00:00"/>
    <d v="2024-12-12T00:00:00"/>
    <n v="108153.69"/>
    <n v="211040300000"/>
    <s v="Passivo Poupatempo - Prestação de Contas"/>
    <s v="01-211040300000-000-062501000001-1-NV006958-PD0008581-0-0-0"/>
    <s v="NV006958"/>
    <m/>
    <x v="2"/>
    <x v="24"/>
  </r>
  <r>
    <x v="116"/>
    <m/>
    <x v="838"/>
    <d v="2024-12-01T00:00:00"/>
    <d v="2024-12-12T00:00:00"/>
    <n v="28042.36"/>
    <n v="211040300000"/>
    <s v="Passivo Poupatempo - Prestação de Contas"/>
    <s v="01-211040300000-000-062501000001-1-NV006958-PD0008581-0-0-0"/>
    <s v="NV006958"/>
    <m/>
    <x v="2"/>
    <x v="24"/>
  </r>
  <r>
    <x v="117"/>
    <m/>
    <x v="839"/>
    <d v="2024-12-01T00:00:00"/>
    <d v="2024-12-12T00:00:00"/>
    <n v="5000"/>
    <n v="112120502050"/>
    <s v="Indenizações Sobre Processos Trabalhistas"/>
    <s v="01-112120502050-000-071501000081-2-NV000957-000000000-0-0-0"/>
    <s v="NV000957"/>
    <m/>
    <x v="2"/>
    <x v="68"/>
  </r>
  <r>
    <x v="118"/>
    <m/>
    <x v="840"/>
    <d v="2024-11-01T00:00:00"/>
    <d v="2024-12-12T00:00:00"/>
    <n v="980.23"/>
    <n v="112120503040"/>
    <s v="ISS-CONSÓRCIO SP CIDADÃO-1743"/>
    <s v="01-112120503040-000-070505060144-2-NV021607-PRO007648-0-0-0"/>
    <s v="NV021607"/>
    <m/>
    <x v="2"/>
    <x v="74"/>
  </r>
  <r>
    <x v="119"/>
    <m/>
    <x v="841"/>
    <d v="2024-11-01T00:00:00"/>
    <d v="2024-12-12T00:00:00"/>
    <n v="53319.45"/>
    <n v="112120503040"/>
    <s v="ISS-3P BRASIL-CONSULTORIA E PROJETOS DE ESTRUTURAÇÃO DE PARCERIAS PUBLICO-PRIVADAS E PARTICIPAÇÕES S/A-531"/>
    <s v="01-112120503040-000-048501100001-1-NV006966-PRO007649-0-0-0"/>
    <s v="NV006966"/>
    <m/>
    <x v="2"/>
    <x v="10"/>
  </r>
  <r>
    <x v="48"/>
    <m/>
    <x v="842"/>
    <d v="2024-12-01T00:00:00"/>
    <d v="2024-12-12T00:00:00"/>
    <n v="100"/>
    <n v="112120801050"/>
    <s v="Legais e Judiciais (Despesas Cartorárias)"/>
    <s v="01-112120801050-000-071501000081-2-NV000957-000000000-0-0-0"/>
    <s v="NV000957"/>
    <m/>
    <x v="2"/>
    <x v="68"/>
  </r>
  <r>
    <x v="113"/>
    <m/>
    <x v="843"/>
    <d v="2024-12-01T00:00:00"/>
    <d v="2024-12-12T00:00:00"/>
    <n v="1866.54"/>
    <n v="112120502050"/>
    <s v="Indenizações Sobre Processos Trabalhistas"/>
    <s v="01-112120502050-000-015501020001-1-NV006963-000000000-0-0-0"/>
    <s v="NV006963"/>
    <m/>
    <x v="2"/>
    <x v="4"/>
  </r>
  <r>
    <x v="113"/>
    <m/>
    <x v="844"/>
    <d v="2024-12-01T00:00:00"/>
    <d v="2024-12-12T00:00:00"/>
    <n v="7334.86"/>
    <n v="112120502050"/>
    <s v="Indenizações Sobre Processos Trabalhistas"/>
    <s v="01-112120502050-000-015501020001-1-NV006963-000000000-0-0-0"/>
    <s v="NV006963"/>
    <m/>
    <x v="2"/>
    <x v="4"/>
  </r>
  <r>
    <x v="120"/>
    <m/>
    <x v="845"/>
    <d v="2024-10-01T00:00:00"/>
    <d v="2024-12-13T00:00:00"/>
    <n v="2285.42"/>
    <n v="112120503040"/>
    <s v="ISS-CONSÓRCIO MELHOR ATENDIMENTO-1342"/>
    <s v="01-112120503040-000-070505060045-2-NV022573-PRO007645-0-0-0"/>
    <s v="NV022573"/>
    <m/>
    <x v="2"/>
    <x v="116"/>
  </r>
  <r>
    <x v="120"/>
    <m/>
    <x v="846"/>
    <d v="2024-11-01T00:00:00"/>
    <d v="2024-12-13T00:00:00"/>
    <n v="1218.8800000000001"/>
    <n v="112120503040"/>
    <s v="ISS-CONSÓRCIO MELHOR ATENDIMENTO-1375"/>
    <s v="01-112120503040-000-070505060045-2-NV022573-PRO007645-0-0-0"/>
    <s v="NV022573"/>
    <m/>
    <x v="2"/>
    <x v="116"/>
  </r>
  <r>
    <x v="120"/>
    <m/>
    <x v="846"/>
    <d v="2024-11-01T00:00:00"/>
    <d v="2024-12-13T00:00:00"/>
    <n v="1066.52"/>
    <n v="112120503040"/>
    <s v="ISS-CONSÓRCIO MELHOR ATENDIMENTO-1375"/>
    <s v="01-112120503040-000-070505060045-2-NV022573-PRO007645-0-0-0"/>
    <s v="NV022573"/>
    <m/>
    <x v="2"/>
    <x v="116"/>
  </r>
  <r>
    <x v="121"/>
    <m/>
    <x v="847"/>
    <d v="2024-11-01T00:00:00"/>
    <d v="2024-12-13T00:00:00"/>
    <n v="470.92"/>
    <n v="112120503040"/>
    <s v="ISS-CONSÓRCIO MELHOR ATENDIMENTO-1359"/>
    <s v="01-112120503040-000-062501930113-2-NV021578-PRO007645-0-0-0"/>
    <s v="NV021578"/>
    <m/>
    <x v="2"/>
    <x v="157"/>
  </r>
  <r>
    <x v="121"/>
    <m/>
    <x v="847"/>
    <d v="2024-11-01T00:00:00"/>
    <d v="2024-12-13T00:00:00"/>
    <n v="538.20000000000005"/>
    <n v="112120503040"/>
    <s v="ISS-CONSÓRCIO MELHOR ATENDIMENTO-1359"/>
    <s v="01-112120503040-000-062501930113-2-NV021578-PRO007645-0-0-0"/>
    <s v="NV021578"/>
    <m/>
    <x v="2"/>
    <x v="157"/>
  </r>
  <r>
    <x v="122"/>
    <m/>
    <x v="848"/>
    <d v="2024-11-01T00:00:00"/>
    <d v="2024-12-13T00:00:00"/>
    <n v="2177.98"/>
    <n v="112120503040"/>
    <s v="ISS-CONSÓRCIO SP CIDADÃO-1753"/>
    <s v="01-112120503040-000-001505060419-2-NV022685-PRO007648-0-0-0"/>
    <s v="NV022685"/>
    <m/>
    <x v="2"/>
    <x v="251"/>
  </r>
  <r>
    <x v="123"/>
    <m/>
    <x v="849"/>
    <d v="2024-11-01T00:00:00"/>
    <d v="2024-12-13T00:00:00"/>
    <n v="1343.48"/>
    <n v="112120503040"/>
    <s v="ISS-GOCIL SERVIÇOS GERAIS LTDA-210252"/>
    <s v="01-112120503040-000-062501520001-2-NV003960-PRO007647-0-0-0"/>
    <s v="NV003960"/>
    <m/>
    <x v="2"/>
    <x v="19"/>
  </r>
  <r>
    <x v="124"/>
    <m/>
    <x v="850"/>
    <d v="2024-11-01T00:00:00"/>
    <d v="2024-12-13T00:00:00"/>
    <n v="170.47"/>
    <n v="112120503040"/>
    <s v="ISS-GOCIL SERVIÇOS GERAIS LTDA-210236"/>
    <s v="01-112120503040-000-070505060115-2-NV022555-PRO007647-0-0-0"/>
    <s v="NV022555"/>
    <m/>
    <x v="2"/>
    <x v="136"/>
  </r>
  <r>
    <x v="0"/>
    <m/>
    <x v="851"/>
    <d v="2024-11-01T00:00:00"/>
    <d v="2024-12-13T00:00:00"/>
    <n v="128.44999999999999"/>
    <n v="112120503040"/>
    <s v="ISS-GOCIL SERVIÇOS GERAIS LTDA-210302"/>
    <s v="01-112120503040-000-070505060215-2-NV022623-PRO007647-0-0-0"/>
    <s v="NV022623"/>
    <m/>
    <x v="2"/>
    <x v="0"/>
  </r>
  <r>
    <x v="0"/>
    <m/>
    <x v="851"/>
    <d v="2024-11-01T00:00:00"/>
    <d v="2024-12-13T00:00:00"/>
    <n v="146.80000000000001"/>
    <n v="112120503040"/>
    <s v="ISS-GOCIL SERVIÇOS GERAIS LTDA-210302"/>
    <s v="01-112120503040-000-070505060215-2-NV022623-PRO007647-0-0-0"/>
    <s v="NV022623"/>
    <m/>
    <x v="2"/>
    <x v="0"/>
  </r>
  <r>
    <x v="6"/>
    <m/>
    <x v="852"/>
    <d v="2024-11-01T00:00:00"/>
    <d v="2024-12-13T00:00:00"/>
    <n v="1760.91"/>
    <n v="112120503040"/>
    <s v="ISS-BUREAU VERITAS DO BRASIL SOCIEDADE CLASSIFICADORA E CERTIFICADORA LTDA-117803"/>
    <s v="01-112120503040-000-062501930114-2-NV021579-PRO007651-0-0-0"/>
    <s v="NV021579"/>
    <m/>
    <x v="2"/>
    <x v="5"/>
  </r>
  <r>
    <x v="6"/>
    <m/>
    <x v="853"/>
    <d v="2024-11-01T00:00:00"/>
    <d v="2024-12-13T00:00:00"/>
    <n v="3228.91"/>
    <n v="112120503040"/>
    <s v="ISS-MAZZINI ADMINISTRAÇÃO E EMPREITAS LTDA-6915"/>
    <s v="01-112120503040-000-062501930114-2-NV021579-PRO007651-0-0-0"/>
    <s v="NV021579"/>
    <m/>
    <x v="2"/>
    <x v="5"/>
  </r>
  <r>
    <x v="125"/>
    <m/>
    <x v="854"/>
    <d v="2024-11-01T00:00:00"/>
    <d v="2024-12-13T00:00:00"/>
    <n v="1303.53"/>
    <n v="112120503040"/>
    <s v="ISS-CONSÓRCIO SP CIDADÃO-1766"/>
    <s v="01-112120503040-000-001501930167-2-NV022566-PRO007648-0-0-0"/>
    <s v="NV022566"/>
    <m/>
    <x v="2"/>
    <x v="152"/>
  </r>
  <r>
    <x v="125"/>
    <m/>
    <x v="854"/>
    <d v="2024-11-01T00:00:00"/>
    <d v="2024-12-13T00:00:00"/>
    <n v="996.64"/>
    <n v="112120503040"/>
    <s v="ISS-CONSÓRCIO SP CIDADÃO-1766"/>
    <s v="01-112120503040-000-001501930167-2-NV022566-PRO007648-0-0-0"/>
    <s v="NV022566"/>
    <m/>
    <x v="2"/>
    <x v="152"/>
  </r>
  <r>
    <x v="126"/>
    <m/>
    <x v="855"/>
    <d v="2024-11-01T00:00:00"/>
    <d v="2024-12-13T00:00:00"/>
    <n v="1524.56"/>
    <n v="112120503040"/>
    <s v="ISS-CONSÓRCIO SP CIDADÃO-1732"/>
    <s v="01-112120503040-000-062501930110-2-NV021575-PRO007648-0-0-0"/>
    <s v="NV021575"/>
    <m/>
    <x v="2"/>
    <x v="217"/>
  </r>
  <r>
    <x v="127"/>
    <m/>
    <x v="856"/>
    <d v="2024-11-01T00:00:00"/>
    <d v="2024-12-13T00:00:00"/>
    <n v="259.49"/>
    <n v="112120503040"/>
    <s v="ISS-GOCIL SERVIÇOS GERAIS LTDA-210262"/>
    <s v="01-112120503040-000-062501930124-2-NV021590-PRO007647-0-0-0"/>
    <s v="NV021590"/>
    <m/>
    <x v="2"/>
    <x v="117"/>
  </r>
  <r>
    <x v="128"/>
    <m/>
    <x v="857"/>
    <d v="2024-11-01T00:00:00"/>
    <d v="2024-12-13T00:00:00"/>
    <n v="1230.8699999999999"/>
    <n v="112120503040"/>
    <s v="ISS-CONSÓRCIO MELHOR ATENDIMENTO-1397"/>
    <s v="01-112120503040-000-070505060181-2-NV022587-PRO007645-0-0-0"/>
    <s v="NV022587"/>
    <m/>
    <x v="2"/>
    <x v="188"/>
  </r>
  <r>
    <x v="128"/>
    <m/>
    <x v="857"/>
    <d v="2024-11-01T00:00:00"/>
    <d v="2024-12-13T00:00:00"/>
    <n v="1077.01"/>
    <n v="112120503040"/>
    <s v="ISS-CONSÓRCIO MELHOR ATENDIMENTO-1397"/>
    <s v="01-112120503040-000-070505060181-2-NV022587-PRO007645-0-0-0"/>
    <s v="NV022587"/>
    <m/>
    <x v="2"/>
    <x v="188"/>
  </r>
  <r>
    <x v="129"/>
    <m/>
    <x v="858"/>
    <d v="2024-11-01T00:00:00"/>
    <d v="2024-12-13T00:00:00"/>
    <n v="731.95"/>
    <n v="112120503040"/>
    <s v="ISS-CONSÓRCIO MELHOR ATENDIMENTO-1381"/>
    <s v="01-112120503040-000-070505060206-2-NV022616-PRO007645-0-0-0"/>
    <s v="NV022616"/>
    <m/>
    <x v="2"/>
    <x v="67"/>
  </r>
  <r>
    <x v="129"/>
    <m/>
    <x v="858"/>
    <d v="2024-11-01T00:00:00"/>
    <d v="2024-12-13T00:00:00"/>
    <n v="640.46"/>
    <n v="112120503040"/>
    <s v="ISS-CONSÓRCIO MELHOR ATENDIMENTO-1381"/>
    <s v="01-112120503040-000-070505060206-2-NV022616-PRO007645-0-0-0"/>
    <s v="NV022616"/>
    <m/>
    <x v="2"/>
    <x v="67"/>
  </r>
  <r>
    <x v="130"/>
    <m/>
    <x v="859"/>
    <d v="2024-11-01T00:00:00"/>
    <d v="2024-12-13T00:00:00"/>
    <n v="9693.61"/>
    <n v="112120503040"/>
    <s v="ISS-BUREAU VERITAS DO BRASIL SOCIEDADE CLASSIFICADORA E CERTIFICADORA LTDA-117817"/>
    <s v="01-112120503040-000-047501090001-1-NV006965-PRO007651-0-0-0"/>
    <s v="NV006965"/>
    <m/>
    <x v="2"/>
    <x v="9"/>
  </r>
  <r>
    <x v="130"/>
    <m/>
    <x v="860"/>
    <d v="2024-11-01T00:00:00"/>
    <d v="2024-12-13T00:00:00"/>
    <n v="17774.82"/>
    <n v="112120503040"/>
    <s v="ISS-MAZZINI ADMINISTRAÇÃO E EMPREITAS LTDA-6928"/>
    <s v="01-112120503040-000-047501090001-1-NV006965-PRO007651-0-0-0"/>
    <s v="NV006965"/>
    <m/>
    <x v="2"/>
    <x v="9"/>
  </r>
  <r>
    <x v="131"/>
    <m/>
    <x v="861"/>
    <d v="2024-11-01T00:00:00"/>
    <d v="2024-12-13T00:00:00"/>
    <n v="333.84"/>
    <n v="112120503040"/>
    <s v="ISS-GOCIL SERVIÇOS GERAIS LTDA-210295"/>
    <s v="01-112120503040-000-062501910001-2-NV020556-PRO007647-0-0-0"/>
    <s v="NV020556"/>
    <m/>
    <x v="2"/>
    <x v="42"/>
  </r>
  <r>
    <x v="132"/>
    <m/>
    <x v="862"/>
    <d v="2024-11-01T00:00:00"/>
    <d v="2024-12-13T00:00:00"/>
    <n v="460.42"/>
    <n v="112120503040"/>
    <s v="ISS-GOCIL SERVIÇOS GERAIS LTDA-210269"/>
    <s v="01-112120503040-000-001501930143-2-NV021612-PRO007647-0-0-0"/>
    <s v="NV021612"/>
    <m/>
    <x v="2"/>
    <x v="39"/>
  </r>
  <r>
    <x v="133"/>
    <m/>
    <x v="863"/>
    <d v="2024-11-01T00:00:00"/>
    <d v="2024-12-13T00:00:00"/>
    <n v="237.23"/>
    <n v="112120503040"/>
    <s v="ISS-GOCIL SERVIÇOS GERAIS LTDA-210304"/>
    <s v="01-112120503040-000-070505060247-2-NV022657-PRO007647-0-0-0"/>
    <s v="NV022657"/>
    <m/>
    <x v="2"/>
    <x v="201"/>
  </r>
  <r>
    <x v="134"/>
    <m/>
    <x v="864"/>
    <d v="2024-11-01T00:00:00"/>
    <d v="2024-12-16T00:00:00"/>
    <n v="871.19"/>
    <n v="112120503040"/>
    <s v="ISS-CONSÓRCIO SP CIDADÃO-1751"/>
    <s v="01-112120503040-000-070505060217-2-NV022627-PRO007648-0-0-0"/>
    <s v="NV022627"/>
    <m/>
    <x v="2"/>
    <x v="44"/>
  </r>
  <r>
    <x v="135"/>
    <m/>
    <x v="865"/>
    <d v="2024-11-01T00:00:00"/>
    <d v="2024-12-16T00:00:00"/>
    <n v="10309.83"/>
    <n v="112120503040"/>
    <s v="ISS-CONSÓRCIO MELHOR ATENDIMENTO-1344"/>
    <s v="01-112120503040-000-062501210001-2-NV000954-PRO007645-0-0-0"/>
    <s v="NV000954"/>
    <m/>
    <x v="2"/>
    <x v="115"/>
  </r>
  <r>
    <x v="135"/>
    <m/>
    <x v="865"/>
    <d v="2024-11-01T00:00:00"/>
    <d v="2024-12-16T00:00:00"/>
    <n v="9021.11"/>
    <n v="112120503040"/>
    <s v="ISS-CONSÓRCIO MELHOR ATENDIMENTO-1344"/>
    <s v="01-112120503040-000-062501210001-2-NV000954-PRO007645-0-0-0"/>
    <s v="NV000954"/>
    <m/>
    <x v="2"/>
    <x v="115"/>
  </r>
  <r>
    <x v="136"/>
    <m/>
    <x v="866"/>
    <d v="2024-11-01T00:00:00"/>
    <d v="2024-12-16T00:00:00"/>
    <n v="85.63"/>
    <n v="112120503040"/>
    <s v="ISS-GOCIL SERVIÇOS GERAIS LTDA-210301"/>
    <s v="01-112120503040-000-070505060216-2-NV022624-PRO007647-0-0-0"/>
    <s v="NV022624"/>
    <m/>
    <x v="2"/>
    <x v="145"/>
  </r>
  <r>
    <x v="136"/>
    <m/>
    <x v="866"/>
    <d v="2024-11-01T00:00:00"/>
    <d v="2024-12-16T00:00:00"/>
    <n v="97.87"/>
    <n v="112120503040"/>
    <s v="ISS-GOCIL SERVIÇOS GERAIS LTDA-210301"/>
    <s v="01-112120503040-000-070505060216-2-NV022624-PRO007647-0-0-0"/>
    <s v="NV022624"/>
    <m/>
    <x v="2"/>
    <x v="145"/>
  </r>
  <r>
    <x v="137"/>
    <m/>
    <x v="867"/>
    <d v="2024-11-01T00:00:00"/>
    <d v="2024-12-16T00:00:00"/>
    <n v="1492.89"/>
    <n v="112120503040"/>
    <s v="ISS-GOCIL SERVIÇOS GERAIS LTDA-210241"/>
    <s v="01-112120503040-000-057501140001-2-NV006977-PRO007647-0-0-0"/>
    <s v="NV006977"/>
    <m/>
    <x v="2"/>
    <x v="46"/>
  </r>
  <r>
    <x v="137"/>
    <m/>
    <x v="867"/>
    <d v="2024-11-01T00:00:00"/>
    <d v="2024-12-16T00:00:00"/>
    <n v="1306.27"/>
    <n v="112120503040"/>
    <s v="ISS-GOCIL SERVIÇOS GERAIS LTDA-210241"/>
    <s v="01-112120503040-000-057501140001-2-NV006977-PRO007647-0-0-0"/>
    <s v="NV006977"/>
    <m/>
    <x v="2"/>
    <x v="46"/>
  </r>
  <r>
    <x v="138"/>
    <m/>
    <x v="868"/>
    <d v="2024-11-01T00:00:00"/>
    <d v="2024-12-16T00:00:00"/>
    <n v="644.19000000000005"/>
    <n v="112120503040"/>
    <s v="ISS-CONSÓRCIO SP CIDADÃO-1759"/>
    <s v="01-112120503040-000-062501000134-2-NV021561-PRO007648-0-0-0"/>
    <s v="NV021561"/>
    <m/>
    <x v="2"/>
    <x v="171"/>
  </r>
  <r>
    <x v="138"/>
    <m/>
    <x v="868"/>
    <d v="2024-11-01T00:00:00"/>
    <d v="2024-12-16T00:00:00"/>
    <n v="163.06"/>
    <n v="112120503040"/>
    <s v="ISS-CONSÓRCIO SP CIDADÃO-1759"/>
    <s v="01-112120503040-000-062501000134-2-NV021561-PRO007648-0-0-0"/>
    <s v="NV021561"/>
    <m/>
    <x v="2"/>
    <x v="171"/>
  </r>
  <r>
    <x v="139"/>
    <m/>
    <x v="869"/>
    <d v="2024-11-01T00:00:00"/>
    <d v="2024-12-16T00:00:00"/>
    <n v="459.45"/>
    <n v="112120503040"/>
    <s v="ISS-BUREAU VERITAS DO BRASIL SOCIEDADE CLASSIFICADORA E CERTIFICADORA LTDA-117814"/>
    <s v="01-112120503040-000-001501930164-2-NV022568-PRO007651-0-0-0"/>
    <s v="NV022568"/>
    <m/>
    <x v="2"/>
    <x v="49"/>
  </r>
  <r>
    <x v="139"/>
    <m/>
    <x v="870"/>
    <d v="2024-11-01T00:00:00"/>
    <d v="2024-12-16T00:00:00"/>
    <n v="842.47"/>
    <n v="112120503040"/>
    <s v="ISS-MAZZINI ADMINISTRAÇÃO E EMPREITAS LTDA-6925"/>
    <s v="01-112120503040-000-001501930164-2-NV022568-PRO007651-0-0-0"/>
    <s v="NV022568"/>
    <m/>
    <x v="2"/>
    <x v="49"/>
  </r>
  <r>
    <x v="140"/>
    <m/>
    <x v="871"/>
    <d v="2024-11-01T00:00:00"/>
    <d v="2024-12-16T00:00:00"/>
    <n v="1172.2"/>
    <n v="112120503040"/>
    <s v="ISS-CONSÓRCIO SP CIDADÃO-1757"/>
    <s v="01-112120503040-000-062501820001-2-NV019955-PRO007648-0-0-0"/>
    <s v="NV019955"/>
    <m/>
    <x v="2"/>
    <x v="213"/>
  </r>
  <r>
    <x v="140"/>
    <m/>
    <x v="871"/>
    <d v="2024-11-01T00:00:00"/>
    <d v="2024-12-16T00:00:00"/>
    <n v="924.23"/>
    <n v="112120503040"/>
    <s v="ISS-CONSÓRCIO SP CIDADÃO-1757"/>
    <s v="01-112120503040-000-062501820001-2-NV019955-PRO007648-0-0-0"/>
    <s v="NV019955"/>
    <m/>
    <x v="2"/>
    <x v="213"/>
  </r>
  <r>
    <x v="141"/>
    <m/>
    <x v="872"/>
    <d v="2024-11-01T00:00:00"/>
    <d v="2024-12-16T00:00:00"/>
    <n v="100.32"/>
    <n v="112120503040"/>
    <s v="ISS-GOCIL SERVIÇOS GERAIS LTDA-210268"/>
    <s v="01-112120503040-000-070505060250-2-NV022664-PRO007647-0-0-0"/>
    <s v="NV022664"/>
    <m/>
    <x v="2"/>
    <x v="103"/>
  </r>
  <r>
    <x v="141"/>
    <m/>
    <x v="872"/>
    <d v="2024-11-01T00:00:00"/>
    <d v="2024-12-16T00:00:00"/>
    <n v="114.66"/>
    <n v="112120503040"/>
    <s v="ISS-GOCIL SERVIÇOS GERAIS LTDA-210268"/>
    <s v="01-112120503040-000-070505060250-2-NV022664-PRO007647-0-0-0"/>
    <s v="NV022664"/>
    <m/>
    <x v="2"/>
    <x v="103"/>
  </r>
  <r>
    <x v="142"/>
    <m/>
    <x v="873"/>
    <d v="2024-11-01T00:00:00"/>
    <d v="2024-12-16T00:00:00"/>
    <n v="783.41"/>
    <n v="112120503040"/>
    <s v="ISS-CONSÓRCIO SP CIDADÃO-1764"/>
    <s v="01-112120503040-000-070505060077-2-NV021603-PRO007648-0-0-0"/>
    <s v="NV021603"/>
    <m/>
    <x v="2"/>
    <x v="195"/>
  </r>
  <r>
    <x v="142"/>
    <m/>
    <x v="873"/>
    <d v="2024-11-01T00:00:00"/>
    <d v="2024-12-16T00:00:00"/>
    <n v="595.22"/>
    <n v="112120503040"/>
    <s v="ISS-CONSÓRCIO SP CIDADÃO-1764"/>
    <s v="01-112120503040-000-070505060077-2-NV021603-PRO007648-0-0-0"/>
    <s v="NV021603"/>
    <m/>
    <x v="2"/>
    <x v="195"/>
  </r>
  <r>
    <x v="143"/>
    <m/>
    <x v="874"/>
    <d v="2024-11-01T00:00:00"/>
    <d v="2024-12-16T00:00:00"/>
    <n v="3453.83"/>
    <n v="112120503040"/>
    <s v="ISS-CONSORCIO DATASERV-568,01"/>
    <s v="01-112120503040-000-062501660001-2-NV003984-PRO007650-0-0-0"/>
    <s v="NV003984"/>
    <m/>
    <x v="2"/>
    <x v="104"/>
  </r>
  <r>
    <x v="143"/>
    <m/>
    <x v="874"/>
    <d v="2024-11-01T00:00:00"/>
    <d v="2024-12-16T00:00:00"/>
    <n v="3022.1"/>
    <n v="112120503040"/>
    <s v="ISS-CONSORCIO DATASERV-568,01"/>
    <s v="01-112120503040-000-062501660001-2-NV003984-PRO007650-0-0-0"/>
    <s v="NV003984"/>
    <m/>
    <x v="2"/>
    <x v="104"/>
  </r>
  <r>
    <x v="144"/>
    <m/>
    <x v="875"/>
    <d v="2024-11-01T00:00:00"/>
    <d v="2024-12-16T00:00:00"/>
    <n v="2177.9499999999998"/>
    <n v="112120503040"/>
    <s v="ISS-CONSÓRCIO SP CIDADÃO-1728"/>
    <s v="01-112120503040-000-070505060194-2-NV022578-PRO007648-0-0-0"/>
    <s v="NV022578"/>
    <m/>
    <x v="2"/>
    <x v="90"/>
  </r>
  <r>
    <x v="145"/>
    <m/>
    <x v="876"/>
    <d v="2024-11-01T00:00:00"/>
    <d v="2024-12-16T00:00:00"/>
    <n v="472.94"/>
    <n v="112120503040"/>
    <s v="ISS-GOCIL SERVIÇOS GERAIS LTDA-210299"/>
    <s v="01-112120503040-000-070505060111-2-NV021605-PRO007647-0-0-0"/>
    <s v="NV021605"/>
    <m/>
    <x v="2"/>
    <x v="238"/>
  </r>
  <r>
    <x v="146"/>
    <m/>
    <x v="877"/>
    <d v="2024-11-01T00:00:00"/>
    <d v="2024-12-16T00:00:00"/>
    <n v="2177.9499999999998"/>
    <n v="112120503040"/>
    <s v="ISS-CONSÓRCIO SP CIDADÃO-1738"/>
    <s v="01-112120503040-000-070505060197-2-NV022602-PRO007648-0-0-0"/>
    <s v="NV022602"/>
    <m/>
    <x v="2"/>
    <x v="95"/>
  </r>
  <r>
    <x v="50"/>
    <m/>
    <x v="878"/>
    <d v="2024-11-01T00:00:00"/>
    <d v="2024-12-16T00:00:00"/>
    <n v="332.25"/>
    <n v="112120503040"/>
    <s v="ISS-GOCIL SERVIÇOS GERAIS LTDA-210265"/>
    <s v="01-112120503040-000-139505060103-2-NV021562-PRO007647-0-0-0"/>
    <s v="NV021562"/>
    <m/>
    <x v="2"/>
    <x v="105"/>
  </r>
  <r>
    <x v="147"/>
    <m/>
    <x v="879"/>
    <d v="2024-11-01T00:00:00"/>
    <d v="2024-12-16T00:00:00"/>
    <n v="1339.37"/>
    <n v="112120503040"/>
    <s v="ISS-CONSÓRCIO SP CIDADÃO-1754"/>
    <s v="01-112120503040-000-062501480001-2-NV003956-PRO007648-0-0-0"/>
    <s v="NV003956"/>
    <m/>
    <x v="2"/>
    <x v="72"/>
  </r>
  <r>
    <x v="147"/>
    <m/>
    <x v="879"/>
    <d v="2024-11-01T00:00:00"/>
    <d v="2024-12-16T00:00:00"/>
    <n v="1026.07"/>
    <n v="112120503040"/>
    <s v="ISS-CONSÓRCIO SP CIDADÃO-1754"/>
    <s v="01-112120503040-000-062501480001-2-NV003956-PRO007648-0-0-0"/>
    <s v="NV003956"/>
    <m/>
    <x v="2"/>
    <x v="72"/>
  </r>
  <r>
    <x v="148"/>
    <m/>
    <x v="880"/>
    <d v="2024-11-01T00:00:00"/>
    <d v="2024-12-16T00:00:00"/>
    <n v="486.39"/>
    <n v="112120503040"/>
    <s v="ISS-BUREAU VERITAS DO BRASIL SOCIEDADE CLASSIFICADORA E CERTIFICADORA LTDA-117799"/>
    <s v="01-112120503040-000-070505060208-2-NV022618-PRO007651-0-0-0"/>
    <s v="NV022618"/>
    <m/>
    <x v="2"/>
    <x v="73"/>
  </r>
  <r>
    <x v="148"/>
    <m/>
    <x v="881"/>
    <d v="2024-11-01T00:00:00"/>
    <d v="2024-12-16T00:00:00"/>
    <n v="891.87"/>
    <n v="112120503040"/>
    <s v="ISS-MAZZINI ADMINISTRAÇÃO E EMPREITAS LTDA-6911"/>
    <s v="01-112120503040-000-070505060208-2-NV022618-PRO007651-0-0-0"/>
    <s v="NV022618"/>
    <m/>
    <x v="2"/>
    <x v="73"/>
  </r>
  <r>
    <x v="149"/>
    <m/>
    <x v="882"/>
    <d v="2024-11-01T00:00:00"/>
    <d v="2024-12-16T00:00:00"/>
    <n v="148.21"/>
    <n v="112120503040"/>
    <s v="ISS-GOCIL SERVIÇOS GERAIS LTDA-210284"/>
    <s v="01-112120503040-000-070505060270-2-NV022682-PRO007647-0-0-0"/>
    <s v="NV022682"/>
    <m/>
    <x v="2"/>
    <x v="53"/>
  </r>
  <r>
    <x v="150"/>
    <m/>
    <x v="883"/>
    <d v="2024-11-01T00:00:00"/>
    <d v="2024-12-16T00:00:00"/>
    <n v="1988.06"/>
    <n v="112120503040"/>
    <s v="ISS-CONSÓRCIO SP CIDADÃO-1730"/>
    <s v="01-112120503040-000-062501930115-2-NV021580-PRO007648-0-0-0"/>
    <s v="NV021580"/>
    <m/>
    <x v="2"/>
    <x v="54"/>
  </r>
  <r>
    <x v="151"/>
    <m/>
    <x v="884"/>
    <d v="2024-11-01T00:00:00"/>
    <d v="2024-12-16T00:00:00"/>
    <n v="3465.9"/>
    <n v="112120503040"/>
    <s v="ISS-3P BRASIL-CONSULTORIA E PROJETOS DE ESTRUTURAÇÃO DE PARCERIAS PUBLICO-PRIVADAS E PARTICIPAÇÕES S/A-530"/>
    <s v="01-112120503040-000-062501360001-2-NV003961-PRO007649-0-0-0"/>
    <s v="NV003961"/>
    <m/>
    <x v="2"/>
    <x v="216"/>
  </r>
  <r>
    <x v="152"/>
    <m/>
    <x v="885"/>
    <d v="2024-11-01T00:00:00"/>
    <d v="2024-12-16T00:00:00"/>
    <n v="170.47"/>
    <n v="112120503040"/>
    <s v="ISS-GOCIL SERVIÇOS GERAIS LTDA-210282"/>
    <s v="01-112120503040-000-070505060240-2-NV022653-PRO007647-0-0-0"/>
    <s v="NV022653"/>
    <m/>
    <x v="2"/>
    <x v="55"/>
  </r>
  <r>
    <x v="153"/>
    <m/>
    <x v="886"/>
    <d v="2024-11-01T00:00:00"/>
    <d v="2024-12-16T00:00:00"/>
    <n v="170.47"/>
    <n v="112120503040"/>
    <s v="ISS-GOCIL SERVIÇOS GERAIS LTDA-210281"/>
    <s v="01-112120503040-000-070505060176-2-NV022582-PRO007647-0-0-0"/>
    <s v="NV022582"/>
    <m/>
    <x v="2"/>
    <x v="179"/>
  </r>
  <r>
    <x v="154"/>
    <m/>
    <x v="887"/>
    <d v="2024-11-01T00:00:00"/>
    <d v="2024-12-16T00:00:00"/>
    <n v="5011.12"/>
    <n v="112120503040"/>
    <s v="ISS-CONSÓRCIO SP CIDADÃO-1712"/>
    <s v="01-112120503040-000-062501230001-2-NV000952-PRO007648-0-0-0"/>
    <s v="NV000952"/>
    <m/>
    <x v="2"/>
    <x v="75"/>
  </r>
  <r>
    <x v="155"/>
    <m/>
    <x v="888"/>
    <d v="2024-11-01T00:00:00"/>
    <d v="2024-12-16T00:00:00"/>
    <n v="8960.69"/>
    <n v="112120503040"/>
    <s v="ISS-CONSORCIO DATASERV-564,03"/>
    <s v="01-112120503040-000-062501530001-2-NV003962-PRO007650-0-0-0"/>
    <s v="NV003962"/>
    <m/>
    <x v="2"/>
    <x v="233"/>
  </r>
  <r>
    <x v="155"/>
    <m/>
    <x v="888"/>
    <d v="2024-11-01T00:00:00"/>
    <d v="2024-12-16T00:00:00"/>
    <n v="7840.6"/>
    <n v="112120503040"/>
    <s v="ISS-CONSORCIO DATASERV-564,03"/>
    <s v="01-112120503040-000-062501530001-2-NV003962-PRO007650-0-0-0"/>
    <s v="NV003962"/>
    <m/>
    <x v="2"/>
    <x v="233"/>
  </r>
  <r>
    <x v="156"/>
    <m/>
    <x v="889"/>
    <d v="2024-11-01T00:00:00"/>
    <d v="2024-12-16T00:00:00"/>
    <n v="3394.71"/>
    <n v="112120503040"/>
    <s v="ISS-CONSÓRCIO MELHOR ATENDIMENTO-1347"/>
    <s v="01-112120503040-000-062501370001-2-NV003963-PRO007645-0-0-0"/>
    <s v="NV003963"/>
    <m/>
    <x v="2"/>
    <x v="181"/>
  </r>
  <r>
    <x v="156"/>
    <m/>
    <x v="889"/>
    <d v="2024-11-01T00:00:00"/>
    <d v="2024-12-16T00:00:00"/>
    <n v="3879.67"/>
    <n v="112120503040"/>
    <s v="ISS-CONSÓRCIO MELHOR ATENDIMENTO-1347"/>
    <s v="01-112120503040-000-062501370001-2-NV003963-PRO007645-0-0-0"/>
    <s v="NV003963"/>
    <m/>
    <x v="2"/>
    <x v="181"/>
  </r>
  <r>
    <x v="157"/>
    <m/>
    <x v="890"/>
    <d v="2024-11-01T00:00:00"/>
    <d v="2024-12-16T00:00:00"/>
    <n v="538.16999999999996"/>
    <n v="112120503040"/>
    <s v="ISS-GOCIL SERVIÇOS GERAIS LTDA-210238"/>
    <s v="01-112120503040-000-062501790001-2-NV019952-PRO007647-0-0-0"/>
    <s v="NV019952"/>
    <m/>
    <x v="2"/>
    <x v="129"/>
  </r>
  <r>
    <x v="158"/>
    <m/>
    <x v="891"/>
    <d v="2024-11-01T00:00:00"/>
    <d v="2024-12-16T00:00:00"/>
    <n v="222.32"/>
    <n v="112120503040"/>
    <s v="ISS-GOCIL SERVIÇOS GERAIS LTDA-210280"/>
    <s v="01-112120503040-000-070505060235-2-NV022645-PRO007647-0-0-0"/>
    <s v="NV022645"/>
    <m/>
    <x v="2"/>
    <x v="28"/>
  </r>
  <r>
    <x v="159"/>
    <m/>
    <x v="892"/>
    <d v="2024-11-01T00:00:00"/>
    <d v="2024-12-16T00:00:00"/>
    <n v="780.17"/>
    <n v="112120503040"/>
    <s v="ISS-CONSÓRCIO SP CIDADÃO-1762"/>
    <s v="01-112120503040-000-001501930141-2-NV021610-PRO007648-0-0-0"/>
    <s v="NV021610"/>
    <m/>
    <x v="2"/>
    <x v="82"/>
  </r>
  <r>
    <x v="159"/>
    <m/>
    <x v="892"/>
    <d v="2024-11-01T00:00:00"/>
    <d v="2024-12-16T00:00:00"/>
    <n v="602.13"/>
    <n v="112120503040"/>
    <s v="ISS-CONSÓRCIO SP CIDADÃO-1762"/>
    <s v="01-112120503040-000-001501930141-2-NV021610-PRO007648-0-0-0"/>
    <s v="NV021610"/>
    <m/>
    <x v="2"/>
    <x v="82"/>
  </r>
  <r>
    <x v="160"/>
    <m/>
    <x v="893"/>
    <d v="2024-11-01T00:00:00"/>
    <d v="2024-12-16T00:00:00"/>
    <n v="2177.9499999999998"/>
    <n v="112120503040"/>
    <s v="ISS-CONSÓRCIO SP CIDADÃO-1745"/>
    <s v="01-112120503040-000-070505060218-2-NV022628-PRO007648-0-0-0"/>
    <s v="NV022628"/>
    <m/>
    <x v="2"/>
    <x v="139"/>
  </r>
  <r>
    <x v="161"/>
    <m/>
    <x v="894"/>
    <d v="2024-11-01T00:00:00"/>
    <d v="2024-12-16T00:00:00"/>
    <n v="935.38"/>
    <n v="112120503040"/>
    <s v="ISS-CONSORCIO DATASERV-569,03"/>
    <s v="01-112120503040-000-070505060164-2-NV021587-PRO007650-0-0-0"/>
    <s v="NV021587"/>
    <m/>
    <x v="2"/>
    <x v="252"/>
  </r>
  <r>
    <x v="161"/>
    <m/>
    <x v="894"/>
    <d v="2024-11-01T00:00:00"/>
    <d v="2024-12-16T00:00:00"/>
    <n v="818.46"/>
    <n v="112120503040"/>
    <s v="ISS-CONSORCIO DATASERV-569,03"/>
    <s v="01-112120503040-000-001505060424-2-NV021587-PRO007650-0-0-0"/>
    <s v="NV021587"/>
    <m/>
    <x v="2"/>
    <x v="252"/>
  </r>
  <r>
    <x v="162"/>
    <m/>
    <x v="895"/>
    <d v="2024-11-01T00:00:00"/>
    <d v="2024-12-16T00:00:00"/>
    <n v="1613.49"/>
    <n v="112120503040"/>
    <s v="ISS-CONSORCIO DATASERV-574,01"/>
    <s v="01-112120503040-000-070505060272-2-NV007121-PRO007650-0-0-0"/>
    <s v="NV007121"/>
    <m/>
    <x v="2"/>
    <x v="12"/>
  </r>
  <r>
    <x v="162"/>
    <m/>
    <x v="895"/>
    <d v="2024-11-01T00:00:00"/>
    <d v="2024-12-16T00:00:00"/>
    <n v="1411.8"/>
    <n v="112120503040"/>
    <s v="ISS-CONSORCIO DATASERV-574,01"/>
    <s v="01-112120503040-000-001505060429-2-NV022686-PRO007650-0-0-0"/>
    <s v="NV022686"/>
    <m/>
    <x v="2"/>
    <x v="257"/>
  </r>
  <r>
    <x v="163"/>
    <m/>
    <x v="896"/>
    <d v="2024-11-01T00:00:00"/>
    <d v="2024-12-16T00:00:00"/>
    <n v="6053.43"/>
    <n v="112120503040"/>
    <s v="ISS-3P BRASIL-CONSULTORIA E PROJETOS DE ESTRUTURAÇÃO DE PARCERIAS PUBLICO-PRIVADAS E PARTICIPAÇÕES S/A-535#227666"/>
    <s v="01-112120503040-000-062501000117-2-NV020554-PRO007649-0-0-0"/>
    <s v="NV020554"/>
    <m/>
    <x v="2"/>
    <x v="79"/>
  </r>
  <r>
    <x v="164"/>
    <m/>
    <x v="897"/>
    <d v="2024-11-01T00:00:00"/>
    <d v="2024-12-16T00:00:00"/>
    <n v="430.8"/>
    <n v="112120503040"/>
    <s v="ISS-CONSÓRCIO MELHOR ATENDIMENTO-1396"/>
    <s v="01-112120503040-000-070505060241-2-NV022651-PRO007645-0-0-0"/>
    <s v="NV022651"/>
    <m/>
    <x v="2"/>
    <x v="156"/>
  </r>
  <r>
    <x v="164"/>
    <m/>
    <x v="897"/>
    <d v="2024-11-01T00:00:00"/>
    <d v="2024-12-16T00:00:00"/>
    <n v="492.35"/>
    <n v="112120503040"/>
    <s v="ISS-CONSÓRCIO MELHOR ATENDIMENTO-1396"/>
    <s v="01-112120503040-000-070505060241-2-NV022651-PRO007645-0-0-0"/>
    <s v="NV022651"/>
    <m/>
    <x v="2"/>
    <x v="156"/>
  </r>
  <r>
    <x v="165"/>
    <m/>
    <x v="898"/>
    <d v="2024-11-01T00:00:00"/>
    <d v="2024-12-16T00:00:00"/>
    <n v="1742.38"/>
    <n v="112120503040"/>
    <s v="ISS-CONSÓRCIO SP CIDADÃO-1746"/>
    <s v="01-112120503040-000-070505060229-2-NV022639-PRO007648-0-0-0"/>
    <s v="NV022639"/>
    <m/>
    <x v="2"/>
    <x v="58"/>
  </r>
  <r>
    <x v="166"/>
    <m/>
    <x v="899"/>
    <d v="2024-11-01T00:00:00"/>
    <d v="2024-12-16T00:00:00"/>
    <n v="873.01"/>
    <n v="112120503040"/>
    <s v="ISS-GOCIL SERVIÇOS GERAIS LTDA-210255"/>
    <s v="01-112120503040-000-062501870001-2-NV020552-PRO007647-0-0-0"/>
    <s v="NV020552"/>
    <m/>
    <x v="2"/>
    <x v="80"/>
  </r>
  <r>
    <x v="167"/>
    <m/>
    <x v="900"/>
    <d v="2024-11-01T00:00:00"/>
    <d v="2024-12-16T00:00:00"/>
    <n v="903.7"/>
    <n v="112120503040"/>
    <s v="ISS-GOCIL SERVIÇOS GERAIS LTDA-210251"/>
    <s v="01-112120503040-000-062501570001-2-NV003970-PRO007647-0-0-0"/>
    <s v="NV003970"/>
    <m/>
    <x v="2"/>
    <x v="31"/>
  </r>
  <r>
    <x v="168"/>
    <m/>
    <x v="901"/>
    <d v="2024-11-01T00:00:00"/>
    <d v="2024-12-16T00:00:00"/>
    <n v="528.58000000000004"/>
    <n v="112120503040"/>
    <s v="ISS-GOCIL SERVIÇOS GERAIS LTDA-210263"/>
    <s v="01-112120503040-000-070505060110-2-NV021591-PRO007647-0-0-0"/>
    <s v="NV021591"/>
    <m/>
    <x v="2"/>
    <x v="158"/>
  </r>
  <r>
    <x v="169"/>
    <m/>
    <x v="902"/>
    <d v="2024-11-01T00:00:00"/>
    <d v="2024-12-16T00:00:00"/>
    <n v="6654.24"/>
    <n v="112120503040"/>
    <s v="ISS-CONSÓRCIO SP CIDADÃO-1716"/>
    <s v="01-112120503040-000-062501720001-2-NV004960-PRO007648-0-0-0"/>
    <s v="NV004960"/>
    <m/>
    <x v="2"/>
    <x v="62"/>
  </r>
  <r>
    <x v="170"/>
    <m/>
    <x v="903"/>
    <d v="2024-11-01T00:00:00"/>
    <d v="2024-12-16T00:00:00"/>
    <n v="1231.83"/>
    <n v="112120503040"/>
    <s v="ISS-CONSÓRCIO SP CIDADÃO-1756"/>
    <s v="01-112120503040-000-062501600001-2-NV003973-PRO007648-0-0-0"/>
    <s v="NV003973"/>
    <m/>
    <x v="2"/>
    <x v="63"/>
  </r>
  <r>
    <x v="170"/>
    <m/>
    <x v="903"/>
    <d v="2024-11-01T00:00:00"/>
    <d v="2024-12-16T00:00:00"/>
    <n v="1617.49"/>
    <n v="112120503040"/>
    <s v="ISS-CONSÓRCIO SP CIDADÃO-1756"/>
    <s v="01-112120503040-000-062501600001-2-NV003973-PRO007648-0-0-0"/>
    <s v="NV003973"/>
    <m/>
    <x v="2"/>
    <x v="63"/>
  </r>
  <r>
    <x v="171"/>
    <m/>
    <x v="904"/>
    <d v="2024-11-01T00:00:00"/>
    <d v="2024-12-16T00:00:00"/>
    <n v="1603.5"/>
    <n v="112120503040"/>
    <s v="ISS-CONSÓRCIO MELHOR ATENDIMENTO-1350"/>
    <s v="01-112120503040-000-062501800001-2-NV019953-PRO007645-0-0-0"/>
    <s v="NV019953"/>
    <m/>
    <x v="2"/>
    <x v="185"/>
  </r>
  <r>
    <x v="171"/>
    <m/>
    <x v="904"/>
    <d v="2024-11-01T00:00:00"/>
    <d v="2024-12-16T00:00:00"/>
    <n v="1832.57"/>
    <n v="112120503040"/>
    <s v="ISS-CONSÓRCIO MELHOR ATENDIMENTO-1350"/>
    <s v="01-112120503040-000-062501800001-2-NV019953-PRO007645-0-0-0"/>
    <s v="NV019953"/>
    <m/>
    <x v="2"/>
    <x v="185"/>
  </r>
  <r>
    <x v="172"/>
    <m/>
    <x v="905"/>
    <d v="2024-11-01T00:00:00"/>
    <d v="2024-12-16T00:00:00"/>
    <n v="2306.17"/>
    <n v="112120503040"/>
    <s v="ISS-3P BRASIL-CONSULTORIA E PROJETOS DE ESTRUTURAÇÃO DE PARCERIAS PUBLICO-PRIVADAS E PARTICIPAÇÕES S/A-548#227680"/>
    <s v="01-112120503040-000-070505060224-2-NV022634-PRO007649-0-0-0"/>
    <s v="NV022634"/>
    <m/>
    <x v="2"/>
    <x v="155"/>
  </r>
  <r>
    <x v="173"/>
    <m/>
    <x v="906"/>
    <d v="2024-11-01T00:00:00"/>
    <d v="2024-12-16T00:00:00"/>
    <n v="183.58"/>
    <n v="112120503040"/>
    <s v="ISS-GOCIL SERVIÇOS GERAIS LTDA-210256"/>
    <s v="01-112120503040-000-062501830001-2-NV019956-PRO007647-0-0-0"/>
    <s v="NV019956"/>
    <m/>
    <x v="2"/>
    <x v="187"/>
  </r>
  <r>
    <x v="173"/>
    <m/>
    <x v="906"/>
    <d v="2024-11-01T00:00:00"/>
    <d v="2024-12-16T00:00:00"/>
    <n v="160.63999999999999"/>
    <n v="112120503040"/>
    <s v="ISS-GOCIL SERVIÇOS GERAIS LTDA-210256"/>
    <s v="01-112120503040-000-062501830001-2-NV019956-PRO007647-0-0-0"/>
    <s v="NV019956"/>
    <m/>
    <x v="2"/>
    <x v="187"/>
  </r>
  <r>
    <x v="174"/>
    <m/>
    <x v="907"/>
    <d v="2024-11-01T00:00:00"/>
    <d v="2024-12-16T00:00:00"/>
    <n v="1332.06"/>
    <n v="112120503040"/>
    <s v="ISS-GOCIL SERVIÇOS GERAIS LTDA-210249"/>
    <s v="01-112120503040-000-062501680001-2-NV004956-PRO007647-0-0-0"/>
    <s v="NV004956"/>
    <m/>
    <x v="2"/>
    <x v="32"/>
  </r>
  <r>
    <x v="175"/>
    <m/>
    <x v="908"/>
    <d v="2024-11-01T00:00:00"/>
    <d v="2024-12-16T00:00:00"/>
    <n v="1625.54"/>
    <n v="112120503040"/>
    <s v="ISS-CONSÓRCIO MELHOR ATENDIMENTO-1395"/>
    <s v="01-112120503040-000-062501620001-2-NV003975-PRO007645-0-0-0"/>
    <s v="NV003975"/>
    <m/>
    <x v="2"/>
    <x v="172"/>
  </r>
  <r>
    <x v="175"/>
    <m/>
    <x v="908"/>
    <d v="2024-11-01T00:00:00"/>
    <d v="2024-12-16T00:00:00"/>
    <n v="1857.77"/>
    <n v="112120503040"/>
    <s v="ISS-CONSÓRCIO MELHOR ATENDIMENTO-1395"/>
    <s v="01-112120503040-000-062501620001-2-NV003975-PRO007645-0-0-0"/>
    <s v="NV003975"/>
    <m/>
    <x v="2"/>
    <x v="172"/>
  </r>
  <r>
    <x v="176"/>
    <m/>
    <x v="909"/>
    <d v="2024-11-01T00:00:00"/>
    <d v="2024-12-16T00:00:00"/>
    <n v="148.21"/>
    <n v="112120503040"/>
    <s v="ISS-GOCIL SERVIÇOS GERAIS LTDA-210274"/>
    <s v="01-112120503040-000-070505060263-2-NV022681-PRO007647-0-0-0"/>
    <s v="NV022681"/>
    <m/>
    <x v="2"/>
    <x v="161"/>
  </r>
  <r>
    <x v="177"/>
    <m/>
    <x v="910"/>
    <d v="2024-11-01T00:00:00"/>
    <d v="2024-12-16T00:00:00"/>
    <n v="2204.7199999999998"/>
    <n v="112120503040"/>
    <s v="ISS-3P BRASIL-CONSULTORIA E PROJETOS DE ESTRUTURAÇÃO DE PARCERIAS PUBLICO-PRIVADAS E PARTICIPAÇÕES S/A-537#227668"/>
    <s v="01-112120503040-000-070505060156-2-NV021619-PRO007649-0-0-0"/>
    <s v="NV021619"/>
    <m/>
    <x v="2"/>
    <x v="87"/>
  </r>
  <r>
    <x v="178"/>
    <m/>
    <x v="911"/>
    <d v="2024-11-01T00:00:00"/>
    <d v="2024-12-16T00:00:00"/>
    <n v="292.18"/>
    <n v="112120503040"/>
    <s v="ISS-BUREAU VERITAS DO BRASIL SOCIEDADE CLASSIFICADORA E CERTIFICADORA LTDA-117806"/>
    <s v="01-112120503040-000-001505060341-2-NV022643-PRO007651-0-0-0"/>
    <s v="NV022643"/>
    <m/>
    <x v="2"/>
    <x v="163"/>
  </r>
  <r>
    <x v="178"/>
    <m/>
    <x v="912"/>
    <d v="2024-11-01T00:00:00"/>
    <d v="2024-12-16T00:00:00"/>
    <n v="535.77"/>
    <n v="112120503040"/>
    <s v="ISS-MAZZINI ADMINISTRAÇÃO E EMPREITAS LTDA-6918"/>
    <s v="01-112120503040-000-001505060341-2-NV022643-PRO007651-0-0-0"/>
    <s v="NV022643"/>
    <m/>
    <x v="2"/>
    <x v="163"/>
  </r>
  <r>
    <x v="179"/>
    <m/>
    <x v="913"/>
    <d v="2024-11-01T00:00:00"/>
    <d v="2024-12-16T00:00:00"/>
    <n v="255.7"/>
    <n v="112120503040"/>
    <s v="ISS-GOCIL SERVIÇOS GERAIS LTDA-210273"/>
    <s v="01-112120503040-000-062501930137-2-NV021606-PRO007647-0-0-0"/>
    <s v="NV021606"/>
    <m/>
    <x v="2"/>
    <x v="173"/>
  </r>
  <r>
    <x v="180"/>
    <m/>
    <x v="914"/>
    <d v="2024-11-01T00:00:00"/>
    <d v="2024-12-16T00:00:00"/>
    <n v="255.7"/>
    <n v="112120503040"/>
    <s v="ISS-GOCIL SERVIÇOS GERAIS LTDA-210272"/>
    <s v="01-112120503040-000-062501930120-2-NV021586-PRO007647-0-0-0"/>
    <s v="NV021586"/>
    <m/>
    <x v="2"/>
    <x v="190"/>
  </r>
  <r>
    <x v="181"/>
    <m/>
    <x v="915"/>
    <d v="2024-11-01T00:00:00"/>
    <d v="2024-12-16T00:00:00"/>
    <n v="2177.98"/>
    <n v="112120503040"/>
    <s v="ISS-CONSÓRCIO SP CIDADÃO-1742"/>
    <s v="01-112120503040-000-070505060236-2-NV022646-PRO007648-0-0-0"/>
    <s v="NV022646"/>
    <m/>
    <x v="2"/>
    <x v="29"/>
  </r>
  <r>
    <x v="182"/>
    <m/>
    <x v="916"/>
    <d v="2024-11-01T00:00:00"/>
    <d v="2024-12-16T00:00:00"/>
    <n v="731.95"/>
    <n v="112120503040"/>
    <s v="ISS-CONSÓRCIO MELHOR ATENDIMENTO-1377"/>
    <s v="01-112120503040-000-070505060179-2-NV022585-PRO007645-0-0-0"/>
    <s v="NV022585"/>
    <m/>
    <x v="2"/>
    <x v="164"/>
  </r>
  <r>
    <x v="182"/>
    <m/>
    <x v="916"/>
    <d v="2024-11-01T00:00:00"/>
    <d v="2024-12-16T00:00:00"/>
    <n v="640.46"/>
    <n v="112120503040"/>
    <s v="ISS-CONSÓRCIO MELHOR ATENDIMENTO-1377"/>
    <s v="01-112120503040-000-070505060179-2-NV022585-PRO007645-0-0-0"/>
    <s v="NV022585"/>
    <m/>
    <x v="2"/>
    <x v="164"/>
  </r>
  <r>
    <x v="183"/>
    <m/>
    <x v="917"/>
    <d v="2024-11-01T00:00:00"/>
    <d v="2024-12-16T00:00:00"/>
    <n v="607.73"/>
    <n v="112120503040"/>
    <s v="ISS-CONSÓRCIO MELHOR ATENDIMENTO-1388"/>
    <s v="01-112120503040-000-070505060242-2-NV022650-PRO007645-0-0-0"/>
    <s v="NV022650"/>
    <m/>
    <x v="2"/>
    <x v="253"/>
  </r>
  <r>
    <x v="183"/>
    <m/>
    <x v="917"/>
    <d v="2024-11-01T00:00:00"/>
    <d v="2024-12-16T00:00:00"/>
    <n v="531.76"/>
    <n v="112120503040"/>
    <s v="ISS-CONSÓRCIO MELHOR ATENDIMENTO-1388"/>
    <s v="01-112120503040-000-070505060242-2-NV022650-PRO007645-0-0-0"/>
    <s v="NV022650"/>
    <m/>
    <x v="2"/>
    <x v="253"/>
  </r>
  <r>
    <x v="184"/>
    <m/>
    <x v="918"/>
    <d v="2024-11-01T00:00:00"/>
    <d v="2024-12-16T00:00:00"/>
    <n v="577.75"/>
    <n v="112120503040"/>
    <s v="ISS-CONSÓRCIO MELHOR ATENDIMENTO-1360"/>
    <s v="01-112120503040-000-062501930100-2-NV021565-PRO007645-0-0-0"/>
    <s v="NV021565"/>
    <m/>
    <x v="2"/>
    <x v="162"/>
  </r>
  <r>
    <x v="184"/>
    <m/>
    <x v="918"/>
    <d v="2024-11-01T00:00:00"/>
    <d v="2024-12-16T00:00:00"/>
    <n v="660.29"/>
    <n v="112120503040"/>
    <s v="ISS-CONSÓRCIO MELHOR ATENDIMENTO-1360"/>
    <s v="01-112120503040-000-062501930100-2-NV021565-PRO007645-0-0-0"/>
    <s v="NV021565"/>
    <m/>
    <x v="2"/>
    <x v="162"/>
  </r>
  <r>
    <x v="185"/>
    <m/>
    <x v="919"/>
    <d v="2024-11-01T00:00:00"/>
    <d v="2024-12-16T00:00:00"/>
    <n v="648.52"/>
    <n v="112120503040"/>
    <s v="ISS-BUREAU VERITAS DO BRASIL SOCIEDADE CLASSIFICADORA E CERTIFICADORA LTDA-117812"/>
    <s v="01-112120503040-000-001501930154-2-NV022553-PRO007651-0-0-0"/>
    <s v="NV022553"/>
    <m/>
    <x v="2"/>
    <x v="100"/>
  </r>
  <r>
    <x v="185"/>
    <m/>
    <x v="920"/>
    <d v="2024-11-01T00:00:00"/>
    <d v="2024-12-16T00:00:00"/>
    <n v="1189.1600000000001"/>
    <n v="112120503040"/>
    <s v="ISS-MAZZINI ADMINISTRAÇÃO E EMPREITAS LTDA-6923"/>
    <s v="01-112120503040-000-001501930154-2-NV022553-PRO007651-0-0-0"/>
    <s v="NV022553"/>
    <m/>
    <x v="2"/>
    <x v="100"/>
  </r>
  <r>
    <x v="186"/>
    <m/>
    <x v="921"/>
    <d v="2024-11-01T00:00:00"/>
    <d v="2024-12-16T00:00:00"/>
    <n v="731.95"/>
    <n v="112120503040"/>
    <s v="ISS-CONSÓRCIO MELHOR ATENDIMENTO-1372"/>
    <s v="01-112120503040-000-062501930129-2-NV021598-PRO007645-0-0-0"/>
    <s v="NV021598"/>
    <m/>
    <x v="2"/>
    <x v="176"/>
  </r>
  <r>
    <x v="186"/>
    <m/>
    <x v="921"/>
    <d v="2024-11-01T00:00:00"/>
    <d v="2024-12-16T00:00:00"/>
    <n v="640.46"/>
    <n v="112120503040"/>
    <s v="ISS-CONSÓRCIO MELHOR ATENDIMENTO-1372"/>
    <s v="01-112120503040-000-062501930129-2-NV021598-PRO007645-0-0-0"/>
    <s v="NV021598"/>
    <m/>
    <x v="2"/>
    <x v="176"/>
  </r>
  <r>
    <x v="187"/>
    <m/>
    <x v="922"/>
    <d v="2024-11-01T00:00:00"/>
    <d v="2024-12-16T00:00:00"/>
    <n v="922.47"/>
    <n v="112120503040"/>
    <s v="ISS-3P BRASIL-CONSULTORIA E PROJETOS DE ESTRUTURAÇÃO DE PARCERIAS PUBLICO-PRIVADAS E PARTICIPAÇÕES S/A-542#227673"/>
    <s v="01-112120503040-000-062501930122-2-NV021588-PRO007649-0-0-0"/>
    <s v="NV021588"/>
    <m/>
    <x v="2"/>
    <x v="237"/>
  </r>
  <r>
    <x v="188"/>
    <m/>
    <x v="923"/>
    <d v="2024-11-01T00:00:00"/>
    <d v="2024-12-16T00:00:00"/>
    <n v="370.53"/>
    <n v="112120503040"/>
    <s v="ISS-GOCIL SERVIÇOS GERAIS LTDA-210290"/>
    <s v="01-112120503040-000-070505060196-2-NV022601-PRO007647-0-0-0"/>
    <s v="NV022601"/>
    <m/>
    <x v="2"/>
    <x v="25"/>
  </r>
  <r>
    <x v="189"/>
    <m/>
    <x v="924"/>
    <d v="2024-11-01T00:00:00"/>
    <d v="2024-12-16T00:00:00"/>
    <n v="4847.0200000000004"/>
    <n v="112120503040"/>
    <s v="ISS-3P BRASIL-CONSULTORIA E PROJETOS DE ESTRUTURAÇÃO DE PARCERIAS PUBLICO-PRIVADAS E PARTICIPAÇÕES S/A-543#227675"/>
    <s v="01-112120503040-000-062501700001-2-NV004958-PRO007649-0-0-0"/>
    <s v="NV004958"/>
    <m/>
    <x v="2"/>
    <x v="166"/>
  </r>
  <r>
    <x v="190"/>
    <m/>
    <x v="925"/>
    <d v="2024-11-01T00:00:00"/>
    <d v="2024-12-16T00:00:00"/>
    <n v="486.39"/>
    <n v="112120503040"/>
    <s v="ISS-BUREAU VERITAS DO BRASIL SOCIEDADE CLASSIFICADORA E CERTIFICADORA LTDA-117808"/>
    <s v="01-112120503040-000-070505060225-2-NV022635-PRO007651-0-0-0"/>
    <s v="NV022635"/>
    <m/>
    <x v="2"/>
    <x v="37"/>
  </r>
  <r>
    <x v="190"/>
    <m/>
    <x v="926"/>
    <d v="2024-11-01T00:00:00"/>
    <d v="2024-12-16T00:00:00"/>
    <n v="891.87"/>
    <n v="112120503040"/>
    <s v="ISS-MAZZINI ADMINISTRAÇÃO E EMPREITAS LTDA-6920"/>
    <s v="01-112120503040-000-070505060225-2-NV022635-PRO007651-0-0-0"/>
    <s v="NV022635"/>
    <m/>
    <x v="2"/>
    <x v="37"/>
  </r>
  <r>
    <x v="191"/>
    <m/>
    <x v="927"/>
    <d v="2024-11-01T00:00:00"/>
    <d v="2024-12-16T00:00:00"/>
    <n v="322.47000000000003"/>
    <n v="112120503040"/>
    <s v="ISS-GOCIL SERVIÇOS GERAIS LTDA-210266"/>
    <s v="01-112120503040-000-147505060106-2-NV021573-PRO007647-0-0-0"/>
    <s v="NV021573"/>
    <m/>
    <x v="2"/>
    <x v="226"/>
  </r>
  <r>
    <x v="192"/>
    <m/>
    <x v="928"/>
    <d v="2024-11-01T00:00:00"/>
    <d v="2024-12-16T00:00:00"/>
    <n v="706.93"/>
    <n v="112120503040"/>
    <s v="ISS-CONSÓRCIO MELHOR ATENDIMENTO-1356"/>
    <s v="01-112120503040-000-062501000133-2-NV021559-PRO007645-0-0-0"/>
    <s v="NV021559"/>
    <m/>
    <x v="2"/>
    <x v="228"/>
  </r>
  <r>
    <x v="192"/>
    <m/>
    <x v="928"/>
    <d v="2024-11-01T00:00:00"/>
    <d v="2024-12-16T00:00:00"/>
    <n v="637.12"/>
    <n v="112120503040"/>
    <s v="ISS-CONSÓRCIO MELHOR ATENDIMENTO-1356"/>
    <s v="01-112120503040-000-062501000133-2-NV021559-PRO007645-0-0-0"/>
    <s v="NV021559"/>
    <m/>
    <x v="2"/>
    <x v="228"/>
  </r>
  <r>
    <x v="192"/>
    <m/>
    <x v="928"/>
    <d v="2024-11-01T00:00:00"/>
    <d v="2024-12-16T00:00:00"/>
    <n v="170.8"/>
    <n v="112120503040"/>
    <s v="ISS-CONSÓRCIO MELHOR ATENDIMENTO-1356"/>
    <s v="01-112120503040-000-062501000133-2-NV021559-PRO007645-0-0-0"/>
    <s v="NV021559"/>
    <m/>
    <x v="2"/>
    <x v="228"/>
  </r>
  <r>
    <x v="193"/>
    <m/>
    <x v="929"/>
    <d v="2024-11-01T00:00:00"/>
    <d v="2024-12-16T00:00:00"/>
    <n v="7981.94"/>
    <n v="112120503040"/>
    <s v="ISS-CONSÓRCIO SP CIDADÃO-1720"/>
    <s v="01-112120503040-000-062501420001-2-NV003980-PRO007648-0-0-0"/>
    <s v="NV003980"/>
    <m/>
    <x v="2"/>
    <x v="137"/>
  </r>
  <r>
    <x v="194"/>
    <m/>
    <x v="930"/>
    <d v="2024-11-01T00:00:00"/>
    <d v="2024-12-16T00:00:00"/>
    <n v="8298.81"/>
    <n v="112120503040"/>
    <s v="ISS-CONSÓRCIO MELHOR ATENDIMENTO-1351"/>
    <s v="01-112120503040-000-049501110001-1-NV006967-PRO007645-0-0-0"/>
    <s v="NV006967"/>
    <m/>
    <x v="2"/>
    <x v="101"/>
  </r>
  <r>
    <x v="194"/>
    <m/>
    <x v="930"/>
    <d v="2024-11-01T00:00:00"/>
    <d v="2024-12-16T00:00:00"/>
    <n v="7261.46"/>
    <n v="112120503040"/>
    <s v="ISS-CONSÓRCIO MELHOR ATENDIMENTO-1351"/>
    <s v="01-112120503040-000-049501110001-1-NV006967-PRO007645-0-0-0"/>
    <s v="NV006967"/>
    <m/>
    <x v="2"/>
    <x v="101"/>
  </r>
  <r>
    <x v="195"/>
    <m/>
    <x v="931"/>
    <d v="2024-11-01T00:00:00"/>
    <d v="2024-12-16T00:00:00"/>
    <n v="148.21"/>
    <n v="112120503040"/>
    <s v="ISS-GOCIL SERVIÇOS GERAIS LTDA-210291"/>
    <s v="01-112120503040-000-070505060211-2-NV022625-PRO007647-0-0-0"/>
    <s v="NV022625"/>
    <m/>
    <x v="2"/>
    <x v="40"/>
  </r>
  <r>
    <x v="196"/>
    <m/>
    <x v="932"/>
    <d v="2024-11-01T00:00:00"/>
    <d v="2024-12-16T00:00:00"/>
    <n v="330.02"/>
    <n v="112120503040"/>
    <s v="ISS-GOCIL SERVIÇOS GERAIS LTDA-210267"/>
    <s v="01-112120503040-000-062501860001-2-NV020551-PRO007647-0-0-0"/>
    <s v="NV020551"/>
    <m/>
    <x v="2"/>
    <x v="50"/>
  </r>
  <r>
    <x v="2"/>
    <m/>
    <x v="933"/>
    <d v="2024-11-01T00:00:00"/>
    <d v="2024-12-16T00:00:00"/>
    <n v="222.32"/>
    <n v="112120503040"/>
    <s v="ISS-GOCIL SERVIÇOS GERAIS LTDA-210292"/>
    <s v="01-112120503040-000-070505060237-2-NV022647-PRO007647-0-0-0"/>
    <s v="NV022647"/>
    <m/>
    <x v="2"/>
    <x v="2"/>
  </r>
  <r>
    <x v="197"/>
    <m/>
    <x v="934"/>
    <d v="2024-10-01T00:00:00"/>
    <d v="2024-12-16T00:00:00"/>
    <n v="151.16999999999999"/>
    <n v="112120503040"/>
    <s v="ISS-GOCIL SERVIÇOS GERAIS LTDA-209931"/>
    <s v="01-112120503040-000-062501930104-2-NV021569-PRO007647-0-0-0"/>
    <s v="NV021569"/>
    <m/>
    <x v="2"/>
    <x v="141"/>
  </r>
  <r>
    <x v="197"/>
    <m/>
    <x v="935"/>
    <d v="2024-11-01T00:00:00"/>
    <d v="2024-12-16T00:00:00"/>
    <n v="195.73"/>
    <n v="112120503040"/>
    <s v="ISS-GOCIL SERVIÇOS GERAIS LTDA-210303"/>
    <s v="01-112120503040-000-062501930104-2-NV021569-PRO007647-0-0-0"/>
    <s v="NV021569"/>
    <m/>
    <x v="2"/>
    <x v="141"/>
  </r>
  <r>
    <x v="197"/>
    <m/>
    <x v="935"/>
    <d v="2024-11-01T00:00:00"/>
    <d v="2024-12-16T00:00:00"/>
    <n v="171.27"/>
    <n v="112120503040"/>
    <s v="ISS-GOCIL SERVIÇOS GERAIS LTDA-210303"/>
    <s v="01-112120503040-000-062501930104-2-NV021569-PRO007647-0-0-0"/>
    <s v="NV021569"/>
    <m/>
    <x v="2"/>
    <x v="141"/>
  </r>
  <r>
    <x v="198"/>
    <m/>
    <x v="936"/>
    <d v="2024-11-01T00:00:00"/>
    <d v="2024-12-16T00:00:00"/>
    <n v="487.97"/>
    <n v="112120503040"/>
    <s v="ISS-CONSÓRCIO MELHOR ATENDIMENTO-1382"/>
    <s v="01-112120503040-000-070505060222-2-NV022632-PRO007645-0-0-0"/>
    <s v="NV022632"/>
    <m/>
    <x v="2"/>
    <x v="142"/>
  </r>
  <r>
    <x v="198"/>
    <m/>
    <x v="936"/>
    <d v="2024-11-01T00:00:00"/>
    <d v="2024-12-16T00:00:00"/>
    <n v="426.97"/>
    <n v="112120503040"/>
    <s v="ISS-CONSÓRCIO MELHOR ATENDIMENTO-1382"/>
    <s v="01-112120503040-000-070505060222-2-NV022632-PRO007645-0-0-0"/>
    <s v="NV022632"/>
    <m/>
    <x v="2"/>
    <x v="142"/>
  </r>
  <r>
    <x v="199"/>
    <m/>
    <x v="937"/>
    <d v="2024-11-01T00:00:00"/>
    <d v="2024-12-16T00:00:00"/>
    <n v="148.21"/>
    <n v="112120503040"/>
    <s v="ISS-GOCIL SERVIÇOS GERAIS LTDA-210294"/>
    <s v="01-112120503040-000-070505060200-2-NV022610-PRO007647-0-0-0"/>
    <s v="NV022610"/>
    <m/>
    <x v="2"/>
    <x v="143"/>
  </r>
  <r>
    <x v="200"/>
    <m/>
    <x v="938"/>
    <d v="2024-11-01T00:00:00"/>
    <d v="2024-12-16T00:00:00"/>
    <n v="807.92"/>
    <n v="112120503040"/>
    <s v="ISS-CONSÓRCIO MELHOR ATENDIMENTO-1385"/>
    <s v="01-112120503040-000-149505060029-2-NV021566-PRO007645-0-0-0"/>
    <s v="NV021566"/>
    <m/>
    <x v="2"/>
    <x v="214"/>
  </r>
  <r>
    <x v="200"/>
    <m/>
    <x v="938"/>
    <d v="2024-11-01T00:00:00"/>
    <d v="2024-12-16T00:00:00"/>
    <n v="706.93"/>
    <n v="112120503040"/>
    <s v="ISS-CONSÓRCIO MELHOR ATENDIMENTO-1385"/>
    <s v="01-112120503040-000-149505060029-2-NV021566-PRO007645-0-0-0"/>
    <s v="NV021566"/>
    <m/>
    <x v="2"/>
    <x v="214"/>
  </r>
  <r>
    <x v="201"/>
    <m/>
    <x v="939"/>
    <d v="2024-11-01T00:00:00"/>
    <d v="2024-12-16T00:00:00"/>
    <n v="10670.47"/>
    <n v="112120503040"/>
    <s v="ISS-CONSÓRCIO MELHOR ATENDIMENTO-1353"/>
    <s v="01-112120503040-000-061501150001-2-NV007123-PRO007645-0-0-0"/>
    <s v="NV007123"/>
    <m/>
    <x v="2"/>
    <x v="144"/>
  </r>
  <r>
    <x v="201"/>
    <m/>
    <x v="939"/>
    <d v="2024-11-01T00:00:00"/>
    <d v="2024-12-16T00:00:00"/>
    <n v="12194.82"/>
    <n v="112120503040"/>
    <s v="ISS-CONSÓRCIO MELHOR ATENDIMENTO-1353"/>
    <s v="01-112120503040-000-061501150001-2-NV007123-PRO007645-0-0-0"/>
    <s v="NV007123"/>
    <m/>
    <x v="2"/>
    <x v="144"/>
  </r>
  <r>
    <x v="202"/>
    <m/>
    <x v="940"/>
    <d v="2024-11-01T00:00:00"/>
    <d v="2024-12-16T00:00:00"/>
    <n v="146.80000000000001"/>
    <n v="112120503040"/>
    <s v="ISS-GOCIL SERVIÇOS GERAIS LTDA-210285"/>
    <s v="01-112120503040-000-070505060249-2-NV022661-PRO007647-0-0-0"/>
    <s v="NV022661"/>
    <m/>
    <x v="2"/>
    <x v="125"/>
  </r>
  <r>
    <x v="202"/>
    <m/>
    <x v="940"/>
    <d v="2024-11-01T00:00:00"/>
    <d v="2024-12-16T00:00:00"/>
    <n v="128.44999999999999"/>
    <n v="112120503040"/>
    <s v="ISS-GOCIL SERVIÇOS GERAIS LTDA-210285"/>
    <s v="01-112120503040-000-070505060249-2-NV022661-PRO007647-0-0-0"/>
    <s v="NV022661"/>
    <m/>
    <x v="2"/>
    <x v="125"/>
  </r>
  <r>
    <x v="203"/>
    <m/>
    <x v="941"/>
    <d v="2024-11-01T00:00:00"/>
    <d v="2024-12-16T00:00:00"/>
    <n v="293.45"/>
    <n v="112120503040"/>
    <s v="ISS-GOCIL SERVIÇOS GERAIS LTDA-210297"/>
    <s v="01-112120503040-000-070505060246-2-NV022656-PRO007647-0-0-0"/>
    <s v="NV022656"/>
    <m/>
    <x v="2"/>
    <x v="94"/>
  </r>
  <r>
    <x v="204"/>
    <m/>
    <x v="942"/>
    <d v="2024-11-01T00:00:00"/>
    <d v="2024-12-16T00:00:00"/>
    <n v="2809.92"/>
    <n v="112120503040"/>
    <s v="ISS-BUREAU VERITAS DO BRASIL SOCIEDADE CLASSIFICADORA E CERTIFICADORA LTDA-117821"/>
    <s v="01-112120503040-000-062501670001-2-NV003985-PRO007651-0-0-0"/>
    <s v="NV003985"/>
    <m/>
    <x v="2"/>
    <x v="167"/>
  </r>
  <r>
    <x v="204"/>
    <m/>
    <x v="943"/>
    <d v="2024-11-01T00:00:00"/>
    <d v="2024-12-16T00:00:00"/>
    <n v="5152.45"/>
    <n v="112120503040"/>
    <s v="ISS-MAZZINI ADMINISTRAÇÃO E EMPREITAS LTDA-6932"/>
    <s v="01-112120503040-000-062501670001-2-NV003985-PRO007651-0-0-0"/>
    <s v="NV003985"/>
    <m/>
    <x v="2"/>
    <x v="167"/>
  </r>
  <r>
    <x v="205"/>
    <m/>
    <x v="944"/>
    <d v="2024-11-01T00:00:00"/>
    <d v="2024-12-16T00:00:00"/>
    <n v="731.33"/>
    <n v="112120503040"/>
    <s v="ISS-CONSÓRCIO MELHOR ATENDIMENTO-1365"/>
    <s v="01-112120503040-000-001501930153-2-NV022552-PRO007645-0-0-0"/>
    <s v="NV022552"/>
    <m/>
    <x v="2"/>
    <x v="111"/>
  </r>
  <r>
    <x v="205"/>
    <m/>
    <x v="944"/>
    <d v="2024-11-01T00:00:00"/>
    <d v="2024-12-16T00:00:00"/>
    <n v="639.91"/>
    <n v="112120503040"/>
    <s v="ISS-CONSÓRCIO MELHOR ATENDIMENTO-1365"/>
    <s v="01-112120503040-000-001501930153-2-NV022552-PRO007645-0-0-0"/>
    <s v="NV022552"/>
    <m/>
    <x v="2"/>
    <x v="111"/>
  </r>
  <r>
    <x v="206"/>
    <m/>
    <x v="945"/>
    <d v="2024-11-01T00:00:00"/>
    <d v="2024-12-16T00:00:00"/>
    <n v="607.73"/>
    <n v="112120503040"/>
    <s v="ISS-CONSÓRCIO MELHOR ATENDIMENTO-1389"/>
    <s v="01-112120503040-000-001505060309-2-NV022669-PRO007645-0-0-0"/>
    <s v="NV022669"/>
    <m/>
    <x v="2"/>
    <x v="43"/>
  </r>
  <r>
    <x v="206"/>
    <m/>
    <x v="945"/>
    <d v="2024-11-01T00:00:00"/>
    <d v="2024-12-16T00:00:00"/>
    <n v="531.76"/>
    <n v="112120503040"/>
    <s v="ISS-CONSÓRCIO MELHOR ATENDIMENTO-1389"/>
    <s v="01-112120503040-000-001505060309-2-NV022669-PRO007645-0-0-0"/>
    <s v="NV022669"/>
    <m/>
    <x v="2"/>
    <x v="43"/>
  </r>
  <r>
    <x v="207"/>
    <m/>
    <x v="946"/>
    <d v="2024-11-01T00:00:00"/>
    <d v="2024-12-16T00:00:00"/>
    <n v="362.18"/>
    <n v="112120503040"/>
    <s v="ISS-CONSÓRCIO SP CIDADÃO-1768"/>
    <s v="01-112120503040-000-070505060253-2-NV022663-PRO007648-0-0-0"/>
    <s v="NV022663"/>
    <m/>
    <x v="2"/>
    <x v="123"/>
  </r>
  <r>
    <x v="207"/>
    <m/>
    <x v="946"/>
    <d v="2024-11-01T00:00:00"/>
    <d v="2024-12-16T00:00:00"/>
    <n v="513.1"/>
    <n v="112120503040"/>
    <s v="ISS-CONSÓRCIO SP CIDADÃO-1768"/>
    <s v="01-112120503040-000-070505060258-2-NV022672-PRO007648-0-0-0"/>
    <s v="NV022672"/>
    <m/>
    <x v="2"/>
    <x v="96"/>
  </r>
  <r>
    <x v="208"/>
    <m/>
    <x v="947"/>
    <d v="2024-11-01T00:00:00"/>
    <d v="2024-12-17T00:00:00"/>
    <n v="810.65"/>
    <n v="112120503040"/>
    <s v="ISS-BUREAU VERITAS DO BRASIL SOCIEDADE CLASSIFICADORA E CERTIFICADORA LTDA-117798"/>
    <s v="01-112120503040-000-070505060223-2-NV022633-PRO007651-0-0-0"/>
    <s v="NV022633"/>
    <m/>
    <x v="2"/>
    <x v="170"/>
  </r>
  <r>
    <x v="208"/>
    <m/>
    <x v="948"/>
    <d v="2024-11-01T00:00:00"/>
    <d v="2024-12-17T00:00:00"/>
    <n v="1486.46"/>
    <n v="112120503040"/>
    <s v="ISS-MAZZINI ADMINISTRAÇÃO E EMPREITAS LTDA-6910"/>
    <s v="01-112120503040-000-070505060223-2-NV022633-PRO007651-0-0-0"/>
    <s v="NV022633"/>
    <m/>
    <x v="2"/>
    <x v="170"/>
  </r>
  <r>
    <x v="112"/>
    <m/>
    <x v="949"/>
    <d v="2024-12-01T00:00:00"/>
    <d v="2024-12-17T00:00:00"/>
    <n v="1022"/>
    <n v="112120801050"/>
    <s v="Legais e Judiciais (Despesas Cartorárias)"/>
    <s v="01-112120801050-000-045501070001-1-NV006962-000000000-0-0-0"/>
    <s v="NV006962"/>
    <m/>
    <x v="2"/>
    <x v="93"/>
  </r>
  <r>
    <x v="112"/>
    <m/>
    <x v="950"/>
    <d v="2024-12-01T00:00:00"/>
    <d v="2024-12-17T00:00:00"/>
    <n v="1022"/>
    <n v="112120801050"/>
    <s v="Legais e Judiciais (Despesas Cartorárias)"/>
    <s v="01-112120801050-000-048501000035-1-NV006966-000000000-0-0-0"/>
    <s v="NV006966"/>
    <m/>
    <x v="2"/>
    <x v="10"/>
  </r>
  <r>
    <x v="112"/>
    <m/>
    <x v="951"/>
    <d v="2024-12-01T00:00:00"/>
    <d v="2024-12-17T00:00:00"/>
    <n v="1022"/>
    <n v="112120801050"/>
    <s v="Legais e Judiciais (Despesas Cartorárias)"/>
    <s v="01-112120801050-000-016501060001-1-NV006961-000000000-0-0-0"/>
    <s v="NV006961"/>
    <m/>
    <x v="2"/>
    <x v="7"/>
  </r>
  <r>
    <x v="112"/>
    <m/>
    <x v="952"/>
    <d v="2024-12-01T00:00:00"/>
    <d v="2024-12-17T00:00:00"/>
    <n v="1022"/>
    <n v="112120801050"/>
    <s v="Legais e Judiciais (Despesas Cartorárias)"/>
    <s v="01-112120801050-000-062501240001-2-NV009958-000000000-0-0-0"/>
    <s v="NV009958"/>
    <m/>
    <x v="2"/>
    <x v="21"/>
  </r>
  <r>
    <x v="112"/>
    <m/>
    <x v="953"/>
    <d v="2024-12-01T00:00:00"/>
    <d v="2024-12-17T00:00:00"/>
    <n v="1022"/>
    <n v="112120801050"/>
    <s v="Legais e Judiciais (Despesas Cartorárias)"/>
    <s v="01-112120801050-000-044501040001-1-NV006960-000000000-0-0-0"/>
    <s v="NV006960"/>
    <m/>
    <x v="2"/>
    <x v="240"/>
  </r>
  <r>
    <x v="209"/>
    <m/>
    <x v="954"/>
    <d v="2024-11-01T00:00:00"/>
    <d v="2024-12-18T00:00:00"/>
    <n v="640.46"/>
    <n v="112120503040"/>
    <s v="ISS-CONSÓRCIO MELHOR ATENDIMENTO-1364"/>
    <s v="01-112120503040-000-001501930148-2-NV021617-PRO007645-0-0-0"/>
    <s v="NV021617"/>
    <m/>
    <x v="2"/>
    <x v="135"/>
  </r>
  <r>
    <x v="209"/>
    <m/>
    <x v="954"/>
    <d v="2024-11-01T00:00:00"/>
    <d v="2024-12-18T00:00:00"/>
    <n v="731.95"/>
    <n v="112120503040"/>
    <s v="ISS-CONSÓRCIO MELHOR ATENDIMENTO-1364"/>
    <s v="01-112120503040-000-001501930148-2-NV021617-PRO007645-0-0-0"/>
    <s v="NV021617"/>
    <m/>
    <x v="2"/>
    <x v="135"/>
  </r>
  <r>
    <x v="210"/>
    <m/>
    <x v="955"/>
    <d v="2024-11-01T00:00:00"/>
    <d v="2024-12-19T00:00:00"/>
    <n v="2768.13"/>
    <n v="112120612130"/>
    <s v="Água"/>
    <s v="01-112120612120-000-070505060252-2-NV022666-000000000-0-0-0"/>
    <s v="NV022666"/>
    <m/>
    <x v="2"/>
    <x v="109"/>
  </r>
  <r>
    <x v="210"/>
    <m/>
    <x v="955"/>
    <d v="2024-11-01T00:00:00"/>
    <d v="2024-12-19T00:00:00"/>
    <n v="1369.45"/>
    <n v="112120612130"/>
    <s v="Água"/>
    <s v="01-112120612130-000-070505060252-2-NV022666-000000000-0-0-0"/>
    <s v="NV022666"/>
    <m/>
    <x v="2"/>
    <x v="109"/>
  </r>
  <r>
    <x v="39"/>
    <m/>
    <x v="956"/>
    <d v="2024-12-01T00:00:00"/>
    <d v="2024-12-19T00:00:00"/>
    <n v="26266.92"/>
    <n v="112120502050"/>
    <s v="Indenizações Sobre Processos Trabalhistas"/>
    <s v="01-112120502050-000-044501040001-1-NV006960-000000000-0-0-0"/>
    <s v="NV006960"/>
    <m/>
    <x v="2"/>
    <x v="240"/>
  </r>
  <r>
    <x v="112"/>
    <m/>
    <x v="957"/>
    <d v="2024-12-01T00:00:00"/>
    <d v="2024-12-19T00:00:00"/>
    <n v="1022"/>
    <n v="112120801050"/>
    <s v="Legais e Judiciais (Despesas Cartorárias)"/>
    <s v="01-112120801050-000-065501180001-2-NV008121-000000000-0-0-0"/>
    <s v="NV008121"/>
    <m/>
    <x v="2"/>
    <x v="47"/>
  </r>
  <r>
    <x v="112"/>
    <m/>
    <x v="958"/>
    <d v="2024-12-01T00:00:00"/>
    <d v="2024-12-19T00:00:00"/>
    <n v="1022"/>
    <n v="112120801050"/>
    <s v="Legais e Judiciais (Despesas Cartorárias)"/>
    <s v="01-112120801050-000-044501040001-1-NV006960-000000000-0-0-0"/>
    <s v="NV006960"/>
    <m/>
    <x v="2"/>
    <x v="240"/>
  </r>
  <r>
    <x v="112"/>
    <m/>
    <x v="959"/>
    <d v="2024-12-01T00:00:00"/>
    <d v="2024-12-19T00:00:00"/>
    <n v="1022"/>
    <n v="112120801050"/>
    <s v="Legais e Judiciais (Despesas Cartorárias)"/>
    <s v="01-112120801050-000-045501070001-1-NV006962-000000000-0-0-0"/>
    <s v="NV006962"/>
    <m/>
    <x v="2"/>
    <x v="93"/>
  </r>
  <r>
    <x v="112"/>
    <m/>
    <x v="960"/>
    <d v="2024-12-01T00:00:00"/>
    <d v="2024-12-19T00:00:00"/>
    <n v="1022"/>
    <n v="112120801050"/>
    <s v="Legais e Judiciais (Despesas Cartorárias)"/>
    <s v="01-112120801050-000-044501040001-1-NV006960-000000000-0-0-0"/>
    <s v="NV006960"/>
    <m/>
    <x v="2"/>
    <x v="240"/>
  </r>
  <r>
    <x v="112"/>
    <m/>
    <x v="961"/>
    <d v="2024-12-01T00:00:00"/>
    <d v="2024-12-19T00:00:00"/>
    <n v="1022"/>
    <n v="112120801050"/>
    <s v="Legais e Judiciais (Despesas Cartorárias)"/>
    <s v="01-112120801050-000-044501040001-1-NV006960-000000000-0-0-0"/>
    <s v="NV006960"/>
    <m/>
    <x v="2"/>
    <x v="240"/>
  </r>
  <r>
    <x v="112"/>
    <m/>
    <x v="962"/>
    <d v="2024-12-01T00:00:00"/>
    <d v="2024-12-19T00:00:00"/>
    <n v="1022"/>
    <n v="112120801050"/>
    <s v="Legais e Judiciais (Despesas Cartorárias)"/>
    <s v="01-112120801050-000-062501240001-2-NV009958-000000000-0-0-0"/>
    <s v="NV009958"/>
    <m/>
    <x v="2"/>
    <x v="21"/>
  </r>
  <r>
    <x v="19"/>
    <m/>
    <x v="963"/>
    <d v="2024-09-01T00:00:00"/>
    <d v="2024-12-20T00:00:00"/>
    <n v="19060.66"/>
    <n v="112120612120"/>
    <s v="Força e Luz"/>
    <s v="01-112120612120-000-062501260001-2-NV009955-PRO007649-0-0-0"/>
    <s v="NV009955"/>
    <m/>
    <x v="2"/>
    <x v="180"/>
  </r>
  <r>
    <x v="19"/>
    <m/>
    <x v="964"/>
    <d v="2024-09-01T00:00:00"/>
    <d v="2024-12-20T00:00:00"/>
    <n v="1508.15"/>
    <n v="112120612120"/>
    <s v="Força e Luz"/>
    <s v="01-112120612120-000-070505060224-2-NV022634-PRO007649-0-0-0"/>
    <s v="NV022634"/>
    <m/>
    <x v="2"/>
    <x v="155"/>
  </r>
  <r>
    <x v="19"/>
    <m/>
    <x v="965"/>
    <d v="2024-09-01T00:00:00"/>
    <d v="2024-12-20T00:00:00"/>
    <n v="6686.97"/>
    <n v="112120612120"/>
    <s v="Força e Luz"/>
    <s v="01-112120612120-000-062501470001-2-NV003955-PRO007649-0-0-0"/>
    <s v="NV003955"/>
    <m/>
    <x v="2"/>
    <x v="177"/>
  </r>
  <r>
    <x v="19"/>
    <m/>
    <x v="966"/>
    <d v="2024-09-01T00:00:00"/>
    <d v="2024-12-20T00:00:00"/>
    <n v="1957.93"/>
    <n v="112120612120"/>
    <s v="Força e Luz"/>
    <s v="01-112120612120-000-070505060214-2-NV022622-PRO007649-0-0-0"/>
    <s v="NV022622"/>
    <m/>
    <x v="2"/>
    <x v="26"/>
  </r>
  <r>
    <x v="19"/>
    <m/>
    <x v="967"/>
    <d v="2024-09-01T00:00:00"/>
    <d v="2024-12-20T00:00:00"/>
    <n v="1762.92"/>
    <n v="112120612120"/>
    <s v="Força e Luz"/>
    <s v="01-112120612120-000-062501930105-2-NV021570-PRO007649-0-0-0"/>
    <s v="NV021570"/>
    <m/>
    <x v="2"/>
    <x v="236"/>
  </r>
  <r>
    <x v="19"/>
    <m/>
    <x v="968"/>
    <d v="2024-09-01T00:00:00"/>
    <d v="2024-12-20T00:00:00"/>
    <n v="1216.49"/>
    <n v="112120612120"/>
    <s v="Força e Luz"/>
    <s v="01-112120612120-000-070505060273-2-NV022680-PRO007649-0-0-0"/>
    <s v="NV022680"/>
    <m/>
    <x v="2"/>
    <x v="97"/>
  </r>
  <r>
    <x v="19"/>
    <m/>
    <x v="969"/>
    <d v="2024-09-01T00:00:00"/>
    <d v="2024-12-20T00:00:00"/>
    <n v="106.27"/>
    <n v="112120612130"/>
    <s v="Água"/>
    <s v="01-112120612130-000-070505060224-2-NV022634-PRO007649-0-0-0"/>
    <s v="NV022634"/>
    <m/>
    <x v="2"/>
    <x v="155"/>
  </r>
  <r>
    <x v="19"/>
    <m/>
    <x v="970"/>
    <d v="2024-09-01T00:00:00"/>
    <d v="2024-12-20T00:00:00"/>
    <n v="409.27"/>
    <n v="112120612130"/>
    <s v="Água"/>
    <s v="01-112120612130-000-062501470001-2-NV003955-PRO007649-0-0-0"/>
    <s v="NV003955"/>
    <m/>
    <x v="2"/>
    <x v="177"/>
  </r>
  <r>
    <x v="19"/>
    <m/>
    <x v="971"/>
    <d v="2024-09-01T00:00:00"/>
    <d v="2024-12-20T00:00:00"/>
    <n v="1838.34"/>
    <n v="112120612120"/>
    <s v="Força e Luz"/>
    <s v="01-112120612120-000-070505060202-2-NV022612-PRO007649-0-0-0"/>
    <s v="NV022612"/>
    <m/>
    <x v="2"/>
    <x v="88"/>
  </r>
  <r>
    <x v="19"/>
    <m/>
    <x v="972"/>
    <d v="2024-09-01T00:00:00"/>
    <d v="2024-12-20T00:00:00"/>
    <n v="1937.38"/>
    <n v="112120612120"/>
    <s v="Força e Luz"/>
    <s v="01-112120612120-000-062501930122-2-NV021588-PRO007649-0-0-0"/>
    <s v="NV021588"/>
    <m/>
    <x v="2"/>
    <x v="237"/>
  </r>
  <r>
    <x v="19"/>
    <m/>
    <x v="973"/>
    <d v="2024-09-01T00:00:00"/>
    <d v="2024-12-20T00:00:00"/>
    <n v="172.4"/>
    <n v="112120612130"/>
    <s v="Água"/>
    <s v="01-112120612130-000-062501930122-2-NV021588-PRO007649-0-0-0"/>
    <s v="NV021588"/>
    <m/>
    <x v="2"/>
    <x v="237"/>
  </r>
  <r>
    <x v="19"/>
    <m/>
    <x v="974"/>
    <d v="2024-10-01T00:00:00"/>
    <d v="2024-12-20T00:00:00"/>
    <n v="3031.55"/>
    <n v="112120612120"/>
    <s v="Força e Luz"/>
    <s v="01-112120612120-000-070505060226-2-NV022636-PRO007649-0-0-0"/>
    <s v="NV022636"/>
    <m/>
    <x v="2"/>
    <x v="57"/>
  </r>
  <r>
    <x v="19"/>
    <m/>
    <x v="975"/>
    <d v="2024-10-01T00:00:00"/>
    <d v="2024-12-20T00:00:00"/>
    <n v="2354.11"/>
    <n v="112120612120"/>
    <s v="Força e Luz"/>
    <s v="01-112120612120-000-070505060224-2-NV022634-PRO007649-0-0-0"/>
    <s v="NV022634"/>
    <m/>
    <x v="2"/>
    <x v="155"/>
  </r>
  <r>
    <x v="19"/>
    <m/>
    <x v="976"/>
    <d v="2024-10-01T00:00:00"/>
    <d v="2024-12-20T00:00:00"/>
    <n v="3782.17"/>
    <n v="112120612120"/>
    <s v="Força e Luz"/>
    <s v="01-112120612120-000-070505060202-2-NV022612-PRO007649-0-0-0"/>
    <s v="NV022612"/>
    <m/>
    <x v="2"/>
    <x v="88"/>
  </r>
  <r>
    <x v="19"/>
    <m/>
    <x v="977"/>
    <d v="2024-10-01T00:00:00"/>
    <d v="2024-12-20T00:00:00"/>
    <n v="1785.05"/>
    <n v="112120612120"/>
    <s v="Força e Luz"/>
    <s v="01-112120612120-000-070505060273-2-NV022680-PRO007649-0-0-0"/>
    <s v="NV022680"/>
    <m/>
    <x v="2"/>
    <x v="97"/>
  </r>
  <r>
    <x v="19"/>
    <m/>
    <x v="978"/>
    <d v="2024-10-01T00:00:00"/>
    <d v="2024-12-20T00:00:00"/>
    <n v="2787.64"/>
    <n v="112120612120"/>
    <s v="Força e Luz"/>
    <s v="01-112120612120-000-062501930122-2-NV021588-PRO007649-0-0-0"/>
    <s v="NV021588"/>
    <m/>
    <x v="2"/>
    <x v="237"/>
  </r>
  <r>
    <x v="19"/>
    <m/>
    <x v="979"/>
    <d v="2024-09-01T00:00:00"/>
    <d v="2024-12-20T00:00:00"/>
    <n v="184.79"/>
    <n v="112120612130"/>
    <s v="Água"/>
    <s v="01-112120612130-000-062501700001-2-NV004958-PRO007649-0-0-0"/>
    <s v="NV004958"/>
    <m/>
    <x v="2"/>
    <x v="166"/>
  </r>
  <r>
    <x v="19"/>
    <m/>
    <x v="980"/>
    <d v="2024-11-01T00:00:00"/>
    <d v="2024-12-20T00:00:00"/>
    <n v="70.599999999999994"/>
    <n v="112120612130"/>
    <s v="Água"/>
    <s v="01-112120612130-000-070505060226-2-NV022636-PRO007649-0-0-0"/>
    <s v="NV022636"/>
    <m/>
    <x v="2"/>
    <x v="57"/>
  </r>
  <r>
    <x v="19"/>
    <m/>
    <x v="981"/>
    <d v="2024-09-01T00:00:00"/>
    <d v="2024-12-20T00:00:00"/>
    <n v="748.43"/>
    <n v="112120612120"/>
    <s v="Força e Luz"/>
    <s v="01-112120612120-000-070505060273-2-NV022680-PRO007649-0-0-0"/>
    <s v="NV022680"/>
    <m/>
    <x v="2"/>
    <x v="97"/>
  </r>
  <r>
    <x v="211"/>
    <m/>
    <x v="982"/>
    <d v="2024-09-01T00:00:00"/>
    <d v="2024-12-20T00:00:00"/>
    <n v="13580"/>
    <n v="112120601050"/>
    <s v="Ar Condicionado"/>
    <s v="01-112120601050-000-046505060153-2-NV006964-PRO008299-0-0-0"/>
    <s v="NV006964"/>
    <m/>
    <x v="2"/>
    <x v="8"/>
  </r>
  <r>
    <x v="211"/>
    <m/>
    <x v="983"/>
    <d v="2024-10-01T00:00:00"/>
    <d v="2024-12-20T00:00:00"/>
    <n v="13580"/>
    <n v="112120601050"/>
    <s v="Ar Condicionado"/>
    <s v="01-112120601050-000-046505060153-2-NV006964-PRO008299-0-0-0"/>
    <s v="NV006964"/>
    <m/>
    <x v="2"/>
    <x v="8"/>
  </r>
  <r>
    <x v="211"/>
    <m/>
    <x v="984"/>
    <d v="2024-09-01T00:00:00"/>
    <d v="2024-12-20T00:00:00"/>
    <n v="2400"/>
    <n v="112120601050"/>
    <s v="Ar Condicionado"/>
    <s v="01-112120601050-000-076505060052-2-NV009960-PRO008299-0-0-0"/>
    <s v="NV009960"/>
    <m/>
    <x v="2"/>
    <x v="207"/>
  </r>
  <r>
    <x v="211"/>
    <m/>
    <x v="985"/>
    <d v="2024-10-01T00:00:00"/>
    <d v="2024-12-20T00:00:00"/>
    <n v="2400"/>
    <n v="112120601050"/>
    <s v="Ar Condicionado"/>
    <s v="01-112120601050-000-076505060052-2-NV009960-PRO008299-0-0-0"/>
    <s v="NV009960"/>
    <m/>
    <x v="2"/>
    <x v="207"/>
  </r>
  <r>
    <x v="27"/>
    <m/>
    <x v="986"/>
    <d v="2024-11-01T00:00:00"/>
    <d v="2024-12-20T00:00:00"/>
    <n v="24669.98"/>
    <n v="112120601010"/>
    <s v="Aluguéis"/>
    <s v="01-112120601010-000-117505060158-2-NV003962-PRO006601-0-0-0"/>
    <s v="NV003962"/>
    <m/>
    <x v="2"/>
    <x v="233"/>
  </r>
  <r>
    <x v="212"/>
    <m/>
    <x v="986"/>
    <d v="2024-11-01T00:00:00"/>
    <d v="2024-12-20T00:00:00"/>
    <n v="13201.48"/>
    <n v="112120601010"/>
    <s v="Aluguéis"/>
    <s v="01-112120601010-000-092505060013-2-NV000954-PRO005618-0-0-0"/>
    <s v="NV000954"/>
    <m/>
    <x v="2"/>
    <x v="115"/>
  </r>
  <r>
    <x v="213"/>
    <m/>
    <x v="986"/>
    <d v="2024-11-01T00:00:00"/>
    <d v="2024-12-20T00:00:00"/>
    <n v="210"/>
    <n v="112120612130"/>
    <s v="Água"/>
    <s v="01-112120601080-000-102505060089-2-NV003960-PRO007562-0-0-0"/>
    <s v="NV003960"/>
    <m/>
    <x v="2"/>
    <x v="19"/>
  </r>
  <r>
    <x v="213"/>
    <m/>
    <x v="986"/>
    <d v="2024-11-01T00:00:00"/>
    <d v="2024-12-20T00:00:00"/>
    <n v="2992.08"/>
    <n v="112120612130"/>
    <s v="Água"/>
    <s v="01-112120612120-000-102505060089-2-NV003960-PRO007562-0-0-0"/>
    <s v="NV003960"/>
    <m/>
    <x v="2"/>
    <x v="19"/>
  </r>
  <r>
    <x v="213"/>
    <m/>
    <x v="986"/>
    <d v="2024-11-01T00:00:00"/>
    <d v="2024-12-20T00:00:00"/>
    <n v="1285.6199999999999"/>
    <n v="112120612130"/>
    <s v="Água"/>
    <s v="01-112120612130-000-102505060089-2-NV003960-PRO007562-0-0-0"/>
    <s v="NV003960"/>
    <m/>
    <x v="2"/>
    <x v="19"/>
  </r>
  <r>
    <x v="214"/>
    <m/>
    <x v="987"/>
    <d v="2024-11-01T00:00:00"/>
    <d v="2024-12-20T00:00:00"/>
    <n v="14120"/>
    <n v="112120601020"/>
    <s v="Condomínios"/>
    <s v="01-112120601020-000-045501070001-1-NV006962-PRO007835-0-0-0"/>
    <s v="NV006962"/>
    <m/>
    <x v="2"/>
    <x v="93"/>
  </r>
  <r>
    <x v="30"/>
    <m/>
    <x v="988"/>
    <d v="2024-11-01T00:00:00"/>
    <d v="2024-12-20T00:00:00"/>
    <n v="23189.9"/>
    <n v="112120503040"/>
    <s v="Serviços de Implantação e Operacionalização postos Poupatempo"/>
    <m/>
    <m/>
    <m/>
    <x v="2"/>
    <x v="240"/>
  </r>
  <r>
    <x v="30"/>
    <m/>
    <x v="989"/>
    <d v="2024-11-01T00:00:00"/>
    <d v="2024-12-20T00:00:00"/>
    <n v="8909.1200000000008"/>
    <n v="112120612120"/>
    <s v="Força e Luz"/>
    <s v="01-112120612120-000-062501340001-2-NV003952-PRO007647-0-0-0"/>
    <s v="NV003952"/>
    <m/>
    <x v="2"/>
    <x v="120"/>
  </r>
  <r>
    <x v="30"/>
    <m/>
    <x v="989"/>
    <d v="2024-11-01T00:00:00"/>
    <d v="2024-12-20T00:00:00"/>
    <n v="651.20000000000005"/>
    <n v="112120612120"/>
    <s v="Força e Luz"/>
    <s v="01-112120612130-000-062501340001-2-NV003952-PRO007647-0-0-0"/>
    <s v="NV003952"/>
    <m/>
    <x v="2"/>
    <x v="120"/>
  </r>
  <r>
    <x v="30"/>
    <m/>
    <x v="990"/>
    <d v="2024-11-01T00:00:00"/>
    <d v="2024-12-20T00:00:00"/>
    <n v="1982.81"/>
    <n v="112120612120"/>
    <s v="Força e Luz"/>
    <s v="01-112120612120-000-070505060115-2-NV022555-PRO007647-0-0-0"/>
    <s v="NV022555"/>
    <m/>
    <x v="2"/>
    <x v="136"/>
  </r>
  <r>
    <x v="30"/>
    <m/>
    <x v="991"/>
    <d v="2024-11-01T00:00:00"/>
    <d v="2024-12-20T00:00:00"/>
    <n v="5780.11"/>
    <n v="112120612120"/>
    <s v="Força e Luz"/>
    <s v="01-112120612120-000-062501350001-2-NV003954-PRO007647-0-0-0"/>
    <s v="NV003954"/>
    <m/>
    <x v="2"/>
    <x v="51"/>
  </r>
  <r>
    <x v="30"/>
    <m/>
    <x v="991"/>
    <d v="2024-11-01T00:00:00"/>
    <d v="2024-12-20T00:00:00"/>
    <n v="2005.08"/>
    <n v="112120612120"/>
    <s v="Força e Luz"/>
    <s v="01-112120612130-000-062501350001-2-NV003954-PRO007647-0-0-0"/>
    <s v="NV003954"/>
    <m/>
    <x v="2"/>
    <x v="51"/>
  </r>
  <r>
    <x v="30"/>
    <m/>
    <x v="992"/>
    <d v="2024-11-01T00:00:00"/>
    <d v="2024-12-20T00:00:00"/>
    <n v="1358.37"/>
    <n v="112120612120"/>
    <s v="Força e Luz"/>
    <s v="01-112120612120-000-139505060103-2-NV021562-PRO007647-0-0-0"/>
    <s v="NV021562"/>
    <m/>
    <x v="2"/>
    <x v="105"/>
  </r>
  <r>
    <x v="30"/>
    <m/>
    <x v="993"/>
    <d v="2024-11-01T00:00:00"/>
    <d v="2024-12-20T00:00:00"/>
    <n v="-0.85"/>
    <n v="211010200000"/>
    <s v="Diversos Fornecedores a Pagar / Em atestação"/>
    <s v="01-112120612130-000-070505060235-2-NV022645-PRO007647-0-0-0"/>
    <s v="NV022645"/>
    <m/>
    <x v="2"/>
    <x v="28"/>
  </r>
  <r>
    <x v="30"/>
    <m/>
    <x v="994"/>
    <d v="2024-11-01T00:00:00"/>
    <d v="2024-12-20T00:00:00"/>
    <n v="1696.44"/>
    <n v="112120612130"/>
    <s v="Água"/>
    <s v="01-112120612120-000-070505060235-2-NV022645-PRO007647-0-0-0"/>
    <s v="NV022645"/>
    <m/>
    <x v="2"/>
    <x v="28"/>
  </r>
  <r>
    <x v="30"/>
    <m/>
    <x v="994"/>
    <d v="2024-11-01T00:00:00"/>
    <d v="2024-12-20T00:00:00"/>
    <n v="81"/>
    <n v="112120612130"/>
    <s v="Água"/>
    <s v="01-112120612130-000-070505060235-2-NV022645-PRO007647-0-0-0"/>
    <s v="NV022645"/>
    <m/>
    <x v="2"/>
    <x v="28"/>
  </r>
  <r>
    <x v="30"/>
    <m/>
    <x v="995"/>
    <d v="2024-11-01T00:00:00"/>
    <d v="2024-12-20T00:00:00"/>
    <n v="21153.27"/>
    <n v="112120612120"/>
    <s v="Força e Luz"/>
    <s v="01-112120612120-000-050501050001-2-NV006968-PRO007647-0-0-0"/>
    <s v="NV006968"/>
    <m/>
    <x v="2"/>
    <x v="11"/>
  </r>
  <r>
    <x v="30"/>
    <m/>
    <x v="996"/>
    <d v="2024-11-01T00:00:00"/>
    <d v="2024-12-20T00:00:00"/>
    <n v="2572.2600000000002"/>
    <n v="112120612130"/>
    <s v="Água"/>
    <s v="01-112120612120-000-070505060118-2-NV022567-PRO007647-0-0-0"/>
    <s v="NV022567"/>
    <m/>
    <x v="2"/>
    <x v="27"/>
  </r>
  <r>
    <x v="30"/>
    <m/>
    <x v="996"/>
    <d v="2024-11-01T00:00:00"/>
    <d v="2024-12-20T00:00:00"/>
    <n v="52.33"/>
    <n v="112120612130"/>
    <s v="Água"/>
    <s v="01-112120612130-000-070505060118-2-NV022567-PRO007647-0-0-0"/>
    <s v="NV022567"/>
    <m/>
    <x v="2"/>
    <x v="27"/>
  </r>
  <r>
    <x v="30"/>
    <m/>
    <x v="997"/>
    <d v="2024-11-01T00:00:00"/>
    <d v="2024-12-20T00:00:00"/>
    <n v="9568.7099999999991"/>
    <n v="112120612120"/>
    <s v="Força e Luz"/>
    <s v="01-112120612120-000-062501340001-2-NV003952-PRO007647-0-0-0"/>
    <s v="NV003952"/>
    <m/>
    <x v="2"/>
    <x v="120"/>
  </r>
  <r>
    <x v="30"/>
    <m/>
    <x v="997"/>
    <d v="2024-11-01T00:00:00"/>
    <d v="2024-12-20T00:00:00"/>
    <n v="591.76"/>
    <n v="112120612120"/>
    <s v="Força e Luz"/>
    <s v="01-112120612130-000-062501340001-2-NV003952-PRO007647-0-0-0"/>
    <s v="NV003952"/>
    <m/>
    <x v="2"/>
    <x v="120"/>
  </r>
  <r>
    <x v="30"/>
    <m/>
    <x v="998"/>
    <d v="2024-11-01T00:00:00"/>
    <d v="2024-12-20T00:00:00"/>
    <n v="1200.92"/>
    <n v="112120612120"/>
    <s v="Força e Luz"/>
    <s v="01-112120612120-000-070505060115-2-NV022555-PRO007647-0-0-0"/>
    <s v="NV022555"/>
    <m/>
    <x v="2"/>
    <x v="136"/>
  </r>
  <r>
    <x v="30"/>
    <m/>
    <x v="999"/>
    <d v="2024-11-01T00:00:00"/>
    <d v="2024-12-20T00:00:00"/>
    <n v="5752.83"/>
    <n v="112120612120"/>
    <s v="Força e Luz"/>
    <s v="01-112120612120-000-062501350001-2-NV003954-PRO007647-0-0-0"/>
    <s v="NV003954"/>
    <m/>
    <x v="2"/>
    <x v="51"/>
  </r>
  <r>
    <x v="30"/>
    <m/>
    <x v="999"/>
    <d v="2024-11-01T00:00:00"/>
    <d v="2024-12-20T00:00:00"/>
    <n v="218.52"/>
    <n v="112120612120"/>
    <s v="Força e Luz"/>
    <s v="01-112120612130-000-062501350001-2-NV003954-PRO007647-0-0-0"/>
    <s v="NV003954"/>
    <m/>
    <x v="2"/>
    <x v="51"/>
  </r>
  <r>
    <x v="30"/>
    <m/>
    <x v="1000"/>
    <d v="2024-11-01T00:00:00"/>
    <d v="2024-12-20T00:00:00"/>
    <n v="1485.62"/>
    <n v="112120612120"/>
    <s v="Força e Luz"/>
    <s v="01-112120612120-000-152505060104-2-NV021571-PRO007647-0-0-0"/>
    <s v="NV021571"/>
    <m/>
    <x v="2"/>
    <x v="52"/>
  </r>
  <r>
    <x v="30"/>
    <m/>
    <x v="1001"/>
    <d v="2024-11-01T00:00:00"/>
    <d v="2024-12-20T00:00:00"/>
    <n v="518.5"/>
    <n v="112120612120"/>
    <s v="Força e Luz"/>
    <s v="01-112120612120-000-139505060103-2-NV021562-PRO007647-0-0-0"/>
    <s v="NV021562"/>
    <m/>
    <x v="2"/>
    <x v="105"/>
  </r>
  <r>
    <x v="30"/>
    <m/>
    <x v="1002"/>
    <d v="2024-11-01T00:00:00"/>
    <d v="2024-12-20T00:00:00"/>
    <n v="1207.6400000000001"/>
    <n v="112120612120"/>
    <s v="Força e Luz"/>
    <s v="01-112120612120-000-070505060235-2-NV022645-PRO007647-0-0-0"/>
    <s v="NV022645"/>
    <m/>
    <x v="2"/>
    <x v="28"/>
  </r>
  <r>
    <x v="30"/>
    <m/>
    <x v="1002"/>
    <d v="2024-11-01T00:00:00"/>
    <d v="2024-12-20T00:00:00"/>
    <n v="107.72"/>
    <n v="112120612120"/>
    <s v="Força e Luz"/>
    <s v="01-112120612130-000-070505060235-2-NV022645-PRO007647-0-0-0"/>
    <s v="NV022645"/>
    <m/>
    <x v="2"/>
    <x v="28"/>
  </r>
  <r>
    <x v="30"/>
    <m/>
    <x v="1003"/>
    <d v="2024-11-01T00:00:00"/>
    <d v="2024-12-20T00:00:00"/>
    <n v="20522.72"/>
    <n v="112120612120"/>
    <s v="Força e Luz"/>
    <s v="01-112120612120-000-050501050001-2-NV006968-PRO007647-0-0-0"/>
    <s v="NV006968"/>
    <m/>
    <x v="2"/>
    <x v="11"/>
  </r>
  <r>
    <x v="30"/>
    <m/>
    <x v="1004"/>
    <d v="2024-11-01T00:00:00"/>
    <d v="2024-12-20T00:00:00"/>
    <n v="1742.21"/>
    <n v="112120612120"/>
    <s v="Força e Luz"/>
    <s v="01-112120612120-000-070505060118-2-NV022567-PRO007647-0-0-0"/>
    <s v="NV022567"/>
    <m/>
    <x v="2"/>
    <x v="27"/>
  </r>
  <r>
    <x v="30"/>
    <m/>
    <x v="1004"/>
    <d v="2024-11-01T00:00:00"/>
    <d v="2024-12-20T00:00:00"/>
    <n v="67.5"/>
    <n v="112120612120"/>
    <s v="Força e Luz"/>
    <s v="01-112120612130-000-070505060118-2-NV022567-PRO007647-0-0-0"/>
    <s v="NV022567"/>
    <m/>
    <x v="2"/>
    <x v="27"/>
  </r>
  <r>
    <x v="30"/>
    <m/>
    <x v="1005"/>
    <d v="2024-11-01T00:00:00"/>
    <d v="2024-12-20T00:00:00"/>
    <n v="6824.27"/>
    <n v="112120612120"/>
    <s v="Força e Luz"/>
    <s v="01-112120612120-000-062501570001-2-NV003970-PRO007647-0-0-0"/>
    <s v="NV003970"/>
    <m/>
    <x v="2"/>
    <x v="31"/>
  </r>
  <r>
    <x v="30"/>
    <m/>
    <x v="1006"/>
    <d v="2024-11-01T00:00:00"/>
    <d v="2024-12-20T00:00:00"/>
    <n v="1615.71"/>
    <n v="112120612120"/>
    <s v="Força e Luz"/>
    <s v="01-112120612120-000-062501930124-2-NV021590-PRO007647-0-0-0"/>
    <s v="NV021590"/>
    <m/>
    <x v="2"/>
    <x v="117"/>
  </r>
  <r>
    <x v="30"/>
    <m/>
    <x v="1007"/>
    <d v="2024-11-01T00:00:00"/>
    <d v="2024-12-20T00:00:00"/>
    <n v="-0.01"/>
    <n v="211010200000"/>
    <s v="Diversos Fornecedores a Pagar / Em atestação"/>
    <s v="01-112120612130-000-070505060110-2-NV021591-PRO007647-0-0-0"/>
    <s v="NV021591"/>
    <m/>
    <x v="2"/>
    <x v="158"/>
  </r>
  <r>
    <x v="30"/>
    <m/>
    <x v="1008"/>
    <d v="2024-11-01T00:00:00"/>
    <d v="2024-12-20T00:00:00"/>
    <n v="2711.64"/>
    <n v="112120612120"/>
    <s v="Força e Luz"/>
    <s v="01-112120612120-000-070505060110-2-NV021591-PRO007647-0-0-0"/>
    <s v="NV021591"/>
    <m/>
    <x v="2"/>
    <x v="158"/>
  </r>
  <r>
    <x v="30"/>
    <m/>
    <x v="1008"/>
    <d v="2024-11-01T00:00:00"/>
    <d v="2024-12-20T00:00:00"/>
    <n v="99.96"/>
    <n v="112120612120"/>
    <s v="Força e Luz"/>
    <s v="01-112120612130-000-070505060110-2-NV021591-PRO007647-0-0-0"/>
    <s v="NV021591"/>
    <m/>
    <x v="2"/>
    <x v="158"/>
  </r>
  <r>
    <x v="30"/>
    <m/>
    <x v="1009"/>
    <d v="2024-11-01T00:00:00"/>
    <d v="2024-12-20T00:00:00"/>
    <n v="630.47"/>
    <n v="112120612120"/>
    <s v="Força e Luz"/>
    <s v="01-112120612120-000-070505060245-2-NV022655-PRO007647-0-0-0"/>
    <s v="NV022655"/>
    <m/>
    <x v="2"/>
    <x v="220"/>
  </r>
  <r>
    <x v="30"/>
    <m/>
    <x v="1009"/>
    <d v="2024-11-01T00:00:00"/>
    <d v="2024-12-20T00:00:00"/>
    <n v="46.96"/>
    <n v="112120612120"/>
    <s v="Força e Luz"/>
    <s v="01-112120612130-000-070505060245-2-NV022655-PRO007647-0-0-0"/>
    <s v="NV022655"/>
    <m/>
    <x v="2"/>
    <x v="220"/>
  </r>
  <r>
    <x v="30"/>
    <m/>
    <x v="1010"/>
    <d v="2024-11-01T00:00:00"/>
    <d v="2024-12-20T00:00:00"/>
    <n v="2164.4699999999998"/>
    <n v="112120612120"/>
    <s v="Força e Luz"/>
    <s v="01-112120612120-000-001501930145-2-NV021614-PRO007647-0-0-0"/>
    <s v="NV021614"/>
    <m/>
    <x v="2"/>
    <x v="159"/>
  </r>
  <r>
    <x v="30"/>
    <m/>
    <x v="1010"/>
    <d v="2024-11-01T00:00:00"/>
    <d v="2024-12-20T00:00:00"/>
    <n v="97.16"/>
    <n v="112120612120"/>
    <s v="Força e Luz"/>
    <s v="01-112120612130-000-001501930145-2-NV021614-PRO007647-0-0-0"/>
    <s v="NV021614"/>
    <m/>
    <x v="2"/>
    <x v="159"/>
  </r>
  <r>
    <x v="30"/>
    <m/>
    <x v="1011"/>
    <d v="2024-11-01T00:00:00"/>
    <d v="2024-12-20T00:00:00"/>
    <n v="21715.08"/>
    <n v="112120612120"/>
    <s v="Força e Luz"/>
    <s v="01-112120612120-000-064501170001-2-NV008122-PRO007647-0-0-0"/>
    <s v="NV008122"/>
    <m/>
    <x v="2"/>
    <x v="13"/>
  </r>
  <r>
    <x v="30"/>
    <m/>
    <x v="1012"/>
    <d v="2024-11-01T00:00:00"/>
    <d v="2024-12-20T00:00:00"/>
    <n v="188.05"/>
    <n v="112120612130"/>
    <s v="Água"/>
    <s v="01-112120612130-000-062501930137-2-NV021606-PRO007647-0-0-0"/>
    <s v="NV021606"/>
    <m/>
    <x v="2"/>
    <x v="173"/>
  </r>
  <r>
    <x v="30"/>
    <m/>
    <x v="1013"/>
    <d v="2024-11-01T00:00:00"/>
    <d v="2024-12-20T00:00:00"/>
    <n v="1622.03"/>
    <n v="112120612120"/>
    <s v="Força e Luz"/>
    <s v="01-112120612120-000-062501930120-2-NV021586-PRO007647-0-0-0"/>
    <s v="NV021586"/>
    <m/>
    <x v="2"/>
    <x v="190"/>
  </r>
  <r>
    <x v="30"/>
    <m/>
    <x v="1013"/>
    <d v="2024-11-01T00:00:00"/>
    <d v="2024-12-20T00:00:00"/>
    <n v="389.7"/>
    <n v="112120612120"/>
    <s v="Força e Luz"/>
    <s v="01-112120612130-000-062501930120-2-NV021586-PRO007647-0-0-0"/>
    <s v="NV021586"/>
    <m/>
    <x v="2"/>
    <x v="190"/>
  </r>
  <r>
    <x v="30"/>
    <m/>
    <x v="1014"/>
    <d v="2024-11-01T00:00:00"/>
    <d v="2024-12-20T00:00:00"/>
    <n v="15976.6"/>
    <n v="112120612120"/>
    <s v="Força e Luz"/>
    <s v="01-112120612120-000-062501190001-2-NV008123-PRO007647-0-0-0"/>
    <s v="NV008123"/>
    <m/>
    <x v="2"/>
    <x v="14"/>
  </r>
  <r>
    <x v="30"/>
    <m/>
    <x v="1014"/>
    <d v="2024-11-01T00:00:00"/>
    <d v="2024-12-20T00:00:00"/>
    <n v="7411.7"/>
    <n v="112120612120"/>
    <s v="Força e Luz"/>
    <s v="01-112120612130-000-062501190001-2-NV008123-PRO007647-0-0-0"/>
    <s v="NV008123"/>
    <m/>
    <x v="2"/>
    <x v="14"/>
  </r>
  <r>
    <x v="30"/>
    <m/>
    <x v="1015"/>
    <d v="2024-11-01T00:00:00"/>
    <d v="2024-12-20T00:00:00"/>
    <n v="1083.6500000000001"/>
    <n v="112120612120"/>
    <s v="Força e Luz"/>
    <s v="01-112120612120-000-147505060106-2-NV021573-PRO007647-0-0-0"/>
    <s v="NV021573"/>
    <m/>
    <x v="2"/>
    <x v="226"/>
  </r>
  <r>
    <x v="30"/>
    <m/>
    <x v="1016"/>
    <d v="2024-11-01T00:00:00"/>
    <d v="2024-12-20T00:00:00"/>
    <n v="10937.49"/>
    <n v="112120612120"/>
    <s v="Força e Luz"/>
    <s v="01-112120612120-000-062501270001-2-NV009957-PRO007647-0-0-0"/>
    <s v="NV009957"/>
    <m/>
    <x v="2"/>
    <x v="102"/>
  </r>
  <r>
    <x v="30"/>
    <m/>
    <x v="1017"/>
    <d v="2024-11-01T00:00:00"/>
    <d v="2024-12-20T00:00:00"/>
    <n v="1042.6500000000001"/>
    <n v="112120612120"/>
    <s v="Força e Luz"/>
    <s v="01-112120612120-000-070505060200-2-NV022610-PRO007647-0-0-0"/>
    <s v="NV022610"/>
    <m/>
    <x v="2"/>
    <x v="143"/>
  </r>
  <r>
    <x v="30"/>
    <m/>
    <x v="1018"/>
    <d v="2024-11-01T00:00:00"/>
    <d v="2024-12-20T00:00:00"/>
    <n v="1138.31"/>
    <n v="112120612120"/>
    <s v="Força e Luz"/>
    <s v="01-112120612120-000-070505060250-2-NV022664-PRO007647-0-0-0"/>
    <s v="NV022664"/>
    <m/>
    <x v="2"/>
    <x v="103"/>
  </r>
  <r>
    <x v="30"/>
    <m/>
    <x v="1018"/>
    <d v="2024-11-01T00:00:00"/>
    <d v="2024-12-20T00:00:00"/>
    <n v="124.59"/>
    <n v="112120612120"/>
    <s v="Força e Luz"/>
    <s v="01-112120612130-000-070505060250-2-NV022664-PRO007647-0-0-0"/>
    <s v="NV022664"/>
    <m/>
    <x v="2"/>
    <x v="103"/>
  </r>
  <r>
    <x v="30"/>
    <m/>
    <x v="1019"/>
    <d v="2024-11-01T00:00:00"/>
    <d v="2024-12-20T00:00:00"/>
    <n v="1125.21"/>
    <n v="112120612120"/>
    <s v="Força e Luz"/>
    <s v="01-112120612120-000-070505060178-2-NV022584-PRO007647-0-0-0"/>
    <s v="NV022584"/>
    <m/>
    <x v="2"/>
    <x v="215"/>
  </r>
  <r>
    <x v="30"/>
    <m/>
    <x v="1019"/>
    <d v="2024-11-01T00:00:00"/>
    <d v="2024-12-20T00:00:00"/>
    <n v="67.28"/>
    <n v="112120612120"/>
    <s v="Força e Luz"/>
    <s v="01-112120612130-000-070505060178-2-NV022584-PRO007647-0-0-0"/>
    <s v="NV022584"/>
    <m/>
    <x v="2"/>
    <x v="215"/>
  </r>
  <r>
    <x v="30"/>
    <m/>
    <x v="1020"/>
    <d v="2024-11-01T00:00:00"/>
    <d v="2024-12-20T00:00:00"/>
    <n v="782.58"/>
    <n v="112120612120"/>
    <s v="Força e Luz"/>
    <s v="01-112120612120-000-062501910001-2-NV020556-PRO007647-0-0-0"/>
    <s v="NV020556"/>
    <m/>
    <x v="2"/>
    <x v="42"/>
  </r>
  <r>
    <x v="30"/>
    <m/>
    <x v="1020"/>
    <d v="2024-11-01T00:00:00"/>
    <d v="2024-12-20T00:00:00"/>
    <n v="138.88999999999999"/>
    <n v="112120612120"/>
    <s v="Força e Luz"/>
    <s v="01-112120612130-000-062501910001-2-NV020556-PRO007647-0-0-0"/>
    <s v="NV020556"/>
    <m/>
    <x v="2"/>
    <x v="42"/>
  </r>
  <r>
    <x v="30"/>
    <m/>
    <x v="1021"/>
    <d v="2024-11-01T00:00:00"/>
    <d v="2024-12-20T00:00:00"/>
    <n v="2496.5500000000002"/>
    <n v="112120612120"/>
    <s v="Força e Luz"/>
    <s v="01-112120612120-000-062501880001-2-NV020553-PRO007647-0-0-0"/>
    <s v="NV020553"/>
    <m/>
    <x v="2"/>
    <x v="113"/>
  </r>
  <r>
    <x v="30"/>
    <m/>
    <x v="1022"/>
    <d v="2024-11-01T00:00:00"/>
    <d v="2024-12-20T00:00:00"/>
    <n v="130.18"/>
    <n v="112120612120"/>
    <s v="Força e Luz"/>
    <s v="01-112120612120-000-001501930143-2-NV021612-PRO007647-0-0-0"/>
    <s v="NV021612"/>
    <m/>
    <x v="2"/>
    <x v="39"/>
  </r>
  <r>
    <x v="215"/>
    <m/>
    <x v="1023"/>
    <d v="2024-11-01T00:00:00"/>
    <d v="2024-12-20T00:00:00"/>
    <n v="285127.78000000003"/>
    <n v="112120503040"/>
    <m/>
    <s v="01-112120503040-000-015505060003-1-00000000-PRO007651-0-0-0"/>
    <m/>
    <m/>
    <x v="2"/>
    <x v="241"/>
  </r>
  <r>
    <x v="215"/>
    <m/>
    <x v="1024"/>
    <d v="2024-11-01T00:00:00"/>
    <d v="2024-12-20T00:00:00"/>
    <n v="-49709.18"/>
    <n v="112120503040"/>
    <m/>
    <s v="01-112120503040-000-015505060003-1-00000000-PRO007651-0-0-0"/>
    <m/>
    <m/>
    <x v="2"/>
    <x v="241"/>
  </r>
  <r>
    <x v="216"/>
    <m/>
    <x v="986"/>
    <d v="2024-12-01T00:00:00"/>
    <d v="2024-12-20T00:00:00"/>
    <n v="35494.61"/>
    <n v="112120601010"/>
    <s v="Aluguéis"/>
    <s v="01-112120601010-000-078505060065-2-NV009959-PRO006811-0-0-0"/>
    <s v="NV009959"/>
    <m/>
    <x v="2"/>
    <x v="114"/>
  </r>
  <r>
    <x v="217"/>
    <m/>
    <x v="1025"/>
    <d v="2024-10-01T00:00:00"/>
    <d v="2024-12-20T00:00:00"/>
    <n v="2229.0100000000002"/>
    <n v="112120608100"/>
    <s v="estagiarios"/>
    <s v="01-112120608100-000-047501090001-1-NV006965-PRO007994-0-0-0"/>
    <s v="NV006965"/>
    <m/>
    <x v="2"/>
    <x v="9"/>
  </r>
  <r>
    <x v="218"/>
    <m/>
    <x v="1026"/>
    <d v="2024-10-01T00:00:00"/>
    <d v="2024-12-20T00:00:00"/>
    <n v="29455.4"/>
    <n v="112120601030"/>
    <s v="Impostos e Taxas"/>
    <s v="01-112120601030-000-046505060153-2-NV006964-000000000-0-0-0"/>
    <s v="NV006964"/>
    <m/>
    <x v="2"/>
    <x v="8"/>
  </r>
  <r>
    <x v="219"/>
    <m/>
    <x v="986"/>
    <d v="2024-11-01T00:00:00"/>
    <d v="2024-12-20T00:00:00"/>
    <n v="35683.919999999998"/>
    <n v="112120612120"/>
    <s v="Força e Luz"/>
    <s v="01-112120612120-000-048501100001-1-NV006966-PRO007920-0-0-0"/>
    <s v="NV006966"/>
    <m/>
    <x v="2"/>
    <x v="10"/>
  </r>
  <r>
    <x v="219"/>
    <m/>
    <x v="986"/>
    <d v="2024-11-01T00:00:00"/>
    <d v="2024-12-20T00:00:00"/>
    <n v="3712.53"/>
    <n v="112120612120"/>
    <s v="Força e Luz"/>
    <s v="01-112120612130-000-048501100001-1-NV006966-PRO007920-0-0-0"/>
    <s v="NV006966"/>
    <m/>
    <x v="2"/>
    <x v="10"/>
  </r>
  <r>
    <x v="220"/>
    <m/>
    <x v="1027"/>
    <d v="2024-11-01T00:00:00"/>
    <d v="2024-12-20T00:00:00"/>
    <n v="21002.68"/>
    <n v="112120612120"/>
    <s v="Força e Luz"/>
    <s v="01-112120601020-000-075505060098-2-NV009957-PRO008109-0-0-0"/>
    <s v="NV009957"/>
    <m/>
    <x v="2"/>
    <x v="102"/>
  </r>
  <r>
    <x v="220"/>
    <m/>
    <x v="1027"/>
    <d v="2024-11-01T00:00:00"/>
    <d v="2024-12-20T00:00:00"/>
    <n v="249.48"/>
    <n v="112120612120"/>
    <s v="Força e Luz"/>
    <s v="01-112120612120-000-075505060098-2-NV009957-PRO008109-0-0-0"/>
    <s v="NV009957"/>
    <m/>
    <x v="2"/>
    <x v="102"/>
  </r>
  <r>
    <x v="220"/>
    <m/>
    <x v="1027"/>
    <d v="2024-11-01T00:00:00"/>
    <d v="2024-12-20T00:00:00"/>
    <n v="643.64"/>
    <n v="112120612120"/>
    <s v="Força e Luz"/>
    <s v="01-112120612130-000-075505060098-2-NV009957-PRO008109-0-0-0"/>
    <s v="NV009957"/>
    <m/>
    <x v="2"/>
    <x v="102"/>
  </r>
  <r>
    <x v="35"/>
    <m/>
    <x v="1028"/>
    <d v="2024-11-01T00:00:00"/>
    <d v="2024-12-20T00:00:00"/>
    <n v="62086.79"/>
    <n v="112120503040"/>
    <s v="Serviços de Implantação e Operacionalização postos Poupatempo"/>
    <s v="01-112120503040-000-001501930159-2-NV022558-PRO007648-0-0-0"/>
    <s v="NV022558"/>
    <m/>
    <x v="2"/>
    <x v="77"/>
  </r>
  <r>
    <x v="35"/>
    <m/>
    <x v="1029"/>
    <d v="2024-11-01T00:00:00"/>
    <d v="2024-12-20T00:00:00"/>
    <n v="52217.84"/>
    <n v="112120503040"/>
    <s v="Serviços de Implantação e Operacionalização postos Poupatempo"/>
    <s v="01-112120503040-000-070505060076-2-NV021602-PRO007648-0-0-0"/>
    <s v="NV021602"/>
    <m/>
    <x v="2"/>
    <x v="106"/>
  </r>
  <r>
    <x v="221"/>
    <m/>
    <x v="1030"/>
    <d v="2024-11-01T00:00:00"/>
    <d v="2024-12-20T00:00:00"/>
    <n v="13913.94"/>
    <n v="112120503040"/>
    <s v="Serviços de Implantação e Operacionalização postos Poupatempo"/>
    <m/>
    <m/>
    <m/>
    <x v="2"/>
    <x v="241"/>
  </r>
  <r>
    <x v="37"/>
    <m/>
    <x v="1031"/>
    <d v="2024-11-01T00:00:00"/>
    <d v="2024-12-20T00:00:00"/>
    <n v="882"/>
    <n v="112120611030"/>
    <s v="Transportes (Veículos e Utilitários)"/>
    <s v="01-112120611030-000-001505040013-2-NV006958-PRO007889-0-0-0"/>
    <s v="NV006958"/>
    <m/>
    <x v="2"/>
    <x v="24"/>
  </r>
  <r>
    <x v="37"/>
    <m/>
    <x v="1032"/>
    <d v="2024-11-01T00:00:00"/>
    <d v="2024-12-20T00:00:00"/>
    <n v="942.48"/>
    <n v="112120611030"/>
    <s v="Transportes (Veículos e Utilitários)"/>
    <s v="01-112120611030-000-001505040013-2-NV006958-PRO007889-0-0-0"/>
    <s v="NV006958"/>
    <m/>
    <x v="2"/>
    <x v="24"/>
  </r>
  <r>
    <x v="37"/>
    <m/>
    <x v="1033"/>
    <d v="2024-11-01T00:00:00"/>
    <d v="2024-12-20T00:00:00"/>
    <n v="5607.42"/>
    <n v="112120611030"/>
    <s v="Transportes (Veículos e Utilitários)"/>
    <s v="01-112120611030-000-001505040013-2-NV006958-PRO007889-0-0-0"/>
    <s v="NV006958"/>
    <m/>
    <x v="2"/>
    <x v="24"/>
  </r>
  <r>
    <x v="37"/>
    <m/>
    <x v="1034"/>
    <d v="2024-11-01T00:00:00"/>
    <d v="2024-12-20T00:00:00"/>
    <n v="1365"/>
    <n v="112120611030"/>
    <s v="Transportes (Veículos e Utilitários)"/>
    <s v="01-112120611030-000-001505040013-2-NV006958-PRO007889-0-0-0"/>
    <s v="NV006958"/>
    <m/>
    <x v="2"/>
    <x v="24"/>
  </r>
  <r>
    <x v="37"/>
    <m/>
    <x v="1035"/>
    <d v="2024-11-01T00:00:00"/>
    <d v="2024-12-20T00:00:00"/>
    <n v="1755.6"/>
    <n v="112120611030"/>
    <s v="Transportes (Veículos e Utilitários)"/>
    <s v="01-112120611030-000-001505040013-2-NV006958-PRO007889-0-0-0"/>
    <s v="NV006958"/>
    <m/>
    <x v="2"/>
    <x v="24"/>
  </r>
  <r>
    <x v="37"/>
    <m/>
    <x v="1036"/>
    <d v="2024-11-01T00:00:00"/>
    <d v="2024-12-20T00:00:00"/>
    <n v="882"/>
    <n v="112120611030"/>
    <s v="Transportes (Veículos e Utilitários)"/>
    <s v="01-112120611030-000-001505040013-2-NV006958-PRO007889-0-0-0"/>
    <s v="NV006958"/>
    <m/>
    <x v="2"/>
    <x v="24"/>
  </r>
  <r>
    <x v="37"/>
    <m/>
    <x v="1037"/>
    <d v="2024-11-01T00:00:00"/>
    <d v="2024-12-20T00:00:00"/>
    <n v="244.41"/>
    <n v="112120611030"/>
    <s v="Transportes (Veículos e Utilitários)"/>
    <s v="01-112120611030-000-001505040013-2-NV006958-PRO007889-0-0-0"/>
    <s v="NV006958"/>
    <m/>
    <x v="2"/>
    <x v="24"/>
  </r>
  <r>
    <x v="38"/>
    <m/>
    <x v="1038"/>
    <d v="2024-10-01T00:00:00"/>
    <d v="2024-12-20T00:00:00"/>
    <n v="1231121.93"/>
    <n v="112120601060"/>
    <s v="Mat. e Serv. Adap. Imóveis e Instalações (Contratos/esporádicos)"/>
    <s v="01-112120601060-000-015505060004-2-NV006963-PRO008185-0-0-0"/>
    <s v="NV006963"/>
    <m/>
    <x v="2"/>
    <x v="4"/>
  </r>
  <r>
    <x v="222"/>
    <m/>
    <x v="1039"/>
    <d v="2024-10-01T00:00:00"/>
    <d v="2024-12-20T00:00:00"/>
    <n v="9275.9500000000007"/>
    <n v="112120503040"/>
    <s v="Serviços de Implantação e Operacionalização postos Poupatempo"/>
    <m/>
    <m/>
    <m/>
    <x v="2"/>
    <x v="241"/>
  </r>
  <r>
    <x v="223"/>
    <m/>
    <x v="1040"/>
    <d v="2024-01-01T00:00:00"/>
    <d v="2024-12-20T00:00:00"/>
    <n v="3434.31"/>
    <n v="441010000000"/>
    <s v="Atualização / Subscrição Software"/>
    <s v="01-112120401010-000-062502010001-2-NV006958-PRO008083-0-0-0"/>
    <s v="NV006958"/>
    <m/>
    <x v="2"/>
    <x v="24"/>
  </r>
  <r>
    <x v="12"/>
    <m/>
    <x v="1041"/>
    <d v="2024-10-01T00:00:00"/>
    <d v="2024-12-20T00:00:00"/>
    <n v="3743.25"/>
    <n v="112120611020"/>
    <s v="INSS-LYNCRA LIMPEZA E SERVIÇOS GERAIS - EIRELI-10905#229012"/>
    <s v="01-112120611020-000-015501020001-1-NV006963-PRO007947-0-0-0"/>
    <s v="NV006963"/>
    <m/>
    <x v="2"/>
    <x v="4"/>
  </r>
  <r>
    <x v="12"/>
    <m/>
    <x v="1042"/>
    <d v="2024-11-01T00:00:00"/>
    <d v="2024-12-20T00:00:00"/>
    <n v="2004.58"/>
    <n v="112120503040"/>
    <s v="INSS-BUREAU VERITAS DO BRASIL SOCIEDADE CLASSIFICADORA E CERTIFICADORA LTDA-117797"/>
    <s v="01-112120503040-000-070505060182-2-NV022588-PRO007651-0-0-0"/>
    <s v="NV022588"/>
    <m/>
    <x v="2"/>
    <x v="134"/>
  </r>
  <r>
    <x v="12"/>
    <m/>
    <x v="1043"/>
    <d v="2024-11-01T00:00:00"/>
    <d v="2024-12-20T00:00:00"/>
    <n v="1783.43"/>
    <n v="112120503040"/>
    <s v="INSS-BUREAU VERITAS DO BRASIL SOCIEDADE CLASSIFICADORA E CERTIFICADORA LTDA-117798"/>
    <s v="01-112120503040-000-070505060223-2-NV022633-PRO007651-0-0-0"/>
    <s v="NV022633"/>
    <m/>
    <x v="2"/>
    <x v="170"/>
  </r>
  <r>
    <x v="12"/>
    <m/>
    <x v="1044"/>
    <d v="2024-11-01T00:00:00"/>
    <d v="2024-12-20T00:00:00"/>
    <n v="1783.43"/>
    <n v="112120503040"/>
    <s v="INSS-BUREAU VERITAS DO BRASIL SOCIEDADE CLASSIFICADORA E CERTIFICADORA LTDA-117799"/>
    <s v="01-112120503040-000-070505060208-2-NV022618-PRO007651-0-0-0"/>
    <s v="NV022618"/>
    <m/>
    <x v="2"/>
    <x v="73"/>
  </r>
  <r>
    <x v="12"/>
    <m/>
    <x v="1045"/>
    <d v="2024-11-01T00:00:00"/>
    <d v="2024-12-20T00:00:00"/>
    <n v="23375.54"/>
    <n v="112120503040"/>
    <s v="INSS-BUREAU VERITAS DO BRASIL SOCIEDADE CLASSIFICADORA E CERTIFICADORA LTDA-117800"/>
    <s v="01-112120503040-000-062501240001-2-NV009958-PRO007651-0-0-0"/>
    <s v="NV009958"/>
    <m/>
    <x v="2"/>
    <x v="21"/>
  </r>
  <r>
    <x v="12"/>
    <m/>
    <x v="1046"/>
    <d v="2024-11-01T00:00:00"/>
    <d v="2024-12-20T00:00:00"/>
    <n v="12358.5"/>
    <n v="112120503040"/>
    <s v="INSS-BUREAU VERITAS DO BRASIL SOCIEDADE CLASSIFICADORA E CERTIFICADORA LTDA-117801"/>
    <s v="01-112120503040-000-062501540001-2-NV003965-PRO007651-0-0-0"/>
    <s v="NV003965"/>
    <m/>
    <x v="2"/>
    <x v="20"/>
  </r>
  <r>
    <x v="12"/>
    <m/>
    <x v="1047"/>
    <d v="2024-11-01T00:00:00"/>
    <d v="2024-12-20T00:00:00"/>
    <n v="5150.9399999999996"/>
    <n v="112120503040"/>
    <s v="INSS-BUREAU VERITAS DO BRASIL SOCIEDADE CLASSIFICADORA E CERTIFICADORA LTDA-117802"/>
    <s v="01-112120503040-000-062501550001-2-NV003966-PRO007651-0-0-0"/>
    <s v="NV003966"/>
    <m/>
    <x v="2"/>
    <x v="182"/>
  </r>
  <r>
    <x v="12"/>
    <m/>
    <x v="1048"/>
    <d v="2024-11-01T00:00:00"/>
    <d v="2024-12-20T00:00:00"/>
    <n v="3873.99"/>
    <n v="112120503040"/>
    <s v="INSS-BUREAU VERITAS DO BRASIL SOCIEDADE CLASSIFICADORA E CERTIFICADORA LTDA-117803"/>
    <s v="01-112120503040-000-062501930114-2-NV021579-PRO007651-0-0-0"/>
    <s v="NV021579"/>
    <m/>
    <x v="2"/>
    <x v="5"/>
  </r>
  <r>
    <x v="12"/>
    <m/>
    <x v="1049"/>
    <d v="2024-11-01T00:00:00"/>
    <d v="2024-12-20T00:00:00"/>
    <n v="1783.43"/>
    <n v="112120503040"/>
    <s v="INSS-BUREAU VERITAS DO BRASIL SOCIEDADE CLASSIFICADORA E CERTIFICADORA LTDA-117804"/>
    <s v="01-112120503040-000-062501930127-2-NV021594-PRO007651-0-0-0"/>
    <s v="NV021594"/>
    <m/>
    <x v="2"/>
    <x v="191"/>
  </r>
  <r>
    <x v="12"/>
    <m/>
    <x v="1050"/>
    <d v="2024-11-01T00:00:00"/>
    <d v="2024-12-20T00:00:00"/>
    <n v="1783.43"/>
    <n v="112120503040"/>
    <s v="INSS-BUREAU VERITAS DO BRASIL SOCIEDADE CLASSIFICADORA E CERTIFICADORA LTDA-117805"/>
    <s v="01-112120503040-000-070505060232-2-NV022642-PRO007651-0-0-0"/>
    <s v="NV022642"/>
    <m/>
    <x v="2"/>
    <x v="86"/>
  </r>
  <r>
    <x v="12"/>
    <m/>
    <x v="1051"/>
    <d v="2024-11-01T00:00:00"/>
    <d v="2024-12-20T00:00:00"/>
    <n v="1607.01"/>
    <n v="112120503040"/>
    <s v="INSS-BUREAU VERITAS DO BRASIL SOCIEDADE CLASSIFICADORA E CERTIFICADORA LTDA-117806"/>
    <s v="01-112120503040-000-001505060341-2-NV022643-PRO007651-0-0-0"/>
    <s v="NV022643"/>
    <m/>
    <x v="2"/>
    <x v="163"/>
  </r>
  <r>
    <x v="12"/>
    <m/>
    <x v="1052"/>
    <d v="2024-11-01T00:00:00"/>
    <d v="2024-12-20T00:00:00"/>
    <n v="13333.65"/>
    <n v="112120503040"/>
    <s v="INSS-BUREAU VERITAS DO BRASIL SOCIEDADE CLASSIFICADORA E CERTIFICADORA LTDA-117807"/>
    <s v="01-112120503040-000-062501630001-2-NV003976-PRO007651-0-0-0"/>
    <s v="NV003976"/>
    <m/>
    <x v="2"/>
    <x v="235"/>
  </r>
  <r>
    <x v="12"/>
    <m/>
    <x v="1053"/>
    <d v="2024-11-01T00:00:00"/>
    <d v="2024-12-20T00:00:00"/>
    <n v="1783.43"/>
    <n v="112120503040"/>
    <s v="INSS-BUREAU VERITAS DO BRASIL SOCIEDADE CLASSIFICADORA E CERTIFICADORA LTDA-117808"/>
    <s v="01-112120503040-000-070505060225-2-NV022635-PRO007651-0-0-0"/>
    <s v="NV022635"/>
    <m/>
    <x v="2"/>
    <x v="37"/>
  </r>
  <r>
    <x v="12"/>
    <m/>
    <x v="1054"/>
    <d v="2024-11-01T00:00:00"/>
    <d v="2024-12-20T00:00:00"/>
    <n v="3145.76"/>
    <n v="112120503040"/>
    <s v="INSS-BUREAU VERITAS DO BRASIL SOCIEDADE CLASSIFICADORA E CERTIFICADORA LTDA-117809"/>
    <s v="01-112120503040-000-070505060230-2-NV022640-PRO007651-0-0-0"/>
    <s v="NV022640"/>
    <m/>
    <x v="2"/>
    <x v="227"/>
  </r>
  <r>
    <x v="12"/>
    <m/>
    <x v="1055"/>
    <d v="2024-11-01T00:00:00"/>
    <d v="2024-12-20T00:00:00"/>
    <n v="2004.58"/>
    <n v="112120503040"/>
    <s v="INSS-BUREAU VERITAS DO BRASIL SOCIEDADE CLASSIFICADORA E CERTIFICADORA LTDA-117810"/>
    <s v="01-112120503040-000-062501930132-2-NV021601-PRO007651-0-0-0"/>
    <s v="NV021601"/>
    <m/>
    <x v="2"/>
    <x v="99"/>
  </r>
  <r>
    <x v="12"/>
    <m/>
    <x v="1056"/>
    <d v="2024-11-01T00:00:00"/>
    <d v="2024-12-20T00:00:00"/>
    <n v="14773.05"/>
    <n v="112120503040"/>
    <s v="INSS-BUREAU VERITAS DO BRASIL SOCIEDADE CLASSIFICADORA E CERTIFICADORA LTDA-117811"/>
    <s v="01-112120503040-000-062501160001-2-NV009954-PRO007651-0-0-0"/>
    <s v="NV009954"/>
    <m/>
    <x v="2"/>
    <x v="138"/>
  </r>
  <r>
    <x v="12"/>
    <m/>
    <x v="1057"/>
    <d v="2024-11-01T00:00:00"/>
    <d v="2024-12-20T00:00:00"/>
    <n v="1783.43"/>
    <n v="112120503040"/>
    <s v="INSS-BUREAU VERITAS DO BRASIL SOCIEDADE CLASSIFICADORA E CERTIFICADORA LTDA-117812"/>
    <s v="01-112120503040-000-001501930154-2-NV022553-PRO007651-0-0-0"/>
    <s v="NV022553"/>
    <m/>
    <x v="2"/>
    <x v="100"/>
  </r>
  <r>
    <x v="12"/>
    <m/>
    <x v="1058"/>
    <d v="2024-11-01T00:00:00"/>
    <d v="2024-12-20T00:00:00"/>
    <n v="1607.01"/>
    <n v="112120503040"/>
    <s v="INSS-BUREAU VERITAS DO BRASIL SOCIEDADE CLASSIFICADORA E CERTIFICADORA LTDA-117813"/>
    <s v="01-112120503040-000-001505060352-2-NV022676-PRO007651-0-0-0"/>
    <s v="NV022676"/>
    <m/>
    <x v="2"/>
    <x v="204"/>
  </r>
  <r>
    <x v="12"/>
    <m/>
    <x v="1059"/>
    <d v="2024-11-01T00:00:00"/>
    <d v="2024-12-20T00:00:00"/>
    <n v="2526.9499999999998"/>
    <n v="112120503040"/>
    <s v="INSS-BUREAU VERITAS DO BRASIL SOCIEDADE CLASSIFICADORA E CERTIFICADORA LTDA-117814"/>
    <s v="01-112120503040-000-001501930164-2-NV022568-PRO007651-0-0-0"/>
    <s v="NV022568"/>
    <m/>
    <x v="2"/>
    <x v="49"/>
  </r>
  <r>
    <x v="12"/>
    <m/>
    <x v="1060"/>
    <d v="2024-11-01T00:00:00"/>
    <d v="2024-12-20T00:00:00"/>
    <n v="1607.01"/>
    <n v="112120503040"/>
    <s v="INSS-BUREAU VERITAS DO BRASIL SOCIEDADE CLASSIFICADORA E CERTIFICADORA LTDA-117815"/>
    <s v="01-112120503040-000-001505060339-2-NV022641-PRO007651-0-0-0"/>
    <s v="NV022641"/>
    <m/>
    <x v="2"/>
    <x v="121"/>
  </r>
  <r>
    <x v="12"/>
    <m/>
    <x v="1061"/>
    <d v="2024-11-01T00:00:00"/>
    <d v="2024-12-20T00:00:00"/>
    <n v="18048.86"/>
    <n v="112120503040"/>
    <s v="INSS-BUREAU VERITAS DO BRASIL SOCIEDADE CLASSIFICADORA E CERTIFICADORA LTDA-117816"/>
    <s v="01-112120503040-000-062501330001-2-NV002952-PRO007651-0-0-0"/>
    <s v="NV002952"/>
    <m/>
    <x v="2"/>
    <x v="239"/>
  </r>
  <r>
    <x v="12"/>
    <m/>
    <x v="1062"/>
    <d v="2024-11-01T00:00:00"/>
    <d v="2024-12-20T00:00:00"/>
    <n v="35543.230000000003"/>
    <n v="112120503040"/>
    <s v="INSS-BUREAU VERITAS DO BRASIL SOCIEDADE CLASSIFICADORA E CERTIFICADORA LTDA-117817"/>
    <s v="01-112120503040-000-047501090001-1-NV006965-PRO007651-0-0-0"/>
    <s v="NV006965"/>
    <m/>
    <x v="2"/>
    <x v="9"/>
  </r>
  <r>
    <x v="12"/>
    <m/>
    <x v="1063"/>
    <d v="2024-11-01T00:00:00"/>
    <d v="2024-12-20T00:00:00"/>
    <n v="11120.23"/>
    <n v="112120503040"/>
    <s v="INSS-BUREAU VERITAS DO BRASIL SOCIEDADE CLASSIFICADORA E CERTIFICADORA LTDA-117819"/>
    <s v="01-112120503040-000-062501320001-2-NV002951-PRO007651-0-0-0"/>
    <s v="NV002951"/>
    <m/>
    <x v="2"/>
    <x v="18"/>
  </r>
  <r>
    <x v="12"/>
    <m/>
    <x v="1064"/>
    <d v="2024-10-01T00:00:00"/>
    <d v="2024-12-20T00:00:00"/>
    <n v="1783.43"/>
    <n v="112120503040"/>
    <s v="INSS-BUREAU VERITAS DO BRASIL SOCIEDADE CLASSIFICADORA E CERTIFICADORA LTDA-117820"/>
    <s v="01-112120503040-000-070505060234-2-NV022644-PRO007651-0-0-0"/>
    <s v="NV022644"/>
    <m/>
    <x v="2"/>
    <x v="132"/>
  </r>
  <r>
    <x v="12"/>
    <m/>
    <x v="1065"/>
    <d v="2024-11-01T00:00:00"/>
    <d v="2024-12-20T00:00:00"/>
    <n v="6181.83"/>
    <n v="112120503040"/>
    <s v="INSS-BUREAU VERITAS DO BRASIL SOCIEDADE CLASSIFICADORA E CERTIFICADORA LTDA-117821"/>
    <s v="01-112120503040-000-062501670001-2-NV003985-PRO007651-0-0-0"/>
    <s v="NV003985"/>
    <m/>
    <x v="2"/>
    <x v="167"/>
  </r>
  <r>
    <x v="12"/>
    <m/>
    <x v="1066"/>
    <d v="2024-11-01T00:00:00"/>
    <d v="2024-12-20T00:00:00"/>
    <n v="1607.01"/>
    <n v="112120503040"/>
    <s v="INSS-BUREAU VERITAS DO BRASIL SOCIEDADE CLASSIFICADORA E CERTIFICADORA LTDA-117822"/>
    <s v="01-112120503040-000-070505060251-2-NV022662-PRO007651-0-0-0"/>
    <s v="NV022662"/>
    <m/>
    <x v="2"/>
    <x v="38"/>
  </r>
  <r>
    <x v="12"/>
    <m/>
    <x v="1067"/>
    <d v="2024-10-01T00:00:00"/>
    <d v="2024-12-20T00:00:00"/>
    <n v="4339.79"/>
    <n v="112120503040"/>
    <s v="INSS-CONSÓRCIO MELHOR ATENDIMENTO-1342"/>
    <s v="01-112120503040-000-070505060045-2-NV022573-PRO007645-0-0-0"/>
    <s v="NV022573"/>
    <m/>
    <x v="2"/>
    <x v="116"/>
  </r>
  <r>
    <x v="12"/>
    <m/>
    <x v="1068"/>
    <d v="2024-11-01T00:00:00"/>
    <d v="2024-12-20T00:00:00"/>
    <n v="4340.6099999999997"/>
    <n v="112120503040"/>
    <s v="INSS-CONSÓRCIO MELHOR ATENDIMENTO-1343"/>
    <s v="01-112120503040-000-070505060255-2-NV022667-PRO007645-0-0-0"/>
    <s v="NV022667"/>
    <m/>
    <x v="2"/>
    <x v="199"/>
  </r>
  <r>
    <x v="12"/>
    <m/>
    <x v="1069"/>
    <d v="2024-11-01T00:00:00"/>
    <d v="2024-12-20T00:00:00"/>
    <n v="21489.11"/>
    <n v="112120503040"/>
    <s v="INSS-CONSÓRCIO MELHOR ATENDIMENTO-1344"/>
    <s v="01-112120503040-000-062501210001-2-NV000954-PRO007645-0-0-0"/>
    <s v="NV000954"/>
    <m/>
    <x v="2"/>
    <x v="115"/>
  </r>
  <r>
    <x v="12"/>
    <m/>
    <x v="1069"/>
    <d v="2024-11-01T00:00:00"/>
    <d v="2024-12-20T00:00:00"/>
    <n v="18802.97"/>
    <n v="112120503040"/>
    <s v="INSS-CONSÓRCIO MELHOR ATENDIMENTO-1344"/>
    <s v="01-112120503040-000-062501210001-2-NV000954-PRO007645-0-0-0"/>
    <s v="NV000954"/>
    <m/>
    <x v="2"/>
    <x v="115"/>
  </r>
  <r>
    <x v="12"/>
    <m/>
    <x v="1070"/>
    <d v="2024-11-01T00:00:00"/>
    <d v="2024-12-20T00:00:00"/>
    <n v="11059.63"/>
    <n v="112120503040"/>
    <s v="INSS-CONSÓRCIO MELHOR ATENDIMENTO-1345"/>
    <s v="01-112120503040-000-062501490001-2-NV003957-PRO007645-0-0-0"/>
    <s v="NV003957"/>
    <m/>
    <x v="2"/>
    <x v="197"/>
  </r>
  <r>
    <x v="12"/>
    <m/>
    <x v="1070"/>
    <d v="2024-11-01T00:00:00"/>
    <d v="2024-12-20T00:00:00"/>
    <n v="12639.58"/>
    <n v="112120503040"/>
    <s v="INSS-CONSÓRCIO MELHOR ATENDIMENTO-1345"/>
    <s v="01-112120503040-000-062501490001-2-NV003957-PRO007645-0-0-0"/>
    <s v="NV003957"/>
    <m/>
    <x v="2"/>
    <x v="197"/>
  </r>
  <r>
    <x v="12"/>
    <m/>
    <x v="1071"/>
    <d v="2024-11-01T00:00:00"/>
    <d v="2024-12-20T00:00:00"/>
    <n v="11141.01"/>
    <n v="112120503040"/>
    <s v="INSS-CONSÓRCIO MELHOR ATENDIMENTO-1346"/>
    <s v="01-112120503040-000-062501500001-2-NV003958-PRO007645-0-0-0"/>
    <s v="NV003958"/>
    <m/>
    <x v="2"/>
    <x v="147"/>
  </r>
  <r>
    <x v="12"/>
    <m/>
    <x v="1071"/>
    <d v="2024-11-01T00:00:00"/>
    <d v="2024-12-20T00:00:00"/>
    <n v="9748.39"/>
    <n v="112120503040"/>
    <s v="INSS-CONSÓRCIO MELHOR ATENDIMENTO-1346"/>
    <s v="01-112120503040-000-062501500001-2-NV003958-PRO007645-0-0-0"/>
    <s v="NV003958"/>
    <m/>
    <x v="2"/>
    <x v="147"/>
  </r>
  <r>
    <x v="12"/>
    <m/>
    <x v="1072"/>
    <d v="2024-11-01T00:00:00"/>
    <d v="2024-12-20T00:00:00"/>
    <n v="11491.99"/>
    <n v="112120503040"/>
    <s v="INSS-CONSÓRCIO MELHOR ATENDIMENTO-1347"/>
    <s v="01-112120503040-000-062501370001-2-NV003963-PRO007645-0-0-0"/>
    <s v="NV003963"/>
    <m/>
    <x v="2"/>
    <x v="181"/>
  </r>
  <r>
    <x v="12"/>
    <m/>
    <x v="1072"/>
    <d v="2024-11-01T00:00:00"/>
    <d v="2024-12-20T00:00:00"/>
    <n v="13133.7"/>
    <n v="112120503040"/>
    <s v="INSS-CONSÓRCIO MELHOR ATENDIMENTO-1347"/>
    <s v="01-112120503040-000-062501370001-2-NV003963-PRO007645-0-0-0"/>
    <s v="NV003963"/>
    <m/>
    <x v="2"/>
    <x v="181"/>
  </r>
  <r>
    <x v="12"/>
    <m/>
    <x v="1073"/>
    <d v="2024-11-01T00:00:00"/>
    <d v="2024-12-20T00:00:00"/>
    <n v="10206.700000000001"/>
    <n v="112120503040"/>
    <s v="INSS-CONSÓRCIO MELHOR ATENDIMENTO-1348"/>
    <s v="01-112120503040-000-062501390001-2-NV003967-PRO007645-0-0-0"/>
    <s v="NV003967"/>
    <m/>
    <x v="2"/>
    <x v="56"/>
  </r>
  <r>
    <x v="12"/>
    <m/>
    <x v="1073"/>
    <d v="2024-11-01T00:00:00"/>
    <d v="2024-12-20T00:00:00"/>
    <n v="11664.79"/>
    <n v="112120503040"/>
    <s v="INSS-CONSÓRCIO MELHOR ATENDIMENTO-1348"/>
    <s v="01-112120503040-000-062501390001-2-NV003967-PRO007645-0-0-0"/>
    <s v="NV003967"/>
    <m/>
    <x v="2"/>
    <x v="56"/>
  </r>
  <r>
    <x v="12"/>
    <m/>
    <x v="1074"/>
    <d v="2024-11-01T00:00:00"/>
    <d v="2024-12-20T00:00:00"/>
    <n v="26528.959999999999"/>
    <n v="112120503040"/>
    <s v="INSS-CONSÓRCIO MELHOR ATENDIMENTO-1349"/>
    <s v="01-112120503040-000-062501250001-2-NV000955-PRO007645-0-0-0"/>
    <s v="NV000955"/>
    <m/>
    <x v="2"/>
    <x v="98"/>
  </r>
  <r>
    <x v="12"/>
    <m/>
    <x v="1074"/>
    <d v="2024-11-01T00:00:00"/>
    <d v="2024-12-20T00:00:00"/>
    <n v="23212.84"/>
    <n v="112120503040"/>
    <s v="INSS-CONSÓRCIO MELHOR ATENDIMENTO-1349"/>
    <s v="01-112120503040-000-062501250001-2-NV000955-PRO007645-0-0-0"/>
    <s v="NV000955"/>
    <m/>
    <x v="2"/>
    <x v="98"/>
  </r>
  <r>
    <x v="12"/>
    <m/>
    <x v="1075"/>
    <d v="2024-11-01T00:00:00"/>
    <d v="2024-12-20T00:00:00"/>
    <n v="5275.46"/>
    <n v="112120503040"/>
    <s v="INSS-CONSÓRCIO MELHOR ATENDIMENTO-1350"/>
    <s v="01-112120503040-000-062501800001-2-NV019953-PRO007645-0-0-0"/>
    <s v="NV019953"/>
    <m/>
    <x v="2"/>
    <x v="185"/>
  </r>
  <r>
    <x v="12"/>
    <m/>
    <x v="1075"/>
    <d v="2024-11-01T00:00:00"/>
    <d v="2024-12-20T00:00:00"/>
    <n v="6029.09"/>
    <n v="112120503040"/>
    <s v="INSS-CONSÓRCIO MELHOR ATENDIMENTO-1350"/>
    <s v="01-112120503040-000-062501800001-2-NV019953-PRO007645-0-0-0"/>
    <s v="NV019953"/>
    <m/>
    <x v="2"/>
    <x v="185"/>
  </r>
  <r>
    <x v="12"/>
    <m/>
    <x v="1076"/>
    <d v="2024-11-01T00:00:00"/>
    <d v="2024-12-20T00:00:00"/>
    <n v="32821.15"/>
    <n v="112120503040"/>
    <s v="INSS-CONSÓRCIO MELHOR ATENDIMENTO-1351"/>
    <s v="01-112120503040-000-049501110001-1-NV006967-PRO007645-0-0-0"/>
    <s v="NV006967"/>
    <m/>
    <x v="2"/>
    <x v="101"/>
  </r>
  <r>
    <x v="12"/>
    <m/>
    <x v="1076"/>
    <d v="2024-11-01T00:00:00"/>
    <d v="2024-12-20T00:00:00"/>
    <n v="28718.5"/>
    <n v="112120503040"/>
    <s v="INSS-CONSÓRCIO MELHOR ATENDIMENTO-1351"/>
    <s v="01-112120503040-000-049501110001-1-NV006967-PRO007645-0-0-0"/>
    <s v="NV006967"/>
    <m/>
    <x v="2"/>
    <x v="101"/>
  </r>
  <r>
    <x v="12"/>
    <m/>
    <x v="1077"/>
    <d v="2024-11-01T00:00:00"/>
    <d v="2024-12-20T00:00:00"/>
    <n v="14126.42"/>
    <n v="112120503040"/>
    <s v="INSS-CONSÓRCIO MELHOR ATENDIMENTO-1352"/>
    <s v="01-112120503040-000-062501280001-2-NV000953-PRO007645-0-0-0"/>
    <s v="NV000953"/>
    <m/>
    <x v="2"/>
    <x v="15"/>
  </r>
  <r>
    <x v="12"/>
    <m/>
    <x v="1077"/>
    <d v="2024-11-01T00:00:00"/>
    <d v="2024-12-20T00:00:00"/>
    <n v="12360.61"/>
    <n v="112120503040"/>
    <s v="INSS-CONSÓRCIO MELHOR ATENDIMENTO-1352"/>
    <s v="01-112120503040-000-062501280001-2-NV000953-PRO007645-0-0-0"/>
    <s v="NV000953"/>
    <m/>
    <x v="2"/>
    <x v="15"/>
  </r>
  <r>
    <x v="12"/>
    <m/>
    <x v="1078"/>
    <d v="2024-11-01T00:00:00"/>
    <d v="2024-12-20T00:00:00"/>
    <n v="35070"/>
    <n v="112120503040"/>
    <s v="INSS-CONSÓRCIO MELHOR ATENDIMENTO-1353"/>
    <s v="01-112120503040-000-061501150001-2-NV007123-PRO007645-0-0-0"/>
    <s v="NV007123"/>
    <m/>
    <x v="2"/>
    <x v="144"/>
  </r>
  <r>
    <x v="12"/>
    <m/>
    <x v="1078"/>
    <d v="2024-11-01T00:00:00"/>
    <d v="2024-12-20T00:00:00"/>
    <n v="40079.99"/>
    <n v="112120503040"/>
    <s v="INSS-CONSÓRCIO MELHOR ATENDIMENTO-1353"/>
    <s v="01-112120503040-000-061501150001-2-NV007123-PRO007645-0-0-0"/>
    <s v="NV007123"/>
    <m/>
    <x v="2"/>
    <x v="144"/>
  </r>
  <r>
    <x v="12"/>
    <m/>
    <x v="1079"/>
    <d v="2024-11-01T00:00:00"/>
    <d v="2024-12-20T00:00:00"/>
    <n v="8186.84"/>
    <n v="112120503040"/>
    <s v="INSS-CONSÓRCIO MELHOR ATENDIMENTO-1354"/>
    <s v="01-112120503040-000-062501710001-2-NV004959-PRO007645-0-0-0"/>
    <s v="NV004959"/>
    <m/>
    <x v="2"/>
    <x v="225"/>
  </r>
  <r>
    <x v="12"/>
    <m/>
    <x v="1079"/>
    <d v="2024-11-01T00:00:00"/>
    <d v="2024-12-20T00:00:00"/>
    <n v="9356.39"/>
    <n v="112120503040"/>
    <s v="INSS-CONSÓRCIO MELHOR ATENDIMENTO-1354"/>
    <s v="01-112120503040-000-062501710001-2-NV004959-PRO007645-0-0-0"/>
    <s v="NV004959"/>
    <m/>
    <x v="2"/>
    <x v="225"/>
  </r>
  <r>
    <x v="12"/>
    <m/>
    <x v="1080"/>
    <d v="2024-11-01T00:00:00"/>
    <d v="2024-12-20T00:00:00"/>
    <n v="10062.59"/>
    <n v="112120503040"/>
    <s v="INSS-CONSÓRCIO MELHOR ATENDIMENTO-1355"/>
    <s v="01-112120503040-000-062501450001-2-NV003986-PRO007645-0-0-0"/>
    <s v="NV003986"/>
    <m/>
    <x v="2"/>
    <x v="48"/>
  </r>
  <r>
    <x v="12"/>
    <m/>
    <x v="1080"/>
    <d v="2024-11-01T00:00:00"/>
    <d v="2024-12-20T00:00:00"/>
    <n v="11070.04"/>
    <n v="112120503040"/>
    <s v="INSS-CONSÓRCIO MELHOR ATENDIMENTO-1355"/>
    <s v="01-112120503040-000-062501450001-2-NV003986-PRO007645-0-0-0"/>
    <s v="NV003986"/>
    <m/>
    <x v="2"/>
    <x v="48"/>
  </r>
  <r>
    <x v="12"/>
    <m/>
    <x v="1080"/>
    <d v="2024-11-01T00:00:00"/>
    <d v="2024-12-20T00:00:00"/>
    <n v="430.06"/>
    <n v="112120503040"/>
    <s v="INSS-CONSÓRCIO MELHOR ATENDIMENTO-1355"/>
    <s v="01-112120503040-000-062501450001-2-NV003986-PRO007645-0-0-0"/>
    <s v="NV003986"/>
    <m/>
    <x v="2"/>
    <x v="48"/>
  </r>
  <r>
    <x v="12"/>
    <m/>
    <x v="1081"/>
    <d v="2024-11-01T00:00:00"/>
    <d v="2024-12-20T00:00:00"/>
    <n v="2269.33"/>
    <n v="112120503040"/>
    <s v="INSS-CONSÓRCIO MELHOR ATENDIMENTO-1356"/>
    <s v="01-112120503040-000-062501000133-2-NV021559-PRO007645-0-0-0"/>
    <s v="NV021559"/>
    <m/>
    <x v="2"/>
    <x v="228"/>
  </r>
  <r>
    <x v="12"/>
    <m/>
    <x v="1081"/>
    <d v="2024-11-01T00:00:00"/>
    <d v="2024-12-20T00:00:00"/>
    <n v="2045.22"/>
    <n v="112120503040"/>
    <s v="INSS-CONSÓRCIO MELHOR ATENDIMENTO-1356"/>
    <s v="01-112120503040-000-062501000133-2-NV021559-PRO007645-0-0-0"/>
    <s v="NV021559"/>
    <m/>
    <x v="2"/>
    <x v="228"/>
  </r>
  <r>
    <x v="12"/>
    <m/>
    <x v="1081"/>
    <d v="2024-11-01T00:00:00"/>
    <d v="2024-12-20T00:00:00"/>
    <n v="548.29999999999995"/>
    <n v="112120503040"/>
    <s v="INSS-CONSÓRCIO MELHOR ATENDIMENTO-1356"/>
    <s v="01-112120503040-000-062501000133-2-NV021559-PRO007645-0-0-0"/>
    <s v="NV021559"/>
    <m/>
    <x v="2"/>
    <x v="228"/>
  </r>
  <r>
    <x v="12"/>
    <m/>
    <x v="1082"/>
    <d v="2024-11-01T00:00:00"/>
    <d v="2024-12-20T00:00:00"/>
    <n v="2269.33"/>
    <n v="112120503040"/>
    <s v="INSS-CONSÓRCIO MELHOR ATENDIMENTO-1357"/>
    <s v="01-112120503040-000-151505060026-2-NV021563-PRO007645-0-0-0"/>
    <s v="NV021563"/>
    <m/>
    <x v="2"/>
    <x v="85"/>
  </r>
  <r>
    <x v="12"/>
    <m/>
    <x v="1082"/>
    <d v="2024-11-01T00:00:00"/>
    <d v="2024-12-20T00:00:00"/>
    <n v="2045.22"/>
    <n v="112120503040"/>
    <s v="INSS-CONSÓRCIO MELHOR ATENDIMENTO-1357"/>
    <s v="01-112120503040-000-151505060026-2-NV021563-PRO007645-0-0-0"/>
    <s v="NV021563"/>
    <m/>
    <x v="2"/>
    <x v="85"/>
  </r>
  <r>
    <x v="12"/>
    <m/>
    <x v="1082"/>
    <d v="2024-11-01T00:00:00"/>
    <d v="2024-12-20T00:00:00"/>
    <n v="548.29999999999995"/>
    <n v="112120503040"/>
    <s v="INSS-CONSÓRCIO MELHOR ATENDIMENTO-1357"/>
    <s v="01-112120503040-000-151505060026-2-NV021563-PRO007645-0-0-0"/>
    <s v="NV021563"/>
    <m/>
    <x v="2"/>
    <x v="85"/>
  </r>
  <r>
    <x v="12"/>
    <m/>
    <x v="1083"/>
    <d v="2024-11-01T00:00:00"/>
    <d v="2024-12-20T00:00:00"/>
    <n v="2268.9499999999998"/>
    <n v="112120503040"/>
    <s v="INSS-CONSÓRCIO MELHOR ATENDIMENTO-1359"/>
    <s v="01-112120503040-000-062501930113-2-NV021578-PRO007645-0-0-0"/>
    <s v="NV021578"/>
    <m/>
    <x v="2"/>
    <x v="157"/>
  </r>
  <r>
    <x v="12"/>
    <m/>
    <x v="1083"/>
    <d v="2024-11-01T00:00:00"/>
    <d v="2024-12-20T00:00:00"/>
    <n v="2593.09"/>
    <n v="112120503040"/>
    <s v="INSS-CONSÓRCIO MELHOR ATENDIMENTO-1359"/>
    <s v="01-112120503040-000-062501930113-2-NV021578-PRO007645-0-0-0"/>
    <s v="NV021578"/>
    <m/>
    <x v="2"/>
    <x v="157"/>
  </r>
  <r>
    <x v="12"/>
    <m/>
    <x v="1084"/>
    <d v="2024-11-01T00:00:00"/>
    <d v="2024-12-20T00:00:00"/>
    <n v="2854.9"/>
    <n v="112120503040"/>
    <s v="INSS-CONSÓRCIO MELHOR ATENDIMENTO-1360"/>
    <s v="01-112120503040-000-062501930100-2-NV021565-PRO007645-0-0-0"/>
    <s v="NV021565"/>
    <m/>
    <x v="2"/>
    <x v="162"/>
  </r>
  <r>
    <x v="12"/>
    <m/>
    <x v="1084"/>
    <d v="2024-11-01T00:00:00"/>
    <d v="2024-12-20T00:00:00"/>
    <n v="3262.75"/>
    <n v="112120503040"/>
    <s v="INSS-CONSÓRCIO MELHOR ATENDIMENTO-1360"/>
    <s v="01-112120503040-000-062501930100-2-NV021565-PRO007645-0-0-0"/>
    <s v="NV021565"/>
    <m/>
    <x v="2"/>
    <x v="162"/>
  </r>
  <r>
    <x v="12"/>
    <m/>
    <x v="1085"/>
    <d v="2024-11-01T00:00:00"/>
    <d v="2024-12-20T00:00:00"/>
    <n v="2593.52"/>
    <n v="112120503040"/>
    <s v="INSS-CONSÓRCIO MELHOR ATENDIMENTO-1361"/>
    <s v="01-112120503040-000-062501930118-2-NV021584-PRO007645-0-0-0"/>
    <s v="NV021584"/>
    <m/>
    <x v="2"/>
    <x v="34"/>
  </r>
  <r>
    <x v="12"/>
    <m/>
    <x v="1085"/>
    <d v="2024-11-01T00:00:00"/>
    <d v="2024-12-20T00:00:00"/>
    <n v="2269.33"/>
    <n v="112120503040"/>
    <s v="INSS-CONSÓRCIO MELHOR ATENDIMENTO-1361"/>
    <s v="01-112120503040-000-062501930118-2-NV021584-PRO007645-0-0-0"/>
    <s v="NV021584"/>
    <m/>
    <x v="2"/>
    <x v="34"/>
  </r>
  <r>
    <x v="12"/>
    <m/>
    <x v="1086"/>
    <d v="2024-11-01T00:00:00"/>
    <d v="2024-12-20T00:00:00"/>
    <n v="2318.39"/>
    <n v="112120503040"/>
    <s v="INSS-CONSÓRCIO MELHOR ATENDIMENTO-1363"/>
    <s v="01-112120503040-000-001501930163-2-NV022564-PRO007645-0-0-0"/>
    <s v="NV022564"/>
    <m/>
    <x v="2"/>
    <x v="186"/>
  </r>
  <r>
    <x v="12"/>
    <m/>
    <x v="1086"/>
    <d v="2024-11-01T00:00:00"/>
    <d v="2024-12-20T00:00:00"/>
    <n v="2649.59"/>
    <n v="112120503040"/>
    <s v="INSS-CONSÓRCIO MELHOR ATENDIMENTO-1363"/>
    <s v="01-112120503040-000-001501930163-2-NV022564-PRO007645-0-0-0"/>
    <s v="NV022564"/>
    <m/>
    <x v="2"/>
    <x v="186"/>
  </r>
  <r>
    <x v="12"/>
    <m/>
    <x v="1087"/>
    <d v="2024-11-01T00:00:00"/>
    <d v="2024-12-20T00:00:00"/>
    <n v="2025.6"/>
    <n v="112120503040"/>
    <s v="INSS-CONSÓRCIO MELHOR ATENDIMENTO-1364"/>
    <s v="01-112120503040-000-001501930148-2-NV021617-PRO007645-0-0-0"/>
    <s v="NV021617"/>
    <m/>
    <x v="2"/>
    <x v="135"/>
  </r>
  <r>
    <x v="12"/>
    <m/>
    <x v="1087"/>
    <d v="2024-11-01T00:00:00"/>
    <d v="2024-12-20T00:00:00"/>
    <n v="2314.9699999999998"/>
    <n v="112120503040"/>
    <s v="INSS-CONSÓRCIO MELHOR ATENDIMENTO-1364"/>
    <s v="01-112120503040-000-001501930148-2-NV021617-PRO007645-0-0-0"/>
    <s v="NV021617"/>
    <m/>
    <x v="2"/>
    <x v="135"/>
  </r>
  <r>
    <x v="12"/>
    <m/>
    <x v="1088"/>
    <d v="2024-11-01T00:00:00"/>
    <d v="2024-12-20T00:00:00"/>
    <n v="2314.54"/>
    <n v="112120503040"/>
    <s v="INSS-CONSÓRCIO MELHOR ATENDIMENTO-1365"/>
    <s v="01-112120503040-000-001501930153-2-NV022552-PRO007645-0-0-0"/>
    <s v="NV022552"/>
    <m/>
    <x v="2"/>
    <x v="111"/>
  </r>
  <r>
    <x v="12"/>
    <m/>
    <x v="1088"/>
    <d v="2024-11-01T00:00:00"/>
    <d v="2024-12-20T00:00:00"/>
    <n v="2025.22"/>
    <n v="112120503040"/>
    <s v="INSS-CONSÓRCIO MELHOR ATENDIMENTO-1365"/>
    <s v="01-112120503040-000-001501930153-2-NV022552-PRO007645-0-0-0"/>
    <s v="NV022552"/>
    <m/>
    <x v="2"/>
    <x v="111"/>
  </r>
  <r>
    <x v="12"/>
    <m/>
    <x v="1089"/>
    <d v="2024-11-01T00:00:00"/>
    <d v="2024-12-20T00:00:00"/>
    <n v="2314.9699999999998"/>
    <n v="112120503040"/>
    <s v="INSS-CONSÓRCIO MELHOR ATENDIMENTO-1366"/>
    <s v="01-112120503040-000-001501930162-2-NV022563-PRO007645-0-0-0"/>
    <s v="NV022563"/>
    <m/>
    <x v="2"/>
    <x v="151"/>
  </r>
  <r>
    <x v="12"/>
    <m/>
    <x v="1089"/>
    <d v="2024-11-01T00:00:00"/>
    <d v="2024-12-20T00:00:00"/>
    <n v="2025.6"/>
    <n v="112120503040"/>
    <s v="INSS-CONSÓRCIO MELHOR ATENDIMENTO-1366"/>
    <s v="01-112120503040-000-001501930162-2-NV022563-PRO007645-0-0-0"/>
    <s v="NV022563"/>
    <m/>
    <x v="2"/>
    <x v="151"/>
  </r>
  <r>
    <x v="12"/>
    <m/>
    <x v="1090"/>
    <d v="2024-11-01T00:00:00"/>
    <d v="2024-12-20T00:00:00"/>
    <n v="2025.6"/>
    <n v="112120503040"/>
    <s v="INSS-CONSÓRCIO MELHOR ATENDIMENTO-1367"/>
    <s v="01-112120503040-000-001501930147-2-NV021616-PRO007645-0-0-0"/>
    <s v="NV021616"/>
    <m/>
    <x v="2"/>
    <x v="154"/>
  </r>
  <r>
    <x v="12"/>
    <m/>
    <x v="1090"/>
    <d v="2024-11-01T00:00:00"/>
    <d v="2024-12-20T00:00:00"/>
    <n v="2314.9699999999998"/>
    <n v="112120503040"/>
    <s v="INSS-CONSÓRCIO MELHOR ATENDIMENTO-1367"/>
    <s v="01-112120503040-000-001501930147-2-NV021616-PRO007645-0-0-0"/>
    <s v="NV021616"/>
    <m/>
    <x v="2"/>
    <x v="154"/>
  </r>
  <r>
    <x v="12"/>
    <m/>
    <x v="1091"/>
    <d v="2024-11-01T00:00:00"/>
    <d v="2024-12-20T00:00:00"/>
    <n v="1825.56"/>
    <n v="112120503040"/>
    <s v="INSS-CONSÓRCIO MELHOR ATENDIMENTO-1368"/>
    <s v="01-112120503040-000-070505060043-2-NV022571-PRO007645-0-0-0"/>
    <s v="NV022571"/>
    <m/>
    <x v="2"/>
    <x v="218"/>
  </r>
  <r>
    <x v="12"/>
    <m/>
    <x v="1091"/>
    <d v="2024-11-01T00:00:00"/>
    <d v="2024-12-20T00:00:00"/>
    <n v="489.41"/>
    <n v="112120503040"/>
    <s v="INSS-CONSÓRCIO MELHOR ATENDIMENTO-1368"/>
    <s v="01-112120503040-000-070505060043-2-NV022571-PRO007645-0-0-0"/>
    <s v="NV022571"/>
    <m/>
    <x v="2"/>
    <x v="218"/>
  </r>
  <r>
    <x v="12"/>
    <m/>
    <x v="1091"/>
    <d v="2024-11-01T00:00:00"/>
    <d v="2024-12-20T00:00:00"/>
    <n v="2025.6"/>
    <n v="112120503040"/>
    <s v="INSS-CONSÓRCIO MELHOR ATENDIMENTO-1368"/>
    <s v="01-112120503040-000-070505060043-2-NV022571-PRO007645-0-0-0"/>
    <s v="NV022571"/>
    <m/>
    <x v="2"/>
    <x v="218"/>
  </r>
  <r>
    <x v="12"/>
    <m/>
    <x v="1092"/>
    <d v="2024-11-01T00:00:00"/>
    <d v="2024-12-20T00:00:00"/>
    <n v="2314.9699999999998"/>
    <n v="112120503040"/>
    <s v="INSS-CONSÓRCIO MELHOR ATENDIMENTO-1369"/>
    <s v="01-112120503040-000-070505060034-2-NV021600-PRO007645-0-0-0"/>
    <s v="NV021600"/>
    <m/>
    <x v="2"/>
    <x v="192"/>
  </r>
  <r>
    <x v="12"/>
    <m/>
    <x v="1092"/>
    <d v="2024-11-01T00:00:00"/>
    <d v="2024-12-20T00:00:00"/>
    <n v="2025.6"/>
    <n v="112120503040"/>
    <s v="INSS-CONSÓRCIO MELHOR ATENDIMENTO-1369"/>
    <s v="01-112120503040-000-070505060034-2-NV021600-PRO007645-0-0-0"/>
    <s v="NV021600"/>
    <m/>
    <x v="2"/>
    <x v="192"/>
  </r>
  <r>
    <x v="12"/>
    <m/>
    <x v="1093"/>
    <d v="2024-11-01T00:00:00"/>
    <d v="2024-12-20T00:00:00"/>
    <n v="2314.9699999999998"/>
    <n v="112120503040"/>
    <s v="INSS-CONSÓRCIO MELHOR ATENDIMENTO-1370"/>
    <s v="01-112120503040-000-070505060044-2-NV022572-PRO007645-0-0-0"/>
    <s v="NV022572"/>
    <m/>
    <x v="2"/>
    <x v="193"/>
  </r>
  <r>
    <x v="12"/>
    <m/>
    <x v="1093"/>
    <d v="2024-11-01T00:00:00"/>
    <d v="2024-12-20T00:00:00"/>
    <n v="2025.6"/>
    <n v="112120503040"/>
    <s v="INSS-CONSÓRCIO MELHOR ATENDIMENTO-1370"/>
    <s v="01-112120503040-000-070505060044-2-NV022572-PRO007645-0-0-0"/>
    <s v="NV022572"/>
    <m/>
    <x v="2"/>
    <x v="193"/>
  </r>
  <r>
    <x v="12"/>
    <m/>
    <x v="1094"/>
    <d v="2024-11-01T00:00:00"/>
    <d v="2024-12-20T00:00:00"/>
    <n v="2314.9699999999998"/>
    <n v="112120503040"/>
    <s v="INSS-CONSÓRCIO MELHOR ATENDIMENTO-1371"/>
    <s v="01-112120503040-000-001501930152-2-NV022551-PRO007645-0-0-0"/>
    <s v="NV022551"/>
    <m/>
    <x v="2"/>
    <x v="131"/>
  </r>
  <r>
    <x v="12"/>
    <m/>
    <x v="1094"/>
    <d v="2024-11-01T00:00:00"/>
    <d v="2024-12-20T00:00:00"/>
    <n v="2025.6"/>
    <n v="112120503040"/>
    <s v="INSS-CONSÓRCIO MELHOR ATENDIMENTO-1371"/>
    <s v="01-112120503040-000-001501930152-2-NV022551-PRO007645-0-0-0"/>
    <s v="NV022551"/>
    <m/>
    <x v="2"/>
    <x v="131"/>
  </r>
  <r>
    <x v="12"/>
    <m/>
    <x v="1095"/>
    <d v="2024-11-01T00:00:00"/>
    <d v="2024-12-20T00:00:00"/>
    <n v="2314.9699999999998"/>
    <n v="112120503040"/>
    <s v="INSS-CONSÓRCIO MELHOR ATENDIMENTO-1372"/>
    <s v="01-112120503040-000-062501930129-2-NV021598-PRO007645-0-0-0"/>
    <s v="NV021598"/>
    <m/>
    <x v="2"/>
    <x v="176"/>
  </r>
  <r>
    <x v="12"/>
    <m/>
    <x v="1095"/>
    <d v="2024-11-01T00:00:00"/>
    <d v="2024-12-20T00:00:00"/>
    <n v="2025.6"/>
    <n v="112120503040"/>
    <s v="INSS-CONSÓRCIO MELHOR ATENDIMENTO-1372"/>
    <s v="01-112120503040-000-062501930129-2-NV021598-PRO007645-0-0-0"/>
    <s v="NV021598"/>
    <m/>
    <x v="2"/>
    <x v="176"/>
  </r>
  <r>
    <x v="12"/>
    <m/>
    <x v="1096"/>
    <d v="2024-11-01T00:00:00"/>
    <d v="2024-12-20T00:00:00"/>
    <n v="2314.9699999999998"/>
    <n v="112120503040"/>
    <s v="INSS-CONSÓRCIO MELHOR ATENDIMENTO-1373"/>
    <s v="01-112120503040-000-001501930144-2-NV021613-PRO007645-0-0-0"/>
    <s v="NV021613"/>
    <m/>
    <x v="2"/>
    <x v="256"/>
  </r>
  <r>
    <x v="12"/>
    <m/>
    <x v="1096"/>
    <d v="2024-11-01T00:00:00"/>
    <d v="2024-12-20T00:00:00"/>
    <n v="2025.6"/>
    <n v="112120503040"/>
    <s v="INSS-CONSÓRCIO MELHOR ATENDIMENTO-1373"/>
    <s v="01-112120503040-000-001501930144-2-NV021613-PRO007645-0-0-0"/>
    <s v="NV021613"/>
    <m/>
    <x v="2"/>
    <x v="256"/>
  </r>
  <r>
    <x v="12"/>
    <m/>
    <x v="1097"/>
    <d v="2024-11-01T00:00:00"/>
    <d v="2024-12-20T00:00:00"/>
    <n v="2030.03"/>
    <n v="112120503040"/>
    <s v="INSS-CONSÓRCIO MELHOR ATENDIMENTO-1374"/>
    <s v="01-112120503040-000-001505060297-2-NV022600-PRO007645-0-0-0"/>
    <s v="NV022600"/>
    <m/>
    <x v="2"/>
    <x v="70"/>
  </r>
  <r>
    <x v="12"/>
    <m/>
    <x v="1097"/>
    <d v="2024-11-01T00:00:00"/>
    <d v="2024-12-20T00:00:00"/>
    <n v="284.94"/>
    <n v="112120503040"/>
    <s v="INSS-CONSÓRCIO MELHOR ATENDIMENTO-1374"/>
    <s v="01-112120503040-000-001505060297-2-NV022600-PRO007645-0-0-0"/>
    <s v="NV022600"/>
    <m/>
    <x v="2"/>
    <x v="70"/>
  </r>
  <r>
    <x v="12"/>
    <m/>
    <x v="1097"/>
    <d v="2024-11-01T00:00:00"/>
    <d v="2024-12-20T00:00:00"/>
    <n v="2025.6"/>
    <n v="112120503040"/>
    <s v="INSS-CONSÓRCIO MELHOR ATENDIMENTO-1374"/>
    <s v="01-112120503040-000-001505060297-2-NV022600-PRO007645-0-0-0"/>
    <s v="NV022600"/>
    <m/>
    <x v="2"/>
    <x v="70"/>
  </r>
  <r>
    <x v="12"/>
    <m/>
    <x v="1098"/>
    <d v="2024-11-01T00:00:00"/>
    <d v="2024-12-20T00:00:00"/>
    <n v="2314.54"/>
    <n v="112120503040"/>
    <s v="INSS-CONSÓRCIO MELHOR ATENDIMENTO-1375"/>
    <s v="01-112120503040-000-070505060045-2-NV022573-PRO007645-0-0-0"/>
    <s v="NV022573"/>
    <m/>
    <x v="2"/>
    <x v="116"/>
  </r>
  <r>
    <x v="12"/>
    <m/>
    <x v="1098"/>
    <d v="2024-11-01T00:00:00"/>
    <d v="2024-12-20T00:00:00"/>
    <n v="2025.22"/>
    <n v="112120503040"/>
    <s v="INSS-CONSÓRCIO MELHOR ATENDIMENTO-1375"/>
    <s v="01-112120503040-000-070505060045-2-NV022573-PRO007645-0-0-0"/>
    <s v="NV022573"/>
    <m/>
    <x v="2"/>
    <x v="116"/>
  </r>
  <r>
    <x v="12"/>
    <m/>
    <x v="1099"/>
    <d v="2024-11-01T00:00:00"/>
    <d v="2024-12-20T00:00:00"/>
    <n v="2593.52"/>
    <n v="112120503040"/>
    <s v="INSS-CONSÓRCIO MELHOR ATENDIMENTO-1376"/>
    <s v="01-112120503040-000-070505060201-2-NV022611-PRO007645-0-0-0"/>
    <s v="NV022611"/>
    <m/>
    <x v="2"/>
    <x v="184"/>
  </r>
  <r>
    <x v="12"/>
    <m/>
    <x v="1099"/>
    <d v="2024-11-01T00:00:00"/>
    <d v="2024-12-20T00:00:00"/>
    <n v="2269.33"/>
    <n v="112120503040"/>
    <s v="INSS-CONSÓRCIO MELHOR ATENDIMENTO-1376"/>
    <s v="01-112120503040-000-070505060201-2-NV022611-PRO007645-0-0-0"/>
    <s v="NV022611"/>
    <m/>
    <x v="2"/>
    <x v="184"/>
  </r>
  <r>
    <x v="12"/>
    <m/>
    <x v="1100"/>
    <d v="2024-11-01T00:00:00"/>
    <d v="2024-12-20T00:00:00"/>
    <n v="2314.9699999999998"/>
    <n v="112120503040"/>
    <s v="INSS-CONSÓRCIO MELHOR ATENDIMENTO-1377"/>
    <s v="01-112120503040-000-070505060179-2-NV022585-PRO007645-0-0-0"/>
    <s v="NV022585"/>
    <m/>
    <x v="2"/>
    <x v="164"/>
  </r>
  <r>
    <x v="12"/>
    <m/>
    <x v="1100"/>
    <d v="2024-11-01T00:00:00"/>
    <d v="2024-12-20T00:00:00"/>
    <n v="2025.6"/>
    <n v="112120503040"/>
    <s v="INSS-CONSÓRCIO MELHOR ATENDIMENTO-1377"/>
    <s v="01-112120503040-000-070505060179-2-NV022585-PRO007645-0-0-0"/>
    <s v="NV022585"/>
    <m/>
    <x v="2"/>
    <x v="164"/>
  </r>
  <r>
    <x v="12"/>
    <m/>
    <x v="1101"/>
    <d v="2024-11-01T00:00:00"/>
    <d v="2024-12-20T00:00:00"/>
    <n v="2314.9699999999998"/>
    <n v="112120503040"/>
    <s v="INSS-CONSÓRCIO MELHOR ATENDIMENTO-1378"/>
    <s v="01-112120503040-000-001501930153-2-NV022552-PRO007645-0-0-0"/>
    <s v="NV022552"/>
    <m/>
    <x v="2"/>
    <x v="111"/>
  </r>
  <r>
    <x v="12"/>
    <m/>
    <x v="1101"/>
    <d v="2024-11-01T00:00:00"/>
    <d v="2024-12-20T00:00:00"/>
    <n v="2025.6"/>
    <n v="112120503040"/>
    <s v="INSS-CONSÓRCIO MELHOR ATENDIMENTO-1378"/>
    <s v="01-112120503040-000-001501930153-2-NV022552-PRO007645-0-0-0"/>
    <s v="NV022552"/>
    <m/>
    <x v="2"/>
    <x v="111"/>
  </r>
  <r>
    <x v="12"/>
    <m/>
    <x v="1102"/>
    <d v="2024-11-01T00:00:00"/>
    <d v="2024-12-20T00:00:00"/>
    <n v="2314.9699999999998"/>
    <n v="112120503040"/>
    <s v="INSS-CONSÓRCIO MELHOR ATENDIMENTO-1380"/>
    <s v="01-112120503040-000-070505060213-2-NV022619-PRO007645-0-0-0"/>
    <s v="NV022619"/>
    <m/>
    <x v="2"/>
    <x v="212"/>
  </r>
  <r>
    <x v="12"/>
    <m/>
    <x v="1102"/>
    <d v="2024-11-01T00:00:00"/>
    <d v="2024-12-20T00:00:00"/>
    <n v="2025.6"/>
    <n v="112120503040"/>
    <s v="INSS-CONSÓRCIO MELHOR ATENDIMENTO-1380"/>
    <s v="01-112120503040-000-070505060213-2-NV022619-PRO007645-0-0-0"/>
    <s v="NV022619"/>
    <m/>
    <x v="2"/>
    <x v="212"/>
  </r>
  <r>
    <x v="12"/>
    <m/>
    <x v="1103"/>
    <d v="2024-11-01T00:00:00"/>
    <d v="2024-12-20T00:00:00"/>
    <n v="2314.9699999999998"/>
    <n v="112120503040"/>
    <s v="INSS-CONSÓRCIO MELHOR ATENDIMENTO-1381"/>
    <s v="01-112120503040-000-070505060206-2-NV022616-PRO007645-0-0-0"/>
    <s v="NV022616"/>
    <m/>
    <x v="2"/>
    <x v="67"/>
  </r>
  <r>
    <x v="12"/>
    <m/>
    <x v="1103"/>
    <d v="2024-11-01T00:00:00"/>
    <d v="2024-12-20T00:00:00"/>
    <n v="2025.6"/>
    <n v="112120503040"/>
    <s v="INSS-CONSÓRCIO MELHOR ATENDIMENTO-1381"/>
    <s v="01-112120503040-000-070505060206-2-NV022616-PRO007645-0-0-0"/>
    <s v="NV022616"/>
    <m/>
    <x v="2"/>
    <x v="67"/>
  </r>
  <r>
    <x v="12"/>
    <m/>
    <x v="1104"/>
    <d v="2024-11-01T00:00:00"/>
    <d v="2024-12-20T00:00:00"/>
    <n v="2314.9699999999998"/>
    <n v="112120503040"/>
    <s v="INSS-CONSÓRCIO MELHOR ATENDIMENTO-1382"/>
    <s v="01-112120503040-000-070505060222-2-NV022632-PRO007645-0-0-0"/>
    <s v="NV022632"/>
    <m/>
    <x v="2"/>
    <x v="142"/>
  </r>
  <r>
    <x v="12"/>
    <m/>
    <x v="1104"/>
    <d v="2024-11-01T00:00:00"/>
    <d v="2024-12-20T00:00:00"/>
    <n v="2025.6"/>
    <n v="112120503040"/>
    <s v="INSS-CONSÓRCIO MELHOR ATENDIMENTO-1382"/>
    <s v="01-112120503040-000-070505060222-2-NV022632-PRO007645-0-0-0"/>
    <s v="NV022632"/>
    <m/>
    <x v="2"/>
    <x v="142"/>
  </r>
  <r>
    <x v="12"/>
    <m/>
    <x v="1105"/>
    <d v="2024-11-01T00:00:00"/>
    <d v="2024-12-20T00:00:00"/>
    <n v="2649.59"/>
    <n v="112120503040"/>
    <s v="INSS-CONSÓRCIO MELHOR ATENDIMENTO-1383"/>
    <s v="01-112120503040-000-070505060220-2-NV022630-PRO007645-0-0-0"/>
    <s v="NV022630"/>
    <m/>
    <x v="2"/>
    <x v="146"/>
  </r>
  <r>
    <x v="12"/>
    <m/>
    <x v="1105"/>
    <d v="2024-11-01T00:00:00"/>
    <d v="2024-12-20T00:00:00"/>
    <n v="2318.39"/>
    <n v="112120503040"/>
    <s v="INSS-CONSÓRCIO MELHOR ATENDIMENTO-1383"/>
    <s v="01-112120503040-000-070505060220-2-NV022630-PRO007645-0-0-0"/>
    <s v="NV022630"/>
    <m/>
    <x v="2"/>
    <x v="146"/>
  </r>
  <r>
    <x v="12"/>
    <m/>
    <x v="1106"/>
    <d v="2024-11-01T00:00:00"/>
    <d v="2024-12-20T00:00:00"/>
    <n v="2314.9699999999998"/>
    <n v="112120503040"/>
    <s v="INSS-CONSÓRCIO MELHOR ATENDIMENTO-1384"/>
    <s v="01-112120503040-000-070505060221-2-NV022631-PRO007645-0-0-0"/>
    <s v="NV022631"/>
    <m/>
    <x v="2"/>
    <x v="59"/>
  </r>
  <r>
    <x v="12"/>
    <m/>
    <x v="1106"/>
    <d v="2024-11-01T00:00:00"/>
    <d v="2024-12-20T00:00:00"/>
    <n v="2025.6"/>
    <n v="112120503040"/>
    <s v="INSS-CONSÓRCIO MELHOR ATENDIMENTO-1384"/>
    <s v="01-112120503040-000-070505060221-2-NV022631-PRO007645-0-0-0"/>
    <s v="NV022631"/>
    <m/>
    <x v="2"/>
    <x v="59"/>
  </r>
  <r>
    <x v="12"/>
    <m/>
    <x v="1107"/>
    <d v="2024-11-01T00:00:00"/>
    <d v="2024-12-20T00:00:00"/>
    <n v="2593.52"/>
    <n v="112120503040"/>
    <s v="INSS-CONSÓRCIO MELHOR ATENDIMENTO-1385"/>
    <s v="01-112120503040-000-149505060029-2-NV021566-PRO007645-0-0-0"/>
    <s v="NV021566"/>
    <m/>
    <x v="2"/>
    <x v="214"/>
  </r>
  <r>
    <x v="12"/>
    <m/>
    <x v="1107"/>
    <d v="2024-11-01T00:00:00"/>
    <d v="2024-12-20T00:00:00"/>
    <n v="2269.33"/>
    <n v="112120503040"/>
    <s v="INSS-CONSÓRCIO MELHOR ATENDIMENTO-1385"/>
    <s v="01-112120503040-000-149505060029-2-NV021566-PRO007645-0-0-0"/>
    <s v="NV021566"/>
    <m/>
    <x v="2"/>
    <x v="214"/>
  </r>
  <r>
    <x v="12"/>
    <m/>
    <x v="1108"/>
    <d v="2024-11-01T00:00:00"/>
    <d v="2024-12-20T00:00:00"/>
    <n v="1825.56"/>
    <n v="112120503040"/>
    <s v="INSS-CONSÓRCIO MELHOR ATENDIMENTO-1387"/>
    <s v="01-112120503040-000-070505060255-2-NV022667-PRO007645-0-0-0"/>
    <s v="NV022667"/>
    <m/>
    <x v="2"/>
    <x v="199"/>
  </r>
  <r>
    <x v="12"/>
    <m/>
    <x v="1108"/>
    <d v="2024-11-01T00:00:00"/>
    <d v="2024-12-20T00:00:00"/>
    <n v="489.41"/>
    <n v="112120503040"/>
    <s v="INSS-CONSÓRCIO MELHOR ATENDIMENTO-1387"/>
    <s v="01-112120503040-000-070505060255-2-NV022667-PRO007645-0-0-0"/>
    <s v="NV022667"/>
    <m/>
    <x v="2"/>
    <x v="199"/>
  </r>
  <r>
    <x v="12"/>
    <m/>
    <x v="1108"/>
    <d v="2024-11-01T00:00:00"/>
    <d v="2024-12-20T00:00:00"/>
    <n v="2025.6"/>
    <n v="112120503040"/>
    <s v="INSS-CONSÓRCIO MELHOR ATENDIMENTO-1387"/>
    <s v="01-112120503040-000-070505060255-2-NV022667-PRO007645-0-0-0"/>
    <s v="NV022667"/>
    <m/>
    <x v="2"/>
    <x v="199"/>
  </r>
  <r>
    <x v="12"/>
    <m/>
    <x v="1109"/>
    <d v="2024-11-01T00:00:00"/>
    <d v="2024-12-20T00:00:00"/>
    <n v="2228.33"/>
    <n v="112120503040"/>
    <s v="INSS-CONSÓRCIO MELHOR ATENDIMENTO-1388"/>
    <s v="01-112120503040-000-070505060242-2-NV022650-PRO007645-0-0-0"/>
    <s v="NV022650"/>
    <m/>
    <x v="2"/>
    <x v="253"/>
  </r>
  <r>
    <x v="12"/>
    <m/>
    <x v="1109"/>
    <d v="2024-11-01T00:00:00"/>
    <d v="2024-12-20T00:00:00"/>
    <n v="1949.79"/>
    <n v="112120503040"/>
    <s v="INSS-CONSÓRCIO MELHOR ATENDIMENTO-1388"/>
    <s v="01-112120503040-000-070505060242-2-NV022650-PRO007645-0-0-0"/>
    <s v="NV022650"/>
    <m/>
    <x v="2"/>
    <x v="253"/>
  </r>
  <r>
    <x v="12"/>
    <m/>
    <x v="1110"/>
    <d v="2024-11-01T00:00:00"/>
    <d v="2024-12-20T00:00:00"/>
    <n v="2228.33"/>
    <n v="112120503040"/>
    <s v="INSS-CONSÓRCIO MELHOR ATENDIMENTO-1389"/>
    <s v="01-112120503040-000-001505060309-2-NV022669-PRO007645-0-0-0"/>
    <s v="NV022669"/>
    <m/>
    <x v="2"/>
    <x v="43"/>
  </r>
  <r>
    <x v="12"/>
    <m/>
    <x v="1110"/>
    <d v="2024-11-01T00:00:00"/>
    <d v="2024-12-20T00:00:00"/>
    <n v="1949.79"/>
    <n v="112120503040"/>
    <s v="INSS-CONSÓRCIO MELHOR ATENDIMENTO-1389"/>
    <s v="01-112120503040-000-001505060309-2-NV022669-PRO007645-0-0-0"/>
    <s v="NV022669"/>
    <m/>
    <x v="2"/>
    <x v="43"/>
  </r>
  <r>
    <x v="12"/>
    <m/>
    <x v="1111"/>
    <d v="2024-11-01T00:00:00"/>
    <d v="2024-12-20T00:00:00"/>
    <n v="2228.33"/>
    <n v="112120503040"/>
    <s v="INSS-CONSÓRCIO MELHOR ATENDIMENTO-1390"/>
    <s v="01-112120503040-000-001505060310-2-NV022670-PRO007645-0-0-0"/>
    <s v="NV022670"/>
    <m/>
    <x v="2"/>
    <x v="248"/>
  </r>
  <r>
    <x v="12"/>
    <m/>
    <x v="1111"/>
    <d v="2024-11-01T00:00:00"/>
    <d v="2024-12-20T00:00:00"/>
    <n v="1949.79"/>
    <n v="112120503040"/>
    <s v="INSS-CONSÓRCIO MELHOR ATENDIMENTO-1390"/>
    <s v="01-112120503040-000-001505060310-2-NV022670-PRO007645-0-0-0"/>
    <s v="NV022670"/>
    <m/>
    <x v="2"/>
    <x v="248"/>
  </r>
  <r>
    <x v="12"/>
    <m/>
    <x v="1112"/>
    <d v="2024-11-01T00:00:00"/>
    <d v="2024-12-20T00:00:00"/>
    <n v="9480.61"/>
    <n v="112120503040"/>
    <s v="INSS-CONSÓRCIO MELHOR ATENDIMENTO-1392"/>
    <s v="01-112120503040-000-062501460001-2-NV003953-PRO007645-0-0-0"/>
    <s v="NV003953"/>
    <m/>
    <x v="2"/>
    <x v="168"/>
  </r>
  <r>
    <x v="12"/>
    <m/>
    <x v="1112"/>
    <d v="2024-11-01T00:00:00"/>
    <d v="2024-12-20T00:00:00"/>
    <n v="8295.5400000000009"/>
    <n v="112120503040"/>
    <s v="INSS-CONSÓRCIO MELHOR ATENDIMENTO-1392"/>
    <s v="01-112120503040-000-062501460001-2-NV003953-PRO007645-0-0-0"/>
    <s v="NV003953"/>
    <m/>
    <x v="2"/>
    <x v="168"/>
  </r>
  <r>
    <x v="12"/>
    <m/>
    <x v="1113"/>
    <d v="2024-11-01T00:00:00"/>
    <d v="2024-12-20T00:00:00"/>
    <n v="13333.51"/>
    <n v="112120503040"/>
    <s v="INSS-CONSÓRCIO MELHOR ATENDIMENTO-1393"/>
    <s v="01-112120503040-000-062501200001-2-NV009956-PRO007645-0-0-0"/>
    <s v="NV009956"/>
    <m/>
    <x v="2"/>
    <x v="45"/>
  </r>
  <r>
    <x v="12"/>
    <m/>
    <x v="1113"/>
    <d v="2024-11-01T00:00:00"/>
    <d v="2024-12-20T00:00:00"/>
    <n v="15238.29"/>
    <n v="112120503040"/>
    <s v="INSS-CONSÓRCIO MELHOR ATENDIMENTO-1393"/>
    <s v="01-112120503040-000-062501200001-2-NV009956-PRO007645-0-0-0"/>
    <s v="NV009956"/>
    <m/>
    <x v="2"/>
    <x v="45"/>
  </r>
  <r>
    <x v="12"/>
    <m/>
    <x v="1114"/>
    <d v="2024-11-01T00:00:00"/>
    <d v="2024-12-20T00:00:00"/>
    <n v="10230.58"/>
    <n v="112120503040"/>
    <s v="INSS-CONSÓRCIO MELHOR ATENDIMENTO-1394"/>
    <s v="01-112120503040-000-062501510001-2-NV003959-PRO007645-0-0-0"/>
    <s v="NV003959"/>
    <m/>
    <x v="2"/>
    <x v="126"/>
  </r>
  <r>
    <x v="12"/>
    <m/>
    <x v="1114"/>
    <d v="2024-11-01T00:00:00"/>
    <d v="2024-12-20T00:00:00"/>
    <n v="11692.1"/>
    <n v="112120503040"/>
    <s v="INSS-CONSÓRCIO MELHOR ATENDIMENTO-1394"/>
    <s v="01-112120503040-000-062501510001-2-NV003959-PRO007645-0-0-0"/>
    <s v="NV003959"/>
    <m/>
    <x v="2"/>
    <x v="126"/>
  </r>
  <r>
    <x v="12"/>
    <m/>
    <x v="1115"/>
    <d v="2024-11-01T00:00:00"/>
    <d v="2024-12-20T00:00:00"/>
    <n v="8193.7199999999993"/>
    <n v="112120503040"/>
    <s v="INSS-CONSÓRCIO MELHOR ATENDIMENTO-1395"/>
    <s v="01-112120503040-000-062501620001-2-NV003975-PRO007645-0-0-0"/>
    <s v="NV003975"/>
    <m/>
    <x v="2"/>
    <x v="172"/>
  </r>
  <r>
    <x v="12"/>
    <m/>
    <x v="1115"/>
    <d v="2024-11-01T00:00:00"/>
    <d v="2024-12-20T00:00:00"/>
    <n v="9364.25"/>
    <n v="112120503040"/>
    <s v="INSS-CONSÓRCIO MELHOR ATENDIMENTO-1395"/>
    <s v="01-112120503040-000-062501620001-2-NV003975-PRO007645-0-0-0"/>
    <s v="NV003975"/>
    <m/>
    <x v="2"/>
    <x v="172"/>
  </r>
  <r>
    <x v="12"/>
    <m/>
    <x v="1116"/>
    <d v="2024-11-01T00:00:00"/>
    <d v="2024-12-20T00:00:00"/>
    <n v="2036.85"/>
    <n v="112120503040"/>
    <s v="INSS-CONSÓRCIO MELHOR ATENDIMENTO-1396"/>
    <s v="01-112120503040-000-070505060241-2-NV022651-PRO007645-0-0-0"/>
    <s v="NV022651"/>
    <m/>
    <x v="2"/>
    <x v="156"/>
  </r>
  <r>
    <x v="12"/>
    <m/>
    <x v="1116"/>
    <d v="2024-11-01T00:00:00"/>
    <d v="2024-12-20T00:00:00"/>
    <n v="2327.83"/>
    <n v="112120503040"/>
    <s v="INSS-CONSÓRCIO MELHOR ATENDIMENTO-1396"/>
    <s v="01-112120503040-000-070505060241-2-NV022651-PRO007645-0-0-0"/>
    <s v="NV022651"/>
    <m/>
    <x v="2"/>
    <x v="156"/>
  </r>
  <r>
    <x v="12"/>
    <m/>
    <x v="1117"/>
    <d v="2024-11-01T00:00:00"/>
    <d v="2024-12-20T00:00:00"/>
    <n v="2327.83"/>
    <n v="112120503040"/>
    <s v="INSS-CONSÓRCIO MELHOR ATENDIMENTO-1397"/>
    <s v="01-112120503040-000-070505060181-2-NV022587-PRO007645-0-0-0"/>
    <s v="NV022587"/>
    <m/>
    <x v="2"/>
    <x v="188"/>
  </r>
  <r>
    <x v="12"/>
    <m/>
    <x v="1117"/>
    <d v="2024-11-01T00:00:00"/>
    <d v="2024-12-20T00:00:00"/>
    <n v="2036.85"/>
    <n v="112120503040"/>
    <s v="INSS-CONSÓRCIO MELHOR ATENDIMENTO-1397"/>
    <s v="01-112120503040-000-070505060181-2-NV022587-PRO007645-0-0-0"/>
    <s v="NV022587"/>
    <m/>
    <x v="2"/>
    <x v="188"/>
  </r>
  <r>
    <x v="12"/>
    <m/>
    <x v="1118"/>
    <d v="2024-11-01T00:00:00"/>
    <d v="2024-12-20T00:00:00"/>
    <n v="1956.68"/>
    <n v="112120503040"/>
    <s v="INSS-CONSÓRCIO MELHOR ATENDIMENTO-1398"/>
    <s v="01-112120503040-000-001505060351-2-NV022675-PRO007645-0-0-0"/>
    <s v="NV022675"/>
    <m/>
    <x v="2"/>
    <x v="249"/>
  </r>
  <r>
    <x v="12"/>
    <m/>
    <x v="1118"/>
    <d v="2024-11-01T00:00:00"/>
    <d v="2024-12-20T00:00:00"/>
    <n v="2236.1999999999998"/>
    <n v="112120503040"/>
    <s v="INSS-CONSÓRCIO MELHOR ATENDIMENTO-1398"/>
    <s v="01-112120503040-000-001505060351-2-NV022675-PRO007645-0-0-0"/>
    <s v="NV022675"/>
    <m/>
    <x v="2"/>
    <x v="249"/>
  </r>
  <r>
    <x v="12"/>
    <m/>
    <x v="1119"/>
    <d v="2024-11-01T00:00:00"/>
    <d v="2024-12-20T00:00:00"/>
    <n v="2327.83"/>
    <n v="112120503040"/>
    <s v="INSS-CONSÓRCIO MELHOR ATENDIMENTO-1399"/>
    <s v="01-112120503040-000-001501930155-2-NV022554-PRO007645-0-0-0"/>
    <s v="NV022554"/>
    <m/>
    <x v="2"/>
    <x v="203"/>
  </r>
  <r>
    <x v="12"/>
    <m/>
    <x v="1119"/>
    <d v="2024-11-01T00:00:00"/>
    <d v="2024-12-20T00:00:00"/>
    <n v="2036.85"/>
    <n v="112120503040"/>
    <s v="INSS-CONSÓRCIO MELHOR ATENDIMENTO-1399"/>
    <s v="01-112120503040-000-001501930155-2-NV022554-PRO007645-0-0-0"/>
    <s v="NV022554"/>
    <m/>
    <x v="2"/>
    <x v="203"/>
  </r>
  <r>
    <x v="12"/>
    <m/>
    <x v="1120"/>
    <d v="2024-11-01T00:00:00"/>
    <d v="2024-12-20T00:00:00"/>
    <n v="2327.83"/>
    <n v="112120503040"/>
    <s v="INSS-CONSÓRCIO MELHOR ATENDIMENTO-1400"/>
    <s v="01-112120503040-000-070505060210-2-NV022621-PRO007645-0-0-0"/>
    <s v="NV022621"/>
    <m/>
    <x v="2"/>
    <x v="200"/>
  </r>
  <r>
    <x v="12"/>
    <m/>
    <x v="1120"/>
    <d v="2024-11-01T00:00:00"/>
    <d v="2024-12-20T00:00:00"/>
    <n v="2036.85"/>
    <n v="112120503040"/>
    <s v="INSS-CONSÓRCIO MELHOR ATENDIMENTO-1400"/>
    <s v="01-112120503040-000-070505060210-2-NV022621-PRO007645-0-0-0"/>
    <s v="NV022621"/>
    <m/>
    <x v="2"/>
    <x v="200"/>
  </r>
  <r>
    <x v="12"/>
    <m/>
    <x v="1121"/>
    <d v="2024-10-01T00:00:00"/>
    <d v="2024-12-20T00:00:00"/>
    <n v="954.38"/>
    <n v="112120601060"/>
    <s v="INSS-SENCA SERVIÇOS E ENGENHARIA LTDA-1414"/>
    <s v="01-112120601060-000-015501020001-1-NV006963-PRO007588-0-0-0"/>
    <s v="NV006963"/>
    <m/>
    <x v="2"/>
    <x v="4"/>
  </r>
  <r>
    <x v="12"/>
    <m/>
    <x v="1122"/>
    <d v="2024-10-01T00:00:00"/>
    <d v="2024-12-20T00:00:00"/>
    <n v="13396.97"/>
    <n v="112120611010"/>
    <s v="INSS-SEAL SEGURANÇA ALTERNATIVA EIRELI-16169"/>
    <s v="01-112120611010-000-015501020001-1-NV006963-PRO007743-0-0-0"/>
    <s v="NV006963"/>
    <m/>
    <x v="2"/>
    <x v="4"/>
  </r>
  <r>
    <x v="12"/>
    <m/>
    <x v="1123"/>
    <d v="2024-11-01T00:00:00"/>
    <d v="2024-12-20T00:00:00"/>
    <n v="47.47"/>
    <n v="112120503040"/>
    <s v="INSS-CONSÓRCIO SP CIDADÃO-1707"/>
    <s v="01-112120503040-000-062501400001-2-NV003969-PRO007648-0-0-0"/>
    <s v="NV003969"/>
    <m/>
    <x v="2"/>
    <x v="60"/>
  </r>
  <r>
    <x v="12"/>
    <m/>
    <x v="1124"/>
    <d v="2024-11-01T00:00:00"/>
    <d v="2024-12-20T00:00:00"/>
    <n v="57.05"/>
    <n v="112120503040"/>
    <s v="INSS-CONSÓRCIO SP CIDADÃO-1708"/>
    <s v="01-112120503040-000-062501400001-2-NV003969-PRO007648-0-0-0"/>
    <s v="NV003969"/>
    <m/>
    <x v="2"/>
    <x v="60"/>
  </r>
  <r>
    <x v="12"/>
    <m/>
    <x v="1125"/>
    <d v="2024-11-01T00:00:00"/>
    <d v="2024-12-20T00:00:00"/>
    <n v="16.309999999999999"/>
    <n v="112120503040"/>
    <s v="INSS-CONSÓRCIO SP CIDADÃO-1709"/>
    <s v="01-112120503040-000-062501430001-2-NV003981-PRO007648-0-0-0"/>
    <s v="NV003981"/>
    <m/>
    <x v="2"/>
    <x v="140"/>
  </r>
  <r>
    <x v="12"/>
    <m/>
    <x v="1126"/>
    <d v="2024-11-01T00:00:00"/>
    <d v="2024-12-20T00:00:00"/>
    <n v="7284.28"/>
    <n v="112120503040"/>
    <s v="INSS-CONSÓRCIO SP CIDADÃO-1710"/>
    <s v="01-112120503040-000-001501930159-2-NV022558-PRO007648-0-0-0"/>
    <s v="NV022558"/>
    <m/>
    <x v="2"/>
    <x v="77"/>
  </r>
  <r>
    <x v="12"/>
    <m/>
    <x v="1127"/>
    <d v="2024-11-01T00:00:00"/>
    <d v="2024-12-20T00:00:00"/>
    <n v="6166.99"/>
    <n v="112120503040"/>
    <s v="INSS-CONSÓRCIO SP CIDADÃO-1711"/>
    <s v="01-112120503040-000-070505060076-2-NV021602-PRO007648-0-0-0"/>
    <s v="NV021602"/>
    <m/>
    <x v="2"/>
    <x v="106"/>
  </r>
  <r>
    <x v="12"/>
    <m/>
    <x v="1128"/>
    <d v="2024-11-01T00:00:00"/>
    <d v="2024-12-20T00:00:00"/>
    <n v="24991.75"/>
    <n v="112120503040"/>
    <s v="INSS-CONSÓRCIO SP CIDADÃO-1712"/>
    <s v="01-112120503040-000-062501230001-2-NV000952-PRO007648-0-0-0"/>
    <s v="NV000952"/>
    <m/>
    <x v="2"/>
    <x v="75"/>
  </r>
  <r>
    <x v="12"/>
    <m/>
    <x v="1129"/>
    <d v="2024-11-01T00:00:00"/>
    <d v="2024-12-20T00:00:00"/>
    <n v="15112.7"/>
    <n v="112120503040"/>
    <s v="INSS-CONSÓRCIO SP CIDADÃO-1713"/>
    <s v="01-112120503040-000-062501560001-2-NV003968-PRO007648-0-0-0"/>
    <s v="NV003968"/>
    <m/>
    <x v="2"/>
    <x v="30"/>
  </r>
  <r>
    <x v="12"/>
    <m/>
    <x v="1130"/>
    <d v="2024-11-01T00:00:00"/>
    <d v="2024-12-20T00:00:00"/>
    <n v="22723.85"/>
    <n v="112120503040"/>
    <s v="INSS-CONSÓRCIO SP CIDADÃO-1714"/>
    <s v="01-112120503040-000-062501400001-2-NV003969-PRO007648-0-0-0"/>
    <s v="NV003969"/>
    <m/>
    <x v="2"/>
    <x v="60"/>
  </r>
  <r>
    <x v="12"/>
    <m/>
    <x v="1131"/>
    <d v="2024-11-01T00:00:00"/>
    <d v="2024-12-20T00:00:00"/>
    <n v="16312.36"/>
    <n v="112120503040"/>
    <s v="INSS-CONSÓRCIO SP CIDADÃO-1715"/>
    <s v="01-112120503040-000-062501590001-2-NV003972-PRO007648-0-0-0"/>
    <s v="NV003972"/>
    <m/>
    <x v="2"/>
    <x v="153"/>
  </r>
  <r>
    <x v="12"/>
    <m/>
    <x v="1132"/>
    <d v="2024-11-01T00:00:00"/>
    <d v="2024-12-20T00:00:00"/>
    <n v="31855.18"/>
    <n v="112120503040"/>
    <s v="INSS-CONSÓRCIO SP CIDADÃO-1716"/>
    <s v="01-112120503040-000-062501720001-2-NV004960-PRO007648-0-0-0"/>
    <s v="NV004960"/>
    <m/>
    <x v="2"/>
    <x v="62"/>
  </r>
  <r>
    <x v="12"/>
    <m/>
    <x v="1133"/>
    <d v="2024-11-01T00:00:00"/>
    <d v="2024-12-20T00:00:00"/>
    <n v="15353.46"/>
    <n v="112120503040"/>
    <s v="INSS-CONSÓRCIO SP CIDADÃO-1717"/>
    <s v="01-112120503040-000-062501610001-2-NV003974-PRO007648-0-0-0"/>
    <s v="NV003974"/>
    <m/>
    <x v="2"/>
    <x v="65"/>
  </r>
  <r>
    <x v="12"/>
    <m/>
    <x v="1134"/>
    <d v="2024-11-01T00:00:00"/>
    <d v="2024-12-20T00:00:00"/>
    <n v="40009.31"/>
    <n v="112120503040"/>
    <s v="INSS-CONSÓRCIO SP CIDADÃO-1718"/>
    <s v="01-112120503040-000-062501300001-2-NV000958-PRO007648-0-0-0"/>
    <s v="NV000958"/>
    <m/>
    <x v="2"/>
    <x v="17"/>
  </r>
  <r>
    <x v="12"/>
    <m/>
    <x v="1135"/>
    <d v="2024-11-01T00:00:00"/>
    <d v="2024-12-20T00:00:00"/>
    <n v="12237.24"/>
    <n v="112120503040"/>
    <s v="INSS-CONSÓRCIO SP CIDADÃO-1719"/>
    <s v="01-112120503040-000-062501650001-2-NV003979-PRO007648-0-0-0"/>
    <s v="NV003979"/>
    <m/>
    <x v="2"/>
    <x v="221"/>
  </r>
  <r>
    <x v="12"/>
    <m/>
    <x v="1136"/>
    <d v="2024-11-01T00:00:00"/>
    <d v="2024-12-20T00:00:00"/>
    <n v="25989.24"/>
    <n v="112120503040"/>
    <s v="INSS-CONSÓRCIO SP CIDADÃO-1720"/>
    <s v="01-112120503040-000-062501420001-2-NV003980-PRO007648-0-0-0"/>
    <s v="NV003980"/>
    <m/>
    <x v="2"/>
    <x v="137"/>
  </r>
  <r>
    <x v="12"/>
    <m/>
    <x v="1137"/>
    <d v="2024-11-01T00:00:00"/>
    <d v="2024-12-20T00:00:00"/>
    <n v="18490.02"/>
    <n v="112120503040"/>
    <s v="INSS-CONSÓRCIO SP CIDADÃO-1721"/>
    <s v="01-112120503040-000-062501430001-2-NV003981-PRO007648-0-0-0"/>
    <s v="NV003981"/>
    <m/>
    <x v="2"/>
    <x v="140"/>
  </r>
  <r>
    <x v="12"/>
    <m/>
    <x v="1138"/>
    <d v="2024-11-01T00:00:00"/>
    <d v="2024-12-20T00:00:00"/>
    <n v="49798.59"/>
    <n v="112120503040"/>
    <s v="INSS-CONSÓRCIO SP CIDADÃO-1722"/>
    <s v="01-112120503040-000-060501120001-2-NV006978-PRO007648-0-0-0"/>
    <s v="NV006978"/>
    <m/>
    <x v="2"/>
    <x v="124"/>
  </r>
  <r>
    <x v="12"/>
    <m/>
    <x v="1139"/>
    <d v="2024-11-01T00:00:00"/>
    <d v="2024-12-20T00:00:00"/>
    <n v="58633.89"/>
    <n v="112120503040"/>
    <s v="INSS-CONSÓRCIO SP CIDADÃO-1723"/>
    <s v="01-112120503040-000-045501070001-1-NV006962-PRO007648-0-0-0"/>
    <s v="NV006962"/>
    <m/>
    <x v="2"/>
    <x v="93"/>
  </r>
  <r>
    <x v="12"/>
    <m/>
    <x v="1140"/>
    <d v="2024-11-01T00:00:00"/>
    <d v="2024-12-20T00:00:00"/>
    <n v="18522.5"/>
    <n v="112120503040"/>
    <s v="INSS-CONSÓRCIO SP CIDADÃO-1724"/>
    <s v="01-112120503040-000-062501730001-2-NV004961-PRO007648-0-0-0"/>
    <s v="NV004961"/>
    <m/>
    <x v="2"/>
    <x v="196"/>
  </r>
  <r>
    <x v="12"/>
    <m/>
    <x v="1141"/>
    <d v="2024-11-01T00:00:00"/>
    <d v="2024-12-20T00:00:00"/>
    <n v="28497.119999999999"/>
    <n v="112120503040"/>
    <s v="INSS-CONSÓRCIO SP CIDADÃO-1725"/>
    <s v="01-112120503040-000-065501180001-2-NV008121-PRO007648-0-0-0"/>
    <s v="NV008121"/>
    <m/>
    <x v="2"/>
    <x v="47"/>
  </r>
  <r>
    <x v="12"/>
    <m/>
    <x v="1142"/>
    <d v="2024-11-01T00:00:00"/>
    <d v="2024-12-20T00:00:00"/>
    <n v="4265.57"/>
    <n v="112120503040"/>
    <s v="INSS-CONSÓRCIO SP CIDADÃO-1726"/>
    <s v="01-112120503040-000-062501930074-2-NV020557-PRO007648-0-0-0"/>
    <s v="NV020557"/>
    <m/>
    <x v="2"/>
    <x v="130"/>
  </r>
  <r>
    <x v="12"/>
    <m/>
    <x v="1143"/>
    <d v="2024-11-01T00:00:00"/>
    <d v="2024-12-20T00:00:00"/>
    <n v="4994.6099999999997"/>
    <n v="112120503040"/>
    <s v="INSS-CONSÓRCIO SP CIDADÃO-1727"/>
    <s v="01-112120503040-000-062501930111-2-NV021576-PRO007648-0-0-0"/>
    <s v="NV021576"/>
    <m/>
    <x v="2"/>
    <x v="169"/>
  </r>
  <r>
    <x v="12"/>
    <m/>
    <x v="1144"/>
    <d v="2024-11-01T00:00:00"/>
    <d v="2024-12-20T00:00:00"/>
    <n v="4283.13"/>
    <n v="112120503040"/>
    <s v="INSS-CONSÓRCIO SP CIDADÃO-1728"/>
    <s v="01-112120503040-000-070505060194-2-NV022578-PRO007648-0-0-0"/>
    <s v="NV022578"/>
    <m/>
    <x v="2"/>
    <x v="90"/>
  </r>
  <r>
    <x v="12"/>
    <m/>
    <x v="1145"/>
    <d v="2024-11-01T00:00:00"/>
    <d v="2024-12-20T00:00:00"/>
    <n v="5321.33"/>
    <n v="112120503040"/>
    <s v="INSS-CONSÓRCIO SP CIDADÃO-1729"/>
    <s v="01-112120503040-000-062501930139-2-NV021608-PRO007648-0-0-0"/>
    <s v="NV021608"/>
    <m/>
    <x v="2"/>
    <x v="206"/>
  </r>
  <r>
    <x v="12"/>
    <m/>
    <x v="1146"/>
    <d v="2024-11-01T00:00:00"/>
    <d v="2024-12-20T00:00:00"/>
    <n v="6685.87"/>
    <n v="112120503040"/>
    <s v="INSS-CONSÓRCIO SP CIDADÃO-1730"/>
    <s v="01-112120503040-000-062501930115-2-NV021580-PRO007648-0-0-0"/>
    <s v="NV021580"/>
    <m/>
    <x v="2"/>
    <x v="54"/>
  </r>
  <r>
    <x v="12"/>
    <m/>
    <x v="1147"/>
    <d v="2024-11-01T00:00:00"/>
    <d v="2024-12-20T00:00:00"/>
    <n v="5521.16"/>
    <n v="112120503040"/>
    <s v="INSS-CONSÓRCIO SP CIDADÃO-1731"/>
    <s v="01-112120503040-000-001501930151-2-NV021620-PRO007648-0-0-0"/>
    <s v="NV021620"/>
    <m/>
    <x v="2"/>
    <x v="232"/>
  </r>
  <r>
    <x v="12"/>
    <m/>
    <x v="1148"/>
    <d v="2024-11-01T00:00:00"/>
    <d v="2024-12-20T00:00:00"/>
    <n v="4376.6499999999996"/>
    <n v="112120503040"/>
    <s v="INSS-CONSÓRCIO SP CIDADÃO-1732"/>
    <s v="01-112120503040-000-062501930110-2-NV021575-PRO007648-0-0-0"/>
    <s v="NV021575"/>
    <m/>
    <x v="2"/>
    <x v="217"/>
  </r>
  <r>
    <x v="12"/>
    <m/>
    <x v="1149"/>
    <d v="2024-11-01T00:00:00"/>
    <d v="2024-12-20T00:00:00"/>
    <n v="5025.87"/>
    <n v="112120503040"/>
    <s v="INSS-CONSÓRCIO SP CIDADÃO-1733"/>
    <s v="01-112120503040-000-062501930123-2-NV021589-PRO007648-0-0-0"/>
    <s v="NV021589"/>
    <m/>
    <x v="2"/>
    <x v="33"/>
  </r>
  <r>
    <x v="12"/>
    <m/>
    <x v="1150"/>
    <d v="2024-11-01T00:00:00"/>
    <d v="2024-12-20T00:00:00"/>
    <n v="4277.59"/>
    <n v="112120503040"/>
    <s v="INSS-CONSÓRCIO SP CIDADÃO-1734"/>
    <s v="01-112120503040-000-062501930128-2-NV021597-PRO007648-0-0-0"/>
    <s v="NV021597"/>
    <m/>
    <x v="2"/>
    <x v="205"/>
  </r>
  <r>
    <x v="12"/>
    <m/>
    <x v="1151"/>
    <d v="2024-11-01T00:00:00"/>
    <d v="2024-12-20T00:00:00"/>
    <n v="4406.5200000000004"/>
    <n v="112120503040"/>
    <s v="INSS-CONSÓRCIO SP CIDADÃO-1735"/>
    <s v="01-112120503040-000-062501930140-2-NV021609-PRO007648-0-0-0"/>
    <s v="NV021609"/>
    <m/>
    <x v="2"/>
    <x v="133"/>
  </r>
  <r>
    <x v="12"/>
    <m/>
    <x v="1152"/>
    <d v="2024-11-01T00:00:00"/>
    <d v="2024-12-20T00:00:00"/>
    <n v="8622.39"/>
    <n v="112120503040"/>
    <s v="INSS-CONSÓRCIO SP CIDADÃO-1736"/>
    <s v="01-112120503040-000-062501930117-2-NV021593-PRO007648-0-0-0"/>
    <s v="NV021593"/>
    <m/>
    <x v="2"/>
    <x v="211"/>
  </r>
  <r>
    <x v="12"/>
    <m/>
    <x v="1153"/>
    <d v="2024-11-01T00:00:00"/>
    <d v="2024-12-20T00:00:00"/>
    <n v="7487.98"/>
    <n v="112120503040"/>
    <s v="INSS-CONSÓRCIO SP CIDADÃO-1737"/>
    <s v="01-112120503040-000-001501930159-2-NV022558-PRO007648-0-0-0"/>
    <s v="NV022558"/>
    <m/>
    <x v="2"/>
    <x v="77"/>
  </r>
  <r>
    <x v="12"/>
    <m/>
    <x v="1154"/>
    <d v="2024-11-01T00:00:00"/>
    <d v="2024-12-20T00:00:00"/>
    <n v="4407.83"/>
    <n v="112120503040"/>
    <s v="INSS-CONSÓRCIO SP CIDADÃO-1738"/>
    <s v="01-112120503040-000-070505060197-2-NV022602-PRO007648-0-0-0"/>
    <s v="NV022602"/>
    <m/>
    <x v="2"/>
    <x v="95"/>
  </r>
  <r>
    <x v="12"/>
    <m/>
    <x v="1155"/>
    <d v="2024-11-01T00:00:00"/>
    <d v="2024-12-20T00:00:00"/>
    <n v="17042.87"/>
    <n v="112120503040"/>
    <s v="INSS-CONSÓRCIO SP CIDADÃO-1739"/>
    <s v="01-112120503040-000-070505060198-2-NV022603-PRO007648-0-0-0"/>
    <s v="NV022603"/>
    <m/>
    <x v="2"/>
    <x v="110"/>
  </r>
  <r>
    <x v="12"/>
    <m/>
    <x v="1156"/>
    <d v="2024-11-01T00:00:00"/>
    <d v="2024-12-20T00:00:00"/>
    <n v="4437.05"/>
    <n v="112120503040"/>
    <s v="INSS-CONSÓRCIO SP CIDADÃO-1740"/>
    <s v="01-112120503040-000-070505060204-2-NV022614-PRO007648-0-0-0"/>
    <s v="NV022614"/>
    <m/>
    <x v="2"/>
    <x v="208"/>
  </r>
  <r>
    <x v="12"/>
    <m/>
    <x v="1157"/>
    <d v="2024-11-01T00:00:00"/>
    <d v="2024-12-20T00:00:00"/>
    <n v="4424.68"/>
    <n v="112120503040"/>
    <s v="INSS-CONSÓRCIO SP CIDADÃO-1741"/>
    <s v="01-112120503040-000-070505060205-2-NV022615-PRO007648-0-0-0"/>
    <s v="NV022615"/>
    <m/>
    <x v="2"/>
    <x v="71"/>
  </r>
  <r>
    <x v="12"/>
    <m/>
    <x v="1158"/>
    <d v="2024-11-01T00:00:00"/>
    <d v="2024-12-20T00:00:00"/>
    <n v="4225.17"/>
    <n v="112120503040"/>
    <s v="INSS-CONSÓRCIO SP CIDADÃO-1742"/>
    <s v="01-112120503040-000-070505060236-2-NV022646-PRO007648-0-0-0"/>
    <s v="NV022646"/>
    <m/>
    <x v="2"/>
    <x v="29"/>
  </r>
  <r>
    <x v="12"/>
    <m/>
    <x v="1159"/>
    <d v="2024-11-01T00:00:00"/>
    <d v="2024-12-20T00:00:00"/>
    <n v="4731.53"/>
    <n v="112120503040"/>
    <s v="INSS-CONSÓRCIO SP CIDADÃO-1743"/>
    <s v="01-112120503040-000-070505060144-2-NV021607-PRO007648-0-0-0"/>
    <s v="NV021607"/>
    <m/>
    <x v="2"/>
    <x v="74"/>
  </r>
  <r>
    <x v="12"/>
    <m/>
    <x v="1160"/>
    <d v="2024-11-01T00:00:00"/>
    <d v="2024-12-20T00:00:00"/>
    <n v="4270.88"/>
    <n v="112120503040"/>
    <s v="INSS-CONSÓRCIO SP CIDADÃO-1744"/>
    <s v="01-112120503040-000-070505060219-2-NV022629-PRO007648-0-0-0"/>
    <s v="NV022629"/>
    <m/>
    <x v="2"/>
    <x v="107"/>
  </r>
  <r>
    <x v="12"/>
    <m/>
    <x v="1161"/>
    <d v="2024-11-01T00:00:00"/>
    <d v="2024-12-20T00:00:00"/>
    <n v="4331.09"/>
    <n v="112120503040"/>
    <s v="INSS-CONSÓRCIO SP CIDADÃO-1745"/>
    <s v="01-112120503040-000-070505060218-2-NV022628-PRO007648-0-0-0"/>
    <s v="NV022628"/>
    <m/>
    <x v="2"/>
    <x v="139"/>
  </r>
  <r>
    <x v="12"/>
    <m/>
    <x v="1162"/>
    <d v="2024-11-01T00:00:00"/>
    <d v="2024-12-20T00:00:00"/>
    <n v="4259.1499999999996"/>
    <n v="112120503040"/>
    <s v="INSS-CONSÓRCIO SP CIDADÃO-1746"/>
    <s v="01-112120503040-000-070505060229-2-NV022639-PRO007648-0-0-0"/>
    <s v="NV022639"/>
    <m/>
    <x v="2"/>
    <x v="58"/>
  </r>
  <r>
    <x v="12"/>
    <m/>
    <x v="1163"/>
    <d v="2024-11-01T00:00:00"/>
    <d v="2024-12-20T00:00:00"/>
    <n v="4357.2"/>
    <n v="112120503040"/>
    <s v="INSS-CONSÓRCIO SP CIDADÃO-1747"/>
    <s v="01-112120503040-000-070505060227-2-NV022637-PRO007648-0-0-0"/>
    <s v="NV022637"/>
    <m/>
    <x v="2"/>
    <x v="183"/>
  </r>
  <r>
    <x v="12"/>
    <m/>
    <x v="1164"/>
    <d v="2024-11-01T00:00:00"/>
    <d v="2024-12-20T00:00:00"/>
    <n v="4393.51"/>
    <n v="112120503040"/>
    <s v="INSS-CONSÓRCIO SP CIDADÃO-1748"/>
    <s v="01-112120503040-000-070505060236-2-NV022646-PRO007648-0-0-0"/>
    <s v="NV022646"/>
    <m/>
    <x v="2"/>
    <x v="29"/>
  </r>
  <r>
    <x v="12"/>
    <m/>
    <x v="1165"/>
    <d v="2024-11-01T00:00:00"/>
    <d v="2024-12-20T00:00:00"/>
    <n v="4380.8"/>
    <n v="112120503040"/>
    <s v="INSS-CONSÓRCIO SP CIDADÃO-1749"/>
    <s v="01-112120503040-000-070505060228-2-NV022638-PRO007648-0-0-0"/>
    <s v="NV022638"/>
    <m/>
    <x v="2"/>
    <x v="148"/>
  </r>
  <r>
    <x v="12"/>
    <m/>
    <x v="1166"/>
    <d v="2024-11-01T00:00:00"/>
    <d v="2024-12-20T00:00:00"/>
    <n v="6406.54"/>
    <n v="112120503040"/>
    <s v="INSS-CONSÓRCIO SP CIDADÃO-1750"/>
    <s v="01-112120503040-000-070505060140-2-NV021581-PRO007648-0-0-0"/>
    <s v="NV021581"/>
    <m/>
    <x v="2"/>
    <x v="83"/>
  </r>
  <r>
    <x v="12"/>
    <m/>
    <x v="1167"/>
    <d v="2024-11-01T00:00:00"/>
    <d v="2024-12-20T00:00:00"/>
    <n v="4400.05"/>
    <n v="112120503040"/>
    <s v="INSS-CONSÓRCIO SP CIDADÃO-1751"/>
    <s v="01-112120503040-000-070505060217-2-NV022627-PRO007648-0-0-0"/>
    <s v="NV022627"/>
    <m/>
    <x v="2"/>
    <x v="44"/>
  </r>
  <r>
    <x v="12"/>
    <m/>
    <x v="1168"/>
    <d v="2024-11-01T00:00:00"/>
    <d v="2024-12-20T00:00:00"/>
    <n v="4458.54"/>
    <n v="112120503040"/>
    <s v="INSS-CONSÓRCIO SP CIDADÃO-1752"/>
    <s v="01-112120503040-000-070505060264-2-NV022684-PRO007648-0-0-0"/>
    <s v="NV022684"/>
    <m/>
    <x v="2"/>
    <x v="3"/>
  </r>
  <r>
    <x v="12"/>
    <m/>
    <x v="1169"/>
    <d v="2024-11-01T00:00:00"/>
    <d v="2024-12-20T00:00:00"/>
    <n v="4347.0200000000004"/>
    <n v="112120503040"/>
    <s v="INSS-CONSÓRCIO SP CIDADÃO-1753"/>
    <s v="01-112120503040-000-001505060419-2-NV022685-PRO007648-0-0-0"/>
    <s v="NV022685"/>
    <m/>
    <x v="2"/>
    <x v="251"/>
  </r>
  <r>
    <x v="12"/>
    <m/>
    <x v="1170"/>
    <d v="2024-11-01T00:00:00"/>
    <d v="2024-12-20T00:00:00"/>
    <n v="6769.13"/>
    <n v="112120503040"/>
    <s v="INSS-CONSÓRCIO SP CIDADÃO-1754"/>
    <s v="01-112120503040-000-062501480001-2-NV003956-PRO007648-0-0-0"/>
    <s v="NV003956"/>
    <m/>
    <x v="2"/>
    <x v="72"/>
  </r>
  <r>
    <x v="12"/>
    <m/>
    <x v="1170"/>
    <d v="2024-11-01T00:00:00"/>
    <d v="2024-12-20T00:00:00"/>
    <n v="5185.7"/>
    <n v="112120503040"/>
    <s v="INSS-CONSÓRCIO SP CIDADÃO-1754"/>
    <s v="01-112120503040-000-062501480001-2-NV003956-PRO007648-0-0-0"/>
    <s v="NV003956"/>
    <m/>
    <x v="2"/>
    <x v="72"/>
  </r>
  <r>
    <x v="12"/>
    <m/>
    <x v="1171"/>
    <d v="2024-11-01T00:00:00"/>
    <d v="2024-12-20T00:00:00"/>
    <n v="9373.76"/>
    <n v="112120503040"/>
    <s v="INSS-CONSÓRCIO SP CIDADÃO-1755"/>
    <s v="01-112120503040-000-062501220001-2-NV009960-PRO007648-0-0-0"/>
    <s v="NV009960"/>
    <m/>
    <x v="2"/>
    <x v="207"/>
  </r>
  <r>
    <x v="12"/>
    <m/>
    <x v="1171"/>
    <d v="2024-11-01T00:00:00"/>
    <d v="2024-12-20T00:00:00"/>
    <n v="11888.95"/>
    <n v="112120503040"/>
    <s v="INSS-CONSÓRCIO SP CIDADÃO-1755"/>
    <s v="01-112120503040-000-062501220001-2-NV009960-PRO007648-0-0-0"/>
    <s v="NV009960"/>
    <m/>
    <x v="2"/>
    <x v="207"/>
  </r>
  <r>
    <x v="12"/>
    <m/>
    <x v="1172"/>
    <d v="2024-11-01T00:00:00"/>
    <d v="2024-12-20T00:00:00"/>
    <n v="5997.39"/>
    <n v="112120503040"/>
    <s v="INSS-CONSÓRCIO SP CIDADÃO-1756"/>
    <s v="01-112120503040-000-062501600001-2-NV003973-PRO007648-0-0-0"/>
    <s v="NV003973"/>
    <m/>
    <x v="2"/>
    <x v="63"/>
  </r>
  <r>
    <x v="12"/>
    <m/>
    <x v="1172"/>
    <d v="2024-11-01T00:00:00"/>
    <d v="2024-12-20T00:00:00"/>
    <n v="7875.1"/>
    <n v="112120503040"/>
    <s v="INSS-CONSÓRCIO SP CIDADÃO-1756"/>
    <s v="01-112120503040-000-062501600001-2-NV003973-PRO007648-0-0-0"/>
    <s v="NV003973"/>
    <m/>
    <x v="2"/>
    <x v="63"/>
  </r>
  <r>
    <x v="12"/>
    <m/>
    <x v="1173"/>
    <d v="2024-11-01T00:00:00"/>
    <d v="2024-12-20T00:00:00"/>
    <n v="5865.46"/>
    <n v="112120503040"/>
    <s v="INSS-CONSÓRCIO SP CIDADÃO-1757"/>
    <s v="01-112120503040-000-062501820001-2-NV019955-PRO007648-0-0-0"/>
    <s v="NV019955"/>
    <m/>
    <x v="2"/>
    <x v="213"/>
  </r>
  <r>
    <x v="12"/>
    <m/>
    <x v="1173"/>
    <d v="2024-11-01T00:00:00"/>
    <d v="2024-12-20T00:00:00"/>
    <n v="4624.66"/>
    <n v="112120503040"/>
    <s v="INSS-CONSÓRCIO SP CIDADÃO-1757"/>
    <s v="01-112120503040-000-062501820001-2-NV019955-PRO007648-0-0-0"/>
    <s v="NV019955"/>
    <m/>
    <x v="2"/>
    <x v="213"/>
  </r>
  <r>
    <x v="12"/>
    <m/>
    <x v="1174"/>
    <d v="2024-11-01T00:00:00"/>
    <d v="2024-12-20T00:00:00"/>
    <n v="12453.32"/>
    <n v="112120503040"/>
    <s v="INSS-CONSÓRCIO SP CIDADÃO-1758"/>
    <s v="01-112120503040-000-062502000020-2-NV009959-PRO007648-0-0-0"/>
    <s v="NV009959"/>
    <m/>
    <x v="2"/>
    <x v="114"/>
  </r>
  <r>
    <x v="12"/>
    <m/>
    <x v="1174"/>
    <d v="2024-11-01T00:00:00"/>
    <d v="2024-12-20T00:00:00"/>
    <n v="9850.56"/>
    <n v="112120503040"/>
    <s v="INSS-CONSÓRCIO SP CIDADÃO-1758"/>
    <s v="01-112120503040-000-062502000020-2-NV009959-PRO007648-0-0-0"/>
    <s v="NV009959"/>
    <m/>
    <x v="2"/>
    <x v="114"/>
  </r>
  <r>
    <x v="12"/>
    <m/>
    <x v="1175"/>
    <d v="2024-11-01T00:00:00"/>
    <d v="2024-12-20T00:00:00"/>
    <n v="3229.26"/>
    <n v="112120503040"/>
    <s v="INSS-CONSÓRCIO SP CIDADÃO-1759"/>
    <s v="01-112120503040-000-062501000134-2-NV021561-PRO007648-0-0-0"/>
    <s v="NV021561"/>
    <m/>
    <x v="2"/>
    <x v="171"/>
  </r>
  <r>
    <x v="12"/>
    <m/>
    <x v="1175"/>
    <d v="2024-11-01T00:00:00"/>
    <d v="2024-12-20T00:00:00"/>
    <n v="817.4"/>
    <n v="112120503040"/>
    <s v="INSS-CONSÓRCIO SP CIDADÃO-1759"/>
    <s v="01-112120503040-000-062501000134-2-NV021561-PRO007648-0-0-0"/>
    <s v="NV021561"/>
    <m/>
    <x v="2"/>
    <x v="171"/>
  </r>
  <r>
    <x v="12"/>
    <m/>
    <x v="1176"/>
    <d v="2024-11-01T00:00:00"/>
    <d v="2024-12-20T00:00:00"/>
    <n v="6288.45"/>
    <n v="112120503040"/>
    <s v="INSS-CONSÓRCIO SP CIDADÃO-1760"/>
    <s v="01-112120503040-000-070505060076-2-NV021602-PRO007648-0-0-0"/>
    <s v="NV021602"/>
    <m/>
    <x v="2"/>
    <x v="106"/>
  </r>
  <r>
    <x v="12"/>
    <m/>
    <x v="1177"/>
    <d v="2024-11-01T00:00:00"/>
    <d v="2024-12-20T00:00:00"/>
    <n v="4811.3"/>
    <n v="112120503040"/>
    <s v="INSS-CONSÓRCIO SP CIDADÃO-1761"/>
    <s v="01-112120503040-000-001501930142-2-NV021611-PRO007648-0-0-0"/>
    <s v="NV021611"/>
    <m/>
    <x v="2"/>
    <x v="230"/>
  </r>
  <r>
    <x v="12"/>
    <m/>
    <x v="1177"/>
    <d v="2024-11-01T00:00:00"/>
    <d v="2024-12-20T00:00:00"/>
    <n v="3705.51"/>
    <n v="112120503040"/>
    <s v="INSS-CONSÓRCIO SP CIDADÃO-1761"/>
    <s v="01-112120503040-000-001501930142-2-NV021611-PRO007648-0-0-0"/>
    <s v="NV021611"/>
    <m/>
    <x v="2"/>
    <x v="230"/>
  </r>
  <r>
    <x v="12"/>
    <m/>
    <x v="1178"/>
    <d v="2024-11-01T00:00:00"/>
    <d v="2024-12-20T00:00:00"/>
    <n v="2622.41"/>
    <n v="112120503040"/>
    <s v="INSS-CONSÓRCIO SP CIDADÃO-1762"/>
    <s v="01-112120503040-000-001501930141-2-NV021610-PRO007648-0-0-0"/>
    <s v="NV021610"/>
    <m/>
    <x v="2"/>
    <x v="82"/>
  </r>
  <r>
    <x v="12"/>
    <m/>
    <x v="1178"/>
    <d v="2024-11-01T00:00:00"/>
    <d v="2024-12-20T00:00:00"/>
    <n v="2023.99"/>
    <n v="112120503040"/>
    <s v="INSS-CONSÓRCIO SP CIDADÃO-1762"/>
    <s v="01-112120503040-000-001501930141-2-NV021610-PRO007648-0-0-0"/>
    <s v="NV021610"/>
    <m/>
    <x v="2"/>
    <x v="82"/>
  </r>
  <r>
    <x v="12"/>
    <m/>
    <x v="1179"/>
    <d v="2024-11-01T00:00:00"/>
    <d v="2024-12-20T00:00:00"/>
    <n v="2030.26"/>
    <n v="112120503040"/>
    <s v="INSS-CONSÓRCIO SP CIDADÃO-1763"/>
    <s v="01-112120503040-000-062501930103-2-NV021568-PRO007648-0-0-0"/>
    <s v="NV021568"/>
    <m/>
    <x v="2"/>
    <x v="210"/>
  </r>
  <r>
    <x v="12"/>
    <m/>
    <x v="1179"/>
    <d v="2024-11-01T00:00:00"/>
    <d v="2024-12-20T00:00:00"/>
    <n v="2630.53"/>
    <n v="112120503040"/>
    <s v="INSS-CONSÓRCIO SP CIDADÃO-1763"/>
    <s v="01-112120503040-000-062501930103-2-NV021568-PRO007648-0-0-0"/>
    <s v="NV021568"/>
    <m/>
    <x v="2"/>
    <x v="210"/>
  </r>
  <r>
    <x v="12"/>
    <m/>
    <x v="1180"/>
    <d v="2024-11-01T00:00:00"/>
    <d v="2024-12-20T00:00:00"/>
    <n v="3897.27"/>
    <n v="112120503040"/>
    <s v="INSS-CONSÓRCIO SP CIDADÃO-1764"/>
    <s v="01-112120503040-000-070505060077-2-NV021603-PRO007648-0-0-0"/>
    <s v="NV021603"/>
    <m/>
    <x v="2"/>
    <x v="195"/>
  </r>
  <r>
    <x v="12"/>
    <m/>
    <x v="1180"/>
    <d v="2024-11-01T00:00:00"/>
    <d v="2024-12-20T00:00:00"/>
    <n v="2961.04"/>
    <n v="112120503040"/>
    <s v="INSS-CONSÓRCIO SP CIDADÃO-1764"/>
    <s v="01-112120503040-000-070505060077-2-NV021603-PRO007648-0-0-0"/>
    <s v="NV021603"/>
    <m/>
    <x v="2"/>
    <x v="195"/>
  </r>
  <r>
    <x v="12"/>
    <m/>
    <x v="1181"/>
    <d v="2024-11-01T00:00:00"/>
    <d v="2024-12-20T00:00:00"/>
    <n v="2264.6799999999998"/>
    <n v="112120503040"/>
    <s v="INSS-CONSÓRCIO SP CIDADÃO-1765"/>
    <s v="01-112120503040-000-070505060199-2-NV022609-PRO007648-0-0-0"/>
    <s v="NV022609"/>
    <m/>
    <x v="2"/>
    <x v="219"/>
  </r>
  <r>
    <x v="12"/>
    <m/>
    <x v="1181"/>
    <d v="2024-11-01T00:00:00"/>
    <d v="2024-12-20T00:00:00"/>
    <n v="2949.63"/>
    <n v="112120503040"/>
    <s v="INSS-CONSÓRCIO SP CIDADÃO-1765"/>
    <s v="01-112120503040-000-070505060199-2-NV022609-PRO007648-0-0-0"/>
    <s v="NV022609"/>
    <m/>
    <x v="2"/>
    <x v="219"/>
  </r>
  <r>
    <x v="12"/>
    <m/>
    <x v="1182"/>
    <d v="2024-11-01T00:00:00"/>
    <d v="2024-12-20T00:00:00"/>
    <n v="3198.27"/>
    <n v="112120503040"/>
    <s v="INSS-CONSÓRCIO SP CIDADÃO-1766"/>
    <s v="01-112120503040-000-001501930167-2-NV022566-PRO007648-0-0-0"/>
    <s v="NV022566"/>
    <m/>
    <x v="2"/>
    <x v="152"/>
  </r>
  <r>
    <x v="12"/>
    <m/>
    <x v="1182"/>
    <d v="2024-11-01T00:00:00"/>
    <d v="2024-12-20T00:00:00"/>
    <n v="2445.3200000000002"/>
    <n v="112120503040"/>
    <s v="INSS-CONSÓRCIO SP CIDADÃO-1766"/>
    <s v="01-112120503040-000-001501930167-2-NV022566-PRO007648-0-0-0"/>
    <s v="NV022566"/>
    <m/>
    <x v="2"/>
    <x v="152"/>
  </r>
  <r>
    <x v="12"/>
    <m/>
    <x v="1183"/>
    <d v="2024-11-01T00:00:00"/>
    <d v="2024-12-20T00:00:00"/>
    <n v="2179.84"/>
    <n v="112120503040"/>
    <s v="INSS-CONSÓRCIO SP CIDADÃO-1767"/>
    <s v="01-112120503040-000-070505060258-2-NV022672-PRO007648-0-0-0"/>
    <s v="NV022672"/>
    <m/>
    <x v="2"/>
    <x v="96"/>
  </r>
  <r>
    <x v="12"/>
    <m/>
    <x v="1183"/>
    <d v="2024-11-01T00:00:00"/>
    <d v="2024-12-20T00:00:00"/>
    <n v="1604.39"/>
    <n v="112120503040"/>
    <s v="INSS-CONSÓRCIO SP CIDADÃO-1767"/>
    <s v="01-112120503040-000-070505060258-2-NV022672-PRO007648-0-0-0"/>
    <s v="NV022672"/>
    <m/>
    <x v="2"/>
    <x v="96"/>
  </r>
  <r>
    <x v="12"/>
    <m/>
    <x v="1184"/>
    <d v="2024-11-01T00:00:00"/>
    <d v="2024-12-20T00:00:00"/>
    <n v="1837.19"/>
    <n v="112120503040"/>
    <s v="INSS-CONSÓRCIO SP CIDADÃO-1768"/>
    <s v="01-112120503040-000-070505060253-2-NV022663-PRO007648-0-0-0"/>
    <s v="NV022663"/>
    <m/>
    <x v="2"/>
    <x v="123"/>
  </r>
  <r>
    <x v="12"/>
    <m/>
    <x v="1184"/>
    <d v="2024-11-01T00:00:00"/>
    <d v="2024-12-20T00:00:00"/>
    <n v="2602.7800000000002"/>
    <n v="112120503040"/>
    <s v="INSS-CONSÓRCIO SP CIDADÃO-1768"/>
    <s v="01-112120503040-000-070505060258-2-NV022672-PRO007648-0-0-0"/>
    <s v="NV022672"/>
    <m/>
    <x v="2"/>
    <x v="96"/>
  </r>
  <r>
    <x v="12"/>
    <m/>
    <x v="1185"/>
    <d v="2024-11-01T00:00:00"/>
    <d v="2024-12-20T00:00:00"/>
    <n v="2194.15"/>
    <n v="112120503040"/>
    <s v="INSS-CONSÓRCIO SP CIDADÃO-1769"/>
    <s v="01-112120503040-000-001505060344-2-NV022652-PRO007648-0-0-0"/>
    <s v="NV022652"/>
    <m/>
    <x v="2"/>
    <x v="231"/>
  </r>
  <r>
    <x v="12"/>
    <m/>
    <x v="1185"/>
    <d v="2024-11-01T00:00:00"/>
    <d v="2024-12-20T00:00:00"/>
    <n v="1614.91"/>
    <n v="112120503040"/>
    <s v="INSS-CONSÓRCIO SP CIDADÃO-1769"/>
    <s v="01-112120503040-000-001505060344-2-NV022652-PRO007648-0-0-0"/>
    <s v="NV022652"/>
    <m/>
    <x v="2"/>
    <x v="231"/>
  </r>
  <r>
    <x v="12"/>
    <m/>
    <x v="1186"/>
    <d v="2024-11-01T00:00:00"/>
    <d v="2024-12-20T00:00:00"/>
    <n v="2812.3"/>
    <n v="112120503040"/>
    <s v="INSS-CONSÓRCIO SP CIDADÃO-1770"/>
    <s v="01-112120503040-000-001505060355-2-NV022679-PRO007648-0-0-0"/>
    <s v="NV022679"/>
    <m/>
    <x v="2"/>
    <x v="122"/>
  </r>
  <r>
    <x v="12"/>
    <m/>
    <x v="1186"/>
    <d v="2024-11-01T00:00:00"/>
    <d v="2024-12-20T00:00:00"/>
    <n v="2143.48"/>
    <n v="112120503040"/>
    <s v="INSS-CONSÓRCIO SP CIDADÃO-1770"/>
    <s v="01-112120503040-000-001505060355-2-NV022679-PRO007648-0-0-0"/>
    <s v="NV022679"/>
    <m/>
    <x v="2"/>
    <x v="122"/>
  </r>
  <r>
    <x v="12"/>
    <m/>
    <x v="1187"/>
    <d v="2024-11-01T00:00:00"/>
    <d v="2024-12-20T00:00:00"/>
    <n v="29511.45"/>
    <n v="112120503040"/>
    <s v="INSS-CONSÓRCIO SP CIDADÃO-1771"/>
    <s v="01-112120503040-000-062501310001-2-NV000957-PRO007648-0-0-0"/>
    <s v="NV000957"/>
    <m/>
    <x v="2"/>
    <x v="68"/>
  </r>
  <r>
    <x v="12"/>
    <m/>
    <x v="1187"/>
    <d v="2024-11-01T00:00:00"/>
    <d v="2024-12-20T00:00:00"/>
    <n v="29328.32"/>
    <n v="112120503040"/>
    <s v="INSS-CONSÓRCIO SP CIDADÃO-1771"/>
    <s v="01-112120503040-000-062501310001-2-NV000957-PRO007648-0-0-0"/>
    <s v="NV000957"/>
    <m/>
    <x v="2"/>
    <x v="68"/>
  </r>
  <r>
    <x v="12"/>
    <m/>
    <x v="1188"/>
    <d v="2024-10-01T00:00:00"/>
    <d v="2024-12-20T00:00:00"/>
    <n v="815.16"/>
    <n v="112120503040"/>
    <s v="INSS-GOCIL SERVIÇOS GERAIS LTDA-209929"/>
    <s v="01-112120503040-000-070505060254-2-NV022665-PRO007647-0-0-0"/>
    <s v="NV022665"/>
    <m/>
    <x v="2"/>
    <x v="175"/>
  </r>
  <r>
    <x v="12"/>
    <m/>
    <x v="1189"/>
    <d v="2024-10-01T00:00:00"/>
    <d v="2024-12-20T00:00:00"/>
    <n v="415.74"/>
    <n v="112120503040"/>
    <s v="INSS-GOCIL SERVIÇOS GERAIS LTDA-209931"/>
    <s v="01-112120503040-000-062501930104-2-NV021569-PRO007647-0-0-0"/>
    <s v="NV021569"/>
    <m/>
    <x v="2"/>
    <x v="141"/>
  </r>
  <r>
    <x v="12"/>
    <m/>
    <x v="1190"/>
    <d v="2024-11-01T00:00:00"/>
    <d v="2024-12-20T00:00:00"/>
    <n v="937.57"/>
    <n v="112120503040"/>
    <s v="INSS-GOCIL SERVIÇOS GERAIS LTDA-210234"/>
    <s v="01-112120503040-000-001501930145-2-NV021614-PRO007647-0-0-0"/>
    <s v="NV021614"/>
    <m/>
    <x v="2"/>
    <x v="159"/>
  </r>
  <r>
    <x v="12"/>
    <m/>
    <x v="1191"/>
    <d v="2024-11-01T00:00:00"/>
    <d v="2024-12-20T00:00:00"/>
    <n v="937.56"/>
    <n v="112120503040"/>
    <s v="INSS-GOCIL SERVIÇOS GERAIS LTDA-210236"/>
    <s v="01-112120503040-000-070505060115-2-NV022555-PRO007647-0-0-0"/>
    <s v="NV022555"/>
    <m/>
    <x v="2"/>
    <x v="136"/>
  </r>
  <r>
    <x v="12"/>
    <m/>
    <x v="1192"/>
    <d v="2024-11-01T00:00:00"/>
    <d v="2024-12-20T00:00:00"/>
    <n v="5935"/>
    <n v="112120503040"/>
    <s v="INSS-GOCIL SERVIÇOS GERAIS LTDA-210237"/>
    <s v="01-112120503040-000-062501340001-2-NV003952-PRO007647-0-0-0"/>
    <s v="NV003952"/>
    <m/>
    <x v="2"/>
    <x v="120"/>
  </r>
  <r>
    <x v="12"/>
    <m/>
    <x v="1193"/>
    <d v="2024-11-01T00:00:00"/>
    <d v="2024-12-20T00:00:00"/>
    <n v="1973.29"/>
    <n v="112120503040"/>
    <s v="INSS-GOCIL SERVIÇOS GERAIS LTDA-210238"/>
    <s v="01-112120503040-000-062501790001-2-NV019952-PRO007647-0-0-0"/>
    <s v="NV019952"/>
    <m/>
    <x v="2"/>
    <x v="129"/>
  </r>
  <r>
    <x v="12"/>
    <m/>
    <x v="1194"/>
    <d v="2024-11-01T00:00:00"/>
    <d v="2024-12-20T00:00:00"/>
    <n v="388.94"/>
    <n v="112120503040"/>
    <s v="INSS-GOCIL SERVIÇOS GERAIS LTDA-210239"/>
    <s v="01-112120503040-000-001505060358-2-NV022688-PRO007647-0-0-0"/>
    <s v="NV022688"/>
    <m/>
    <x v="2"/>
    <x v="202"/>
  </r>
  <r>
    <x v="12"/>
    <m/>
    <x v="1194"/>
    <d v="2024-11-01T00:00:00"/>
    <d v="2024-12-20T00:00:00"/>
    <n v="444.51"/>
    <n v="112120503040"/>
    <s v="INSS-GOCIL SERVIÇOS GERAIS LTDA-210239"/>
    <s v="01-112120503040-000-001505060358-2-NV022688-PRO007647-0-0-0"/>
    <s v="NV022688"/>
    <m/>
    <x v="2"/>
    <x v="202"/>
  </r>
  <r>
    <x v="12"/>
    <m/>
    <x v="1195"/>
    <d v="2024-11-01T00:00:00"/>
    <d v="2024-12-20T00:00:00"/>
    <n v="10453.36"/>
    <n v="112120503040"/>
    <s v="INSS-GOCIL SERVIÇOS GERAIS LTDA-210240"/>
    <s v="01-112120503040-000-064501170001-2-NV008122-PRO007647-0-0-0"/>
    <s v="NV008122"/>
    <m/>
    <x v="2"/>
    <x v="13"/>
  </r>
  <r>
    <x v="12"/>
    <m/>
    <x v="1196"/>
    <d v="2024-11-01T00:00:00"/>
    <d v="2024-12-20T00:00:00"/>
    <n v="8210.86"/>
    <n v="112120503040"/>
    <s v="INSS-GOCIL SERVIÇOS GERAIS LTDA-210241"/>
    <s v="01-112120503040-000-057501140001-2-NV006977-PRO007647-0-0-0"/>
    <s v="NV006977"/>
    <m/>
    <x v="2"/>
    <x v="46"/>
  </r>
  <r>
    <x v="12"/>
    <m/>
    <x v="1196"/>
    <d v="2024-11-01T00:00:00"/>
    <d v="2024-12-20T00:00:00"/>
    <n v="7184.51"/>
    <n v="112120503040"/>
    <s v="INSS-GOCIL SERVIÇOS GERAIS LTDA-210241"/>
    <s v="01-112120503040-000-057501140001-2-NV006977-PRO007647-0-0-0"/>
    <s v="NV006977"/>
    <m/>
    <x v="2"/>
    <x v="46"/>
  </r>
  <r>
    <x v="12"/>
    <m/>
    <x v="1197"/>
    <d v="2024-11-01T00:00:00"/>
    <d v="2024-12-20T00:00:00"/>
    <n v="28706.63"/>
    <n v="112120503040"/>
    <s v="INSS-GOCIL SERVIÇOS GERAIS LTDA-210242"/>
    <s v="01-112120503040-000-050501050001-2-NV006968-PRO007647-0-0-0"/>
    <s v="NV006968"/>
    <m/>
    <x v="2"/>
    <x v="11"/>
  </r>
  <r>
    <x v="12"/>
    <m/>
    <x v="1198"/>
    <d v="2024-11-01T00:00:00"/>
    <d v="2024-12-20T00:00:00"/>
    <n v="9937.17"/>
    <n v="112120503040"/>
    <s v="INSS-GOCIL SERVIÇOS GERAIS LTDA-210243"/>
    <s v="01-112120503040-000-062501190001-2-NV008123-PRO007647-0-0-0"/>
    <s v="NV008123"/>
    <m/>
    <x v="2"/>
    <x v="14"/>
  </r>
  <r>
    <x v="12"/>
    <m/>
    <x v="1199"/>
    <d v="2024-11-01T00:00:00"/>
    <d v="2024-12-20T00:00:00"/>
    <n v="3760.43"/>
    <n v="112120503040"/>
    <s v="INSS-GOCIL SERVIÇOS GERAIS LTDA-210248"/>
    <s v="01-112120503040-000-062501410001-2-NV003977-PRO007647-0-0-0"/>
    <s v="NV003977"/>
    <m/>
    <x v="2"/>
    <x v="189"/>
  </r>
  <r>
    <x v="12"/>
    <m/>
    <x v="1200"/>
    <d v="2024-11-01T00:00:00"/>
    <d v="2024-12-20T00:00:00"/>
    <n v="3663.17"/>
    <n v="112120503040"/>
    <s v="INSS-GOCIL SERVIÇOS GERAIS LTDA-210249"/>
    <s v="01-112120503040-000-062501680001-2-NV004956-PRO007647-0-0-0"/>
    <s v="NV004956"/>
    <m/>
    <x v="2"/>
    <x v="32"/>
  </r>
  <r>
    <x v="12"/>
    <m/>
    <x v="1201"/>
    <d v="2024-11-01T00:00:00"/>
    <d v="2024-12-20T00:00:00"/>
    <n v="1745.21"/>
    <n v="112120503040"/>
    <s v="INSS-GOCIL SERVIÇOS GERAIS LTDA-210250"/>
    <s v="01-112120503040-000-062501690001-2-NV004957-PRO007647-0-0-0"/>
    <s v="NV004957"/>
    <m/>
    <x v="2"/>
    <x v="66"/>
  </r>
  <r>
    <x v="12"/>
    <m/>
    <x v="1201"/>
    <d v="2024-11-01T00:00:00"/>
    <d v="2024-12-20T00:00:00"/>
    <n v="1994.53"/>
    <n v="112120503040"/>
    <s v="INSS-GOCIL SERVIÇOS GERAIS LTDA-210250"/>
    <s v="01-112120503040-000-062501690001-2-NV004957-PRO007647-0-0-0"/>
    <s v="NV004957"/>
    <m/>
    <x v="2"/>
    <x v="66"/>
  </r>
  <r>
    <x v="12"/>
    <m/>
    <x v="1202"/>
    <d v="2024-11-01T00:00:00"/>
    <d v="2024-12-20T00:00:00"/>
    <n v="3976.29"/>
    <n v="112120503040"/>
    <s v="INSS-GOCIL SERVIÇOS GERAIS LTDA-210251"/>
    <s v="01-112120503040-000-062501570001-2-NV003970-PRO007647-0-0-0"/>
    <s v="NV003970"/>
    <m/>
    <x v="2"/>
    <x v="31"/>
  </r>
  <r>
    <x v="12"/>
    <m/>
    <x v="1203"/>
    <d v="2024-11-01T00:00:00"/>
    <d v="2024-12-20T00:00:00"/>
    <n v="4926.1099999999997"/>
    <n v="112120503040"/>
    <s v="INSS-GOCIL SERVIÇOS GERAIS LTDA-210252"/>
    <s v="01-112120503040-000-062501520001-2-NV003960-PRO007647-0-0-0"/>
    <s v="NV003960"/>
    <m/>
    <x v="2"/>
    <x v="19"/>
  </r>
  <r>
    <x v="12"/>
    <m/>
    <x v="1204"/>
    <d v="2024-11-01T00:00:00"/>
    <d v="2024-12-20T00:00:00"/>
    <n v="5095.7700000000004"/>
    <n v="112120503040"/>
    <s v="INSS-GOCIL SERVIÇOS GERAIS LTDA-210253"/>
    <s v="01-112120503040-000-062501270001-2-NV009957-PRO007647-0-0-0"/>
    <s v="NV009957"/>
    <m/>
    <x v="2"/>
    <x v="102"/>
  </r>
  <r>
    <x v="12"/>
    <m/>
    <x v="1205"/>
    <d v="2024-11-01T00:00:00"/>
    <d v="2024-12-20T00:00:00"/>
    <n v="1801.01"/>
    <n v="112120503040"/>
    <s v="INSS-GOCIL SERVIÇOS GERAIS LTDA-210254"/>
    <s v="01-112120503040-000-062501580001-2-NV003971-PRO007647-0-0-0"/>
    <s v="NV003971"/>
    <m/>
    <x v="2"/>
    <x v="84"/>
  </r>
  <r>
    <x v="12"/>
    <m/>
    <x v="1205"/>
    <d v="2024-11-01T00:00:00"/>
    <d v="2024-12-20T00:00:00"/>
    <n v="1575.88"/>
    <n v="112120503040"/>
    <s v="INSS-GOCIL SERVIÇOS GERAIS LTDA-210254"/>
    <s v="01-112120503040-000-062501580001-2-NV003971-PRO007647-0-0-0"/>
    <s v="NV003971"/>
    <m/>
    <x v="2"/>
    <x v="84"/>
  </r>
  <r>
    <x v="12"/>
    <m/>
    <x v="1206"/>
    <d v="2024-11-01T00:00:00"/>
    <d v="2024-12-20T00:00:00"/>
    <n v="2400.7800000000002"/>
    <n v="112120503040"/>
    <s v="INSS-GOCIL SERVIÇOS GERAIS LTDA-210255"/>
    <s v="01-112120503040-000-062501870001-2-NV020552-PRO007647-0-0-0"/>
    <s v="NV020552"/>
    <m/>
    <x v="2"/>
    <x v="80"/>
  </r>
  <r>
    <x v="12"/>
    <m/>
    <x v="1207"/>
    <d v="2024-11-01T00:00:00"/>
    <d v="2024-12-20T00:00:00"/>
    <n v="1009.7"/>
    <n v="112120503040"/>
    <s v="INSS-GOCIL SERVIÇOS GERAIS LTDA-210256"/>
    <s v="01-112120503040-000-062501830001-2-NV019956-PRO007647-0-0-0"/>
    <s v="NV019956"/>
    <m/>
    <x v="2"/>
    <x v="187"/>
  </r>
  <r>
    <x v="12"/>
    <m/>
    <x v="1207"/>
    <d v="2024-11-01T00:00:00"/>
    <d v="2024-12-20T00:00:00"/>
    <n v="883.49"/>
    <n v="112120503040"/>
    <s v="INSS-GOCIL SERVIÇOS GERAIS LTDA-210256"/>
    <s v="01-112120503040-000-062501830001-2-NV019956-PRO007647-0-0-0"/>
    <s v="NV019956"/>
    <m/>
    <x v="2"/>
    <x v="187"/>
  </r>
  <r>
    <x v="12"/>
    <m/>
    <x v="1208"/>
    <d v="2024-11-01T00:00:00"/>
    <d v="2024-12-20T00:00:00"/>
    <n v="3599.94"/>
    <n v="112120503040"/>
    <s v="INSS-GOCIL SERVIÇOS GERAIS LTDA-210257"/>
    <s v="01-112120503040-000-062501440001-2-NV003983-PRO007647-0-0-0"/>
    <s v="NV003983"/>
    <m/>
    <x v="2"/>
    <x v="41"/>
  </r>
  <r>
    <x v="12"/>
    <m/>
    <x v="1209"/>
    <d v="2024-11-01T00:00:00"/>
    <d v="2024-12-20T00:00:00"/>
    <n v="2400.7800000000002"/>
    <n v="112120503040"/>
    <s v="INSS-GOCIL SERVIÇOS GERAIS LTDA-210258"/>
    <s v="01-112120503040-000-062501880001-2-NV020553-PRO007647-0-0-0"/>
    <s v="NV020553"/>
    <m/>
    <x v="2"/>
    <x v="113"/>
  </r>
  <r>
    <x v="12"/>
    <m/>
    <x v="1210"/>
    <d v="2024-11-01T00:00:00"/>
    <d v="2024-12-20T00:00:00"/>
    <n v="1427.19"/>
    <n v="112120503040"/>
    <s v="INSS-GOCIL SERVIÇOS GERAIS LTDA-210259"/>
    <s v="01-112120503040-000-146505060105-2-NV021572-PRO007647-0-0-0"/>
    <s v="NV021572"/>
    <m/>
    <x v="2"/>
    <x v="118"/>
  </r>
  <r>
    <x v="12"/>
    <m/>
    <x v="1211"/>
    <d v="2024-11-01T00:00:00"/>
    <d v="2024-12-20T00:00:00"/>
    <n v="1182.3699999999999"/>
    <n v="112120503040"/>
    <s v="INSS-GOCIL SERVIÇOS GERAIS LTDA-210260"/>
    <s v="01-112120503040-000-001501930158-2-NV022557-PRO007647-0-0-0"/>
    <s v="NV022557"/>
    <m/>
    <x v="2"/>
    <x v="165"/>
  </r>
  <r>
    <x v="12"/>
    <m/>
    <x v="1212"/>
    <d v="2024-11-01T00:00:00"/>
    <d v="2024-12-20T00:00:00"/>
    <n v="1427.19"/>
    <n v="112120503040"/>
    <s v="INSS-GOCIL SERVIÇOS GERAIS LTDA-210262"/>
    <s v="01-112120503040-000-062501930124-2-NV021590-PRO007647-0-0-0"/>
    <s v="NV021590"/>
    <m/>
    <x v="2"/>
    <x v="117"/>
  </r>
  <r>
    <x v="12"/>
    <m/>
    <x v="1213"/>
    <d v="2024-11-01T00:00:00"/>
    <d v="2024-12-20T00:00:00"/>
    <n v="1162.8699999999999"/>
    <n v="112120503040"/>
    <s v="INSS-GOCIL SERVIÇOS GERAIS LTDA-210263"/>
    <s v="01-112120503040-000-070505060110-2-NV021591-PRO007647-0-0-0"/>
    <s v="NV021591"/>
    <m/>
    <x v="2"/>
    <x v="158"/>
  </r>
  <r>
    <x v="12"/>
    <m/>
    <x v="1214"/>
    <d v="2024-11-01T00:00:00"/>
    <d v="2024-12-20T00:00:00"/>
    <n v="1304.78"/>
    <n v="112120503040"/>
    <s v="INSS-GOCIL SERVIÇOS GERAIS LTDA-210264"/>
    <s v="01-112120503040-000-070505060177-2-NV022583-PRO007647-0-0-0"/>
    <s v="NV022583"/>
    <m/>
    <x v="2"/>
    <x v="1"/>
  </r>
  <r>
    <x v="12"/>
    <m/>
    <x v="1215"/>
    <d v="2024-11-01T00:00:00"/>
    <d v="2024-12-20T00:00:00"/>
    <n v="1827.38"/>
    <n v="112120503040"/>
    <s v="INSS-GOCIL SERVIÇOS GERAIS LTDA-210265"/>
    <s v="01-112120503040-000-139505060103-2-NV021562-PRO007647-0-0-0"/>
    <s v="NV021562"/>
    <m/>
    <x v="2"/>
    <x v="105"/>
  </r>
  <r>
    <x v="12"/>
    <m/>
    <x v="1216"/>
    <d v="2024-11-01T00:00:00"/>
    <d v="2024-12-20T00:00:00"/>
    <n v="1182.3699999999999"/>
    <n v="112120503040"/>
    <s v="INSS-GOCIL SERVIÇOS GERAIS LTDA-210266"/>
    <s v="01-112120503040-000-147505060106-2-NV021573-PRO007647-0-0-0"/>
    <s v="NV021573"/>
    <m/>
    <x v="2"/>
    <x v="226"/>
  </r>
  <r>
    <x v="12"/>
    <m/>
    <x v="1217"/>
    <d v="2024-11-01T00:00:00"/>
    <d v="2024-12-20T00:00:00"/>
    <n v="1815.1"/>
    <n v="112120503040"/>
    <s v="INSS-GOCIL SERVIÇOS GERAIS LTDA-210267"/>
    <s v="01-112120503040-000-062501860001-2-NV020551-PRO007647-0-0-0"/>
    <s v="NV020551"/>
    <m/>
    <x v="2"/>
    <x v="50"/>
  </r>
  <r>
    <x v="12"/>
    <m/>
    <x v="1218"/>
    <d v="2024-11-01T00:00:00"/>
    <d v="2024-12-20T00:00:00"/>
    <n v="551.77"/>
    <n v="112120503040"/>
    <s v="INSS-GOCIL SERVIÇOS GERAIS LTDA-210268"/>
    <s v="01-112120503040-000-070505060250-2-NV022664-PRO007647-0-0-0"/>
    <s v="NV022664"/>
    <m/>
    <x v="2"/>
    <x v="103"/>
  </r>
  <r>
    <x v="12"/>
    <m/>
    <x v="1218"/>
    <d v="2024-11-01T00:00:00"/>
    <d v="2024-12-20T00:00:00"/>
    <n v="630.6"/>
    <n v="112120503040"/>
    <s v="INSS-GOCIL SERVIÇOS GERAIS LTDA-210268"/>
    <s v="01-112120503040-000-070505060250-2-NV022664-PRO007647-0-0-0"/>
    <s v="NV022664"/>
    <m/>
    <x v="2"/>
    <x v="103"/>
  </r>
  <r>
    <x v="12"/>
    <m/>
    <x v="1219"/>
    <d v="2024-11-01T00:00:00"/>
    <d v="2024-12-20T00:00:00"/>
    <n v="1688.19"/>
    <n v="112120503040"/>
    <s v="INSS-GOCIL SERVIÇOS GERAIS LTDA-210269"/>
    <s v="01-112120503040-000-001501930143-2-NV021612-PRO007647-0-0-0"/>
    <s v="NV021612"/>
    <m/>
    <x v="2"/>
    <x v="39"/>
  </r>
  <r>
    <x v="12"/>
    <m/>
    <x v="1220"/>
    <d v="2024-11-01T00:00:00"/>
    <d v="2024-12-20T00:00:00"/>
    <n v="605.02"/>
    <n v="112120503040"/>
    <s v="INSS-GOCIL SERVIÇOS GERAIS LTDA-210270"/>
    <s v="01-112120503040-000-062501930135-2-NV021604-PRO007647-0-0-0"/>
    <s v="NV021604"/>
    <m/>
    <x v="2"/>
    <x v="36"/>
  </r>
  <r>
    <x v="12"/>
    <m/>
    <x v="1220"/>
    <d v="2024-11-01T00:00:00"/>
    <d v="2024-12-20T00:00:00"/>
    <n v="529.39"/>
    <n v="112120503040"/>
    <s v="INSS-GOCIL SERVIÇOS GERAIS LTDA-210270"/>
    <s v="01-112120503040-000-062501930135-2-NV021604-PRO007647-0-0-0"/>
    <s v="NV021604"/>
    <m/>
    <x v="2"/>
    <x v="36"/>
  </r>
  <r>
    <x v="12"/>
    <m/>
    <x v="1221"/>
    <d v="2024-11-01T00:00:00"/>
    <d v="2024-12-20T00:00:00"/>
    <n v="929.4"/>
    <n v="112120503040"/>
    <s v="INSS-GOCIL SERVIÇOS GERAIS LTDA-210271"/>
    <s v="01-112120503040-000-135505060096-2-NV020555-PRO007647-0-0-0"/>
    <s v="NV020555"/>
    <m/>
    <x v="2"/>
    <x v="254"/>
  </r>
  <r>
    <x v="12"/>
    <m/>
    <x v="1222"/>
    <d v="2024-11-01T00:00:00"/>
    <d v="2024-12-20T00:00:00"/>
    <n v="937.56"/>
    <n v="112120503040"/>
    <s v="INSS-GOCIL SERVIÇOS GERAIS LTDA-210272"/>
    <s v="01-112120503040-000-062501930120-2-NV021586-PRO007647-0-0-0"/>
    <s v="NV021586"/>
    <m/>
    <x v="2"/>
    <x v="190"/>
  </r>
  <r>
    <x v="12"/>
    <m/>
    <x v="1223"/>
    <d v="2024-11-01T00:00:00"/>
    <d v="2024-12-20T00:00:00"/>
    <n v="937.56"/>
    <n v="112120503040"/>
    <s v="INSS-GOCIL SERVIÇOS GERAIS LTDA-210273"/>
    <s v="01-112120503040-000-062501930137-2-NV021606-PRO007647-0-0-0"/>
    <s v="NV021606"/>
    <m/>
    <x v="2"/>
    <x v="173"/>
  </r>
  <r>
    <x v="12"/>
    <m/>
    <x v="1224"/>
    <d v="2024-11-01T00:00:00"/>
    <d v="2024-12-20T00:00:00"/>
    <n v="815.16"/>
    <n v="112120503040"/>
    <s v="INSS-GOCIL SERVIÇOS GERAIS LTDA-210274"/>
    <s v="01-112120503040-000-070505060263-2-NV022681-PRO007647-0-0-0"/>
    <s v="NV022681"/>
    <m/>
    <x v="2"/>
    <x v="161"/>
  </r>
  <r>
    <x v="12"/>
    <m/>
    <x v="1225"/>
    <d v="2024-11-01T00:00:00"/>
    <d v="2024-12-20T00:00:00"/>
    <n v="815.16"/>
    <n v="112120503040"/>
    <s v="INSS-GOCIL SERVIÇOS GERAIS LTDA-210276"/>
    <s v="01-112120503040-000-070505060245-2-NV022655-PRO007647-0-0-0"/>
    <s v="NV022655"/>
    <m/>
    <x v="2"/>
    <x v="220"/>
  </r>
  <r>
    <x v="12"/>
    <m/>
    <x v="1226"/>
    <d v="2024-11-01T00:00:00"/>
    <d v="2024-12-20T00:00:00"/>
    <n v="815.16"/>
    <n v="112120503040"/>
    <s v="INSS-GOCIL SERVIÇOS GERAIS LTDA-210277"/>
    <s v="01-112120503040-000-070505060120-2-NV022575-PRO007647-0-0-0"/>
    <s v="NV022575"/>
    <m/>
    <x v="2"/>
    <x v="234"/>
  </r>
  <r>
    <x v="12"/>
    <m/>
    <x v="1227"/>
    <d v="2024-11-01T00:00:00"/>
    <d v="2024-12-20T00:00:00"/>
    <n v="815.16"/>
    <n v="112120503040"/>
    <s v="INSS-GOCIL SERVIÇOS GERAIS LTDA-210278"/>
    <s v="01-112120503040-000-070505060121-2-NV022576-PRO007647-0-0-0"/>
    <s v="NV022576"/>
    <m/>
    <x v="2"/>
    <x v="78"/>
  </r>
  <r>
    <x v="12"/>
    <m/>
    <x v="1228"/>
    <d v="2024-11-01T00:00:00"/>
    <d v="2024-12-20T00:00:00"/>
    <n v="937.56"/>
    <n v="112120503040"/>
    <s v="INSS-GOCIL SERVIÇOS GERAIS LTDA-210279"/>
    <s v="01-112120503040-000-070505060238-2-NV022648-PRO007647-0-0-0"/>
    <s v="NV022648"/>
    <m/>
    <x v="2"/>
    <x v="150"/>
  </r>
  <r>
    <x v="12"/>
    <m/>
    <x v="1229"/>
    <d v="2024-11-01T00:00:00"/>
    <d v="2024-12-20T00:00:00"/>
    <n v="815.16"/>
    <n v="112120503040"/>
    <s v="INSS-GOCIL SERVIÇOS GERAIS LTDA-210280"/>
    <s v="01-112120503040-000-070505060235-2-NV022645-PRO007647-0-0-0"/>
    <s v="NV022645"/>
    <m/>
    <x v="2"/>
    <x v="28"/>
  </r>
  <r>
    <x v="12"/>
    <m/>
    <x v="1230"/>
    <d v="2024-11-01T00:00:00"/>
    <d v="2024-12-20T00:00:00"/>
    <n v="937.56"/>
    <n v="112120503040"/>
    <s v="INSS-GOCIL SERVIÇOS GERAIS LTDA-210281"/>
    <s v="01-112120503040-000-070505060176-2-NV022582-PRO007647-0-0-0"/>
    <s v="NV022582"/>
    <m/>
    <x v="2"/>
    <x v="179"/>
  </r>
  <r>
    <x v="12"/>
    <m/>
    <x v="1231"/>
    <d v="2024-11-01T00:00:00"/>
    <d v="2024-12-20T00:00:00"/>
    <n v="937.56"/>
    <n v="112120503040"/>
    <s v="INSS-GOCIL SERVIÇOS GERAIS LTDA-210282"/>
    <s v="01-112120503040-000-070505060240-2-NV022653-PRO007647-0-0-0"/>
    <s v="NV022653"/>
    <m/>
    <x v="2"/>
    <x v="55"/>
  </r>
  <r>
    <x v="12"/>
    <m/>
    <x v="1232"/>
    <d v="2024-11-01T00:00:00"/>
    <d v="2024-12-20T00:00:00"/>
    <n v="570.34"/>
    <n v="112120503040"/>
    <s v="INSS-GOCIL SERVIÇOS GERAIS LTDA-210283"/>
    <s v="01-112120503040-000-070505060119-2-NV022574-PRO007647-0-0-0"/>
    <s v="NV022574"/>
    <m/>
    <x v="2"/>
    <x v="108"/>
  </r>
  <r>
    <x v="12"/>
    <m/>
    <x v="1233"/>
    <d v="2024-11-01T00:00:00"/>
    <d v="2024-12-20T00:00:00"/>
    <n v="815.16"/>
    <n v="112120503040"/>
    <s v="INSS-GOCIL SERVIÇOS GERAIS LTDA-210284"/>
    <s v="01-112120503040-000-070505060270-2-NV022682-PRO007647-0-0-0"/>
    <s v="NV022682"/>
    <m/>
    <x v="2"/>
    <x v="53"/>
  </r>
  <r>
    <x v="12"/>
    <m/>
    <x v="1234"/>
    <d v="2024-11-01T00:00:00"/>
    <d v="2024-12-20T00:00:00"/>
    <n v="538.27"/>
    <n v="112120503040"/>
    <s v="INSS-GOCIL SERVIÇOS GERAIS LTDA-210285"/>
    <s v="01-112120503040-000-070505060249-2-NV022661-PRO007647-0-0-0"/>
    <s v="NV022661"/>
    <m/>
    <x v="2"/>
    <x v="125"/>
  </r>
  <r>
    <x v="12"/>
    <m/>
    <x v="1234"/>
    <d v="2024-11-01T00:00:00"/>
    <d v="2024-12-20T00:00:00"/>
    <n v="470.99"/>
    <n v="112120503040"/>
    <s v="INSS-GOCIL SERVIÇOS GERAIS LTDA-210285"/>
    <s v="01-112120503040-000-070505060249-2-NV022661-PRO007647-0-0-0"/>
    <s v="NV022661"/>
    <m/>
    <x v="2"/>
    <x v="125"/>
  </r>
  <r>
    <x v="12"/>
    <m/>
    <x v="1235"/>
    <d v="2024-11-01T00:00:00"/>
    <d v="2024-12-20T00:00:00"/>
    <n v="937.56"/>
    <n v="112120503040"/>
    <s v="INSS-GOCIL SERVIÇOS GERAIS LTDA-210288"/>
    <s v="01-112120503040-000-001501930145-2-NV021614-PRO007647-0-0-0"/>
    <s v="NV021614"/>
    <m/>
    <x v="2"/>
    <x v="159"/>
  </r>
  <r>
    <x v="12"/>
    <m/>
    <x v="1236"/>
    <d v="2024-11-01T00:00:00"/>
    <d v="2024-12-20T00:00:00"/>
    <n v="815.16"/>
    <n v="112120503040"/>
    <s v="INSS-GOCIL SERVIÇOS GERAIS LTDA-210289"/>
    <s v="01-112120503040-000-070505060254-2-NV022665-PRO007647-0-0-0"/>
    <s v="NV022665"/>
    <m/>
    <x v="2"/>
    <x v="175"/>
  </r>
  <r>
    <x v="12"/>
    <m/>
    <x v="1237"/>
    <d v="2024-11-01T00:00:00"/>
    <d v="2024-12-20T00:00:00"/>
    <n v="815.16"/>
    <n v="112120503040"/>
    <s v="INSS-GOCIL SERVIÇOS GERAIS LTDA-210290"/>
    <s v="01-112120503040-000-070505060196-2-NV022601-PRO007647-0-0-0"/>
    <s v="NV022601"/>
    <m/>
    <x v="2"/>
    <x v="25"/>
  </r>
  <r>
    <x v="12"/>
    <m/>
    <x v="1238"/>
    <d v="2024-11-01T00:00:00"/>
    <d v="2024-12-20T00:00:00"/>
    <n v="815.16"/>
    <n v="112120503040"/>
    <s v="INSS-GOCIL SERVIÇOS GERAIS LTDA-210291"/>
    <s v="01-112120503040-000-070505060211-2-NV022625-PRO007647-0-0-0"/>
    <s v="NV022625"/>
    <m/>
    <x v="2"/>
    <x v="40"/>
  </r>
  <r>
    <x v="12"/>
    <m/>
    <x v="1239"/>
    <d v="2024-11-01T00:00:00"/>
    <d v="2024-12-20T00:00:00"/>
    <n v="815.16"/>
    <n v="112120503040"/>
    <s v="INSS-GOCIL SERVIÇOS GERAIS LTDA-210292"/>
    <s v="01-112120503040-000-070505060237-2-NV022647-PRO007647-0-0-0"/>
    <s v="NV022647"/>
    <m/>
    <x v="2"/>
    <x v="2"/>
  </r>
  <r>
    <x v="12"/>
    <m/>
    <x v="1240"/>
    <d v="2024-11-01T00:00:00"/>
    <d v="2024-12-20T00:00:00"/>
    <n v="815.16"/>
    <n v="112120503040"/>
    <s v="INSS-GOCIL SERVIÇOS GERAIS LTDA-210293"/>
    <s v="01-112120503040-000-070505060177-2-NV022583-PRO007647-0-0-0"/>
    <s v="NV022583"/>
    <m/>
    <x v="2"/>
    <x v="1"/>
  </r>
  <r>
    <x v="12"/>
    <m/>
    <x v="1241"/>
    <d v="2024-11-01T00:00:00"/>
    <d v="2024-12-20T00:00:00"/>
    <n v="815.16"/>
    <n v="112120503040"/>
    <s v="INSS-GOCIL SERVIÇOS GERAIS LTDA-210294"/>
    <s v="01-112120503040-000-070505060200-2-NV022610-PRO007647-0-0-0"/>
    <s v="NV022610"/>
    <m/>
    <x v="2"/>
    <x v="143"/>
  </r>
  <r>
    <x v="12"/>
    <m/>
    <x v="1242"/>
    <d v="2024-11-01T00:00:00"/>
    <d v="2024-12-20T00:00:00"/>
    <n v="918.06"/>
    <n v="112120503040"/>
    <s v="INSS-GOCIL SERVIÇOS GERAIS LTDA-210295"/>
    <s v="01-112120503040-000-062501910001-2-NV020556-PRO007647-0-0-0"/>
    <s v="NV020556"/>
    <m/>
    <x v="2"/>
    <x v="42"/>
  </r>
  <r>
    <x v="12"/>
    <m/>
    <x v="1243"/>
    <d v="2024-11-01T00:00:00"/>
    <d v="2024-12-20T00:00:00"/>
    <n v="933.48"/>
    <n v="112120503040"/>
    <s v="INSS-GOCIL SERVIÇOS GERAIS LTDA-210296"/>
    <s v="01-112120503040-000-070505060178-2-NV022584-PRO007647-0-0-0"/>
    <s v="NV022584"/>
    <m/>
    <x v="2"/>
    <x v="215"/>
  </r>
  <r>
    <x v="12"/>
    <m/>
    <x v="1244"/>
    <d v="2024-11-01T00:00:00"/>
    <d v="2024-12-20T00:00:00"/>
    <n v="806.99"/>
    <n v="112120503040"/>
    <s v="INSS-GOCIL SERVIÇOS GERAIS LTDA-210297"/>
    <s v="01-112120503040-000-070505060246-2-NV022656-PRO007647-0-0-0"/>
    <s v="NV022656"/>
    <m/>
    <x v="2"/>
    <x v="94"/>
  </r>
  <r>
    <x v="12"/>
    <m/>
    <x v="1245"/>
    <d v="2024-11-01T00:00:00"/>
    <d v="2024-12-20T00:00:00"/>
    <n v="815.16"/>
    <n v="112120503040"/>
    <s v="INSS-GOCIL SERVIÇOS GERAIS LTDA-210298"/>
    <s v="01-112120503040-000-070505060244-2-NV022654-PRO007647-0-0-0"/>
    <s v="NV022654"/>
    <m/>
    <x v="2"/>
    <x v="69"/>
  </r>
  <r>
    <x v="12"/>
    <m/>
    <x v="1246"/>
    <d v="2024-11-01T00:00:00"/>
    <d v="2024-12-20T00:00:00"/>
    <n v="1040.46"/>
    <n v="112120503040"/>
    <s v="INSS-GOCIL SERVIÇOS GERAIS LTDA-210299"/>
    <s v="01-112120503040-000-070505060111-2-NV021605-PRO007647-0-0-0"/>
    <s v="NV021605"/>
    <m/>
    <x v="2"/>
    <x v="238"/>
  </r>
  <r>
    <x v="12"/>
    <m/>
    <x v="1247"/>
    <d v="2024-11-01T00:00:00"/>
    <d v="2024-12-20T00:00:00"/>
    <n v="937.56"/>
    <n v="112120503040"/>
    <s v="INSS-GOCIL SERVIÇOS GERAIS LTDA-210300"/>
    <s v="01-112120503040-000-152505060104-2-NV021571-PRO007647-0-0-0"/>
    <s v="NV021571"/>
    <m/>
    <x v="2"/>
    <x v="52"/>
  </r>
  <r>
    <x v="12"/>
    <m/>
    <x v="1248"/>
    <d v="2024-11-01T00:00:00"/>
    <d v="2024-12-20T00:00:00"/>
    <n v="470.99"/>
    <n v="112120503040"/>
    <s v="INSS-GOCIL SERVIÇOS GERAIS LTDA-210301"/>
    <s v="01-112120503040-000-070505060216-2-NV022624-PRO007647-0-0-0"/>
    <s v="NV022624"/>
    <m/>
    <x v="2"/>
    <x v="145"/>
  </r>
  <r>
    <x v="12"/>
    <m/>
    <x v="1248"/>
    <d v="2024-11-01T00:00:00"/>
    <d v="2024-12-20T00:00:00"/>
    <n v="538.27"/>
    <n v="112120503040"/>
    <s v="INSS-GOCIL SERVIÇOS GERAIS LTDA-210301"/>
    <s v="01-112120503040-000-070505060216-2-NV022624-PRO007647-0-0-0"/>
    <s v="NV022624"/>
    <m/>
    <x v="2"/>
    <x v="145"/>
  </r>
  <r>
    <x v="12"/>
    <m/>
    <x v="1249"/>
    <d v="2024-11-01T00:00:00"/>
    <d v="2024-12-20T00:00:00"/>
    <n v="470.99"/>
    <n v="112120503040"/>
    <s v="INSS-GOCIL SERVIÇOS GERAIS LTDA-210302"/>
    <s v="01-112120503040-000-070505060215-2-NV022623-PRO007647-0-0-0"/>
    <s v="NV022623"/>
    <m/>
    <x v="2"/>
    <x v="0"/>
  </r>
  <r>
    <x v="12"/>
    <m/>
    <x v="1249"/>
    <d v="2024-11-01T00:00:00"/>
    <d v="2024-12-20T00:00:00"/>
    <n v="538.27"/>
    <n v="112120503040"/>
    <s v="INSS-GOCIL SERVIÇOS GERAIS LTDA-210302"/>
    <s v="01-112120503040-000-070505060215-2-NV022623-PRO007647-0-0-0"/>
    <s v="NV022623"/>
    <m/>
    <x v="2"/>
    <x v="0"/>
  </r>
  <r>
    <x v="12"/>
    <m/>
    <x v="1250"/>
    <d v="2024-11-01T00:00:00"/>
    <d v="2024-12-20T00:00:00"/>
    <n v="538.27"/>
    <n v="112120503040"/>
    <s v="INSS-GOCIL SERVIÇOS GERAIS LTDA-210303"/>
    <s v="01-112120503040-000-062501930104-2-NV021569-PRO007647-0-0-0"/>
    <s v="NV021569"/>
    <m/>
    <x v="2"/>
    <x v="141"/>
  </r>
  <r>
    <x v="12"/>
    <m/>
    <x v="1250"/>
    <d v="2024-11-01T00:00:00"/>
    <d v="2024-12-20T00:00:00"/>
    <n v="470.99"/>
    <n v="112120503040"/>
    <s v="INSS-GOCIL SERVIÇOS GERAIS LTDA-210303"/>
    <s v="01-112120503040-000-062501930104-2-NV021569-PRO007647-0-0-0"/>
    <s v="NV021569"/>
    <m/>
    <x v="2"/>
    <x v="141"/>
  </r>
  <r>
    <x v="12"/>
    <m/>
    <x v="1251"/>
    <d v="2024-11-01T00:00:00"/>
    <d v="2024-12-20T00:00:00"/>
    <n v="1304.78"/>
    <n v="112120503040"/>
    <s v="INSS-GOCIL SERVIÇOS GERAIS LTDA-210304"/>
    <s v="01-112120503040-000-070505060247-2-NV022657-PRO007647-0-0-0"/>
    <s v="NV022657"/>
    <m/>
    <x v="2"/>
    <x v="201"/>
  </r>
  <r>
    <x v="12"/>
    <m/>
    <x v="1252"/>
    <d v="2024-10-01T00:00:00"/>
    <d v="2024-12-20T00:00:00"/>
    <n v="23238.68"/>
    <n v="112120601060"/>
    <s v="INSS-DUCTBUSTERS ENGENHARIA LIMITADA-2464"/>
    <s v="01-112120601060-000-015505060004-2-NV006963-PRO008185-0-0-0"/>
    <s v="NV006963"/>
    <m/>
    <x v="2"/>
    <x v="4"/>
  </r>
  <r>
    <x v="12"/>
    <m/>
    <x v="1253"/>
    <d v="2024-10-01T00:00:00"/>
    <d v="2024-12-20T00:00:00"/>
    <n v="19.34"/>
    <n v="112120611030"/>
    <s v="INSS-ASERP LOCAÇÃO E SERVIÇOS GERAIS LTDA-ME-289"/>
    <s v="01-112120611030-000-001505010027-2-NV006958-PRO007768-0-0-0"/>
    <s v="NV006958"/>
    <m/>
    <x v="2"/>
    <x v="24"/>
  </r>
  <r>
    <x v="12"/>
    <m/>
    <x v="1253"/>
    <d v="2024-10-01T00:00:00"/>
    <d v="2024-12-20T00:00:00"/>
    <n v="19.34"/>
    <n v="112120611030"/>
    <s v="INSS-ASERP LOCAÇÃO E SERVIÇOS GERAIS LTDA-ME-289"/>
    <s v="01-112120611030-000-001505040014-1-NV006958-PRO007768-0-0-0"/>
    <s v="NV006958"/>
    <m/>
    <x v="2"/>
    <x v="24"/>
  </r>
  <r>
    <x v="12"/>
    <m/>
    <x v="1253"/>
    <d v="2024-10-01T00:00:00"/>
    <d v="2024-12-20T00:00:00"/>
    <n v="9.67"/>
    <n v="112120611030"/>
    <s v="INSS-ASERP LOCAÇÃO E SERVIÇOS GERAIS LTDA-ME-289"/>
    <s v="01-112120611030-000-001505040015-2-NV006958-PRO007768-0-0-0"/>
    <s v="NV006958"/>
    <m/>
    <x v="2"/>
    <x v="24"/>
  </r>
  <r>
    <x v="12"/>
    <m/>
    <x v="1253"/>
    <d v="2024-10-01T00:00:00"/>
    <d v="2024-12-20T00:00:00"/>
    <n v="58.02"/>
    <n v="112120611030"/>
    <s v="INSS-ASERP LOCAÇÃO E SERVIÇOS GERAIS LTDA-ME-289"/>
    <s v="01-112120611030-000-001505010016-2-NV019951-PRO007768-0-0-0"/>
    <s v="NV019951"/>
    <m/>
    <x v="2"/>
    <x v="245"/>
  </r>
  <r>
    <x v="12"/>
    <m/>
    <x v="1253"/>
    <d v="2024-10-01T00:00:00"/>
    <d v="2024-12-20T00:00:00"/>
    <n v="9.67"/>
    <n v="112120611030"/>
    <s v="INSS-ASERP LOCAÇÃO E SERVIÇOS GERAIS LTDA-ME-289"/>
    <s v="01-112120611030-000-046505060010-1-NV021555-PRO007768-0-0-0"/>
    <s v="NV021555"/>
    <m/>
    <x v="2"/>
    <x v="194"/>
  </r>
  <r>
    <x v="12"/>
    <m/>
    <x v="1253"/>
    <d v="2024-10-01T00:00:00"/>
    <d v="2024-12-20T00:00:00"/>
    <n v="29.01"/>
    <n v="112120611030"/>
    <s v="INSS-ASERP LOCAÇÃO E SERVIÇOS GERAIS LTDA-ME-289"/>
    <s v="01-112120611030-000-047505060446-2-NV021556-PRO007768-0-0-0"/>
    <s v="NV021556"/>
    <m/>
    <x v="2"/>
    <x v="128"/>
  </r>
  <r>
    <x v="12"/>
    <m/>
    <x v="1253"/>
    <d v="2024-10-01T00:00:00"/>
    <d v="2024-12-20T00:00:00"/>
    <n v="9.67"/>
    <n v="112120611030"/>
    <s v="INSS-ASERP LOCAÇÃO E SERVIÇOS GERAIS LTDA-ME-289"/>
    <s v="01-112120611030-000-001500000008-1-NV021583-PRO007768-0-0-0"/>
    <s v="NV021583"/>
    <m/>
    <x v="2"/>
    <x v="242"/>
  </r>
  <r>
    <x v="12"/>
    <m/>
    <x v="1253"/>
    <d v="2024-10-01T00:00:00"/>
    <d v="2024-12-20T00:00:00"/>
    <n v="125.7"/>
    <n v="112120611030"/>
    <s v="INSS-ASERP LOCAÇÃO E SERVIÇOS GERAIS LTDA-ME-289"/>
    <s v="01-112120611030-000-001505040010-2-NV022560-PRO007768-0-0-0"/>
    <s v="NV022560"/>
    <m/>
    <x v="2"/>
    <x v="244"/>
  </r>
  <r>
    <x v="12"/>
    <m/>
    <x v="1253"/>
    <d v="2024-10-01T00:00:00"/>
    <d v="2024-12-20T00:00:00"/>
    <n v="9.67"/>
    <n v="112120611030"/>
    <s v="INSS-ASERP LOCAÇÃO E SERVIÇOS GERAIS LTDA-ME-289"/>
    <s v="01-112120611030-000-001505020018-1-NV022581-PRO007768-0-0-0"/>
    <s v="NV022581"/>
    <m/>
    <x v="2"/>
    <x v="243"/>
  </r>
  <r>
    <x v="12"/>
    <m/>
    <x v="1253"/>
    <d v="2024-10-01T00:00:00"/>
    <d v="2024-12-20T00:00:00"/>
    <n v="125.7"/>
    <n v="112120611030"/>
    <s v="INSS-ASERP LOCAÇÃO E SERVIÇOS GERAIS LTDA-ME-289"/>
    <s v="01-112120611030-000-001505060278-1-NV022589-PRO007768-0-0-0"/>
    <s v="NV022589"/>
    <m/>
    <x v="2"/>
    <x v="246"/>
  </r>
  <r>
    <x v="12"/>
    <m/>
    <x v="1254"/>
    <d v="2024-10-01T00:00:00"/>
    <d v="2024-12-20T00:00:00"/>
    <n v="12.91"/>
    <n v="112120611030"/>
    <s v="INSS-ASERP LOCAÇÃO E SERVIÇOS GERAIS LTDA-ME-290"/>
    <s v="01-112120611030-000-001505010027-2-NV006958-PRO007768-0-0-0"/>
    <s v="NV006958"/>
    <m/>
    <x v="2"/>
    <x v="24"/>
  </r>
  <r>
    <x v="12"/>
    <m/>
    <x v="1254"/>
    <d v="2024-10-01T00:00:00"/>
    <d v="2024-12-20T00:00:00"/>
    <n v="51.65"/>
    <n v="112120611030"/>
    <s v="INSS-ASERP LOCAÇÃO E SERVIÇOS GERAIS LTDA-ME-290"/>
    <s v="01-112120611030-000-001505040015-2-NV006958-PRO007768-0-0-0"/>
    <s v="NV006958"/>
    <m/>
    <x v="2"/>
    <x v="24"/>
  </r>
  <r>
    <x v="12"/>
    <m/>
    <x v="1254"/>
    <d v="2024-10-01T00:00:00"/>
    <d v="2024-12-20T00:00:00"/>
    <n v="38.74"/>
    <n v="112120611030"/>
    <s v="INSS-ASERP LOCAÇÃO E SERVIÇOS GERAIS LTDA-ME-290"/>
    <s v="01-112120611030-000-001505010016-2-NV019951-PRO007768-0-0-0"/>
    <s v="NV019951"/>
    <m/>
    <x v="2"/>
    <x v="245"/>
  </r>
  <r>
    <x v="12"/>
    <m/>
    <x v="1254"/>
    <d v="2024-10-01T00:00:00"/>
    <d v="2024-12-20T00:00:00"/>
    <n v="12.92"/>
    <n v="112120611030"/>
    <s v="INSS-ASERP LOCAÇÃO E SERVIÇOS GERAIS LTDA-ME-290"/>
    <s v="01-112120611030-000-046505060010-1-NV021555-PRO007768-0-0-0"/>
    <s v="NV021555"/>
    <m/>
    <x v="2"/>
    <x v="194"/>
  </r>
  <r>
    <x v="12"/>
    <m/>
    <x v="1254"/>
    <d v="2024-10-01T00:00:00"/>
    <d v="2024-12-20T00:00:00"/>
    <n v="12.91"/>
    <n v="112120611030"/>
    <s v="INSS-ASERP LOCAÇÃO E SERVIÇOS GERAIS LTDA-ME-290"/>
    <s v="01-112120611030-000-001500000008-1-NV021583-PRO007768-0-0-0"/>
    <s v="NV021583"/>
    <m/>
    <x v="2"/>
    <x v="242"/>
  </r>
  <r>
    <x v="12"/>
    <m/>
    <x v="1254"/>
    <d v="2024-10-01T00:00:00"/>
    <d v="2024-12-20T00:00:00"/>
    <n v="129.13"/>
    <n v="112120611030"/>
    <s v="INSS-ASERP LOCAÇÃO E SERVIÇOS GERAIS LTDA-ME-290"/>
    <s v="01-112120611030-000-001505040010-2-NV022560-PRO007768-0-0-0"/>
    <s v="NV022560"/>
    <m/>
    <x v="2"/>
    <x v="244"/>
  </r>
  <r>
    <x v="12"/>
    <m/>
    <x v="1254"/>
    <d v="2024-10-01T00:00:00"/>
    <d v="2024-12-20T00:00:00"/>
    <n v="12.91"/>
    <n v="112120611030"/>
    <s v="INSS-ASERP LOCAÇÃO E SERVIÇOS GERAIS LTDA-ME-290"/>
    <s v="01-112120611030-000-001505060278-1-NV022589-PRO007768-0-0-0"/>
    <s v="NV022589"/>
    <m/>
    <x v="2"/>
    <x v="246"/>
  </r>
  <r>
    <x v="12"/>
    <m/>
    <x v="1255"/>
    <d v="2024-11-01T00:00:00"/>
    <d v="2024-12-20T00:00:00"/>
    <n v="19062.45"/>
    <n v="112120503040"/>
    <s v="INSS-3P BRASIL-CONSULTORIA E PROJETOS DE ESTRUTURAÇÃO DE PARCERIAS PUBLICO-PRIVADAS E PARTICIPAÇÕES S/A-530"/>
    <s v="01-112120503040-000-062501360001-2-NV003961-PRO007649-0-0-0"/>
    <s v="NV003961"/>
    <m/>
    <x v="2"/>
    <x v="216"/>
  </r>
  <r>
    <x v="12"/>
    <m/>
    <x v="1256"/>
    <d v="2024-11-01T00:00:00"/>
    <d v="2024-12-20T00:00:00"/>
    <n v="117302.78"/>
    <n v="112120503040"/>
    <s v="INSS-3P BRASIL-CONSULTORIA E PROJETOS DE ESTRUTURAÇÃO DE PARCERIAS PUBLICO-PRIVADAS E PARTICIPAÇÕES S/A-531"/>
    <s v="01-112120503040-000-048501100001-1-NV006966-PRO007649-0-0-0"/>
    <s v="NV006966"/>
    <m/>
    <x v="2"/>
    <x v="10"/>
  </r>
  <r>
    <x v="12"/>
    <m/>
    <x v="1257"/>
    <d v="2024-11-01T00:00:00"/>
    <d v="2024-12-20T00:00:00"/>
    <n v="205686.25"/>
    <n v="112120503040"/>
    <s v="INSS-3P BRASIL-CONSULTORIA E PROJETOS DE ESTRUTURAÇÃO DE PARCERIAS PUBLICO-PRIVADAS E PARTICIPAÇÕES S/A-532"/>
    <s v="01-112120503040-000-046501030001-1-NV006964-PRO007649-0-0-0"/>
    <s v="NV006964"/>
    <m/>
    <x v="2"/>
    <x v="8"/>
  </r>
  <r>
    <x v="12"/>
    <m/>
    <x v="1258"/>
    <d v="2024-11-01T00:00:00"/>
    <d v="2024-12-20T00:00:00"/>
    <n v="129048.45"/>
    <n v="112120503040"/>
    <s v="INSS-3P BRASIL-CONSULTORIA E PROJETOS DE ESTRUTURAÇÃO DE PARCERIAS PUBLICO-PRIVADAS E PARTICIPAÇÕES S/A-533#227664"/>
    <s v="01-112120503040-000-062501130001-2-NV000956-PRO007649-0-0-0"/>
    <s v="NV000956"/>
    <m/>
    <x v="2"/>
    <x v="16"/>
  </r>
  <r>
    <x v="12"/>
    <m/>
    <x v="1259"/>
    <d v="2024-11-01T00:00:00"/>
    <d v="2024-12-20T00:00:00"/>
    <n v="28777.85"/>
    <n v="112120503040"/>
    <s v="INSS-3P BRASIL-CONSULTORIA E PROJETOS DE ESTRUTURAÇÃO DE PARCERIAS PUBLICO-PRIVADAS E PARTICIPAÇÕES S/A-534#227665"/>
    <s v="01-112120503040-000-070505060252-2-NV022666-PRO007649-0-0-0"/>
    <s v="NV022666"/>
    <m/>
    <x v="2"/>
    <x v="109"/>
  </r>
  <r>
    <x v="12"/>
    <m/>
    <x v="1260"/>
    <d v="2024-11-01T00:00:00"/>
    <d v="2024-12-20T00:00:00"/>
    <n v="13317.54"/>
    <n v="112120503040"/>
    <s v="INSS-3P BRASIL-CONSULTORIA E PROJETOS DE ESTRUTURAÇÃO DE PARCERIAS PUBLICO-PRIVADAS E PARTICIPAÇÕES S/A-535#227666"/>
    <s v="01-112120503040-000-062501000117-2-NV020554-PRO007649-0-0-0"/>
    <s v="NV020554"/>
    <m/>
    <x v="2"/>
    <x v="79"/>
  </r>
  <r>
    <x v="12"/>
    <m/>
    <x v="1261"/>
    <d v="2024-11-01T00:00:00"/>
    <d v="2024-12-20T00:00:00"/>
    <n v="9960.0400000000009"/>
    <n v="112120503040"/>
    <s v="INSS-3P BRASIL-CONSULTORIA E PROJETOS DE ESTRUTURAÇÃO DE PARCERIAS PUBLICO-PRIVADAS E PARTICIPAÇÕES S/A-536#227667"/>
    <s v="01-112120503040-000-001501930149-2-NV021618-PRO007649-0-0-0"/>
    <s v="NV021618"/>
    <m/>
    <x v="2"/>
    <x v="112"/>
  </r>
  <r>
    <x v="12"/>
    <m/>
    <x v="1262"/>
    <d v="2024-11-01T00:00:00"/>
    <d v="2024-12-20T00:00:00"/>
    <n v="8083.98"/>
    <n v="112120503040"/>
    <s v="INSS-3P BRASIL-CONSULTORIA E PROJETOS DE ESTRUTURAÇÃO DE PARCERIAS PUBLICO-PRIVADAS E PARTICIPAÇÕES S/A-537#227668"/>
    <s v="01-112120503040-000-070505060156-2-NV021619-PRO007649-0-0-0"/>
    <s v="NV021619"/>
    <m/>
    <x v="2"/>
    <x v="87"/>
  </r>
  <r>
    <x v="12"/>
    <m/>
    <x v="1263"/>
    <d v="2024-11-01T00:00:00"/>
    <d v="2024-12-20T00:00:00"/>
    <n v="6584.21"/>
    <n v="112120503040"/>
    <s v="INSS-3P BRASIL-CONSULTORIA E PROJETOS DE ESTRUTURAÇÃO DE PARCERIAS PUBLICO-PRIVADAS E PARTICIPAÇÕES S/A-538#227669"/>
    <s v="01-112120503040-000-070505060239-2-NV022649-PRO007649-0-0-0"/>
    <s v="NV022649"/>
    <m/>
    <x v="2"/>
    <x v="198"/>
  </r>
  <r>
    <x v="12"/>
    <m/>
    <x v="1264"/>
    <d v="2024-11-01T00:00:00"/>
    <d v="2024-12-20T00:00:00"/>
    <n v="19192.78"/>
    <n v="112120503040"/>
    <s v="INSS-3P BRASIL-CONSULTORIA E PROJETOS DE ESTRUTURAÇÃO DE PARCERIAS PUBLICO-PRIVADAS E PARTICIPAÇÕES S/A-539#227670"/>
    <s v="01-112120503040-000-062501470001-2-NV003955-PRO007649-0-0-0"/>
    <s v="NV003955"/>
    <m/>
    <x v="2"/>
    <x v="177"/>
  </r>
  <r>
    <x v="12"/>
    <m/>
    <x v="1265"/>
    <d v="2024-11-01T00:00:00"/>
    <d v="2024-12-20T00:00:00"/>
    <n v="41976.84"/>
    <n v="112120503040"/>
    <s v="INSS-3P BRASIL-CONSULTORIA E PROJETOS DE ESTRUTURAÇÃO DE PARCERIAS PUBLICO-PRIVADAS E PARTICIPAÇÕES S/A-540#227671"/>
    <s v="01-112120503040-000-062501260001-2-NV009955-PRO007649-0-0-0"/>
    <s v="NV009955"/>
    <m/>
    <x v="2"/>
    <x v="180"/>
  </r>
  <r>
    <x v="12"/>
    <m/>
    <x v="1266"/>
    <d v="2024-11-01T00:00:00"/>
    <d v="2024-12-20T00:00:00"/>
    <n v="22410.54"/>
    <n v="112120503040"/>
    <s v="INSS-3P BRASIL-CONSULTORIA E PROJETOS DE ESTRUTURAÇÃO DE PARCERIAS PUBLICO-PRIVADAS E PARTICIPAÇÕES S/A-541#227672"/>
    <s v="01-112120503040-000-062501640001-2-NV003978-PRO007649-0-0-0"/>
    <s v="NV003978"/>
    <m/>
    <x v="2"/>
    <x v="35"/>
  </r>
  <r>
    <x v="12"/>
    <m/>
    <x v="1267"/>
    <d v="2024-11-01T00:00:00"/>
    <d v="2024-12-20T00:00:00"/>
    <n v="5073.57"/>
    <n v="112120503040"/>
    <s v="INSS-3P BRASIL-CONSULTORIA E PROJETOS DE ESTRUTURAÇÃO DE PARCERIAS PUBLICO-PRIVADAS E PARTICIPAÇÕES S/A-542#227673"/>
    <s v="01-112120503040-000-062501930122-2-NV021588-PRO007649-0-0-0"/>
    <s v="NV021588"/>
    <m/>
    <x v="2"/>
    <x v="237"/>
  </r>
  <r>
    <x v="12"/>
    <m/>
    <x v="1268"/>
    <d v="2024-11-01T00:00:00"/>
    <d v="2024-12-20T00:00:00"/>
    <n v="17772.419999999998"/>
    <n v="112120503040"/>
    <s v="INSS-3P BRASIL-CONSULTORIA E PROJETOS DE ESTRUTURAÇÃO DE PARCERIAS PUBLICO-PRIVADAS E PARTICIPAÇÕES S/A-543#227675"/>
    <s v="01-112120503040-000-062501700001-2-NV004958-PRO007649-0-0-0"/>
    <s v="NV004958"/>
    <m/>
    <x v="2"/>
    <x v="166"/>
  </r>
  <r>
    <x v="12"/>
    <m/>
    <x v="1269"/>
    <d v="2024-11-01T00:00:00"/>
    <d v="2024-12-20T00:00:00"/>
    <n v="5073.57"/>
    <n v="112120503040"/>
    <s v="INSS-3P BRASIL-CONSULTORIA E PROJETOS DE ESTRUTURAÇÃO DE PARCERIAS PUBLICO-PRIVADAS E PARTICIPAÇÕES S/A-544#227676"/>
    <s v="01-112120503040-000-070505060202-2-NV022612-PRO007649-0-0-0"/>
    <s v="NV022612"/>
    <m/>
    <x v="2"/>
    <x v="88"/>
  </r>
  <r>
    <x v="12"/>
    <m/>
    <x v="1270"/>
    <d v="2024-11-01T00:00:00"/>
    <d v="2024-12-20T00:00:00"/>
    <n v="5073.57"/>
    <n v="112120503040"/>
    <s v="INSS-3P BRASIL-CONSULTORIA E PROJETOS DE ESTRUTURAÇÃO DE PARCERIAS PUBLICO-PRIVADAS E PARTICIPAÇÕES S/A-545#227677"/>
    <s v="01-112120503040-000-062501930102-2-NV021567-PRO007649-0-0-0"/>
    <s v="NV021567"/>
    <m/>
    <x v="2"/>
    <x v="149"/>
  </r>
  <r>
    <x v="12"/>
    <m/>
    <x v="1271"/>
    <d v="2024-11-01T00:00:00"/>
    <d v="2024-12-20T00:00:00"/>
    <n v="5073.57"/>
    <n v="112120503040"/>
    <s v="INSS-3P BRASIL-CONSULTORIA E PROJETOS DE ESTRUTURAÇÃO DE PARCERIAS PUBLICO-PRIVADAS E PARTICIPAÇÕES S/A-546#227685"/>
    <s v="01-112120503040-000-062501930105-2-NV021570-PRO007649-0-0-0"/>
    <s v="NV021570"/>
    <m/>
    <x v="2"/>
    <x v="236"/>
  </r>
  <r>
    <x v="12"/>
    <m/>
    <x v="1272"/>
    <d v="2024-11-01T00:00:00"/>
    <d v="2024-12-20T00:00:00"/>
    <n v="5702.73"/>
    <n v="112120503040"/>
    <s v="INSS-3P BRASIL-CONSULTORIA E PROJETOS DE ESTRUTURAÇÃO DE PARCERIAS PUBLICO-PRIVADAS E PARTICIPAÇÕES S/A-547#227679"/>
    <s v="01-112120503040-000-070505060226-2-NV022636-PRO007649-0-0-0"/>
    <s v="NV022636"/>
    <m/>
    <x v="2"/>
    <x v="57"/>
  </r>
  <r>
    <x v="12"/>
    <m/>
    <x v="1273"/>
    <d v="2024-11-01T00:00:00"/>
    <d v="2024-12-20T00:00:00"/>
    <n v="5073.57"/>
    <n v="112120503040"/>
    <s v="INSS-3P BRASIL-CONSULTORIA E PROJETOS DE ESTRUTURAÇÃO DE PARCERIAS PUBLICO-PRIVADAS E PARTICIPAÇÕES S/A-548#227680"/>
    <s v="01-112120503040-000-070505060224-2-NV022634-PRO007649-0-0-0"/>
    <s v="NV022634"/>
    <m/>
    <x v="2"/>
    <x v="155"/>
  </r>
  <r>
    <x v="12"/>
    <m/>
    <x v="1274"/>
    <d v="2024-11-01T00:00:00"/>
    <d v="2024-12-20T00:00:00"/>
    <n v="5702.73"/>
    <n v="112120503040"/>
    <s v="INSS-3P BRASIL-CONSULTORIA E PROJETOS DE ESTRUTURAÇÃO DE PARCERIAS PUBLICO-PRIVADAS E PARTICIPAÇÕES S/A-549"/>
    <s v="01-112120503040-000-070505060214-2-NV022622-PRO007649-0-0-0"/>
    <s v="NV022622"/>
    <m/>
    <x v="2"/>
    <x v="26"/>
  </r>
  <r>
    <x v="12"/>
    <m/>
    <x v="1275"/>
    <d v="2024-11-01T00:00:00"/>
    <d v="2024-12-20T00:00:00"/>
    <n v="5073.57"/>
    <n v="112120503040"/>
    <s v="INSS-3P BRASIL-CONSULTORIA E PROJETOS DE ESTRUTURAÇÃO DE PARCERIAS PUBLICO-PRIVADAS E PARTICIPAÇÕES S/A-550"/>
    <s v="01-112120503040-000-070505060273-2-NV022680-PRO007649-0-0-0"/>
    <s v="NV022680"/>
    <m/>
    <x v="2"/>
    <x v="97"/>
  </r>
  <r>
    <x v="12"/>
    <m/>
    <x v="1276"/>
    <d v="2024-11-01T00:00:00"/>
    <d v="2024-12-20T00:00:00"/>
    <n v="4818.92"/>
    <n v="112120503040"/>
    <s v="INSS-3P BRASIL-CONSULTORIA E PROJETOS DE ESTRUTURAÇÃO DE PARCERIAS PUBLICO-PRIVADAS E PARTICIPAÇÕES S/A-551"/>
    <s v="01-112120503040-000-001505060324-2-NV022562-PRO007649-0-0-0"/>
    <s v="NV022562"/>
    <m/>
    <x v="2"/>
    <x v="229"/>
  </r>
  <r>
    <x v="12"/>
    <m/>
    <x v="1277"/>
    <d v="2024-10-01T00:00:00"/>
    <d v="2024-12-20T00:00:00"/>
    <n v="9904.44"/>
    <n v="112120503040"/>
    <s v="INSS-CONSORCIO DATASERV-563"/>
    <s v="01-112120503040-000-070505060165-2-NV021592-PRO007650-0-0-0"/>
    <s v="NV021592"/>
    <m/>
    <x v="2"/>
    <x v="6"/>
  </r>
  <r>
    <x v="12"/>
    <m/>
    <x v="1278"/>
    <d v="2024-11-01T00:00:00"/>
    <d v="2024-12-20T00:00:00"/>
    <n v="18698.93"/>
    <n v="112120503040"/>
    <s v="INSS-CONSORCIO DATASERV-564,03"/>
    <s v="01-112120503040-000-062501530001-2-NV003962-PRO007650-0-0-0"/>
    <s v="NV003962"/>
    <m/>
    <x v="2"/>
    <x v="233"/>
  </r>
  <r>
    <x v="12"/>
    <m/>
    <x v="1278"/>
    <d v="2024-11-01T00:00:00"/>
    <d v="2024-12-20T00:00:00"/>
    <n v="16361.56"/>
    <n v="112120503040"/>
    <s v="INSS-CONSORCIO DATASERV-564,03"/>
    <s v="01-112120503040-000-062501530001-2-NV003962-PRO007650-0-0-0"/>
    <s v="NV003962"/>
    <m/>
    <x v="2"/>
    <x v="233"/>
  </r>
  <r>
    <x v="12"/>
    <m/>
    <x v="1279"/>
    <d v="2024-11-01T00:00:00"/>
    <d v="2024-12-20T00:00:00"/>
    <n v="11417.68"/>
    <n v="112120503040"/>
    <s v="INSS-CONSORCIO DATASERV-565,01"/>
    <s v="01-112120503040-000-062501380001-2-NV003964-PRO007650-0-0-0"/>
    <s v="NV003964"/>
    <m/>
    <x v="2"/>
    <x v="76"/>
  </r>
  <r>
    <x v="12"/>
    <m/>
    <x v="1279"/>
    <d v="2024-11-01T00:00:00"/>
    <d v="2024-12-20T00:00:00"/>
    <n v="9990.4699999999993"/>
    <n v="112120503040"/>
    <s v="INSS-CONSORCIO DATASERV-565,01"/>
    <s v="01-112120503040-000-062501380001-2-NV003964-PRO007650-0-0-0"/>
    <s v="NV003964"/>
    <m/>
    <x v="2"/>
    <x v="76"/>
  </r>
  <r>
    <x v="12"/>
    <m/>
    <x v="1280"/>
    <d v="2024-11-01T00:00:00"/>
    <d v="2024-12-20T00:00:00"/>
    <n v="41919.599999999999"/>
    <n v="112120503040"/>
    <s v="INSS-CONSORCIO DATASERV-566,01"/>
    <s v="01-112120503040-000-059501080001-2-NV007121-PRO007650-0-0-0"/>
    <s v="NV007121"/>
    <m/>
    <x v="2"/>
    <x v="12"/>
  </r>
  <r>
    <x v="12"/>
    <m/>
    <x v="1280"/>
    <d v="2024-11-01T00:00:00"/>
    <d v="2024-12-20T00:00:00"/>
    <n v="36679.64"/>
    <n v="112120503040"/>
    <s v="INSS-CONSORCIO DATASERV-566,01"/>
    <s v="01-112120503040-000-059501080001-2-NV007121-PRO007650-0-0-0"/>
    <s v="NV007121"/>
    <m/>
    <x v="2"/>
    <x v="12"/>
  </r>
  <r>
    <x v="12"/>
    <m/>
    <x v="1281"/>
    <d v="2024-11-01T00:00:00"/>
    <d v="2024-12-20T00:00:00"/>
    <n v="18068.330000000002"/>
    <n v="112120503040"/>
    <s v="INSS-CONSORCIO DATASERV-568,01"/>
    <s v="01-112120503040-000-062501660001-2-NV003984-PRO007650-0-0-0"/>
    <s v="NV003984"/>
    <m/>
    <x v="2"/>
    <x v="104"/>
  </r>
  <r>
    <x v="12"/>
    <m/>
    <x v="1281"/>
    <d v="2024-11-01T00:00:00"/>
    <d v="2024-12-20T00:00:00"/>
    <n v="15809.79"/>
    <n v="112120503040"/>
    <s v="INSS-CONSORCIO DATASERV-568,01"/>
    <s v="01-112120503040-000-062501660001-2-NV003984-PRO007650-0-0-0"/>
    <s v="NV003984"/>
    <m/>
    <x v="2"/>
    <x v="104"/>
  </r>
  <r>
    <x v="12"/>
    <m/>
    <x v="1282"/>
    <d v="2024-11-01T00:00:00"/>
    <d v="2024-12-20T00:00:00"/>
    <n v="5144.6099999999997"/>
    <n v="112120503040"/>
    <s v="INSS-CONSORCIO DATASERV-569,03"/>
    <s v="01-112120503040-000-070505060164-2-NV021587-PRO007650-0-0-0"/>
    <s v="NV021587"/>
    <m/>
    <x v="2"/>
    <x v="252"/>
  </r>
  <r>
    <x v="12"/>
    <m/>
    <x v="1282"/>
    <d v="2024-11-01T00:00:00"/>
    <d v="2024-12-20T00:00:00"/>
    <n v="4501.54"/>
    <n v="112120503040"/>
    <s v="INSS-CONSORCIO DATASERV-569,03"/>
    <s v="01-112120503040-000-001505060424-2-NV021587-PRO007650-0-0-0"/>
    <s v="NV021587"/>
    <m/>
    <x v="2"/>
    <x v="252"/>
  </r>
  <r>
    <x v="12"/>
    <m/>
    <x v="1283"/>
    <d v="2024-11-01T00:00:00"/>
    <d v="2024-12-20T00:00:00"/>
    <n v="5945.22"/>
    <n v="112120503040"/>
    <s v="INSS-CONSORCIO DATASERV-570,01"/>
    <s v="01-112120503040-000-070505060166-2-NV022559-PRO007650-0-0-0"/>
    <s v="NV022559"/>
    <m/>
    <x v="2"/>
    <x v="61"/>
  </r>
  <r>
    <x v="12"/>
    <m/>
    <x v="1283"/>
    <d v="2024-11-01T00:00:00"/>
    <d v="2024-12-20T00:00:00"/>
    <n v="5202.07"/>
    <n v="112120503040"/>
    <s v="INSS-CONSORCIO DATASERV-570,01"/>
    <s v="01-112120503040-000-001505060426-2-NV022559-PRO007650-0-0-0"/>
    <s v="NV022559"/>
    <m/>
    <x v="2"/>
    <x v="61"/>
  </r>
  <r>
    <x v="12"/>
    <m/>
    <x v="1284"/>
    <d v="2024-11-01T00:00:00"/>
    <d v="2024-12-20T00:00:00"/>
    <n v="5015.18"/>
    <n v="112120503040"/>
    <s v="INSS-CONSORCIO DATASERV-572,01"/>
    <s v="01-112120503040-000-138505060157-2-NV021558-PRO007650-0-0-0"/>
    <s v="NV021558"/>
    <m/>
    <x v="2"/>
    <x v="22"/>
  </r>
  <r>
    <x v="12"/>
    <m/>
    <x v="1284"/>
    <d v="2024-11-01T00:00:00"/>
    <d v="2024-12-20T00:00:00"/>
    <n v="4388.29"/>
    <n v="112120503040"/>
    <s v="INSS-CONSORCIO DATASERV-572,01"/>
    <s v="01-112120503040-000-138505060157-2-NV021558-PRO007650-0-0-0"/>
    <s v="NV021558"/>
    <m/>
    <x v="2"/>
    <x v="22"/>
  </r>
  <r>
    <x v="12"/>
    <m/>
    <x v="1285"/>
    <d v="2024-11-01T00:00:00"/>
    <d v="2024-12-20T00:00:00"/>
    <n v="2825.43"/>
    <n v="112120503040"/>
    <s v="INSS-CONSORCIO DATASERV-573,01"/>
    <s v="01-112120503040-000-070505060167-2-NV022570-PRO007650-0-0-0"/>
    <s v="NV022570"/>
    <m/>
    <x v="2"/>
    <x v="255"/>
  </r>
  <r>
    <x v="12"/>
    <m/>
    <x v="1285"/>
    <d v="2024-11-01T00:00:00"/>
    <d v="2024-12-20T00:00:00"/>
    <n v="2472.2600000000002"/>
    <n v="112120503040"/>
    <s v="INSS-CONSORCIO DATASERV-573,01"/>
    <s v="01-112120503040-000-001505060427-2-NV022570-PRO007650-0-0-0"/>
    <s v="NV022570"/>
    <m/>
    <x v="2"/>
    <x v="255"/>
  </r>
  <r>
    <x v="12"/>
    <m/>
    <x v="1286"/>
    <d v="2024-11-01T00:00:00"/>
    <d v="2024-12-20T00:00:00"/>
    <n v="3549.68"/>
    <n v="112120503040"/>
    <s v="INSS-CONSORCIO DATASERV-574,01"/>
    <s v="01-112120503040-000-070505060272-2-NV007121-PRO007650-0-0-0"/>
    <s v="NV007121"/>
    <m/>
    <x v="2"/>
    <x v="12"/>
  </r>
  <r>
    <x v="12"/>
    <m/>
    <x v="1286"/>
    <d v="2024-11-01T00:00:00"/>
    <d v="2024-12-20T00:00:00"/>
    <n v="3105.97"/>
    <n v="112120503040"/>
    <s v="INSS-CONSORCIO DATASERV-574,01"/>
    <s v="01-112120503040-000-001505060429-2-NV022686-PRO007650-0-0-0"/>
    <s v="NV022686"/>
    <m/>
    <x v="2"/>
    <x v="257"/>
  </r>
  <r>
    <x v="12"/>
    <m/>
    <x v="1287"/>
    <d v="2024-11-01T00:00:00"/>
    <d v="2024-12-20T00:00:00"/>
    <n v="4932.51"/>
    <n v="112120503040"/>
    <s v="INSS-CONSORCIO DATASERV-575,01"/>
    <s v="01-112120503040-000-143505060163-2-NV021577-PRO007650-0-0-0"/>
    <s v="NV021577"/>
    <m/>
    <x v="2"/>
    <x v="23"/>
  </r>
  <r>
    <x v="12"/>
    <m/>
    <x v="1287"/>
    <d v="2024-11-01T00:00:00"/>
    <d v="2024-12-20T00:00:00"/>
    <n v="4315.9399999999996"/>
    <n v="112120503040"/>
    <s v="INSS-CONSORCIO DATASERV-575,01"/>
    <s v="01-112120503040-000-143505060163-2-NV021577-PRO007650-0-0-0"/>
    <s v="NV021577"/>
    <m/>
    <x v="2"/>
    <x v="23"/>
  </r>
  <r>
    <x v="12"/>
    <m/>
    <x v="1288"/>
    <d v="2024-11-01T00:00:00"/>
    <d v="2024-12-20T00:00:00"/>
    <n v="5286.66"/>
    <n v="112120503040"/>
    <s v="INSS-CONSORCIO DATASERV-576,01"/>
    <s v="01-112120503040-000-070505060165-2-NV021592-PRO007650-0-0-0"/>
    <s v="NV021592"/>
    <m/>
    <x v="2"/>
    <x v="6"/>
  </r>
  <r>
    <x v="12"/>
    <m/>
    <x v="1288"/>
    <d v="2024-11-01T00:00:00"/>
    <d v="2024-12-20T00:00:00"/>
    <n v="4625.82"/>
    <n v="112120503040"/>
    <s v="INSS-CONSORCIO DATASERV-576,01"/>
    <s v="01-112120503040-000-001505060425-2-NV021592-PRO007650-0-0-0"/>
    <s v="NV021592"/>
    <m/>
    <x v="2"/>
    <x v="6"/>
  </r>
  <r>
    <x v="12"/>
    <m/>
    <x v="1289"/>
    <d v="2024-11-01T00:00:00"/>
    <d v="2024-12-20T00:00:00"/>
    <n v="89778.08"/>
    <n v="112120503040"/>
    <s v="INSS-CONSORCIO DATASERV-577,01"/>
    <s v="01-112120503040-000-016501060001-1-NV006961-PRO007650-0-0-0"/>
    <s v="NV006961"/>
    <m/>
    <x v="2"/>
    <x v="7"/>
  </r>
  <r>
    <x v="12"/>
    <m/>
    <x v="1289"/>
    <d v="2024-11-01T00:00:00"/>
    <d v="2024-12-20T00:00:00"/>
    <n v="78555.81"/>
    <n v="112120503040"/>
    <s v="INSS-CONSORCIO DATASERV-577,01"/>
    <s v="01-112120503040-000-016501060001-1-NV006961-PRO007650-0-0-0"/>
    <s v="NV006961"/>
    <m/>
    <x v="2"/>
    <x v="7"/>
  </r>
  <r>
    <x v="12"/>
    <m/>
    <x v="1290"/>
    <d v="2024-11-01T00:00:00"/>
    <d v="2024-12-20T00:00:00"/>
    <n v="3306.91"/>
    <n v="112120503040"/>
    <s v="INSS-CONSORCIO DATASERV-579,01"/>
    <s v="01-112120503040-000-070505060248-2-NV022658-PRO007650-0-0-0"/>
    <s v="NV022658"/>
    <m/>
    <x v="2"/>
    <x v="119"/>
  </r>
  <r>
    <x v="12"/>
    <m/>
    <x v="1290"/>
    <d v="2024-11-01T00:00:00"/>
    <d v="2024-12-20T00:00:00"/>
    <n v="2893.54"/>
    <n v="112120503040"/>
    <s v="INSS-CONSORCIO DATASERV-579,01"/>
    <s v="01-112120503040-000-001505060428-2-NV022658-PRO007650-0-0-0"/>
    <s v="NV022658"/>
    <m/>
    <x v="2"/>
    <x v="119"/>
  </r>
  <r>
    <x v="12"/>
    <m/>
    <x v="1291"/>
    <d v="2024-11-01T00:00:00"/>
    <d v="2024-12-20T00:00:00"/>
    <n v="3110.48"/>
    <n v="112120503040"/>
    <s v="INSS-MAZZINI ADMINISTRAÇÃO E EMPREITAS LTDA-6909"/>
    <s v="01-112120503040-000-070505060182-2-NV022588-PRO007651-0-0-0"/>
    <s v="NV022588"/>
    <m/>
    <x v="2"/>
    <x v="134"/>
  </r>
  <r>
    <x v="12"/>
    <m/>
    <x v="1292"/>
    <d v="2024-11-01T00:00:00"/>
    <d v="2024-12-20T00:00:00"/>
    <n v="1696.32"/>
    <n v="112120503040"/>
    <s v="INSS-MAZZINI ADMINISTRAÇÃO E EMPREITAS LTDA-6910"/>
    <s v="01-112120503040-000-070505060223-2-NV022633-PRO007651-0-0-0"/>
    <s v="NV022633"/>
    <m/>
    <x v="2"/>
    <x v="170"/>
  </r>
  <r>
    <x v="12"/>
    <m/>
    <x v="1293"/>
    <d v="2024-11-01T00:00:00"/>
    <d v="2024-12-20T00:00:00"/>
    <n v="2704.96"/>
    <n v="112120503040"/>
    <s v="INSS-MAZZINI ADMINISTRAÇÃO E EMPREITAS LTDA-6911"/>
    <s v="01-112120503040-000-070505060208-2-NV022618-PRO007651-0-0-0"/>
    <s v="NV022618"/>
    <m/>
    <x v="2"/>
    <x v="73"/>
  </r>
  <r>
    <x v="12"/>
    <m/>
    <x v="1294"/>
    <d v="2024-11-01T00:00:00"/>
    <d v="2024-12-20T00:00:00"/>
    <n v="33793.94"/>
    <n v="112120503040"/>
    <s v="INSS-MAZZINI ADMINISTRAÇÃO E EMPREITAS LTDA-6912"/>
    <s v="01-112120503040-000-062501240001-2-NV009958-PRO007651-0-0-0"/>
    <s v="NV009958"/>
    <m/>
    <x v="2"/>
    <x v="21"/>
  </r>
  <r>
    <x v="12"/>
    <m/>
    <x v="1295"/>
    <d v="2024-11-01T00:00:00"/>
    <d v="2024-12-20T00:00:00"/>
    <n v="16512.21"/>
    <n v="112120503040"/>
    <s v="INSS-MAZZINI ADMINISTRAÇÃO E EMPREITAS LTDA-6913#227538"/>
    <s v="01-112120503040-000-062501540001-2-NV003965-PRO007651-0-0-0"/>
    <s v="NV003965"/>
    <m/>
    <x v="2"/>
    <x v="20"/>
  </r>
  <r>
    <x v="12"/>
    <m/>
    <x v="1296"/>
    <d v="2024-11-01T00:00:00"/>
    <d v="2024-12-20T00:00:00"/>
    <n v="8342.39"/>
    <n v="112120503040"/>
    <s v="INSS-MAZZINI ADMINISTRAÇÃO E EMPREITAS LTDA-6914#227517"/>
    <s v="01-112120503040-000-062501550001-2-NV003966-PRO007651-0-0-0"/>
    <s v="NV003966"/>
    <m/>
    <x v="2"/>
    <x v="182"/>
  </r>
  <r>
    <x v="12"/>
    <m/>
    <x v="1297"/>
    <d v="2024-11-01T00:00:00"/>
    <d v="2024-12-20T00:00:00"/>
    <n v="6089"/>
    <n v="112120503040"/>
    <s v="INSS-MAZZINI ADMINISTRAÇÃO E EMPREITAS LTDA-6915"/>
    <s v="01-112120503040-000-062501930114-2-NV021579-PRO007651-0-0-0"/>
    <s v="NV021579"/>
    <m/>
    <x v="2"/>
    <x v="5"/>
  </r>
  <r>
    <x v="12"/>
    <m/>
    <x v="1298"/>
    <d v="2024-11-01T00:00:00"/>
    <d v="2024-12-20T00:00:00"/>
    <n v="2704.96"/>
    <n v="112120503040"/>
    <s v="INSS-MAZZINI ADMINISTRAÇÃO E EMPREITAS LTDA-6916"/>
    <s v="01-112120503040-000-062501930127-2-NV021594-PRO007651-0-0-0"/>
    <s v="NV021594"/>
    <m/>
    <x v="2"/>
    <x v="191"/>
  </r>
  <r>
    <x v="12"/>
    <m/>
    <x v="1299"/>
    <d v="2024-11-01T00:00:00"/>
    <d v="2024-12-20T00:00:00"/>
    <n v="2704.96"/>
    <n v="112120503040"/>
    <s v="INSS-MAZZINI ADMINISTRAÇÃO E EMPREITAS LTDA-6917"/>
    <s v="01-112120503040-000-070505060232-2-NV022642-PRO007651-0-0-0"/>
    <s v="NV022642"/>
    <m/>
    <x v="2"/>
    <x v="86"/>
  </r>
  <r>
    <x v="12"/>
    <m/>
    <x v="1300"/>
    <d v="2024-11-01T00:00:00"/>
    <d v="2024-12-20T00:00:00"/>
    <n v="2702.45"/>
    <n v="112120503040"/>
    <s v="INSS-MAZZINI ADMINISTRAÇÃO E EMPREITAS LTDA-6918"/>
    <s v="01-112120503040-000-001505060341-2-NV022643-PRO007651-0-0-0"/>
    <s v="NV022643"/>
    <m/>
    <x v="2"/>
    <x v="163"/>
  </r>
  <r>
    <x v="12"/>
    <m/>
    <x v="1301"/>
    <d v="2024-11-01T00:00:00"/>
    <d v="2024-12-20T00:00:00"/>
    <n v="17983.36"/>
    <n v="112120503040"/>
    <s v="INSS-MAZZINI ADMINISTRAÇÃO E EMPREITAS LTDA-6919"/>
    <s v="01-112120503040-000-062501630001-2-NV003976-PRO007651-0-0-0"/>
    <s v="NV003976"/>
    <m/>
    <x v="2"/>
    <x v="235"/>
  </r>
  <r>
    <x v="12"/>
    <m/>
    <x v="1302"/>
    <d v="2024-11-01T00:00:00"/>
    <d v="2024-12-20T00:00:00"/>
    <n v="2704.96"/>
    <n v="112120503040"/>
    <s v="INSS-MAZZINI ADMINISTRAÇÃO E EMPREITAS LTDA-6920"/>
    <s v="01-112120503040-000-070505060225-2-NV022635-PRO007651-0-0-0"/>
    <s v="NV022635"/>
    <m/>
    <x v="2"/>
    <x v="37"/>
  </r>
  <r>
    <x v="12"/>
    <m/>
    <x v="1303"/>
    <d v="2024-11-01T00:00:00"/>
    <d v="2024-12-20T00:00:00"/>
    <n v="3110.48"/>
    <n v="112120503040"/>
    <s v="INSS-MAZZINI ADMINISTRAÇÃO E EMPREITAS LTDA-6921"/>
    <s v="01-112120503040-000-062501930132-2-NV021601-PRO007651-0-0-0"/>
    <s v="NV021601"/>
    <m/>
    <x v="2"/>
    <x v="99"/>
  </r>
  <r>
    <x v="12"/>
    <m/>
    <x v="1304"/>
    <d v="2024-11-01T00:00:00"/>
    <d v="2024-12-20T00:00:00"/>
    <n v="21006.04"/>
    <n v="112120503040"/>
    <s v="INSS-MAZZINI ADMINISTRAÇÃO E EMPREITAS LTDA-6922"/>
    <s v="01-112120503040-000-062501160001-2-NV009954-PRO007651-0-0-0"/>
    <s v="NV009954"/>
    <m/>
    <x v="2"/>
    <x v="138"/>
  </r>
  <r>
    <x v="12"/>
    <m/>
    <x v="1305"/>
    <d v="2024-11-01T00:00:00"/>
    <d v="2024-12-20T00:00:00"/>
    <n v="2704.96"/>
    <n v="112120503040"/>
    <s v="INSS-MAZZINI ADMINISTRAÇÃO E EMPREITAS LTDA-6923"/>
    <s v="01-112120503040-000-001501930154-2-NV022553-PRO007651-0-0-0"/>
    <s v="NV022553"/>
    <m/>
    <x v="2"/>
    <x v="100"/>
  </r>
  <r>
    <x v="12"/>
    <m/>
    <x v="1306"/>
    <d v="2024-11-01T00:00:00"/>
    <d v="2024-12-20T00:00:00"/>
    <n v="2702.45"/>
    <n v="112120503040"/>
    <s v="INSS-MAZZINI ADMINISTRAÇÃO E EMPREITAS LTDA-6924"/>
    <s v="01-112120503040-000-001505060352-2-NV022676-PRO007651-0-0-0"/>
    <s v="NV022676"/>
    <m/>
    <x v="2"/>
    <x v="204"/>
  </r>
  <r>
    <x v="12"/>
    <m/>
    <x v="1307"/>
    <d v="2024-11-01T00:00:00"/>
    <d v="2024-12-20T00:00:00"/>
    <n v="3724.99"/>
    <n v="112120503040"/>
    <s v="INSS-MAZZINI ADMINISTRAÇÃO E EMPREITAS LTDA-6925"/>
    <s v="01-112120503040-000-001501930164-2-NV022568-PRO007651-0-0-0"/>
    <s v="NV022568"/>
    <m/>
    <x v="2"/>
    <x v="49"/>
  </r>
  <r>
    <x v="12"/>
    <m/>
    <x v="1308"/>
    <d v="2024-11-01T00:00:00"/>
    <d v="2024-12-20T00:00:00"/>
    <n v="2702.45"/>
    <n v="112120503040"/>
    <s v="INSS-MAZZINI ADMINISTRAÇÃO E EMPREITAS LTDA-6926"/>
    <s v="01-112120503040-000-001505060339-2-NV022641-PRO007651-0-0-0"/>
    <s v="NV022641"/>
    <m/>
    <x v="2"/>
    <x v="121"/>
  </r>
  <r>
    <x v="12"/>
    <m/>
    <x v="1309"/>
    <d v="2024-11-01T00:00:00"/>
    <d v="2024-12-20T00:00:00"/>
    <n v="27439.05"/>
    <n v="112120503040"/>
    <s v="INSS-MAZZINI ADMINISTRAÇÃO E EMPREITAS LTDA-6927"/>
    <s v="01-112120503040-000-062501330001-2-NV002952-PRO007651-0-0-0"/>
    <s v="NV002952"/>
    <m/>
    <x v="2"/>
    <x v="239"/>
  </r>
  <r>
    <x v="12"/>
    <m/>
    <x v="1310"/>
    <d v="2024-11-01T00:00:00"/>
    <d v="2024-12-20T00:00:00"/>
    <n v="46823.94"/>
    <n v="112120503040"/>
    <s v="INSS-MAZZINI ADMINISTRAÇÃO E EMPREITAS LTDA-6928"/>
    <s v="01-112120503040-000-047501090001-1-NV006965-PRO007651-0-0-0"/>
    <s v="NV006965"/>
    <m/>
    <x v="2"/>
    <x v="9"/>
  </r>
  <r>
    <x v="12"/>
    <m/>
    <x v="1311"/>
    <d v="2024-11-01T00:00:00"/>
    <d v="2024-12-20T00:00:00"/>
    <n v="15950.43"/>
    <n v="112120503040"/>
    <s v="INSS-MAZZINI ADMINISTRAÇÃO E EMPREITAS LTDA-6930"/>
    <s v="01-112120503040-000-062501320001-2-NV002951-PRO007651-0-0-0"/>
    <s v="NV002951"/>
    <m/>
    <x v="2"/>
    <x v="18"/>
  </r>
  <r>
    <x v="12"/>
    <m/>
    <x v="1312"/>
    <d v="2024-11-01T00:00:00"/>
    <d v="2024-12-20T00:00:00"/>
    <n v="2704.96"/>
    <n v="112120503040"/>
    <s v="INSS-MAZZINI ADMINISTRAÇÃO E EMPREITAS LTDA-6931"/>
    <s v="01-112120503040-000-070505060234-2-NV022644-PRO007651-0-0-0"/>
    <s v="NV022644"/>
    <m/>
    <x v="2"/>
    <x v="132"/>
  </r>
  <r>
    <x v="12"/>
    <m/>
    <x v="1313"/>
    <d v="2024-11-01T00:00:00"/>
    <d v="2024-12-20T00:00:00"/>
    <n v="9968.5499999999993"/>
    <n v="112120503040"/>
    <s v="INSS-MAZZINI ADMINISTRAÇÃO E EMPREITAS LTDA-6932"/>
    <s v="01-112120503040-000-062501670001-2-NV003985-PRO007651-0-0-0"/>
    <s v="NV003985"/>
    <m/>
    <x v="2"/>
    <x v="167"/>
  </r>
  <r>
    <x v="12"/>
    <m/>
    <x v="1314"/>
    <d v="2024-11-01T00:00:00"/>
    <d v="2024-12-20T00:00:00"/>
    <n v="2702.45"/>
    <n v="112120503040"/>
    <s v="INSS-MAZZINI ADMINISTRAÇÃO E EMPREITAS LTDA-6933"/>
    <s v="01-112120503040-000-070505060251-2-NV022662-PRO007651-0-0-0"/>
    <s v="NV022662"/>
    <m/>
    <x v="2"/>
    <x v="38"/>
  </r>
  <r>
    <x v="12"/>
    <m/>
    <x v="1315"/>
    <d v="2024-11-01T00:00:00"/>
    <d v="2024-12-20T00:00:00"/>
    <n v="5168.46"/>
    <n v="112120503040"/>
    <s v="INSS-MAZZINI ADMINISTRAÇÃO E EMPREITAS LTDA-6934"/>
    <s v="01-112120503040-000-070505060230-2-NV022640-PRO007651-0-0-0"/>
    <s v="NV022640"/>
    <m/>
    <x v="2"/>
    <x v="227"/>
  </r>
  <r>
    <x v="224"/>
    <m/>
    <x v="1316"/>
    <d v="2024-12-01T00:00:00"/>
    <d v="2024-12-20T00:00:00"/>
    <n v="8445.5"/>
    <n v="112120603020"/>
    <s v="Outros Equipamentos"/>
    <s v="01-112120603020-000-001505060407-2-NV022603-000000000-0-0-0"/>
    <s v="NV022603"/>
    <m/>
    <x v="2"/>
    <x v="110"/>
  </r>
  <r>
    <x v="42"/>
    <m/>
    <x v="1317"/>
    <d v="2024-11-01T00:00:00"/>
    <d v="2024-12-20T00:00:00"/>
    <n v="14836.78"/>
    <n v="112120612130"/>
    <s v="Água"/>
    <s v="01-112120612120-000-062501240001-2-NV009958-PRO007651-0-0-0"/>
    <s v="NV009958"/>
    <m/>
    <x v="2"/>
    <x v="21"/>
  </r>
  <r>
    <x v="42"/>
    <m/>
    <x v="1317"/>
    <d v="2024-11-01T00:00:00"/>
    <d v="2024-12-20T00:00:00"/>
    <n v="5853"/>
    <n v="112120612130"/>
    <s v="Água"/>
    <s v="01-112120612130-000-062501240001-2-NV009958-PRO007651-0-0-0"/>
    <s v="NV009958"/>
    <m/>
    <x v="2"/>
    <x v="21"/>
  </r>
  <r>
    <x v="42"/>
    <m/>
    <x v="1318"/>
    <d v="2024-11-01T00:00:00"/>
    <d v="2024-12-20T00:00:00"/>
    <n v="1792.72"/>
    <n v="112120612130"/>
    <s v="Água"/>
    <s v="01-112120612130-000-062501320001-2-NV002951-PRO007651-0-0-0"/>
    <s v="NV002951"/>
    <m/>
    <x v="2"/>
    <x v="18"/>
  </r>
  <r>
    <x v="42"/>
    <m/>
    <x v="1319"/>
    <d v="2024-11-01T00:00:00"/>
    <d v="2024-12-20T00:00:00"/>
    <n v="4815.2299999999996"/>
    <n v="112120612130"/>
    <s v="Água"/>
    <s v="01-112120612130-000-062501330001-2-NV002952-PRO007651-0-0-0"/>
    <s v="NV002952"/>
    <m/>
    <x v="2"/>
    <x v="239"/>
  </r>
  <r>
    <x v="42"/>
    <m/>
    <x v="1320"/>
    <d v="2024-11-01T00:00:00"/>
    <d v="2024-12-20T00:00:00"/>
    <n v="20850.84"/>
    <n v="112120612120"/>
    <s v="Força e Luz"/>
    <s v="01-112120612120-000-062501630001-2-NV003976-PRO007651-0-0-0"/>
    <s v="NV003976"/>
    <m/>
    <x v="2"/>
    <x v="235"/>
  </r>
  <r>
    <x v="42"/>
    <m/>
    <x v="1320"/>
    <d v="2024-11-01T00:00:00"/>
    <d v="2024-12-20T00:00:00"/>
    <n v="7035.63"/>
    <n v="112120612120"/>
    <s v="Força e Luz"/>
    <s v="01-112120612130-000-062501630001-2-NV003976-PRO007651-0-0-0"/>
    <s v="NV003976"/>
    <m/>
    <x v="2"/>
    <x v="235"/>
  </r>
  <r>
    <x v="225"/>
    <m/>
    <x v="1321"/>
    <d v="2024-11-01T00:00:00"/>
    <d v="2024-12-20T00:00:00"/>
    <n v="7573.61"/>
    <n v="112120503040"/>
    <s v="ISS-CONSÓRCIO MELHOR ATENDIMENTO-1349"/>
    <s v="01-112120503040-000-062501250001-2-NV000955-PRO007645-0-0-0"/>
    <s v="NV000955"/>
    <m/>
    <x v="2"/>
    <x v="98"/>
  </r>
  <r>
    <x v="225"/>
    <m/>
    <x v="1321"/>
    <d v="2024-11-01T00:00:00"/>
    <d v="2024-12-20T00:00:00"/>
    <n v="6626.9"/>
    <n v="112120503040"/>
    <s v="ISS-CONSÓRCIO MELHOR ATENDIMENTO-1349"/>
    <s v="01-112120503040-000-062501250001-2-NV000955-PRO007645-0-0-0"/>
    <s v="NV000955"/>
    <m/>
    <x v="2"/>
    <x v="98"/>
  </r>
  <r>
    <x v="226"/>
    <m/>
    <x v="1322"/>
    <d v="2024-11-01T00:00:00"/>
    <d v="2024-12-20T00:00:00"/>
    <n v="640.46"/>
    <n v="112120503040"/>
    <s v="ISS-CONSÓRCIO MELHOR ATENDIMENTO-1367"/>
    <s v="01-112120503040-000-001501930147-2-NV021616-PRO007645-0-0-0"/>
    <s v="NV021616"/>
    <m/>
    <x v="2"/>
    <x v="154"/>
  </r>
  <r>
    <x v="226"/>
    <m/>
    <x v="1322"/>
    <d v="2024-11-01T00:00:00"/>
    <d v="2024-12-20T00:00:00"/>
    <n v="731.95"/>
    <n v="112120503040"/>
    <s v="ISS-CONSÓRCIO MELHOR ATENDIMENTO-1367"/>
    <s v="01-112120503040-000-001501930147-2-NV021616-PRO007645-0-0-0"/>
    <s v="NV021616"/>
    <m/>
    <x v="2"/>
    <x v="154"/>
  </r>
  <r>
    <x v="227"/>
    <m/>
    <x v="1323"/>
    <d v="2024-11-01T00:00:00"/>
    <d v="2024-12-20T00:00:00"/>
    <n v="6258.78"/>
    <n v="112120503040"/>
    <s v="ISS-CONSÓRCIO SP CIDADÃO-1758"/>
    <s v="01-112120503040-000-062502000020-2-NV009959-PRO007648-0-0-0"/>
    <s v="NV009959"/>
    <m/>
    <x v="2"/>
    <x v="114"/>
  </r>
  <r>
    <x v="227"/>
    <m/>
    <x v="1323"/>
    <d v="2024-11-01T00:00:00"/>
    <d v="2024-12-20T00:00:00"/>
    <n v="4950.68"/>
    <n v="112120503040"/>
    <s v="ISS-CONSÓRCIO SP CIDADÃO-1758"/>
    <s v="01-112120503040-000-062502000020-2-NV009959-PRO007648-0-0-0"/>
    <s v="NV009959"/>
    <m/>
    <x v="2"/>
    <x v="114"/>
  </r>
  <r>
    <x v="228"/>
    <m/>
    <x v="986"/>
    <d v="2024-11-01T00:00:00"/>
    <d v="2024-12-20T00:00:00"/>
    <n v="13201.47"/>
    <n v="112120601010"/>
    <s v="Aluguéis"/>
    <s v="01-112120601010-000-092505060013-2-NV000954-PRO005618-0-0-0"/>
    <s v="NV000954"/>
    <m/>
    <x v="2"/>
    <x v="115"/>
  </r>
  <r>
    <x v="229"/>
    <m/>
    <x v="1324"/>
    <d v="2024-11-01T00:00:00"/>
    <d v="2024-12-20T00:00:00"/>
    <n v="853.33"/>
    <n v="112120611020"/>
    <s v="Limpeza e Conservação"/>
    <s v="01-112120611020-000-015501020001-1-NV006963-PRO007664-0-0-0"/>
    <s v="NV006963"/>
    <m/>
    <x v="2"/>
    <x v="4"/>
  </r>
  <r>
    <x v="230"/>
    <m/>
    <x v="1325"/>
    <d v="2024-11-01T00:00:00"/>
    <d v="2024-12-20T00:00:00"/>
    <n v="1618.63"/>
    <n v="112120503040"/>
    <s v="ISS-GOCIL SERVIÇOS GERAIS LTDA-210237"/>
    <s v="01-112120503040-000-062501340001-2-NV003952-PRO007647-0-0-0"/>
    <s v="NV003952"/>
    <m/>
    <x v="2"/>
    <x v="120"/>
  </r>
  <r>
    <x v="231"/>
    <m/>
    <x v="1326"/>
    <d v="2024-11-01T00:00:00"/>
    <d v="2024-12-20T00:00:00"/>
    <n v="2203.39"/>
    <n v="112120503040"/>
    <s v="ISS-CONSÓRCIO SP CIDADÃO-1729"/>
    <s v="01-112120503040-000-062501930139-2-NV021608-PRO007648-0-0-0"/>
    <s v="NV021608"/>
    <m/>
    <x v="2"/>
    <x v="206"/>
  </r>
  <r>
    <x v="232"/>
    <m/>
    <x v="1327"/>
    <d v="2024-11-01T00:00:00"/>
    <d v="2024-12-20T00:00:00"/>
    <n v="3249.18"/>
    <n v="112120503040"/>
    <s v="ISS-CONSÓRCIO MELHOR ATENDIMENTO-1346"/>
    <s v="01-112120503040-000-062501500001-2-NV003958-PRO007645-0-0-0"/>
    <s v="NV003958"/>
    <m/>
    <x v="2"/>
    <x v="147"/>
  </r>
  <r>
    <x v="232"/>
    <m/>
    <x v="1327"/>
    <d v="2024-11-01T00:00:00"/>
    <d v="2024-12-20T00:00:00"/>
    <n v="2843.04"/>
    <n v="112120503040"/>
    <s v="ISS-CONSÓRCIO MELHOR ATENDIMENTO-1346"/>
    <s v="01-112120503040-000-062501500001-2-NV003958-PRO007645-0-0-0"/>
    <s v="NV003958"/>
    <m/>
    <x v="2"/>
    <x v="147"/>
  </r>
  <r>
    <x v="233"/>
    <m/>
    <x v="1328"/>
    <d v="2024-11-01T00:00:00"/>
    <d v="2024-12-20T00:00:00"/>
    <n v="3980.1"/>
    <n v="112120503040"/>
    <s v="ISS-CONSÓRCIO MELHOR ATENDIMENTO-1394"/>
    <s v="01-112120503040-000-062501510001-2-NV003959-PRO007645-0-0-0"/>
    <s v="NV003959"/>
    <m/>
    <x v="2"/>
    <x v="126"/>
  </r>
  <r>
    <x v="233"/>
    <m/>
    <x v="1328"/>
    <d v="2024-11-01T00:00:00"/>
    <d v="2024-12-20T00:00:00"/>
    <n v="4548.6899999999996"/>
    <n v="112120503040"/>
    <s v="ISS-CONSÓRCIO MELHOR ATENDIMENTO-1394"/>
    <s v="01-112120503040-000-062501510001-2-NV003959-PRO007645-0-0-0"/>
    <s v="NV003959"/>
    <m/>
    <x v="2"/>
    <x v="126"/>
  </r>
  <r>
    <x v="234"/>
    <m/>
    <x v="1329"/>
    <d v="2024-11-01T00:00:00"/>
    <d v="2024-12-20T00:00:00"/>
    <n v="1742.36"/>
    <n v="112120503040"/>
    <s v="ISS-CONSÓRCIO SP CIDADÃO-1749"/>
    <s v="01-112120503040-000-070505060228-2-NV022638-PRO007648-0-0-0"/>
    <s v="NV022638"/>
    <m/>
    <x v="2"/>
    <x v="148"/>
  </r>
  <r>
    <x v="235"/>
    <m/>
    <x v="1330"/>
    <d v="2024-11-01T00:00:00"/>
    <d v="2024-12-20T00:00:00"/>
    <n v="255.69"/>
    <n v="112120503040"/>
    <s v="ISS-GOCIL SERVIÇOS GERAIS LTDA-210279"/>
    <s v="01-112120503040-000-070505060238-2-NV022648-PRO007647-0-0-0"/>
    <s v="NV022648"/>
    <m/>
    <x v="2"/>
    <x v="150"/>
  </r>
  <r>
    <x v="236"/>
    <m/>
    <x v="1331"/>
    <d v="2024-11-01T00:00:00"/>
    <d v="2024-12-20T00:00:00"/>
    <n v="487.96"/>
    <n v="112120503040"/>
    <s v="ISS-CONSÓRCIO MELHOR ATENDIMENTO-1366"/>
    <s v="01-112120503040-000-001501930162-2-NV022563-PRO007645-0-0-0"/>
    <s v="NV022563"/>
    <m/>
    <x v="2"/>
    <x v="151"/>
  </r>
  <r>
    <x v="236"/>
    <m/>
    <x v="1331"/>
    <d v="2024-11-01T00:00:00"/>
    <d v="2024-12-20T00:00:00"/>
    <n v="426.97"/>
    <n v="112120503040"/>
    <s v="ISS-CONSÓRCIO MELHOR ATENDIMENTO-1366"/>
    <s v="01-112120503040-000-001501930162-2-NV022563-PRO007645-0-0-0"/>
    <s v="NV022563"/>
    <m/>
    <x v="2"/>
    <x v="151"/>
  </r>
  <r>
    <x v="237"/>
    <m/>
    <x v="1332"/>
    <d v="2024-11-01T00:00:00"/>
    <d v="2024-12-20T00:00:00"/>
    <n v="5617.5"/>
    <n v="112120503040"/>
    <s v="ISS-BUREAU VERITAS DO BRASIL SOCIEDADE CLASSIFICADORA E CERTIFICADORA LTDA-117801"/>
    <s v="01-112120503040-000-062501540001-2-NV003965-PRO007651-0-0-0"/>
    <s v="NV003965"/>
    <m/>
    <x v="2"/>
    <x v="20"/>
  </r>
  <r>
    <x v="237"/>
    <m/>
    <x v="1333"/>
    <d v="2024-11-01T00:00:00"/>
    <d v="2024-12-20T00:00:00"/>
    <n v="10300.6"/>
    <n v="112120503040"/>
    <s v="ISS-MAZZINI ADMINISTRAÇÃO E EMPREITAS LTDA-6913#227538"/>
    <s v="01-112120503040-000-062501540001-2-NV003965-PRO007651-0-0-0"/>
    <s v="NV003965"/>
    <m/>
    <x v="2"/>
    <x v="20"/>
  </r>
  <r>
    <x v="238"/>
    <m/>
    <x v="1334"/>
    <d v="2024-11-01T00:00:00"/>
    <d v="2024-12-20T00:00:00"/>
    <n v="3556.94"/>
    <n v="112120503040"/>
    <s v="ISS-CONSÓRCIO MELHOR ATENDIMENTO-1348"/>
    <s v="01-112120503040-000-062501390001-2-NV003967-PRO007645-0-0-0"/>
    <s v="NV003967"/>
    <m/>
    <x v="2"/>
    <x v="56"/>
  </r>
  <r>
    <x v="238"/>
    <m/>
    <x v="1334"/>
    <d v="2024-11-01T00:00:00"/>
    <d v="2024-12-20T00:00:00"/>
    <n v="4065.07"/>
    <n v="112120503040"/>
    <s v="ISS-CONSÓRCIO MELHOR ATENDIMENTO-1348"/>
    <s v="01-112120503040-000-062501390001-2-NV003967-PRO007645-0-0-0"/>
    <s v="NV003967"/>
    <m/>
    <x v="2"/>
    <x v="56"/>
  </r>
  <r>
    <x v="239"/>
    <m/>
    <x v="1335"/>
    <d v="2024-11-01T00:00:00"/>
    <d v="2024-12-20T00:00:00"/>
    <n v="1091.6400000000001"/>
    <n v="112120503040"/>
    <s v="ISS-CONSÓRCIO SP CIDADÃO-1747"/>
    <s v="01-112120503040-000-070505060227-2-NV022637-PRO007648-0-0-0"/>
    <s v="NV022637"/>
    <m/>
    <x v="2"/>
    <x v="183"/>
  </r>
  <r>
    <x v="240"/>
    <m/>
    <x v="1336"/>
    <d v="2024-11-01T00:00:00"/>
    <d v="2024-12-20T00:00:00"/>
    <n v="491.18"/>
    <n v="112120503040"/>
    <s v="ISS-GOCIL SERVIÇOS GERAIS LTDA-210254"/>
    <s v="01-112120503040-000-062501580001-2-NV003971-PRO007647-0-0-0"/>
    <s v="NV003971"/>
    <m/>
    <x v="2"/>
    <x v="84"/>
  </r>
  <r>
    <x v="240"/>
    <m/>
    <x v="1336"/>
    <d v="2024-11-01T00:00:00"/>
    <d v="2024-12-20T00:00:00"/>
    <n v="429.79"/>
    <n v="112120503040"/>
    <s v="ISS-GOCIL SERVIÇOS GERAIS LTDA-210254"/>
    <s v="01-112120503040-000-062501580001-2-NV003971-PRO007647-0-0-0"/>
    <s v="NV003971"/>
    <m/>
    <x v="2"/>
    <x v="84"/>
  </r>
  <r>
    <x v="241"/>
    <m/>
    <x v="1337"/>
    <d v="2024-11-01T00:00:00"/>
    <d v="2024-12-20T00:00:00"/>
    <n v="538.61"/>
    <n v="112120503040"/>
    <s v="ISS-CONSÓRCIO MELHOR ATENDIMENTO-1376"/>
    <s v="01-112120503040-000-070505060201-2-NV022611-PRO007645-0-0-0"/>
    <s v="NV022611"/>
    <m/>
    <x v="2"/>
    <x v="184"/>
  </r>
  <r>
    <x v="241"/>
    <m/>
    <x v="1337"/>
    <d v="2024-11-01T00:00:00"/>
    <d v="2024-12-20T00:00:00"/>
    <n v="471.29"/>
    <n v="112120503040"/>
    <s v="ISS-CONSÓRCIO MELHOR ATENDIMENTO-1376"/>
    <s v="01-112120503040-000-070505060201-2-NV022611-PRO007645-0-0-0"/>
    <s v="NV022611"/>
    <m/>
    <x v="2"/>
    <x v="184"/>
  </r>
  <r>
    <x v="242"/>
    <m/>
    <x v="1338"/>
    <d v="2024-11-01T00:00:00"/>
    <d v="2024-12-20T00:00:00"/>
    <n v="4849.04"/>
    <n v="112120503040"/>
    <s v="ISS-CONSÓRCIO SP CIDADÃO-1717"/>
    <s v="01-112120503040-000-062501610001-2-NV003974-PRO007648-0-0-0"/>
    <s v="NV003974"/>
    <m/>
    <x v="2"/>
    <x v="65"/>
  </r>
  <r>
    <x v="243"/>
    <m/>
    <x v="1339"/>
    <d v="2024-11-01T00:00:00"/>
    <d v="2024-12-20T00:00:00"/>
    <n v="170.47"/>
    <n v="112120503040"/>
    <s v="ISS-GOCIL SERVIÇOS GERAIS LTDA-210234"/>
    <s v="01-112120503040-000-001501930145-2-NV021614-PRO007647-0-0-0"/>
    <s v="NV021614"/>
    <m/>
    <x v="2"/>
    <x v="159"/>
  </r>
  <r>
    <x v="243"/>
    <m/>
    <x v="1340"/>
    <d v="2024-11-01T00:00:00"/>
    <d v="2024-12-20T00:00:00"/>
    <n v="170.47"/>
    <n v="112120503040"/>
    <s v="ISS-GOCIL SERVIÇOS GERAIS LTDA-210288"/>
    <s v="01-112120503040-000-001501930145-2-NV021614-PRO007647-0-0-0"/>
    <s v="NV021614"/>
    <m/>
    <x v="2"/>
    <x v="159"/>
  </r>
  <r>
    <x v="244"/>
    <m/>
    <x v="1341"/>
    <d v="2024-11-01T00:00:00"/>
    <d v="2024-12-20T00:00:00"/>
    <n v="896.82"/>
    <n v="112120503040"/>
    <s v="ISS-CONSORCIO DATASERV-575,01"/>
    <s v="01-112120503040-000-143505060163-2-NV021577-PRO007650-0-0-0"/>
    <s v="NV021577"/>
    <m/>
    <x v="2"/>
    <x v="23"/>
  </r>
  <r>
    <x v="244"/>
    <m/>
    <x v="1341"/>
    <d v="2024-11-01T00:00:00"/>
    <d v="2024-12-20T00:00:00"/>
    <n v="784.72"/>
    <n v="112120503040"/>
    <s v="ISS-CONSORCIO DATASERV-575,01"/>
    <s v="01-112120503040-000-143505060163-2-NV021577-PRO007650-0-0-0"/>
    <s v="NV021577"/>
    <m/>
    <x v="2"/>
    <x v="23"/>
  </r>
  <r>
    <x v="245"/>
    <m/>
    <x v="1342"/>
    <d v="2024-11-01T00:00:00"/>
    <d v="2024-12-20T00:00:00"/>
    <n v="720.31"/>
    <n v="112120503040"/>
    <s v="ISS-CONSÓRCIO MELHOR ATENDIMENTO-1363"/>
    <s v="01-112120503040-000-001501930163-2-NV022564-PRO007645-0-0-0"/>
    <s v="NV022564"/>
    <m/>
    <x v="2"/>
    <x v="186"/>
  </r>
  <r>
    <x v="245"/>
    <m/>
    <x v="1342"/>
    <d v="2024-11-01T00:00:00"/>
    <d v="2024-12-20T00:00:00"/>
    <n v="823.21"/>
    <n v="112120503040"/>
    <s v="ISS-CONSÓRCIO MELHOR ATENDIMENTO-1363"/>
    <s v="01-112120503040-000-001501930163-2-NV022564-PRO007645-0-0-0"/>
    <s v="NV022564"/>
    <m/>
    <x v="2"/>
    <x v="186"/>
  </r>
  <r>
    <x v="246"/>
    <m/>
    <x v="1343"/>
    <d v="2024-11-01T00:00:00"/>
    <d v="2024-12-20T00:00:00"/>
    <n v="2481.77"/>
    <n v="112120503040"/>
    <s v="ISS-CONSÓRCIO SP CIDADÃO-1733"/>
    <s v="01-112120503040-000-062501930123-2-NV021589-PRO007648-0-0-0"/>
    <s v="NV021589"/>
    <m/>
    <x v="2"/>
    <x v="33"/>
  </r>
  <r>
    <x v="247"/>
    <m/>
    <x v="1344"/>
    <d v="2024-11-01T00:00:00"/>
    <d v="2024-12-20T00:00:00"/>
    <n v="3636.45"/>
    <n v="112120503040"/>
    <s v="ISS-BUREAU VERITAS DO BRASIL SOCIEDADE CLASSIFICADORA E CERTIFICADORA LTDA-117807"/>
    <s v="01-112120503040-000-062501630001-2-NV003976-PRO007651-0-0-0"/>
    <s v="NV003976"/>
    <m/>
    <x v="2"/>
    <x v="235"/>
  </r>
  <r>
    <x v="247"/>
    <m/>
    <x v="1345"/>
    <d v="2024-11-01T00:00:00"/>
    <d v="2024-12-20T00:00:00"/>
    <n v="6668"/>
    <n v="112120503040"/>
    <s v="ISS-MAZZINI ADMINISTRAÇÃO E EMPREITAS LTDA-6919"/>
    <s v="01-112120503040-000-062501630001-2-NV003976-PRO007651-0-0-0"/>
    <s v="NV003976"/>
    <m/>
    <x v="2"/>
    <x v="235"/>
  </r>
  <r>
    <x v="248"/>
    <m/>
    <x v="1346"/>
    <d v="2024-11-01T00:00:00"/>
    <d v="2024-12-20T00:00:00"/>
    <n v="607.73"/>
    <n v="112120503040"/>
    <s v="ISS-CONSÓRCIO MELHOR ATENDIMENTO-1390"/>
    <s v="01-112120503040-000-001505060310-2-NV022670-PRO007645-0-0-0"/>
    <s v="NV022670"/>
    <m/>
    <x v="2"/>
    <x v="248"/>
  </r>
  <r>
    <x v="248"/>
    <m/>
    <x v="1346"/>
    <d v="2024-11-01T00:00:00"/>
    <d v="2024-12-20T00:00:00"/>
    <n v="531.76"/>
    <n v="112120503040"/>
    <s v="ISS-CONSÓRCIO MELHOR ATENDIMENTO-1390"/>
    <s v="01-112120503040-000-001505060310-2-NV022670-PRO007645-0-0-0"/>
    <s v="NV022670"/>
    <m/>
    <x v="2"/>
    <x v="248"/>
  </r>
  <r>
    <x v="249"/>
    <m/>
    <x v="1347"/>
    <d v="2024-11-01T00:00:00"/>
    <d v="2024-12-20T00:00:00"/>
    <n v="1025.57"/>
    <n v="112120503040"/>
    <s v="ISS-GOCIL SERVIÇOS GERAIS LTDA-210248"/>
    <s v="01-112120503040-000-062501410001-2-NV003977-PRO007647-0-0-0"/>
    <s v="NV003977"/>
    <m/>
    <x v="2"/>
    <x v="189"/>
  </r>
  <r>
    <x v="250"/>
    <m/>
    <x v="1348"/>
    <d v="2024-11-01T00:00:00"/>
    <d v="2024-12-20T00:00:00"/>
    <n v="384.81"/>
    <n v="112120503040"/>
    <s v="ISS-CONSÓRCIO MELHOR ATENDIMENTO-1368"/>
    <s v="01-112120503040-000-070505060043-2-NV022571-PRO007645-0-0-0"/>
    <s v="NV022571"/>
    <m/>
    <x v="2"/>
    <x v="218"/>
  </r>
  <r>
    <x v="250"/>
    <m/>
    <x v="1348"/>
    <d v="2024-11-01T00:00:00"/>
    <d v="2024-12-20T00:00:00"/>
    <n v="103.16"/>
    <n v="112120503040"/>
    <s v="ISS-CONSÓRCIO MELHOR ATENDIMENTO-1368"/>
    <s v="01-112120503040-000-070505060043-2-NV022571-PRO007645-0-0-0"/>
    <s v="NV022571"/>
    <m/>
    <x v="2"/>
    <x v="218"/>
  </r>
  <r>
    <x v="250"/>
    <m/>
    <x v="1348"/>
    <d v="2024-11-01T00:00:00"/>
    <d v="2024-12-20T00:00:00"/>
    <n v="426.97"/>
    <n v="112120503040"/>
    <s v="ISS-CONSÓRCIO MELHOR ATENDIMENTO-1368"/>
    <s v="01-112120503040-000-070505060043-2-NV022571-PRO007645-0-0-0"/>
    <s v="NV022571"/>
    <m/>
    <x v="2"/>
    <x v="218"/>
  </r>
  <r>
    <x v="251"/>
    <m/>
    <x v="1349"/>
    <d v="2024-11-01T00:00:00"/>
    <d v="2024-12-20T00:00:00"/>
    <n v="648.72"/>
    <n v="112120503040"/>
    <s v="ISS-GOCIL SERVIÇOS GERAIS LTDA-210259"/>
    <s v="01-112120503040-000-146505060105-2-NV021572-PRO007647-0-0-0"/>
    <s v="NV021572"/>
    <m/>
    <x v="2"/>
    <x v="118"/>
  </r>
  <r>
    <x v="252"/>
    <m/>
    <x v="1350"/>
    <d v="2024-11-01T00:00:00"/>
    <d v="2024-12-20T00:00:00"/>
    <n v="922.46"/>
    <n v="112120503040"/>
    <s v="ISS-3P BRASIL-CONSULTORIA E PROJETOS DE ESTRUTURAÇÃO DE PARCERIAS PUBLICO-PRIVADAS E PARTICIPAÇÕES S/A-544#227676"/>
    <s v="01-112120503040-000-070505060202-2-NV022612-PRO007649-0-0-0"/>
    <s v="NV022612"/>
    <m/>
    <x v="2"/>
    <x v="88"/>
  </r>
  <r>
    <x v="253"/>
    <m/>
    <x v="1351"/>
    <d v="2024-11-01T00:00:00"/>
    <d v="2024-12-20T00:00:00"/>
    <n v="401.42"/>
    <n v="112120503040"/>
    <s v="ISS-CONSÓRCIO SP CIDADÃO-1763"/>
    <s v="01-112120503040-000-062501930103-2-NV021568-PRO007648-0-0-0"/>
    <s v="NV021568"/>
    <m/>
    <x v="2"/>
    <x v="210"/>
  </r>
  <r>
    <x v="253"/>
    <m/>
    <x v="1351"/>
    <d v="2024-11-01T00:00:00"/>
    <d v="2024-12-20T00:00:00"/>
    <n v="520.11"/>
    <n v="112120503040"/>
    <s v="ISS-CONSÓRCIO SP CIDADÃO-1763"/>
    <s v="01-112120503040-000-062501930103-2-NV021568-PRO007648-0-0-0"/>
    <s v="NV021568"/>
    <m/>
    <x v="2"/>
    <x v="210"/>
  </r>
  <r>
    <x v="254"/>
    <m/>
    <x v="1352"/>
    <d v="2024-11-01T00:00:00"/>
    <d v="2024-12-20T00:00:00"/>
    <n v="926.5"/>
    <n v="112120503040"/>
    <s v="ISS-GOCIL SERVIÇOS GERAIS LTDA-210253"/>
    <s v="01-112120503040-000-062501270001-2-NV009957-PRO007647-0-0-0"/>
    <s v="NV009957"/>
    <m/>
    <x v="2"/>
    <x v="102"/>
  </r>
  <r>
    <x v="255"/>
    <m/>
    <x v="1353"/>
    <d v="2024-11-01T00:00:00"/>
    <d v="2024-12-20T00:00:00"/>
    <n v="8204.0300000000007"/>
    <n v="112120503040"/>
    <s v="ISS-BUREAU VERITAS DO BRASIL SOCIEDADE CLASSIFICADORA E CERTIFICADORA LTDA-117816"/>
    <s v="01-112120503040-000-062501330001-2-NV002952-PRO007651-0-0-0"/>
    <s v="NV002952"/>
    <m/>
    <x v="2"/>
    <x v="239"/>
  </r>
  <r>
    <x v="255"/>
    <m/>
    <x v="1354"/>
    <d v="2024-11-01T00:00:00"/>
    <d v="2024-12-20T00:00:00"/>
    <n v="15043.43"/>
    <n v="112120503040"/>
    <s v="ISS-MAZZINI ADMINISTRAÇÃO E EMPREITAS LTDA-6927"/>
    <s v="01-112120503040-000-062501330001-2-NV002952-PRO007651-0-0-0"/>
    <s v="NV002952"/>
    <m/>
    <x v="2"/>
    <x v="239"/>
  </r>
  <r>
    <x v="256"/>
    <m/>
    <x v="1355"/>
    <d v="2024-11-01T00:00:00"/>
    <d v="2024-12-20T00:00:00"/>
    <n v="1736.69"/>
    <n v="112120503040"/>
    <s v="ISS-CONSÓRCIO MELHOR ATENDIMENTO-1354"/>
    <s v="01-112120503040-000-062501710001-2-NV004959-PRO007645-0-0-0"/>
    <s v="NV004959"/>
    <m/>
    <x v="2"/>
    <x v="225"/>
  </r>
  <r>
    <x v="256"/>
    <m/>
    <x v="1355"/>
    <d v="2024-11-01T00:00:00"/>
    <d v="2024-12-20T00:00:00"/>
    <n v="1984.78"/>
    <n v="112120503040"/>
    <s v="ISS-CONSÓRCIO MELHOR ATENDIMENTO-1354"/>
    <s v="01-112120503040-000-062501710001-2-NV004959-PRO007645-0-0-0"/>
    <s v="NV004959"/>
    <m/>
    <x v="2"/>
    <x v="225"/>
  </r>
  <r>
    <x v="257"/>
    <m/>
    <x v="1356"/>
    <d v="2024-11-01T00:00:00"/>
    <d v="2024-12-20T00:00:00"/>
    <n v="18086.759999999998"/>
    <n v="112120503040"/>
    <s v="ISS-CONSÓRCIO SP CIDADÃO-1723"/>
    <s v="01-112120503040-000-045501070001-1-NV006962-PRO007648-0-0-0"/>
    <s v="NV006962"/>
    <m/>
    <x v="2"/>
    <x v="93"/>
  </r>
  <r>
    <x v="258"/>
    <m/>
    <x v="1357"/>
    <d v="2024-11-01T00:00:00"/>
    <d v="2024-12-20T00:00:00"/>
    <n v="855.81"/>
    <n v="112120503040"/>
    <s v="ISS-CONSÓRCIO MELHOR ATENDIMENTO-1374"/>
    <s v="01-112120503040-000-001505060297-2-NV022600-PRO007645-0-0-0"/>
    <s v="NV022600"/>
    <m/>
    <x v="2"/>
    <x v="70"/>
  </r>
  <r>
    <x v="258"/>
    <m/>
    <x v="1357"/>
    <d v="2024-11-01T00:00:00"/>
    <d v="2024-12-20T00:00:00"/>
    <n v="120.12"/>
    <n v="112120503040"/>
    <s v="ISS-CONSÓRCIO MELHOR ATENDIMENTO-1374"/>
    <s v="01-112120503040-000-001505060297-2-NV022600-PRO007645-0-0-0"/>
    <s v="NV022600"/>
    <m/>
    <x v="2"/>
    <x v="70"/>
  </r>
  <r>
    <x v="258"/>
    <m/>
    <x v="1357"/>
    <d v="2024-11-01T00:00:00"/>
    <d v="2024-12-20T00:00:00"/>
    <n v="853.94"/>
    <n v="112120503040"/>
    <s v="ISS-CONSÓRCIO MELHOR ATENDIMENTO-1374"/>
    <s v="01-112120503040-000-001505060297-2-NV022600-PRO007645-0-0-0"/>
    <s v="NV022600"/>
    <m/>
    <x v="2"/>
    <x v="70"/>
  </r>
  <r>
    <x v="259"/>
    <m/>
    <x v="1358"/>
    <d v="2024-11-01T00:00:00"/>
    <d v="2024-12-20T00:00:00"/>
    <n v="14292.13"/>
    <n v="112120503040"/>
    <s v="ISS-CONSÓRCIO SP CIDADÃO-1725"/>
    <s v="01-112120503040-000-065501180001-2-NV008121-PRO007648-0-0-0"/>
    <s v="NV008121"/>
    <m/>
    <x v="2"/>
    <x v="47"/>
  </r>
  <r>
    <x v="260"/>
    <m/>
    <x v="1359"/>
    <d v="2024-11-01T00:00:00"/>
    <d v="2024-12-20T00:00:00"/>
    <n v="355.85"/>
    <n v="112120503040"/>
    <s v="ISS-GOCIL SERVIÇOS GERAIS LTDA-210264"/>
    <s v="01-112120503040-000-070505060177-2-NV022583-PRO007647-0-0-0"/>
    <s v="NV022583"/>
    <m/>
    <x v="2"/>
    <x v="1"/>
  </r>
  <r>
    <x v="261"/>
    <m/>
    <x v="1360"/>
    <d v="2024-11-01T00:00:00"/>
    <d v="2024-12-20T00:00:00"/>
    <n v="2937.54"/>
    <n v="112120503040"/>
    <s v="ISS-CONSÓRCIO MELHOR ATENDIMENTO-1355"/>
    <s v="01-112120503040-000-062501450001-2-NV003986-PRO007645-0-0-0"/>
    <s v="NV003986"/>
    <m/>
    <x v="2"/>
    <x v="48"/>
  </r>
  <r>
    <x v="261"/>
    <m/>
    <x v="1360"/>
    <d v="2024-11-01T00:00:00"/>
    <d v="2024-12-20T00:00:00"/>
    <n v="3231.64"/>
    <n v="112120503040"/>
    <s v="ISS-CONSÓRCIO MELHOR ATENDIMENTO-1355"/>
    <s v="01-112120503040-000-062501450001-2-NV003986-PRO007645-0-0-0"/>
    <s v="NV003986"/>
    <m/>
    <x v="2"/>
    <x v="48"/>
  </r>
  <r>
    <x v="261"/>
    <m/>
    <x v="1360"/>
    <d v="2024-11-01T00:00:00"/>
    <d v="2024-12-20T00:00:00"/>
    <n v="125.55"/>
    <n v="112120503040"/>
    <s v="ISS-CONSÓRCIO MELHOR ATENDIMENTO-1355"/>
    <s v="01-112120503040-000-062501450001-2-NV003986-PRO007645-0-0-0"/>
    <s v="NV003986"/>
    <m/>
    <x v="2"/>
    <x v="48"/>
  </r>
  <r>
    <x v="262"/>
    <m/>
    <x v="1361"/>
    <d v="2024-11-01T00:00:00"/>
    <d v="2024-12-20T00:00:00"/>
    <n v="922.46"/>
    <n v="112120503040"/>
    <s v="ISS-3P BRASIL-CONSULTORIA E PROJETOS DE ESTRUTURAÇÃO DE PARCERIAS PUBLICO-PRIVADAS E PARTICIPAÇÕES S/A-545#227677"/>
    <s v="01-112120503040-000-062501930102-2-NV021567-PRO007649-0-0-0"/>
    <s v="NV021567"/>
    <m/>
    <x v="2"/>
    <x v="149"/>
  </r>
  <r>
    <x v="22"/>
    <m/>
    <x v="1362"/>
    <d v="2024-07-01T00:00:00"/>
    <d v="2024-12-20T00:00:00"/>
    <n v="5804.69"/>
    <n v="112120612130"/>
    <s v="Água"/>
    <s v="01-112120612120-000-062501480001-2-NV003956-PRO007646-0-0-0"/>
    <s v="NV003956"/>
    <m/>
    <x v="2"/>
    <x v="72"/>
  </r>
  <r>
    <x v="22"/>
    <m/>
    <x v="1362"/>
    <d v="2024-07-01T00:00:00"/>
    <d v="2024-12-20T00:00:00"/>
    <n v="543.13"/>
    <n v="112120612130"/>
    <s v="Água"/>
    <s v="01-112120612130-000-062501480001-2-NV003956-PRO007646-0-0-0"/>
    <s v="NV003956"/>
    <m/>
    <x v="2"/>
    <x v="72"/>
  </r>
  <r>
    <x v="22"/>
    <m/>
    <x v="1363"/>
    <d v="2024-08-01T00:00:00"/>
    <d v="2024-12-20T00:00:00"/>
    <n v="5704.71"/>
    <n v="112120612120"/>
    <s v="Força e Luz"/>
    <s v="01-112120612120-000-062501480001-2-NV003956-PRO007646-0-0-0"/>
    <s v="NV003956"/>
    <m/>
    <x v="2"/>
    <x v="72"/>
  </r>
  <r>
    <x v="22"/>
    <m/>
    <x v="1363"/>
    <d v="2024-08-01T00:00:00"/>
    <d v="2024-12-20T00:00:00"/>
    <n v="622.35"/>
    <n v="112120612120"/>
    <s v="Força e Luz"/>
    <s v="01-112120612130-000-062501480001-2-NV003956-PRO007646-0-0-0"/>
    <s v="NV003956"/>
    <m/>
    <x v="2"/>
    <x v="72"/>
  </r>
  <r>
    <x v="15"/>
    <m/>
    <x v="1364"/>
    <d v="2024-10-01T00:00:00"/>
    <d v="2024-12-20T00:00:00"/>
    <n v="680.59"/>
    <n v="112120611020"/>
    <s v="IRRF-LYNCRA LIMPEZA E SERVIÇOS GERAIS - EIRELI-10905#229012"/>
    <s v="01-112120611020-000-015501020001-1-NV006963-PRO007947-0-0-0"/>
    <s v="NV006963"/>
    <m/>
    <x v="2"/>
    <x v="4"/>
  </r>
  <r>
    <x v="15"/>
    <m/>
    <x v="1365"/>
    <d v="2024-11-01T00:00:00"/>
    <d v="2024-12-20T00:00:00"/>
    <n v="182.23"/>
    <n v="112120503040"/>
    <s v="IRRF-BUREAU VERITAS DO BRASIL SOCIEDADE CLASSIFICADORA E CERTIFICADORA LTDA-117797"/>
    <s v="01-112120503040-000-070505060182-2-NV022588-PRO007651-0-0-0"/>
    <s v="NV022588"/>
    <m/>
    <x v="2"/>
    <x v="134"/>
  </r>
  <r>
    <x v="15"/>
    <m/>
    <x v="1366"/>
    <d v="2024-11-01T00:00:00"/>
    <d v="2024-12-20T00:00:00"/>
    <n v="162.13"/>
    <n v="112120503040"/>
    <s v="IRRF-BUREAU VERITAS DO BRASIL SOCIEDADE CLASSIFICADORA E CERTIFICADORA LTDA-117798"/>
    <s v="01-112120503040-000-070505060223-2-NV022633-PRO007651-0-0-0"/>
    <s v="NV022633"/>
    <m/>
    <x v="2"/>
    <x v="170"/>
  </r>
  <r>
    <x v="15"/>
    <m/>
    <x v="1367"/>
    <d v="2024-11-01T00:00:00"/>
    <d v="2024-12-20T00:00:00"/>
    <n v="162.13"/>
    <n v="112120503040"/>
    <s v="IRRF-BUREAU VERITAS DO BRASIL SOCIEDADE CLASSIFICADORA E CERTIFICADORA LTDA-117799"/>
    <s v="01-112120503040-000-070505060208-2-NV022618-PRO007651-0-0-0"/>
    <s v="NV022618"/>
    <m/>
    <x v="2"/>
    <x v="73"/>
  </r>
  <r>
    <x v="15"/>
    <m/>
    <x v="1368"/>
    <d v="2024-11-01T00:00:00"/>
    <d v="2024-12-20T00:00:00"/>
    <n v="2125.0500000000002"/>
    <n v="112120503040"/>
    <s v="IRRF-BUREAU VERITAS DO BRASIL SOCIEDADE CLASSIFICADORA E CERTIFICADORA LTDA-117800"/>
    <s v="01-112120503040-000-062501240001-2-NV009958-PRO007651-0-0-0"/>
    <s v="NV009958"/>
    <m/>
    <x v="2"/>
    <x v="21"/>
  </r>
  <r>
    <x v="15"/>
    <m/>
    <x v="1369"/>
    <d v="2024-11-01T00:00:00"/>
    <d v="2024-12-20T00:00:00"/>
    <n v="1123.5"/>
    <n v="112120503040"/>
    <s v="IRRF-BUREAU VERITAS DO BRASIL SOCIEDADE CLASSIFICADORA E CERTIFICADORA LTDA-117801"/>
    <s v="01-112120503040-000-062501540001-2-NV003965-PRO007651-0-0-0"/>
    <s v="NV003965"/>
    <m/>
    <x v="2"/>
    <x v="20"/>
  </r>
  <r>
    <x v="15"/>
    <m/>
    <x v="1370"/>
    <d v="2024-11-01T00:00:00"/>
    <d v="2024-12-20T00:00:00"/>
    <n v="468.27"/>
    <n v="112120503040"/>
    <s v="IRRF-BUREAU VERITAS DO BRASIL SOCIEDADE CLASSIFICADORA E CERTIFICADORA LTDA-117802"/>
    <s v="01-112120503040-000-062501550001-2-NV003966-PRO007651-0-0-0"/>
    <s v="NV003966"/>
    <m/>
    <x v="2"/>
    <x v="182"/>
  </r>
  <r>
    <x v="15"/>
    <m/>
    <x v="1371"/>
    <d v="2024-11-01T00:00:00"/>
    <d v="2024-12-20T00:00:00"/>
    <n v="352.18"/>
    <n v="112120503040"/>
    <s v="IRRF-BUREAU VERITAS DO BRASIL SOCIEDADE CLASSIFICADORA E CERTIFICADORA LTDA-117803"/>
    <s v="01-112120503040-000-062501930114-2-NV021579-PRO007651-0-0-0"/>
    <s v="NV021579"/>
    <m/>
    <x v="2"/>
    <x v="5"/>
  </r>
  <r>
    <x v="15"/>
    <m/>
    <x v="1372"/>
    <d v="2024-11-01T00:00:00"/>
    <d v="2024-12-20T00:00:00"/>
    <n v="162.13"/>
    <n v="112120503040"/>
    <s v="IRRF-BUREAU VERITAS DO BRASIL SOCIEDADE CLASSIFICADORA E CERTIFICADORA LTDA-117804"/>
    <s v="01-112120503040-000-062501930127-2-NV021594-PRO007651-0-0-0"/>
    <s v="NV021594"/>
    <m/>
    <x v="2"/>
    <x v="191"/>
  </r>
  <r>
    <x v="15"/>
    <m/>
    <x v="1373"/>
    <d v="2024-11-01T00:00:00"/>
    <d v="2024-12-20T00:00:00"/>
    <n v="162.13"/>
    <n v="112120503040"/>
    <s v="IRRF-BUREAU VERITAS DO BRASIL SOCIEDADE CLASSIFICADORA E CERTIFICADORA LTDA-117805"/>
    <s v="01-112120503040-000-070505060232-2-NV022642-PRO007651-0-0-0"/>
    <s v="NV022642"/>
    <m/>
    <x v="2"/>
    <x v="86"/>
  </r>
  <r>
    <x v="15"/>
    <m/>
    <x v="1374"/>
    <d v="2024-11-01T00:00:00"/>
    <d v="2024-12-20T00:00:00"/>
    <n v="146.09"/>
    <n v="112120503040"/>
    <s v="IRRF-BUREAU VERITAS DO BRASIL SOCIEDADE CLASSIFICADORA E CERTIFICADORA LTDA-117806"/>
    <s v="01-112120503040-000-001505060341-2-NV022643-PRO007651-0-0-0"/>
    <s v="NV022643"/>
    <m/>
    <x v="2"/>
    <x v="163"/>
  </r>
  <r>
    <x v="15"/>
    <m/>
    <x v="1375"/>
    <d v="2024-11-01T00:00:00"/>
    <d v="2024-12-20T00:00:00"/>
    <n v="1212.1500000000001"/>
    <n v="112120503040"/>
    <s v="IRRF-BUREAU VERITAS DO BRASIL SOCIEDADE CLASSIFICADORA E CERTIFICADORA LTDA-117807"/>
    <s v="01-112120503040-000-062501630001-2-NV003976-PRO007651-0-0-0"/>
    <s v="NV003976"/>
    <m/>
    <x v="2"/>
    <x v="235"/>
  </r>
  <r>
    <x v="15"/>
    <m/>
    <x v="1376"/>
    <d v="2024-11-01T00:00:00"/>
    <d v="2024-12-20T00:00:00"/>
    <n v="162.13"/>
    <n v="112120503040"/>
    <s v="IRRF-BUREAU VERITAS DO BRASIL SOCIEDADE CLASSIFICADORA E CERTIFICADORA LTDA-117808"/>
    <s v="01-112120503040-000-070505060225-2-NV022635-PRO007651-0-0-0"/>
    <s v="NV022635"/>
    <m/>
    <x v="2"/>
    <x v="37"/>
  </r>
  <r>
    <x v="15"/>
    <m/>
    <x v="1377"/>
    <d v="2024-11-01T00:00:00"/>
    <d v="2024-12-20T00:00:00"/>
    <n v="285.98"/>
    <n v="112120503040"/>
    <s v="IRRF-BUREAU VERITAS DO BRASIL SOCIEDADE CLASSIFICADORA E CERTIFICADORA LTDA-117809"/>
    <s v="01-112120503040-000-070505060230-2-NV022640-PRO007651-0-0-0"/>
    <s v="NV022640"/>
    <m/>
    <x v="2"/>
    <x v="227"/>
  </r>
  <r>
    <x v="15"/>
    <m/>
    <x v="1378"/>
    <d v="2024-11-01T00:00:00"/>
    <d v="2024-12-20T00:00:00"/>
    <n v="182.23"/>
    <n v="112120503040"/>
    <s v="IRRF-BUREAU VERITAS DO BRASIL SOCIEDADE CLASSIFICADORA E CERTIFICADORA LTDA-117810"/>
    <s v="01-112120503040-000-062501930132-2-NV021601-PRO007651-0-0-0"/>
    <s v="NV021601"/>
    <m/>
    <x v="2"/>
    <x v="99"/>
  </r>
  <r>
    <x v="15"/>
    <m/>
    <x v="1379"/>
    <d v="2024-11-01T00:00:00"/>
    <d v="2024-12-20T00:00:00"/>
    <n v="1343"/>
    <n v="112120503040"/>
    <s v="IRRF-BUREAU VERITAS DO BRASIL SOCIEDADE CLASSIFICADORA E CERTIFICADORA LTDA-117811"/>
    <s v="01-112120503040-000-062501160001-2-NV009954-PRO007651-0-0-0"/>
    <s v="NV009954"/>
    <m/>
    <x v="2"/>
    <x v="138"/>
  </r>
  <r>
    <x v="15"/>
    <m/>
    <x v="1380"/>
    <d v="2024-11-01T00:00:00"/>
    <d v="2024-12-20T00:00:00"/>
    <n v="162.13"/>
    <n v="112120503040"/>
    <s v="IRRF-BUREAU VERITAS DO BRASIL SOCIEDADE CLASSIFICADORA E CERTIFICADORA LTDA-117812"/>
    <s v="01-112120503040-000-001501930154-2-NV022553-PRO007651-0-0-0"/>
    <s v="NV022553"/>
    <m/>
    <x v="2"/>
    <x v="100"/>
  </r>
  <r>
    <x v="15"/>
    <m/>
    <x v="1381"/>
    <d v="2024-11-01T00:00:00"/>
    <d v="2024-12-20T00:00:00"/>
    <n v="146.09"/>
    <n v="112120503040"/>
    <s v="IRRF-BUREAU VERITAS DO BRASIL SOCIEDADE CLASSIFICADORA E CERTIFICADORA LTDA-117813"/>
    <s v="01-112120503040-000-001505060352-2-NV022676-PRO007651-0-0-0"/>
    <s v="NV022676"/>
    <m/>
    <x v="2"/>
    <x v="204"/>
  </r>
  <r>
    <x v="15"/>
    <m/>
    <x v="1382"/>
    <d v="2024-11-01T00:00:00"/>
    <d v="2024-12-20T00:00:00"/>
    <n v="229.72"/>
    <n v="112120503040"/>
    <s v="IRRF-BUREAU VERITAS DO BRASIL SOCIEDADE CLASSIFICADORA E CERTIFICADORA LTDA-117814"/>
    <s v="01-112120503040-000-001501930164-2-NV022568-PRO007651-0-0-0"/>
    <s v="NV022568"/>
    <m/>
    <x v="2"/>
    <x v="49"/>
  </r>
  <r>
    <x v="15"/>
    <m/>
    <x v="1383"/>
    <d v="2024-11-01T00:00:00"/>
    <d v="2024-12-20T00:00:00"/>
    <n v="146.09"/>
    <n v="112120503040"/>
    <s v="IRRF-BUREAU VERITAS DO BRASIL SOCIEDADE CLASSIFICADORA E CERTIFICADORA LTDA-117815"/>
    <s v="01-112120503040-000-001505060339-2-NV022641-PRO007651-0-0-0"/>
    <s v="NV022641"/>
    <m/>
    <x v="2"/>
    <x v="121"/>
  </r>
  <r>
    <x v="15"/>
    <m/>
    <x v="1384"/>
    <d v="2024-11-01T00:00:00"/>
    <d v="2024-12-20T00:00:00"/>
    <n v="1640.81"/>
    <n v="112120503040"/>
    <s v="IRRF-BUREAU VERITAS DO BRASIL SOCIEDADE CLASSIFICADORA E CERTIFICADORA LTDA-117816"/>
    <s v="01-112120503040-000-062501330001-2-NV002952-PRO007651-0-0-0"/>
    <s v="NV002952"/>
    <m/>
    <x v="2"/>
    <x v="239"/>
  </r>
  <r>
    <x v="15"/>
    <m/>
    <x v="1385"/>
    <d v="2024-11-01T00:00:00"/>
    <d v="2024-12-20T00:00:00"/>
    <n v="3231.2"/>
    <n v="112120503040"/>
    <s v="IRRF-BUREAU VERITAS DO BRASIL SOCIEDADE CLASSIFICADORA E CERTIFICADORA LTDA-117817"/>
    <s v="01-112120503040-000-047501090001-1-NV006965-PRO007651-0-0-0"/>
    <s v="NV006965"/>
    <m/>
    <x v="2"/>
    <x v="9"/>
  </r>
  <r>
    <x v="15"/>
    <m/>
    <x v="1386"/>
    <d v="2024-11-01T00:00:00"/>
    <d v="2024-12-20T00:00:00"/>
    <n v="1010.93"/>
    <n v="112120503040"/>
    <s v="IRRF-BUREAU VERITAS DO BRASIL SOCIEDADE CLASSIFICADORA E CERTIFICADORA LTDA-117819"/>
    <s v="01-112120503040-000-062501320001-2-NV002951-PRO007651-0-0-0"/>
    <s v="NV002951"/>
    <m/>
    <x v="2"/>
    <x v="18"/>
  </r>
  <r>
    <x v="15"/>
    <m/>
    <x v="1387"/>
    <d v="2024-10-01T00:00:00"/>
    <d v="2024-12-20T00:00:00"/>
    <n v="162.13"/>
    <n v="112120503040"/>
    <s v="IRRF-BUREAU VERITAS DO BRASIL SOCIEDADE CLASSIFICADORA E CERTIFICADORA LTDA-117820"/>
    <s v="01-112120503040-000-070505060234-2-NV022644-PRO007651-0-0-0"/>
    <s v="NV022644"/>
    <m/>
    <x v="2"/>
    <x v="132"/>
  </r>
  <r>
    <x v="15"/>
    <m/>
    <x v="1388"/>
    <d v="2024-11-01T00:00:00"/>
    <d v="2024-12-20T00:00:00"/>
    <n v="561.98"/>
    <n v="112120503040"/>
    <s v="IRRF-BUREAU VERITAS DO BRASIL SOCIEDADE CLASSIFICADORA E CERTIFICADORA LTDA-117821"/>
    <s v="01-112120503040-000-062501670001-2-NV003985-PRO007651-0-0-0"/>
    <s v="NV003985"/>
    <m/>
    <x v="2"/>
    <x v="167"/>
  </r>
  <r>
    <x v="15"/>
    <m/>
    <x v="1389"/>
    <d v="2024-11-01T00:00:00"/>
    <d v="2024-12-20T00:00:00"/>
    <n v="146.09"/>
    <n v="112120503040"/>
    <s v="IRRF-BUREAU VERITAS DO BRASIL SOCIEDADE CLASSIFICADORA E CERTIFICADORA LTDA-117822"/>
    <s v="01-112120503040-000-070505060251-2-NV022662-PRO007651-0-0-0"/>
    <s v="NV022662"/>
    <m/>
    <x v="2"/>
    <x v="38"/>
  </r>
  <r>
    <x v="15"/>
    <m/>
    <x v="1390"/>
    <d v="2024-10-01T00:00:00"/>
    <d v="2024-12-20T00:00:00"/>
    <n v="457.08"/>
    <n v="112120503040"/>
    <s v="IRRF-CONSÓRCIO MELHOR ATENDIMENTO-1342"/>
    <s v="01-112120503040-000-070505060045-2-NV022573-PRO007645-0-0-0"/>
    <s v="NV022573"/>
    <m/>
    <x v="2"/>
    <x v="116"/>
  </r>
  <r>
    <x v="15"/>
    <m/>
    <x v="1391"/>
    <d v="2024-11-01T00:00:00"/>
    <d v="2024-12-20T00:00:00"/>
    <n v="457.47"/>
    <n v="112120503040"/>
    <s v="IRRF-CONSÓRCIO MELHOR ATENDIMENTO-1343"/>
    <s v="01-112120503040-000-070505060255-2-NV022667-PRO007645-0-0-0"/>
    <s v="NV022667"/>
    <m/>
    <x v="2"/>
    <x v="199"/>
  </r>
  <r>
    <x v="15"/>
    <m/>
    <x v="1392"/>
    <d v="2024-11-01T00:00:00"/>
    <d v="2024-12-20T00:00:00"/>
    <n v="2061.9699999999998"/>
    <n v="112120503040"/>
    <s v="IRRF-CONSÓRCIO MELHOR ATENDIMENTO-1344"/>
    <s v="01-112120503040-000-062501210001-2-NV000954-PRO007645-0-0-0"/>
    <s v="NV000954"/>
    <m/>
    <x v="2"/>
    <x v="115"/>
  </r>
  <r>
    <x v="15"/>
    <m/>
    <x v="1392"/>
    <d v="2024-11-01T00:00:00"/>
    <d v="2024-12-20T00:00:00"/>
    <n v="1804.22"/>
    <n v="112120503040"/>
    <s v="IRRF-CONSÓRCIO MELHOR ATENDIMENTO-1344"/>
    <s v="01-112120503040-000-062501210001-2-NV000954-PRO007645-0-0-0"/>
    <s v="NV000954"/>
    <m/>
    <x v="2"/>
    <x v="115"/>
  </r>
  <r>
    <x v="15"/>
    <m/>
    <x v="1393"/>
    <d v="2024-11-01T00:00:00"/>
    <d v="2024-12-20T00:00:00"/>
    <n v="1096.1400000000001"/>
    <n v="112120503040"/>
    <s v="IRRF-CONSÓRCIO MELHOR ATENDIMENTO-1345"/>
    <s v="01-112120503040-000-062501490001-2-NV003957-PRO007645-0-0-0"/>
    <s v="NV003957"/>
    <m/>
    <x v="2"/>
    <x v="197"/>
  </r>
  <r>
    <x v="15"/>
    <m/>
    <x v="1393"/>
    <d v="2024-11-01T00:00:00"/>
    <d v="2024-12-20T00:00:00"/>
    <n v="1252.74"/>
    <n v="112120503040"/>
    <s v="IRRF-CONSÓRCIO MELHOR ATENDIMENTO-1345"/>
    <s v="01-112120503040-000-062501490001-2-NV003957-PRO007645-0-0-0"/>
    <s v="NV003957"/>
    <m/>
    <x v="2"/>
    <x v="197"/>
  </r>
  <r>
    <x v="15"/>
    <m/>
    <x v="1394"/>
    <d v="2024-11-01T00:00:00"/>
    <d v="2024-12-20T00:00:00"/>
    <n v="1083.06"/>
    <n v="112120503040"/>
    <s v="IRRF-CONSÓRCIO MELHOR ATENDIMENTO-1346"/>
    <s v="01-112120503040-000-062501500001-2-NV003958-PRO007645-0-0-0"/>
    <s v="NV003958"/>
    <m/>
    <x v="2"/>
    <x v="147"/>
  </r>
  <r>
    <x v="15"/>
    <m/>
    <x v="1394"/>
    <d v="2024-11-01T00:00:00"/>
    <d v="2024-12-20T00:00:00"/>
    <n v="947.68"/>
    <n v="112120503040"/>
    <s v="IRRF-CONSÓRCIO MELHOR ATENDIMENTO-1346"/>
    <s v="01-112120503040-000-062501500001-2-NV003958-PRO007645-0-0-0"/>
    <s v="NV003958"/>
    <m/>
    <x v="2"/>
    <x v="147"/>
  </r>
  <r>
    <x v="15"/>
    <m/>
    <x v="1395"/>
    <d v="2024-11-01T00:00:00"/>
    <d v="2024-12-20T00:00:00"/>
    <n v="1131.57"/>
    <n v="112120503040"/>
    <s v="IRRF-CONSÓRCIO MELHOR ATENDIMENTO-1347"/>
    <s v="01-112120503040-000-062501370001-2-NV003963-PRO007645-0-0-0"/>
    <s v="NV003963"/>
    <m/>
    <x v="2"/>
    <x v="181"/>
  </r>
  <r>
    <x v="15"/>
    <m/>
    <x v="1395"/>
    <d v="2024-11-01T00:00:00"/>
    <d v="2024-12-20T00:00:00"/>
    <n v="1293.22"/>
    <n v="112120503040"/>
    <s v="IRRF-CONSÓRCIO MELHOR ATENDIMENTO-1347"/>
    <s v="01-112120503040-000-062501370001-2-NV003963-PRO007645-0-0-0"/>
    <s v="NV003963"/>
    <m/>
    <x v="2"/>
    <x v="181"/>
  </r>
  <r>
    <x v="15"/>
    <m/>
    <x v="1396"/>
    <d v="2024-11-01T00:00:00"/>
    <d v="2024-12-20T00:00:00"/>
    <n v="1016.27"/>
    <n v="112120503040"/>
    <s v="IRRF-CONSÓRCIO MELHOR ATENDIMENTO-1348"/>
    <s v="01-112120503040-000-062501390001-2-NV003967-PRO007645-0-0-0"/>
    <s v="NV003967"/>
    <m/>
    <x v="2"/>
    <x v="56"/>
  </r>
  <r>
    <x v="15"/>
    <m/>
    <x v="1396"/>
    <d v="2024-11-01T00:00:00"/>
    <d v="2024-12-20T00:00:00"/>
    <n v="1161.45"/>
    <n v="112120503040"/>
    <s v="IRRF-CONSÓRCIO MELHOR ATENDIMENTO-1348"/>
    <s v="01-112120503040-000-062501390001-2-NV003967-PRO007645-0-0-0"/>
    <s v="NV003967"/>
    <m/>
    <x v="2"/>
    <x v="56"/>
  </r>
  <r>
    <x v="15"/>
    <m/>
    <x v="1397"/>
    <d v="2024-11-01T00:00:00"/>
    <d v="2024-12-20T00:00:00"/>
    <n v="2524.5300000000002"/>
    <n v="112120503040"/>
    <s v="IRRF-CONSÓRCIO MELHOR ATENDIMENTO-1349"/>
    <s v="01-112120503040-000-062501250001-2-NV000955-PRO007645-0-0-0"/>
    <s v="NV000955"/>
    <m/>
    <x v="2"/>
    <x v="98"/>
  </r>
  <r>
    <x v="15"/>
    <m/>
    <x v="1397"/>
    <d v="2024-11-01T00:00:00"/>
    <d v="2024-12-20T00:00:00"/>
    <n v="2208.9699999999998"/>
    <n v="112120503040"/>
    <s v="IRRF-CONSÓRCIO MELHOR ATENDIMENTO-1349"/>
    <s v="01-112120503040-000-062501250001-2-NV000955-PRO007645-0-0-0"/>
    <s v="NV000955"/>
    <m/>
    <x v="2"/>
    <x v="98"/>
  </r>
  <r>
    <x v="15"/>
    <m/>
    <x v="1398"/>
    <d v="2024-11-01T00:00:00"/>
    <d v="2024-12-20T00:00:00"/>
    <n v="534.5"/>
    <n v="112120503040"/>
    <s v="IRRF-CONSÓRCIO MELHOR ATENDIMENTO-1350"/>
    <s v="01-112120503040-000-062501800001-2-NV019953-PRO007645-0-0-0"/>
    <s v="NV019953"/>
    <m/>
    <x v="2"/>
    <x v="185"/>
  </r>
  <r>
    <x v="15"/>
    <m/>
    <x v="1398"/>
    <d v="2024-11-01T00:00:00"/>
    <d v="2024-12-20T00:00:00"/>
    <n v="610.86"/>
    <n v="112120503040"/>
    <s v="IRRF-CONSÓRCIO MELHOR ATENDIMENTO-1350"/>
    <s v="01-112120503040-000-062501800001-2-NV019953-PRO007645-0-0-0"/>
    <s v="NV019953"/>
    <m/>
    <x v="2"/>
    <x v="185"/>
  </r>
  <r>
    <x v="15"/>
    <m/>
    <x v="1399"/>
    <d v="2024-11-01T00:00:00"/>
    <d v="2024-12-20T00:00:00"/>
    <n v="3319.53"/>
    <n v="112120503040"/>
    <s v="IRRF-CONSÓRCIO MELHOR ATENDIMENTO-1351"/>
    <s v="01-112120503040-000-049501110001-1-NV006967-PRO007645-0-0-0"/>
    <s v="NV006967"/>
    <m/>
    <x v="2"/>
    <x v="101"/>
  </r>
  <r>
    <x v="15"/>
    <m/>
    <x v="1399"/>
    <d v="2024-11-01T00:00:00"/>
    <d v="2024-12-20T00:00:00"/>
    <n v="2904.58"/>
    <n v="112120503040"/>
    <s v="IRRF-CONSÓRCIO MELHOR ATENDIMENTO-1351"/>
    <s v="01-112120503040-000-049501110001-1-NV006967-PRO007645-0-0-0"/>
    <s v="NV006967"/>
    <m/>
    <x v="2"/>
    <x v="101"/>
  </r>
  <r>
    <x v="15"/>
    <m/>
    <x v="1400"/>
    <d v="2024-11-01T00:00:00"/>
    <d v="2024-12-20T00:00:00"/>
    <n v="1401.3"/>
    <n v="112120503040"/>
    <s v="IRRF-CONSÓRCIO MELHOR ATENDIMENTO-1352"/>
    <s v="01-112120503040-000-062501280001-2-NV000953-PRO007645-0-0-0"/>
    <s v="NV000953"/>
    <m/>
    <x v="2"/>
    <x v="15"/>
  </r>
  <r>
    <x v="15"/>
    <m/>
    <x v="1400"/>
    <d v="2024-11-01T00:00:00"/>
    <d v="2024-12-20T00:00:00"/>
    <n v="1226.1300000000001"/>
    <n v="112120503040"/>
    <s v="IRRF-CONSÓRCIO MELHOR ATENDIMENTO-1352"/>
    <s v="01-112120503040-000-062501280001-2-NV000953-PRO007645-0-0-0"/>
    <s v="NV000953"/>
    <m/>
    <x v="2"/>
    <x v="15"/>
  </r>
  <r>
    <x v="15"/>
    <m/>
    <x v="1401"/>
    <d v="2024-11-01T00:00:00"/>
    <d v="2024-12-20T00:00:00"/>
    <n v="3556.82"/>
    <n v="112120503040"/>
    <s v="IRRF-CONSÓRCIO MELHOR ATENDIMENTO-1353"/>
    <s v="01-112120503040-000-061501150001-2-NV007123-PRO007645-0-0-0"/>
    <s v="NV007123"/>
    <m/>
    <x v="2"/>
    <x v="144"/>
  </r>
  <r>
    <x v="15"/>
    <m/>
    <x v="1401"/>
    <d v="2024-11-01T00:00:00"/>
    <d v="2024-12-20T00:00:00"/>
    <n v="4064.94"/>
    <n v="112120503040"/>
    <s v="IRRF-CONSÓRCIO MELHOR ATENDIMENTO-1353"/>
    <s v="01-112120503040-000-061501150001-2-NV007123-PRO007645-0-0-0"/>
    <s v="NV007123"/>
    <m/>
    <x v="2"/>
    <x v="144"/>
  </r>
  <r>
    <x v="15"/>
    <m/>
    <x v="1402"/>
    <d v="2024-11-01T00:00:00"/>
    <d v="2024-12-20T00:00:00"/>
    <n v="868.35"/>
    <n v="112120503040"/>
    <s v="IRRF-CONSÓRCIO MELHOR ATENDIMENTO-1354"/>
    <s v="01-112120503040-000-062501710001-2-NV004959-PRO007645-0-0-0"/>
    <s v="NV004959"/>
    <m/>
    <x v="2"/>
    <x v="225"/>
  </r>
  <r>
    <x v="15"/>
    <m/>
    <x v="1402"/>
    <d v="2024-11-01T00:00:00"/>
    <d v="2024-12-20T00:00:00"/>
    <n v="992.39"/>
    <n v="112120503040"/>
    <s v="IRRF-CONSÓRCIO MELHOR ATENDIMENTO-1354"/>
    <s v="01-112120503040-000-062501710001-2-NV004959-PRO007645-0-0-0"/>
    <s v="NV004959"/>
    <m/>
    <x v="2"/>
    <x v="225"/>
  </r>
  <r>
    <x v="15"/>
    <m/>
    <x v="1403"/>
    <d v="2024-11-01T00:00:00"/>
    <d v="2024-12-20T00:00:00"/>
    <n v="979.18"/>
    <n v="112120503040"/>
    <s v="IRRF-CONSÓRCIO MELHOR ATENDIMENTO-1355"/>
    <s v="01-112120503040-000-062501450001-2-NV003986-PRO007645-0-0-0"/>
    <s v="NV003986"/>
    <m/>
    <x v="2"/>
    <x v="48"/>
  </r>
  <r>
    <x v="15"/>
    <m/>
    <x v="1403"/>
    <d v="2024-11-01T00:00:00"/>
    <d v="2024-12-20T00:00:00"/>
    <n v="1077.2"/>
    <n v="112120503040"/>
    <s v="IRRF-CONSÓRCIO MELHOR ATENDIMENTO-1355"/>
    <s v="01-112120503040-000-062501450001-2-NV003986-PRO007645-0-0-0"/>
    <s v="NV003986"/>
    <m/>
    <x v="2"/>
    <x v="48"/>
  </r>
  <r>
    <x v="15"/>
    <m/>
    <x v="1403"/>
    <d v="2024-11-01T00:00:00"/>
    <d v="2024-12-20T00:00:00"/>
    <n v="41.84"/>
    <n v="112120503040"/>
    <s v="IRRF-CONSÓRCIO MELHOR ATENDIMENTO-1355"/>
    <s v="01-112120503040-000-062501450001-2-NV003986-PRO007645-0-0-0"/>
    <s v="NV003986"/>
    <m/>
    <x v="2"/>
    <x v="48"/>
  </r>
  <r>
    <x v="15"/>
    <m/>
    <x v="1404"/>
    <d v="2024-11-01T00:00:00"/>
    <d v="2024-12-20T00:00:00"/>
    <n v="235.64"/>
    <n v="112120503040"/>
    <s v="IRRF-CONSÓRCIO MELHOR ATENDIMENTO-1356"/>
    <s v="01-112120503040-000-062501000133-2-NV021559-PRO007645-0-0-0"/>
    <s v="NV021559"/>
    <m/>
    <x v="2"/>
    <x v="228"/>
  </r>
  <r>
    <x v="15"/>
    <m/>
    <x v="1404"/>
    <d v="2024-11-01T00:00:00"/>
    <d v="2024-12-20T00:00:00"/>
    <n v="212.37"/>
    <n v="112120503040"/>
    <s v="IRRF-CONSÓRCIO MELHOR ATENDIMENTO-1356"/>
    <s v="01-112120503040-000-062501000133-2-NV021559-PRO007645-0-0-0"/>
    <s v="NV021559"/>
    <m/>
    <x v="2"/>
    <x v="228"/>
  </r>
  <r>
    <x v="15"/>
    <m/>
    <x v="1404"/>
    <d v="2024-11-01T00:00:00"/>
    <d v="2024-12-20T00:00:00"/>
    <n v="56.93"/>
    <n v="112120503040"/>
    <s v="IRRF-CONSÓRCIO MELHOR ATENDIMENTO-1356"/>
    <s v="01-112120503040-000-062501000133-2-NV021559-PRO007645-0-0-0"/>
    <s v="NV021559"/>
    <m/>
    <x v="2"/>
    <x v="228"/>
  </r>
  <r>
    <x v="15"/>
    <m/>
    <x v="1405"/>
    <d v="2024-11-01T00:00:00"/>
    <d v="2024-12-20T00:00:00"/>
    <n v="235.64"/>
    <n v="112120503040"/>
    <s v="IRRF-CONSÓRCIO MELHOR ATENDIMENTO-1357"/>
    <s v="01-112120503040-000-151505060026-2-NV021563-PRO007645-0-0-0"/>
    <s v="NV021563"/>
    <m/>
    <x v="2"/>
    <x v="85"/>
  </r>
  <r>
    <x v="15"/>
    <m/>
    <x v="1405"/>
    <d v="2024-11-01T00:00:00"/>
    <d v="2024-12-20T00:00:00"/>
    <n v="212.37"/>
    <n v="112120503040"/>
    <s v="IRRF-CONSÓRCIO MELHOR ATENDIMENTO-1357"/>
    <s v="01-112120503040-000-151505060026-2-NV021563-PRO007645-0-0-0"/>
    <s v="NV021563"/>
    <m/>
    <x v="2"/>
    <x v="85"/>
  </r>
  <r>
    <x v="15"/>
    <m/>
    <x v="1405"/>
    <d v="2024-11-01T00:00:00"/>
    <d v="2024-12-20T00:00:00"/>
    <n v="56.93"/>
    <n v="112120503040"/>
    <s v="IRRF-CONSÓRCIO MELHOR ATENDIMENTO-1357"/>
    <s v="01-112120503040-000-151505060026-2-NV021563-PRO007645-0-0-0"/>
    <s v="NV021563"/>
    <m/>
    <x v="2"/>
    <x v="85"/>
  </r>
  <r>
    <x v="15"/>
    <m/>
    <x v="1406"/>
    <d v="2024-11-01T00:00:00"/>
    <d v="2024-12-20T00:00:00"/>
    <n v="235.46"/>
    <n v="112120503040"/>
    <s v="IRRF-CONSÓRCIO MELHOR ATENDIMENTO-1359"/>
    <s v="01-112120503040-000-062501930113-2-NV021578-PRO007645-0-0-0"/>
    <s v="NV021578"/>
    <m/>
    <x v="2"/>
    <x v="157"/>
  </r>
  <r>
    <x v="15"/>
    <m/>
    <x v="1406"/>
    <d v="2024-11-01T00:00:00"/>
    <d v="2024-12-20T00:00:00"/>
    <n v="269.10000000000002"/>
    <n v="112120503040"/>
    <s v="IRRF-CONSÓRCIO MELHOR ATENDIMENTO-1359"/>
    <s v="01-112120503040-000-062501930113-2-NV021578-PRO007645-0-0-0"/>
    <s v="NV021578"/>
    <m/>
    <x v="2"/>
    <x v="157"/>
  </r>
  <r>
    <x v="15"/>
    <m/>
    <x v="1407"/>
    <d v="2024-11-01T00:00:00"/>
    <d v="2024-12-20T00:00:00"/>
    <n v="288.88"/>
    <n v="112120503040"/>
    <s v="IRRF-CONSÓRCIO MELHOR ATENDIMENTO-1360"/>
    <s v="01-112120503040-000-062501930100-2-NV021565-PRO007645-0-0-0"/>
    <s v="NV021565"/>
    <m/>
    <x v="2"/>
    <x v="162"/>
  </r>
  <r>
    <x v="15"/>
    <m/>
    <x v="1407"/>
    <d v="2024-11-01T00:00:00"/>
    <d v="2024-12-20T00:00:00"/>
    <n v="330.14"/>
    <n v="112120503040"/>
    <s v="IRRF-CONSÓRCIO MELHOR ATENDIMENTO-1360"/>
    <s v="01-112120503040-000-062501930100-2-NV021565-PRO007645-0-0-0"/>
    <s v="NV021565"/>
    <m/>
    <x v="2"/>
    <x v="162"/>
  </r>
  <r>
    <x v="15"/>
    <m/>
    <x v="1408"/>
    <d v="2024-11-01T00:00:00"/>
    <d v="2024-12-20T00:00:00"/>
    <n v="269.31"/>
    <n v="112120503040"/>
    <s v="IRRF-CONSÓRCIO MELHOR ATENDIMENTO-1361"/>
    <s v="01-112120503040-000-062501930118-2-NV021584-PRO007645-0-0-0"/>
    <s v="NV021584"/>
    <m/>
    <x v="2"/>
    <x v="34"/>
  </r>
  <r>
    <x v="15"/>
    <m/>
    <x v="1408"/>
    <d v="2024-11-01T00:00:00"/>
    <d v="2024-12-20T00:00:00"/>
    <n v="235.64"/>
    <n v="112120503040"/>
    <s v="IRRF-CONSÓRCIO MELHOR ATENDIMENTO-1361"/>
    <s v="01-112120503040-000-062501930118-2-NV021584-PRO007645-0-0-0"/>
    <s v="NV021584"/>
    <m/>
    <x v="2"/>
    <x v="34"/>
  </r>
  <r>
    <x v="15"/>
    <m/>
    <x v="1409"/>
    <d v="2024-11-01T00:00:00"/>
    <d v="2024-12-20T00:00:00"/>
    <n v="240.1"/>
    <n v="112120503040"/>
    <s v="IRRF-CONSÓRCIO MELHOR ATENDIMENTO-1363"/>
    <s v="01-112120503040-000-001501930163-2-NV022564-PRO007645-0-0-0"/>
    <s v="NV022564"/>
    <m/>
    <x v="2"/>
    <x v="186"/>
  </r>
  <r>
    <x v="15"/>
    <m/>
    <x v="1409"/>
    <d v="2024-11-01T00:00:00"/>
    <d v="2024-12-20T00:00:00"/>
    <n v="274.41000000000003"/>
    <n v="112120503040"/>
    <s v="IRRF-CONSÓRCIO MELHOR ATENDIMENTO-1363"/>
    <s v="01-112120503040-000-001501930163-2-NV022564-PRO007645-0-0-0"/>
    <s v="NV022564"/>
    <m/>
    <x v="2"/>
    <x v="186"/>
  </r>
  <r>
    <x v="15"/>
    <m/>
    <x v="1410"/>
    <d v="2024-11-01T00:00:00"/>
    <d v="2024-12-20T00:00:00"/>
    <n v="213.49"/>
    <n v="112120503040"/>
    <s v="IRRF-CONSÓRCIO MELHOR ATENDIMENTO-1364"/>
    <s v="01-112120503040-000-001501930148-2-NV021617-PRO007645-0-0-0"/>
    <s v="NV021617"/>
    <m/>
    <x v="2"/>
    <x v="135"/>
  </r>
  <r>
    <x v="15"/>
    <m/>
    <x v="1410"/>
    <d v="2024-11-01T00:00:00"/>
    <d v="2024-12-20T00:00:00"/>
    <n v="243.98"/>
    <n v="112120503040"/>
    <s v="IRRF-CONSÓRCIO MELHOR ATENDIMENTO-1364"/>
    <s v="01-112120503040-000-001501930148-2-NV021617-PRO007645-0-0-0"/>
    <s v="NV021617"/>
    <m/>
    <x v="2"/>
    <x v="135"/>
  </r>
  <r>
    <x v="15"/>
    <m/>
    <x v="1411"/>
    <d v="2024-11-01T00:00:00"/>
    <d v="2024-12-20T00:00:00"/>
    <n v="243.78"/>
    <n v="112120503040"/>
    <s v="IRRF-CONSÓRCIO MELHOR ATENDIMENTO-1365"/>
    <s v="01-112120503040-000-001501930153-2-NV022552-PRO007645-0-0-0"/>
    <s v="NV022552"/>
    <m/>
    <x v="2"/>
    <x v="111"/>
  </r>
  <r>
    <x v="15"/>
    <m/>
    <x v="1411"/>
    <d v="2024-11-01T00:00:00"/>
    <d v="2024-12-20T00:00:00"/>
    <n v="213.3"/>
    <n v="112120503040"/>
    <s v="IRRF-CONSÓRCIO MELHOR ATENDIMENTO-1365"/>
    <s v="01-112120503040-000-001501930153-2-NV022552-PRO007645-0-0-0"/>
    <s v="NV022552"/>
    <m/>
    <x v="2"/>
    <x v="111"/>
  </r>
  <r>
    <x v="15"/>
    <m/>
    <x v="1412"/>
    <d v="2024-11-01T00:00:00"/>
    <d v="2024-12-20T00:00:00"/>
    <n v="243.98"/>
    <n v="112120503040"/>
    <s v="IRRF-CONSÓRCIO MELHOR ATENDIMENTO-1366"/>
    <s v="01-112120503040-000-001501930162-2-NV022563-PRO007645-0-0-0"/>
    <s v="NV022563"/>
    <m/>
    <x v="2"/>
    <x v="151"/>
  </r>
  <r>
    <x v="15"/>
    <m/>
    <x v="1412"/>
    <d v="2024-11-01T00:00:00"/>
    <d v="2024-12-20T00:00:00"/>
    <n v="213.49"/>
    <n v="112120503040"/>
    <s v="IRRF-CONSÓRCIO MELHOR ATENDIMENTO-1366"/>
    <s v="01-112120503040-000-001501930162-2-NV022563-PRO007645-0-0-0"/>
    <s v="NV022563"/>
    <m/>
    <x v="2"/>
    <x v="151"/>
  </r>
  <r>
    <x v="15"/>
    <m/>
    <x v="1413"/>
    <d v="2024-11-01T00:00:00"/>
    <d v="2024-12-20T00:00:00"/>
    <n v="213.49"/>
    <n v="112120503040"/>
    <s v="IRRF-CONSÓRCIO MELHOR ATENDIMENTO-1367"/>
    <s v="01-112120503040-000-001501930147-2-NV021616-PRO007645-0-0-0"/>
    <s v="NV021616"/>
    <m/>
    <x v="2"/>
    <x v="154"/>
  </r>
  <r>
    <x v="15"/>
    <m/>
    <x v="1413"/>
    <d v="2024-11-01T00:00:00"/>
    <d v="2024-12-20T00:00:00"/>
    <n v="243.98"/>
    <n v="112120503040"/>
    <s v="IRRF-CONSÓRCIO MELHOR ATENDIMENTO-1367"/>
    <s v="01-112120503040-000-001501930147-2-NV021616-PRO007645-0-0-0"/>
    <s v="NV021616"/>
    <m/>
    <x v="2"/>
    <x v="154"/>
  </r>
  <r>
    <x v="15"/>
    <m/>
    <x v="1414"/>
    <d v="2024-11-01T00:00:00"/>
    <d v="2024-12-20T00:00:00"/>
    <n v="192.4"/>
    <n v="112120503040"/>
    <s v="IRRF-CONSÓRCIO MELHOR ATENDIMENTO-1368"/>
    <s v="01-112120503040-000-070505060043-2-NV022571-PRO007645-0-0-0"/>
    <s v="NV022571"/>
    <m/>
    <x v="2"/>
    <x v="218"/>
  </r>
  <r>
    <x v="15"/>
    <m/>
    <x v="1414"/>
    <d v="2024-11-01T00:00:00"/>
    <d v="2024-12-20T00:00:00"/>
    <n v="51.58"/>
    <n v="112120503040"/>
    <s v="IRRF-CONSÓRCIO MELHOR ATENDIMENTO-1368"/>
    <s v="01-112120503040-000-070505060043-2-NV022571-PRO007645-0-0-0"/>
    <s v="NV022571"/>
    <m/>
    <x v="2"/>
    <x v="218"/>
  </r>
  <r>
    <x v="15"/>
    <m/>
    <x v="1414"/>
    <d v="2024-11-01T00:00:00"/>
    <d v="2024-12-20T00:00:00"/>
    <n v="213.49"/>
    <n v="112120503040"/>
    <s v="IRRF-CONSÓRCIO MELHOR ATENDIMENTO-1368"/>
    <s v="01-112120503040-000-070505060043-2-NV022571-PRO007645-0-0-0"/>
    <s v="NV022571"/>
    <m/>
    <x v="2"/>
    <x v="218"/>
  </r>
  <r>
    <x v="15"/>
    <m/>
    <x v="1415"/>
    <d v="2024-11-01T00:00:00"/>
    <d v="2024-12-20T00:00:00"/>
    <n v="243.98"/>
    <n v="112120503040"/>
    <s v="IRRF-CONSÓRCIO MELHOR ATENDIMENTO-1369"/>
    <s v="01-112120503040-000-070505060034-2-NV021600-PRO007645-0-0-0"/>
    <s v="NV021600"/>
    <m/>
    <x v="2"/>
    <x v="192"/>
  </r>
  <r>
    <x v="15"/>
    <m/>
    <x v="1415"/>
    <d v="2024-11-01T00:00:00"/>
    <d v="2024-12-20T00:00:00"/>
    <n v="213.49"/>
    <n v="112120503040"/>
    <s v="IRRF-CONSÓRCIO MELHOR ATENDIMENTO-1369"/>
    <s v="01-112120503040-000-070505060034-2-NV021600-PRO007645-0-0-0"/>
    <s v="NV021600"/>
    <m/>
    <x v="2"/>
    <x v="192"/>
  </r>
  <r>
    <x v="15"/>
    <m/>
    <x v="1416"/>
    <d v="2024-11-01T00:00:00"/>
    <d v="2024-12-20T00:00:00"/>
    <n v="243.98"/>
    <n v="112120503040"/>
    <s v="IRRF-CONSÓRCIO MELHOR ATENDIMENTO-1370"/>
    <s v="01-112120503040-000-070505060044-2-NV022572-PRO007645-0-0-0"/>
    <s v="NV022572"/>
    <m/>
    <x v="2"/>
    <x v="193"/>
  </r>
  <r>
    <x v="15"/>
    <m/>
    <x v="1416"/>
    <d v="2024-11-01T00:00:00"/>
    <d v="2024-12-20T00:00:00"/>
    <n v="213.49"/>
    <n v="112120503040"/>
    <s v="IRRF-CONSÓRCIO MELHOR ATENDIMENTO-1370"/>
    <s v="01-112120503040-000-070505060044-2-NV022572-PRO007645-0-0-0"/>
    <s v="NV022572"/>
    <m/>
    <x v="2"/>
    <x v="193"/>
  </r>
  <r>
    <x v="15"/>
    <m/>
    <x v="1417"/>
    <d v="2024-11-01T00:00:00"/>
    <d v="2024-12-20T00:00:00"/>
    <n v="243.98"/>
    <n v="112120503040"/>
    <s v="IRRF-CONSÓRCIO MELHOR ATENDIMENTO-1371"/>
    <s v="01-112120503040-000-001501930152-2-NV022551-PRO007645-0-0-0"/>
    <s v="NV022551"/>
    <m/>
    <x v="2"/>
    <x v="131"/>
  </r>
  <r>
    <x v="15"/>
    <m/>
    <x v="1417"/>
    <d v="2024-11-01T00:00:00"/>
    <d v="2024-12-20T00:00:00"/>
    <n v="213.49"/>
    <n v="112120503040"/>
    <s v="IRRF-CONSÓRCIO MELHOR ATENDIMENTO-1371"/>
    <s v="01-112120503040-000-001501930152-2-NV022551-PRO007645-0-0-0"/>
    <s v="NV022551"/>
    <m/>
    <x v="2"/>
    <x v="131"/>
  </r>
  <r>
    <x v="15"/>
    <m/>
    <x v="1418"/>
    <d v="2024-11-01T00:00:00"/>
    <d v="2024-12-20T00:00:00"/>
    <n v="243.98"/>
    <n v="112120503040"/>
    <s v="IRRF-CONSÓRCIO MELHOR ATENDIMENTO-1372"/>
    <s v="01-112120503040-000-062501930129-2-NV021598-PRO007645-0-0-0"/>
    <s v="NV021598"/>
    <m/>
    <x v="2"/>
    <x v="176"/>
  </r>
  <r>
    <x v="15"/>
    <m/>
    <x v="1418"/>
    <d v="2024-11-01T00:00:00"/>
    <d v="2024-12-20T00:00:00"/>
    <n v="213.49"/>
    <n v="112120503040"/>
    <s v="IRRF-CONSÓRCIO MELHOR ATENDIMENTO-1372"/>
    <s v="01-112120503040-000-062501930129-2-NV021598-PRO007645-0-0-0"/>
    <s v="NV021598"/>
    <m/>
    <x v="2"/>
    <x v="176"/>
  </r>
  <r>
    <x v="15"/>
    <m/>
    <x v="1419"/>
    <d v="2024-11-01T00:00:00"/>
    <d v="2024-12-20T00:00:00"/>
    <n v="243.98"/>
    <n v="112120503040"/>
    <s v="IRRF-CONSÓRCIO MELHOR ATENDIMENTO-1373"/>
    <s v="01-112120503040-000-001501930144-2-NV021613-PRO007645-0-0-0"/>
    <s v="NV021613"/>
    <m/>
    <x v="2"/>
    <x v="256"/>
  </r>
  <r>
    <x v="15"/>
    <m/>
    <x v="1419"/>
    <d v="2024-11-01T00:00:00"/>
    <d v="2024-12-20T00:00:00"/>
    <n v="213.49"/>
    <n v="112120503040"/>
    <s v="IRRF-CONSÓRCIO MELHOR ATENDIMENTO-1373"/>
    <s v="01-112120503040-000-001501930144-2-NV021613-PRO007645-0-0-0"/>
    <s v="NV021613"/>
    <m/>
    <x v="2"/>
    <x v="256"/>
  </r>
  <r>
    <x v="15"/>
    <m/>
    <x v="1420"/>
    <d v="2024-11-01T00:00:00"/>
    <d v="2024-12-20T00:00:00"/>
    <n v="213.95"/>
    <n v="112120503040"/>
    <s v="IRRF-CONSÓRCIO MELHOR ATENDIMENTO-1374"/>
    <s v="01-112120503040-000-001505060297-2-NV022600-PRO007645-0-0-0"/>
    <s v="NV022600"/>
    <m/>
    <x v="2"/>
    <x v="70"/>
  </r>
  <r>
    <x v="15"/>
    <m/>
    <x v="1420"/>
    <d v="2024-11-01T00:00:00"/>
    <d v="2024-12-20T00:00:00"/>
    <n v="30.03"/>
    <n v="112120503040"/>
    <s v="IRRF-CONSÓRCIO MELHOR ATENDIMENTO-1374"/>
    <s v="01-112120503040-000-001505060297-2-NV022600-PRO007645-0-0-0"/>
    <s v="NV022600"/>
    <m/>
    <x v="2"/>
    <x v="70"/>
  </r>
  <r>
    <x v="15"/>
    <m/>
    <x v="1420"/>
    <d v="2024-11-01T00:00:00"/>
    <d v="2024-12-20T00:00:00"/>
    <n v="213.49"/>
    <n v="112120503040"/>
    <s v="IRRF-CONSÓRCIO MELHOR ATENDIMENTO-1374"/>
    <s v="01-112120503040-000-001505060297-2-NV022600-PRO007645-0-0-0"/>
    <s v="NV022600"/>
    <m/>
    <x v="2"/>
    <x v="70"/>
  </r>
  <r>
    <x v="15"/>
    <m/>
    <x v="1421"/>
    <d v="2024-11-01T00:00:00"/>
    <d v="2024-12-20T00:00:00"/>
    <n v="243.78"/>
    <n v="112120503040"/>
    <s v="IRRF-CONSÓRCIO MELHOR ATENDIMENTO-1375"/>
    <s v="01-112120503040-000-070505060045-2-NV022573-PRO007645-0-0-0"/>
    <s v="NV022573"/>
    <m/>
    <x v="2"/>
    <x v="116"/>
  </r>
  <r>
    <x v="15"/>
    <m/>
    <x v="1421"/>
    <d v="2024-11-01T00:00:00"/>
    <d v="2024-12-20T00:00:00"/>
    <n v="213.3"/>
    <n v="112120503040"/>
    <s v="IRRF-CONSÓRCIO MELHOR ATENDIMENTO-1375"/>
    <s v="01-112120503040-000-070505060045-2-NV022573-PRO007645-0-0-0"/>
    <s v="NV022573"/>
    <m/>
    <x v="2"/>
    <x v="116"/>
  </r>
  <r>
    <x v="15"/>
    <m/>
    <x v="1422"/>
    <d v="2024-11-01T00:00:00"/>
    <d v="2024-12-20T00:00:00"/>
    <n v="269.31"/>
    <n v="112120503040"/>
    <s v="IRRF-CONSÓRCIO MELHOR ATENDIMENTO-1376"/>
    <s v="01-112120503040-000-070505060201-2-NV022611-PRO007645-0-0-0"/>
    <s v="NV022611"/>
    <m/>
    <x v="2"/>
    <x v="184"/>
  </r>
  <r>
    <x v="15"/>
    <m/>
    <x v="1422"/>
    <d v="2024-11-01T00:00:00"/>
    <d v="2024-12-20T00:00:00"/>
    <n v="235.64"/>
    <n v="112120503040"/>
    <s v="IRRF-CONSÓRCIO MELHOR ATENDIMENTO-1376"/>
    <s v="01-112120503040-000-070505060201-2-NV022611-PRO007645-0-0-0"/>
    <s v="NV022611"/>
    <m/>
    <x v="2"/>
    <x v="184"/>
  </r>
  <r>
    <x v="15"/>
    <m/>
    <x v="1423"/>
    <d v="2024-11-01T00:00:00"/>
    <d v="2024-12-20T00:00:00"/>
    <n v="243.98"/>
    <n v="112120503040"/>
    <s v="IRRF-CONSÓRCIO MELHOR ATENDIMENTO-1377"/>
    <s v="01-112120503040-000-070505060179-2-NV022585-PRO007645-0-0-0"/>
    <s v="NV022585"/>
    <m/>
    <x v="2"/>
    <x v="164"/>
  </r>
  <r>
    <x v="15"/>
    <m/>
    <x v="1423"/>
    <d v="2024-11-01T00:00:00"/>
    <d v="2024-12-20T00:00:00"/>
    <n v="213.49"/>
    <n v="112120503040"/>
    <s v="IRRF-CONSÓRCIO MELHOR ATENDIMENTO-1377"/>
    <s v="01-112120503040-000-070505060179-2-NV022585-PRO007645-0-0-0"/>
    <s v="NV022585"/>
    <m/>
    <x v="2"/>
    <x v="164"/>
  </r>
  <r>
    <x v="15"/>
    <m/>
    <x v="1424"/>
    <d v="2024-11-01T00:00:00"/>
    <d v="2024-12-20T00:00:00"/>
    <n v="243.98"/>
    <n v="112120503040"/>
    <s v="IRRF-CONSÓRCIO MELHOR ATENDIMENTO-1378"/>
    <s v="01-112120503040-000-001501930153-2-NV022552-PRO007645-0-0-0"/>
    <s v="NV022552"/>
    <m/>
    <x v="2"/>
    <x v="111"/>
  </r>
  <r>
    <x v="15"/>
    <m/>
    <x v="1424"/>
    <d v="2024-11-01T00:00:00"/>
    <d v="2024-12-20T00:00:00"/>
    <n v="213.49"/>
    <n v="112120503040"/>
    <s v="IRRF-CONSÓRCIO MELHOR ATENDIMENTO-1378"/>
    <s v="01-112120503040-000-001501930153-2-NV022552-PRO007645-0-0-0"/>
    <s v="NV022552"/>
    <m/>
    <x v="2"/>
    <x v="111"/>
  </r>
  <r>
    <x v="15"/>
    <m/>
    <x v="1425"/>
    <d v="2024-11-01T00:00:00"/>
    <d v="2024-12-20T00:00:00"/>
    <n v="243.98"/>
    <n v="112120503040"/>
    <s v="IRRF-CONSÓRCIO MELHOR ATENDIMENTO-1380"/>
    <s v="01-112120503040-000-070505060213-2-NV022619-PRO007645-0-0-0"/>
    <s v="NV022619"/>
    <m/>
    <x v="2"/>
    <x v="212"/>
  </r>
  <r>
    <x v="15"/>
    <m/>
    <x v="1425"/>
    <d v="2024-11-01T00:00:00"/>
    <d v="2024-12-20T00:00:00"/>
    <n v="213.49"/>
    <n v="112120503040"/>
    <s v="IRRF-CONSÓRCIO MELHOR ATENDIMENTO-1380"/>
    <s v="01-112120503040-000-070505060213-2-NV022619-PRO007645-0-0-0"/>
    <s v="NV022619"/>
    <m/>
    <x v="2"/>
    <x v="212"/>
  </r>
  <r>
    <x v="15"/>
    <m/>
    <x v="1426"/>
    <d v="2024-11-01T00:00:00"/>
    <d v="2024-12-20T00:00:00"/>
    <n v="243.98"/>
    <n v="112120503040"/>
    <s v="IRRF-CONSÓRCIO MELHOR ATENDIMENTO-1381"/>
    <s v="01-112120503040-000-070505060206-2-NV022616-PRO007645-0-0-0"/>
    <s v="NV022616"/>
    <m/>
    <x v="2"/>
    <x v="67"/>
  </r>
  <r>
    <x v="15"/>
    <m/>
    <x v="1426"/>
    <d v="2024-11-01T00:00:00"/>
    <d v="2024-12-20T00:00:00"/>
    <n v="213.49"/>
    <n v="112120503040"/>
    <s v="IRRF-CONSÓRCIO MELHOR ATENDIMENTO-1381"/>
    <s v="01-112120503040-000-070505060206-2-NV022616-PRO007645-0-0-0"/>
    <s v="NV022616"/>
    <m/>
    <x v="2"/>
    <x v="67"/>
  </r>
  <r>
    <x v="15"/>
    <m/>
    <x v="1427"/>
    <d v="2024-11-01T00:00:00"/>
    <d v="2024-12-20T00:00:00"/>
    <n v="243.98"/>
    <n v="112120503040"/>
    <s v="IRRF-CONSÓRCIO MELHOR ATENDIMENTO-1382"/>
    <s v="01-112120503040-000-070505060222-2-NV022632-PRO007645-0-0-0"/>
    <s v="NV022632"/>
    <m/>
    <x v="2"/>
    <x v="142"/>
  </r>
  <r>
    <x v="15"/>
    <m/>
    <x v="1427"/>
    <d v="2024-11-01T00:00:00"/>
    <d v="2024-12-20T00:00:00"/>
    <n v="213.49"/>
    <n v="112120503040"/>
    <s v="IRRF-CONSÓRCIO MELHOR ATENDIMENTO-1382"/>
    <s v="01-112120503040-000-070505060222-2-NV022632-PRO007645-0-0-0"/>
    <s v="NV022632"/>
    <m/>
    <x v="2"/>
    <x v="142"/>
  </r>
  <r>
    <x v="15"/>
    <m/>
    <x v="1428"/>
    <d v="2024-11-01T00:00:00"/>
    <d v="2024-12-20T00:00:00"/>
    <n v="274.41000000000003"/>
    <n v="112120503040"/>
    <s v="IRRF-CONSÓRCIO MELHOR ATENDIMENTO-1383"/>
    <s v="01-112120503040-000-070505060220-2-NV022630-PRO007645-0-0-0"/>
    <s v="NV022630"/>
    <m/>
    <x v="2"/>
    <x v="146"/>
  </r>
  <r>
    <x v="15"/>
    <m/>
    <x v="1428"/>
    <d v="2024-11-01T00:00:00"/>
    <d v="2024-12-20T00:00:00"/>
    <n v="240.1"/>
    <n v="112120503040"/>
    <s v="IRRF-CONSÓRCIO MELHOR ATENDIMENTO-1383"/>
    <s v="01-112120503040-000-070505060220-2-NV022630-PRO007645-0-0-0"/>
    <s v="NV022630"/>
    <m/>
    <x v="2"/>
    <x v="146"/>
  </r>
  <r>
    <x v="15"/>
    <m/>
    <x v="1429"/>
    <d v="2024-11-01T00:00:00"/>
    <d v="2024-12-20T00:00:00"/>
    <n v="243.98"/>
    <n v="112120503040"/>
    <s v="IRRF-CONSÓRCIO MELHOR ATENDIMENTO-1384"/>
    <s v="01-112120503040-000-070505060221-2-NV022631-PRO007645-0-0-0"/>
    <s v="NV022631"/>
    <m/>
    <x v="2"/>
    <x v="59"/>
  </r>
  <r>
    <x v="15"/>
    <m/>
    <x v="1429"/>
    <d v="2024-11-01T00:00:00"/>
    <d v="2024-12-20T00:00:00"/>
    <n v="213.49"/>
    <n v="112120503040"/>
    <s v="IRRF-CONSÓRCIO MELHOR ATENDIMENTO-1384"/>
    <s v="01-112120503040-000-070505060221-2-NV022631-PRO007645-0-0-0"/>
    <s v="NV022631"/>
    <m/>
    <x v="2"/>
    <x v="59"/>
  </r>
  <r>
    <x v="15"/>
    <m/>
    <x v="1430"/>
    <d v="2024-11-01T00:00:00"/>
    <d v="2024-12-20T00:00:00"/>
    <n v="269.31"/>
    <n v="112120503040"/>
    <s v="IRRF-CONSÓRCIO MELHOR ATENDIMENTO-1385"/>
    <s v="01-112120503040-000-149505060029-2-NV021566-PRO007645-0-0-0"/>
    <s v="NV021566"/>
    <m/>
    <x v="2"/>
    <x v="214"/>
  </r>
  <r>
    <x v="15"/>
    <m/>
    <x v="1430"/>
    <d v="2024-11-01T00:00:00"/>
    <d v="2024-12-20T00:00:00"/>
    <n v="235.64"/>
    <n v="112120503040"/>
    <s v="IRRF-CONSÓRCIO MELHOR ATENDIMENTO-1385"/>
    <s v="01-112120503040-000-149505060029-2-NV021566-PRO007645-0-0-0"/>
    <s v="NV021566"/>
    <m/>
    <x v="2"/>
    <x v="214"/>
  </r>
  <r>
    <x v="15"/>
    <m/>
    <x v="1431"/>
    <d v="2024-11-01T00:00:00"/>
    <d v="2024-12-20T00:00:00"/>
    <n v="192.4"/>
    <n v="112120503040"/>
    <s v="IRRF-CONSÓRCIO MELHOR ATENDIMENTO-1387"/>
    <s v="01-112120503040-000-070505060255-2-NV022667-PRO007645-0-0-0"/>
    <s v="NV022667"/>
    <m/>
    <x v="2"/>
    <x v="199"/>
  </r>
  <r>
    <x v="15"/>
    <m/>
    <x v="1431"/>
    <d v="2024-11-01T00:00:00"/>
    <d v="2024-12-20T00:00:00"/>
    <n v="51.58"/>
    <n v="112120503040"/>
    <s v="IRRF-CONSÓRCIO MELHOR ATENDIMENTO-1387"/>
    <s v="01-112120503040-000-070505060255-2-NV022667-PRO007645-0-0-0"/>
    <s v="NV022667"/>
    <m/>
    <x v="2"/>
    <x v="199"/>
  </r>
  <r>
    <x v="15"/>
    <m/>
    <x v="1431"/>
    <d v="2024-11-01T00:00:00"/>
    <d v="2024-12-20T00:00:00"/>
    <n v="213.49"/>
    <n v="112120503040"/>
    <s v="IRRF-CONSÓRCIO MELHOR ATENDIMENTO-1387"/>
    <s v="01-112120503040-000-070505060255-2-NV022667-PRO007645-0-0-0"/>
    <s v="NV022667"/>
    <m/>
    <x v="2"/>
    <x v="199"/>
  </r>
  <r>
    <x v="15"/>
    <m/>
    <x v="1432"/>
    <d v="2024-11-01T00:00:00"/>
    <d v="2024-12-20T00:00:00"/>
    <n v="202.58"/>
    <n v="112120503040"/>
    <s v="IRRF-CONSÓRCIO MELHOR ATENDIMENTO-1388"/>
    <s v="01-112120503040-000-070505060242-2-NV022650-PRO007645-0-0-0"/>
    <s v="NV022650"/>
    <m/>
    <x v="2"/>
    <x v="253"/>
  </r>
  <r>
    <x v="15"/>
    <m/>
    <x v="1432"/>
    <d v="2024-11-01T00:00:00"/>
    <d v="2024-12-20T00:00:00"/>
    <n v="177.25"/>
    <n v="112120503040"/>
    <s v="IRRF-CONSÓRCIO MELHOR ATENDIMENTO-1388"/>
    <s v="01-112120503040-000-070505060242-2-NV022650-PRO007645-0-0-0"/>
    <s v="NV022650"/>
    <m/>
    <x v="2"/>
    <x v="253"/>
  </r>
  <r>
    <x v="15"/>
    <m/>
    <x v="1433"/>
    <d v="2024-11-01T00:00:00"/>
    <d v="2024-12-20T00:00:00"/>
    <n v="202.58"/>
    <n v="112120503040"/>
    <s v="IRRF-CONSÓRCIO MELHOR ATENDIMENTO-1389"/>
    <s v="01-112120503040-000-001505060309-2-NV022669-PRO007645-0-0-0"/>
    <s v="NV022669"/>
    <m/>
    <x v="2"/>
    <x v="43"/>
  </r>
  <r>
    <x v="15"/>
    <m/>
    <x v="1433"/>
    <d v="2024-11-01T00:00:00"/>
    <d v="2024-12-20T00:00:00"/>
    <n v="177.25"/>
    <n v="112120503040"/>
    <s v="IRRF-CONSÓRCIO MELHOR ATENDIMENTO-1389"/>
    <s v="01-112120503040-000-001505060309-2-NV022669-PRO007645-0-0-0"/>
    <s v="NV022669"/>
    <m/>
    <x v="2"/>
    <x v="43"/>
  </r>
  <r>
    <x v="15"/>
    <m/>
    <x v="1434"/>
    <d v="2024-11-01T00:00:00"/>
    <d v="2024-12-20T00:00:00"/>
    <n v="202.58"/>
    <n v="112120503040"/>
    <s v="IRRF-CONSÓRCIO MELHOR ATENDIMENTO-1390"/>
    <s v="01-112120503040-000-001505060310-2-NV022670-PRO007645-0-0-0"/>
    <s v="NV022670"/>
    <m/>
    <x v="2"/>
    <x v="248"/>
  </r>
  <r>
    <x v="15"/>
    <m/>
    <x v="1434"/>
    <d v="2024-11-01T00:00:00"/>
    <d v="2024-12-20T00:00:00"/>
    <n v="177.25"/>
    <n v="112120503040"/>
    <s v="IRRF-CONSÓRCIO MELHOR ATENDIMENTO-1390"/>
    <s v="01-112120503040-000-001505060310-2-NV022670-PRO007645-0-0-0"/>
    <s v="NV022670"/>
    <m/>
    <x v="2"/>
    <x v="248"/>
  </r>
  <r>
    <x v="15"/>
    <m/>
    <x v="1435"/>
    <d v="2024-11-01T00:00:00"/>
    <d v="2024-12-20T00:00:00"/>
    <n v="926.34"/>
    <n v="112120503040"/>
    <s v="IRRF-CONSÓRCIO MELHOR ATENDIMENTO-1392"/>
    <s v="01-112120503040-000-062501460001-2-NV003953-PRO007645-0-0-0"/>
    <s v="NV003953"/>
    <m/>
    <x v="2"/>
    <x v="168"/>
  </r>
  <r>
    <x v="15"/>
    <m/>
    <x v="1435"/>
    <d v="2024-11-01T00:00:00"/>
    <d v="2024-12-20T00:00:00"/>
    <n v="810.54"/>
    <n v="112120503040"/>
    <s v="IRRF-CONSÓRCIO MELHOR ATENDIMENTO-1392"/>
    <s v="01-112120503040-000-062501460001-2-NV003953-PRO007645-0-0-0"/>
    <s v="NV003953"/>
    <m/>
    <x v="2"/>
    <x v="168"/>
  </r>
  <r>
    <x v="15"/>
    <m/>
    <x v="1436"/>
    <d v="2024-11-01T00:00:00"/>
    <d v="2024-12-20T00:00:00"/>
    <n v="1300.1099999999999"/>
    <n v="112120503040"/>
    <s v="IRRF-CONSÓRCIO MELHOR ATENDIMENTO-1393"/>
    <s v="01-112120503040-000-062501200001-2-NV009956-PRO007645-0-0-0"/>
    <s v="NV009956"/>
    <m/>
    <x v="2"/>
    <x v="45"/>
  </r>
  <r>
    <x v="15"/>
    <m/>
    <x v="1436"/>
    <d v="2024-11-01T00:00:00"/>
    <d v="2024-12-20T00:00:00"/>
    <n v="1485.84"/>
    <n v="112120503040"/>
    <s v="IRRF-CONSÓRCIO MELHOR ATENDIMENTO-1393"/>
    <s v="01-112120503040-000-062501200001-2-NV009956-PRO007645-0-0-0"/>
    <s v="NV009956"/>
    <m/>
    <x v="2"/>
    <x v="45"/>
  </r>
  <r>
    <x v="15"/>
    <m/>
    <x v="1437"/>
    <d v="2024-11-01T00:00:00"/>
    <d v="2024-12-20T00:00:00"/>
    <n v="995.03"/>
    <n v="112120503040"/>
    <s v="IRRF-CONSÓRCIO MELHOR ATENDIMENTO-1394"/>
    <s v="01-112120503040-000-062501510001-2-NV003959-PRO007645-0-0-0"/>
    <s v="NV003959"/>
    <m/>
    <x v="2"/>
    <x v="126"/>
  </r>
  <r>
    <x v="15"/>
    <m/>
    <x v="1437"/>
    <d v="2024-11-01T00:00:00"/>
    <d v="2024-12-20T00:00:00"/>
    <n v="1137.17"/>
    <n v="112120503040"/>
    <s v="IRRF-CONSÓRCIO MELHOR ATENDIMENTO-1394"/>
    <s v="01-112120503040-000-062501510001-2-NV003959-PRO007645-0-0-0"/>
    <s v="NV003959"/>
    <m/>
    <x v="2"/>
    <x v="126"/>
  </r>
  <r>
    <x v="15"/>
    <m/>
    <x v="1438"/>
    <d v="2024-11-01T00:00:00"/>
    <d v="2024-12-20T00:00:00"/>
    <n v="812.77"/>
    <n v="112120503040"/>
    <s v="IRRF-CONSÓRCIO MELHOR ATENDIMENTO-1395"/>
    <s v="01-112120503040-000-062501620001-2-NV003975-PRO007645-0-0-0"/>
    <s v="NV003975"/>
    <m/>
    <x v="2"/>
    <x v="172"/>
  </r>
  <r>
    <x v="15"/>
    <m/>
    <x v="1438"/>
    <d v="2024-11-01T00:00:00"/>
    <d v="2024-12-20T00:00:00"/>
    <n v="928.88"/>
    <n v="112120503040"/>
    <s v="IRRF-CONSÓRCIO MELHOR ATENDIMENTO-1395"/>
    <s v="01-112120503040-000-062501620001-2-NV003975-PRO007645-0-0-0"/>
    <s v="NV003975"/>
    <m/>
    <x v="2"/>
    <x v="172"/>
  </r>
  <r>
    <x v="15"/>
    <m/>
    <x v="1439"/>
    <d v="2024-11-01T00:00:00"/>
    <d v="2024-12-20T00:00:00"/>
    <n v="215.4"/>
    <n v="112120503040"/>
    <s v="IRRF-CONSÓRCIO MELHOR ATENDIMENTO-1396"/>
    <s v="01-112120503040-000-070505060241-2-NV022651-PRO007645-0-0-0"/>
    <s v="NV022651"/>
    <m/>
    <x v="2"/>
    <x v="156"/>
  </r>
  <r>
    <x v="15"/>
    <m/>
    <x v="1439"/>
    <d v="2024-11-01T00:00:00"/>
    <d v="2024-12-20T00:00:00"/>
    <n v="246.18"/>
    <n v="112120503040"/>
    <s v="IRRF-CONSÓRCIO MELHOR ATENDIMENTO-1396"/>
    <s v="01-112120503040-000-070505060241-2-NV022651-PRO007645-0-0-0"/>
    <s v="NV022651"/>
    <m/>
    <x v="2"/>
    <x v="156"/>
  </r>
  <r>
    <x v="15"/>
    <m/>
    <x v="1440"/>
    <d v="2024-11-01T00:00:00"/>
    <d v="2024-12-20T00:00:00"/>
    <n v="246.18"/>
    <n v="112120503040"/>
    <s v="IRRF-CONSÓRCIO MELHOR ATENDIMENTO-1397"/>
    <s v="01-112120503040-000-070505060181-2-NV022587-PRO007645-0-0-0"/>
    <s v="NV022587"/>
    <m/>
    <x v="2"/>
    <x v="188"/>
  </r>
  <r>
    <x v="15"/>
    <m/>
    <x v="1440"/>
    <d v="2024-11-01T00:00:00"/>
    <d v="2024-12-20T00:00:00"/>
    <n v="215.4"/>
    <n v="112120503040"/>
    <s v="IRRF-CONSÓRCIO MELHOR ATENDIMENTO-1397"/>
    <s v="01-112120503040-000-070505060181-2-NV022587-PRO007645-0-0-0"/>
    <s v="NV022587"/>
    <m/>
    <x v="2"/>
    <x v="188"/>
  </r>
  <r>
    <x v="15"/>
    <m/>
    <x v="1441"/>
    <d v="2024-11-01T00:00:00"/>
    <d v="2024-12-20T00:00:00"/>
    <n v="177.88"/>
    <n v="112120503040"/>
    <s v="IRRF-CONSÓRCIO MELHOR ATENDIMENTO-1398"/>
    <s v="01-112120503040-000-001505060351-2-NV022675-PRO007645-0-0-0"/>
    <s v="NV022675"/>
    <m/>
    <x v="2"/>
    <x v="249"/>
  </r>
  <r>
    <x v="15"/>
    <m/>
    <x v="1441"/>
    <d v="2024-11-01T00:00:00"/>
    <d v="2024-12-20T00:00:00"/>
    <n v="203.29"/>
    <n v="112120503040"/>
    <s v="IRRF-CONSÓRCIO MELHOR ATENDIMENTO-1398"/>
    <s v="01-112120503040-000-001505060351-2-NV022675-PRO007645-0-0-0"/>
    <s v="NV022675"/>
    <m/>
    <x v="2"/>
    <x v="249"/>
  </r>
  <r>
    <x v="15"/>
    <m/>
    <x v="1442"/>
    <d v="2024-11-01T00:00:00"/>
    <d v="2024-12-20T00:00:00"/>
    <n v="246.18"/>
    <n v="112120503040"/>
    <s v="IRRF-CONSÓRCIO MELHOR ATENDIMENTO-1399"/>
    <s v="01-112120503040-000-001501930155-2-NV022554-PRO007645-0-0-0"/>
    <s v="NV022554"/>
    <m/>
    <x v="2"/>
    <x v="203"/>
  </r>
  <r>
    <x v="15"/>
    <m/>
    <x v="1442"/>
    <d v="2024-11-01T00:00:00"/>
    <d v="2024-12-20T00:00:00"/>
    <n v="215.4"/>
    <n v="112120503040"/>
    <s v="IRRF-CONSÓRCIO MELHOR ATENDIMENTO-1399"/>
    <s v="01-112120503040-000-001501930155-2-NV022554-PRO007645-0-0-0"/>
    <s v="NV022554"/>
    <m/>
    <x v="2"/>
    <x v="203"/>
  </r>
  <r>
    <x v="15"/>
    <m/>
    <x v="1443"/>
    <d v="2024-11-01T00:00:00"/>
    <d v="2024-12-20T00:00:00"/>
    <n v="246.18"/>
    <n v="112120503040"/>
    <s v="IRRF-CONSÓRCIO MELHOR ATENDIMENTO-1400"/>
    <s v="01-112120503040-000-070505060210-2-NV022621-PRO007645-0-0-0"/>
    <s v="NV022621"/>
    <m/>
    <x v="2"/>
    <x v="200"/>
  </r>
  <r>
    <x v="15"/>
    <m/>
    <x v="1443"/>
    <d v="2024-11-01T00:00:00"/>
    <d v="2024-12-20T00:00:00"/>
    <n v="215.4"/>
    <n v="112120503040"/>
    <s v="IRRF-CONSÓRCIO MELHOR ATENDIMENTO-1400"/>
    <s v="01-112120503040-000-070505060210-2-NV022621-PRO007645-0-0-0"/>
    <s v="NV022621"/>
    <m/>
    <x v="2"/>
    <x v="200"/>
  </r>
  <r>
    <x v="15"/>
    <m/>
    <x v="1444"/>
    <d v="2024-10-01T00:00:00"/>
    <d v="2024-12-20T00:00:00"/>
    <n v="130.13999999999999"/>
    <n v="112120601060"/>
    <s v="IRRF-SENCA SERVIÇOS E ENGENHARIA LTDA-1414"/>
    <s v="01-112120601060-000-015501020001-1-NV006963-PRO007588-0-0-0"/>
    <s v="NV006963"/>
    <m/>
    <x v="2"/>
    <x v="4"/>
  </r>
  <r>
    <x v="15"/>
    <m/>
    <x v="1445"/>
    <d v="2024-10-01T00:00:00"/>
    <d v="2024-12-20T00:00:00"/>
    <n v="1217.9100000000001"/>
    <n v="112120611010"/>
    <s v="IRRF-SEAL SEGURANÇA ALTERNATIVA EIRELI-16169"/>
    <s v="01-112120611010-000-015501020001-1-NV006963-PRO007743-0-0-0"/>
    <s v="NV006963"/>
    <m/>
    <x v="2"/>
    <x v="4"/>
  </r>
  <r>
    <x v="15"/>
    <m/>
    <x v="1446"/>
    <d v="2024-11-01T00:00:00"/>
    <d v="2024-12-20T00:00:00"/>
    <n v="4.32"/>
    <n v="112120503040"/>
    <s v="IRRF-CONSÓRCIO SP CIDADÃO-1707"/>
    <s v="01-112120503040-000-062501400001-2-NV003969-PRO007648-0-0-0"/>
    <s v="NV003969"/>
    <m/>
    <x v="2"/>
    <x v="60"/>
  </r>
  <r>
    <x v="15"/>
    <m/>
    <x v="1447"/>
    <d v="2024-11-01T00:00:00"/>
    <d v="2024-12-20T00:00:00"/>
    <n v="5.19"/>
    <n v="112120503040"/>
    <s v="IRRF-CONSÓRCIO SP CIDADÃO-1708"/>
    <s v="01-112120503040-000-062501400001-2-NV003969-PRO007648-0-0-0"/>
    <s v="NV003969"/>
    <m/>
    <x v="2"/>
    <x v="60"/>
  </r>
  <r>
    <x v="15"/>
    <m/>
    <x v="1448"/>
    <d v="2024-11-01T00:00:00"/>
    <d v="2024-12-20T00:00:00"/>
    <n v="1.48"/>
    <n v="112120503040"/>
    <s v="IRRF-CONSÓRCIO SP CIDADÃO-1709"/>
    <s v="01-112120503040-000-062501430001-2-NV003981-PRO007648-0-0-0"/>
    <s v="NV003981"/>
    <m/>
    <x v="2"/>
    <x v="140"/>
  </r>
  <r>
    <x v="15"/>
    <m/>
    <x v="1449"/>
    <d v="2024-11-01T00:00:00"/>
    <d v="2024-12-20T00:00:00"/>
    <n v="776.4"/>
    <n v="112120503040"/>
    <s v="IRRF-CONSÓRCIO SP CIDADÃO-1710"/>
    <s v="01-112120503040-000-001501930159-2-NV022558-PRO007648-0-0-0"/>
    <s v="NV022558"/>
    <m/>
    <x v="2"/>
    <x v="77"/>
  </r>
  <r>
    <x v="15"/>
    <m/>
    <x v="1450"/>
    <d v="2024-11-01T00:00:00"/>
    <d v="2024-12-20T00:00:00"/>
    <n v="632.21"/>
    <n v="112120503040"/>
    <s v="IRRF-CONSÓRCIO SP CIDADÃO-1711"/>
    <s v="01-112120503040-000-070505060076-2-NV021602-PRO007648-0-0-0"/>
    <s v="NV021602"/>
    <m/>
    <x v="2"/>
    <x v="106"/>
  </r>
  <r>
    <x v="15"/>
    <m/>
    <x v="1451"/>
    <d v="2024-11-01T00:00:00"/>
    <d v="2024-12-20T00:00:00"/>
    <n v="2505.56"/>
    <n v="112120503040"/>
    <s v="IRRF-CONSÓRCIO SP CIDADÃO-1712"/>
    <s v="01-112120503040-000-062501230001-2-NV000952-PRO007648-0-0-0"/>
    <s v="NV000952"/>
    <m/>
    <x v="2"/>
    <x v="75"/>
  </r>
  <r>
    <x v="15"/>
    <m/>
    <x v="1452"/>
    <d v="2024-11-01T00:00:00"/>
    <d v="2024-12-20T00:00:00"/>
    <n v="1543.94"/>
    <n v="112120503040"/>
    <s v="IRRF-CONSÓRCIO SP CIDADÃO-1713"/>
    <s v="01-112120503040-000-062501560001-2-NV003968-PRO007648-0-0-0"/>
    <s v="NV003968"/>
    <m/>
    <x v="2"/>
    <x v="30"/>
  </r>
  <r>
    <x v="15"/>
    <m/>
    <x v="1453"/>
    <d v="2024-11-01T00:00:00"/>
    <d v="2024-12-20T00:00:00"/>
    <n v="2302.61"/>
    <n v="112120503040"/>
    <s v="IRRF-CONSÓRCIO SP CIDADÃO-1714"/>
    <s v="01-112120503040-000-062501400001-2-NV003969-PRO007648-0-0-0"/>
    <s v="NV003969"/>
    <m/>
    <x v="2"/>
    <x v="60"/>
  </r>
  <r>
    <x v="15"/>
    <m/>
    <x v="1454"/>
    <d v="2024-11-01T00:00:00"/>
    <d v="2024-12-20T00:00:00"/>
    <n v="1646.77"/>
    <n v="112120503040"/>
    <s v="IRRF-CONSÓRCIO SP CIDADÃO-1715"/>
    <s v="01-112120503040-000-062501590001-2-NV003972-PRO007648-0-0-0"/>
    <s v="NV003972"/>
    <m/>
    <x v="2"/>
    <x v="153"/>
  </r>
  <r>
    <x v="15"/>
    <m/>
    <x v="1455"/>
    <d v="2024-11-01T00:00:00"/>
    <d v="2024-12-20T00:00:00"/>
    <n v="3327.12"/>
    <n v="112120503040"/>
    <s v="IRRF-CONSÓRCIO SP CIDADÃO-1716"/>
    <s v="01-112120503040-000-062501720001-2-NV004960-PRO007648-0-0-0"/>
    <s v="NV004960"/>
    <m/>
    <x v="2"/>
    <x v="62"/>
  </r>
  <r>
    <x v="15"/>
    <m/>
    <x v="1456"/>
    <d v="2024-11-01T00:00:00"/>
    <d v="2024-12-20T00:00:00"/>
    <n v="1616.35"/>
    <n v="112120503040"/>
    <s v="IRRF-CONSÓRCIO SP CIDADÃO-1717"/>
    <s v="01-112120503040-000-062501610001-2-NV003974-PRO007648-0-0-0"/>
    <s v="NV003974"/>
    <m/>
    <x v="2"/>
    <x v="65"/>
  </r>
  <r>
    <x v="15"/>
    <m/>
    <x v="1457"/>
    <d v="2024-11-01T00:00:00"/>
    <d v="2024-12-20T00:00:00"/>
    <n v="4096.34"/>
    <n v="112120503040"/>
    <s v="IRRF-CONSÓRCIO SP CIDADÃO-1718"/>
    <s v="01-112120503040-000-062501300001-2-NV000958-PRO007648-0-0-0"/>
    <s v="NV000958"/>
    <m/>
    <x v="2"/>
    <x v="17"/>
  </r>
  <r>
    <x v="15"/>
    <m/>
    <x v="1458"/>
    <d v="2024-11-01T00:00:00"/>
    <d v="2024-12-20T00:00:00"/>
    <n v="1270.29"/>
    <n v="112120503040"/>
    <s v="IRRF-CONSÓRCIO SP CIDADÃO-1719"/>
    <s v="01-112120503040-000-062501650001-2-NV003979-PRO007648-0-0-0"/>
    <s v="NV003979"/>
    <m/>
    <x v="2"/>
    <x v="221"/>
  </r>
  <r>
    <x v="15"/>
    <m/>
    <x v="1459"/>
    <d v="2024-11-01T00:00:00"/>
    <d v="2024-12-20T00:00:00"/>
    <n v="2660.65"/>
    <n v="112120503040"/>
    <s v="IRRF-CONSÓRCIO SP CIDADÃO-1720"/>
    <s v="01-112120503040-000-062501420001-2-NV003980-PRO007648-0-0-0"/>
    <s v="NV003980"/>
    <m/>
    <x v="2"/>
    <x v="137"/>
  </r>
  <r>
    <x v="15"/>
    <m/>
    <x v="1460"/>
    <d v="2024-11-01T00:00:00"/>
    <d v="2024-12-20T00:00:00"/>
    <n v="1848.11"/>
    <n v="112120503040"/>
    <s v="IRRF-CONSÓRCIO SP CIDADÃO-1721"/>
    <s v="01-112120503040-000-062501430001-2-NV003981-PRO007648-0-0-0"/>
    <s v="NV003981"/>
    <m/>
    <x v="2"/>
    <x v="140"/>
  </r>
  <r>
    <x v="15"/>
    <m/>
    <x v="1461"/>
    <d v="2024-11-01T00:00:00"/>
    <d v="2024-12-20T00:00:00"/>
    <n v="5058.3599999999997"/>
    <n v="112120503040"/>
    <s v="IRRF-CONSÓRCIO SP CIDADÃO-1722"/>
    <s v="01-112120503040-000-060501120001-2-NV006978-PRO007648-0-0-0"/>
    <s v="NV006978"/>
    <m/>
    <x v="2"/>
    <x v="124"/>
  </r>
  <r>
    <x v="15"/>
    <m/>
    <x v="1462"/>
    <d v="2024-11-01T00:00:00"/>
    <d v="2024-12-20T00:00:00"/>
    <n v="6028.92"/>
    <n v="112120503040"/>
    <s v="IRRF-CONSÓRCIO SP CIDADÃO-1723"/>
    <s v="01-112120503040-000-045501070001-1-NV006962-PRO007648-0-0-0"/>
    <s v="NV006962"/>
    <m/>
    <x v="2"/>
    <x v="93"/>
  </r>
  <r>
    <x v="15"/>
    <m/>
    <x v="1463"/>
    <d v="2024-11-01T00:00:00"/>
    <d v="2024-12-20T00:00:00"/>
    <n v="1907.9"/>
    <n v="112120503040"/>
    <s v="IRRF-CONSÓRCIO SP CIDADÃO-1724"/>
    <s v="01-112120503040-000-062501730001-2-NV004961-PRO007648-0-0-0"/>
    <s v="NV004961"/>
    <m/>
    <x v="2"/>
    <x v="196"/>
  </r>
  <r>
    <x v="15"/>
    <m/>
    <x v="1464"/>
    <d v="2024-11-01T00:00:00"/>
    <d v="2024-12-20T00:00:00"/>
    <n v="2858.43"/>
    <n v="112120503040"/>
    <s v="IRRF-CONSÓRCIO SP CIDADÃO-1725"/>
    <s v="01-112120503040-000-065501180001-2-NV008121-PRO007648-0-0-0"/>
    <s v="NV008121"/>
    <m/>
    <x v="2"/>
    <x v="47"/>
  </r>
  <r>
    <x v="15"/>
    <m/>
    <x v="1465"/>
    <d v="2024-11-01T00:00:00"/>
    <d v="2024-12-20T00:00:00"/>
    <n v="429.37"/>
    <n v="112120503040"/>
    <s v="IRRF-CONSÓRCIO SP CIDADÃO-1726"/>
    <s v="01-112120503040-000-062501930074-2-NV020557-PRO007648-0-0-0"/>
    <s v="NV020557"/>
    <m/>
    <x v="2"/>
    <x v="130"/>
  </r>
  <r>
    <x v="15"/>
    <m/>
    <x v="1466"/>
    <d v="2024-11-01T00:00:00"/>
    <d v="2024-12-20T00:00:00"/>
    <n v="498.09"/>
    <n v="112120503040"/>
    <s v="IRRF-CONSÓRCIO SP CIDADÃO-1727"/>
    <s v="01-112120503040-000-062501930111-2-NV021576-PRO007648-0-0-0"/>
    <s v="NV021576"/>
    <m/>
    <x v="2"/>
    <x v="169"/>
  </r>
  <r>
    <x v="15"/>
    <m/>
    <x v="1467"/>
    <d v="2024-11-01T00:00:00"/>
    <d v="2024-12-20T00:00:00"/>
    <n v="435.59"/>
    <n v="112120503040"/>
    <s v="IRRF-CONSÓRCIO SP CIDADÃO-1728"/>
    <s v="01-112120503040-000-070505060194-2-NV022578-PRO007648-0-0-0"/>
    <s v="NV022578"/>
    <m/>
    <x v="2"/>
    <x v="90"/>
  </r>
  <r>
    <x v="15"/>
    <m/>
    <x v="1468"/>
    <d v="2024-11-01T00:00:00"/>
    <d v="2024-12-20T00:00:00"/>
    <n v="550.85"/>
    <n v="112120503040"/>
    <s v="IRRF-CONSÓRCIO SP CIDADÃO-1729"/>
    <s v="01-112120503040-000-062501930139-2-NV021608-PRO007648-0-0-0"/>
    <s v="NV021608"/>
    <m/>
    <x v="2"/>
    <x v="206"/>
  </r>
  <r>
    <x v="15"/>
    <m/>
    <x v="1469"/>
    <d v="2024-11-01T00:00:00"/>
    <d v="2024-12-20T00:00:00"/>
    <n v="662.69"/>
    <n v="112120503040"/>
    <s v="IRRF-CONSÓRCIO SP CIDADÃO-1730"/>
    <s v="01-112120503040-000-062501930115-2-NV021580-PRO007648-0-0-0"/>
    <s v="NV021580"/>
    <m/>
    <x v="2"/>
    <x v="54"/>
  </r>
  <r>
    <x v="15"/>
    <m/>
    <x v="1470"/>
    <d v="2024-11-01T00:00:00"/>
    <d v="2024-12-20T00:00:00"/>
    <n v="550.87"/>
    <n v="112120503040"/>
    <s v="IRRF-CONSÓRCIO SP CIDADÃO-1731"/>
    <s v="01-112120503040-000-001501930151-2-NV021620-PRO007648-0-0-0"/>
    <s v="NV021620"/>
    <m/>
    <x v="2"/>
    <x v="232"/>
  </r>
  <r>
    <x v="15"/>
    <m/>
    <x v="1471"/>
    <d v="2024-11-01T00:00:00"/>
    <d v="2024-12-20T00:00:00"/>
    <n v="435.59"/>
    <n v="112120503040"/>
    <s v="IRRF-CONSÓRCIO SP CIDADÃO-1732"/>
    <s v="01-112120503040-000-062501930110-2-NV021575-PRO007648-0-0-0"/>
    <s v="NV021575"/>
    <m/>
    <x v="2"/>
    <x v="217"/>
  </r>
  <r>
    <x v="15"/>
    <m/>
    <x v="1472"/>
    <d v="2024-11-01T00:00:00"/>
    <d v="2024-12-20T00:00:00"/>
    <n v="496.35"/>
    <n v="112120503040"/>
    <s v="IRRF-CONSÓRCIO SP CIDADÃO-1733"/>
    <s v="01-112120503040-000-062501930123-2-NV021589-PRO007648-0-0-0"/>
    <s v="NV021589"/>
    <m/>
    <x v="2"/>
    <x v="33"/>
  </r>
  <r>
    <x v="15"/>
    <m/>
    <x v="1473"/>
    <d v="2024-11-01T00:00:00"/>
    <d v="2024-12-20T00:00:00"/>
    <n v="433.78"/>
    <n v="112120503040"/>
    <s v="IRRF-CONSÓRCIO SP CIDADÃO-1734"/>
    <s v="01-112120503040-000-062501930128-2-NV021597-PRO007648-0-0-0"/>
    <s v="NV021597"/>
    <m/>
    <x v="2"/>
    <x v="205"/>
  </r>
  <r>
    <x v="15"/>
    <m/>
    <x v="1474"/>
    <d v="2024-11-01T00:00:00"/>
    <d v="2024-12-20T00:00:00"/>
    <n v="433.79"/>
    <n v="112120503040"/>
    <s v="IRRF-CONSÓRCIO SP CIDADÃO-1735"/>
    <s v="01-112120503040-000-062501930140-2-NV021609-PRO007648-0-0-0"/>
    <s v="NV021609"/>
    <m/>
    <x v="2"/>
    <x v="133"/>
  </r>
  <r>
    <x v="15"/>
    <m/>
    <x v="1475"/>
    <d v="2024-11-01T00:00:00"/>
    <d v="2024-12-20T00:00:00"/>
    <n v="877.98"/>
    <n v="112120503040"/>
    <s v="IRRF-CONSÓRCIO SP CIDADÃO-1736"/>
    <s v="01-112120503040-000-062501930117-2-NV021593-PRO007648-0-0-0"/>
    <s v="NV021593"/>
    <m/>
    <x v="2"/>
    <x v="211"/>
  </r>
  <r>
    <x v="15"/>
    <m/>
    <x v="1476"/>
    <d v="2024-11-01T00:00:00"/>
    <d v="2024-12-20T00:00:00"/>
    <n v="776.36"/>
    <n v="112120503040"/>
    <s v="IRRF-CONSÓRCIO SP CIDADÃO-1737"/>
    <s v="01-112120503040-000-001501930159-2-NV022558-PRO007648-0-0-0"/>
    <s v="NV022558"/>
    <m/>
    <x v="2"/>
    <x v="77"/>
  </r>
  <r>
    <x v="15"/>
    <m/>
    <x v="1477"/>
    <d v="2024-11-01T00:00:00"/>
    <d v="2024-12-20T00:00:00"/>
    <n v="435.59"/>
    <n v="112120503040"/>
    <s v="IRRF-CONSÓRCIO SP CIDADÃO-1738"/>
    <s v="01-112120503040-000-070505060197-2-NV022602-PRO007648-0-0-0"/>
    <s v="NV022602"/>
    <m/>
    <x v="2"/>
    <x v="95"/>
  </r>
  <r>
    <x v="15"/>
    <m/>
    <x v="1478"/>
    <d v="2024-11-01T00:00:00"/>
    <d v="2024-12-20T00:00:00"/>
    <n v="1761.43"/>
    <n v="112120503040"/>
    <s v="IRRF-CONSÓRCIO SP CIDADÃO-1739"/>
    <s v="01-112120503040-000-070505060198-2-NV022603-PRO007648-0-0-0"/>
    <s v="NV022603"/>
    <m/>
    <x v="2"/>
    <x v="110"/>
  </r>
  <r>
    <x v="15"/>
    <m/>
    <x v="1479"/>
    <d v="2024-11-01T00:00:00"/>
    <d v="2024-12-20T00:00:00"/>
    <n v="435.59"/>
    <n v="112120503040"/>
    <s v="IRRF-CONSÓRCIO SP CIDADÃO-1740"/>
    <s v="01-112120503040-000-070505060204-2-NV022614-PRO007648-0-0-0"/>
    <s v="NV022614"/>
    <m/>
    <x v="2"/>
    <x v="208"/>
  </r>
  <r>
    <x v="15"/>
    <m/>
    <x v="1480"/>
    <d v="2024-11-01T00:00:00"/>
    <d v="2024-12-20T00:00:00"/>
    <n v="435.6"/>
    <n v="112120503040"/>
    <s v="IRRF-CONSÓRCIO SP CIDADÃO-1741"/>
    <s v="01-112120503040-000-070505060205-2-NV022615-PRO007648-0-0-0"/>
    <s v="NV022615"/>
    <m/>
    <x v="2"/>
    <x v="71"/>
  </r>
  <r>
    <x v="15"/>
    <m/>
    <x v="1481"/>
    <d v="2024-11-01T00:00:00"/>
    <d v="2024-12-20T00:00:00"/>
    <n v="435.6"/>
    <n v="112120503040"/>
    <s v="IRRF-CONSÓRCIO SP CIDADÃO-1742"/>
    <s v="01-112120503040-000-070505060236-2-NV022646-PRO007648-0-0-0"/>
    <s v="NV022646"/>
    <m/>
    <x v="2"/>
    <x v="29"/>
  </r>
  <r>
    <x v="15"/>
    <m/>
    <x v="1482"/>
    <d v="2024-11-01T00:00:00"/>
    <d v="2024-12-20T00:00:00"/>
    <n v="490.11"/>
    <n v="112120503040"/>
    <s v="IRRF-CONSÓRCIO SP CIDADÃO-1743"/>
    <s v="01-112120503040-000-070505060144-2-NV021607-PRO007648-0-0-0"/>
    <s v="NV021607"/>
    <m/>
    <x v="2"/>
    <x v="74"/>
  </r>
  <r>
    <x v="15"/>
    <m/>
    <x v="1483"/>
    <d v="2024-11-01T00:00:00"/>
    <d v="2024-12-20T00:00:00"/>
    <n v="435.6"/>
    <n v="112120503040"/>
    <s v="IRRF-CONSÓRCIO SP CIDADÃO-1744"/>
    <s v="01-112120503040-000-070505060219-2-NV022629-PRO007648-0-0-0"/>
    <s v="NV022629"/>
    <m/>
    <x v="2"/>
    <x v="107"/>
  </r>
  <r>
    <x v="15"/>
    <m/>
    <x v="1484"/>
    <d v="2024-11-01T00:00:00"/>
    <d v="2024-12-20T00:00:00"/>
    <n v="435.59"/>
    <n v="112120503040"/>
    <s v="IRRF-CONSÓRCIO SP CIDADÃO-1745"/>
    <s v="01-112120503040-000-070505060218-2-NV022628-PRO007648-0-0-0"/>
    <s v="NV022628"/>
    <m/>
    <x v="2"/>
    <x v="139"/>
  </r>
  <r>
    <x v="15"/>
    <m/>
    <x v="1485"/>
    <d v="2024-11-01T00:00:00"/>
    <d v="2024-12-20T00:00:00"/>
    <n v="435.6"/>
    <n v="112120503040"/>
    <s v="IRRF-CONSÓRCIO SP CIDADÃO-1746"/>
    <s v="01-112120503040-000-070505060229-2-NV022639-PRO007648-0-0-0"/>
    <s v="NV022639"/>
    <m/>
    <x v="2"/>
    <x v="58"/>
  </r>
  <r>
    <x v="15"/>
    <m/>
    <x v="1486"/>
    <d v="2024-11-01T00:00:00"/>
    <d v="2024-12-20T00:00:00"/>
    <n v="436.66"/>
    <n v="112120503040"/>
    <s v="IRRF-CONSÓRCIO SP CIDADÃO-1747"/>
    <s v="01-112120503040-000-070505060227-2-NV022637-PRO007648-0-0-0"/>
    <s v="NV022637"/>
    <m/>
    <x v="2"/>
    <x v="183"/>
  </r>
  <r>
    <x v="15"/>
    <m/>
    <x v="1487"/>
    <d v="2024-11-01T00:00:00"/>
    <d v="2024-12-20T00:00:00"/>
    <n v="435.6"/>
    <n v="112120503040"/>
    <s v="IRRF-CONSÓRCIO SP CIDADÃO-1748"/>
    <s v="01-112120503040-000-070505060236-2-NV022646-PRO007648-0-0-0"/>
    <s v="NV022646"/>
    <m/>
    <x v="2"/>
    <x v="29"/>
  </r>
  <r>
    <x v="15"/>
    <m/>
    <x v="1488"/>
    <d v="2024-11-01T00:00:00"/>
    <d v="2024-12-20T00:00:00"/>
    <n v="435.59"/>
    <n v="112120503040"/>
    <s v="IRRF-CONSÓRCIO SP CIDADÃO-1749"/>
    <s v="01-112120503040-000-070505060228-2-NV022638-PRO007648-0-0-0"/>
    <s v="NV022638"/>
    <m/>
    <x v="2"/>
    <x v="148"/>
  </r>
  <r>
    <x v="15"/>
    <m/>
    <x v="1489"/>
    <d v="2024-11-01T00:00:00"/>
    <d v="2024-12-20T00:00:00"/>
    <n v="659.88"/>
    <n v="112120503040"/>
    <s v="IRRF-CONSÓRCIO SP CIDADÃO-1750"/>
    <s v="01-112120503040-000-070505060140-2-NV021581-PRO007648-0-0-0"/>
    <s v="NV021581"/>
    <m/>
    <x v="2"/>
    <x v="83"/>
  </r>
  <r>
    <x v="15"/>
    <m/>
    <x v="1490"/>
    <d v="2024-11-01T00:00:00"/>
    <d v="2024-12-20T00:00:00"/>
    <n v="435.6"/>
    <n v="112120503040"/>
    <s v="IRRF-CONSÓRCIO SP CIDADÃO-1751"/>
    <s v="01-112120503040-000-070505060217-2-NV022627-PRO007648-0-0-0"/>
    <s v="NV022627"/>
    <m/>
    <x v="2"/>
    <x v="44"/>
  </r>
  <r>
    <x v="15"/>
    <m/>
    <x v="1491"/>
    <d v="2024-11-01T00:00:00"/>
    <d v="2024-12-20T00:00:00"/>
    <n v="438.46"/>
    <n v="112120503040"/>
    <s v="IRRF-CONSÓRCIO SP CIDADÃO-1752"/>
    <s v="01-112120503040-000-070505060264-2-NV022684-PRO007648-0-0-0"/>
    <s v="NV022684"/>
    <m/>
    <x v="2"/>
    <x v="3"/>
  </r>
  <r>
    <x v="15"/>
    <m/>
    <x v="1492"/>
    <d v="2024-11-01T00:00:00"/>
    <d v="2024-12-20T00:00:00"/>
    <n v="435.6"/>
    <n v="112120503040"/>
    <s v="IRRF-CONSÓRCIO SP CIDADÃO-1753"/>
    <s v="01-112120503040-000-001505060419-2-NV022685-PRO007648-0-0-0"/>
    <s v="NV022685"/>
    <m/>
    <x v="2"/>
    <x v="251"/>
  </r>
  <r>
    <x v="15"/>
    <m/>
    <x v="1493"/>
    <d v="2024-11-01T00:00:00"/>
    <d v="2024-12-20T00:00:00"/>
    <n v="669.69"/>
    <n v="112120503040"/>
    <s v="IRRF-CONSÓRCIO SP CIDADÃO-1754"/>
    <s v="01-112120503040-000-062501480001-2-NV003956-PRO007648-0-0-0"/>
    <s v="NV003956"/>
    <m/>
    <x v="2"/>
    <x v="72"/>
  </r>
  <r>
    <x v="15"/>
    <m/>
    <x v="1493"/>
    <d v="2024-11-01T00:00:00"/>
    <d v="2024-12-20T00:00:00"/>
    <n v="513.03"/>
    <n v="112120503040"/>
    <s v="IRRF-CONSÓRCIO SP CIDADÃO-1754"/>
    <s v="01-112120503040-000-062501480001-2-NV003956-PRO007648-0-0-0"/>
    <s v="NV003956"/>
    <m/>
    <x v="2"/>
    <x v="72"/>
  </r>
  <r>
    <x v="15"/>
    <m/>
    <x v="1494"/>
    <d v="2024-11-01T00:00:00"/>
    <d v="2024-12-20T00:00:00"/>
    <n v="937.89"/>
    <n v="112120503040"/>
    <s v="IRRF-CONSÓRCIO SP CIDADÃO-1755"/>
    <s v="01-112120503040-000-062501220001-2-NV009960-PRO007648-0-0-0"/>
    <s v="NV009960"/>
    <m/>
    <x v="2"/>
    <x v="207"/>
  </r>
  <r>
    <x v="15"/>
    <m/>
    <x v="1494"/>
    <d v="2024-11-01T00:00:00"/>
    <d v="2024-12-20T00:00:00"/>
    <n v="1189.55"/>
    <n v="112120503040"/>
    <s v="IRRF-CONSÓRCIO SP CIDADÃO-1755"/>
    <s v="01-112120503040-000-062501220001-2-NV009960-PRO007648-0-0-0"/>
    <s v="NV009960"/>
    <m/>
    <x v="2"/>
    <x v="207"/>
  </r>
  <r>
    <x v="15"/>
    <m/>
    <x v="1495"/>
    <d v="2024-11-01T00:00:00"/>
    <d v="2024-12-20T00:00:00"/>
    <n v="615.91"/>
    <n v="112120503040"/>
    <s v="IRRF-CONSÓRCIO SP CIDADÃO-1756"/>
    <s v="01-112120503040-000-062501600001-2-NV003973-PRO007648-0-0-0"/>
    <s v="NV003973"/>
    <m/>
    <x v="2"/>
    <x v="63"/>
  </r>
  <r>
    <x v="15"/>
    <m/>
    <x v="1495"/>
    <d v="2024-11-01T00:00:00"/>
    <d v="2024-12-20T00:00:00"/>
    <n v="808.75"/>
    <n v="112120503040"/>
    <s v="IRRF-CONSÓRCIO SP CIDADÃO-1756"/>
    <s v="01-112120503040-000-062501600001-2-NV003973-PRO007648-0-0-0"/>
    <s v="NV003973"/>
    <m/>
    <x v="2"/>
    <x v="63"/>
  </r>
  <r>
    <x v="15"/>
    <m/>
    <x v="1496"/>
    <d v="2024-11-01T00:00:00"/>
    <d v="2024-12-20T00:00:00"/>
    <n v="586.1"/>
    <n v="112120503040"/>
    <s v="IRRF-CONSÓRCIO SP CIDADÃO-1757"/>
    <s v="01-112120503040-000-062501820001-2-NV019955-PRO007648-0-0-0"/>
    <s v="NV019955"/>
    <m/>
    <x v="2"/>
    <x v="213"/>
  </r>
  <r>
    <x v="15"/>
    <m/>
    <x v="1496"/>
    <d v="2024-11-01T00:00:00"/>
    <d v="2024-12-20T00:00:00"/>
    <n v="462.12"/>
    <n v="112120503040"/>
    <s v="IRRF-CONSÓRCIO SP CIDADÃO-1757"/>
    <s v="01-112120503040-000-062501820001-2-NV019955-PRO007648-0-0-0"/>
    <s v="NV019955"/>
    <m/>
    <x v="2"/>
    <x v="213"/>
  </r>
  <r>
    <x v="15"/>
    <m/>
    <x v="1497"/>
    <d v="2024-11-01T00:00:00"/>
    <d v="2024-12-20T00:00:00"/>
    <n v="1251.75"/>
    <n v="112120503040"/>
    <s v="IRRF-CONSÓRCIO SP CIDADÃO-1758"/>
    <s v="01-112120503040-000-062502000020-2-NV009959-PRO007648-0-0-0"/>
    <s v="NV009959"/>
    <m/>
    <x v="2"/>
    <x v="114"/>
  </r>
  <r>
    <x v="15"/>
    <m/>
    <x v="1497"/>
    <d v="2024-11-01T00:00:00"/>
    <d v="2024-12-20T00:00:00"/>
    <n v="990.14"/>
    <n v="112120503040"/>
    <s v="IRRF-CONSÓRCIO SP CIDADÃO-1758"/>
    <s v="01-112120503040-000-062502000020-2-NV009959-PRO007648-0-0-0"/>
    <s v="NV009959"/>
    <m/>
    <x v="2"/>
    <x v="114"/>
  </r>
  <r>
    <x v="15"/>
    <m/>
    <x v="1498"/>
    <d v="2024-11-01T00:00:00"/>
    <d v="2024-12-20T00:00:00"/>
    <n v="322.10000000000002"/>
    <n v="112120503040"/>
    <s v="IRRF-CONSÓRCIO SP CIDADÃO-1759"/>
    <s v="01-112120503040-000-062501000134-2-NV021561-PRO007648-0-0-0"/>
    <s v="NV021561"/>
    <m/>
    <x v="2"/>
    <x v="171"/>
  </r>
  <r>
    <x v="15"/>
    <m/>
    <x v="1498"/>
    <d v="2024-11-01T00:00:00"/>
    <d v="2024-12-20T00:00:00"/>
    <n v="81.53"/>
    <n v="112120503040"/>
    <s v="IRRF-CONSÓRCIO SP CIDADÃO-1759"/>
    <s v="01-112120503040-000-062501000134-2-NV021561-PRO007648-0-0-0"/>
    <s v="NV021561"/>
    <m/>
    <x v="2"/>
    <x v="171"/>
  </r>
  <r>
    <x v="15"/>
    <m/>
    <x v="1499"/>
    <d v="2024-11-01T00:00:00"/>
    <d v="2024-12-20T00:00:00"/>
    <n v="632.17999999999995"/>
    <n v="112120503040"/>
    <s v="IRRF-CONSÓRCIO SP CIDADÃO-1760"/>
    <s v="01-112120503040-000-070505060076-2-NV021602-PRO007648-0-0-0"/>
    <s v="NV021602"/>
    <m/>
    <x v="2"/>
    <x v="106"/>
  </r>
  <r>
    <x v="15"/>
    <m/>
    <x v="1500"/>
    <d v="2024-11-01T00:00:00"/>
    <d v="2024-12-20T00:00:00"/>
    <n v="491.59"/>
    <n v="112120503040"/>
    <s v="IRRF-CONSÓRCIO SP CIDADÃO-1761"/>
    <s v="01-112120503040-000-001501930142-2-NV021611-PRO007648-0-0-0"/>
    <s v="NV021611"/>
    <m/>
    <x v="2"/>
    <x v="230"/>
  </r>
  <r>
    <x v="15"/>
    <m/>
    <x v="1500"/>
    <d v="2024-11-01T00:00:00"/>
    <d v="2024-12-20T00:00:00"/>
    <n v="378.61"/>
    <n v="112120503040"/>
    <s v="IRRF-CONSÓRCIO SP CIDADÃO-1761"/>
    <s v="01-112120503040-000-001501930142-2-NV021611-PRO007648-0-0-0"/>
    <s v="NV021611"/>
    <m/>
    <x v="2"/>
    <x v="230"/>
  </r>
  <r>
    <x v="15"/>
    <m/>
    <x v="1501"/>
    <d v="2024-11-01T00:00:00"/>
    <d v="2024-12-20T00:00:00"/>
    <n v="260.06"/>
    <n v="112120503040"/>
    <s v="IRRF-CONSÓRCIO SP CIDADÃO-1762"/>
    <s v="01-112120503040-000-001501930141-2-NV021610-PRO007648-0-0-0"/>
    <s v="NV021610"/>
    <m/>
    <x v="2"/>
    <x v="82"/>
  </r>
  <r>
    <x v="15"/>
    <m/>
    <x v="1501"/>
    <d v="2024-11-01T00:00:00"/>
    <d v="2024-12-20T00:00:00"/>
    <n v="200.71"/>
    <n v="112120503040"/>
    <s v="IRRF-CONSÓRCIO SP CIDADÃO-1762"/>
    <s v="01-112120503040-000-001501930141-2-NV021610-PRO007648-0-0-0"/>
    <s v="NV021610"/>
    <m/>
    <x v="2"/>
    <x v="82"/>
  </r>
  <r>
    <x v="15"/>
    <m/>
    <x v="1502"/>
    <d v="2024-11-01T00:00:00"/>
    <d v="2024-12-20T00:00:00"/>
    <n v="200.71"/>
    <n v="112120503040"/>
    <s v="IRRF-CONSÓRCIO SP CIDADÃO-1763"/>
    <s v="01-112120503040-000-062501930103-2-NV021568-PRO007648-0-0-0"/>
    <s v="NV021568"/>
    <m/>
    <x v="2"/>
    <x v="210"/>
  </r>
  <r>
    <x v="15"/>
    <m/>
    <x v="1502"/>
    <d v="2024-11-01T00:00:00"/>
    <d v="2024-12-20T00:00:00"/>
    <n v="260.06"/>
    <n v="112120503040"/>
    <s v="IRRF-CONSÓRCIO SP CIDADÃO-1763"/>
    <s v="01-112120503040-000-062501930103-2-NV021568-PRO007648-0-0-0"/>
    <s v="NV021568"/>
    <m/>
    <x v="2"/>
    <x v="210"/>
  </r>
  <r>
    <x v="15"/>
    <m/>
    <x v="1503"/>
    <d v="2024-11-01T00:00:00"/>
    <d v="2024-12-20T00:00:00"/>
    <n v="391.71"/>
    <n v="112120503040"/>
    <s v="IRRF-CONSÓRCIO SP CIDADÃO-1764"/>
    <s v="01-112120503040-000-070505060077-2-NV021603-PRO007648-0-0-0"/>
    <s v="NV021603"/>
    <m/>
    <x v="2"/>
    <x v="195"/>
  </r>
  <r>
    <x v="15"/>
    <m/>
    <x v="1503"/>
    <d v="2024-11-01T00:00:00"/>
    <d v="2024-12-20T00:00:00"/>
    <n v="297.61"/>
    <n v="112120503040"/>
    <s v="IRRF-CONSÓRCIO SP CIDADÃO-1764"/>
    <s v="01-112120503040-000-070505060077-2-NV021603-PRO007648-0-0-0"/>
    <s v="NV021603"/>
    <m/>
    <x v="2"/>
    <x v="195"/>
  </r>
  <r>
    <x v="15"/>
    <m/>
    <x v="1504"/>
    <d v="2024-11-01T00:00:00"/>
    <d v="2024-12-20T00:00:00"/>
    <n v="224.93"/>
    <n v="112120503040"/>
    <s v="IRRF-CONSÓRCIO SP CIDADÃO-1765"/>
    <s v="01-112120503040-000-070505060199-2-NV022609-PRO007648-0-0-0"/>
    <s v="NV022609"/>
    <m/>
    <x v="2"/>
    <x v="219"/>
  </r>
  <r>
    <x v="15"/>
    <m/>
    <x v="1504"/>
    <d v="2024-11-01T00:00:00"/>
    <d v="2024-12-20T00:00:00"/>
    <n v="292.97000000000003"/>
    <n v="112120503040"/>
    <s v="IRRF-CONSÓRCIO SP CIDADÃO-1765"/>
    <s v="01-112120503040-000-070505060199-2-NV022609-PRO007648-0-0-0"/>
    <s v="NV022609"/>
    <m/>
    <x v="2"/>
    <x v="219"/>
  </r>
  <r>
    <x v="15"/>
    <m/>
    <x v="1505"/>
    <d v="2024-11-01T00:00:00"/>
    <d v="2024-12-20T00:00:00"/>
    <n v="325.88"/>
    <n v="112120503040"/>
    <s v="IRRF-CONSÓRCIO SP CIDADÃO-1766"/>
    <s v="01-112120503040-000-001501930167-2-NV022566-PRO007648-0-0-0"/>
    <s v="NV022566"/>
    <m/>
    <x v="2"/>
    <x v="152"/>
  </r>
  <r>
    <x v="15"/>
    <m/>
    <x v="1505"/>
    <d v="2024-11-01T00:00:00"/>
    <d v="2024-12-20T00:00:00"/>
    <n v="249.16"/>
    <n v="112120503040"/>
    <s v="IRRF-CONSÓRCIO SP CIDADÃO-1766"/>
    <s v="01-112120503040-000-001501930167-2-NV022566-PRO007648-0-0-0"/>
    <s v="NV022566"/>
    <m/>
    <x v="2"/>
    <x v="152"/>
  </r>
  <r>
    <x v="15"/>
    <m/>
    <x v="1506"/>
    <d v="2024-11-01T00:00:00"/>
    <d v="2024-12-20T00:00:00"/>
    <n v="219.18"/>
    <n v="112120503040"/>
    <s v="IRRF-CONSÓRCIO SP CIDADÃO-1767"/>
    <s v="01-112120503040-000-070505060258-2-NV022672-PRO007648-0-0-0"/>
    <s v="NV022672"/>
    <m/>
    <x v="2"/>
    <x v="96"/>
  </r>
  <r>
    <x v="15"/>
    <m/>
    <x v="1506"/>
    <d v="2024-11-01T00:00:00"/>
    <d v="2024-12-20T00:00:00"/>
    <n v="161.32"/>
    <n v="112120503040"/>
    <s v="IRRF-CONSÓRCIO SP CIDADÃO-1767"/>
    <s v="01-112120503040-000-070505060258-2-NV022672-PRO007648-0-0-0"/>
    <s v="NV022672"/>
    <m/>
    <x v="2"/>
    <x v="96"/>
  </r>
  <r>
    <x v="15"/>
    <m/>
    <x v="1507"/>
    <d v="2024-11-01T00:00:00"/>
    <d v="2024-12-20T00:00:00"/>
    <n v="181.09"/>
    <n v="112120503040"/>
    <s v="IRRF-CONSÓRCIO SP CIDADÃO-1768"/>
    <s v="01-112120503040-000-070505060253-2-NV022663-PRO007648-0-0-0"/>
    <s v="NV022663"/>
    <m/>
    <x v="2"/>
    <x v="123"/>
  </r>
  <r>
    <x v="15"/>
    <m/>
    <x v="1507"/>
    <d v="2024-11-01T00:00:00"/>
    <d v="2024-12-20T00:00:00"/>
    <n v="256.55"/>
    <n v="112120503040"/>
    <s v="IRRF-CONSÓRCIO SP CIDADÃO-1768"/>
    <s v="01-112120503040-000-070505060258-2-NV022672-PRO007648-0-0-0"/>
    <s v="NV022672"/>
    <m/>
    <x v="2"/>
    <x v="96"/>
  </r>
  <r>
    <x v="15"/>
    <m/>
    <x v="1508"/>
    <d v="2024-11-01T00:00:00"/>
    <d v="2024-12-20T00:00:00"/>
    <n v="219.18"/>
    <n v="112120503040"/>
    <s v="IRRF-CONSÓRCIO SP CIDADÃO-1769"/>
    <s v="01-112120503040-000-001505060344-2-NV022652-PRO007648-0-0-0"/>
    <s v="NV022652"/>
    <m/>
    <x v="2"/>
    <x v="231"/>
  </r>
  <r>
    <x v="15"/>
    <m/>
    <x v="1508"/>
    <d v="2024-11-01T00:00:00"/>
    <d v="2024-12-20T00:00:00"/>
    <n v="161.32"/>
    <n v="112120503040"/>
    <s v="IRRF-CONSÓRCIO SP CIDADÃO-1769"/>
    <s v="01-112120503040-000-001505060344-2-NV022652-PRO007648-0-0-0"/>
    <s v="NV022652"/>
    <m/>
    <x v="2"/>
    <x v="231"/>
  </r>
  <r>
    <x v="15"/>
    <m/>
    <x v="1509"/>
    <d v="2024-11-01T00:00:00"/>
    <d v="2024-12-20T00:00:00"/>
    <n v="280.77999999999997"/>
    <n v="112120503040"/>
    <s v="IRRF-CONSÓRCIO SP CIDADÃO-1770"/>
    <s v="01-112120503040-000-001505060355-2-NV022679-PRO007648-0-0-0"/>
    <s v="NV022679"/>
    <m/>
    <x v="2"/>
    <x v="122"/>
  </r>
  <r>
    <x v="15"/>
    <m/>
    <x v="1509"/>
    <d v="2024-11-01T00:00:00"/>
    <d v="2024-12-20T00:00:00"/>
    <n v="214"/>
    <n v="112120503040"/>
    <s v="IRRF-CONSÓRCIO SP CIDADÃO-1770"/>
    <s v="01-112120503040-000-001505060355-2-NV022679-PRO007648-0-0-0"/>
    <s v="NV022679"/>
    <m/>
    <x v="2"/>
    <x v="122"/>
  </r>
  <r>
    <x v="15"/>
    <m/>
    <x v="1510"/>
    <d v="2024-11-01T00:00:00"/>
    <d v="2024-12-20T00:00:00"/>
    <n v="3041.44"/>
    <n v="112120503040"/>
    <s v="IRRF-CONSÓRCIO SP CIDADÃO-1771"/>
    <s v="01-112120503040-000-062501310001-2-NV000957-PRO007648-0-0-0"/>
    <s v="NV000957"/>
    <m/>
    <x v="2"/>
    <x v="68"/>
  </r>
  <r>
    <x v="15"/>
    <m/>
    <x v="1510"/>
    <d v="2024-11-01T00:00:00"/>
    <d v="2024-12-20T00:00:00"/>
    <n v="3022.56"/>
    <n v="112120503040"/>
    <s v="IRRF-CONSÓRCIO SP CIDADÃO-1771"/>
    <s v="01-112120503040-000-062501310001-2-NV000957-PRO007648-0-0-0"/>
    <s v="NV000957"/>
    <m/>
    <x v="2"/>
    <x v="68"/>
  </r>
  <r>
    <x v="15"/>
    <m/>
    <x v="1511"/>
    <d v="2024-10-01T00:00:00"/>
    <d v="2024-12-20T00:00:00"/>
    <n v="74.11"/>
    <n v="112120503040"/>
    <s v="IRRF-GOCIL SERVIÇOS GERAIS LTDA-209929"/>
    <s v="01-112120503040-000-070505060254-2-NV022665-PRO007647-0-0-0"/>
    <s v="NV022665"/>
    <m/>
    <x v="2"/>
    <x v="175"/>
  </r>
  <r>
    <x v="15"/>
    <m/>
    <x v="1512"/>
    <d v="2024-10-01T00:00:00"/>
    <d v="2024-12-20T00:00:00"/>
    <n v="37.79"/>
    <n v="112120503040"/>
    <s v="IRRF-GOCIL SERVIÇOS GERAIS LTDA-209931"/>
    <s v="01-112120503040-000-062501930104-2-NV021569-PRO007647-0-0-0"/>
    <s v="NV021569"/>
    <m/>
    <x v="2"/>
    <x v="141"/>
  </r>
  <r>
    <x v="15"/>
    <m/>
    <x v="1513"/>
    <d v="2024-11-01T00:00:00"/>
    <d v="2024-12-20T00:00:00"/>
    <n v="85.23"/>
    <n v="112120503040"/>
    <s v="IRRF-GOCIL SERVIÇOS GERAIS LTDA-210234"/>
    <s v="01-112120503040-000-001501930145-2-NV021614-PRO007647-0-0-0"/>
    <s v="NV021614"/>
    <m/>
    <x v="2"/>
    <x v="159"/>
  </r>
  <r>
    <x v="15"/>
    <m/>
    <x v="1514"/>
    <d v="2024-11-01T00:00:00"/>
    <d v="2024-12-20T00:00:00"/>
    <n v="85.23"/>
    <n v="112120503040"/>
    <s v="IRRF-GOCIL SERVIÇOS GERAIS LTDA-210236"/>
    <s v="01-112120503040-000-070505060115-2-NV022555-PRO007647-0-0-0"/>
    <s v="NV022555"/>
    <m/>
    <x v="2"/>
    <x v="136"/>
  </r>
  <r>
    <x v="15"/>
    <m/>
    <x v="1515"/>
    <d v="2024-11-01T00:00:00"/>
    <d v="2024-12-20T00:00:00"/>
    <n v="539.54999999999995"/>
    <n v="112120503040"/>
    <s v="IRRF-GOCIL SERVIÇOS GERAIS LTDA-210237"/>
    <s v="01-112120503040-000-062501340001-2-NV003952-PRO007647-0-0-0"/>
    <s v="NV003952"/>
    <m/>
    <x v="2"/>
    <x v="120"/>
  </r>
  <r>
    <x v="15"/>
    <m/>
    <x v="1516"/>
    <d v="2024-11-01T00:00:00"/>
    <d v="2024-12-20T00:00:00"/>
    <n v="179.39"/>
    <n v="112120503040"/>
    <s v="IRRF-GOCIL SERVIÇOS GERAIS LTDA-210238"/>
    <s v="01-112120503040-000-062501790001-2-NV019952-PRO007647-0-0-0"/>
    <s v="NV019952"/>
    <m/>
    <x v="2"/>
    <x v="129"/>
  </r>
  <r>
    <x v="15"/>
    <m/>
    <x v="1517"/>
    <d v="2024-11-01T00:00:00"/>
    <d v="2024-12-20T00:00:00"/>
    <n v="35.36"/>
    <n v="112120503040"/>
    <s v="IRRF-GOCIL SERVIÇOS GERAIS LTDA-210239"/>
    <s v="01-112120503040-000-001505060358-2-NV022688-PRO007647-0-0-0"/>
    <s v="NV022688"/>
    <m/>
    <x v="2"/>
    <x v="202"/>
  </r>
  <r>
    <x v="15"/>
    <m/>
    <x v="1517"/>
    <d v="2024-11-01T00:00:00"/>
    <d v="2024-12-20T00:00:00"/>
    <n v="40.409999999999997"/>
    <n v="112120503040"/>
    <s v="IRRF-GOCIL SERVIÇOS GERAIS LTDA-210239"/>
    <s v="01-112120503040-000-001505060358-2-NV022688-PRO007647-0-0-0"/>
    <s v="NV022688"/>
    <m/>
    <x v="2"/>
    <x v="202"/>
  </r>
  <r>
    <x v="15"/>
    <m/>
    <x v="1518"/>
    <d v="2024-11-01T00:00:00"/>
    <d v="2024-12-20T00:00:00"/>
    <n v="950.31"/>
    <n v="112120503040"/>
    <s v="IRRF-GOCIL SERVIÇOS GERAIS LTDA-210240"/>
    <s v="01-112120503040-000-064501170001-2-NV008122-PRO007647-0-0-0"/>
    <s v="NV008122"/>
    <m/>
    <x v="2"/>
    <x v="13"/>
  </r>
  <r>
    <x v="15"/>
    <m/>
    <x v="1519"/>
    <d v="2024-11-01T00:00:00"/>
    <d v="2024-12-20T00:00:00"/>
    <n v="746.44"/>
    <n v="112120503040"/>
    <s v="IRRF-GOCIL SERVIÇOS GERAIS LTDA-210241"/>
    <s v="01-112120503040-000-057501140001-2-NV006977-PRO007647-0-0-0"/>
    <s v="NV006977"/>
    <m/>
    <x v="2"/>
    <x v="46"/>
  </r>
  <r>
    <x v="15"/>
    <m/>
    <x v="1519"/>
    <d v="2024-11-01T00:00:00"/>
    <d v="2024-12-20T00:00:00"/>
    <n v="653.14"/>
    <n v="112120503040"/>
    <s v="IRRF-GOCIL SERVIÇOS GERAIS LTDA-210241"/>
    <s v="01-112120503040-000-057501140001-2-NV006977-PRO007647-0-0-0"/>
    <s v="NV006977"/>
    <m/>
    <x v="2"/>
    <x v="46"/>
  </r>
  <r>
    <x v="15"/>
    <m/>
    <x v="1520"/>
    <d v="2024-11-01T00:00:00"/>
    <d v="2024-12-20T00:00:00"/>
    <n v="2609.69"/>
    <n v="112120503040"/>
    <s v="IRRF-GOCIL SERVIÇOS GERAIS LTDA-210242"/>
    <s v="01-112120503040-000-050501050001-2-NV006968-PRO007647-0-0-0"/>
    <s v="NV006968"/>
    <m/>
    <x v="2"/>
    <x v="11"/>
  </r>
  <r>
    <x v="15"/>
    <m/>
    <x v="1521"/>
    <d v="2024-11-01T00:00:00"/>
    <d v="2024-12-20T00:00:00"/>
    <n v="903.38"/>
    <n v="112120503040"/>
    <s v="IRRF-GOCIL SERVIÇOS GERAIS LTDA-210243"/>
    <s v="01-112120503040-000-062501190001-2-NV008123-PRO007647-0-0-0"/>
    <s v="NV008123"/>
    <m/>
    <x v="2"/>
    <x v="14"/>
  </r>
  <r>
    <x v="15"/>
    <m/>
    <x v="1522"/>
    <d v="2024-11-01T00:00:00"/>
    <d v="2024-12-20T00:00:00"/>
    <n v="341.86"/>
    <n v="112120503040"/>
    <s v="IRRF-GOCIL SERVIÇOS GERAIS LTDA-210248"/>
    <s v="01-112120503040-000-062501410001-2-NV003977-PRO007647-0-0-0"/>
    <s v="NV003977"/>
    <m/>
    <x v="2"/>
    <x v="189"/>
  </r>
  <r>
    <x v="15"/>
    <m/>
    <x v="1523"/>
    <d v="2024-11-01T00:00:00"/>
    <d v="2024-12-20T00:00:00"/>
    <n v="333.02"/>
    <n v="112120503040"/>
    <s v="IRRF-GOCIL SERVIÇOS GERAIS LTDA-210249"/>
    <s v="01-112120503040-000-062501680001-2-NV004956-PRO007647-0-0-0"/>
    <s v="NV004956"/>
    <m/>
    <x v="2"/>
    <x v="32"/>
  </r>
  <r>
    <x v="15"/>
    <m/>
    <x v="1524"/>
    <d v="2024-11-01T00:00:00"/>
    <d v="2024-12-20T00:00:00"/>
    <n v="158.66"/>
    <n v="112120503040"/>
    <s v="IRRF-GOCIL SERVIÇOS GERAIS LTDA-210250"/>
    <s v="01-112120503040-000-062501690001-2-NV004957-PRO007647-0-0-0"/>
    <s v="NV004957"/>
    <m/>
    <x v="2"/>
    <x v="66"/>
  </r>
  <r>
    <x v="15"/>
    <m/>
    <x v="1524"/>
    <d v="2024-11-01T00:00:00"/>
    <d v="2024-12-20T00:00:00"/>
    <n v="181.32"/>
    <n v="112120503040"/>
    <s v="IRRF-GOCIL SERVIÇOS GERAIS LTDA-210250"/>
    <s v="01-112120503040-000-062501690001-2-NV004957-PRO007647-0-0-0"/>
    <s v="NV004957"/>
    <m/>
    <x v="2"/>
    <x v="66"/>
  </r>
  <r>
    <x v="15"/>
    <m/>
    <x v="1525"/>
    <d v="2024-11-01T00:00:00"/>
    <d v="2024-12-20T00:00:00"/>
    <n v="361.48"/>
    <n v="112120503040"/>
    <s v="IRRF-GOCIL SERVIÇOS GERAIS LTDA-210251"/>
    <s v="01-112120503040-000-062501570001-2-NV003970-PRO007647-0-0-0"/>
    <s v="NV003970"/>
    <m/>
    <x v="2"/>
    <x v="31"/>
  </r>
  <r>
    <x v="15"/>
    <m/>
    <x v="1526"/>
    <d v="2024-11-01T00:00:00"/>
    <d v="2024-12-20T00:00:00"/>
    <n v="447.83"/>
    <n v="112120503040"/>
    <s v="IRRF-GOCIL SERVIÇOS GERAIS LTDA-210252"/>
    <s v="01-112120503040-000-062501520001-2-NV003960-PRO007647-0-0-0"/>
    <s v="NV003960"/>
    <m/>
    <x v="2"/>
    <x v="19"/>
  </r>
  <r>
    <x v="15"/>
    <m/>
    <x v="1527"/>
    <d v="2024-11-01T00:00:00"/>
    <d v="2024-12-20T00:00:00"/>
    <n v="463.25"/>
    <n v="112120503040"/>
    <s v="IRRF-GOCIL SERVIÇOS GERAIS LTDA-210253"/>
    <s v="01-112120503040-000-062501270001-2-NV009957-PRO007647-0-0-0"/>
    <s v="NV009957"/>
    <m/>
    <x v="2"/>
    <x v="102"/>
  </r>
  <r>
    <x v="15"/>
    <m/>
    <x v="1528"/>
    <d v="2024-11-01T00:00:00"/>
    <d v="2024-12-20T00:00:00"/>
    <n v="163.72999999999999"/>
    <n v="112120503040"/>
    <s v="IRRF-GOCIL SERVIÇOS GERAIS LTDA-210254"/>
    <s v="01-112120503040-000-062501580001-2-NV003971-PRO007647-0-0-0"/>
    <s v="NV003971"/>
    <m/>
    <x v="2"/>
    <x v="84"/>
  </r>
  <r>
    <x v="15"/>
    <m/>
    <x v="1528"/>
    <d v="2024-11-01T00:00:00"/>
    <d v="2024-12-20T00:00:00"/>
    <n v="143.26"/>
    <n v="112120503040"/>
    <s v="IRRF-GOCIL SERVIÇOS GERAIS LTDA-210254"/>
    <s v="01-112120503040-000-062501580001-2-NV003971-PRO007647-0-0-0"/>
    <s v="NV003971"/>
    <m/>
    <x v="2"/>
    <x v="84"/>
  </r>
  <r>
    <x v="15"/>
    <m/>
    <x v="1529"/>
    <d v="2024-11-01T00:00:00"/>
    <d v="2024-12-20T00:00:00"/>
    <n v="218.25"/>
    <n v="112120503040"/>
    <s v="IRRF-GOCIL SERVIÇOS GERAIS LTDA-210255"/>
    <s v="01-112120503040-000-062501870001-2-NV020552-PRO007647-0-0-0"/>
    <s v="NV020552"/>
    <m/>
    <x v="2"/>
    <x v="80"/>
  </r>
  <r>
    <x v="15"/>
    <m/>
    <x v="1530"/>
    <d v="2024-11-01T00:00:00"/>
    <d v="2024-12-20T00:00:00"/>
    <n v="91.79"/>
    <n v="112120503040"/>
    <s v="IRRF-GOCIL SERVIÇOS GERAIS LTDA-210256"/>
    <s v="01-112120503040-000-062501830001-2-NV019956-PRO007647-0-0-0"/>
    <s v="NV019956"/>
    <m/>
    <x v="2"/>
    <x v="187"/>
  </r>
  <r>
    <x v="15"/>
    <m/>
    <x v="1530"/>
    <d v="2024-11-01T00:00:00"/>
    <d v="2024-12-20T00:00:00"/>
    <n v="80.319999999999993"/>
    <n v="112120503040"/>
    <s v="IRRF-GOCIL SERVIÇOS GERAIS LTDA-210256"/>
    <s v="01-112120503040-000-062501830001-2-NV019956-PRO007647-0-0-0"/>
    <s v="NV019956"/>
    <m/>
    <x v="2"/>
    <x v="187"/>
  </r>
  <r>
    <x v="15"/>
    <m/>
    <x v="1531"/>
    <d v="2024-11-01T00:00:00"/>
    <d v="2024-12-20T00:00:00"/>
    <n v="327.27"/>
    <n v="112120503040"/>
    <s v="IRRF-GOCIL SERVIÇOS GERAIS LTDA-210257"/>
    <s v="01-112120503040-000-062501440001-2-NV003983-PRO007647-0-0-0"/>
    <s v="NV003983"/>
    <m/>
    <x v="2"/>
    <x v="41"/>
  </r>
  <r>
    <x v="15"/>
    <m/>
    <x v="1532"/>
    <d v="2024-11-01T00:00:00"/>
    <d v="2024-12-20T00:00:00"/>
    <n v="218.25"/>
    <n v="112120503040"/>
    <s v="IRRF-GOCIL SERVIÇOS GERAIS LTDA-210258"/>
    <s v="01-112120503040-000-062501880001-2-NV020553-PRO007647-0-0-0"/>
    <s v="NV020553"/>
    <m/>
    <x v="2"/>
    <x v="113"/>
  </r>
  <r>
    <x v="15"/>
    <m/>
    <x v="1533"/>
    <d v="2024-11-01T00:00:00"/>
    <d v="2024-12-20T00:00:00"/>
    <n v="129.74"/>
    <n v="112120503040"/>
    <s v="IRRF-GOCIL SERVIÇOS GERAIS LTDA-210259"/>
    <s v="01-112120503040-000-146505060105-2-NV021572-PRO007647-0-0-0"/>
    <s v="NV021572"/>
    <m/>
    <x v="2"/>
    <x v="118"/>
  </r>
  <r>
    <x v="15"/>
    <m/>
    <x v="1534"/>
    <d v="2024-11-01T00:00:00"/>
    <d v="2024-12-20T00:00:00"/>
    <n v="107.49"/>
    <n v="112120503040"/>
    <s v="IRRF-GOCIL SERVIÇOS GERAIS LTDA-210260"/>
    <s v="01-112120503040-000-001501930158-2-NV022557-PRO007647-0-0-0"/>
    <s v="NV022557"/>
    <m/>
    <x v="2"/>
    <x v="165"/>
  </r>
  <r>
    <x v="15"/>
    <m/>
    <x v="1535"/>
    <d v="2024-11-01T00:00:00"/>
    <d v="2024-12-20T00:00:00"/>
    <n v="129.74"/>
    <n v="112120503040"/>
    <s v="IRRF-GOCIL SERVIÇOS GERAIS LTDA-210262"/>
    <s v="01-112120503040-000-062501930124-2-NV021590-PRO007647-0-0-0"/>
    <s v="NV021590"/>
    <m/>
    <x v="2"/>
    <x v="117"/>
  </r>
  <r>
    <x v="15"/>
    <m/>
    <x v="1536"/>
    <d v="2024-11-01T00:00:00"/>
    <d v="2024-12-20T00:00:00"/>
    <n v="105.72"/>
    <n v="112120503040"/>
    <s v="IRRF-GOCIL SERVIÇOS GERAIS LTDA-210263"/>
    <s v="01-112120503040-000-070505060110-2-NV021591-PRO007647-0-0-0"/>
    <s v="NV021591"/>
    <m/>
    <x v="2"/>
    <x v="158"/>
  </r>
  <r>
    <x v="15"/>
    <m/>
    <x v="1537"/>
    <d v="2024-11-01T00:00:00"/>
    <d v="2024-12-20T00:00:00"/>
    <n v="118.62"/>
    <n v="112120503040"/>
    <s v="IRRF-GOCIL SERVIÇOS GERAIS LTDA-210264"/>
    <s v="01-112120503040-000-070505060177-2-NV022583-PRO007647-0-0-0"/>
    <s v="NV022583"/>
    <m/>
    <x v="2"/>
    <x v="1"/>
  </r>
  <r>
    <x v="15"/>
    <m/>
    <x v="1538"/>
    <d v="2024-11-01T00:00:00"/>
    <d v="2024-12-20T00:00:00"/>
    <n v="166.13"/>
    <n v="112120503040"/>
    <s v="IRRF-GOCIL SERVIÇOS GERAIS LTDA-210265"/>
    <s v="01-112120503040-000-139505060103-2-NV021562-PRO007647-0-0-0"/>
    <s v="NV021562"/>
    <m/>
    <x v="2"/>
    <x v="105"/>
  </r>
  <r>
    <x v="15"/>
    <m/>
    <x v="1539"/>
    <d v="2024-11-01T00:00:00"/>
    <d v="2024-12-20T00:00:00"/>
    <n v="107.49"/>
    <n v="112120503040"/>
    <s v="IRRF-GOCIL SERVIÇOS GERAIS LTDA-210266"/>
    <s v="01-112120503040-000-147505060106-2-NV021573-PRO007647-0-0-0"/>
    <s v="NV021573"/>
    <m/>
    <x v="2"/>
    <x v="226"/>
  </r>
  <r>
    <x v="15"/>
    <m/>
    <x v="1540"/>
    <d v="2024-11-01T00:00:00"/>
    <d v="2024-12-20T00:00:00"/>
    <n v="165.01"/>
    <n v="112120503040"/>
    <s v="IRRF-GOCIL SERVIÇOS GERAIS LTDA-210267"/>
    <s v="01-112120503040-000-062501860001-2-NV020551-PRO007647-0-0-0"/>
    <s v="NV020551"/>
    <m/>
    <x v="2"/>
    <x v="50"/>
  </r>
  <r>
    <x v="15"/>
    <m/>
    <x v="1541"/>
    <d v="2024-11-01T00:00:00"/>
    <d v="2024-12-20T00:00:00"/>
    <n v="50.16"/>
    <n v="112120503040"/>
    <s v="IRRF-GOCIL SERVIÇOS GERAIS LTDA-210268"/>
    <s v="01-112120503040-000-070505060250-2-NV022664-PRO007647-0-0-0"/>
    <s v="NV022664"/>
    <m/>
    <x v="2"/>
    <x v="103"/>
  </r>
  <r>
    <x v="15"/>
    <m/>
    <x v="1541"/>
    <d v="2024-11-01T00:00:00"/>
    <d v="2024-12-20T00:00:00"/>
    <n v="57.33"/>
    <n v="112120503040"/>
    <s v="IRRF-GOCIL SERVIÇOS GERAIS LTDA-210268"/>
    <s v="01-112120503040-000-070505060250-2-NV022664-PRO007647-0-0-0"/>
    <s v="NV022664"/>
    <m/>
    <x v="2"/>
    <x v="103"/>
  </r>
  <r>
    <x v="15"/>
    <m/>
    <x v="1542"/>
    <d v="2024-11-01T00:00:00"/>
    <d v="2024-12-20T00:00:00"/>
    <n v="153.47"/>
    <n v="112120503040"/>
    <s v="IRRF-GOCIL SERVIÇOS GERAIS LTDA-210269"/>
    <s v="01-112120503040-000-001501930143-2-NV021612-PRO007647-0-0-0"/>
    <s v="NV021612"/>
    <m/>
    <x v="2"/>
    <x v="39"/>
  </r>
  <r>
    <x v="15"/>
    <m/>
    <x v="1543"/>
    <d v="2024-11-01T00:00:00"/>
    <d v="2024-12-20T00:00:00"/>
    <n v="55"/>
    <n v="112120503040"/>
    <s v="IRRF-GOCIL SERVIÇOS GERAIS LTDA-210270"/>
    <s v="01-112120503040-000-062501930135-2-NV021604-PRO007647-0-0-0"/>
    <s v="NV021604"/>
    <m/>
    <x v="2"/>
    <x v="36"/>
  </r>
  <r>
    <x v="15"/>
    <m/>
    <x v="1543"/>
    <d v="2024-11-01T00:00:00"/>
    <d v="2024-12-20T00:00:00"/>
    <n v="48.13"/>
    <n v="112120503040"/>
    <s v="IRRF-GOCIL SERVIÇOS GERAIS LTDA-210270"/>
    <s v="01-112120503040-000-062501930135-2-NV021604-PRO007647-0-0-0"/>
    <s v="NV021604"/>
    <m/>
    <x v="2"/>
    <x v="36"/>
  </r>
  <r>
    <x v="15"/>
    <m/>
    <x v="1544"/>
    <d v="2024-11-01T00:00:00"/>
    <d v="2024-12-20T00:00:00"/>
    <n v="84.49"/>
    <n v="112120503040"/>
    <s v="IRRF-GOCIL SERVIÇOS GERAIS LTDA-210271"/>
    <s v="01-112120503040-000-135505060096-2-NV020555-PRO007647-0-0-0"/>
    <s v="NV020555"/>
    <m/>
    <x v="2"/>
    <x v="254"/>
  </r>
  <r>
    <x v="15"/>
    <m/>
    <x v="1545"/>
    <d v="2024-11-01T00:00:00"/>
    <d v="2024-12-20T00:00:00"/>
    <n v="85.23"/>
    <n v="112120503040"/>
    <s v="IRRF-GOCIL SERVIÇOS GERAIS LTDA-210272"/>
    <s v="01-112120503040-000-062501930120-2-NV021586-PRO007647-0-0-0"/>
    <s v="NV021586"/>
    <m/>
    <x v="2"/>
    <x v="190"/>
  </r>
  <r>
    <x v="15"/>
    <m/>
    <x v="1546"/>
    <d v="2024-11-01T00:00:00"/>
    <d v="2024-12-20T00:00:00"/>
    <n v="85.23"/>
    <n v="112120503040"/>
    <s v="IRRF-GOCIL SERVIÇOS GERAIS LTDA-210273"/>
    <s v="01-112120503040-000-062501930137-2-NV021606-PRO007647-0-0-0"/>
    <s v="NV021606"/>
    <m/>
    <x v="2"/>
    <x v="173"/>
  </r>
  <r>
    <x v="15"/>
    <m/>
    <x v="1547"/>
    <d v="2024-11-01T00:00:00"/>
    <d v="2024-12-20T00:00:00"/>
    <n v="74.11"/>
    <n v="112120503040"/>
    <s v="IRRF-GOCIL SERVIÇOS GERAIS LTDA-210274"/>
    <s v="01-112120503040-000-070505060263-2-NV022681-PRO007647-0-0-0"/>
    <s v="NV022681"/>
    <m/>
    <x v="2"/>
    <x v="161"/>
  </r>
  <r>
    <x v="15"/>
    <m/>
    <x v="1548"/>
    <d v="2024-11-01T00:00:00"/>
    <d v="2024-12-20T00:00:00"/>
    <n v="74.11"/>
    <n v="112120503040"/>
    <s v="IRRF-GOCIL SERVIÇOS GERAIS LTDA-210276"/>
    <s v="01-112120503040-000-070505060245-2-NV022655-PRO007647-0-0-0"/>
    <s v="NV022655"/>
    <m/>
    <x v="2"/>
    <x v="220"/>
  </r>
  <r>
    <x v="15"/>
    <m/>
    <x v="1549"/>
    <d v="2024-11-01T00:00:00"/>
    <d v="2024-12-20T00:00:00"/>
    <n v="74.11"/>
    <n v="112120503040"/>
    <s v="IRRF-GOCIL SERVIÇOS GERAIS LTDA-210277"/>
    <s v="01-112120503040-000-070505060120-2-NV022575-PRO007647-0-0-0"/>
    <s v="NV022575"/>
    <m/>
    <x v="2"/>
    <x v="234"/>
  </r>
  <r>
    <x v="15"/>
    <m/>
    <x v="1550"/>
    <d v="2024-11-01T00:00:00"/>
    <d v="2024-12-20T00:00:00"/>
    <n v="74.11"/>
    <n v="112120503040"/>
    <s v="IRRF-GOCIL SERVIÇOS GERAIS LTDA-210278"/>
    <s v="01-112120503040-000-070505060121-2-NV022576-PRO007647-0-0-0"/>
    <s v="NV022576"/>
    <m/>
    <x v="2"/>
    <x v="78"/>
  </r>
  <r>
    <x v="15"/>
    <m/>
    <x v="1551"/>
    <d v="2024-11-01T00:00:00"/>
    <d v="2024-12-20T00:00:00"/>
    <n v="85.23"/>
    <n v="112120503040"/>
    <s v="IRRF-GOCIL SERVIÇOS GERAIS LTDA-210279"/>
    <s v="01-112120503040-000-070505060238-2-NV022648-PRO007647-0-0-0"/>
    <s v="NV022648"/>
    <m/>
    <x v="2"/>
    <x v="150"/>
  </r>
  <r>
    <x v="15"/>
    <m/>
    <x v="1552"/>
    <d v="2024-11-01T00:00:00"/>
    <d v="2024-12-20T00:00:00"/>
    <n v="74.11"/>
    <n v="112120503040"/>
    <s v="IRRF-GOCIL SERVIÇOS GERAIS LTDA-210280"/>
    <s v="01-112120503040-000-070505060235-2-NV022645-PRO007647-0-0-0"/>
    <s v="NV022645"/>
    <m/>
    <x v="2"/>
    <x v="28"/>
  </r>
  <r>
    <x v="15"/>
    <m/>
    <x v="1553"/>
    <d v="2024-11-01T00:00:00"/>
    <d v="2024-12-20T00:00:00"/>
    <n v="85.23"/>
    <n v="112120503040"/>
    <s v="IRRF-GOCIL SERVIÇOS GERAIS LTDA-210281"/>
    <s v="01-112120503040-000-070505060176-2-NV022582-PRO007647-0-0-0"/>
    <s v="NV022582"/>
    <m/>
    <x v="2"/>
    <x v="179"/>
  </r>
  <r>
    <x v="15"/>
    <m/>
    <x v="1554"/>
    <d v="2024-11-01T00:00:00"/>
    <d v="2024-12-20T00:00:00"/>
    <n v="85.23"/>
    <n v="112120503040"/>
    <s v="IRRF-GOCIL SERVIÇOS GERAIS LTDA-210282"/>
    <s v="01-112120503040-000-070505060240-2-NV022653-PRO007647-0-0-0"/>
    <s v="NV022653"/>
    <m/>
    <x v="2"/>
    <x v="55"/>
  </r>
  <r>
    <x v="15"/>
    <m/>
    <x v="1555"/>
    <d v="2024-11-01T00:00:00"/>
    <d v="2024-12-20T00:00:00"/>
    <n v="51.85"/>
    <n v="112120503040"/>
    <s v="IRRF-GOCIL SERVIÇOS GERAIS LTDA-210283"/>
    <s v="01-112120503040-000-070505060119-2-NV022574-PRO007647-0-0-0"/>
    <s v="NV022574"/>
    <m/>
    <x v="2"/>
    <x v="108"/>
  </r>
  <r>
    <x v="15"/>
    <m/>
    <x v="1556"/>
    <d v="2024-11-01T00:00:00"/>
    <d v="2024-12-20T00:00:00"/>
    <n v="74.11"/>
    <n v="112120503040"/>
    <s v="IRRF-GOCIL SERVIÇOS GERAIS LTDA-210284"/>
    <s v="01-112120503040-000-070505060270-2-NV022682-PRO007647-0-0-0"/>
    <s v="NV022682"/>
    <m/>
    <x v="2"/>
    <x v="53"/>
  </r>
  <r>
    <x v="15"/>
    <m/>
    <x v="1557"/>
    <d v="2024-11-01T00:00:00"/>
    <d v="2024-12-20T00:00:00"/>
    <n v="48.93"/>
    <n v="112120503040"/>
    <s v="IRRF-GOCIL SERVIÇOS GERAIS LTDA-210285"/>
    <s v="01-112120503040-000-070505060249-2-NV022661-PRO007647-0-0-0"/>
    <s v="NV022661"/>
    <m/>
    <x v="2"/>
    <x v="125"/>
  </r>
  <r>
    <x v="15"/>
    <m/>
    <x v="1557"/>
    <d v="2024-11-01T00:00:00"/>
    <d v="2024-12-20T00:00:00"/>
    <n v="42.82"/>
    <n v="112120503040"/>
    <s v="IRRF-GOCIL SERVIÇOS GERAIS LTDA-210285"/>
    <s v="01-112120503040-000-070505060249-2-NV022661-PRO007647-0-0-0"/>
    <s v="NV022661"/>
    <m/>
    <x v="2"/>
    <x v="125"/>
  </r>
  <r>
    <x v="15"/>
    <m/>
    <x v="1558"/>
    <d v="2024-11-01T00:00:00"/>
    <d v="2024-12-20T00:00:00"/>
    <n v="85.23"/>
    <n v="112120503040"/>
    <s v="IRRF-GOCIL SERVIÇOS GERAIS LTDA-210288"/>
    <s v="01-112120503040-000-001501930145-2-NV021614-PRO007647-0-0-0"/>
    <s v="NV021614"/>
    <m/>
    <x v="2"/>
    <x v="159"/>
  </r>
  <r>
    <x v="15"/>
    <m/>
    <x v="1559"/>
    <d v="2024-11-01T00:00:00"/>
    <d v="2024-12-20T00:00:00"/>
    <n v="74.11"/>
    <n v="112120503040"/>
    <s v="IRRF-GOCIL SERVIÇOS GERAIS LTDA-210289"/>
    <s v="01-112120503040-000-070505060254-2-NV022665-PRO007647-0-0-0"/>
    <s v="NV022665"/>
    <m/>
    <x v="2"/>
    <x v="175"/>
  </r>
  <r>
    <x v="15"/>
    <m/>
    <x v="1560"/>
    <d v="2024-11-01T00:00:00"/>
    <d v="2024-12-20T00:00:00"/>
    <n v="74.11"/>
    <n v="112120503040"/>
    <s v="IRRF-GOCIL SERVIÇOS GERAIS LTDA-210290"/>
    <s v="01-112120503040-000-070505060196-2-NV022601-PRO007647-0-0-0"/>
    <s v="NV022601"/>
    <m/>
    <x v="2"/>
    <x v="25"/>
  </r>
  <r>
    <x v="15"/>
    <m/>
    <x v="1561"/>
    <d v="2024-11-01T00:00:00"/>
    <d v="2024-12-20T00:00:00"/>
    <n v="74.11"/>
    <n v="112120503040"/>
    <s v="IRRF-GOCIL SERVIÇOS GERAIS LTDA-210291"/>
    <s v="01-112120503040-000-070505060211-2-NV022625-PRO007647-0-0-0"/>
    <s v="NV022625"/>
    <m/>
    <x v="2"/>
    <x v="40"/>
  </r>
  <r>
    <x v="15"/>
    <m/>
    <x v="1562"/>
    <d v="2024-11-01T00:00:00"/>
    <d v="2024-12-20T00:00:00"/>
    <n v="74.11"/>
    <n v="112120503040"/>
    <s v="IRRF-GOCIL SERVIÇOS GERAIS LTDA-210292"/>
    <s v="01-112120503040-000-070505060237-2-NV022647-PRO007647-0-0-0"/>
    <s v="NV022647"/>
    <m/>
    <x v="2"/>
    <x v="2"/>
  </r>
  <r>
    <x v="15"/>
    <m/>
    <x v="1563"/>
    <d v="2024-11-01T00:00:00"/>
    <d v="2024-12-20T00:00:00"/>
    <n v="74.11"/>
    <n v="112120503040"/>
    <s v="IRRF-GOCIL SERVIÇOS GERAIS LTDA-210293"/>
    <s v="01-112120503040-000-070505060177-2-NV022583-PRO007647-0-0-0"/>
    <s v="NV022583"/>
    <m/>
    <x v="2"/>
    <x v="1"/>
  </r>
  <r>
    <x v="15"/>
    <m/>
    <x v="1564"/>
    <d v="2024-11-01T00:00:00"/>
    <d v="2024-12-20T00:00:00"/>
    <n v="74.11"/>
    <n v="112120503040"/>
    <s v="IRRF-GOCIL SERVIÇOS GERAIS LTDA-210294"/>
    <s v="01-112120503040-000-070505060200-2-NV022610-PRO007647-0-0-0"/>
    <s v="NV022610"/>
    <m/>
    <x v="2"/>
    <x v="143"/>
  </r>
  <r>
    <x v="15"/>
    <m/>
    <x v="1565"/>
    <d v="2024-11-01T00:00:00"/>
    <d v="2024-12-20T00:00:00"/>
    <n v="83.46"/>
    <n v="112120503040"/>
    <s v="IRRF-GOCIL SERVIÇOS GERAIS LTDA-210295"/>
    <s v="01-112120503040-000-062501910001-2-NV020556-PRO007647-0-0-0"/>
    <s v="NV020556"/>
    <m/>
    <x v="2"/>
    <x v="42"/>
  </r>
  <r>
    <x v="15"/>
    <m/>
    <x v="1566"/>
    <d v="2024-11-01T00:00:00"/>
    <d v="2024-12-20T00:00:00"/>
    <n v="84.86"/>
    <n v="112120503040"/>
    <s v="IRRF-GOCIL SERVIÇOS GERAIS LTDA-210296"/>
    <s v="01-112120503040-000-070505060178-2-NV022584-PRO007647-0-0-0"/>
    <s v="NV022584"/>
    <m/>
    <x v="2"/>
    <x v="215"/>
  </r>
  <r>
    <x v="15"/>
    <m/>
    <x v="1567"/>
    <d v="2024-11-01T00:00:00"/>
    <d v="2024-12-20T00:00:00"/>
    <n v="73.36"/>
    <n v="112120503040"/>
    <s v="IRRF-GOCIL SERVIÇOS GERAIS LTDA-210297"/>
    <s v="01-112120503040-000-070505060246-2-NV022656-PRO007647-0-0-0"/>
    <s v="NV022656"/>
    <m/>
    <x v="2"/>
    <x v="94"/>
  </r>
  <r>
    <x v="15"/>
    <m/>
    <x v="1568"/>
    <d v="2024-11-01T00:00:00"/>
    <d v="2024-12-20T00:00:00"/>
    <n v="74.11"/>
    <n v="112120503040"/>
    <s v="IRRF-GOCIL SERVIÇOS GERAIS LTDA-210298"/>
    <s v="01-112120503040-000-070505060244-2-NV022654-PRO007647-0-0-0"/>
    <s v="NV022654"/>
    <m/>
    <x v="2"/>
    <x v="69"/>
  </r>
  <r>
    <x v="15"/>
    <m/>
    <x v="1569"/>
    <d v="2024-11-01T00:00:00"/>
    <d v="2024-12-20T00:00:00"/>
    <n v="94.59"/>
    <n v="112120503040"/>
    <s v="IRRF-GOCIL SERVIÇOS GERAIS LTDA-210299"/>
    <s v="01-112120503040-000-070505060111-2-NV021605-PRO007647-0-0-0"/>
    <s v="NV021605"/>
    <m/>
    <x v="2"/>
    <x v="238"/>
  </r>
  <r>
    <x v="15"/>
    <m/>
    <x v="1570"/>
    <d v="2024-11-01T00:00:00"/>
    <d v="2024-12-20T00:00:00"/>
    <n v="85.23"/>
    <n v="112120503040"/>
    <s v="IRRF-GOCIL SERVIÇOS GERAIS LTDA-210300"/>
    <s v="01-112120503040-000-152505060104-2-NV021571-PRO007647-0-0-0"/>
    <s v="NV021571"/>
    <m/>
    <x v="2"/>
    <x v="52"/>
  </r>
  <r>
    <x v="15"/>
    <m/>
    <x v="1571"/>
    <d v="2024-11-01T00:00:00"/>
    <d v="2024-12-20T00:00:00"/>
    <n v="42.82"/>
    <n v="112120503040"/>
    <s v="IRRF-GOCIL SERVIÇOS GERAIS LTDA-210301"/>
    <s v="01-112120503040-000-070505060216-2-NV022624-PRO007647-0-0-0"/>
    <s v="NV022624"/>
    <m/>
    <x v="2"/>
    <x v="145"/>
  </r>
  <r>
    <x v="15"/>
    <m/>
    <x v="1571"/>
    <d v="2024-11-01T00:00:00"/>
    <d v="2024-12-20T00:00:00"/>
    <n v="48.93"/>
    <n v="112120503040"/>
    <s v="IRRF-GOCIL SERVIÇOS GERAIS LTDA-210301"/>
    <s v="01-112120503040-000-070505060216-2-NV022624-PRO007647-0-0-0"/>
    <s v="NV022624"/>
    <m/>
    <x v="2"/>
    <x v="145"/>
  </r>
  <r>
    <x v="15"/>
    <m/>
    <x v="1572"/>
    <d v="2024-11-01T00:00:00"/>
    <d v="2024-12-20T00:00:00"/>
    <n v="42.82"/>
    <n v="112120503040"/>
    <s v="IRRF-GOCIL SERVIÇOS GERAIS LTDA-210302"/>
    <s v="01-112120503040-000-070505060215-2-NV022623-PRO007647-0-0-0"/>
    <s v="NV022623"/>
    <m/>
    <x v="2"/>
    <x v="0"/>
  </r>
  <r>
    <x v="15"/>
    <m/>
    <x v="1572"/>
    <d v="2024-11-01T00:00:00"/>
    <d v="2024-12-20T00:00:00"/>
    <n v="48.93"/>
    <n v="112120503040"/>
    <s v="IRRF-GOCIL SERVIÇOS GERAIS LTDA-210302"/>
    <s v="01-112120503040-000-070505060215-2-NV022623-PRO007647-0-0-0"/>
    <s v="NV022623"/>
    <m/>
    <x v="2"/>
    <x v="0"/>
  </r>
  <r>
    <x v="15"/>
    <m/>
    <x v="1573"/>
    <d v="2024-11-01T00:00:00"/>
    <d v="2024-12-20T00:00:00"/>
    <n v="48.93"/>
    <n v="112120503040"/>
    <s v="IRRF-GOCIL SERVIÇOS GERAIS LTDA-210303"/>
    <s v="01-112120503040-000-062501930104-2-NV021569-PRO007647-0-0-0"/>
    <s v="NV021569"/>
    <m/>
    <x v="2"/>
    <x v="141"/>
  </r>
  <r>
    <x v="15"/>
    <m/>
    <x v="1573"/>
    <d v="2024-11-01T00:00:00"/>
    <d v="2024-12-20T00:00:00"/>
    <n v="42.82"/>
    <n v="112120503040"/>
    <s v="IRRF-GOCIL SERVIÇOS GERAIS LTDA-210303"/>
    <s v="01-112120503040-000-062501930104-2-NV021569-PRO007647-0-0-0"/>
    <s v="NV021569"/>
    <m/>
    <x v="2"/>
    <x v="141"/>
  </r>
  <r>
    <x v="15"/>
    <m/>
    <x v="1574"/>
    <d v="2024-11-01T00:00:00"/>
    <d v="2024-12-20T00:00:00"/>
    <n v="118.62"/>
    <n v="112120503040"/>
    <s v="IRRF-GOCIL SERVIÇOS GERAIS LTDA-210304"/>
    <s v="01-112120503040-000-070505060247-2-NV022657-PRO007647-0-0-0"/>
    <s v="NV022657"/>
    <m/>
    <x v="2"/>
    <x v="201"/>
  </r>
  <r>
    <x v="15"/>
    <m/>
    <x v="1575"/>
    <d v="2024-10-01T00:00:00"/>
    <d v="2024-12-20T00:00:00"/>
    <n v="499.84"/>
    <n v="112120501010"/>
    <s v="IRRF-STEFANINI CONSULTORIA E ASSESSORIA EM INFORMATICA S.A-214714"/>
    <s v="01-112120501010-000-001505000005-1-NV006958-PRO007954-0-0-0"/>
    <s v="NV006958"/>
    <m/>
    <x v="2"/>
    <x v="24"/>
  </r>
  <r>
    <x v="15"/>
    <m/>
    <x v="1576"/>
    <d v="2024-11-01T00:00:00"/>
    <d v="2024-12-20T00:00:00"/>
    <n v="1445.1"/>
    <n v="112120501010"/>
    <s v="IRRF-STEFANINI CONSULTORIA E ASSESSORIA EM INFORMATICA S.A-216099"/>
    <s v="01-112120501010-000-001505000005-1-NV006958-PRO007954-0-0-0"/>
    <s v="NV006958"/>
    <m/>
    <x v="2"/>
    <x v="24"/>
  </r>
  <r>
    <x v="15"/>
    <m/>
    <x v="1577"/>
    <d v="2024-11-01T00:00:00"/>
    <d v="2024-12-20T00:00:00"/>
    <n v="555.32000000000005"/>
    <n v="112120501010"/>
    <s v="IRRF-STEFANINI CONSULTORIA E ASSESSORIA EM INFORMATICA S.A-216104"/>
    <s v="01-112120501010-000-001505000005-1-NV006958-PRO007954-0-0-0"/>
    <s v="NV006958"/>
    <m/>
    <x v="2"/>
    <x v="24"/>
  </r>
  <r>
    <x v="15"/>
    <m/>
    <x v="1578"/>
    <d v="2024-11-01T00:00:00"/>
    <d v="2024-12-20T00:00:00"/>
    <n v="1732.95"/>
    <n v="112120503040"/>
    <s v="IRRF-3P BRASIL-CONSULTORIA E PROJETOS DE ESTRUTURAÇÃO DE PARCERIAS PUBLICO-PRIVADAS E PARTICIPAÇÕES S/A-530"/>
    <s v="01-112120503040-000-062501360001-2-NV003961-PRO007649-0-0-0"/>
    <s v="NV003961"/>
    <m/>
    <x v="2"/>
    <x v="216"/>
  </r>
  <r>
    <x v="15"/>
    <m/>
    <x v="1579"/>
    <d v="2024-11-01T00:00:00"/>
    <d v="2024-12-20T00:00:00"/>
    <n v="10663.89"/>
    <n v="112120503040"/>
    <s v="IRRF-3P BRASIL-CONSULTORIA E PROJETOS DE ESTRUTURAÇÃO DE PARCERIAS PUBLICO-PRIVADAS E PARTICIPAÇÕES S/A-531"/>
    <s v="01-112120503040-000-048501100001-1-NV006966-PRO007649-0-0-0"/>
    <s v="NV006966"/>
    <m/>
    <x v="2"/>
    <x v="10"/>
  </r>
  <r>
    <x v="15"/>
    <m/>
    <x v="1580"/>
    <d v="2024-11-01T00:00:00"/>
    <d v="2024-12-20T00:00:00"/>
    <n v="18698.75"/>
    <n v="112120503040"/>
    <s v="IRRF-3P BRASIL-CONSULTORIA E PROJETOS DE ESTRUTURAÇÃO DE PARCERIAS PUBLICO-PRIVADAS E PARTICIPAÇÕES S/A-532"/>
    <s v="01-112120503040-000-046501030001-1-NV006964-PRO007649-0-0-0"/>
    <s v="NV006964"/>
    <m/>
    <x v="2"/>
    <x v="8"/>
  </r>
  <r>
    <x v="15"/>
    <m/>
    <x v="1581"/>
    <d v="2024-11-01T00:00:00"/>
    <d v="2024-12-20T00:00:00"/>
    <n v="11731.68"/>
    <n v="112120503040"/>
    <s v="IRRF-3P BRASIL-CONSULTORIA E PROJETOS DE ESTRUTURAÇÃO DE PARCERIAS PUBLICO-PRIVADAS E PARTICIPAÇÕES S/A-533#227664"/>
    <s v="01-112120503040-000-062501130001-2-NV000956-PRO007649-0-0-0"/>
    <s v="NV000956"/>
    <m/>
    <x v="2"/>
    <x v="16"/>
  </r>
  <r>
    <x v="15"/>
    <m/>
    <x v="1582"/>
    <d v="2024-11-01T00:00:00"/>
    <d v="2024-12-20T00:00:00"/>
    <n v="2616.17"/>
    <n v="112120503040"/>
    <s v="IRRF-3P BRASIL-CONSULTORIA E PROJETOS DE ESTRUTURAÇÃO DE PARCERIAS PUBLICO-PRIVADAS E PARTICIPAÇÕES S/A-534#227665"/>
    <s v="01-112120503040-000-070505060252-2-NV022666-PRO007649-0-0-0"/>
    <s v="NV022666"/>
    <m/>
    <x v="2"/>
    <x v="109"/>
  </r>
  <r>
    <x v="15"/>
    <m/>
    <x v="1583"/>
    <d v="2024-11-01T00:00:00"/>
    <d v="2024-12-20T00:00:00"/>
    <n v="1210.69"/>
    <n v="112120503040"/>
    <s v="IRRF-3P BRASIL-CONSULTORIA E PROJETOS DE ESTRUTURAÇÃO DE PARCERIAS PUBLICO-PRIVADAS E PARTICIPAÇÕES S/A-535#227666"/>
    <s v="01-112120503040-000-062501000117-2-NV020554-PRO007649-0-0-0"/>
    <s v="NV020554"/>
    <m/>
    <x v="2"/>
    <x v="79"/>
  </r>
  <r>
    <x v="15"/>
    <m/>
    <x v="1584"/>
    <d v="2024-11-01T00:00:00"/>
    <d v="2024-12-20T00:00:00"/>
    <n v="905.46"/>
    <n v="112120503040"/>
    <s v="IRRF-3P BRASIL-CONSULTORIA E PROJETOS DE ESTRUTURAÇÃO DE PARCERIAS PUBLICO-PRIVADAS E PARTICIPAÇÕES S/A-536#227667"/>
    <s v="01-112120503040-000-001501930149-2-NV021618-PRO007649-0-0-0"/>
    <s v="NV021618"/>
    <m/>
    <x v="2"/>
    <x v="112"/>
  </r>
  <r>
    <x v="15"/>
    <m/>
    <x v="1585"/>
    <d v="2024-11-01T00:00:00"/>
    <d v="2024-12-20T00:00:00"/>
    <n v="734.91"/>
    <n v="112120503040"/>
    <s v="IRRF-3P BRASIL-CONSULTORIA E PROJETOS DE ESTRUTURAÇÃO DE PARCERIAS PUBLICO-PRIVADAS E PARTICIPAÇÕES S/A-537#227668"/>
    <s v="01-112120503040-000-070505060156-2-NV021619-PRO007649-0-0-0"/>
    <s v="NV021619"/>
    <m/>
    <x v="2"/>
    <x v="87"/>
  </r>
  <r>
    <x v="15"/>
    <m/>
    <x v="1586"/>
    <d v="2024-11-01T00:00:00"/>
    <d v="2024-12-20T00:00:00"/>
    <n v="598.55999999999995"/>
    <n v="112120503040"/>
    <s v="IRRF-3P BRASIL-CONSULTORIA E PROJETOS DE ESTRUTURAÇÃO DE PARCERIAS PUBLICO-PRIVADAS E PARTICIPAÇÕES S/A-538#227669"/>
    <s v="01-112120503040-000-070505060239-2-NV022649-PRO007649-0-0-0"/>
    <s v="NV022649"/>
    <m/>
    <x v="2"/>
    <x v="198"/>
  </r>
  <r>
    <x v="15"/>
    <m/>
    <x v="1587"/>
    <d v="2024-11-01T00:00:00"/>
    <d v="2024-12-20T00:00:00"/>
    <n v="1744.8"/>
    <n v="112120503040"/>
    <s v="IRRF-3P BRASIL-CONSULTORIA E PROJETOS DE ESTRUTURAÇÃO DE PARCERIAS PUBLICO-PRIVADAS E PARTICIPAÇÕES S/A-539#227670"/>
    <s v="01-112120503040-000-062501470001-2-NV003955-PRO007649-0-0-0"/>
    <s v="NV003955"/>
    <m/>
    <x v="2"/>
    <x v="177"/>
  </r>
  <r>
    <x v="15"/>
    <m/>
    <x v="1588"/>
    <d v="2024-11-01T00:00:00"/>
    <d v="2024-12-20T00:00:00"/>
    <n v="3816.08"/>
    <n v="112120503040"/>
    <s v="IRRF-3P BRASIL-CONSULTORIA E PROJETOS DE ESTRUTURAÇÃO DE PARCERIAS PUBLICO-PRIVADAS E PARTICIPAÇÕES S/A-540#227671"/>
    <s v="01-112120503040-000-062501260001-2-NV009955-PRO007649-0-0-0"/>
    <s v="NV009955"/>
    <m/>
    <x v="2"/>
    <x v="180"/>
  </r>
  <r>
    <x v="15"/>
    <m/>
    <x v="1589"/>
    <d v="2024-11-01T00:00:00"/>
    <d v="2024-12-20T00:00:00"/>
    <n v="2037.32"/>
    <n v="112120503040"/>
    <s v="IRRF-3P BRASIL-CONSULTORIA E PROJETOS DE ESTRUTURAÇÃO DE PARCERIAS PUBLICO-PRIVADAS E PARTICIPAÇÕES S/A-541#227672"/>
    <s v="01-112120503040-000-062501640001-2-NV003978-PRO007649-0-0-0"/>
    <s v="NV003978"/>
    <m/>
    <x v="2"/>
    <x v="35"/>
  </r>
  <r>
    <x v="15"/>
    <m/>
    <x v="1590"/>
    <d v="2024-11-01T00:00:00"/>
    <d v="2024-12-20T00:00:00"/>
    <n v="461.23"/>
    <n v="112120503040"/>
    <s v="IRRF-3P BRASIL-CONSULTORIA E PROJETOS DE ESTRUTURAÇÃO DE PARCERIAS PUBLICO-PRIVADAS E PARTICIPAÇÕES S/A-542#227673"/>
    <s v="01-112120503040-000-062501930122-2-NV021588-PRO007649-0-0-0"/>
    <s v="NV021588"/>
    <m/>
    <x v="2"/>
    <x v="237"/>
  </r>
  <r>
    <x v="15"/>
    <m/>
    <x v="1591"/>
    <d v="2024-11-01T00:00:00"/>
    <d v="2024-12-20T00:00:00"/>
    <n v="1615.67"/>
    <n v="112120503040"/>
    <s v="IRRF-3P BRASIL-CONSULTORIA E PROJETOS DE ESTRUTURAÇÃO DE PARCERIAS PUBLICO-PRIVADAS E PARTICIPAÇÕES S/A-543#227675"/>
    <s v="01-112120503040-000-062501700001-2-NV004958-PRO007649-0-0-0"/>
    <s v="NV004958"/>
    <m/>
    <x v="2"/>
    <x v="166"/>
  </r>
  <r>
    <x v="15"/>
    <m/>
    <x v="1592"/>
    <d v="2024-11-01T00:00:00"/>
    <d v="2024-12-20T00:00:00"/>
    <n v="461.23"/>
    <n v="112120503040"/>
    <s v="IRRF-3P BRASIL-CONSULTORIA E PROJETOS DE ESTRUTURAÇÃO DE PARCERIAS PUBLICO-PRIVADAS E PARTICIPAÇÕES S/A-544#227676"/>
    <s v="01-112120503040-000-070505060202-2-NV022612-PRO007649-0-0-0"/>
    <s v="NV022612"/>
    <m/>
    <x v="2"/>
    <x v="88"/>
  </r>
  <r>
    <x v="15"/>
    <m/>
    <x v="1593"/>
    <d v="2024-11-01T00:00:00"/>
    <d v="2024-12-20T00:00:00"/>
    <n v="461.23"/>
    <n v="112120503040"/>
    <s v="IRRF-3P BRASIL-CONSULTORIA E PROJETOS DE ESTRUTURAÇÃO DE PARCERIAS PUBLICO-PRIVADAS E PARTICIPAÇÕES S/A-545#227677"/>
    <s v="01-112120503040-000-062501930102-2-NV021567-PRO007649-0-0-0"/>
    <s v="NV021567"/>
    <m/>
    <x v="2"/>
    <x v="149"/>
  </r>
  <r>
    <x v="15"/>
    <m/>
    <x v="1594"/>
    <d v="2024-11-01T00:00:00"/>
    <d v="2024-12-20T00:00:00"/>
    <n v="461.23"/>
    <n v="112120503040"/>
    <s v="IRRF-3P BRASIL-CONSULTORIA E PROJETOS DE ESTRUTURAÇÃO DE PARCERIAS PUBLICO-PRIVADAS E PARTICIPAÇÕES S/A-546#227685"/>
    <s v="01-112120503040-000-062501930105-2-NV021570-PRO007649-0-0-0"/>
    <s v="NV021570"/>
    <m/>
    <x v="2"/>
    <x v="236"/>
  </r>
  <r>
    <x v="15"/>
    <m/>
    <x v="1595"/>
    <d v="2024-11-01T00:00:00"/>
    <d v="2024-12-20T00:00:00"/>
    <n v="518.42999999999995"/>
    <n v="112120503040"/>
    <s v="IRRF-3P BRASIL-CONSULTORIA E PROJETOS DE ESTRUTURAÇÃO DE PARCERIAS PUBLICO-PRIVADAS E PARTICIPAÇÕES S/A-547#227679"/>
    <s v="01-112120503040-000-070505060226-2-NV022636-PRO007649-0-0-0"/>
    <s v="NV022636"/>
    <m/>
    <x v="2"/>
    <x v="57"/>
  </r>
  <r>
    <x v="15"/>
    <m/>
    <x v="1596"/>
    <d v="2024-11-01T00:00:00"/>
    <d v="2024-12-20T00:00:00"/>
    <n v="461.23"/>
    <n v="112120503040"/>
    <s v="IRRF-3P BRASIL-CONSULTORIA E PROJETOS DE ESTRUTURAÇÃO DE PARCERIAS PUBLICO-PRIVADAS E PARTICIPAÇÕES S/A-548#227680"/>
    <s v="01-112120503040-000-070505060224-2-NV022634-PRO007649-0-0-0"/>
    <s v="NV022634"/>
    <m/>
    <x v="2"/>
    <x v="155"/>
  </r>
  <r>
    <x v="15"/>
    <m/>
    <x v="1597"/>
    <d v="2024-11-01T00:00:00"/>
    <d v="2024-12-20T00:00:00"/>
    <n v="518.42999999999995"/>
    <n v="112120503040"/>
    <s v="IRRF-3P BRASIL-CONSULTORIA E PROJETOS DE ESTRUTURAÇÃO DE PARCERIAS PUBLICO-PRIVADAS E PARTICIPAÇÕES S/A-549"/>
    <s v="01-112120503040-000-070505060214-2-NV022622-PRO007649-0-0-0"/>
    <s v="NV022622"/>
    <m/>
    <x v="2"/>
    <x v="26"/>
  </r>
  <r>
    <x v="15"/>
    <m/>
    <x v="1598"/>
    <d v="2024-11-01T00:00:00"/>
    <d v="2024-12-20T00:00:00"/>
    <n v="461.23"/>
    <n v="112120503040"/>
    <s v="IRRF-3P BRASIL-CONSULTORIA E PROJETOS DE ESTRUTURAÇÃO DE PARCERIAS PUBLICO-PRIVADAS E PARTICIPAÇÕES S/A-550"/>
    <s v="01-112120503040-000-070505060273-2-NV022680-PRO007649-0-0-0"/>
    <s v="NV022680"/>
    <m/>
    <x v="2"/>
    <x v="97"/>
  </r>
  <r>
    <x v="15"/>
    <m/>
    <x v="1599"/>
    <d v="2024-11-01T00:00:00"/>
    <d v="2024-12-20T00:00:00"/>
    <n v="438.08"/>
    <n v="112120503040"/>
    <s v="IRRF-3P BRASIL-CONSULTORIA E PROJETOS DE ESTRUTURAÇÃO DE PARCERIAS PUBLICO-PRIVADAS E PARTICIPAÇÕES S/A-551"/>
    <s v="01-112120503040-000-001505060324-2-NV022562-PRO007649-0-0-0"/>
    <s v="NV022562"/>
    <m/>
    <x v="2"/>
    <x v="229"/>
  </r>
  <r>
    <x v="15"/>
    <m/>
    <x v="1600"/>
    <d v="2024-10-01T00:00:00"/>
    <d v="2024-12-20T00:00:00"/>
    <n v="900.4"/>
    <n v="112120503040"/>
    <s v="IRRF-CONSORCIO DATASERV-563"/>
    <s v="01-112120503040-000-070505060165-2-NV021592-PRO007650-0-0-0"/>
    <s v="NV021592"/>
    <m/>
    <x v="2"/>
    <x v="6"/>
  </r>
  <r>
    <x v="15"/>
    <m/>
    <x v="1601"/>
    <d v="2024-11-01T00:00:00"/>
    <d v="2024-12-20T00:00:00"/>
    <n v="1792.14"/>
    <n v="112120503040"/>
    <s v="IRRF-CONSORCIO DATASERV-564,03"/>
    <s v="01-112120503040-000-062501530001-2-NV003962-PRO007650-0-0-0"/>
    <s v="NV003962"/>
    <m/>
    <x v="2"/>
    <x v="233"/>
  </r>
  <r>
    <x v="15"/>
    <m/>
    <x v="1601"/>
    <d v="2024-11-01T00:00:00"/>
    <d v="2024-12-20T00:00:00"/>
    <n v="1568.12"/>
    <n v="112120503040"/>
    <s v="IRRF-CONSORCIO DATASERV-564,03"/>
    <s v="01-112120503040-000-062501530001-2-NV003962-PRO007650-0-0-0"/>
    <s v="NV003962"/>
    <m/>
    <x v="2"/>
    <x v="233"/>
  </r>
  <r>
    <x v="15"/>
    <m/>
    <x v="1602"/>
    <d v="2024-11-01T00:00:00"/>
    <d v="2024-12-20T00:00:00"/>
    <n v="1085.67"/>
    <n v="112120503040"/>
    <s v="IRRF-CONSORCIO DATASERV-565,01"/>
    <s v="01-112120503040-000-062501380001-2-NV003964-PRO007650-0-0-0"/>
    <s v="NV003964"/>
    <m/>
    <x v="2"/>
    <x v="76"/>
  </r>
  <r>
    <x v="15"/>
    <m/>
    <x v="1602"/>
    <d v="2024-11-01T00:00:00"/>
    <d v="2024-12-20T00:00:00"/>
    <n v="949.97"/>
    <n v="112120503040"/>
    <s v="IRRF-CONSORCIO DATASERV-565,01"/>
    <s v="01-112120503040-000-062501380001-2-NV003964-PRO007650-0-0-0"/>
    <s v="NV003964"/>
    <m/>
    <x v="2"/>
    <x v="76"/>
  </r>
  <r>
    <x v="15"/>
    <m/>
    <x v="1603"/>
    <d v="2024-11-01T00:00:00"/>
    <d v="2024-12-20T00:00:00"/>
    <n v="4021.04"/>
    <n v="112120503040"/>
    <s v="IRRF-CONSORCIO DATASERV-566,01"/>
    <s v="01-112120503040-000-059501080001-2-NV007121-PRO007650-0-0-0"/>
    <s v="NV007121"/>
    <m/>
    <x v="2"/>
    <x v="12"/>
  </r>
  <r>
    <x v="15"/>
    <m/>
    <x v="1603"/>
    <d v="2024-11-01T00:00:00"/>
    <d v="2024-12-20T00:00:00"/>
    <n v="3518.41"/>
    <n v="112120503040"/>
    <s v="IRRF-CONSORCIO DATASERV-566,01"/>
    <s v="01-112120503040-000-059501080001-2-NV007121-PRO007650-0-0-0"/>
    <s v="NV007121"/>
    <m/>
    <x v="2"/>
    <x v="12"/>
  </r>
  <r>
    <x v="15"/>
    <m/>
    <x v="1604"/>
    <d v="2024-11-01T00:00:00"/>
    <d v="2024-12-20T00:00:00"/>
    <n v="1726.91"/>
    <n v="112120503040"/>
    <s v="IRRF-CONSORCIO DATASERV-568,01"/>
    <s v="01-112120503040-000-062501660001-2-NV003984-PRO007650-0-0-0"/>
    <s v="NV003984"/>
    <m/>
    <x v="2"/>
    <x v="104"/>
  </r>
  <r>
    <x v="15"/>
    <m/>
    <x v="1604"/>
    <d v="2024-11-01T00:00:00"/>
    <d v="2024-12-20T00:00:00"/>
    <n v="1511.05"/>
    <n v="112120503040"/>
    <s v="IRRF-CONSORCIO DATASERV-568,01"/>
    <s v="01-112120503040-000-062501660001-2-NV003984-PRO007650-0-0-0"/>
    <s v="NV003984"/>
    <m/>
    <x v="2"/>
    <x v="104"/>
  </r>
  <r>
    <x v="15"/>
    <m/>
    <x v="1605"/>
    <d v="2024-11-01T00:00:00"/>
    <d v="2024-12-20T00:00:00"/>
    <n v="467.69"/>
    <n v="112120503040"/>
    <s v="IRRF-CONSORCIO DATASERV-569,03"/>
    <s v="01-112120503040-000-070505060164-2-NV021587-PRO007650-0-0-0"/>
    <s v="NV021587"/>
    <m/>
    <x v="2"/>
    <x v="252"/>
  </r>
  <r>
    <x v="15"/>
    <m/>
    <x v="1605"/>
    <d v="2024-11-01T00:00:00"/>
    <d v="2024-12-20T00:00:00"/>
    <n v="409.23"/>
    <n v="112120503040"/>
    <s v="IRRF-CONSORCIO DATASERV-569,03"/>
    <s v="01-112120503040-000-001505060424-2-NV021587-PRO007650-0-0-0"/>
    <s v="NV021587"/>
    <m/>
    <x v="2"/>
    <x v="252"/>
  </r>
  <r>
    <x v="15"/>
    <m/>
    <x v="1606"/>
    <d v="2024-11-01T00:00:00"/>
    <d v="2024-12-20T00:00:00"/>
    <n v="540.47"/>
    <n v="112120503040"/>
    <s v="IRRF-CONSORCIO DATASERV-570,01"/>
    <s v="01-112120503040-000-070505060166-2-NV022559-PRO007650-0-0-0"/>
    <s v="NV022559"/>
    <m/>
    <x v="2"/>
    <x v="61"/>
  </r>
  <r>
    <x v="15"/>
    <m/>
    <x v="1606"/>
    <d v="2024-11-01T00:00:00"/>
    <d v="2024-12-20T00:00:00"/>
    <n v="472.92"/>
    <n v="112120503040"/>
    <s v="IRRF-CONSORCIO DATASERV-570,01"/>
    <s v="01-112120503040-000-001505060426-2-NV022559-PRO007650-0-0-0"/>
    <s v="NV022559"/>
    <m/>
    <x v="2"/>
    <x v="61"/>
  </r>
  <r>
    <x v="15"/>
    <m/>
    <x v="1607"/>
    <d v="2024-11-01T00:00:00"/>
    <d v="2024-12-20T00:00:00"/>
    <n v="455.93"/>
    <n v="112120503040"/>
    <s v="IRRF-CONSORCIO DATASERV-572,01"/>
    <s v="01-112120503040-000-138505060157-2-NV021558-PRO007650-0-0-0"/>
    <s v="NV021558"/>
    <m/>
    <x v="2"/>
    <x v="22"/>
  </r>
  <r>
    <x v="15"/>
    <m/>
    <x v="1607"/>
    <d v="2024-11-01T00:00:00"/>
    <d v="2024-12-20T00:00:00"/>
    <n v="398.93"/>
    <n v="112120503040"/>
    <s v="IRRF-CONSORCIO DATASERV-572,01"/>
    <s v="01-112120503040-000-138505060157-2-NV021558-PRO007650-0-0-0"/>
    <s v="NV021558"/>
    <m/>
    <x v="2"/>
    <x v="22"/>
  </r>
  <r>
    <x v="15"/>
    <m/>
    <x v="1608"/>
    <d v="2024-11-01T00:00:00"/>
    <d v="2024-12-20T00:00:00"/>
    <n v="256.86"/>
    <n v="112120503040"/>
    <s v="IRRF-CONSORCIO DATASERV-573,01"/>
    <s v="01-112120503040-000-070505060167-2-NV022570-PRO007650-0-0-0"/>
    <s v="NV022570"/>
    <m/>
    <x v="2"/>
    <x v="255"/>
  </r>
  <r>
    <x v="15"/>
    <m/>
    <x v="1608"/>
    <d v="2024-11-01T00:00:00"/>
    <d v="2024-12-20T00:00:00"/>
    <n v="224.75"/>
    <n v="112120503040"/>
    <s v="IRRF-CONSORCIO DATASERV-573,01"/>
    <s v="01-112120503040-000-001505060427-2-NV022570-PRO007650-0-0-0"/>
    <s v="NV022570"/>
    <m/>
    <x v="2"/>
    <x v="255"/>
  </r>
  <r>
    <x v="15"/>
    <m/>
    <x v="1609"/>
    <d v="2024-11-01T00:00:00"/>
    <d v="2024-12-20T00:00:00"/>
    <n v="322.7"/>
    <n v="112120503040"/>
    <s v="IRRF-CONSORCIO DATASERV-574,01"/>
    <s v="01-112120503040-000-070505060272-2-NV007121-PRO007650-0-0-0"/>
    <s v="NV007121"/>
    <m/>
    <x v="2"/>
    <x v="12"/>
  </r>
  <r>
    <x v="15"/>
    <m/>
    <x v="1609"/>
    <d v="2024-11-01T00:00:00"/>
    <d v="2024-12-20T00:00:00"/>
    <n v="282.36"/>
    <n v="112120503040"/>
    <s v="IRRF-CONSORCIO DATASERV-574,01"/>
    <s v="01-112120503040-000-001505060429-2-NV022686-PRO007650-0-0-0"/>
    <s v="NV022686"/>
    <m/>
    <x v="2"/>
    <x v="257"/>
  </r>
  <r>
    <x v="15"/>
    <m/>
    <x v="1610"/>
    <d v="2024-11-01T00:00:00"/>
    <d v="2024-12-20T00:00:00"/>
    <n v="448.41"/>
    <n v="112120503040"/>
    <s v="IRRF-CONSORCIO DATASERV-575,01"/>
    <s v="01-112120503040-000-143505060163-2-NV021577-PRO007650-0-0-0"/>
    <s v="NV021577"/>
    <m/>
    <x v="2"/>
    <x v="23"/>
  </r>
  <r>
    <x v="15"/>
    <m/>
    <x v="1610"/>
    <d v="2024-11-01T00:00:00"/>
    <d v="2024-12-20T00:00:00"/>
    <n v="392.36"/>
    <n v="112120503040"/>
    <s v="IRRF-CONSORCIO DATASERV-575,01"/>
    <s v="01-112120503040-000-143505060163-2-NV021577-PRO007650-0-0-0"/>
    <s v="NV021577"/>
    <m/>
    <x v="2"/>
    <x v="23"/>
  </r>
  <r>
    <x v="15"/>
    <m/>
    <x v="1611"/>
    <d v="2024-11-01T00:00:00"/>
    <d v="2024-12-20T00:00:00"/>
    <n v="480.6"/>
    <n v="112120503040"/>
    <s v="IRRF-CONSORCIO DATASERV-576,01"/>
    <s v="01-112120503040-000-070505060165-2-NV021592-PRO007650-0-0-0"/>
    <s v="NV021592"/>
    <m/>
    <x v="2"/>
    <x v="6"/>
  </r>
  <r>
    <x v="15"/>
    <m/>
    <x v="1611"/>
    <d v="2024-11-01T00:00:00"/>
    <d v="2024-12-20T00:00:00"/>
    <n v="420.53"/>
    <n v="112120503040"/>
    <s v="IRRF-CONSORCIO DATASERV-576,01"/>
    <s v="01-112120503040-000-001505060425-2-NV021592-PRO007650-0-0-0"/>
    <s v="NV021592"/>
    <m/>
    <x v="2"/>
    <x v="6"/>
  </r>
  <r>
    <x v="15"/>
    <m/>
    <x v="1612"/>
    <d v="2024-11-01T00:00:00"/>
    <d v="2024-12-20T00:00:00"/>
    <n v="8219.52"/>
    <n v="112120503040"/>
    <s v="IRRF-CONSORCIO DATASERV-577,01"/>
    <s v="01-112120503040-000-016501060001-1-NV006961-PRO007650-0-0-0"/>
    <s v="NV006961"/>
    <m/>
    <x v="2"/>
    <x v="7"/>
  </r>
  <r>
    <x v="15"/>
    <m/>
    <x v="1612"/>
    <d v="2024-11-01T00:00:00"/>
    <d v="2024-12-20T00:00:00"/>
    <n v="7192.08"/>
    <n v="112120503040"/>
    <s v="IRRF-CONSORCIO DATASERV-577,01"/>
    <s v="01-112120503040-000-016501060001-1-NV006961-PRO007650-0-0-0"/>
    <s v="NV006961"/>
    <m/>
    <x v="2"/>
    <x v="7"/>
  </r>
  <r>
    <x v="15"/>
    <m/>
    <x v="1613"/>
    <d v="2024-11-01T00:00:00"/>
    <d v="2024-12-20T00:00:00"/>
    <n v="300.63"/>
    <n v="112120503040"/>
    <s v="IRRF-CONSORCIO DATASERV-579,01"/>
    <s v="01-112120503040-000-070505060248-2-NV022658-PRO007650-0-0-0"/>
    <s v="NV022658"/>
    <m/>
    <x v="2"/>
    <x v="119"/>
  </r>
  <r>
    <x v="15"/>
    <m/>
    <x v="1613"/>
    <d v="2024-11-01T00:00:00"/>
    <d v="2024-12-20T00:00:00"/>
    <n v="263.05"/>
    <n v="112120503040"/>
    <s v="IRRF-CONSORCIO DATASERV-579,01"/>
    <s v="01-112120503040-000-001505060428-2-NV022658-PRO007650-0-0-0"/>
    <s v="NV022658"/>
    <m/>
    <x v="2"/>
    <x v="119"/>
  </r>
  <r>
    <x v="15"/>
    <m/>
    <x v="1614"/>
    <d v="2024-11-01T00:00:00"/>
    <d v="2024-12-20T00:00:00"/>
    <n v="334.16"/>
    <n v="112120503040"/>
    <s v="IRRF-MAZZINI ADMINISTRAÇÃO E EMPREITAS LTDA-6909"/>
    <s v="01-112120503040-000-070505060182-2-NV022588-PRO007651-0-0-0"/>
    <s v="NV022588"/>
    <m/>
    <x v="2"/>
    <x v="134"/>
  </r>
  <r>
    <x v="15"/>
    <m/>
    <x v="1615"/>
    <d v="2024-11-01T00:00:00"/>
    <d v="2024-12-20T00:00:00"/>
    <n v="297.29000000000002"/>
    <n v="112120503040"/>
    <s v="IRRF-MAZZINI ADMINISTRAÇÃO E EMPREITAS LTDA-6910"/>
    <s v="01-112120503040-000-070505060223-2-NV022633-PRO007651-0-0-0"/>
    <s v="NV022633"/>
    <m/>
    <x v="2"/>
    <x v="170"/>
  </r>
  <r>
    <x v="15"/>
    <m/>
    <x v="1616"/>
    <d v="2024-11-01T00:00:00"/>
    <d v="2024-12-20T00:00:00"/>
    <n v="297.29000000000002"/>
    <n v="112120503040"/>
    <s v="IRRF-MAZZINI ADMINISTRAÇÃO E EMPREITAS LTDA-6911"/>
    <s v="01-112120503040-000-070505060208-2-NV022618-PRO007651-0-0-0"/>
    <s v="NV022618"/>
    <m/>
    <x v="2"/>
    <x v="73"/>
  </r>
  <r>
    <x v="15"/>
    <m/>
    <x v="1617"/>
    <d v="2024-11-01T00:00:00"/>
    <d v="2024-12-20T00:00:00"/>
    <n v="3896.63"/>
    <n v="112120503040"/>
    <s v="IRRF-MAZZINI ADMINISTRAÇÃO E EMPREITAS LTDA-6912"/>
    <s v="01-112120503040-000-062501240001-2-NV009958-PRO007651-0-0-0"/>
    <s v="NV009958"/>
    <m/>
    <x v="2"/>
    <x v="21"/>
  </r>
  <r>
    <x v="15"/>
    <m/>
    <x v="1618"/>
    <d v="2024-11-01T00:00:00"/>
    <d v="2024-12-20T00:00:00"/>
    <n v="2060.12"/>
    <n v="112120503040"/>
    <s v="IRRF-MAZZINI ADMINISTRAÇÃO E EMPREITAS LTDA-6913#227538"/>
    <s v="01-112120503040-000-062501540001-2-NV003965-PRO007651-0-0-0"/>
    <s v="NV003965"/>
    <m/>
    <x v="2"/>
    <x v="20"/>
  </r>
  <r>
    <x v="15"/>
    <m/>
    <x v="1619"/>
    <d v="2024-11-01T00:00:00"/>
    <d v="2024-12-20T00:00:00"/>
    <n v="858.64"/>
    <n v="112120503040"/>
    <s v="IRRF-MAZZINI ADMINISTRAÇÃO E EMPREITAS LTDA-6914#227517"/>
    <s v="01-112120503040-000-062501550001-2-NV003966-PRO007651-0-0-0"/>
    <s v="NV003966"/>
    <m/>
    <x v="2"/>
    <x v="182"/>
  </r>
  <r>
    <x v="15"/>
    <m/>
    <x v="1620"/>
    <d v="2024-11-01T00:00:00"/>
    <d v="2024-12-20T00:00:00"/>
    <n v="645.78"/>
    <n v="112120503040"/>
    <s v="IRRF-MAZZINI ADMINISTRAÇÃO E EMPREITAS LTDA-6915"/>
    <s v="01-112120503040-000-062501930114-2-NV021579-PRO007651-0-0-0"/>
    <s v="NV021579"/>
    <m/>
    <x v="2"/>
    <x v="5"/>
  </r>
  <r>
    <x v="15"/>
    <m/>
    <x v="1621"/>
    <d v="2024-11-01T00:00:00"/>
    <d v="2024-12-20T00:00:00"/>
    <n v="297.29000000000002"/>
    <n v="112120503040"/>
    <s v="IRRF-MAZZINI ADMINISTRAÇÃO E EMPREITAS LTDA-6916"/>
    <s v="01-112120503040-000-062501930127-2-NV021594-PRO007651-0-0-0"/>
    <s v="NV021594"/>
    <m/>
    <x v="2"/>
    <x v="191"/>
  </r>
  <r>
    <x v="15"/>
    <m/>
    <x v="1622"/>
    <d v="2024-11-01T00:00:00"/>
    <d v="2024-12-20T00:00:00"/>
    <n v="297.29000000000002"/>
    <n v="112120503040"/>
    <s v="IRRF-MAZZINI ADMINISTRAÇÃO E EMPREITAS LTDA-6917"/>
    <s v="01-112120503040-000-070505060232-2-NV022642-PRO007651-0-0-0"/>
    <s v="NV022642"/>
    <m/>
    <x v="2"/>
    <x v="86"/>
  </r>
  <r>
    <x v="15"/>
    <m/>
    <x v="1623"/>
    <d v="2024-11-01T00:00:00"/>
    <d v="2024-12-20T00:00:00"/>
    <n v="267.88"/>
    <n v="112120503040"/>
    <s v="IRRF-MAZZINI ADMINISTRAÇÃO E EMPREITAS LTDA-6918"/>
    <s v="01-112120503040-000-001505060341-2-NV022643-PRO007651-0-0-0"/>
    <s v="NV022643"/>
    <m/>
    <x v="2"/>
    <x v="163"/>
  </r>
  <r>
    <x v="15"/>
    <m/>
    <x v="1624"/>
    <d v="2024-11-01T00:00:00"/>
    <d v="2024-12-20T00:00:00"/>
    <n v="2222.67"/>
    <n v="112120503040"/>
    <s v="IRRF-MAZZINI ADMINISTRAÇÃO E EMPREITAS LTDA-6919"/>
    <s v="01-112120503040-000-062501630001-2-NV003976-PRO007651-0-0-0"/>
    <s v="NV003976"/>
    <m/>
    <x v="2"/>
    <x v="235"/>
  </r>
  <r>
    <x v="15"/>
    <m/>
    <x v="1625"/>
    <d v="2024-11-01T00:00:00"/>
    <d v="2024-12-20T00:00:00"/>
    <n v="297.29000000000002"/>
    <n v="112120503040"/>
    <s v="IRRF-MAZZINI ADMINISTRAÇÃO E EMPREITAS LTDA-6920"/>
    <s v="01-112120503040-000-070505060225-2-NV022635-PRO007651-0-0-0"/>
    <s v="NV022635"/>
    <m/>
    <x v="2"/>
    <x v="37"/>
  </r>
  <r>
    <x v="15"/>
    <m/>
    <x v="1626"/>
    <d v="2024-11-01T00:00:00"/>
    <d v="2024-12-20T00:00:00"/>
    <n v="334.16"/>
    <n v="112120503040"/>
    <s v="IRRF-MAZZINI ADMINISTRAÇÃO E EMPREITAS LTDA-6921"/>
    <s v="01-112120503040-000-062501930132-2-NV021601-PRO007651-0-0-0"/>
    <s v="NV021601"/>
    <m/>
    <x v="2"/>
    <x v="99"/>
  </r>
  <r>
    <x v="15"/>
    <m/>
    <x v="1627"/>
    <d v="2024-11-01T00:00:00"/>
    <d v="2024-12-20T00:00:00"/>
    <n v="2462.62"/>
    <n v="112120503040"/>
    <s v="IRRF-MAZZINI ADMINISTRAÇÃO E EMPREITAS LTDA-6922"/>
    <s v="01-112120503040-000-062501160001-2-NV009954-PRO007651-0-0-0"/>
    <s v="NV009954"/>
    <m/>
    <x v="2"/>
    <x v="138"/>
  </r>
  <r>
    <x v="15"/>
    <m/>
    <x v="1628"/>
    <d v="2024-11-01T00:00:00"/>
    <d v="2024-12-20T00:00:00"/>
    <n v="297.29000000000002"/>
    <n v="112120503040"/>
    <s v="IRRF-MAZZINI ADMINISTRAÇÃO E EMPREITAS LTDA-6923"/>
    <s v="01-112120503040-000-001501930154-2-NV022553-PRO007651-0-0-0"/>
    <s v="NV022553"/>
    <m/>
    <x v="2"/>
    <x v="100"/>
  </r>
  <r>
    <x v="15"/>
    <m/>
    <x v="1629"/>
    <d v="2024-11-01T00:00:00"/>
    <d v="2024-12-20T00:00:00"/>
    <n v="267.88"/>
    <n v="112120503040"/>
    <s v="IRRF-MAZZINI ADMINISTRAÇÃO E EMPREITAS LTDA-6924"/>
    <s v="01-112120503040-000-001505060352-2-NV022676-PRO007651-0-0-0"/>
    <s v="NV022676"/>
    <m/>
    <x v="2"/>
    <x v="204"/>
  </r>
  <r>
    <x v="15"/>
    <m/>
    <x v="1630"/>
    <d v="2024-11-01T00:00:00"/>
    <d v="2024-12-20T00:00:00"/>
    <n v="421.23"/>
    <n v="112120503040"/>
    <s v="IRRF-MAZZINI ADMINISTRAÇÃO E EMPREITAS LTDA-6925"/>
    <s v="01-112120503040-000-001501930164-2-NV022568-PRO007651-0-0-0"/>
    <s v="NV022568"/>
    <m/>
    <x v="2"/>
    <x v="49"/>
  </r>
  <r>
    <x v="15"/>
    <m/>
    <x v="1631"/>
    <d v="2024-11-01T00:00:00"/>
    <d v="2024-12-20T00:00:00"/>
    <n v="267.88"/>
    <n v="112120503040"/>
    <s v="IRRF-MAZZINI ADMINISTRAÇÃO E EMPREITAS LTDA-6926"/>
    <s v="01-112120503040-000-001505060339-2-NV022641-PRO007651-0-0-0"/>
    <s v="NV022641"/>
    <m/>
    <x v="2"/>
    <x v="121"/>
  </r>
  <r>
    <x v="15"/>
    <m/>
    <x v="1632"/>
    <d v="2024-11-01T00:00:00"/>
    <d v="2024-12-20T00:00:00"/>
    <n v="3008.69"/>
    <n v="112120503040"/>
    <s v="IRRF-MAZZINI ADMINISTRAÇÃO E EMPREITAS LTDA-6927"/>
    <s v="01-112120503040-000-062501330001-2-NV002952-PRO007651-0-0-0"/>
    <s v="NV002952"/>
    <m/>
    <x v="2"/>
    <x v="239"/>
  </r>
  <r>
    <x v="15"/>
    <m/>
    <x v="1633"/>
    <d v="2024-11-01T00:00:00"/>
    <d v="2024-12-20T00:00:00"/>
    <n v="5924.94"/>
    <n v="112120503040"/>
    <s v="IRRF-MAZZINI ADMINISTRAÇÃO E EMPREITAS LTDA-6928"/>
    <s v="01-112120503040-000-047501090001-1-NV006965-PRO007651-0-0-0"/>
    <s v="NV006965"/>
    <m/>
    <x v="2"/>
    <x v="9"/>
  </r>
  <r>
    <x v="15"/>
    <m/>
    <x v="1634"/>
    <d v="2024-11-01T00:00:00"/>
    <d v="2024-12-20T00:00:00"/>
    <n v="1853.71"/>
    <n v="112120503040"/>
    <s v="IRRF-MAZZINI ADMINISTRAÇÃO E EMPREITAS LTDA-6930"/>
    <s v="01-112120503040-000-062501320001-2-NV002951-PRO007651-0-0-0"/>
    <s v="NV002951"/>
    <m/>
    <x v="2"/>
    <x v="18"/>
  </r>
  <r>
    <x v="15"/>
    <m/>
    <x v="1635"/>
    <d v="2024-11-01T00:00:00"/>
    <d v="2024-12-20T00:00:00"/>
    <n v="297.29000000000002"/>
    <n v="112120503040"/>
    <s v="IRRF-MAZZINI ADMINISTRAÇÃO E EMPREITAS LTDA-6931"/>
    <s v="01-112120503040-000-070505060234-2-NV022644-PRO007651-0-0-0"/>
    <s v="NV022644"/>
    <m/>
    <x v="2"/>
    <x v="132"/>
  </r>
  <r>
    <x v="15"/>
    <m/>
    <x v="1636"/>
    <d v="2024-11-01T00:00:00"/>
    <d v="2024-12-20T00:00:00"/>
    <n v="1030.49"/>
    <n v="112120503040"/>
    <s v="IRRF-MAZZINI ADMINISTRAÇÃO E EMPREITAS LTDA-6932"/>
    <s v="01-112120503040-000-062501670001-2-NV003985-PRO007651-0-0-0"/>
    <s v="NV003985"/>
    <m/>
    <x v="2"/>
    <x v="167"/>
  </r>
  <r>
    <x v="15"/>
    <m/>
    <x v="1637"/>
    <d v="2024-11-01T00:00:00"/>
    <d v="2024-12-20T00:00:00"/>
    <n v="267.88"/>
    <n v="112120503040"/>
    <s v="IRRF-MAZZINI ADMINISTRAÇÃO E EMPREITAS LTDA-6933"/>
    <s v="01-112120503040-000-070505060251-2-NV022662-PRO007651-0-0-0"/>
    <s v="NV022662"/>
    <m/>
    <x v="2"/>
    <x v="38"/>
  </r>
  <r>
    <x v="15"/>
    <m/>
    <x v="1638"/>
    <d v="2024-11-01T00:00:00"/>
    <d v="2024-12-20T00:00:00"/>
    <n v="524.39"/>
    <n v="112120503040"/>
    <s v="IRRF-MAZZINI ADMINISTRAÇÃO E EMPREITAS LTDA-6934"/>
    <s v="01-112120503040-000-070505060230-2-NV022640-PRO007651-0-0-0"/>
    <s v="NV022640"/>
    <m/>
    <x v="2"/>
    <x v="227"/>
  </r>
  <r>
    <x v="15"/>
    <m/>
    <x v="1639"/>
    <d v="2024-09-01T00:00:00"/>
    <d v="2024-12-20T00:00:00"/>
    <n v="3142.39"/>
    <n v="112120503040"/>
    <s v="PIS/COFINS/CSLL-PRO JECTO - GESTÃO, ASSESSORIA E SERVIÇOS -  LTDA-5389"/>
    <s v="01-112120503040-000-062501460001-2-NV003953-PRO007646-0-0-0"/>
    <s v="NV003953"/>
    <m/>
    <x v="2"/>
    <x v="168"/>
  </r>
  <r>
    <x v="15"/>
    <m/>
    <x v="1639"/>
    <d v="2024-09-01T00:00:00"/>
    <d v="2024-12-20T00:00:00"/>
    <n v="2749.6"/>
    <n v="112120503040"/>
    <s v="PIS/COFINS/CSLL-PRO JECTO - GESTÃO, ASSESSORIA E SERVIÇOS -  LTDA-5389"/>
    <s v="01-112120503040-000-062501460001-2-NV003953-PRO007646-0-0-0"/>
    <s v="NV003953"/>
    <m/>
    <x v="2"/>
    <x v="168"/>
  </r>
  <r>
    <x v="15"/>
    <m/>
    <x v="1640"/>
    <d v="2024-09-01T00:00:00"/>
    <d v="2024-12-20T00:00:00"/>
    <n v="5040.3900000000003"/>
    <n v="112120503040"/>
    <s v="PIS/COFINS/CSLL-PRO JECTO - GESTÃO, ASSESSORIA E SERVIÇOS -  LTDA-5390"/>
    <s v="01-112120503040-000-062501200001-2-NV009956-PRO007646-0-0-0"/>
    <s v="NV009956"/>
    <m/>
    <x v="2"/>
    <x v="45"/>
  </r>
  <r>
    <x v="15"/>
    <m/>
    <x v="1640"/>
    <d v="2024-09-01T00:00:00"/>
    <d v="2024-12-20T00:00:00"/>
    <n v="4410.3500000000004"/>
    <n v="112120503040"/>
    <s v="PIS/COFINS/CSLL-PRO JECTO - GESTÃO, ASSESSORIA E SERVIÇOS -  LTDA-5390"/>
    <s v="01-112120503040-000-062501200001-2-NV009956-PRO007646-0-0-0"/>
    <s v="NV009956"/>
    <m/>
    <x v="2"/>
    <x v="45"/>
  </r>
  <r>
    <x v="15"/>
    <m/>
    <x v="1641"/>
    <d v="2024-09-01T00:00:00"/>
    <d v="2024-12-20T00:00:00"/>
    <n v="2143.56"/>
    <n v="112120503040"/>
    <s v="PIS/COFINS/CSLL-PRO JECTO - GESTÃO, ASSESSORIA E SERVIÇOS -  LTDA-5392"/>
    <s v="01-112120503040-000-062501480001-2-NV003956-PRO007646-0-0-0"/>
    <s v="NV003956"/>
    <m/>
    <x v="2"/>
    <x v="72"/>
  </r>
  <r>
    <x v="15"/>
    <m/>
    <x v="1641"/>
    <d v="2024-09-01T00:00:00"/>
    <d v="2024-12-20T00:00:00"/>
    <n v="1875.61"/>
    <n v="112120503040"/>
    <s v="PIS/COFINS/CSLL-PRO JECTO - GESTÃO, ASSESSORIA E SERVIÇOS -  LTDA-5392"/>
    <s v="01-112120503040-000-062501480001-2-NV003956-PRO007646-0-0-0"/>
    <s v="NV003956"/>
    <m/>
    <x v="2"/>
    <x v="72"/>
  </r>
  <r>
    <x v="15"/>
    <m/>
    <x v="1642"/>
    <d v="2024-09-01T00:00:00"/>
    <d v="2024-12-20T00:00:00"/>
    <n v="3025.55"/>
    <n v="112120503040"/>
    <s v="PIS/COFINS/CSLL-PRO JECTO - GESTÃO, ASSESSORIA E SERVIÇOS -  LTDA-5391"/>
    <s v="01-112120503040-000-062501470001-2-NV003955-PRO007646-0-0-0"/>
    <s v="NV003955"/>
    <m/>
    <x v="2"/>
    <x v="177"/>
  </r>
  <r>
    <x v="15"/>
    <m/>
    <x v="1642"/>
    <d v="2024-09-01T00:00:00"/>
    <d v="2024-12-20T00:00:00"/>
    <n v="2647.35"/>
    <n v="112120503040"/>
    <s v="PIS/COFINS/CSLL-PRO JECTO - GESTÃO, ASSESSORIA E SERVIÇOS -  LTDA-5391"/>
    <s v="01-112120503040-000-062501470001-2-NV003955-PRO007646-0-0-0"/>
    <s v="NV003955"/>
    <m/>
    <x v="2"/>
    <x v="177"/>
  </r>
  <r>
    <x v="15"/>
    <m/>
    <x v="1643"/>
    <d v="2024-09-01T00:00:00"/>
    <d v="2024-12-20T00:00:00"/>
    <n v="12413.51"/>
    <n v="112120503040"/>
    <s v="PIS/COFINS/CSLL-PRO JECTO - GESTÃO, ASSESSORIA E SERVIÇOS -  LTDA-5393"/>
    <s v="01-112120503040-000-057501140001-2-NV006977-PRO007646-0-0-0"/>
    <s v="NV006977"/>
    <m/>
    <x v="2"/>
    <x v="46"/>
  </r>
  <r>
    <x v="15"/>
    <m/>
    <x v="1643"/>
    <d v="2024-09-01T00:00:00"/>
    <d v="2024-12-20T00:00:00"/>
    <n v="10861.82"/>
    <n v="112120503040"/>
    <s v="PIS/COFINS/CSLL-PRO JECTO - GESTÃO, ASSESSORIA E SERVIÇOS -  LTDA-5393"/>
    <s v="01-112120503040-000-057501140001-2-NV006977-PRO007646-0-0-0"/>
    <s v="NV006977"/>
    <m/>
    <x v="2"/>
    <x v="46"/>
  </r>
  <r>
    <x v="15"/>
    <m/>
    <x v="1644"/>
    <d v="2024-09-01T00:00:00"/>
    <d v="2024-12-20T00:00:00"/>
    <n v="3857.61"/>
    <n v="112120503040"/>
    <s v="PIS/COFINS/CSLL-PRO JECTO - GESTÃO, ASSESSORIA E SERVIÇOS -  LTDA-5394"/>
    <s v="01-112120503040-000-062501510001-2-NV003959-PRO007646-0-0-0"/>
    <s v="NV003959"/>
    <m/>
    <x v="2"/>
    <x v="126"/>
  </r>
  <r>
    <x v="15"/>
    <m/>
    <x v="1644"/>
    <d v="2024-09-01T00:00:00"/>
    <d v="2024-12-20T00:00:00"/>
    <n v="3375.4"/>
    <n v="112120503040"/>
    <s v="PIS/COFINS/CSLL-PRO JECTO - GESTÃO, ASSESSORIA E SERVIÇOS -  LTDA-5394"/>
    <s v="01-112120503040-000-062501510001-2-NV003959-PRO007646-0-0-0"/>
    <s v="NV003959"/>
    <m/>
    <x v="2"/>
    <x v="126"/>
  </r>
  <r>
    <x v="15"/>
    <m/>
    <x v="1645"/>
    <d v="2024-09-01T00:00:00"/>
    <d v="2024-12-20T00:00:00"/>
    <n v="2411.94"/>
    <n v="112120503040"/>
    <s v="PIS/COFINS/CSLL-PRO JECTO - GESTÃO, ASSESSORIA E SERVIÇOS -  LTDA-5396"/>
    <s v="01-112120503040-000-062501550001-2-NV003966-PRO007646-0-0-0"/>
    <s v="NV003966"/>
    <m/>
    <x v="2"/>
    <x v="182"/>
  </r>
  <r>
    <x v="15"/>
    <m/>
    <x v="1645"/>
    <d v="2024-09-01T00:00:00"/>
    <d v="2024-12-20T00:00:00"/>
    <n v="2110.44"/>
    <n v="112120503040"/>
    <s v="PIS/COFINS/CSLL-PRO JECTO - GESTÃO, ASSESSORIA E SERVIÇOS -  LTDA-5396"/>
    <s v="01-112120503040-000-062501550001-2-NV003966-PRO007646-0-0-0"/>
    <s v="NV003966"/>
    <m/>
    <x v="2"/>
    <x v="182"/>
  </r>
  <r>
    <x v="15"/>
    <m/>
    <x v="1646"/>
    <d v="2024-09-01T00:00:00"/>
    <d v="2024-12-20T00:00:00"/>
    <n v="3373.8"/>
    <n v="112120503040"/>
    <s v="PIS/COFINS/CSLL-PRO JECTO - GESTÃO, ASSESSORIA E SERVIÇOS -  LTDA-5395"/>
    <s v="01-112120503040-000-062501220001-2-NV009960-PRO007646-0-0-0"/>
    <s v="NV009960"/>
    <m/>
    <x v="2"/>
    <x v="207"/>
  </r>
  <r>
    <x v="15"/>
    <m/>
    <x v="1646"/>
    <d v="2024-09-01T00:00:00"/>
    <d v="2024-12-20T00:00:00"/>
    <n v="3855.78"/>
    <n v="112120503040"/>
    <s v="PIS/COFINS/CSLL-PRO JECTO - GESTÃO, ASSESSORIA E SERVIÇOS -  LTDA-5395"/>
    <s v="01-112120503040-000-062501220001-2-NV009960-PRO007646-0-0-0"/>
    <s v="NV009960"/>
    <m/>
    <x v="2"/>
    <x v="207"/>
  </r>
  <r>
    <x v="15"/>
    <m/>
    <x v="1647"/>
    <d v="2024-09-01T00:00:00"/>
    <d v="2024-12-20T00:00:00"/>
    <n v="2794.15"/>
    <n v="112120503040"/>
    <s v="PIS/COFINS/CSLL-PRO JECTO - GESTÃO, ASSESSORIA E SERVIÇOS -  LTDA-5397"/>
    <s v="01-112120503040-000-062501580001-2-NV003971-PRO007646-0-0-0"/>
    <s v="NV003971"/>
    <m/>
    <x v="2"/>
    <x v="84"/>
  </r>
  <r>
    <x v="15"/>
    <m/>
    <x v="1647"/>
    <d v="2024-09-01T00:00:00"/>
    <d v="2024-12-20T00:00:00"/>
    <n v="2444.88"/>
    <n v="112120503040"/>
    <s v="PIS/COFINS/CSLL-PRO JECTO - GESTÃO, ASSESSORIA E SERVIÇOS -  LTDA-5397"/>
    <s v="01-112120503040-000-062501580001-2-NV003971-PRO007646-0-0-0"/>
    <s v="NV003971"/>
    <m/>
    <x v="2"/>
    <x v="84"/>
  </r>
  <r>
    <x v="15"/>
    <m/>
    <x v="1648"/>
    <d v="2024-09-01T00:00:00"/>
    <d v="2024-12-20T00:00:00"/>
    <n v="2259.29"/>
    <n v="112120503040"/>
    <s v="PIS/COFINS/CSLL-PRO JECTO - GESTÃO, ASSESSORIA E SERVIÇOS -  LTDA-5398"/>
    <s v="01-112120503040-000-062501600001-2-NV003973-PRO007646-0-0-0"/>
    <s v="NV003973"/>
    <m/>
    <x v="2"/>
    <x v="63"/>
  </r>
  <r>
    <x v="15"/>
    <m/>
    <x v="1648"/>
    <d v="2024-09-01T00:00:00"/>
    <d v="2024-12-20T00:00:00"/>
    <n v="2582.0500000000002"/>
    <n v="112120503040"/>
    <s v="PIS/COFINS/CSLL-PRO JECTO - GESTÃO, ASSESSORIA E SERVIÇOS -  LTDA-5398"/>
    <s v="01-112120503040-000-062501600001-2-NV003973-PRO007646-0-0-0"/>
    <s v="NV003973"/>
    <m/>
    <x v="2"/>
    <x v="63"/>
  </r>
  <r>
    <x v="15"/>
    <m/>
    <x v="1649"/>
    <d v="2024-09-01T00:00:00"/>
    <d v="2024-12-20T00:00:00"/>
    <n v="2707.59"/>
    <n v="112120503040"/>
    <s v="PIS/COFINS/CSLL-PRO JECTO - GESTÃO, ASSESSORIA E SERVIÇOS -  LTDA-5399"/>
    <s v="01-112120503040-000-062501690001-2-NV004957-PRO007646-0-0-0"/>
    <s v="NV004957"/>
    <m/>
    <x v="2"/>
    <x v="66"/>
  </r>
  <r>
    <x v="15"/>
    <m/>
    <x v="1649"/>
    <d v="2024-09-01T00:00:00"/>
    <d v="2024-12-20T00:00:00"/>
    <n v="3094.38"/>
    <n v="112120503040"/>
    <s v="PIS/COFINS/CSLL-PRO JECTO - GESTÃO, ASSESSORIA E SERVIÇOS -  LTDA-5399"/>
    <s v="01-112120503040-000-062501690001-2-NV004957-PRO007646-0-0-0"/>
    <s v="NV004957"/>
    <m/>
    <x v="2"/>
    <x v="66"/>
  </r>
  <r>
    <x v="15"/>
    <m/>
    <x v="1650"/>
    <d v="2024-09-01T00:00:00"/>
    <d v="2024-12-20T00:00:00"/>
    <n v="1370.68"/>
    <n v="112120503040"/>
    <s v="PIS/COFINS/CSLL-PRO JECTO - GESTÃO, ASSESSORIA E SERVIÇOS -  LTDA-5400"/>
    <s v="01-112120503040-000-062501830001-2-NV019956-PRO007646-0-0-0"/>
    <s v="NV019956"/>
    <m/>
    <x v="2"/>
    <x v="187"/>
  </r>
  <r>
    <x v="15"/>
    <m/>
    <x v="1650"/>
    <d v="2024-09-01T00:00:00"/>
    <d v="2024-12-20T00:00:00"/>
    <n v="1566.49"/>
    <n v="112120503040"/>
    <s v="PIS/COFINS/CSLL-PRO JECTO - GESTÃO, ASSESSORIA E SERVIÇOS -  LTDA-5400"/>
    <s v="01-112120503040-000-062501830001-2-NV019956-PRO007646-0-0-0"/>
    <s v="NV019956"/>
    <m/>
    <x v="2"/>
    <x v="187"/>
  </r>
  <r>
    <x v="15"/>
    <m/>
    <x v="1651"/>
    <d v="2024-09-01T00:00:00"/>
    <d v="2024-12-20T00:00:00"/>
    <n v="2846.77"/>
    <n v="112120503040"/>
    <s v="PIS/COFINS/CSLL-PRO JECTO - GESTÃO, ASSESSORIA E SERVIÇOS -  LTDA-5401"/>
    <s v="01-112120503040-000-062501620001-2-NV003975-PRO007646-0-0-0"/>
    <s v="NV003975"/>
    <m/>
    <x v="2"/>
    <x v="172"/>
  </r>
  <r>
    <x v="15"/>
    <m/>
    <x v="1651"/>
    <d v="2024-09-01T00:00:00"/>
    <d v="2024-12-20T00:00:00"/>
    <n v="3253.46"/>
    <n v="112120503040"/>
    <s v="PIS/COFINS/CSLL-PRO JECTO - GESTÃO, ASSESSORIA E SERVIÇOS -  LTDA-5401"/>
    <s v="01-112120503040-000-062501620001-2-NV003975-PRO007646-0-0-0"/>
    <s v="NV003975"/>
    <m/>
    <x v="2"/>
    <x v="172"/>
  </r>
  <r>
    <x v="15"/>
    <m/>
    <x v="1652"/>
    <d v="2024-09-01T00:00:00"/>
    <d v="2024-12-20T00:00:00"/>
    <n v="7010.92"/>
    <n v="112120503040"/>
    <s v="PIS/COFINS/CSLL-PRO JECTO - GESTÃO, ASSESSORIA E SERVIÇOS -  LTDA-5402"/>
    <s v="01-112120503040-000-062501260001-2-NV009955-PRO007646-0-0-0"/>
    <s v="NV009955"/>
    <m/>
    <x v="2"/>
    <x v="180"/>
  </r>
  <r>
    <x v="15"/>
    <m/>
    <x v="1652"/>
    <d v="2024-09-01T00:00:00"/>
    <d v="2024-12-20T00:00:00"/>
    <n v="6134.56"/>
    <n v="112120503040"/>
    <s v="PIS/COFINS/CSLL-PRO JECTO - GESTÃO, ASSESSORIA E SERVIÇOS -  LTDA-5402"/>
    <s v="01-112120503040-000-062501260001-2-NV009955-PRO007646-0-0-0"/>
    <s v="NV009955"/>
    <m/>
    <x v="2"/>
    <x v="180"/>
  </r>
  <r>
    <x v="15"/>
    <m/>
    <x v="1653"/>
    <d v="2024-09-01T00:00:00"/>
    <d v="2024-12-20T00:00:00"/>
    <n v="6142.56"/>
    <n v="112120503040"/>
    <s v="PIS/COFINS/CSLL-PRO JECTO - GESTÃO, ASSESSORIA E SERVIÇOS -  LTDA-5405"/>
    <s v="01-112120503040-000-062501160001-2-NV009954-PRO007646-0-0-0"/>
    <s v="NV009954"/>
    <m/>
    <x v="2"/>
    <x v="138"/>
  </r>
  <r>
    <x v="15"/>
    <m/>
    <x v="1653"/>
    <d v="2024-09-01T00:00:00"/>
    <d v="2024-12-20T00:00:00"/>
    <n v="7020.07"/>
    <n v="112120503040"/>
    <s v="PIS/COFINS/CSLL-PRO JECTO - GESTÃO, ASSESSORIA E SERVIÇOS -  LTDA-5405"/>
    <s v="01-112120503040-000-062501160001-2-NV009954-PRO007646-0-0-0"/>
    <s v="NV009954"/>
    <m/>
    <x v="2"/>
    <x v="138"/>
  </r>
  <r>
    <x v="15"/>
    <m/>
    <x v="1654"/>
    <d v="2024-09-01T00:00:00"/>
    <d v="2024-12-20T00:00:00"/>
    <n v="2559.5500000000002"/>
    <n v="112120503040"/>
    <s v="PIS/COFINS/CSLL-PRO JECTO - GESTÃO, ASSESSORIA E SERVIÇOS -  LTDA-5404"/>
    <s v="01-112120503040-000-062501700001-2-NV004958-PRO007646-0-0-0"/>
    <s v="NV004958"/>
    <m/>
    <x v="2"/>
    <x v="166"/>
  </r>
  <r>
    <x v="15"/>
    <m/>
    <x v="1654"/>
    <d v="2024-09-01T00:00:00"/>
    <d v="2024-12-20T00:00:00"/>
    <n v="1917.25"/>
    <n v="112120503040"/>
    <s v="PIS/COFINS/CSLL-PRO JECTO - GESTÃO, ASSESSORIA E SERVIÇOS -  LTDA-5404"/>
    <s v="01-112120503040-000-062501700001-2-NV004958-PRO007646-0-0-0"/>
    <s v="NV004958"/>
    <m/>
    <x v="2"/>
    <x v="166"/>
  </r>
  <r>
    <x v="15"/>
    <m/>
    <x v="1654"/>
    <d v="2024-09-01T00:00:00"/>
    <d v="2024-12-20T00:00:00"/>
    <n v="1007.96"/>
    <n v="112120503040"/>
    <s v="PIS/COFINS/CSLL-PRO JECTO - GESTÃO, ASSESSORIA E SERVIÇOS -  LTDA-5404"/>
    <s v="01-112120503040-000-062501700001-2-NV004958-PRO007646-0-0-0"/>
    <s v="NV004958"/>
    <m/>
    <x v="2"/>
    <x v="166"/>
  </r>
  <r>
    <x v="15"/>
    <m/>
    <x v="1655"/>
    <d v="2024-09-01T00:00:00"/>
    <d v="2024-12-20T00:00:00"/>
    <n v="3107.46"/>
    <n v="112120503040"/>
    <s v="PIS/COFINS/CSLL-PRO JECTO - GESTÃO, ASSESSORIA E SERVIÇOS -  LTDA-5403"/>
    <s v="01-112120503040-000-062501640001-2-NV003978-PRO007646-0-0-0"/>
    <s v="NV003978"/>
    <m/>
    <x v="2"/>
    <x v="35"/>
  </r>
  <r>
    <x v="15"/>
    <m/>
    <x v="1655"/>
    <d v="2024-09-01T00:00:00"/>
    <d v="2024-12-20T00:00:00"/>
    <n v="3551.38"/>
    <n v="112120503040"/>
    <s v="PIS/COFINS/CSLL-PRO JECTO - GESTÃO, ASSESSORIA E SERVIÇOS -  LTDA-5403"/>
    <s v="01-112120503040-000-062501640001-2-NV003978-PRO007646-0-0-0"/>
    <s v="NV003978"/>
    <m/>
    <x v="2"/>
    <x v="35"/>
  </r>
  <r>
    <x v="15"/>
    <m/>
    <x v="1656"/>
    <d v="2024-09-01T00:00:00"/>
    <d v="2024-12-20T00:00:00"/>
    <n v="1662.31"/>
    <n v="112120503040"/>
    <s v="PIS/COFINS/CSLL-PRO JECTO - GESTÃO, ASSESSORIA E SERVIÇOS -  LTDA-5406"/>
    <s v="01-112120503040-000-062501820001-2-NV019955-PRO007646-0-0-0"/>
    <s v="NV019955"/>
    <m/>
    <x v="2"/>
    <x v="213"/>
  </r>
  <r>
    <x v="15"/>
    <m/>
    <x v="1656"/>
    <d v="2024-09-01T00:00:00"/>
    <d v="2024-12-20T00:00:00"/>
    <n v="1899.78"/>
    <n v="112120503040"/>
    <s v="PIS/COFINS/CSLL-PRO JECTO - GESTÃO, ASSESSORIA E SERVIÇOS -  LTDA-5406"/>
    <s v="01-112120503040-000-062501820001-2-NV019955-PRO007646-0-0-0"/>
    <s v="NV019955"/>
    <m/>
    <x v="2"/>
    <x v="213"/>
  </r>
  <r>
    <x v="15"/>
    <m/>
    <x v="1657"/>
    <d v="2024-09-01T00:00:00"/>
    <d v="2024-12-20T00:00:00"/>
    <n v="8890.8799999999992"/>
    <n v="112120503040"/>
    <s v="PIS/COFINS/CSLL-PRO JECTO - GESTÃO, ASSESSORIA E SERVIÇOS -  LTDA-5407"/>
    <s v="01-112120503040-000-062501310001-2-NV000957-PRO007646-0-0-0"/>
    <s v="NV000957"/>
    <m/>
    <x v="2"/>
    <x v="68"/>
  </r>
  <r>
    <x v="15"/>
    <m/>
    <x v="1657"/>
    <d v="2024-09-01T00:00:00"/>
    <d v="2024-12-20T00:00:00"/>
    <n v="10161.01"/>
    <n v="112120503040"/>
    <s v="PIS/COFINS/CSLL-PRO JECTO - GESTÃO, ASSESSORIA E SERVIÇOS -  LTDA-5407"/>
    <s v="01-112120503040-000-062501310001-2-NV000957-PRO007646-0-0-0"/>
    <s v="NV000957"/>
    <m/>
    <x v="2"/>
    <x v="68"/>
  </r>
  <r>
    <x v="15"/>
    <m/>
    <x v="1658"/>
    <d v="2024-09-01T00:00:00"/>
    <d v="2024-12-20T00:00:00"/>
    <n v="3555.3"/>
    <n v="112120503040"/>
    <s v="PIS/COFINS/CSLL-PRO JECTO - GESTÃO, ASSESSORIA E SERVIÇOS -  LTDA-5408"/>
    <s v="01-112120503040-000-062502000020-2-NV009959-PRO007646-0-0-0"/>
    <s v="NV009959"/>
    <m/>
    <x v="2"/>
    <x v="114"/>
  </r>
  <r>
    <x v="15"/>
    <m/>
    <x v="1658"/>
    <d v="2024-09-01T00:00:00"/>
    <d v="2024-12-20T00:00:00"/>
    <n v="4063.21"/>
    <n v="112120503040"/>
    <s v="PIS/COFINS/CSLL-PRO JECTO - GESTÃO, ASSESSORIA E SERVIÇOS -  LTDA-5408"/>
    <s v="01-112120503040-000-062502000020-2-NV009959-PRO007646-0-0-0"/>
    <s v="NV009959"/>
    <m/>
    <x v="2"/>
    <x v="114"/>
  </r>
  <r>
    <x v="15"/>
    <m/>
    <x v="1659"/>
    <d v="2024-09-01T00:00:00"/>
    <d v="2024-12-20T00:00:00"/>
    <n v="2532.8200000000002"/>
    <n v="112120503040"/>
    <s v="PIS/COFINS/CSLL-PRO JECTO - GESTÃO, ASSESSORIA E SERVIÇOS -  LTDA-5409"/>
    <s v="01-112120503040-000-062501670001-2-NV003985-PRO007646-0-0-0"/>
    <s v="NV003985"/>
    <m/>
    <x v="2"/>
    <x v="167"/>
  </r>
  <r>
    <x v="15"/>
    <m/>
    <x v="1659"/>
    <d v="2024-09-01T00:00:00"/>
    <d v="2024-12-20T00:00:00"/>
    <n v="2162.31"/>
    <n v="112120503040"/>
    <s v="PIS/COFINS/CSLL-PRO JECTO - GESTÃO, ASSESSORIA E SERVIÇOS -  LTDA-5409"/>
    <s v="01-112120503040-000-062501670001-2-NV003985-PRO007646-0-0-0"/>
    <s v="NV003985"/>
    <m/>
    <x v="2"/>
    <x v="167"/>
  </r>
  <r>
    <x v="15"/>
    <m/>
    <x v="1659"/>
    <d v="2024-09-01T00:00:00"/>
    <d v="2024-12-20T00:00:00"/>
    <n v="732.34"/>
    <n v="112120503040"/>
    <s v="PIS/COFINS/CSLL-PRO JECTO - GESTÃO, ASSESSORIA E SERVIÇOS -  LTDA-5409"/>
    <s v="01-112120503040-000-062501670001-2-NV003985-PRO007646-0-0-0"/>
    <s v="NV003985"/>
    <m/>
    <x v="2"/>
    <x v="167"/>
  </r>
  <r>
    <x v="15"/>
    <m/>
    <x v="1660"/>
    <d v="2024-09-01T00:00:00"/>
    <d v="2024-12-20T00:00:00"/>
    <n v="938.65"/>
    <n v="112120503040"/>
    <s v="PIS/COFINS/CSLL-PRO JECTO - GESTÃO, ASSESSORIA E SERVIÇOS -  LTDA-5410"/>
    <s v="01-112120503040-000-070505060182-2-NV022588-PRO007646-0-0-0"/>
    <s v="NV022588"/>
    <m/>
    <x v="2"/>
    <x v="134"/>
  </r>
  <r>
    <x v="15"/>
    <m/>
    <x v="1660"/>
    <d v="2024-09-01T00:00:00"/>
    <d v="2024-12-20T00:00:00"/>
    <n v="821.31"/>
    <n v="112120503040"/>
    <s v="PIS/COFINS/CSLL-PRO JECTO - GESTÃO, ASSESSORIA E SERVIÇOS -  LTDA-5410"/>
    <s v="01-112120503040-000-070505060182-2-NV022588-PRO007646-0-0-0"/>
    <s v="NV022588"/>
    <m/>
    <x v="2"/>
    <x v="134"/>
  </r>
  <r>
    <x v="15"/>
    <m/>
    <x v="1661"/>
    <d v="2024-09-01T00:00:00"/>
    <d v="2024-12-20T00:00:00"/>
    <n v="603.41999999999996"/>
    <n v="112120503040"/>
    <s v="PIS/COFINS/CSLL-PRO JECTO - GESTÃO, ASSESSORIA E SERVIÇOS -  LTDA-5411"/>
    <s v="01-112120503040-000-001505060358-2-NV022688-PRO007646-0-0-0"/>
    <s v="NV022688"/>
    <m/>
    <x v="2"/>
    <x v="202"/>
  </r>
  <r>
    <x v="15"/>
    <m/>
    <x v="1661"/>
    <d v="2024-09-01T00:00:00"/>
    <d v="2024-12-20T00:00:00"/>
    <n v="689.62"/>
    <n v="112120503040"/>
    <s v="PIS/COFINS/CSLL-PRO JECTO - GESTÃO, ASSESSORIA E SERVIÇOS -  LTDA-5411"/>
    <s v="01-112120503040-000-001505060358-2-NV022688-PRO007646-0-0-0"/>
    <s v="NV022688"/>
    <m/>
    <x v="2"/>
    <x v="202"/>
  </r>
  <r>
    <x v="15"/>
    <m/>
    <x v="1662"/>
    <d v="2024-09-01T00:00:00"/>
    <d v="2024-12-20T00:00:00"/>
    <n v="730.71"/>
    <n v="112120503040"/>
    <s v="PIS/COFINS/CSLL-PRO JECTO - GESTÃO, ASSESSORIA E SERVIÇOS -  LTDA-5412"/>
    <s v="01-112120503040-000-070505060223-2-NV022633-PRO007646-0-0-0"/>
    <s v="NV022633"/>
    <m/>
    <x v="2"/>
    <x v="170"/>
  </r>
  <r>
    <x v="15"/>
    <m/>
    <x v="1662"/>
    <d v="2024-09-01T00:00:00"/>
    <d v="2024-12-20T00:00:00"/>
    <n v="835.09"/>
    <n v="112120503040"/>
    <s v="PIS/COFINS/CSLL-PRO JECTO - GESTÃO, ASSESSORIA E SERVIÇOS -  LTDA-5412"/>
    <s v="01-112120503040-000-070505060223-2-NV022633-PRO007646-0-0-0"/>
    <s v="NV022633"/>
    <m/>
    <x v="2"/>
    <x v="170"/>
  </r>
  <r>
    <x v="15"/>
    <m/>
    <x v="1663"/>
    <d v="2024-09-01T00:00:00"/>
    <d v="2024-12-20T00:00:00"/>
    <n v="676.24"/>
    <n v="112120503040"/>
    <s v="PIS/COFINS/CSLL-PRO JECTO - GESTÃO, ASSESSORIA E SERVIÇOS -  LTDA-5413"/>
    <s v="01-112120503040-000-070505060253-2-NV022663-PRO007646-0-0-0"/>
    <s v="NV022663"/>
    <m/>
    <x v="2"/>
    <x v="123"/>
  </r>
  <r>
    <x v="15"/>
    <m/>
    <x v="1663"/>
    <d v="2024-09-01T00:00:00"/>
    <d v="2024-12-20T00:00:00"/>
    <n v="13.39"/>
    <n v="112120503040"/>
    <s v="PIS/COFINS/CSLL-PRO JECTO - GESTÃO, ASSESSORIA E SERVIÇOS -  LTDA-5413"/>
    <s v="01-112120503040-000-070505060253-2-NV022663-PRO007646-0-0-0"/>
    <s v="NV022663"/>
    <m/>
    <x v="2"/>
    <x v="123"/>
  </r>
  <r>
    <x v="15"/>
    <m/>
    <x v="1663"/>
    <d v="2024-09-01T00:00:00"/>
    <d v="2024-12-20T00:00:00"/>
    <n v="603.41999999999996"/>
    <n v="112120503040"/>
    <s v="PIS/COFINS/CSLL-PRO JECTO - GESTÃO, ASSESSORIA E SERVIÇOS -  LTDA-5413"/>
    <s v="01-112120503040-000-070505060253-2-NV022663-PRO007646-0-0-0"/>
    <s v="NV022663"/>
    <m/>
    <x v="2"/>
    <x v="123"/>
  </r>
  <r>
    <x v="15"/>
    <m/>
    <x v="1664"/>
    <d v="2024-09-01T00:00:00"/>
    <d v="2024-12-20T00:00:00"/>
    <n v="603.41999999999996"/>
    <n v="112120503040"/>
    <s v="PIS/COFINS/CSLL-PRO JECTO - GESTÃO, ASSESSORIA E SERVIÇOS -  LTDA-5414"/>
    <s v="01-112120503040-000-070505060258-2-NV022672-PRO007646-0-0-0"/>
    <s v="NV022672"/>
    <m/>
    <x v="2"/>
    <x v="96"/>
  </r>
  <r>
    <x v="15"/>
    <m/>
    <x v="1664"/>
    <d v="2024-09-01T00:00:00"/>
    <d v="2024-12-20T00:00:00"/>
    <n v="689.62"/>
    <n v="112120503040"/>
    <s v="PIS/COFINS/CSLL-PRO JECTO - GESTÃO, ASSESSORIA E SERVIÇOS -  LTDA-5414"/>
    <s v="01-112120503040-000-070505060258-2-NV022672-PRO007646-0-0-0"/>
    <s v="NV022672"/>
    <m/>
    <x v="2"/>
    <x v="96"/>
  </r>
  <r>
    <x v="15"/>
    <m/>
    <x v="1665"/>
    <d v="2024-09-01T00:00:00"/>
    <d v="2024-12-20T00:00:00"/>
    <n v="835.09"/>
    <n v="112120503040"/>
    <s v="PIS/COFINS/CSLL-PRO JECTO - GESTÃO, ASSESSORIA E SERVIÇOS -  LTDA-5415"/>
    <s v="01-112120503040-000-070505060208-2-NV022618-PRO007646-0-0-0"/>
    <s v="NV022618"/>
    <m/>
    <x v="2"/>
    <x v="73"/>
  </r>
  <r>
    <x v="15"/>
    <m/>
    <x v="1665"/>
    <d v="2024-09-01T00:00:00"/>
    <d v="2024-12-20T00:00:00"/>
    <n v="730.71"/>
    <n v="112120503040"/>
    <s v="PIS/COFINS/CSLL-PRO JECTO - GESTÃO, ASSESSORIA E SERVIÇOS -  LTDA-5415"/>
    <s v="01-112120503040-000-070505060216-2-NV022624-PRO007646-0-0-0"/>
    <s v="NV022624"/>
    <m/>
    <x v="2"/>
    <x v="145"/>
  </r>
  <r>
    <x v="15"/>
    <m/>
    <x v="1666"/>
    <d v="2024-09-01T00:00:00"/>
    <d v="2024-12-20T00:00:00"/>
    <n v="730.7"/>
    <n v="112120503040"/>
    <s v="PIS/COFINS/CSLL-PRO JECTO - GESTÃO, ASSESSORIA E SERVIÇOS -  LTDA-5416"/>
    <s v="01-112120503040-000-070505060208-2-NV022618-PRO007646-0-0-0"/>
    <s v="NV022618"/>
    <m/>
    <x v="2"/>
    <x v="73"/>
  </r>
  <r>
    <x v="15"/>
    <m/>
    <x v="1666"/>
    <d v="2024-09-01T00:00:00"/>
    <d v="2024-12-20T00:00:00"/>
    <n v="835.09"/>
    <n v="112120503040"/>
    <s v="PIS/COFINS/CSLL-PRO JECTO - GESTÃO, ASSESSORIA E SERVIÇOS -  LTDA-5416"/>
    <s v="01-112120503040-000-070505060208-2-NV022618-PRO007646-0-0-0"/>
    <s v="NV022618"/>
    <m/>
    <x v="2"/>
    <x v="73"/>
  </r>
  <r>
    <x v="15"/>
    <m/>
    <x v="1667"/>
    <d v="2024-09-01T00:00:00"/>
    <d v="2024-12-20T00:00:00"/>
    <n v="1073.6400000000001"/>
    <n v="112120503040"/>
    <s v="PIS/COFINS/CSLL-PRO JECTO - GESTÃO, ASSESSORIA E SERVIÇOS -  LTDA-5417"/>
    <s v="01-112120503040-000-062501220001-2-NV009960-PRO007646-0-0-0"/>
    <s v="NV009960"/>
    <m/>
    <x v="2"/>
    <x v="207"/>
  </r>
  <r>
    <x v="15"/>
    <m/>
    <x v="1667"/>
    <d v="2024-09-01T00:00:00"/>
    <d v="2024-12-20T00:00:00"/>
    <n v="1197.6600000000001"/>
    <n v="112120503040"/>
    <s v="PIS/COFINS/CSLL-PRO JECTO - GESTÃO, ASSESSORIA E SERVIÇOS -  LTDA-5417"/>
    <s v="01-112120503040-000-070505060076-2-NV021602-PRO007646-0-0-0"/>
    <s v="NV021602"/>
    <m/>
    <x v="2"/>
    <x v="106"/>
  </r>
  <r>
    <x v="15"/>
    <m/>
    <x v="1667"/>
    <d v="2024-09-01T00:00:00"/>
    <d v="2024-12-20T00:00:00"/>
    <n v="29.35"/>
    <n v="112120503040"/>
    <s v="PIS/COFINS/CSLL-PRO JECTO - GESTÃO, ASSESSORIA E SERVIÇOS -  LTDA-5417"/>
    <s v="01-112120503040-000-070505060076-2-NV021602-PRO007646-0-0-0"/>
    <s v="NV021602"/>
    <m/>
    <x v="2"/>
    <x v="106"/>
  </r>
  <r>
    <x v="15"/>
    <m/>
    <x v="1668"/>
    <d v="2024-09-01T00:00:00"/>
    <d v="2024-12-20T00:00:00"/>
    <n v="1155.96"/>
    <n v="112120503040"/>
    <s v="PIS/COFINS/CSLL-MMP - CONSULTORIA E GERENCIAMENTO DE EMPREENDIMENTOS IMOBILIÁRIOS EIRELI-4566"/>
    <s v="01-112120503040-000-062501510001-2-NV003959-PRO007646-0-0-0"/>
    <s v="NV003959"/>
    <m/>
    <x v="2"/>
    <x v="126"/>
  </r>
  <r>
    <x v="15"/>
    <m/>
    <x v="1668"/>
    <d v="2024-09-01T00:00:00"/>
    <d v="2024-12-20T00:00:00"/>
    <n v="1321.1"/>
    <n v="112120503040"/>
    <s v="PIS/COFINS/CSLL-MMP - CONSULTORIA E GERENCIAMENTO DE EMPREENDIMENTOS IMOBILIÁRIOS EIRELI-4566"/>
    <s v="01-112120503040-000-062501510001-2-NV003959-PRO007646-0-0-0"/>
    <s v="NV003959"/>
    <m/>
    <x v="2"/>
    <x v="126"/>
  </r>
  <r>
    <x v="15"/>
    <m/>
    <x v="1669"/>
    <d v="2024-09-01T00:00:00"/>
    <d v="2024-12-20T00:00:00"/>
    <n v="730.7"/>
    <n v="112120503040"/>
    <s v="PIS/COFINS/CSLL-PRO JECTO - GESTÃO, ASSESSORIA E SERVIÇOS -  LTDA-5418"/>
    <s v="01-112120503040-000-070505060273-2-NV022680-PRO007646-0-0-0"/>
    <s v="NV022680"/>
    <m/>
    <x v="2"/>
    <x v="97"/>
  </r>
  <r>
    <x v="15"/>
    <m/>
    <x v="1669"/>
    <d v="2024-09-01T00:00:00"/>
    <d v="2024-12-20T00:00:00"/>
    <n v="835.09"/>
    <n v="112120503040"/>
    <s v="PIS/COFINS/CSLL-PRO JECTO - GESTÃO, ASSESSORIA E SERVIÇOS -  LTDA-5418"/>
    <s v="01-112120503040-000-070505060273-2-NV022680-PRO007646-0-0-0"/>
    <s v="NV022680"/>
    <m/>
    <x v="2"/>
    <x v="97"/>
  </r>
  <r>
    <x v="15"/>
    <m/>
    <x v="1670"/>
    <d v="2024-09-01T00:00:00"/>
    <d v="2024-12-20T00:00:00"/>
    <n v="730.71"/>
    <n v="112120503040"/>
    <s v="PIS/COFINS/CSLL-PRO JECTO - GESTÃO, ASSESSORIA E SERVIÇOS -  LTDA-5420"/>
    <s v="01-112120503040-000-062501930102-2-NV021567-PRO007646-0-0-0"/>
    <s v="NV021567"/>
    <m/>
    <x v="2"/>
    <x v="149"/>
  </r>
  <r>
    <x v="15"/>
    <m/>
    <x v="1670"/>
    <d v="2024-09-01T00:00:00"/>
    <d v="2024-12-20T00:00:00"/>
    <n v="811.28"/>
    <n v="112120503040"/>
    <s v="PIS/COFINS/CSLL-PRO JECTO - GESTÃO, ASSESSORIA E SERVIÇOS -  LTDA-5420"/>
    <s v="01-112120503040-000-062501930102-2-NV021567-PRO007646-0-0-0"/>
    <s v="NV021567"/>
    <m/>
    <x v="2"/>
    <x v="149"/>
  </r>
  <r>
    <x v="15"/>
    <m/>
    <x v="1670"/>
    <d v="2024-09-01T00:00:00"/>
    <d v="2024-12-20T00:00:00"/>
    <n v="23.81"/>
    <n v="112120503040"/>
    <s v="PIS/COFINS/CSLL-PRO JECTO - GESTÃO, ASSESSORIA E SERVIÇOS -  LTDA-5420"/>
    <s v="01-112120503040-000-062501930102-2-NV021567-PRO007646-0-0-0"/>
    <s v="NV021567"/>
    <m/>
    <x v="2"/>
    <x v="149"/>
  </r>
  <r>
    <x v="15"/>
    <m/>
    <x v="1671"/>
    <d v="2024-09-01T00:00:00"/>
    <d v="2024-12-20T00:00:00"/>
    <n v="730.71"/>
    <n v="112120503040"/>
    <s v="PIS/COFINS/CSLL-PRO JECTO - GESTÃO, ASSESSORIA E SERVIÇOS -  LTDA-5421"/>
    <s v="01-112120503040-000-070505060215-2-NV022623-PRO007646-0-0-0"/>
    <s v="NV022623"/>
    <m/>
    <x v="2"/>
    <x v="0"/>
  </r>
  <r>
    <x v="15"/>
    <m/>
    <x v="1671"/>
    <d v="2024-09-01T00:00:00"/>
    <d v="2024-12-20T00:00:00"/>
    <n v="835.09"/>
    <n v="112120503040"/>
    <s v="PIS/COFINS/CSLL-PRO JECTO - GESTÃO, ASSESSORIA E SERVIÇOS -  LTDA-5421"/>
    <s v="01-112120503040-000-070505060215-2-NV022623-PRO007646-0-0-0"/>
    <s v="NV022623"/>
    <m/>
    <x v="2"/>
    <x v="0"/>
  </r>
  <r>
    <x v="15"/>
    <m/>
    <x v="1672"/>
    <d v="2024-09-01T00:00:00"/>
    <d v="2024-12-20T00:00:00"/>
    <n v="821.31"/>
    <n v="112120503040"/>
    <s v="PIS/COFINS/CSLL-PRO JECTO - GESTÃO, ASSESSORIA E SERVIÇOS -  LTDA-5422"/>
    <s v="01-112120503040-000-070505060226-2-NV022636-PRO007646-0-0-0"/>
    <s v="NV022636"/>
    <m/>
    <x v="2"/>
    <x v="57"/>
  </r>
  <r>
    <x v="15"/>
    <m/>
    <x v="1672"/>
    <d v="2024-09-01T00:00:00"/>
    <d v="2024-12-20T00:00:00"/>
    <n v="938.65"/>
    <n v="112120503040"/>
    <s v="PIS/COFINS/CSLL-PRO JECTO - GESTÃO, ASSESSORIA E SERVIÇOS -  LTDA-5422"/>
    <s v="01-112120503040-000-070505060226-2-NV022636-PRO007646-0-0-0"/>
    <s v="NV022636"/>
    <m/>
    <x v="2"/>
    <x v="57"/>
  </r>
  <r>
    <x v="15"/>
    <m/>
    <x v="1673"/>
    <d v="2024-09-01T00:00:00"/>
    <d v="2024-12-20T00:00:00"/>
    <n v="730.71"/>
    <n v="112120503040"/>
    <s v="PIS/COFINS/CSLL-PRO JECTO - GESTÃO, ASSESSORIA E SERVIÇOS -  LTDA-5423"/>
    <s v="01-112120503040-000-070505060241-2-NV022651-PRO007646-0-0-0"/>
    <s v="NV022651"/>
    <m/>
    <x v="2"/>
    <x v="156"/>
  </r>
  <r>
    <x v="15"/>
    <m/>
    <x v="1673"/>
    <d v="2024-09-01T00:00:00"/>
    <d v="2024-12-20T00:00:00"/>
    <n v="835.09"/>
    <n v="112120503040"/>
    <s v="PIS/COFINS/CSLL-PRO JECTO - GESTÃO, ASSESSORIA E SERVIÇOS -  LTDA-5423"/>
    <s v="01-112120503040-000-070505060241-2-NV022651-PRO007646-0-0-0"/>
    <s v="NV022651"/>
    <m/>
    <x v="2"/>
    <x v="156"/>
  </r>
  <r>
    <x v="15"/>
    <m/>
    <x v="1674"/>
    <d v="2024-09-01T00:00:00"/>
    <d v="2024-12-20T00:00:00"/>
    <n v="911.93"/>
    <n v="112120503040"/>
    <s v="PIS/COFINS/CSLL-PRO JECTO - GESTÃO, ASSESSORIA E SERVIÇOS -  LTDA-5424"/>
    <s v="01-112120503040-000-001501930167-2-NV022566-PRO007646-0-0-0"/>
    <s v="NV022566"/>
    <m/>
    <x v="2"/>
    <x v="152"/>
  </r>
  <r>
    <x v="15"/>
    <m/>
    <x v="1674"/>
    <d v="2024-09-01T00:00:00"/>
    <d v="2024-12-20T00:00:00"/>
    <n v="1012.48"/>
    <n v="112120503040"/>
    <s v="PIS/COFINS/CSLL-PRO JECTO - GESTÃO, ASSESSORIA E SERVIÇOS -  LTDA-5424"/>
    <s v="01-112120503040-000-001501930167-2-NV022566-PRO007646-0-0-0"/>
    <s v="NV022566"/>
    <m/>
    <x v="2"/>
    <x v="152"/>
  </r>
  <r>
    <x v="15"/>
    <m/>
    <x v="1674"/>
    <d v="2024-09-01T00:00:00"/>
    <d v="2024-12-20T00:00:00"/>
    <n v="29.72"/>
    <n v="112120503040"/>
    <s v="PIS/COFINS/CSLL-PRO JECTO - GESTÃO, ASSESSORIA E SERVIÇOS -  LTDA-5424"/>
    <s v="01-112120503040-000-001501930167-2-NV022566-PRO007646-0-0-0"/>
    <s v="NV022566"/>
    <m/>
    <x v="2"/>
    <x v="152"/>
  </r>
  <r>
    <x v="15"/>
    <m/>
    <x v="1675"/>
    <d v="2024-09-01T00:00:00"/>
    <d v="2024-12-20T00:00:00"/>
    <n v="730.71"/>
    <n v="112120503040"/>
    <s v="PIS/COFINS/CSLL-PRO JECTO - GESTÃO, ASSESSORIA E SERVIÇOS -  LTDA-5425"/>
    <s v="01-112120503040-000-001501930141-2-NV021610-PRO007646-0-0-0"/>
    <s v="NV021610"/>
    <m/>
    <x v="2"/>
    <x v="82"/>
  </r>
  <r>
    <x v="15"/>
    <m/>
    <x v="1675"/>
    <d v="2024-09-01T00:00:00"/>
    <d v="2024-12-20T00:00:00"/>
    <n v="835.09"/>
    <n v="112120503040"/>
    <s v="PIS/COFINS/CSLL-PRO JECTO - GESTÃO, ASSESSORIA E SERVIÇOS -  LTDA-5425"/>
    <s v="01-112120503040-000-001501930141-2-NV021610-PRO007646-0-0-0"/>
    <s v="NV021610"/>
    <m/>
    <x v="2"/>
    <x v="82"/>
  </r>
  <r>
    <x v="15"/>
    <m/>
    <x v="1676"/>
    <d v="2024-09-01T00:00:00"/>
    <d v="2024-12-20T00:00:00"/>
    <n v="713.72"/>
    <n v="112120503040"/>
    <s v="PIS/COFINS/CSLL-PRO JECTO - GESTÃO, ASSESSORIA E SERVIÇOS -  LTDA-5426"/>
    <s v="01-112120503040-000-062501000134-2-NV021561-PRO007646-0-0-0"/>
    <s v="NV021561"/>
    <m/>
    <x v="2"/>
    <x v="171"/>
  </r>
  <r>
    <x v="15"/>
    <m/>
    <x v="1676"/>
    <d v="2024-09-01T00:00:00"/>
    <d v="2024-12-20T00:00:00"/>
    <n v="807.8"/>
    <n v="112120503040"/>
    <s v="PIS/COFINS/CSLL-PRO JECTO - GESTÃO, ASSESSORIA E SERVIÇOS -  LTDA-5426"/>
    <s v="01-112120503040-000-062501000134-2-NV021561-PRO007646-0-0-0"/>
    <s v="NV021561"/>
    <m/>
    <x v="2"/>
    <x v="171"/>
  </r>
  <r>
    <x v="15"/>
    <m/>
    <x v="1676"/>
    <d v="2024-09-01T00:00:00"/>
    <d v="2024-12-20T00:00:00"/>
    <n v="7.89"/>
    <n v="112120503040"/>
    <s v="PIS/COFINS/CSLL-PRO JECTO - GESTÃO, ASSESSORIA E SERVIÇOS -  LTDA-5426"/>
    <s v="01-112120503040-000-062501000134-2-NV021561-PRO007646-0-0-0"/>
    <s v="NV021561"/>
    <m/>
    <x v="2"/>
    <x v="171"/>
  </r>
  <r>
    <x v="15"/>
    <m/>
    <x v="1677"/>
    <d v="2024-09-01T00:00:00"/>
    <d v="2024-12-20T00:00:00"/>
    <n v="730.71"/>
    <n v="112120503040"/>
    <s v="PIS/COFINS/CSLL-PRO JECTO - GESTÃO, ASSESSORIA E SERVIÇOS -  LTDA-5427"/>
    <s v="01-112120503040-000-062501930127-2-NV021594-PRO007646-0-0-0"/>
    <s v="NV021594"/>
    <m/>
    <x v="2"/>
    <x v="191"/>
  </r>
  <r>
    <x v="15"/>
    <m/>
    <x v="1677"/>
    <d v="2024-09-01T00:00:00"/>
    <d v="2024-12-20T00:00:00"/>
    <n v="811.28"/>
    <n v="112120503040"/>
    <s v="PIS/COFINS/CSLL-PRO JECTO - GESTÃO, ASSESSORIA E SERVIÇOS -  LTDA-5427"/>
    <s v="01-112120503040-000-062501930127-2-NV021594-PRO007646-0-0-0"/>
    <s v="NV021594"/>
    <m/>
    <x v="2"/>
    <x v="191"/>
  </r>
  <r>
    <x v="15"/>
    <m/>
    <x v="1677"/>
    <d v="2024-09-01T00:00:00"/>
    <d v="2024-12-20T00:00:00"/>
    <n v="23.81"/>
    <n v="112120503040"/>
    <s v="PIS/COFINS/CSLL-PRO JECTO - GESTÃO, ASSESSORIA E SERVIÇOS -  LTDA-5427"/>
    <s v="01-112120503040-000-062501930127-2-NV021594-PRO007646-0-0-0"/>
    <s v="NV021594"/>
    <m/>
    <x v="2"/>
    <x v="191"/>
  </r>
  <r>
    <x v="15"/>
    <m/>
    <x v="1678"/>
    <d v="2024-09-01T00:00:00"/>
    <d v="2024-12-20T00:00:00"/>
    <n v="697.66"/>
    <n v="112120503040"/>
    <s v="PIS/COFINS/CSLL-PRO JECTO - GESTÃO, ASSESSORIA E SERVIÇOS -  LTDA-5428"/>
    <s v="01-112120503040-000-070505060224-2-NV022634-PRO007646-0-0-0"/>
    <s v="NV022634"/>
    <m/>
    <x v="2"/>
    <x v="155"/>
  </r>
  <r>
    <x v="15"/>
    <m/>
    <x v="1678"/>
    <d v="2024-09-01T00:00:00"/>
    <d v="2024-12-20T00:00:00"/>
    <n v="797.32"/>
    <n v="112120503040"/>
    <s v="PIS/COFINS/CSLL-PRO JECTO - GESTÃO, ASSESSORIA E SERVIÇOS -  LTDA-5428"/>
    <s v="01-112120503040-000-070505060224-2-NV022634-PRO007646-0-0-0"/>
    <s v="NV022634"/>
    <m/>
    <x v="2"/>
    <x v="155"/>
  </r>
  <r>
    <x v="15"/>
    <m/>
    <x v="1679"/>
    <d v="2024-09-01T00:00:00"/>
    <d v="2024-12-20T00:00:00"/>
    <n v="730.7"/>
    <n v="112120503040"/>
    <s v="PIS/COFINS/CSLL-PRO JECTO - GESTÃO, ASSESSORIA E SERVIÇOS -  LTDA-5429"/>
    <s v="01-112120503040-000-070505060232-2-NV022642-PRO007646-0-0-0"/>
    <s v="NV022642"/>
    <m/>
    <x v="2"/>
    <x v="86"/>
  </r>
  <r>
    <x v="15"/>
    <m/>
    <x v="1679"/>
    <d v="2024-09-01T00:00:00"/>
    <d v="2024-12-20T00:00:00"/>
    <n v="811.28"/>
    <n v="112120503040"/>
    <s v="PIS/COFINS/CSLL-PRO JECTO - GESTÃO, ASSESSORIA E SERVIÇOS -  LTDA-5429"/>
    <s v="01-112120503040-000-070505060232-2-NV022642-PRO007646-0-0-0"/>
    <s v="NV022642"/>
    <m/>
    <x v="2"/>
    <x v="86"/>
  </r>
  <r>
    <x v="15"/>
    <m/>
    <x v="1679"/>
    <d v="2024-09-01T00:00:00"/>
    <d v="2024-12-20T00:00:00"/>
    <n v="23.81"/>
    <n v="112120503040"/>
    <s v="PIS/COFINS/CSLL-PRO JECTO - GESTÃO, ASSESSORIA E SERVIÇOS -  LTDA-5429"/>
    <s v="01-112120503040-000-070505060232-2-NV022642-PRO007646-0-0-0"/>
    <s v="NV022642"/>
    <m/>
    <x v="2"/>
    <x v="86"/>
  </r>
  <r>
    <x v="15"/>
    <m/>
    <x v="1680"/>
    <d v="2024-09-01T00:00:00"/>
    <d v="2024-12-20T00:00:00"/>
    <n v="603.41999999999996"/>
    <n v="112120503040"/>
    <s v="PIS/COFINS/CSLL-PRO JECTO - GESTÃO, ASSESSORIA E SERVIÇOS -  LTDA-5430"/>
    <s v="01-112120503040-000-001505060341-2-NV022643-PRO007646-0-0-0"/>
    <s v="NV022643"/>
    <m/>
    <x v="2"/>
    <x v="163"/>
  </r>
  <r>
    <x v="15"/>
    <m/>
    <x v="1680"/>
    <d v="2024-09-01T00:00:00"/>
    <d v="2024-12-20T00:00:00"/>
    <n v="443.74"/>
    <n v="112120503040"/>
    <s v="PIS/COFINS/CSLL-PRO JECTO - GESTÃO, ASSESSORIA E SERVIÇOS -  LTDA-5430"/>
    <s v="01-112120503040-000-001505060341-2-NV022643-PRO007646-0-0-0"/>
    <s v="NV022643"/>
    <m/>
    <x v="2"/>
    <x v="163"/>
  </r>
  <r>
    <x v="15"/>
    <m/>
    <x v="1680"/>
    <d v="2024-09-01T00:00:00"/>
    <d v="2024-12-20T00:00:00"/>
    <n v="245.89"/>
    <n v="112120503040"/>
    <s v="PIS/COFINS/CSLL-PRO JECTO - GESTÃO, ASSESSORIA E SERVIÇOS -  LTDA-5430"/>
    <s v="01-112120503040-000-001505060341-2-NV022643-PRO007646-0-0-0"/>
    <s v="NV022643"/>
    <m/>
    <x v="2"/>
    <x v="163"/>
  </r>
  <r>
    <x v="15"/>
    <m/>
    <x v="1681"/>
    <d v="2024-09-01T00:00:00"/>
    <d v="2024-12-20T00:00:00"/>
    <n v="821.31"/>
    <n v="112120503040"/>
    <s v="PIS/COFINS/CSLL-PRO JECTO - GESTÃO, ASSESSORIA E SERVIÇOS -  LTDA-5432"/>
    <s v="01-112120503040-000-070505060214-2-NV022622-PRO007646-0-0-0"/>
    <s v="NV022622"/>
    <m/>
    <x v="2"/>
    <x v="26"/>
  </r>
  <r>
    <x v="15"/>
    <m/>
    <x v="1681"/>
    <d v="2024-09-01T00:00:00"/>
    <d v="2024-12-20T00:00:00"/>
    <n v="938.65"/>
    <n v="112120503040"/>
    <s v="PIS/COFINS/CSLL-PRO JECTO - GESTÃO, ASSESSORIA E SERVIÇOS -  LTDA-5432"/>
    <s v="01-112120503040-000-070505060214-2-NV022622-PRO007646-0-0-0"/>
    <s v="NV022622"/>
    <m/>
    <x v="2"/>
    <x v="26"/>
  </r>
  <r>
    <x v="15"/>
    <m/>
    <x v="1682"/>
    <d v="2024-09-01T00:00:00"/>
    <d v="2024-12-20T00:00:00"/>
    <n v="730.71"/>
    <n v="112120503040"/>
    <s v="PIS/COFINS/CSLL-PRO JECTO - GESTÃO, ASSESSORIA E SERVIÇOS -  LTDA-5431"/>
    <s v="01-112120503040-000-070505060181-2-NV022587-PRO007646-0-0-0"/>
    <s v="NV022587"/>
    <m/>
    <x v="2"/>
    <x v="188"/>
  </r>
  <r>
    <x v="15"/>
    <m/>
    <x v="1682"/>
    <d v="2024-09-01T00:00:00"/>
    <d v="2024-12-20T00:00:00"/>
    <n v="835.09"/>
    <n v="112120503040"/>
    <s v="PIS/COFINS/CSLL-PRO JECTO - GESTÃO, ASSESSORIA E SERVIÇOS -  LTDA-5431"/>
    <s v="01-112120503040-000-070505060181-2-NV022587-PRO007646-0-0-0"/>
    <s v="NV022587"/>
    <m/>
    <x v="2"/>
    <x v="188"/>
  </r>
  <r>
    <x v="15"/>
    <m/>
    <x v="1683"/>
    <d v="2024-09-01T00:00:00"/>
    <d v="2024-12-20T00:00:00"/>
    <n v="730.7"/>
    <n v="112120503040"/>
    <s v="PIS/COFINS/CSLL-PRO JECTO - GESTÃO, ASSESSORIA E SERVIÇOS -  LTDA-5433"/>
    <s v="01-112120503040-000-062501930105-2-NV021570-PRO007646-0-0-0"/>
    <s v="NV021570"/>
    <m/>
    <x v="2"/>
    <x v="236"/>
  </r>
  <r>
    <x v="15"/>
    <m/>
    <x v="1683"/>
    <d v="2024-09-01T00:00:00"/>
    <d v="2024-12-20T00:00:00"/>
    <n v="835.09"/>
    <n v="112120503040"/>
    <s v="PIS/COFINS/CSLL-PRO JECTO - GESTÃO, ASSESSORIA E SERVIÇOS -  LTDA-5433"/>
    <s v="01-112120503040-000-062501930105-2-NV021570-PRO007646-0-0-0"/>
    <s v="NV021570"/>
    <m/>
    <x v="2"/>
    <x v="236"/>
  </r>
  <r>
    <x v="15"/>
    <m/>
    <x v="1684"/>
    <d v="2024-09-01T00:00:00"/>
    <d v="2024-12-20T00:00:00"/>
    <n v="730.71"/>
    <n v="112120503040"/>
    <s v="PIS/COFINS/CSLL-PRO JECTO - GESTÃO, ASSESSORIA E SERVIÇOS -  LTDA-5434"/>
    <s v="01-112120503040-000-062501930122-2-NV021588-PRO007646-0-0-0"/>
    <s v="NV021588"/>
    <m/>
    <x v="2"/>
    <x v="237"/>
  </r>
  <r>
    <x v="15"/>
    <m/>
    <x v="1684"/>
    <d v="2024-09-01T00:00:00"/>
    <d v="2024-12-20T00:00:00"/>
    <n v="835.09"/>
    <n v="112120503040"/>
    <s v="PIS/COFINS/CSLL-PRO JECTO - GESTÃO, ASSESSORIA E SERVIÇOS -  LTDA-5434"/>
    <s v="01-112120503040-000-062501930122-2-NV021588-PRO007646-0-0-0"/>
    <s v="NV021588"/>
    <m/>
    <x v="2"/>
    <x v="237"/>
  </r>
  <r>
    <x v="15"/>
    <m/>
    <x v="1685"/>
    <d v="2024-09-01T00:00:00"/>
    <d v="2024-12-20T00:00:00"/>
    <n v="821.31"/>
    <n v="112120503040"/>
    <s v="PIS/COFINS/CSLL-PRO JECTO - GESTÃO, ASSESSORIA E SERVIÇOS -  LTDA-5435"/>
    <s v="01-112120503040-000-062501930135-2-NV021604-PRO007646-0-0-0"/>
    <s v="NV021604"/>
    <m/>
    <x v="2"/>
    <x v="36"/>
  </r>
  <r>
    <x v="15"/>
    <m/>
    <x v="1685"/>
    <d v="2024-09-01T00:00:00"/>
    <d v="2024-12-20T00:00:00"/>
    <n v="911.88"/>
    <n v="112120503040"/>
    <s v="PIS/COFINS/CSLL-PRO JECTO - GESTÃO, ASSESSORIA E SERVIÇOS -  LTDA-5435"/>
    <s v="01-112120503040-000-062501930135-2-NV021604-PRO007646-0-0-0"/>
    <s v="NV021604"/>
    <m/>
    <x v="2"/>
    <x v="36"/>
  </r>
  <r>
    <x v="15"/>
    <m/>
    <x v="1685"/>
    <d v="2024-09-01T00:00:00"/>
    <d v="2024-12-20T00:00:00"/>
    <n v="26.77"/>
    <n v="112120503040"/>
    <s v="PIS/COFINS/CSLL-PRO JECTO - GESTÃO, ASSESSORIA E SERVIÇOS -  LTDA-5435"/>
    <s v="01-112120503040-000-062501930135-2-NV021604-PRO007646-0-0-0"/>
    <s v="NV021604"/>
    <m/>
    <x v="2"/>
    <x v="36"/>
  </r>
  <r>
    <x v="15"/>
    <m/>
    <x v="1686"/>
    <d v="2024-09-01T00:00:00"/>
    <d v="2024-12-20T00:00:00"/>
    <n v="603.41999999999996"/>
    <n v="112120503040"/>
    <s v="PIS/COFINS/CSLL-PRO JECTO - GESTÃO, ASSESSORIA E SERVIÇOS -  LTDA-5436"/>
    <s v="01-112120503040-000-001505060351-2-NV022675-PRO007646-0-0-0"/>
    <s v="NV022675"/>
    <m/>
    <x v="2"/>
    <x v="249"/>
  </r>
  <r>
    <x v="15"/>
    <m/>
    <x v="1686"/>
    <d v="2024-09-01T00:00:00"/>
    <d v="2024-12-20T00:00:00"/>
    <n v="689.62"/>
    <n v="112120503040"/>
    <s v="PIS/COFINS/CSLL-PRO JECTO - GESTÃO, ASSESSORIA E SERVIÇOS -  LTDA-5436"/>
    <s v="01-112120503040-000-001505060351-2-NV022675-PRO007646-0-0-0"/>
    <s v="NV022675"/>
    <m/>
    <x v="2"/>
    <x v="249"/>
  </r>
  <r>
    <x v="15"/>
    <m/>
    <x v="1687"/>
    <d v="2024-09-01T00:00:00"/>
    <d v="2024-12-20T00:00:00"/>
    <n v="821.32"/>
    <n v="112120503040"/>
    <s v="PIS/COFINS/CSLL-PRO JECTO - GESTÃO, ASSESSORIA E SERVIÇOS -  LTDA-5437"/>
    <s v="01-112120503040-000-070505060199-2-NV022609-PRO007646-0-0-0"/>
    <s v="NV022609"/>
    <m/>
    <x v="2"/>
    <x v="219"/>
  </r>
  <r>
    <x v="15"/>
    <m/>
    <x v="1687"/>
    <d v="2024-09-01T00:00:00"/>
    <d v="2024-12-20T00:00:00"/>
    <n v="911.88"/>
    <n v="112120503040"/>
    <s v="PIS/COFINS/CSLL-PRO JECTO - GESTÃO, ASSESSORIA E SERVIÇOS -  LTDA-5437"/>
    <s v="01-112120503040-000-070505060199-2-NV022609-PRO007646-0-0-0"/>
    <s v="NV022609"/>
    <m/>
    <x v="2"/>
    <x v="219"/>
  </r>
  <r>
    <x v="15"/>
    <m/>
    <x v="1687"/>
    <d v="2024-09-01T00:00:00"/>
    <d v="2024-12-20T00:00:00"/>
    <n v="26.77"/>
    <n v="112120503040"/>
    <s v="PIS/COFINS/CSLL-PRO JECTO - GESTÃO, ASSESSORIA E SERVIÇOS -  LTDA-5437"/>
    <s v="01-112120503040-000-070505060199-2-NV022609-PRO007646-0-0-0"/>
    <s v="NV022609"/>
    <m/>
    <x v="2"/>
    <x v="219"/>
  </r>
  <r>
    <x v="15"/>
    <m/>
    <x v="1688"/>
    <d v="2024-09-01T00:00:00"/>
    <d v="2024-12-20T00:00:00"/>
    <n v="730.7"/>
    <n v="112120503040"/>
    <s v="PIS/COFINS/CSLL-PRO JECTO - GESTÃO, ASSESSORIA E SERVIÇOS -  LTDA-5438"/>
    <s v="01-112120503040-000-070505060202-2-NV022612-PRO007646-0-0-0"/>
    <s v="NV022612"/>
    <m/>
    <x v="2"/>
    <x v="88"/>
  </r>
  <r>
    <x v="15"/>
    <m/>
    <x v="1688"/>
    <d v="2024-09-01T00:00:00"/>
    <d v="2024-12-20T00:00:00"/>
    <n v="835.09"/>
    <n v="112120503040"/>
    <s v="PIS/COFINS/CSLL-PRO JECTO - GESTÃO, ASSESSORIA E SERVIÇOS -  LTDA-5438"/>
    <s v="01-112120503040-000-070505060202-2-NV022612-PRO007646-0-0-0"/>
    <s v="NV022612"/>
    <m/>
    <x v="2"/>
    <x v="88"/>
  </r>
  <r>
    <x v="15"/>
    <m/>
    <x v="1689"/>
    <d v="2024-09-01T00:00:00"/>
    <d v="2024-12-20T00:00:00"/>
    <n v="835.09"/>
    <n v="112120503040"/>
    <s v="PIS/COFINS/CSLL-PRO JECTO - GESTÃO, ASSESSORIA E SERVIÇOS -  LTDA-5439"/>
    <s v="01-112120503040-000-070505060225-2-NV022635-PRO007646-0-0-0"/>
    <s v="NV022635"/>
    <m/>
    <x v="2"/>
    <x v="37"/>
  </r>
  <r>
    <x v="15"/>
    <m/>
    <x v="1689"/>
    <d v="2024-09-01T00:00:00"/>
    <d v="2024-12-20T00:00:00"/>
    <n v="730.71"/>
    <n v="112120503040"/>
    <s v="PIS/COFINS/CSLL-PRO JECTO - GESTÃO, ASSESSORIA E SERVIÇOS -  LTDA-5439"/>
    <s v="01-112120503040-000-070505060225-2-NV022635-PRO007646-0-0-0"/>
    <s v="NV022635"/>
    <m/>
    <x v="2"/>
    <x v="37"/>
  </r>
  <r>
    <x v="15"/>
    <m/>
    <x v="1690"/>
    <d v="2024-09-01T00:00:00"/>
    <d v="2024-12-20T00:00:00"/>
    <n v="811.28"/>
    <n v="112120503040"/>
    <s v="PIS/COFINS/CSLL-PRO JECTO - GESTÃO, ASSESSORIA E SERVIÇOS -  LTDA-5440"/>
    <s v="01-112120503040-000-062501930103-2-NV021568-PRO007646-0-0-0"/>
    <s v="NV021568"/>
    <m/>
    <x v="2"/>
    <x v="210"/>
  </r>
  <r>
    <x v="15"/>
    <m/>
    <x v="1690"/>
    <d v="2024-09-01T00:00:00"/>
    <d v="2024-12-20T00:00:00"/>
    <n v="23.81"/>
    <n v="112120503040"/>
    <s v="PIS/COFINS/CSLL-PRO JECTO - GESTÃO, ASSESSORIA E SERVIÇOS -  LTDA-5440"/>
    <s v="01-112120503040-000-062501930103-2-NV021568-PRO007646-0-0-0"/>
    <s v="NV021568"/>
    <m/>
    <x v="2"/>
    <x v="210"/>
  </r>
  <r>
    <x v="15"/>
    <m/>
    <x v="1690"/>
    <d v="2024-09-01T00:00:00"/>
    <d v="2024-12-20T00:00:00"/>
    <n v="730.71"/>
    <n v="112120503040"/>
    <s v="PIS/COFINS/CSLL-PRO JECTO - GESTÃO, ASSESSORIA E SERVIÇOS -  LTDA-5440"/>
    <s v="01-112120503040-000-062501930103-2-NV021568-PRO007646-0-0-0"/>
    <s v="NV021568"/>
    <m/>
    <x v="2"/>
    <x v="210"/>
  </r>
  <r>
    <x v="15"/>
    <m/>
    <x v="1691"/>
    <d v="2024-09-01T00:00:00"/>
    <d v="2024-12-20T00:00:00"/>
    <n v="918.15"/>
    <n v="112120503040"/>
    <s v="PIS/COFINS/CSLL-PRO JECTO - GESTÃO, ASSESSORIA E SERVIÇOS -  LTDA-5441"/>
    <s v="01-112120503040-000-062501930132-2-NV021601-PRO007646-0-0-0"/>
    <s v="NV021601"/>
    <m/>
    <x v="2"/>
    <x v="99"/>
  </r>
  <r>
    <x v="15"/>
    <m/>
    <x v="1691"/>
    <d v="2024-09-01T00:00:00"/>
    <d v="2024-12-20T00:00:00"/>
    <n v="20.49"/>
    <n v="112120503040"/>
    <s v="PIS/COFINS/CSLL-PRO JECTO - GESTÃO, ASSESSORIA E SERVIÇOS -  LTDA-5441"/>
    <s v="01-112120503040-000-062501930132-2-NV021601-PRO007646-0-0-0"/>
    <s v="NV021601"/>
    <m/>
    <x v="2"/>
    <x v="99"/>
  </r>
  <r>
    <x v="15"/>
    <m/>
    <x v="1691"/>
    <d v="2024-09-01T00:00:00"/>
    <d v="2024-12-20T00:00:00"/>
    <n v="821.31"/>
    <n v="112120503040"/>
    <s v="PIS/COFINS/CSLL-PRO JECTO - GESTÃO, ASSESSORIA E SERVIÇOS -  LTDA-5441"/>
    <s v="01-112120503040-000-062501930132-2-NV021601-PRO007646-0-0-0"/>
    <s v="NV021601"/>
    <m/>
    <x v="2"/>
    <x v="99"/>
  </r>
  <r>
    <x v="15"/>
    <m/>
    <x v="1692"/>
    <d v="2024-09-01T00:00:00"/>
    <d v="2024-12-20T00:00:00"/>
    <n v="424.4"/>
    <n v="112120503040"/>
    <s v="PIS/COFINS/CSLL-PRO JECTO - GESTÃO, ASSESSORIA E SERVIÇOS -  LTDA-5419"/>
    <s v="01-112120503040-000-001505060344-2-NV022652-PRO007646-0-0-0"/>
    <s v="NV022652"/>
    <m/>
    <x v="2"/>
    <x v="231"/>
  </r>
  <r>
    <x v="15"/>
    <m/>
    <x v="1692"/>
    <d v="2024-09-01T00:00:00"/>
    <d v="2024-12-20T00:00:00"/>
    <n v="265.22000000000003"/>
    <n v="112120503040"/>
    <s v="PIS/COFINS/CSLL-PRO JECTO - GESTÃO, ASSESSORIA E SERVIÇOS -  LTDA-5419"/>
    <s v="01-112120503040-000-001505060344-2-NV022652-PRO007646-0-0-0"/>
    <s v="NV022652"/>
    <m/>
    <x v="2"/>
    <x v="231"/>
  </r>
  <r>
    <x v="15"/>
    <m/>
    <x v="1692"/>
    <d v="2024-09-01T00:00:00"/>
    <d v="2024-12-20T00:00:00"/>
    <n v="603.41999999999996"/>
    <n v="112120503040"/>
    <s v="PIS/COFINS/CSLL-PRO JECTO - GESTÃO, ASSESSORIA E SERVIÇOS -  LTDA-5419"/>
    <s v="01-112120503040-000-001505060344-2-NV022652-PRO007646-0-0-0"/>
    <s v="NV022652"/>
    <m/>
    <x v="2"/>
    <x v="231"/>
  </r>
  <r>
    <x v="15"/>
    <m/>
    <x v="1693"/>
    <d v="2024-09-01T00:00:00"/>
    <d v="2024-12-20T00:00:00"/>
    <n v="835.09"/>
    <n v="112120503040"/>
    <s v="PIS/COFINS/CSLL-PRO JECTO - GESTÃO, ASSESSORIA E SERVIÇOS -  LTDA-5442"/>
    <s v="01-112120503040-000-001501930154-2-NV022553-PRO007646-0-0-0"/>
    <s v="NV022553"/>
    <m/>
    <x v="2"/>
    <x v="100"/>
  </r>
  <r>
    <x v="15"/>
    <m/>
    <x v="1693"/>
    <d v="2024-09-01T00:00:00"/>
    <d v="2024-12-20T00:00:00"/>
    <n v="730.7"/>
    <n v="112120503040"/>
    <s v="PIS/COFINS/CSLL-PRO JECTO - GESTÃO, ASSESSORIA E SERVIÇOS -  LTDA-5442"/>
    <s v="01-112120503040-000-001501930154-2-NV022553-PRO007646-0-0-0"/>
    <s v="NV022553"/>
    <m/>
    <x v="2"/>
    <x v="100"/>
  </r>
  <r>
    <x v="15"/>
    <m/>
    <x v="1694"/>
    <d v="2024-09-01T00:00:00"/>
    <d v="2024-12-20T00:00:00"/>
    <n v="730.71"/>
    <n v="112120503040"/>
    <s v="PIS/COFINS/CSLL-PRO JECTO - GESTÃO, ASSESSORIA E SERVIÇOS -  LTDA-5443"/>
    <s v="01-112120503040-000-001501930155-2-NV022554-PRO007646-0-0-0"/>
    <s v="NV022554"/>
    <m/>
    <x v="2"/>
    <x v="203"/>
  </r>
  <r>
    <x v="15"/>
    <m/>
    <x v="1694"/>
    <d v="2024-09-01T00:00:00"/>
    <d v="2024-12-20T00:00:00"/>
    <n v="835.09"/>
    <n v="112120503040"/>
    <s v="PIS/COFINS/CSLL-PRO JECTO - GESTÃO, ASSESSORIA E SERVIÇOS -  LTDA-5443"/>
    <s v="01-112120503040-000-001501930155-2-NV022554-PRO007646-0-0-0"/>
    <s v="NV022554"/>
    <m/>
    <x v="2"/>
    <x v="203"/>
  </r>
  <r>
    <x v="15"/>
    <m/>
    <x v="1695"/>
    <d v="2024-09-01T00:00:00"/>
    <d v="2024-12-20T00:00:00"/>
    <n v="689.62"/>
    <n v="112120503040"/>
    <s v="PIS/COFINS/CSLL-PRO JECTO - GESTÃO, ASSESSORIA E SERVIÇOS -  LTDA-5444"/>
    <s v="01-112120503040-000-001505060352-2-NV022676-PRO007646-0-0-0"/>
    <s v="NV022676"/>
    <m/>
    <x v="2"/>
    <x v="204"/>
  </r>
  <r>
    <x v="15"/>
    <m/>
    <x v="1695"/>
    <d v="2024-09-01T00:00:00"/>
    <d v="2024-12-20T00:00:00"/>
    <n v="603.41999999999996"/>
    <n v="112120503040"/>
    <s v="PIS/COFINS/CSLL-PRO JECTO - GESTÃO, ASSESSORIA E SERVIÇOS -  LTDA-5444"/>
    <s v="01-112120503040-000-001505060352-2-NV022676-PRO007646-0-0-0"/>
    <s v="NV022676"/>
    <m/>
    <x v="2"/>
    <x v="204"/>
  </r>
  <r>
    <x v="15"/>
    <m/>
    <x v="1696"/>
    <d v="2024-09-01T00:00:00"/>
    <d v="2024-12-20T00:00:00"/>
    <n v="730.71"/>
    <n v="112120503040"/>
    <s v="PIS/COFINS/CSLL-PRO JECTO - GESTÃO, ASSESSORIA E SERVIÇOS -  LTDA-5445"/>
    <s v="01-112120503040-000-062501930104-2-NV021569-PRO007646-0-0-0"/>
    <s v="NV021569"/>
    <m/>
    <x v="2"/>
    <x v="141"/>
  </r>
  <r>
    <x v="15"/>
    <m/>
    <x v="1696"/>
    <d v="2024-09-01T00:00:00"/>
    <d v="2024-12-20T00:00:00"/>
    <n v="817.56"/>
    <n v="112120503040"/>
    <s v="PIS/COFINS/CSLL-PRO JECTO - GESTÃO, ASSESSORIA E SERVIÇOS -  LTDA-5445"/>
    <s v="01-112120503040-000-062501930104-2-NV021569-PRO007646-0-0-0"/>
    <s v="NV021569"/>
    <m/>
    <x v="2"/>
    <x v="141"/>
  </r>
  <r>
    <x v="15"/>
    <m/>
    <x v="1696"/>
    <d v="2024-09-01T00:00:00"/>
    <d v="2024-12-20T00:00:00"/>
    <n v="17.53"/>
    <n v="112120503040"/>
    <s v="PIS/COFINS/CSLL-PRO JECTO - GESTÃO, ASSESSORIA E SERVIÇOS -  LTDA-5445"/>
    <s v="01-112120503040-000-062501930104-2-NV021569-PRO007646-0-0-0"/>
    <s v="NV021569"/>
    <m/>
    <x v="2"/>
    <x v="141"/>
  </r>
  <r>
    <x v="15"/>
    <m/>
    <x v="1697"/>
    <d v="2024-09-01T00:00:00"/>
    <d v="2024-12-20T00:00:00"/>
    <n v="689.62"/>
    <n v="112120503040"/>
    <s v="PIS/COFINS/CSLL-PRO JECTO - GESTÃO, ASSESSORIA E SERVIÇOS -  LTDA-5446"/>
    <s v="01-112120503040-000-001505060339-2-NV022641-PRO007646-0-0-0"/>
    <s v="NV022641"/>
    <m/>
    <x v="2"/>
    <x v="121"/>
  </r>
  <r>
    <x v="15"/>
    <m/>
    <x v="1697"/>
    <d v="2024-09-01T00:00:00"/>
    <d v="2024-12-20T00:00:00"/>
    <n v="603.41999999999996"/>
    <n v="112120503040"/>
    <s v="PIS/COFINS/CSLL-PRO JECTO - GESTÃO, ASSESSORIA E SERVIÇOS -  LTDA-5446"/>
    <s v="01-112120503040-000-001505060339-2-NV022641-PRO007646-0-0-0"/>
    <s v="NV022641"/>
    <m/>
    <x v="2"/>
    <x v="121"/>
  </r>
  <r>
    <x v="15"/>
    <m/>
    <x v="1698"/>
    <d v="2024-09-01T00:00:00"/>
    <d v="2024-12-20T00:00:00"/>
    <n v="730.71"/>
    <n v="112120503040"/>
    <s v="PIS/COFINS/CSLL-PRO JECTO - GESTÃO, ASSESSORIA E SERVIÇOS -  LTDA-5447"/>
    <s v="01-112120503040-000-070505060249-2-NV022661-PRO007646-0-0-0"/>
    <s v="NV022661"/>
    <m/>
    <x v="2"/>
    <x v="125"/>
  </r>
  <r>
    <x v="15"/>
    <m/>
    <x v="1698"/>
    <d v="2024-09-01T00:00:00"/>
    <d v="2024-12-20T00:00:00"/>
    <n v="835.09"/>
    <n v="112120503040"/>
    <s v="PIS/COFINS/CSLL-PRO JECTO - GESTÃO, ASSESSORIA E SERVIÇOS -  LTDA-5447"/>
    <s v="01-112120503040-000-070505060249-2-NV022661-PRO007646-0-0-0"/>
    <s v="NV022661"/>
    <m/>
    <x v="2"/>
    <x v="125"/>
  </r>
  <r>
    <x v="15"/>
    <m/>
    <x v="1699"/>
    <d v="2024-09-01T00:00:00"/>
    <d v="2024-12-20T00:00:00"/>
    <n v="694.03"/>
    <n v="112120503040"/>
    <s v="PIS/COFINS/CSLL-PRO JECTO - GESTÃO, ASSESSORIA E SERVIÇOS -  LTDA-5448"/>
    <s v="01-112120503040-000-001505060355-2-NV022679-PRO007646-0-0-0"/>
    <s v="NV022679"/>
    <m/>
    <x v="2"/>
    <x v="122"/>
  </r>
  <r>
    <x v="15"/>
    <m/>
    <x v="1699"/>
    <d v="2024-09-01T00:00:00"/>
    <d v="2024-12-20T00:00:00"/>
    <n v="793.17"/>
    <n v="112120503040"/>
    <s v="PIS/COFINS/CSLL-PRO JECTO - GESTÃO, ASSESSORIA E SERVIÇOS -  LTDA-5448"/>
    <s v="01-112120503040-000-001505060355-2-NV022679-PRO007646-0-0-0"/>
    <s v="NV022679"/>
    <m/>
    <x v="2"/>
    <x v="122"/>
  </r>
  <r>
    <x v="15"/>
    <m/>
    <x v="1700"/>
    <d v="2024-09-01T00:00:00"/>
    <d v="2024-12-20T00:00:00"/>
    <n v="1093.1500000000001"/>
    <n v="112120503040"/>
    <s v="PIS/COFINS/CSLL-PRO JECTO - GESTÃO, ASSESSORIA E SERVIÇOS -  LTDA-5449"/>
    <s v="01-112120503040-000-070505060077-2-NV021603-PRO007646-0-0-0"/>
    <s v="NV021603"/>
    <m/>
    <x v="2"/>
    <x v="195"/>
  </r>
  <r>
    <x v="15"/>
    <m/>
    <x v="1700"/>
    <d v="2024-09-01T00:00:00"/>
    <d v="2024-12-20T00:00:00"/>
    <n v="1249.32"/>
    <n v="112120503040"/>
    <s v="PIS/COFINS/CSLL-PRO JECTO - GESTÃO, ASSESSORIA E SERVIÇOS -  LTDA-5449"/>
    <s v="01-112120503040-000-070505060077-2-NV021603-PRO007646-0-0-0"/>
    <s v="NV021603"/>
    <m/>
    <x v="2"/>
    <x v="195"/>
  </r>
  <r>
    <x v="15"/>
    <m/>
    <x v="1701"/>
    <d v="2024-09-01T00:00:00"/>
    <d v="2024-12-20T00:00:00"/>
    <n v="730.71"/>
    <n v="112120503040"/>
    <s v="PIS/COFINS/CSLL-PRO JECTO - GESTÃO, ASSESSORIA E SERVIÇOS -  LTDA-5450"/>
    <s v="01-112120503040-000-070505060234-2-NV022644-PRO007646-0-0-0"/>
    <s v="NV022644"/>
    <m/>
    <x v="2"/>
    <x v="132"/>
  </r>
  <r>
    <x v="15"/>
    <m/>
    <x v="1701"/>
    <d v="2024-09-01T00:00:00"/>
    <d v="2024-12-20T00:00:00"/>
    <n v="835.09"/>
    <n v="112120503040"/>
    <s v="PIS/COFINS/CSLL-PRO JECTO - GESTÃO, ASSESSORIA E SERVIÇOS -  LTDA-5450"/>
    <s v="01-112120503040-000-070505060234-2-NV022644-PRO007646-0-0-0"/>
    <s v="NV022644"/>
    <m/>
    <x v="2"/>
    <x v="132"/>
  </r>
  <r>
    <x v="15"/>
    <m/>
    <x v="1702"/>
    <d v="2024-09-01T00:00:00"/>
    <d v="2024-12-20T00:00:00"/>
    <n v="694.03"/>
    <n v="112120503040"/>
    <s v="PIS/COFINS/CSLL-PRO JECTO - GESTÃO, ASSESSORIA E SERVIÇOS -  LTDA-5451"/>
    <s v="01-112120503040-000-001505060324-2-NV022562-PRO007646-0-0-0"/>
    <s v="NV022562"/>
    <m/>
    <x v="2"/>
    <x v="229"/>
  </r>
  <r>
    <x v="15"/>
    <m/>
    <x v="1702"/>
    <d v="2024-09-01T00:00:00"/>
    <d v="2024-12-20T00:00:00"/>
    <n v="793.17"/>
    <n v="112120503040"/>
    <s v="PIS/COFINS/CSLL-PRO JECTO - GESTÃO, ASSESSORIA E SERVIÇOS -  LTDA-5451"/>
    <s v="01-112120503040-000-001505060324-2-NV022562-PRO007646-0-0-0"/>
    <s v="NV022562"/>
    <m/>
    <x v="2"/>
    <x v="229"/>
  </r>
  <r>
    <x v="15"/>
    <m/>
    <x v="1703"/>
    <d v="2024-09-01T00:00:00"/>
    <d v="2024-12-20T00:00:00"/>
    <n v="603.41999999999996"/>
    <n v="112120503040"/>
    <s v="PIS/COFINS/CSLL-PRO JECTO - GESTÃO, ASSESSORIA E SERVIÇOS -  LTDA-5452"/>
    <s v="01-112120503040-000-070505060251-2-NV022662-PRO007646-0-0-0"/>
    <s v="NV022662"/>
    <m/>
    <x v="2"/>
    <x v="38"/>
  </r>
  <r>
    <x v="15"/>
    <m/>
    <x v="1703"/>
    <d v="2024-09-01T00:00:00"/>
    <d v="2024-12-20T00:00:00"/>
    <n v="669.96"/>
    <n v="112120503040"/>
    <s v="PIS/COFINS/CSLL-PRO JECTO - GESTÃO, ASSESSORIA E SERVIÇOS -  LTDA-5452"/>
    <s v="01-112120503040-000-070505060251-2-NV022662-PRO007646-0-0-0"/>
    <s v="NV022662"/>
    <m/>
    <x v="2"/>
    <x v="38"/>
  </r>
  <r>
    <x v="15"/>
    <m/>
    <x v="1703"/>
    <d v="2024-09-01T00:00:00"/>
    <d v="2024-12-20T00:00:00"/>
    <n v="19.670000000000002"/>
    <n v="112120503040"/>
    <s v="PIS/COFINS/CSLL-PRO JECTO - GESTÃO, ASSESSORIA E SERVIÇOS -  LTDA-5452"/>
    <s v="01-112120503040-000-070505060251-2-NV022662-PRO007646-0-0-0"/>
    <s v="NV022662"/>
    <m/>
    <x v="2"/>
    <x v="38"/>
  </r>
  <r>
    <x v="15"/>
    <m/>
    <x v="1704"/>
    <d v="2024-09-01T00:00:00"/>
    <d v="2024-12-20T00:00:00"/>
    <n v="835.09"/>
    <n v="112120503040"/>
    <s v="PIS/COFINS/CSLL-PRO JECTO - GESTÃO, ASSESSORIA E SERVIÇOS -  LTDA-5453"/>
    <s v="01-112120503040-000-070505060210-2-NV022621-PRO007646-0-0-0"/>
    <s v="NV022621"/>
    <m/>
    <x v="2"/>
    <x v="200"/>
  </r>
  <r>
    <x v="15"/>
    <m/>
    <x v="1704"/>
    <d v="2024-09-01T00:00:00"/>
    <d v="2024-12-20T00:00:00"/>
    <n v="730.71"/>
    <n v="112120503040"/>
    <s v="PIS/COFINS/CSLL-PRO JECTO - GESTÃO, ASSESSORIA E SERVIÇOS -  LTDA-5453"/>
    <s v="01-112120503040-000-070505060210-2-NV022621-PRO007646-0-0-0"/>
    <s v="NV022621"/>
    <m/>
    <x v="2"/>
    <x v="200"/>
  </r>
  <r>
    <x v="15"/>
    <m/>
    <x v="1705"/>
    <d v="2024-09-01T00:00:00"/>
    <d v="2024-12-20T00:00:00"/>
    <n v="1376.6"/>
    <n v="112120503040"/>
    <s v="PIS/COFINS/CSLL-PRO JECTO - GESTÃO, ASSESSORIA E SERVIÇOS -  LTDA-5454"/>
    <s v="01-112120503040-000-001501930142-2-NV021611-PRO007646-0-0-0"/>
    <s v="NV021611"/>
    <m/>
    <x v="2"/>
    <x v="230"/>
  </r>
  <r>
    <x v="15"/>
    <m/>
    <x v="1705"/>
    <d v="2024-09-01T00:00:00"/>
    <d v="2024-12-20T00:00:00"/>
    <n v="1532.18"/>
    <n v="112120503040"/>
    <s v="PIS/COFINS/CSLL-PRO JECTO - GESTÃO, ASSESSORIA E SERVIÇOS -  LTDA-5454"/>
    <s v="01-112120503040-000-001501930142-2-NV021611-PRO007646-0-0-0"/>
    <s v="NV021611"/>
    <m/>
    <x v="2"/>
    <x v="230"/>
  </r>
  <r>
    <x v="15"/>
    <m/>
    <x v="1705"/>
    <d v="2024-09-01T00:00:00"/>
    <d v="2024-12-20T00:00:00"/>
    <n v="41.08"/>
    <n v="112120503040"/>
    <s v="PIS/COFINS/CSLL-PRO JECTO - GESTÃO, ASSESSORIA E SERVIÇOS -  LTDA-5454"/>
    <s v="01-112120503040-000-001501930142-2-NV021611-PRO007646-0-0-0"/>
    <s v="NV021611"/>
    <m/>
    <x v="2"/>
    <x v="230"/>
  </r>
  <r>
    <x v="15"/>
    <m/>
    <x v="1706"/>
    <d v="2024-09-01T00:00:00"/>
    <d v="2024-12-20T00:00:00"/>
    <n v="281.27"/>
    <n v="112120503040"/>
    <s v="PIS/COFINS/CSLL-MMP - CONSULTORIA E GERENCIAMENTO DE EMPREENDIMENTOS IMOBILIÁRIOS EIRELI-4554"/>
    <s v="01-112120503040-000-070505060182-2-NV022588-PRO007646-0-0-0"/>
    <s v="NV022588"/>
    <m/>
    <x v="2"/>
    <x v="134"/>
  </r>
  <r>
    <x v="15"/>
    <m/>
    <x v="1706"/>
    <d v="2024-09-01T00:00:00"/>
    <d v="2024-12-20T00:00:00"/>
    <n v="321.45999999999998"/>
    <n v="112120503040"/>
    <s v="PIS/COFINS/CSLL-MMP - CONSULTORIA E GERENCIAMENTO DE EMPREENDIMENTOS IMOBILIÁRIOS EIRELI-4554"/>
    <s v="01-112120503040-000-070505060182-2-NV022588-PRO007646-0-0-0"/>
    <s v="NV022588"/>
    <m/>
    <x v="2"/>
    <x v="134"/>
  </r>
  <r>
    <x v="15"/>
    <m/>
    <x v="1707"/>
    <d v="2024-09-01T00:00:00"/>
    <d v="2024-12-20T00:00:00"/>
    <n v="206.65"/>
    <n v="112120503040"/>
    <s v="PIS/COFINS/CSLL-MMP - CONSULTORIA E GERENCIAMENTO DE EMPREENDIMENTOS IMOBILIÁRIOS EIRELI-4555"/>
    <s v="01-112120503040-000-001505060358-2-NV022688-PRO007646-0-0-0"/>
    <s v="NV022688"/>
    <m/>
    <x v="2"/>
    <x v="202"/>
  </r>
  <r>
    <x v="15"/>
    <m/>
    <x v="1707"/>
    <d v="2024-09-01T00:00:00"/>
    <d v="2024-12-20T00:00:00"/>
    <n v="236.17"/>
    <n v="112120503040"/>
    <s v="PIS/COFINS/CSLL-MMP - CONSULTORIA E GERENCIAMENTO DE EMPREENDIMENTOS IMOBILIÁRIOS EIRELI-4555"/>
    <s v="01-112120503040-000-001505060358-2-NV022688-PRO007646-0-0-0"/>
    <s v="NV022688"/>
    <m/>
    <x v="2"/>
    <x v="202"/>
  </r>
  <r>
    <x v="15"/>
    <m/>
    <x v="1708"/>
    <d v="2024-09-01T00:00:00"/>
    <d v="2024-12-20T00:00:00"/>
    <n v="250.24"/>
    <n v="112120503040"/>
    <s v="PIS/COFINS/CSLL-MMP - CONSULTORIA E GERENCIAMENTO DE EMPREENDIMENTOS IMOBILIÁRIOS EIRELI-4556"/>
    <s v="01-112120503040-000-070505060223-2-NV022633-PRO007646-0-0-0"/>
    <s v="NV022633"/>
    <m/>
    <x v="2"/>
    <x v="170"/>
  </r>
  <r>
    <x v="15"/>
    <m/>
    <x v="1708"/>
    <d v="2024-09-01T00:00:00"/>
    <d v="2024-12-20T00:00:00"/>
    <n v="285.99"/>
    <n v="112120503040"/>
    <s v="PIS/COFINS/CSLL-MMP - CONSULTORIA E GERENCIAMENTO DE EMPREENDIMENTOS IMOBILIÁRIOS EIRELI-4556"/>
    <s v="01-112120503040-000-070505060223-2-NV022633-PRO007646-0-0-0"/>
    <s v="NV022633"/>
    <m/>
    <x v="2"/>
    <x v="170"/>
  </r>
  <r>
    <x v="15"/>
    <m/>
    <x v="1709"/>
    <d v="2024-09-01T00:00:00"/>
    <d v="2024-12-20T00:00:00"/>
    <n v="20.02"/>
    <n v="112120503040"/>
    <s v="PIS/COFINS/CSLL-SOFTPARK INFORMÁTICA LTDA-4996"/>
    <s v="01-112120503040-000-070505060249-2-NV022661-PRO007646-0-0-0"/>
    <s v="NV022661"/>
    <m/>
    <x v="2"/>
    <x v="125"/>
  </r>
  <r>
    <x v="15"/>
    <m/>
    <x v="1709"/>
    <d v="2024-09-01T00:00:00"/>
    <d v="2024-12-20T00:00:00"/>
    <n v="22.88"/>
    <n v="112120503040"/>
    <s v="PIS/COFINS/CSLL-SOFTPARK INFORMÁTICA LTDA-4996"/>
    <s v="01-112120503040-000-070505060249-2-NV022661-PRO007646-0-0-0"/>
    <s v="NV022661"/>
    <m/>
    <x v="2"/>
    <x v="125"/>
  </r>
  <r>
    <x v="15"/>
    <m/>
    <x v="1710"/>
    <d v="2024-08-01T00:00:00"/>
    <d v="2024-12-20T00:00:00"/>
    <n v="941.64"/>
    <n v="112120503040"/>
    <s v="PIS/COFINS/CSLL-MMP - CONSULTORIA E GERENCIAMENTO DE EMPREENDIMENTOS IMOBILIÁRIOS EIRELI-4557"/>
    <s v="01-112120503040-000-062501460001-2-NV003953-PRO007646-0-0-0"/>
    <s v="NV003953"/>
    <m/>
    <x v="2"/>
    <x v="168"/>
  </r>
  <r>
    <x v="15"/>
    <m/>
    <x v="1710"/>
    <d v="2024-08-01T00:00:00"/>
    <d v="2024-12-20T00:00:00"/>
    <n v="1076.17"/>
    <n v="112120503040"/>
    <s v="PIS/COFINS/CSLL-MMP - CONSULTORIA E GERENCIAMENTO DE EMPREENDIMENTOS IMOBILIÁRIOS EIRELI-4557"/>
    <s v="01-112120503040-000-062501460001-2-NV003953-PRO007646-0-0-0"/>
    <s v="NV003953"/>
    <m/>
    <x v="2"/>
    <x v="168"/>
  </r>
  <r>
    <x v="15"/>
    <m/>
    <x v="1711"/>
    <d v="2024-08-01T00:00:00"/>
    <d v="2024-12-20T00:00:00"/>
    <n v="206.65"/>
    <n v="112120503040"/>
    <s v="PIS/COFINS/CSLL-MMP - CONSULTORIA E GERENCIAMENTO DE EMPREENDIMENTOS IMOBILIÁRIOS EIRELI-4558"/>
    <s v="01-112120503040-000-070505060253-2-NV022663-PRO007646-0-0-0"/>
    <s v="NV022663"/>
    <m/>
    <x v="2"/>
    <x v="123"/>
  </r>
  <r>
    <x v="15"/>
    <m/>
    <x v="1711"/>
    <d v="2024-08-01T00:00:00"/>
    <d v="2024-12-20T00:00:00"/>
    <n v="231.59"/>
    <n v="112120503040"/>
    <s v="PIS/COFINS/CSLL-MMP - CONSULTORIA E GERENCIAMENTO DE EMPREENDIMENTOS IMOBILIÁRIOS EIRELI-4558"/>
    <s v="01-112120503040-000-070505060253-2-NV022663-PRO007646-0-0-0"/>
    <s v="NV022663"/>
    <m/>
    <x v="2"/>
    <x v="123"/>
  </r>
  <r>
    <x v="15"/>
    <m/>
    <x v="1711"/>
    <d v="2024-08-01T00:00:00"/>
    <d v="2024-12-20T00:00:00"/>
    <n v="4.58"/>
    <n v="112120503040"/>
    <s v="PIS/COFINS/CSLL-MMP - CONSULTORIA E GERENCIAMENTO DE EMPREENDIMENTOS IMOBILIÁRIOS EIRELI-4558"/>
    <s v="01-112120503040-000-070505060253-2-NV022663-PRO007646-0-0-0"/>
    <s v="NV022663"/>
    <m/>
    <x v="2"/>
    <x v="123"/>
  </r>
  <r>
    <x v="15"/>
    <m/>
    <x v="1712"/>
    <d v="2024-08-01T00:00:00"/>
    <d v="2024-12-20T00:00:00"/>
    <n v="1726.16"/>
    <n v="112120503040"/>
    <s v="PIS/COFINS/CSLL-MMP - CONSULTORIA E GERENCIAMENTO DE EMPREENDIMENTOS IMOBILIÁRIOS EIRELI-4559"/>
    <s v="01-112120503040-000-062501200001-2-NV009956-PRO007646-0-0-0"/>
    <s v="NV009956"/>
    <m/>
    <x v="2"/>
    <x v="45"/>
  </r>
  <r>
    <x v="15"/>
    <m/>
    <x v="1713"/>
    <d v="2024-09-01T00:00:00"/>
    <d v="2024-12-20T00:00:00"/>
    <n v="206.65"/>
    <n v="112120503040"/>
    <s v="PIS/COFINS/CSLL-MMP - CONSULTORIA E GERENCIAMENTO DE EMPREENDIMENTOS IMOBILIÁRIOS EIRELI-4560"/>
    <s v="01-112120503040-000-070505060258-2-NV022672-PRO007646-0-0-0"/>
    <s v="NV022672"/>
    <m/>
    <x v="2"/>
    <x v="96"/>
  </r>
  <r>
    <x v="15"/>
    <m/>
    <x v="1713"/>
    <d v="2024-09-01T00:00:00"/>
    <d v="2024-12-20T00:00:00"/>
    <n v="236.18"/>
    <n v="112120503040"/>
    <s v="PIS/COFINS/CSLL-MMP - CONSULTORIA E GERENCIAMENTO DE EMPREENDIMENTOS IMOBILIÁRIOS EIRELI-4560"/>
    <s v="01-112120503040-000-070505060258-2-NV022672-PRO007646-0-0-0"/>
    <s v="NV022672"/>
    <m/>
    <x v="2"/>
    <x v="96"/>
  </r>
  <r>
    <x v="15"/>
    <m/>
    <x v="1714"/>
    <d v="2024-09-01T00:00:00"/>
    <d v="2024-12-20T00:00:00"/>
    <n v="906.63"/>
    <n v="112120503040"/>
    <s v="PIS/COFINS/CSLL-MMP - CONSULTORIA E GERENCIAMENTO DE EMPREENDIMENTOS IMOBILIÁRIOS EIRELI-4561"/>
    <s v="01-112120503040-000-062501470001-2-NV003955-PRO007646-0-0-0"/>
    <s v="NV003955"/>
    <m/>
    <x v="2"/>
    <x v="177"/>
  </r>
  <r>
    <x v="15"/>
    <m/>
    <x v="1714"/>
    <d v="2024-09-01T00:00:00"/>
    <d v="2024-12-20T00:00:00"/>
    <n v="1036.1400000000001"/>
    <n v="112120503040"/>
    <s v="PIS/COFINS/CSLL-MMP - CONSULTORIA E GERENCIAMENTO DE EMPREENDIMENTOS IMOBILIÁRIOS EIRELI-4561"/>
    <s v="01-112120503040-000-062501470001-2-NV003955-PRO007646-0-0-0"/>
    <s v="NV003955"/>
    <m/>
    <x v="2"/>
    <x v="177"/>
  </r>
  <r>
    <x v="15"/>
    <m/>
    <x v="1715"/>
    <d v="2024-09-01T00:00:00"/>
    <d v="2024-12-20T00:00:00"/>
    <n v="642.33000000000004"/>
    <n v="112120503040"/>
    <s v="PIS/COFINS/CSLL-MMP - CONSULTORIA E GERENCIAMENTO DE EMPREENDIMENTOS IMOBILIÁRIOS EIRELI-4562"/>
    <s v="01-112120503040-000-062501480001-2-NV003956-PRO007646-0-0-0"/>
    <s v="NV003956"/>
    <m/>
    <x v="2"/>
    <x v="72"/>
  </r>
  <r>
    <x v="15"/>
    <m/>
    <x v="1715"/>
    <d v="2024-09-01T00:00:00"/>
    <d v="2024-12-20T00:00:00"/>
    <n v="734.1"/>
    <n v="112120503040"/>
    <s v="PIS/COFINS/CSLL-MMP - CONSULTORIA E GERENCIAMENTO DE EMPREENDIMENTOS IMOBILIÁRIOS EIRELI-4562"/>
    <s v="01-112120503040-000-062501480001-2-NV003956-PRO007646-0-0-0"/>
    <s v="NV003956"/>
    <m/>
    <x v="2"/>
    <x v="72"/>
  </r>
  <r>
    <x v="15"/>
    <m/>
    <x v="1716"/>
    <d v="2024-09-01T00:00:00"/>
    <d v="2024-12-20T00:00:00"/>
    <n v="285.99"/>
    <n v="112120503040"/>
    <s v="PIS/COFINS/CSLL-MMP - CONSULTORIA E GERENCIAMENTO DE EMPREENDIMENTOS IMOBILIÁRIOS EIRELI-4563"/>
    <s v="01-112120503040-000-070505060216-2-NV022624-PRO007646-0-0-0"/>
    <s v="NV022624"/>
    <m/>
    <x v="2"/>
    <x v="145"/>
  </r>
  <r>
    <x v="15"/>
    <m/>
    <x v="1716"/>
    <d v="2024-09-01T00:00:00"/>
    <d v="2024-12-20T00:00:00"/>
    <n v="250.24"/>
    <n v="112120503040"/>
    <s v="PIS/COFINS/CSLL-MMP - CONSULTORIA E GERENCIAMENTO DE EMPREENDIMENTOS IMOBILIÁRIOS EIRELI-4563"/>
    <s v="01-112120503040-000-070505060216-2-NV022624-PRO007646-0-0-0"/>
    <s v="NV022624"/>
    <m/>
    <x v="2"/>
    <x v="145"/>
  </r>
  <r>
    <x v="15"/>
    <m/>
    <x v="1717"/>
    <d v="2024-09-01T00:00:00"/>
    <d v="2024-12-20T00:00:00"/>
    <n v="3719.8"/>
    <n v="112120503040"/>
    <s v="PIS/COFINS/CSLL-MMP - CONSULTORIA E GERENCIAMENTO DE EMPREENDIMENTOS IMOBILIÁRIOS EIRELI-4565"/>
    <s v="01-112120503040-000-057501140001-2-NV006977-PRO007646-0-0-0"/>
    <s v="NV006977"/>
    <m/>
    <x v="2"/>
    <x v="46"/>
  </r>
  <r>
    <x v="15"/>
    <m/>
    <x v="1717"/>
    <d v="2024-09-01T00:00:00"/>
    <d v="2024-12-20T00:00:00"/>
    <n v="4251.2"/>
    <n v="112120503040"/>
    <s v="PIS/COFINS/CSLL-MMP - CONSULTORIA E GERENCIAMENTO DE EMPREENDIMENTOS IMOBILIÁRIOS EIRELI-4565"/>
    <s v="01-112120503040-000-057501140001-2-NV006977-PRO007646-0-0-0"/>
    <s v="NV006977"/>
    <m/>
    <x v="2"/>
    <x v="46"/>
  </r>
  <r>
    <x v="15"/>
    <m/>
    <x v="1718"/>
    <d v="2024-09-01T00:00:00"/>
    <d v="2024-12-20T00:00:00"/>
    <n v="250.24"/>
    <n v="112120503040"/>
    <s v="PIS/COFINS/CSLL-MMP - CONSULTORIA E GERENCIAMENTO DE EMPREENDIMENTOS IMOBILIÁRIOS EIRELI-4564"/>
    <s v="01-112120503040-000-070505060208-2-NV022618-PRO007646-0-0-0"/>
    <s v="NV022618"/>
    <m/>
    <x v="2"/>
    <x v="73"/>
  </r>
  <r>
    <x v="15"/>
    <m/>
    <x v="1718"/>
    <d v="2024-09-01T00:00:00"/>
    <d v="2024-12-20T00:00:00"/>
    <n v="285.99"/>
    <n v="112120503040"/>
    <s v="PIS/COFINS/CSLL-MMP - CONSULTORIA E GERENCIAMENTO DE EMPREENDIMENTOS IMOBILIÁRIOS EIRELI-4564"/>
    <s v="01-112120503040-000-070505060208-2-NV022618-PRO007646-0-0-0"/>
    <s v="NV022618"/>
    <m/>
    <x v="2"/>
    <x v="73"/>
  </r>
  <r>
    <x v="15"/>
    <m/>
    <x v="1719"/>
    <d v="2024-09-01T00:00:00"/>
    <d v="2024-12-20T00:00:00"/>
    <n v="367.69"/>
    <n v="112120503040"/>
    <s v="PIS/COFINS/CSLL-MMP - CONSULTORIA E GERENCIAMENTO DE EMPREENDIMENTOS IMOBILIÁRIOS EIRELI-4567"/>
    <s v="01-112120503040-000-070505060076-2-NV021602-PRO007646-0-0-0"/>
    <s v="NV021602"/>
    <m/>
    <x v="2"/>
    <x v="106"/>
  </r>
  <r>
    <x v="15"/>
    <m/>
    <x v="1719"/>
    <d v="2024-09-01T00:00:00"/>
    <d v="2024-12-20T00:00:00"/>
    <n v="410.16"/>
    <n v="112120503040"/>
    <s v="PIS/COFINS/CSLL-MMP - CONSULTORIA E GERENCIAMENTO DE EMPREENDIMENTOS IMOBILIÁRIOS EIRELI-4567"/>
    <s v="01-112120503040-000-070505060076-2-NV021602-PRO007646-0-0-0"/>
    <s v="NV021602"/>
    <m/>
    <x v="2"/>
    <x v="106"/>
  </r>
  <r>
    <x v="15"/>
    <m/>
    <x v="1719"/>
    <d v="2024-09-01T00:00:00"/>
    <d v="2024-12-20T00:00:00"/>
    <n v="10.050000000000001"/>
    <n v="112120503040"/>
    <s v="PIS/COFINS/CSLL-MMP - CONSULTORIA E GERENCIAMENTO DE EMPREENDIMENTOS IMOBILIÁRIOS EIRELI-4567"/>
    <s v="01-112120503040-000-070505060076-2-NV021602-PRO007646-0-0-0"/>
    <s v="NV021602"/>
    <m/>
    <x v="2"/>
    <x v="106"/>
  </r>
  <r>
    <x v="15"/>
    <m/>
    <x v="1720"/>
    <d v="2024-09-01T00:00:00"/>
    <d v="2024-12-20T00:00:00"/>
    <n v="1155.4100000000001"/>
    <n v="112120503040"/>
    <s v="PIS/COFINS/CSLL-MMP - CONSULTORIA E GERENCIAMENTO DE EMPREENDIMENTOS IMOBILIÁRIOS EIRELI-4568"/>
    <s v="01-112120503040-000-062501220001-2-NV009960-PRO007646-0-0-0"/>
    <s v="NV009960"/>
    <m/>
    <x v="2"/>
    <x v="207"/>
  </r>
  <r>
    <x v="15"/>
    <m/>
    <x v="1720"/>
    <d v="2024-09-01T00:00:00"/>
    <d v="2024-12-20T00:00:00"/>
    <n v="1320.47"/>
    <n v="112120503040"/>
    <s v="PIS/COFINS/CSLL-MMP - CONSULTORIA E GERENCIAMENTO DE EMPREENDIMENTOS IMOBILIÁRIOS EIRELI-4568"/>
    <s v="01-112120503040-000-062501220001-2-NV009960-PRO007646-0-0-0"/>
    <s v="NV009960"/>
    <m/>
    <x v="2"/>
    <x v="207"/>
  </r>
  <r>
    <x v="15"/>
    <m/>
    <x v="1721"/>
    <d v="2024-09-01T00:00:00"/>
    <d v="2024-12-20T00:00:00"/>
    <n v="250.24"/>
    <n v="112120503040"/>
    <s v="PIS/COFINS/CSLL-MMP - CONSULTORIA E GERENCIAMENTO DE EMPREENDIMENTOS IMOBILIÁRIOS EIRELI-4569"/>
    <s v="01-112120503040-000-070505060273-2-NV022680-PRO007646-0-0-0"/>
    <s v="NV022680"/>
    <m/>
    <x v="2"/>
    <x v="97"/>
  </r>
  <r>
    <x v="15"/>
    <m/>
    <x v="1721"/>
    <d v="2024-09-01T00:00:00"/>
    <d v="2024-12-20T00:00:00"/>
    <n v="285.99"/>
    <n v="112120503040"/>
    <s v="PIS/COFINS/CSLL-MMP - CONSULTORIA E GERENCIAMENTO DE EMPREENDIMENTOS IMOBILIÁRIOS EIRELI-4569"/>
    <s v="01-112120503040-000-070505060273-2-NV022680-PRO007646-0-0-0"/>
    <s v="NV022680"/>
    <m/>
    <x v="2"/>
    <x v="97"/>
  </r>
  <r>
    <x v="15"/>
    <m/>
    <x v="1722"/>
    <d v="2024-09-01T00:00:00"/>
    <d v="2024-12-20T00:00:00"/>
    <n v="145.34"/>
    <n v="112120503040"/>
    <s v="PIS/COFINS/CSLL-MMP - CONSULTORIA E GERENCIAMENTO DE EMPREENDIMENTOS IMOBILIÁRIOS EIRELI-4570"/>
    <s v="01-112120503040-000-001505060344-2-NV022652-PRO007646-0-0-0"/>
    <s v="NV022652"/>
    <m/>
    <x v="2"/>
    <x v="231"/>
  </r>
  <r>
    <x v="15"/>
    <m/>
    <x v="1722"/>
    <d v="2024-09-01T00:00:00"/>
    <d v="2024-12-20T00:00:00"/>
    <n v="90.83"/>
    <n v="112120503040"/>
    <s v="PIS/COFINS/CSLL-MMP - CONSULTORIA E GERENCIAMENTO DE EMPREENDIMENTOS IMOBILIÁRIOS EIRELI-4570"/>
    <s v="01-112120503040-000-001505060344-2-NV022652-PRO007646-0-0-0"/>
    <s v="NV022652"/>
    <m/>
    <x v="2"/>
    <x v="231"/>
  </r>
  <r>
    <x v="15"/>
    <m/>
    <x v="1722"/>
    <d v="2024-09-01T00:00:00"/>
    <d v="2024-12-20T00:00:00"/>
    <n v="206.65"/>
    <n v="112120503040"/>
    <s v="PIS/COFINS/CSLL-MMP - CONSULTORIA E GERENCIAMENTO DE EMPREENDIMENTOS IMOBILIÁRIOS EIRELI-4570"/>
    <s v="01-112120503040-000-001505060344-2-NV022652-PRO007646-0-0-0"/>
    <s v="NV022652"/>
    <m/>
    <x v="2"/>
    <x v="231"/>
  </r>
  <r>
    <x v="15"/>
    <m/>
    <x v="1723"/>
    <d v="2024-09-01T00:00:00"/>
    <d v="2024-12-20T00:00:00"/>
    <n v="277.83999999999997"/>
    <n v="112120503040"/>
    <s v="PIS/COFINS/CSLL-MMP - CONSULTORIA E GERENCIAMENTO DE EMPREENDIMENTOS IMOBILIÁRIOS EIRELI-4571"/>
    <s v="01-112120503040-000-062501930102-2-NV021567-PRO007646-0-0-0"/>
    <s v="NV021567"/>
    <m/>
    <x v="2"/>
    <x v="149"/>
  </r>
  <r>
    <x v="15"/>
    <m/>
    <x v="1723"/>
    <d v="2024-09-01T00:00:00"/>
    <d v="2024-12-20T00:00:00"/>
    <n v="8.16"/>
    <n v="112120503040"/>
    <s v="PIS/COFINS/CSLL-MMP - CONSULTORIA E GERENCIAMENTO DE EMPREENDIMENTOS IMOBILIÁRIOS EIRELI-4571"/>
    <s v="01-112120503040-000-062501930102-2-NV021567-PRO007646-0-0-0"/>
    <s v="NV021567"/>
    <m/>
    <x v="2"/>
    <x v="149"/>
  </r>
  <r>
    <x v="15"/>
    <m/>
    <x v="1723"/>
    <d v="2024-09-01T00:00:00"/>
    <d v="2024-12-20T00:00:00"/>
    <n v="250.25"/>
    <n v="112120503040"/>
    <s v="PIS/COFINS/CSLL-MMP - CONSULTORIA E GERENCIAMENTO DE EMPREENDIMENTOS IMOBILIÁRIOS EIRELI-4571"/>
    <s v="01-112120503040-000-062501930102-2-NV021567-PRO007646-0-0-0"/>
    <s v="NV021567"/>
    <m/>
    <x v="2"/>
    <x v="149"/>
  </r>
  <r>
    <x v="15"/>
    <m/>
    <x v="1724"/>
    <d v="2024-09-01T00:00:00"/>
    <d v="2024-12-20T00:00:00"/>
    <n v="285.99"/>
    <n v="112120503040"/>
    <s v="PIS/COFINS/CSLL-MMP - CONSULTORIA E GERENCIAMENTO DE EMPREENDIMENTOS IMOBILIÁRIOS EIRELI-4572"/>
    <s v="01-112120503040-000-070505060215-2-NV022623-PRO007646-0-0-0"/>
    <s v="NV022623"/>
    <m/>
    <x v="2"/>
    <x v="0"/>
  </r>
  <r>
    <x v="15"/>
    <m/>
    <x v="1724"/>
    <d v="2024-09-01T00:00:00"/>
    <d v="2024-12-20T00:00:00"/>
    <n v="250.24"/>
    <n v="112120503040"/>
    <s v="PIS/COFINS/CSLL-MMP - CONSULTORIA E GERENCIAMENTO DE EMPREENDIMENTOS IMOBILIÁRIOS EIRELI-4572"/>
    <s v="01-112120503040-000-070505060215-2-NV022623-PRO007646-0-0-0"/>
    <s v="NV022623"/>
    <m/>
    <x v="2"/>
    <x v="0"/>
  </r>
  <r>
    <x v="15"/>
    <m/>
    <x v="1725"/>
    <d v="2024-09-01T00:00:00"/>
    <d v="2024-12-20T00:00:00"/>
    <n v="722.75"/>
    <n v="112120503040"/>
    <s v="PIS/COFINS/CSLL-MMP - CONSULTORIA E GERENCIAMENTO DE EMPREENDIMENTOS IMOBILIÁRIOS EIRELI-4573"/>
    <s v="01-112120503040-000-062501550001-2-NV003966-PRO007646-0-0-0"/>
    <s v="NV003966"/>
    <m/>
    <x v="2"/>
    <x v="182"/>
  </r>
  <r>
    <x v="15"/>
    <m/>
    <x v="1725"/>
    <d v="2024-09-01T00:00:00"/>
    <d v="2024-12-20T00:00:00"/>
    <n v="826.01"/>
    <n v="112120503040"/>
    <s v="PIS/COFINS/CSLL-MMP - CONSULTORIA E GERENCIAMENTO DE EMPREENDIMENTOS IMOBILIÁRIOS EIRELI-4573"/>
    <s v="01-112120503040-000-062501550001-2-NV003966-PRO007646-0-0-0"/>
    <s v="NV003966"/>
    <m/>
    <x v="2"/>
    <x v="182"/>
  </r>
  <r>
    <x v="15"/>
    <m/>
    <x v="1726"/>
    <d v="2024-09-01T00:00:00"/>
    <d v="2024-12-20T00:00:00"/>
    <n v="321.45"/>
    <n v="112120503040"/>
    <s v="PIS/COFINS/CSLL-MMP - CONSULTORIA E GERENCIAMENTO DE EMPREENDIMENTOS IMOBILIÁRIOS EIRELI-4574"/>
    <s v="01-112120503040-000-070505060226-2-NV022636-PRO007646-0-0-0"/>
    <s v="NV022636"/>
    <m/>
    <x v="2"/>
    <x v="57"/>
  </r>
  <r>
    <x v="15"/>
    <m/>
    <x v="1726"/>
    <d v="2024-09-01T00:00:00"/>
    <d v="2024-12-20T00:00:00"/>
    <n v="281.27"/>
    <n v="112120503040"/>
    <s v="PIS/COFINS/CSLL-MMP - CONSULTORIA E GERENCIAMENTO DE EMPREENDIMENTOS IMOBILIÁRIOS EIRELI-4574"/>
    <s v="01-112120503040-000-070505060226-2-NV022636-PRO007646-0-0-0"/>
    <s v="NV022636"/>
    <m/>
    <x v="2"/>
    <x v="57"/>
  </r>
  <r>
    <x v="15"/>
    <m/>
    <x v="1727"/>
    <d v="2024-09-01T00:00:00"/>
    <d v="2024-12-20T00:00:00"/>
    <n v="285.99"/>
    <n v="112120503040"/>
    <s v="PIS/COFINS/CSLL-MMP - CONSULTORIA E GERENCIAMENTO DE EMPREENDIMENTOS IMOBILIÁRIOS EIRELI-4575"/>
    <s v="01-112120503040-000-070505060241-2-NV022651-PRO007646-0-0-0"/>
    <s v="NV022651"/>
    <m/>
    <x v="2"/>
    <x v="156"/>
  </r>
  <r>
    <x v="15"/>
    <m/>
    <x v="1727"/>
    <d v="2024-09-01T00:00:00"/>
    <d v="2024-12-20T00:00:00"/>
    <n v="250.25"/>
    <n v="112120503040"/>
    <s v="PIS/COFINS/CSLL-MMP - CONSULTORIA E GERENCIAMENTO DE EMPREENDIMENTOS IMOBILIÁRIOS EIRELI-4575"/>
    <s v="01-112120503040-000-070505060241-2-NV022651-PRO007646-0-0-0"/>
    <s v="NV022651"/>
    <m/>
    <x v="2"/>
    <x v="156"/>
  </r>
  <r>
    <x v="15"/>
    <m/>
    <x v="1728"/>
    <d v="2024-09-01T00:00:00"/>
    <d v="2024-12-20T00:00:00"/>
    <n v="346.74"/>
    <n v="112120503040"/>
    <s v="PIS/COFINS/CSLL-MMP - CONSULTORIA E GERENCIAMENTO DE EMPREENDIMENTOS IMOBILIÁRIOS EIRELI-4576"/>
    <s v="01-112120503040-000-001501930167-2-NV022566-PRO007646-0-0-0"/>
    <s v="NV022566"/>
    <m/>
    <x v="2"/>
    <x v="152"/>
  </r>
  <r>
    <x v="15"/>
    <m/>
    <x v="1728"/>
    <d v="2024-09-01T00:00:00"/>
    <d v="2024-12-20T00:00:00"/>
    <n v="10.18"/>
    <n v="112120503040"/>
    <s v="PIS/COFINS/CSLL-MMP - CONSULTORIA E GERENCIAMENTO DE EMPREENDIMENTOS IMOBILIÁRIOS EIRELI-4576"/>
    <s v="01-112120503040-000-001501930167-2-NV022566-PRO007646-0-0-0"/>
    <s v="NV022566"/>
    <m/>
    <x v="2"/>
    <x v="152"/>
  </r>
  <r>
    <x v="15"/>
    <m/>
    <x v="1728"/>
    <d v="2024-09-01T00:00:00"/>
    <d v="2024-12-20T00:00:00"/>
    <n v="312.3"/>
    <n v="112120503040"/>
    <s v="PIS/COFINS/CSLL-MMP - CONSULTORIA E GERENCIAMENTO DE EMPREENDIMENTOS IMOBILIÁRIOS EIRELI-4576"/>
    <s v="01-112120503040-000-001501930167-2-NV022566-PRO007646-0-0-0"/>
    <s v="NV022566"/>
    <m/>
    <x v="2"/>
    <x v="152"/>
  </r>
  <r>
    <x v="15"/>
    <m/>
    <x v="1729"/>
    <d v="2024-09-01T00:00:00"/>
    <d v="2024-12-20T00:00:00"/>
    <n v="285.99"/>
    <n v="112120503040"/>
    <s v="PIS/COFINS/CSLL-MMP - CONSULTORIA E GERENCIAMENTO DE EMPREENDIMENTOS IMOBILIÁRIOS EIRELI-4577"/>
    <s v="01-112120503040-000-001501930141-2-NV021610-PRO007646-0-0-0"/>
    <s v="NV021610"/>
    <m/>
    <x v="2"/>
    <x v="82"/>
  </r>
  <r>
    <x v="15"/>
    <m/>
    <x v="1729"/>
    <d v="2024-09-01T00:00:00"/>
    <d v="2024-12-20T00:00:00"/>
    <n v="250.24"/>
    <n v="112120503040"/>
    <s v="PIS/COFINS/CSLL-MMP - CONSULTORIA E GERENCIAMENTO DE EMPREENDIMENTOS IMOBILIÁRIOS EIRELI-4577"/>
    <s v="01-112120503040-000-001501930141-2-NV021610-PRO007646-0-0-0"/>
    <s v="NV021610"/>
    <m/>
    <x v="2"/>
    <x v="82"/>
  </r>
  <r>
    <x v="15"/>
    <m/>
    <x v="1730"/>
    <d v="2024-09-01T00:00:00"/>
    <d v="2024-12-20T00:00:00"/>
    <n v="837.29"/>
    <n v="112120503040"/>
    <s v="PIS/COFINS/CSLL-MMP - CONSULTORIA E GERENCIAMENTO DE EMPREENDIMENTOS IMOBILIÁRIOS EIRELI-4578"/>
    <s v="01-112120503040-000-062501580001-2-NV003971-PRO007646-0-0-0"/>
    <s v="NV003971"/>
    <m/>
    <x v="2"/>
    <x v="84"/>
  </r>
  <r>
    <x v="15"/>
    <m/>
    <x v="1730"/>
    <d v="2024-09-01T00:00:00"/>
    <d v="2024-12-20T00:00:00"/>
    <n v="956.9"/>
    <n v="112120503040"/>
    <s v="PIS/COFINS/CSLL-MMP - CONSULTORIA E GERENCIAMENTO DE EMPREENDIMENTOS IMOBILIÁRIOS EIRELI-4578"/>
    <s v="01-112120503040-000-062501580001-2-NV003971-PRO007646-0-0-0"/>
    <s v="NV003971"/>
    <m/>
    <x v="2"/>
    <x v="84"/>
  </r>
  <r>
    <x v="15"/>
    <m/>
    <x v="1731"/>
    <d v="2024-09-01T00:00:00"/>
    <d v="2024-12-20T00:00:00"/>
    <n v="244.43"/>
    <n v="112120503040"/>
    <s v="PIS/COFINS/CSLL-MMP - CONSULTORIA E GERENCIAMENTO DE EMPREENDIMENTOS IMOBILIÁRIOS EIRELI-4579"/>
    <s v="01-112120503040-000-062501000134-2-NV021561-PRO007646-0-0-0"/>
    <s v="NV021561"/>
    <m/>
    <x v="2"/>
    <x v="171"/>
  </r>
  <r>
    <x v="15"/>
    <m/>
    <x v="1731"/>
    <d v="2024-09-01T00:00:00"/>
    <d v="2024-12-20T00:00:00"/>
    <n v="276.64"/>
    <n v="112120503040"/>
    <s v="PIS/COFINS/CSLL-MMP - CONSULTORIA E GERENCIAMENTO DE EMPREENDIMENTOS IMOBILIÁRIOS EIRELI-4579"/>
    <s v="01-112120503040-000-062501000134-2-NV021561-PRO007646-0-0-0"/>
    <s v="NV021561"/>
    <m/>
    <x v="2"/>
    <x v="171"/>
  </r>
  <r>
    <x v="15"/>
    <m/>
    <x v="1731"/>
    <d v="2024-09-01T00:00:00"/>
    <d v="2024-12-20T00:00:00"/>
    <n v="2.7"/>
    <n v="112120503040"/>
    <s v="PIS/COFINS/CSLL-MMP - CONSULTORIA E GERENCIAMENTO DE EMPREENDIMENTOS IMOBILIÁRIOS EIRELI-4579"/>
    <s v="01-112120503040-000-062501000134-2-NV021561-PRO007646-0-0-0"/>
    <s v="NV021561"/>
    <m/>
    <x v="2"/>
    <x v="171"/>
  </r>
  <r>
    <x v="15"/>
    <m/>
    <x v="1732"/>
    <d v="2024-09-01T00:00:00"/>
    <d v="2024-12-20T00:00:00"/>
    <n v="884.26"/>
    <n v="112120503040"/>
    <s v="PIS/COFINS/CSLL-MMP - CONSULTORIA E GERENCIAMENTO DE EMPREENDIMENTOS IMOBILIÁRIOS EIRELI-4580"/>
    <s v="01-112120503040-000-062501600001-2-NV003973-PRO007646-0-0-0"/>
    <s v="NV003973"/>
    <m/>
    <x v="2"/>
    <x v="63"/>
  </r>
  <r>
    <x v="15"/>
    <m/>
    <x v="1732"/>
    <d v="2024-09-01T00:00:00"/>
    <d v="2024-12-20T00:00:00"/>
    <n v="773.73"/>
    <n v="112120503040"/>
    <s v="PIS/COFINS/CSLL-MMP - CONSULTORIA E GERENCIAMENTO DE EMPREENDIMENTOS IMOBILIÁRIOS EIRELI-4580"/>
    <s v="01-112120503040-000-062501600001-2-NV003973-PRO007646-0-0-0"/>
    <s v="NV003973"/>
    <m/>
    <x v="2"/>
    <x v="63"/>
  </r>
  <r>
    <x v="15"/>
    <m/>
    <x v="1733"/>
    <d v="2024-09-01T00:00:00"/>
    <d v="2024-12-20T00:00:00"/>
    <n v="1059.72"/>
    <n v="112120503040"/>
    <s v="PIS/COFINS/CSLL-MMP - CONSULTORIA E GERENCIAMENTO DE EMPREENDIMENTOS IMOBILIÁRIOS EIRELI-4581"/>
    <s v="01-112120503040-000-062501690001-2-NV004957-PRO007646-0-0-0"/>
    <s v="NV004957"/>
    <m/>
    <x v="2"/>
    <x v="66"/>
  </r>
  <r>
    <x v="15"/>
    <m/>
    <x v="1733"/>
    <d v="2024-09-01T00:00:00"/>
    <d v="2024-12-20T00:00:00"/>
    <n v="927.26"/>
    <n v="112120503040"/>
    <s v="PIS/COFINS/CSLL-MMP - CONSULTORIA E GERENCIAMENTO DE EMPREENDIMENTOS IMOBILIÁRIOS EIRELI-4581"/>
    <s v="01-112120503040-000-062501690001-2-NV004957-PRO007646-0-0-0"/>
    <s v="NV004957"/>
    <m/>
    <x v="2"/>
    <x v="66"/>
  </r>
  <r>
    <x v="15"/>
    <m/>
    <x v="1734"/>
    <d v="2024-09-01T00:00:00"/>
    <d v="2024-12-20T00:00:00"/>
    <n v="277.83"/>
    <n v="112120503040"/>
    <s v="PIS/COFINS/CSLL-MMP - CONSULTORIA E GERENCIAMENTO DE EMPREENDIMENTOS IMOBILIÁRIOS EIRELI-4582"/>
    <s v="01-112120503040-000-062501930127-2-NV021594-PRO007646-0-0-0"/>
    <s v="NV021594"/>
    <m/>
    <x v="2"/>
    <x v="191"/>
  </r>
  <r>
    <x v="15"/>
    <m/>
    <x v="1734"/>
    <d v="2024-09-01T00:00:00"/>
    <d v="2024-12-20T00:00:00"/>
    <n v="8.16"/>
    <n v="112120503040"/>
    <s v="PIS/COFINS/CSLL-MMP - CONSULTORIA E GERENCIAMENTO DE EMPREENDIMENTOS IMOBILIÁRIOS EIRELI-4582"/>
    <s v="01-112120503040-000-062501930127-2-NV021594-PRO007646-0-0-0"/>
    <s v="NV021594"/>
    <m/>
    <x v="2"/>
    <x v="191"/>
  </r>
  <r>
    <x v="15"/>
    <m/>
    <x v="1734"/>
    <d v="2024-09-01T00:00:00"/>
    <d v="2024-12-20T00:00:00"/>
    <n v="250.24"/>
    <n v="112120503040"/>
    <s v="PIS/COFINS/CSLL-MMP - CONSULTORIA E GERENCIAMENTO DE EMPREENDIMENTOS IMOBILIÁRIOS EIRELI-4582"/>
    <s v="01-112120503040-000-062501930127-2-NV021594-PRO007646-0-0-0"/>
    <s v="NV021594"/>
    <m/>
    <x v="2"/>
    <x v="191"/>
  </r>
  <r>
    <x v="15"/>
    <m/>
    <x v="1735"/>
    <d v="2024-09-01T00:00:00"/>
    <d v="2024-12-20T00:00:00"/>
    <n v="238.92"/>
    <n v="112120503040"/>
    <s v="PIS/COFINS/CSLL-MMP - CONSULTORIA E GERENCIAMENTO DE EMPREENDIMENTOS IMOBILIÁRIOS EIRELI-4583"/>
    <s v="01-112120503040-000-070505060224-2-NV022634-PRO007646-0-0-0"/>
    <s v="NV022634"/>
    <m/>
    <x v="2"/>
    <x v="155"/>
  </r>
  <r>
    <x v="15"/>
    <m/>
    <x v="1735"/>
    <d v="2024-09-01T00:00:00"/>
    <d v="2024-12-20T00:00:00"/>
    <n v="273.06"/>
    <n v="112120503040"/>
    <s v="PIS/COFINS/CSLL-MMP - CONSULTORIA E GERENCIAMENTO DE EMPREENDIMENTOS IMOBILIÁRIOS EIRELI-4583"/>
    <s v="01-112120503040-000-070505060224-2-NV022634-PRO007646-0-0-0"/>
    <s v="NV022634"/>
    <m/>
    <x v="2"/>
    <x v="155"/>
  </r>
  <r>
    <x v="15"/>
    <m/>
    <x v="1736"/>
    <d v="2024-09-01T00:00:00"/>
    <d v="2024-12-20T00:00:00"/>
    <n v="536.47"/>
    <n v="112120503040"/>
    <s v="PIS/COFINS/CSLL-MMP - CONSULTORIA E GERENCIAMENTO DE EMPREENDIMENTOS IMOBILIÁRIOS EIRELI-4584"/>
    <s v="01-112120503040-000-062501830001-2-NV019956-PRO007646-0-0-0"/>
    <s v="NV019956"/>
    <m/>
    <x v="2"/>
    <x v="187"/>
  </r>
  <r>
    <x v="15"/>
    <m/>
    <x v="1737"/>
    <d v="2024-09-01T00:00:00"/>
    <d v="2024-12-20T00:00:00"/>
    <n v="974.92"/>
    <n v="112120503040"/>
    <s v="PIS/COFINS/CSLL-MMP - CONSULTORIA E GERENCIAMENTO DE EMPREENDIMENTOS IMOBILIÁRIOS EIRELI-4585"/>
    <s v="01-112120503040-000-062501620001-2-NV003975-PRO007646-0-0-0"/>
    <s v="NV003975"/>
    <m/>
    <x v="2"/>
    <x v="172"/>
  </r>
  <r>
    <x v="15"/>
    <m/>
    <x v="1737"/>
    <d v="2024-09-01T00:00:00"/>
    <d v="2024-12-20T00:00:00"/>
    <n v="1114.2"/>
    <n v="112120503040"/>
    <s v="PIS/COFINS/CSLL-MMP - CONSULTORIA E GERENCIAMENTO DE EMPREENDIMENTOS IMOBILIÁRIOS EIRELI-4585"/>
    <s v="01-112120503040-000-062501620001-2-NV003975-PRO007646-0-0-0"/>
    <s v="NV003975"/>
    <m/>
    <x v="2"/>
    <x v="172"/>
  </r>
  <r>
    <x v="15"/>
    <m/>
    <x v="1738"/>
    <d v="2024-09-01T00:00:00"/>
    <d v="2024-12-20T00:00:00"/>
    <n v="277.83"/>
    <n v="112120503040"/>
    <s v="PIS/COFINS/CSLL-MMP - CONSULTORIA E GERENCIAMENTO DE EMPREENDIMENTOS IMOBILIÁRIOS EIRELI-4586"/>
    <s v="01-112120503040-000-070505060232-2-NV022642-PRO007646-0-0-0"/>
    <s v="NV022642"/>
    <m/>
    <x v="2"/>
    <x v="86"/>
  </r>
  <r>
    <x v="15"/>
    <m/>
    <x v="1738"/>
    <d v="2024-09-01T00:00:00"/>
    <d v="2024-12-20T00:00:00"/>
    <n v="8.16"/>
    <n v="112120503040"/>
    <s v="PIS/COFINS/CSLL-MMP - CONSULTORIA E GERENCIAMENTO DE EMPREENDIMENTOS IMOBILIÁRIOS EIRELI-4586"/>
    <s v="01-112120503040-000-070505060232-2-NV022642-PRO007646-0-0-0"/>
    <s v="NV022642"/>
    <m/>
    <x v="2"/>
    <x v="86"/>
  </r>
  <r>
    <x v="15"/>
    <m/>
    <x v="1738"/>
    <d v="2024-09-01T00:00:00"/>
    <d v="2024-12-20T00:00:00"/>
    <n v="250.24"/>
    <n v="112120503040"/>
    <s v="PIS/COFINS/CSLL-MMP - CONSULTORIA E GERENCIAMENTO DE EMPREENDIMENTOS IMOBILIÁRIOS EIRELI-4586"/>
    <s v="01-112120503040-000-070505060232-2-NV022642-PRO007646-0-0-0"/>
    <s v="NV022642"/>
    <m/>
    <x v="2"/>
    <x v="86"/>
  </r>
  <r>
    <x v="15"/>
    <m/>
    <x v="1739"/>
    <d v="2024-08-01T00:00:00"/>
    <d v="2024-12-20T00:00:00"/>
    <n v="2100.88"/>
    <n v="112120503040"/>
    <s v="PIS/COFINS/CSLL-MMP - CONSULTORIA E GERENCIAMENTO DE EMPREENDIMENTOS IMOBILIÁRIOS EIRELI-4587"/>
    <s v="01-112120503040-000-062501260001-2-NV009955-PRO007646-0-0-0"/>
    <s v="NV009955"/>
    <m/>
    <x v="2"/>
    <x v="180"/>
  </r>
  <r>
    <x v="15"/>
    <m/>
    <x v="1739"/>
    <d v="2024-08-01T00:00:00"/>
    <d v="2024-12-20T00:00:00"/>
    <n v="2401"/>
    <n v="112120503040"/>
    <s v="PIS/COFINS/CSLL-MMP - CONSULTORIA E GERENCIAMENTO DE EMPREENDIMENTOS IMOBILIÁRIOS EIRELI-4587"/>
    <s v="01-112120503040-000-062501260001-2-NV009955-PRO007646-0-0-0"/>
    <s v="NV009955"/>
    <m/>
    <x v="2"/>
    <x v="180"/>
  </r>
  <r>
    <x v="15"/>
    <m/>
    <x v="1740"/>
    <d v="2024-09-01T00:00:00"/>
    <d v="2024-12-20T00:00:00"/>
    <n v="151.96"/>
    <n v="112120503040"/>
    <s v="PIS/COFINS/CSLL-MMP - CONSULTORIA E GERENCIAMENTO DE EMPREENDIMENTOS IMOBILIÁRIOS EIRELI-4588"/>
    <s v="01-112120503040-000-001505060341-2-NV022643-PRO007646-0-0-0"/>
    <s v="NV022643"/>
    <m/>
    <x v="2"/>
    <x v="163"/>
  </r>
  <r>
    <x v="15"/>
    <m/>
    <x v="1740"/>
    <d v="2024-09-01T00:00:00"/>
    <d v="2024-12-20T00:00:00"/>
    <n v="84.21"/>
    <n v="112120503040"/>
    <s v="PIS/COFINS/CSLL-MMP - CONSULTORIA E GERENCIAMENTO DE EMPREENDIMENTOS IMOBILIÁRIOS EIRELI-4588"/>
    <s v="01-112120503040-000-001505060341-2-NV022643-PRO007646-0-0-0"/>
    <s v="NV022643"/>
    <m/>
    <x v="2"/>
    <x v="163"/>
  </r>
  <r>
    <x v="15"/>
    <m/>
    <x v="1740"/>
    <d v="2024-09-01T00:00:00"/>
    <d v="2024-12-20T00:00:00"/>
    <n v="206.65"/>
    <n v="112120503040"/>
    <s v="PIS/COFINS/CSLL-MMP - CONSULTORIA E GERENCIAMENTO DE EMPREENDIMENTOS IMOBILIÁRIOS EIRELI-4588"/>
    <s v="01-112120503040-000-001505060341-2-NV022643-PRO007646-0-0-0"/>
    <s v="NV022643"/>
    <m/>
    <x v="2"/>
    <x v="163"/>
  </r>
  <r>
    <x v="15"/>
    <m/>
    <x v="1741"/>
    <d v="2024-09-01T00:00:00"/>
    <d v="2024-12-20T00:00:00"/>
    <n v="250.24"/>
    <n v="112120503040"/>
    <s v="PIS/COFINS/CSLL-MMP - CONSULTORIA E GERENCIAMENTO DE EMPREENDIMENTOS IMOBILIÁRIOS EIRELI-4589"/>
    <s v="01-112120503040-000-070505060181-2-NV022587-PRO007646-0-0-0"/>
    <s v="NV022587"/>
    <m/>
    <x v="2"/>
    <x v="188"/>
  </r>
  <r>
    <x v="15"/>
    <m/>
    <x v="1741"/>
    <d v="2024-09-01T00:00:00"/>
    <d v="2024-12-20T00:00:00"/>
    <n v="285.99"/>
    <n v="112120503040"/>
    <s v="PIS/COFINS/CSLL-MMP - CONSULTORIA E GERENCIAMENTO DE EMPREENDIMENTOS IMOBILIÁRIOS EIRELI-4589"/>
    <s v="01-112120503040-000-070505060181-2-NV022587-PRO007646-0-0-0"/>
    <s v="NV022587"/>
    <m/>
    <x v="2"/>
    <x v="188"/>
  </r>
  <r>
    <x v="15"/>
    <m/>
    <x v="1742"/>
    <d v="2024-09-01T00:00:00"/>
    <d v="2024-12-20T00:00:00"/>
    <n v="321.45999999999998"/>
    <n v="112120503040"/>
    <s v="PIS/COFINS/CSLL-MMP - CONSULTORIA E GERENCIAMENTO DE EMPREENDIMENTOS IMOBILIÁRIOS EIRELI-4590"/>
    <s v="01-112120503040-000-070505060214-2-NV022622-PRO007646-0-0-0"/>
    <s v="NV022622"/>
    <m/>
    <x v="2"/>
    <x v="26"/>
  </r>
  <r>
    <x v="15"/>
    <m/>
    <x v="1742"/>
    <d v="2024-09-01T00:00:00"/>
    <d v="2024-12-20T00:00:00"/>
    <n v="281.27"/>
    <n v="112120503040"/>
    <s v="PIS/COFINS/CSLL-MMP - CONSULTORIA E GERENCIAMENTO DE EMPREENDIMENTOS IMOBILIÁRIOS EIRELI-4590"/>
    <s v="01-112120503040-000-070505060214-2-NV022622-PRO007646-0-0-0"/>
    <s v="NV022622"/>
    <m/>
    <x v="2"/>
    <x v="26"/>
  </r>
  <r>
    <x v="15"/>
    <m/>
    <x v="1743"/>
    <d v="2024-09-01T00:00:00"/>
    <d v="2024-12-20T00:00:00"/>
    <n v="1216.22"/>
    <n v="112120503040"/>
    <s v="PIS/COFINS/CSLL-MMP - CONSULTORIA E GERENCIAMENTO DE EMPREENDIMENTOS IMOBILIÁRIOS EIRELI-4591"/>
    <s v="01-112120503040-000-062501640001-2-NV003978-PRO007646-0-0-0"/>
    <s v="NV003978"/>
    <m/>
    <x v="2"/>
    <x v="35"/>
  </r>
  <r>
    <x v="15"/>
    <m/>
    <x v="1743"/>
    <d v="2024-09-01T00:00:00"/>
    <d v="2024-12-20T00:00:00"/>
    <n v="1064.2"/>
    <n v="112120503040"/>
    <s v="PIS/COFINS/CSLL-MMP - CONSULTORIA E GERENCIAMENTO DE EMPREENDIMENTOS IMOBILIÁRIOS EIRELI-4591"/>
    <s v="01-112120503040-000-062501640001-2-NV003978-PRO007646-0-0-0"/>
    <s v="NV003978"/>
    <m/>
    <x v="2"/>
    <x v="35"/>
  </r>
  <r>
    <x v="15"/>
    <m/>
    <x v="1744"/>
    <d v="2024-09-01T00:00:00"/>
    <d v="2024-12-20T00:00:00"/>
    <n v="285.99"/>
    <n v="112120503040"/>
    <s v="PIS/COFINS/CSLL-MMP - CONSULTORIA E GERENCIAMENTO DE EMPREENDIMENTOS IMOBILIÁRIOS EIRELI-4592"/>
    <s v="01-112120503040-000-062501930105-2-NV021570-PRO007646-0-0-0"/>
    <s v="NV021570"/>
    <m/>
    <x v="2"/>
    <x v="236"/>
  </r>
  <r>
    <x v="15"/>
    <m/>
    <x v="1744"/>
    <d v="2024-09-01T00:00:00"/>
    <d v="2024-12-20T00:00:00"/>
    <n v="250.24"/>
    <n v="112120503040"/>
    <s v="PIS/COFINS/CSLL-MMP - CONSULTORIA E GERENCIAMENTO DE EMPREENDIMENTOS IMOBILIÁRIOS EIRELI-4592"/>
    <s v="01-112120503040-000-062501930105-2-NV021570-PRO007646-0-0-0"/>
    <s v="NV021570"/>
    <m/>
    <x v="2"/>
    <x v="236"/>
  </r>
  <r>
    <x v="15"/>
    <m/>
    <x v="1745"/>
    <d v="2024-09-01T00:00:00"/>
    <d v="2024-12-20T00:00:00"/>
    <n v="250.24"/>
    <n v="112120503040"/>
    <s v="PIS/COFINS/CSLL-MMP - CONSULTORIA E GERENCIAMENTO DE EMPREENDIMENTOS IMOBILIÁRIOS EIRELI-4593"/>
    <s v="01-112120503040-000-062501930122-2-NV021588-PRO007646-0-0-0"/>
    <s v="NV021588"/>
    <m/>
    <x v="2"/>
    <x v="237"/>
  </r>
  <r>
    <x v="15"/>
    <m/>
    <x v="1745"/>
    <d v="2024-09-01T00:00:00"/>
    <d v="2024-12-20T00:00:00"/>
    <n v="285.99"/>
    <n v="112120503040"/>
    <s v="PIS/COFINS/CSLL-MMP - CONSULTORIA E GERENCIAMENTO DE EMPREENDIMENTOS IMOBILIÁRIOS EIRELI-4593"/>
    <s v="01-112120503040-000-062501930122-2-NV021588-PRO007646-0-0-0"/>
    <s v="NV021588"/>
    <m/>
    <x v="2"/>
    <x v="237"/>
  </r>
  <r>
    <x v="15"/>
    <m/>
    <x v="1746"/>
    <d v="2024-09-01T00:00:00"/>
    <d v="2024-12-20T00:00:00"/>
    <n v="9.17"/>
    <n v="112120503040"/>
    <s v="PIS/COFINS/CSLL-MMP - CONSULTORIA E GERENCIAMENTO DE EMPREENDIMENTOS IMOBILIÁRIOS EIRELI-4594"/>
    <s v="01-112120503040-000-062501930135-2-NV021604-PRO007646-0-0-0"/>
    <s v="NV021604"/>
    <m/>
    <x v="2"/>
    <x v="36"/>
  </r>
  <r>
    <x v="15"/>
    <m/>
    <x v="1746"/>
    <d v="2024-09-01T00:00:00"/>
    <d v="2024-12-20T00:00:00"/>
    <n v="312.29000000000002"/>
    <n v="112120503040"/>
    <s v="PIS/COFINS/CSLL-MMP - CONSULTORIA E GERENCIAMENTO DE EMPREENDIMENTOS IMOBILIÁRIOS EIRELI-4594"/>
    <s v="01-112120503040-000-062501930135-2-NV021604-PRO007646-0-0-0"/>
    <s v="NV021604"/>
    <m/>
    <x v="2"/>
    <x v="36"/>
  </r>
  <r>
    <x v="15"/>
    <m/>
    <x v="1746"/>
    <d v="2024-09-01T00:00:00"/>
    <d v="2024-12-20T00:00:00"/>
    <n v="281.27"/>
    <n v="112120503040"/>
    <s v="PIS/COFINS/CSLL-MMP - CONSULTORIA E GERENCIAMENTO DE EMPREENDIMENTOS IMOBILIÁRIOS EIRELI-4594"/>
    <s v="01-112120503040-000-062501930135-2-NV021604-PRO007646-0-0-0"/>
    <s v="NV021604"/>
    <m/>
    <x v="2"/>
    <x v="36"/>
  </r>
  <r>
    <x v="15"/>
    <m/>
    <x v="1747"/>
    <d v="2024-09-01T00:00:00"/>
    <d v="2024-12-20T00:00:00"/>
    <n v="656.59"/>
    <n v="112120503040"/>
    <s v="PIS/COFINS/CSLL-MMP - CONSULTORIA E GERENCIAMENTO DE EMPREENDIMENTOS IMOBILIÁRIOS EIRELI-4595"/>
    <s v="01-112120503040-000-062501700001-2-NV004958-PRO007646-0-0-0"/>
    <s v="NV004958"/>
    <m/>
    <x v="2"/>
    <x v="166"/>
  </r>
  <r>
    <x v="15"/>
    <m/>
    <x v="1747"/>
    <d v="2024-09-01T00:00:00"/>
    <d v="2024-12-20T00:00:00"/>
    <n v="345.19"/>
    <n v="112120503040"/>
    <s v="PIS/COFINS/CSLL-MMP - CONSULTORIA E GERENCIAMENTO DE EMPREENDIMENTOS IMOBILIÁRIOS EIRELI-4595"/>
    <s v="01-112120503040-000-062501700001-2-NV004958-PRO007646-0-0-0"/>
    <s v="NV004958"/>
    <m/>
    <x v="2"/>
    <x v="166"/>
  </r>
  <r>
    <x v="15"/>
    <m/>
    <x v="1747"/>
    <d v="2024-09-01T00:00:00"/>
    <d v="2024-12-20T00:00:00"/>
    <n v="876.56"/>
    <n v="112120503040"/>
    <s v="PIS/COFINS/CSLL-MMP - CONSULTORIA E GERENCIAMENTO DE EMPREENDIMENTOS IMOBILIÁRIOS EIRELI-4595"/>
    <s v="01-112120503040-000-062501700001-2-NV004958-PRO007646-0-0-0"/>
    <s v="NV004958"/>
    <m/>
    <x v="2"/>
    <x v="166"/>
  </r>
  <r>
    <x v="15"/>
    <m/>
    <x v="1748"/>
    <d v="2024-09-01T00:00:00"/>
    <d v="2024-12-20T00:00:00"/>
    <n v="206.65"/>
    <n v="112120503040"/>
    <s v="PIS/COFINS/CSLL-MMP - CONSULTORIA E GERENCIAMENTO DE EMPREENDIMENTOS IMOBILIÁRIOS EIRELI-4596"/>
    <s v="01-112120503040-000-001505060351-2-NV022675-PRO007646-0-0-0"/>
    <s v="NV022675"/>
    <m/>
    <x v="2"/>
    <x v="249"/>
  </r>
  <r>
    <x v="15"/>
    <m/>
    <x v="1748"/>
    <d v="2024-09-01T00:00:00"/>
    <d v="2024-12-20T00:00:00"/>
    <n v="236.17"/>
    <n v="112120503040"/>
    <s v="PIS/COFINS/CSLL-MMP - CONSULTORIA E GERENCIAMENTO DE EMPREENDIMENTOS IMOBILIÁRIOS EIRELI-4596"/>
    <s v="01-112120503040-000-001505060351-2-NV022675-PRO007646-0-0-0"/>
    <s v="NV022675"/>
    <m/>
    <x v="2"/>
    <x v="249"/>
  </r>
  <r>
    <x v="15"/>
    <m/>
    <x v="1749"/>
    <d v="2024-09-01T00:00:00"/>
    <d v="2024-12-20T00:00:00"/>
    <n v="281.27"/>
    <n v="112120503040"/>
    <s v="PIS/COFINS/CSLL-MMP - CONSULTORIA E GERENCIAMENTO DE EMPREENDIMENTOS IMOBILIÁRIOS EIRELI-4597"/>
    <s v="01-112120503040-000-070505060199-2-NV022609-PRO007646-0-0-0"/>
    <s v="NV022609"/>
    <m/>
    <x v="2"/>
    <x v="219"/>
  </r>
  <r>
    <x v="15"/>
    <m/>
    <x v="1749"/>
    <d v="2024-09-01T00:00:00"/>
    <d v="2024-12-20T00:00:00"/>
    <n v="312.29000000000002"/>
    <n v="112120503040"/>
    <s v="PIS/COFINS/CSLL-MMP - CONSULTORIA E GERENCIAMENTO DE EMPREENDIMENTOS IMOBILIÁRIOS EIRELI-4597"/>
    <s v="01-112120503040-000-070505060199-2-NV022609-PRO007646-0-0-0"/>
    <s v="NV022609"/>
    <m/>
    <x v="2"/>
    <x v="219"/>
  </r>
  <r>
    <x v="15"/>
    <m/>
    <x v="1749"/>
    <d v="2024-09-01T00:00:00"/>
    <d v="2024-12-20T00:00:00"/>
    <n v="9.17"/>
    <n v="112120503040"/>
    <s v="PIS/COFINS/CSLL-MMP - CONSULTORIA E GERENCIAMENTO DE EMPREENDIMENTOS IMOBILIÁRIOS EIRELI-4597"/>
    <s v="01-112120503040-000-070505060199-2-NV022609-PRO007646-0-0-0"/>
    <s v="NV022609"/>
    <m/>
    <x v="2"/>
    <x v="219"/>
  </r>
  <r>
    <x v="15"/>
    <m/>
    <x v="1750"/>
    <d v="2024-09-01T00:00:00"/>
    <d v="2024-12-20T00:00:00"/>
    <n v="250.24"/>
    <n v="112120503040"/>
    <s v="PIS/COFINS/CSLL-MMP - CONSULTORIA E GERENCIAMENTO DE EMPREENDIMENTOS IMOBILIÁRIOS EIRELI-4598"/>
    <s v="01-112120503040-000-070505060202-2-NV022612-PRO007646-0-0-0"/>
    <s v="NV022612"/>
    <m/>
    <x v="2"/>
    <x v="88"/>
  </r>
  <r>
    <x v="15"/>
    <m/>
    <x v="1750"/>
    <d v="2024-09-01T00:00:00"/>
    <d v="2024-12-20T00:00:00"/>
    <n v="285.99"/>
    <n v="112120503040"/>
    <s v="PIS/COFINS/CSLL-MMP - CONSULTORIA E GERENCIAMENTO DE EMPREENDIMENTOS IMOBILIÁRIOS EIRELI-4598"/>
    <s v="01-112120503040-000-070505060202-2-NV022612-PRO007646-0-0-0"/>
    <s v="NV022612"/>
    <m/>
    <x v="2"/>
    <x v="88"/>
  </r>
  <r>
    <x v="15"/>
    <m/>
    <x v="1751"/>
    <d v="2024-09-01T00:00:00"/>
    <d v="2024-12-20T00:00:00"/>
    <n v="250.24"/>
    <n v="112120503040"/>
    <s v="PIS/COFINS/CSLL-MMP - CONSULTORIA E GERENCIAMENTO DE EMPREENDIMENTOS IMOBILIÁRIOS EIRELI-4599"/>
    <s v="01-112120503040-000-070505060225-2-NV022635-PRO007646-0-0-0"/>
    <s v="NV022635"/>
    <m/>
    <x v="2"/>
    <x v="37"/>
  </r>
  <r>
    <x v="15"/>
    <m/>
    <x v="1751"/>
    <d v="2024-09-01T00:00:00"/>
    <d v="2024-12-20T00:00:00"/>
    <n v="285.99"/>
    <n v="112120503040"/>
    <s v="PIS/COFINS/CSLL-MMP - CONSULTORIA E GERENCIAMENTO DE EMPREENDIMENTOS IMOBILIÁRIOS EIRELI-4599"/>
    <s v="01-112120503040-000-070505060225-2-NV022635-PRO007646-0-0-0"/>
    <s v="NV022635"/>
    <m/>
    <x v="2"/>
    <x v="37"/>
  </r>
  <r>
    <x v="15"/>
    <m/>
    <x v="1752"/>
    <d v="2024-09-01T00:00:00"/>
    <d v="2024-12-20T00:00:00"/>
    <n v="250.24"/>
    <n v="112120503040"/>
    <s v="PIS/COFINS/CSLL-MMP - CONSULTORIA E GERENCIAMENTO DE EMPREENDIMENTOS IMOBILIÁRIOS EIRELI-4600"/>
    <s v="01-112120503040-000-062501930103-2-NV021568-PRO007646-0-0-0"/>
    <s v="NV021568"/>
    <m/>
    <x v="2"/>
    <x v="210"/>
  </r>
  <r>
    <x v="15"/>
    <m/>
    <x v="1752"/>
    <d v="2024-09-01T00:00:00"/>
    <d v="2024-12-20T00:00:00"/>
    <n v="277.83"/>
    <n v="112120503040"/>
    <s v="PIS/COFINS/CSLL-MMP - CONSULTORIA E GERENCIAMENTO DE EMPREENDIMENTOS IMOBILIÁRIOS EIRELI-4600"/>
    <s v="01-112120503040-000-062501930103-2-NV021568-PRO007646-0-0-0"/>
    <s v="NV021568"/>
    <m/>
    <x v="2"/>
    <x v="210"/>
  </r>
  <r>
    <x v="15"/>
    <m/>
    <x v="1752"/>
    <d v="2024-09-01T00:00:00"/>
    <d v="2024-12-20T00:00:00"/>
    <n v="8.16"/>
    <n v="112120503040"/>
    <s v="PIS/COFINS/CSLL-MMP - CONSULTORIA E GERENCIAMENTO DE EMPREENDIMENTOS IMOBILIÁRIOS EIRELI-4600"/>
    <s v="01-112120503040-000-062501930103-2-NV021568-PRO007646-0-0-0"/>
    <s v="NV021568"/>
    <m/>
    <x v="2"/>
    <x v="210"/>
  </r>
  <r>
    <x v="15"/>
    <m/>
    <x v="1753"/>
    <d v="2024-09-01T00:00:00"/>
    <d v="2024-12-20T00:00:00"/>
    <n v="314.44"/>
    <n v="112120503040"/>
    <s v="PIS/COFINS/CSLL-MMP - CONSULTORIA E GERENCIAMENTO DE EMPREENDIMENTOS IMOBILIÁRIOS EIRELI-4601"/>
    <s v="01-112120503040-000-062501930132-2-NV021601-PRO007646-0-0-0"/>
    <s v="NV021601"/>
    <m/>
    <x v="2"/>
    <x v="99"/>
  </r>
  <r>
    <x v="15"/>
    <m/>
    <x v="1753"/>
    <d v="2024-09-01T00:00:00"/>
    <d v="2024-12-20T00:00:00"/>
    <n v="7.02"/>
    <n v="112120503040"/>
    <s v="PIS/COFINS/CSLL-MMP - CONSULTORIA E GERENCIAMENTO DE EMPREENDIMENTOS IMOBILIÁRIOS EIRELI-4601"/>
    <s v="01-112120503040-000-062501930132-2-NV021601-PRO007646-0-0-0"/>
    <s v="NV021601"/>
    <m/>
    <x v="2"/>
    <x v="99"/>
  </r>
  <r>
    <x v="15"/>
    <m/>
    <x v="1753"/>
    <d v="2024-09-01T00:00:00"/>
    <d v="2024-12-20T00:00:00"/>
    <n v="281.27"/>
    <n v="112120503040"/>
    <s v="PIS/COFINS/CSLL-MMP - CONSULTORIA E GERENCIAMENTO DE EMPREENDIMENTOS IMOBILIÁRIOS EIRELI-4601"/>
    <s v="01-112120503040-000-062501930132-2-NV021601-PRO007646-0-0-0"/>
    <s v="NV021601"/>
    <m/>
    <x v="2"/>
    <x v="99"/>
  </r>
  <r>
    <x v="15"/>
    <m/>
    <x v="1754"/>
    <d v="2024-09-01T00:00:00"/>
    <d v="2024-12-20T00:00:00"/>
    <n v="2404.13"/>
    <n v="112120503040"/>
    <s v="PIS/COFINS/CSLL-MMP - CONSULTORIA E GERENCIAMENTO DE EMPREENDIMENTOS IMOBILIÁRIOS EIRELI-4602"/>
    <s v="01-112120503040-000-062501160001-2-NV009954-PRO007646-0-0-0"/>
    <s v="NV009954"/>
    <m/>
    <x v="2"/>
    <x v="138"/>
  </r>
  <r>
    <x v="15"/>
    <m/>
    <x v="1754"/>
    <d v="2024-09-01T00:00:00"/>
    <d v="2024-12-20T00:00:00"/>
    <n v="2103.62"/>
    <n v="112120503040"/>
    <s v="PIS/COFINS/CSLL-MMP - CONSULTORIA E GERENCIAMENTO DE EMPREENDIMENTOS IMOBILIÁRIOS EIRELI-4602"/>
    <s v="01-112120503040-000-062501160001-2-NV009954-PRO007646-0-0-0"/>
    <s v="NV009954"/>
    <m/>
    <x v="2"/>
    <x v="138"/>
  </r>
  <r>
    <x v="15"/>
    <m/>
    <x v="1755"/>
    <d v="2024-09-01T00:00:00"/>
    <d v="2024-12-20T00:00:00"/>
    <n v="250.24"/>
    <n v="112120503040"/>
    <s v="PIS/COFINS/CSLL-MMP - CONSULTORIA E GERENCIAMENTO DE EMPREENDIMENTOS IMOBILIÁRIOS EIRELI-4603"/>
    <s v="01-112120503040-000-001501930154-2-NV022553-PRO007646-0-0-0"/>
    <s v="NV022553"/>
    <m/>
    <x v="2"/>
    <x v="100"/>
  </r>
  <r>
    <x v="15"/>
    <m/>
    <x v="1755"/>
    <d v="2024-09-01T00:00:00"/>
    <d v="2024-12-20T00:00:00"/>
    <n v="285.99"/>
    <n v="112120503040"/>
    <s v="PIS/COFINS/CSLL-MMP - CONSULTORIA E GERENCIAMENTO DE EMPREENDIMENTOS IMOBILIÁRIOS EIRELI-4603"/>
    <s v="01-112120503040-000-001501930154-2-NV022553-PRO007646-0-0-0"/>
    <s v="NV022553"/>
    <m/>
    <x v="2"/>
    <x v="100"/>
  </r>
  <r>
    <x v="15"/>
    <m/>
    <x v="1756"/>
    <d v="2024-09-01T00:00:00"/>
    <d v="2024-12-20T00:00:00"/>
    <n v="250.24"/>
    <n v="112120503040"/>
    <s v="PIS/COFINS/CSLL-MMP - CONSULTORIA E GERENCIAMENTO DE EMPREENDIMENTOS IMOBILIÁRIOS EIRELI-4604"/>
    <s v="01-112120503040-000-001501930155-2-NV022554-PRO007646-0-0-0"/>
    <s v="NV022554"/>
    <m/>
    <x v="2"/>
    <x v="203"/>
  </r>
  <r>
    <x v="15"/>
    <m/>
    <x v="1756"/>
    <d v="2024-09-01T00:00:00"/>
    <d v="2024-12-20T00:00:00"/>
    <n v="285.99"/>
    <n v="112120503040"/>
    <s v="PIS/COFINS/CSLL-MMP - CONSULTORIA E GERENCIAMENTO DE EMPREENDIMENTOS IMOBILIÁRIOS EIRELI-4604"/>
    <s v="01-112120503040-000-001501930155-2-NV022554-PRO007646-0-0-0"/>
    <s v="NV022554"/>
    <m/>
    <x v="2"/>
    <x v="203"/>
  </r>
  <r>
    <x v="15"/>
    <m/>
    <x v="1757"/>
    <d v="2024-09-01T00:00:00"/>
    <d v="2024-12-20T00:00:00"/>
    <n v="206.65"/>
    <n v="112120503040"/>
    <s v="PIS/COFINS/CSLL-MMP - CONSULTORIA E GERENCIAMENTO DE EMPREENDIMENTOS IMOBILIÁRIOS EIRELI-4605"/>
    <s v="01-112120503040-000-001505060352-2-NV022676-PRO007646-0-0-0"/>
    <s v="NV022676"/>
    <m/>
    <x v="2"/>
    <x v="204"/>
  </r>
  <r>
    <x v="15"/>
    <m/>
    <x v="1757"/>
    <d v="2024-09-01T00:00:00"/>
    <d v="2024-12-20T00:00:00"/>
    <n v="236.17"/>
    <n v="112120503040"/>
    <s v="PIS/COFINS/CSLL-MMP - CONSULTORIA E GERENCIAMENTO DE EMPREENDIMENTOS IMOBILIÁRIOS EIRELI-4605"/>
    <s v="01-112120503040-000-001505060352-2-NV022676-PRO007646-0-0-0"/>
    <s v="NV022676"/>
    <m/>
    <x v="2"/>
    <x v="204"/>
  </r>
  <r>
    <x v="15"/>
    <m/>
    <x v="1758"/>
    <d v="2024-09-01T00:00:00"/>
    <d v="2024-12-20T00:00:00"/>
    <n v="569.29"/>
    <n v="112120503040"/>
    <s v="PIS/COFINS/CSLL-MMP - CONSULTORIA E GERENCIAMENTO DE EMPREENDIMENTOS IMOBILIÁRIOS EIRELI-4606"/>
    <s v="01-112120503040-000-062501820001-2-NV019955-PRO007646-0-0-0"/>
    <s v="NV019955"/>
    <m/>
    <x v="2"/>
    <x v="213"/>
  </r>
  <r>
    <x v="15"/>
    <m/>
    <x v="1758"/>
    <d v="2024-09-01T00:00:00"/>
    <d v="2024-12-20T00:00:00"/>
    <n v="650.61"/>
    <n v="112120503040"/>
    <s v="PIS/COFINS/CSLL-MMP - CONSULTORIA E GERENCIAMENTO DE EMPREENDIMENTOS IMOBILIÁRIOS EIRELI-4606"/>
    <s v="01-112120503040-000-062501820001-2-NV019955-PRO007646-0-0-0"/>
    <s v="NV019955"/>
    <m/>
    <x v="2"/>
    <x v="213"/>
  </r>
  <r>
    <x v="15"/>
    <m/>
    <x v="1759"/>
    <d v="2024-09-01T00:00:00"/>
    <d v="2024-12-20T00:00:00"/>
    <n v="279.99"/>
    <n v="112120503040"/>
    <s v="PIS/COFINS/CSLL-MMP - CONSULTORIA E GERENCIAMENTO DE EMPREENDIMENTOS IMOBILIÁRIOS EIRELI-4607"/>
    <s v="01-112120503040-000-062501930104-2-NV021569-PRO007646-0-0-0"/>
    <s v="NV021569"/>
    <m/>
    <x v="2"/>
    <x v="141"/>
  </r>
  <r>
    <x v="15"/>
    <m/>
    <x v="1759"/>
    <d v="2024-09-01T00:00:00"/>
    <d v="2024-12-20T00:00:00"/>
    <n v="6"/>
    <n v="112120503040"/>
    <s v="PIS/COFINS/CSLL-MMP - CONSULTORIA E GERENCIAMENTO DE EMPREENDIMENTOS IMOBILIÁRIOS EIRELI-4607"/>
    <s v="01-112120503040-000-062501930104-2-NV021569-PRO007646-0-0-0"/>
    <s v="NV021569"/>
    <m/>
    <x v="2"/>
    <x v="141"/>
  </r>
  <r>
    <x v="15"/>
    <m/>
    <x v="1759"/>
    <d v="2024-09-01T00:00:00"/>
    <d v="2024-12-20T00:00:00"/>
    <n v="250.24"/>
    <n v="112120503040"/>
    <s v="PIS/COFINS/CSLL-MMP - CONSULTORIA E GERENCIAMENTO DE EMPREENDIMENTOS IMOBILIÁRIOS EIRELI-4607"/>
    <s v="01-112120503040-000-062501930104-2-NV021569-PRO007646-0-0-0"/>
    <s v="NV021569"/>
    <m/>
    <x v="2"/>
    <x v="141"/>
  </r>
  <r>
    <x v="15"/>
    <m/>
    <x v="1760"/>
    <d v="2024-09-01T00:00:00"/>
    <d v="2024-12-20T00:00:00"/>
    <n v="206.65"/>
    <n v="112120503040"/>
    <s v="PIS/COFINS/CSLL-MMP - CONSULTORIA E GERENCIAMENTO DE EMPREENDIMENTOS IMOBILIÁRIOS EIRELI-4608"/>
    <s v="01-112120503040-000-001505060339-2-NV022641-PRO007646-0-0-0"/>
    <s v="NV022641"/>
    <m/>
    <x v="2"/>
    <x v="121"/>
  </r>
  <r>
    <x v="15"/>
    <m/>
    <x v="1760"/>
    <d v="2024-09-01T00:00:00"/>
    <d v="2024-12-20T00:00:00"/>
    <n v="236.17"/>
    <n v="112120503040"/>
    <s v="PIS/COFINS/CSLL-MMP - CONSULTORIA E GERENCIAMENTO DE EMPREENDIMENTOS IMOBILIÁRIOS EIRELI-4608"/>
    <s v="01-112120503040-000-001505060339-2-NV022641-PRO007646-0-0-0"/>
    <s v="NV022641"/>
    <m/>
    <x v="2"/>
    <x v="121"/>
  </r>
  <r>
    <x v="15"/>
    <m/>
    <x v="1761"/>
    <d v="2024-09-01T00:00:00"/>
    <d v="2024-12-20T00:00:00"/>
    <n v="285.99"/>
    <n v="112120503040"/>
    <s v="PIS/COFINS/CSLL-MMP - CONSULTORIA E GERENCIAMENTO DE EMPREENDIMENTOS IMOBILIÁRIOS EIRELI-4609"/>
    <s v="01-112120503040-000-070505060249-2-NV022661-PRO007646-0-0-0"/>
    <s v="NV022661"/>
    <m/>
    <x v="2"/>
    <x v="125"/>
  </r>
  <r>
    <x v="15"/>
    <m/>
    <x v="1761"/>
    <d v="2024-09-01T00:00:00"/>
    <d v="2024-12-20T00:00:00"/>
    <n v="250.24"/>
    <n v="112120503040"/>
    <s v="PIS/COFINS/CSLL-MMP - CONSULTORIA E GERENCIAMENTO DE EMPREENDIMENTOS IMOBILIÁRIOS EIRELI-4609"/>
    <s v="01-112120503040-000-070505060249-2-NV022661-PRO007646-0-0-0"/>
    <s v="NV022661"/>
    <m/>
    <x v="2"/>
    <x v="125"/>
  </r>
  <r>
    <x v="15"/>
    <m/>
    <x v="1762"/>
    <d v="2024-09-01T00:00:00"/>
    <d v="2024-12-20T00:00:00"/>
    <n v="427.85"/>
    <n v="112120503040"/>
    <s v="PIS/COFINS/CSLL-MMP - CONSULTORIA E GERENCIAMENTO DE EMPREENDIMENTOS IMOBILIÁRIOS EIRELI-4611"/>
    <s v="01-112120503040-000-070505060077-2-NV021603-PRO007646-0-0-0"/>
    <s v="NV021603"/>
    <m/>
    <x v="2"/>
    <x v="195"/>
  </r>
  <r>
    <x v="15"/>
    <m/>
    <x v="1762"/>
    <d v="2024-09-01T00:00:00"/>
    <d v="2024-12-20T00:00:00"/>
    <n v="374.37"/>
    <n v="112120503040"/>
    <s v="PIS/COFINS/CSLL-MMP - CONSULTORIA E GERENCIAMENTO DE EMPREENDIMENTOS IMOBILIÁRIOS EIRELI-4611"/>
    <s v="01-112120503040-000-070505060077-2-NV021603-PRO007646-0-0-0"/>
    <s v="NV021603"/>
    <m/>
    <x v="2"/>
    <x v="195"/>
  </r>
  <r>
    <x v="15"/>
    <m/>
    <x v="1763"/>
    <d v="2024-09-01T00:00:00"/>
    <d v="2024-12-20T00:00:00"/>
    <n v="237.68"/>
    <n v="112120503040"/>
    <s v="PIS/COFINS/CSLL-MMP - CONSULTORIA E GERENCIAMENTO DE EMPREENDIMENTOS IMOBILIÁRIOS EIRELI-4610"/>
    <s v="01-112120503040-000-001505060355-2-NV022679-PRO007646-0-0-0"/>
    <s v="NV022679"/>
    <m/>
    <x v="2"/>
    <x v="122"/>
  </r>
  <r>
    <x v="15"/>
    <m/>
    <x v="1763"/>
    <d v="2024-09-01T00:00:00"/>
    <d v="2024-12-20T00:00:00"/>
    <n v="271.64"/>
    <n v="112120503040"/>
    <s v="PIS/COFINS/CSLL-MMP - CONSULTORIA E GERENCIAMENTO DE EMPREENDIMENTOS IMOBILIÁRIOS EIRELI-4610"/>
    <s v="01-112120503040-000-001505060355-2-NV022679-PRO007646-0-0-0"/>
    <s v="NV022679"/>
    <m/>
    <x v="2"/>
    <x v="122"/>
  </r>
  <r>
    <x v="15"/>
    <m/>
    <x v="1764"/>
    <d v="2024-09-01T00:00:00"/>
    <d v="2024-12-20T00:00:00"/>
    <n v="3479.79"/>
    <n v="112120503040"/>
    <s v="PIS/COFINS/CSLL-MMP - CONSULTORIA E GERENCIAMENTO DE EMPREENDIMENTOS IMOBILIÁRIOS EIRELI-4612"/>
    <s v="01-112120503040-000-062501310001-2-NV000957-PRO007646-0-0-0"/>
    <s v="NV000957"/>
    <m/>
    <x v="2"/>
    <x v="68"/>
  </r>
  <r>
    <x v="15"/>
    <m/>
    <x v="1764"/>
    <d v="2024-09-01T00:00:00"/>
    <d v="2024-12-20T00:00:00"/>
    <n v="3044.82"/>
    <n v="112120503040"/>
    <s v="PIS/COFINS/CSLL-MMP - CONSULTORIA E GERENCIAMENTO DE EMPREENDIMENTOS IMOBILIÁRIOS EIRELI-4612"/>
    <s v="01-112120503040-000-062501310001-2-NV000957-PRO007646-0-0-0"/>
    <s v="NV000957"/>
    <m/>
    <x v="2"/>
    <x v="68"/>
  </r>
  <r>
    <x v="15"/>
    <m/>
    <x v="1765"/>
    <d v="2024-09-01T00:00:00"/>
    <d v="2024-12-20T00:00:00"/>
    <n v="1391.51"/>
    <n v="112120503040"/>
    <s v="PIS/COFINS/CSLL-MMP - CONSULTORIA E GERENCIAMENTO DE EMPREENDIMENTOS IMOBILIÁRIOS EIRELI-4613"/>
    <s v="01-112120503040-000-062502000020-2-NV009959-PRO007646-0-0-0"/>
    <s v="NV009959"/>
    <m/>
    <x v="2"/>
    <x v="114"/>
  </r>
  <r>
    <x v="15"/>
    <m/>
    <x v="1765"/>
    <d v="2024-09-01T00:00:00"/>
    <d v="2024-12-20T00:00:00"/>
    <n v="1217.57"/>
    <n v="112120503040"/>
    <s v="PIS/COFINS/CSLL-MMP - CONSULTORIA E GERENCIAMENTO DE EMPREENDIMENTOS IMOBILIÁRIOS EIRELI-4613"/>
    <s v="01-112120503040-000-062502000020-2-NV009959-PRO007646-0-0-0"/>
    <s v="NV009959"/>
    <m/>
    <x v="2"/>
    <x v="114"/>
  </r>
  <r>
    <x v="15"/>
    <m/>
    <x v="1766"/>
    <d v="2024-09-01T00:00:00"/>
    <d v="2024-12-20T00:00:00"/>
    <n v="285.99"/>
    <n v="112120503040"/>
    <s v="PIS/COFINS/CSLL-MMP - CONSULTORIA E GERENCIAMENTO DE EMPREENDIMENTOS IMOBILIÁRIOS EIRELI-4614"/>
    <s v="01-112120503040-000-070505060234-2-NV022644-PRO007646-0-0-0"/>
    <s v="NV022644"/>
    <m/>
    <x v="2"/>
    <x v="132"/>
  </r>
  <r>
    <x v="15"/>
    <m/>
    <x v="1766"/>
    <d v="2024-09-01T00:00:00"/>
    <d v="2024-12-20T00:00:00"/>
    <n v="250.24"/>
    <n v="112120503040"/>
    <s v="PIS/COFINS/CSLL-MMP - CONSULTORIA E GERENCIAMENTO DE EMPREENDIMENTOS IMOBILIÁRIOS EIRELI-4614"/>
    <s v="01-112120503040-000-070505060234-2-NV022644-PRO007646-0-0-0"/>
    <s v="NV022644"/>
    <m/>
    <x v="2"/>
    <x v="132"/>
  </r>
  <r>
    <x v="15"/>
    <m/>
    <x v="1767"/>
    <d v="2024-09-01T00:00:00"/>
    <d v="2024-12-20T00:00:00"/>
    <n v="237.68"/>
    <n v="112120503040"/>
    <s v="PIS/COFINS/CSLL-MMP - CONSULTORIA E GERENCIAMENTO DE EMPREENDIMENTOS IMOBILIÁRIOS EIRELI-4615"/>
    <s v="01-112120503040-000-001505060324-2-NV022562-PRO007646-0-0-0"/>
    <s v="NV022562"/>
    <m/>
    <x v="2"/>
    <x v="229"/>
  </r>
  <r>
    <x v="15"/>
    <m/>
    <x v="1767"/>
    <d v="2024-09-01T00:00:00"/>
    <d v="2024-12-20T00:00:00"/>
    <n v="271.64"/>
    <n v="112120503040"/>
    <s v="PIS/COFINS/CSLL-MMP - CONSULTORIA E GERENCIAMENTO DE EMPREENDIMENTOS IMOBILIÁRIOS EIRELI-4615"/>
    <s v="01-112120503040-000-001505060324-2-NV022562-PRO007646-0-0-0"/>
    <s v="NV022562"/>
    <m/>
    <x v="2"/>
    <x v="229"/>
  </r>
  <r>
    <x v="15"/>
    <m/>
    <x v="1768"/>
    <d v="2024-09-01T00:00:00"/>
    <d v="2024-12-20T00:00:00"/>
    <n v="867.41"/>
    <n v="112120503040"/>
    <s v="PIS/COFINS/CSLL-MMP - CONSULTORIA E GERENCIAMENTO DE EMPREENDIMENTOS IMOBILIÁRIOS EIRELI-4616"/>
    <s v="01-112120503040-000-062501670001-2-NV003985-PRO007646-0-0-0"/>
    <s v="NV003985"/>
    <m/>
    <x v="2"/>
    <x v="167"/>
  </r>
  <r>
    <x v="15"/>
    <m/>
    <x v="1768"/>
    <d v="2024-09-01T00:00:00"/>
    <d v="2024-12-20T00:00:00"/>
    <n v="740.52"/>
    <n v="112120503040"/>
    <s v="PIS/COFINS/CSLL-MMP - CONSULTORIA E GERENCIAMENTO DE EMPREENDIMENTOS IMOBILIÁRIOS EIRELI-4616"/>
    <s v="01-112120503040-000-062501670001-2-NV003985-PRO007646-0-0-0"/>
    <s v="NV003985"/>
    <m/>
    <x v="2"/>
    <x v="167"/>
  </r>
  <r>
    <x v="15"/>
    <m/>
    <x v="1768"/>
    <d v="2024-09-01T00:00:00"/>
    <d v="2024-12-20T00:00:00"/>
    <n v="250.8"/>
    <n v="112120503040"/>
    <s v="PIS/COFINS/CSLL-MMP - CONSULTORIA E GERENCIAMENTO DE EMPREENDIMENTOS IMOBILIÁRIOS EIRELI-4616"/>
    <s v="01-112120503040-000-062501670001-2-NV003985-PRO007646-0-0-0"/>
    <s v="NV003985"/>
    <m/>
    <x v="2"/>
    <x v="167"/>
  </r>
  <r>
    <x v="15"/>
    <m/>
    <x v="1769"/>
    <d v="2024-09-01T00:00:00"/>
    <d v="2024-12-20T00:00:00"/>
    <n v="206.65"/>
    <n v="112120503040"/>
    <s v="PIS/COFINS/CSLL-MMP - CONSULTORIA E GERENCIAMENTO DE EMPREENDIMENTOS IMOBILIÁRIOS EIRELI-4617"/>
    <s v="01-112120503040-000-070505060251-2-NV022662-PRO007646-0-0-0"/>
    <s v="NV022662"/>
    <m/>
    <x v="2"/>
    <x v="38"/>
  </r>
  <r>
    <x v="15"/>
    <m/>
    <x v="1769"/>
    <d v="2024-09-01T00:00:00"/>
    <d v="2024-12-20T00:00:00"/>
    <n v="229.44"/>
    <n v="112120503040"/>
    <s v="PIS/COFINS/CSLL-MMP - CONSULTORIA E GERENCIAMENTO DE EMPREENDIMENTOS IMOBILIÁRIOS EIRELI-4617"/>
    <s v="01-112120503040-000-070505060251-2-NV022662-PRO007646-0-0-0"/>
    <s v="NV022662"/>
    <m/>
    <x v="2"/>
    <x v="38"/>
  </r>
  <r>
    <x v="15"/>
    <m/>
    <x v="1769"/>
    <d v="2024-09-01T00:00:00"/>
    <d v="2024-12-20T00:00:00"/>
    <n v="6.74"/>
    <n v="112120503040"/>
    <s v="PIS/COFINS/CSLL-MMP - CONSULTORIA E GERENCIAMENTO DE EMPREENDIMENTOS IMOBILIÁRIOS EIRELI-4617"/>
    <s v="01-112120503040-000-070505060251-2-NV022662-PRO007646-0-0-0"/>
    <s v="NV022662"/>
    <m/>
    <x v="2"/>
    <x v="38"/>
  </r>
  <r>
    <x v="15"/>
    <m/>
    <x v="1770"/>
    <d v="2024-09-01T00:00:00"/>
    <d v="2024-12-20T00:00:00"/>
    <n v="250.24"/>
    <n v="112120503040"/>
    <s v="PIS/COFINS/CSLL-MMP - CONSULTORIA E GERENCIAMENTO DE EMPREENDIMENTOS IMOBILIÁRIOS EIRELI-4618"/>
    <s v="01-112120503040-000-070505060210-2-NV022621-PRO007646-0-0-0"/>
    <s v="NV022621"/>
    <m/>
    <x v="2"/>
    <x v="200"/>
  </r>
  <r>
    <x v="15"/>
    <m/>
    <x v="1770"/>
    <d v="2024-09-01T00:00:00"/>
    <d v="2024-12-20T00:00:00"/>
    <n v="285.99"/>
    <n v="112120503040"/>
    <s v="PIS/COFINS/CSLL-MMP - CONSULTORIA E GERENCIAMENTO DE EMPREENDIMENTOS IMOBILIÁRIOS EIRELI-4618"/>
    <s v="01-112120503040-000-070505060210-2-NV022621-PRO007646-0-0-0"/>
    <s v="NV022621"/>
    <m/>
    <x v="2"/>
    <x v="200"/>
  </r>
  <r>
    <x v="15"/>
    <m/>
    <x v="1771"/>
    <d v="2024-09-01T00:00:00"/>
    <d v="2024-12-20T00:00:00"/>
    <n v="524.72"/>
    <n v="112120503040"/>
    <s v="PIS/COFINS/CSLL-MMP - CONSULTORIA E GERENCIAMENTO DE EMPREENDIMENTOS IMOBILIÁRIOS EIRELI-4619"/>
    <s v="01-112120503040-000-001501930142-2-NV021611-PRO007646-0-0-0"/>
    <s v="NV021611"/>
    <m/>
    <x v="2"/>
    <x v="230"/>
  </r>
  <r>
    <x v="15"/>
    <m/>
    <x v="1771"/>
    <d v="2024-09-01T00:00:00"/>
    <d v="2024-12-20T00:00:00"/>
    <n v="14.07"/>
    <n v="112120503040"/>
    <s v="PIS/COFINS/CSLL-MMP - CONSULTORIA E GERENCIAMENTO DE EMPREENDIMENTOS IMOBILIÁRIOS EIRELI-4619"/>
    <s v="01-112120503040-000-001501930142-2-NV021611-PRO007646-0-0-0"/>
    <s v="NV021611"/>
    <m/>
    <x v="2"/>
    <x v="230"/>
  </r>
  <r>
    <x v="15"/>
    <m/>
    <x v="1771"/>
    <d v="2024-09-01T00:00:00"/>
    <d v="2024-12-20T00:00:00"/>
    <n v="471.44"/>
    <n v="112120503040"/>
    <s v="PIS/COFINS/CSLL-MMP - CONSULTORIA E GERENCIAMENTO DE EMPREENDIMENTOS IMOBILIÁRIOS EIRELI-4619"/>
    <s v="01-112120503040-000-001501930142-2-NV021611-PRO007646-0-0-0"/>
    <s v="NV021611"/>
    <m/>
    <x v="2"/>
    <x v="230"/>
  </r>
  <r>
    <x v="15"/>
    <m/>
    <x v="1772"/>
    <d v="2024-09-01T00:00:00"/>
    <d v="2024-12-20T00:00:00"/>
    <n v="18.89"/>
    <n v="112120503040"/>
    <s v="PIS/COFINS/CSLL-SOFTPARK INFORMÁTICA LTDA-4942"/>
    <s v="01-112120503040-000-001505060358-2-NV022688-PRO007646-0-0-0"/>
    <s v="NV022688"/>
    <m/>
    <x v="2"/>
    <x v="202"/>
  </r>
  <r>
    <x v="15"/>
    <m/>
    <x v="1772"/>
    <d v="2024-09-01T00:00:00"/>
    <d v="2024-12-20T00:00:00"/>
    <n v="16.53"/>
    <n v="112120503040"/>
    <s v="PIS/COFINS/CSLL-SOFTPARK INFORMÁTICA LTDA-4942"/>
    <s v="01-112120503040-000-001505060358-2-NV022688-PRO007646-0-0-0"/>
    <s v="NV022688"/>
    <m/>
    <x v="2"/>
    <x v="202"/>
  </r>
  <r>
    <x v="15"/>
    <m/>
    <x v="1773"/>
    <d v="2024-09-01T00:00:00"/>
    <d v="2024-12-20T00:00:00"/>
    <n v="20.02"/>
    <n v="112120503040"/>
    <s v="PIS/COFINS/CSLL-SOFTPARK INFORMÁTICA LTDA-4943"/>
    <s v="01-112120503040-000-070505060223-2-NV022633-PRO007646-0-0-0"/>
    <s v="NV022633"/>
    <m/>
    <x v="2"/>
    <x v="170"/>
  </r>
  <r>
    <x v="15"/>
    <m/>
    <x v="1773"/>
    <d v="2024-09-01T00:00:00"/>
    <d v="2024-12-20T00:00:00"/>
    <n v="22.88"/>
    <n v="112120503040"/>
    <s v="PIS/COFINS/CSLL-SOFTPARK INFORMÁTICA LTDA-4943"/>
    <s v="01-112120503040-000-070505060223-2-NV022633-PRO007646-0-0-0"/>
    <s v="NV022633"/>
    <m/>
    <x v="2"/>
    <x v="170"/>
  </r>
  <r>
    <x v="15"/>
    <m/>
    <x v="1774"/>
    <d v="2024-09-01T00:00:00"/>
    <d v="2024-12-20T00:00:00"/>
    <n v="75.33"/>
    <n v="112120503040"/>
    <s v="PIS/COFINS/CSLL-SOFTPARK INFORMÁTICA LTDA-4944"/>
    <s v="01-112120503040-000-062501460001-2-NV003953-PRO007646-0-0-0"/>
    <s v="NV003953"/>
    <m/>
    <x v="2"/>
    <x v="168"/>
  </r>
  <r>
    <x v="15"/>
    <m/>
    <x v="1774"/>
    <d v="2024-09-01T00:00:00"/>
    <d v="2024-12-20T00:00:00"/>
    <n v="86.1"/>
    <n v="112120503040"/>
    <s v="PIS/COFINS/CSLL-SOFTPARK INFORMÁTICA LTDA-4944"/>
    <s v="01-112120503040-000-062501460001-2-NV003953-PRO007646-0-0-0"/>
    <s v="NV003953"/>
    <m/>
    <x v="2"/>
    <x v="168"/>
  </r>
  <r>
    <x v="15"/>
    <m/>
    <x v="1775"/>
    <d v="2024-09-01T00:00:00"/>
    <d v="2024-12-20T00:00:00"/>
    <n v="16.53"/>
    <n v="112120503040"/>
    <s v="PIS/COFINS/CSLL-SOFTPARK INFORMÁTICA LTDA-4945"/>
    <s v="01-112120503040-000-070505060253-2-NV022663-PRO007646-0-0-0"/>
    <s v="NV022663"/>
    <m/>
    <x v="2"/>
    <x v="123"/>
  </r>
  <r>
    <x v="15"/>
    <m/>
    <x v="1775"/>
    <d v="2024-09-01T00:00:00"/>
    <d v="2024-12-20T00:00:00"/>
    <n v="18.52"/>
    <n v="112120503040"/>
    <s v="PIS/COFINS/CSLL-SOFTPARK INFORMÁTICA LTDA-4945"/>
    <s v="01-112120503040-000-070505060253-2-NV022663-PRO007646-0-0-0"/>
    <s v="NV022663"/>
    <m/>
    <x v="2"/>
    <x v="123"/>
  </r>
  <r>
    <x v="15"/>
    <m/>
    <x v="1775"/>
    <d v="2024-09-01T00:00:00"/>
    <d v="2024-12-20T00:00:00"/>
    <n v="0.37"/>
    <n v="112120503040"/>
    <s v="PIS/COFINS/CSLL-SOFTPARK INFORMÁTICA LTDA-4945"/>
    <s v="01-112120503040-000-070505060253-2-NV022663-PRO007646-0-0-0"/>
    <s v="NV022663"/>
    <m/>
    <x v="2"/>
    <x v="123"/>
  </r>
  <r>
    <x v="15"/>
    <m/>
    <x v="1776"/>
    <d v="2024-09-01T00:00:00"/>
    <d v="2024-12-20T00:00:00"/>
    <n v="120.83"/>
    <n v="112120503040"/>
    <s v="PIS/COFINS/CSLL-SOFTPARK INFORMÁTICA LTDA-4946"/>
    <s v="01-112120503040-000-062501200001-2-NV009956-PRO007646-0-0-0"/>
    <s v="NV009956"/>
    <m/>
    <x v="2"/>
    <x v="45"/>
  </r>
  <r>
    <x v="15"/>
    <m/>
    <x v="1776"/>
    <d v="2024-09-01T00:00:00"/>
    <d v="2024-12-20T00:00:00"/>
    <n v="138.1"/>
    <n v="112120503040"/>
    <s v="PIS/COFINS/CSLL-SOFTPARK INFORMÁTICA LTDA-4946"/>
    <s v="01-112120503040-000-062501200001-2-NV009956-PRO007646-0-0-0"/>
    <s v="NV009956"/>
    <m/>
    <x v="2"/>
    <x v="45"/>
  </r>
  <r>
    <x v="15"/>
    <m/>
    <x v="1777"/>
    <d v="2024-09-01T00:00:00"/>
    <d v="2024-12-20T00:00:00"/>
    <n v="72.53"/>
    <n v="112120503040"/>
    <s v="PIS/COFINS/CSLL-SOFTPARK INFORMÁTICA LTDA-4947"/>
    <s v="01-112120503040-000-062501470001-2-NV003955-PRO007646-0-0-0"/>
    <s v="NV003955"/>
    <m/>
    <x v="2"/>
    <x v="177"/>
  </r>
  <r>
    <x v="15"/>
    <m/>
    <x v="1777"/>
    <d v="2024-09-01T00:00:00"/>
    <d v="2024-12-20T00:00:00"/>
    <n v="82.89"/>
    <n v="112120503040"/>
    <s v="PIS/COFINS/CSLL-SOFTPARK INFORMÁTICA LTDA-4947"/>
    <s v="01-112120503040-000-062501470001-2-NV003955-PRO007646-0-0-0"/>
    <s v="NV003955"/>
    <m/>
    <x v="2"/>
    <x v="177"/>
  </r>
  <r>
    <x v="15"/>
    <m/>
    <x v="1778"/>
    <d v="2024-09-01T00:00:00"/>
    <d v="2024-12-20T00:00:00"/>
    <n v="51.38"/>
    <n v="112120503040"/>
    <s v="PIS/COFINS/CSLL-SOFTPARK INFORMÁTICA LTDA-4948"/>
    <s v="01-112120503040-000-062501480001-2-NV003956-PRO007646-0-0-0"/>
    <s v="NV003956"/>
    <m/>
    <x v="2"/>
    <x v="72"/>
  </r>
  <r>
    <x v="15"/>
    <m/>
    <x v="1778"/>
    <d v="2024-09-01T00:00:00"/>
    <d v="2024-12-20T00:00:00"/>
    <n v="58.73"/>
    <n v="112120503040"/>
    <s v="PIS/COFINS/CSLL-SOFTPARK INFORMÁTICA LTDA-4948"/>
    <s v="01-112120503040-000-062501480001-2-NV003956-PRO007646-0-0-0"/>
    <s v="NV003956"/>
    <m/>
    <x v="2"/>
    <x v="72"/>
  </r>
  <r>
    <x v="15"/>
    <m/>
    <x v="1779"/>
    <d v="2024-09-01T00:00:00"/>
    <d v="2024-12-20T00:00:00"/>
    <n v="20.02"/>
    <n v="112120503040"/>
    <s v="PIS/COFINS/CSLL-SOFTPARK INFORMÁTICA LTDA-4949"/>
    <s v="01-112120503040-000-070505060216-2-NV022624-PRO007646-0-0-0"/>
    <s v="NV022624"/>
    <m/>
    <x v="2"/>
    <x v="145"/>
  </r>
  <r>
    <x v="15"/>
    <m/>
    <x v="1779"/>
    <d v="2024-09-01T00:00:00"/>
    <d v="2024-12-20T00:00:00"/>
    <n v="22.88"/>
    <n v="112120503040"/>
    <s v="PIS/COFINS/CSLL-SOFTPARK INFORMÁTICA LTDA-4949"/>
    <s v="01-112120503040-000-070505060216-2-NV022624-PRO007646-0-0-0"/>
    <s v="NV022624"/>
    <m/>
    <x v="2"/>
    <x v="145"/>
  </r>
  <r>
    <x v="15"/>
    <m/>
    <x v="1780"/>
    <d v="2024-09-01T00:00:00"/>
    <d v="2024-12-20T00:00:00"/>
    <n v="22.88"/>
    <n v="112120503040"/>
    <s v="PIS/COFINS/CSLL-SOFTPARK INFORMÁTICA LTDA-4950"/>
    <s v="01-112120503040-000-070505060208-2-NV022618-PRO007646-0-0-0"/>
    <s v="NV022618"/>
    <m/>
    <x v="2"/>
    <x v="73"/>
  </r>
  <r>
    <x v="15"/>
    <m/>
    <x v="1780"/>
    <d v="2024-09-01T00:00:00"/>
    <d v="2024-12-20T00:00:00"/>
    <n v="20.02"/>
    <n v="112120503040"/>
    <s v="PIS/COFINS/CSLL-SOFTPARK INFORMÁTICA LTDA-4950"/>
    <s v="01-112120503040-000-070505060208-2-NV022618-PRO007646-0-0-0"/>
    <s v="NV022618"/>
    <m/>
    <x v="2"/>
    <x v="73"/>
  </r>
  <r>
    <x v="15"/>
    <m/>
    <x v="1781"/>
    <d v="2024-09-01T00:00:00"/>
    <d v="2024-12-20T00:00:00"/>
    <n v="25.72"/>
    <n v="112120503040"/>
    <s v="PIS/COFINS/CSLL-SOFTPARK INFORMÁTICA LTDA-4941"/>
    <s v="01-112120503040-000-070505060182-2-NV022588-PRO007646-0-0-0"/>
    <s v="NV022588"/>
    <m/>
    <x v="2"/>
    <x v="134"/>
  </r>
  <r>
    <x v="15"/>
    <m/>
    <x v="1781"/>
    <d v="2024-09-01T00:00:00"/>
    <d v="2024-12-20T00:00:00"/>
    <n v="22.5"/>
    <n v="112120503040"/>
    <s v="PIS/COFINS/CSLL-SOFTPARK INFORMÁTICA LTDA-4941"/>
    <s v="01-112120503040-000-070505060182-2-NV022588-PRO007646-0-0-0"/>
    <s v="NV022588"/>
    <m/>
    <x v="2"/>
    <x v="134"/>
  </r>
  <r>
    <x v="15"/>
    <m/>
    <x v="1782"/>
    <d v="2024-09-01T00:00:00"/>
    <d v="2024-12-20T00:00:00"/>
    <n v="340.1"/>
    <n v="112120503040"/>
    <s v="PIS/COFINS/CSLL-SOFTPARK INFORMÁTICA LTDA-4951"/>
    <s v="01-112120503040-000-057501140001-2-NV006977-PRO007646-0-0-0"/>
    <s v="NV006977"/>
    <m/>
    <x v="2"/>
    <x v="46"/>
  </r>
  <r>
    <x v="15"/>
    <m/>
    <x v="1782"/>
    <d v="2024-09-01T00:00:00"/>
    <d v="2024-12-20T00:00:00"/>
    <n v="297.58"/>
    <n v="112120503040"/>
    <s v="PIS/COFINS/CSLL-SOFTPARK INFORMÁTICA LTDA-4951"/>
    <s v="01-112120503040-000-057501140001-2-NV006977-PRO007646-0-0-0"/>
    <s v="NV006977"/>
    <m/>
    <x v="2"/>
    <x v="46"/>
  </r>
  <r>
    <x v="15"/>
    <m/>
    <x v="1783"/>
    <d v="2024-09-01T00:00:00"/>
    <d v="2024-12-20T00:00:00"/>
    <n v="105.69"/>
    <n v="112120503040"/>
    <s v="PIS/COFINS/CSLL-SOFTPARK INFORMÁTICA LTDA-4952"/>
    <s v="01-112120503040-000-062501510001-2-NV003959-PRO007646-0-0-0"/>
    <s v="NV003959"/>
    <m/>
    <x v="2"/>
    <x v="126"/>
  </r>
  <r>
    <x v="15"/>
    <m/>
    <x v="1783"/>
    <d v="2024-09-01T00:00:00"/>
    <d v="2024-12-20T00:00:00"/>
    <n v="92.47"/>
    <n v="112120503040"/>
    <s v="PIS/COFINS/CSLL-SOFTPARK INFORMÁTICA LTDA-4952"/>
    <s v="01-112120503040-000-062501510001-2-NV003959-PRO007646-0-0-0"/>
    <s v="NV003959"/>
    <m/>
    <x v="2"/>
    <x v="126"/>
  </r>
  <r>
    <x v="15"/>
    <m/>
    <x v="1784"/>
    <d v="2024-09-01T00:00:00"/>
    <d v="2024-12-20T00:00:00"/>
    <n v="32.81"/>
    <n v="112120503040"/>
    <s v="PIS/COFINS/CSLL-SOFTPARK INFORMÁTICA LTDA-4953"/>
    <s v="01-112120503040-000-070505060076-2-NV021602-PRO007646-0-0-0"/>
    <s v="NV021602"/>
    <m/>
    <x v="2"/>
    <x v="106"/>
  </r>
  <r>
    <x v="15"/>
    <m/>
    <x v="1784"/>
    <d v="2024-09-01T00:00:00"/>
    <d v="2024-12-20T00:00:00"/>
    <n v="0.8"/>
    <n v="112120503040"/>
    <s v="PIS/COFINS/CSLL-SOFTPARK INFORMÁTICA LTDA-4953"/>
    <s v="01-112120503040-000-070505060076-2-NV021602-PRO007646-0-0-0"/>
    <s v="NV021602"/>
    <m/>
    <x v="2"/>
    <x v="106"/>
  </r>
  <r>
    <x v="15"/>
    <m/>
    <x v="1784"/>
    <d v="2024-09-01T00:00:00"/>
    <d v="2024-12-20T00:00:00"/>
    <n v="29.41"/>
    <n v="112120503040"/>
    <s v="PIS/COFINS/CSLL-SOFTPARK INFORMÁTICA LTDA-4953"/>
    <s v="01-112120503040-000-070505060076-2-NV021602-PRO007646-0-0-0"/>
    <s v="NV021602"/>
    <m/>
    <x v="2"/>
    <x v="106"/>
  </r>
  <r>
    <x v="15"/>
    <m/>
    <x v="1785"/>
    <d v="2024-09-01T00:00:00"/>
    <d v="2024-12-20T00:00:00"/>
    <n v="18.899999999999999"/>
    <n v="112120503040"/>
    <s v="PIS/COFINS/CSLL-SOFTPARK INFORMÁTICA LTDA-4954"/>
    <s v="01-112120503040-000-070505060258-2-NV022672-PRO007646-0-0-0"/>
    <s v="NV022672"/>
    <m/>
    <x v="2"/>
    <x v="96"/>
  </r>
  <r>
    <x v="15"/>
    <m/>
    <x v="1785"/>
    <d v="2024-09-01T00:00:00"/>
    <d v="2024-12-20T00:00:00"/>
    <n v="16.53"/>
    <n v="112120503040"/>
    <s v="PIS/COFINS/CSLL-SOFTPARK INFORMÁTICA LTDA-4954"/>
    <s v="01-112120503040-000-070505060258-2-NV022672-PRO007646-0-0-0"/>
    <s v="NV022672"/>
    <m/>
    <x v="2"/>
    <x v="96"/>
  </r>
  <r>
    <x v="15"/>
    <m/>
    <x v="1786"/>
    <d v="2024-09-01T00:00:00"/>
    <d v="2024-12-20T00:00:00"/>
    <n v="92.43"/>
    <n v="112120503040"/>
    <s v="PIS/COFINS/CSLL-SOFTPARK INFORMÁTICA LTDA-4955"/>
    <s v="01-112120503040-000-062501220001-2-NV009960-PRO007646-0-0-0"/>
    <s v="NV009960"/>
    <m/>
    <x v="2"/>
    <x v="207"/>
  </r>
  <r>
    <x v="15"/>
    <m/>
    <x v="1786"/>
    <d v="2024-09-01T00:00:00"/>
    <d v="2024-12-20T00:00:00"/>
    <n v="105.64"/>
    <n v="112120503040"/>
    <s v="PIS/COFINS/CSLL-SOFTPARK INFORMÁTICA LTDA-4955"/>
    <s v="01-112120503040-000-062501220001-2-NV009960-PRO007646-0-0-0"/>
    <s v="NV009960"/>
    <m/>
    <x v="2"/>
    <x v="207"/>
  </r>
  <r>
    <x v="15"/>
    <m/>
    <x v="1787"/>
    <d v="2024-09-01T00:00:00"/>
    <d v="2024-12-20T00:00:00"/>
    <n v="20.02"/>
    <n v="112120503040"/>
    <s v="PIS/COFINS/CSLL-SOFTPARK INFORMÁTICA LTDA-4956"/>
    <s v="01-112120503040-000-070505060273-2-NV022680-PRO007646-0-0-0"/>
    <s v="NV022680"/>
    <m/>
    <x v="2"/>
    <x v="97"/>
  </r>
  <r>
    <x v="15"/>
    <m/>
    <x v="1787"/>
    <d v="2024-09-01T00:00:00"/>
    <d v="2024-12-20T00:00:00"/>
    <n v="22.88"/>
    <n v="112120503040"/>
    <s v="PIS/COFINS/CSLL-SOFTPARK INFORMÁTICA LTDA-4956"/>
    <s v="01-112120503040-000-070505060273-2-NV022680-PRO007646-0-0-0"/>
    <s v="NV022680"/>
    <m/>
    <x v="2"/>
    <x v="97"/>
  </r>
  <r>
    <x v="15"/>
    <m/>
    <x v="1788"/>
    <d v="2024-09-01T00:00:00"/>
    <d v="2024-12-20T00:00:00"/>
    <n v="11.63"/>
    <n v="112120503040"/>
    <s v="PIS/COFINS/CSLL-SOFTPARK INFORMÁTICA LTDA-4957"/>
    <s v="01-112120503040-000-001505060344-2-NV022652-PRO007646-0-0-0"/>
    <s v="NV022652"/>
    <m/>
    <x v="2"/>
    <x v="231"/>
  </r>
  <r>
    <x v="15"/>
    <m/>
    <x v="1788"/>
    <d v="2024-09-01T00:00:00"/>
    <d v="2024-12-20T00:00:00"/>
    <n v="7.27"/>
    <n v="112120503040"/>
    <s v="PIS/COFINS/CSLL-SOFTPARK INFORMÁTICA LTDA-4957"/>
    <s v="01-112120503040-000-001505060344-2-NV022652-PRO007646-0-0-0"/>
    <s v="NV022652"/>
    <m/>
    <x v="2"/>
    <x v="231"/>
  </r>
  <r>
    <x v="15"/>
    <m/>
    <x v="1788"/>
    <d v="2024-09-01T00:00:00"/>
    <d v="2024-12-20T00:00:00"/>
    <n v="16.53"/>
    <n v="112120503040"/>
    <s v="PIS/COFINS/CSLL-SOFTPARK INFORMÁTICA LTDA-4957"/>
    <s v="01-112120503040-000-001505060344-2-NV022652-PRO007646-0-0-0"/>
    <s v="NV022652"/>
    <m/>
    <x v="2"/>
    <x v="231"/>
  </r>
  <r>
    <x v="15"/>
    <m/>
    <x v="1789"/>
    <d v="2024-09-01T00:00:00"/>
    <d v="2024-12-20T00:00:00"/>
    <n v="22.22"/>
    <n v="112120503040"/>
    <s v="PIS/COFINS/CSLL-SOFTPARK INFORMÁTICA LTDA-4958"/>
    <s v="01-112120503040-000-062501930102-2-NV021567-PRO007646-0-0-0"/>
    <s v="NV021567"/>
    <m/>
    <x v="2"/>
    <x v="149"/>
  </r>
  <r>
    <x v="15"/>
    <m/>
    <x v="1789"/>
    <d v="2024-09-01T00:00:00"/>
    <d v="2024-12-20T00:00:00"/>
    <n v="0.65"/>
    <n v="112120503040"/>
    <s v="PIS/COFINS/CSLL-SOFTPARK INFORMÁTICA LTDA-4958"/>
    <s v="01-112120503040-000-062501930102-2-NV021567-PRO007646-0-0-0"/>
    <s v="NV021567"/>
    <m/>
    <x v="2"/>
    <x v="149"/>
  </r>
  <r>
    <x v="15"/>
    <m/>
    <x v="1789"/>
    <d v="2024-09-01T00:00:00"/>
    <d v="2024-12-20T00:00:00"/>
    <n v="20.02"/>
    <n v="112120503040"/>
    <s v="PIS/COFINS/CSLL-SOFTPARK INFORMÁTICA LTDA-4958"/>
    <s v="01-112120503040-000-062501930102-2-NV021567-PRO007646-0-0-0"/>
    <s v="NV021567"/>
    <m/>
    <x v="2"/>
    <x v="149"/>
  </r>
  <r>
    <x v="15"/>
    <m/>
    <x v="1790"/>
    <d v="2024-09-01T00:00:00"/>
    <d v="2024-12-20T00:00:00"/>
    <n v="22.88"/>
    <n v="112120503040"/>
    <s v="PIS/COFINS/CSLL-SOFTPARK INFORMÁTICA LTDA-4959"/>
    <s v="01-112120503040-000-070505060215-2-NV022623-PRO007646-0-0-0"/>
    <s v="NV022623"/>
    <m/>
    <x v="2"/>
    <x v="0"/>
  </r>
  <r>
    <x v="15"/>
    <m/>
    <x v="1790"/>
    <d v="2024-09-01T00:00:00"/>
    <d v="2024-12-20T00:00:00"/>
    <n v="20.02"/>
    <n v="112120503040"/>
    <s v="PIS/COFINS/CSLL-SOFTPARK INFORMÁTICA LTDA-4959"/>
    <s v="01-112120503040-000-070505060215-2-NV022623-PRO007646-0-0-0"/>
    <s v="NV022623"/>
    <m/>
    <x v="2"/>
    <x v="0"/>
  </r>
  <r>
    <x v="15"/>
    <m/>
    <x v="1791"/>
    <d v="2024-09-01T00:00:00"/>
    <d v="2024-12-20T00:00:00"/>
    <n v="57.82"/>
    <n v="112120503040"/>
    <s v="PIS/COFINS/CSLL-SOFTPARK INFORMÁTICA LTDA-4960"/>
    <s v="01-112120503040-000-062501550001-2-NV003966-PRO007646-0-0-0"/>
    <s v="NV003966"/>
    <m/>
    <x v="2"/>
    <x v="182"/>
  </r>
  <r>
    <x v="15"/>
    <m/>
    <x v="1791"/>
    <d v="2024-09-01T00:00:00"/>
    <d v="2024-12-20T00:00:00"/>
    <n v="66.08"/>
    <n v="112120503040"/>
    <s v="PIS/COFINS/CSLL-SOFTPARK INFORMÁTICA LTDA-4960"/>
    <s v="01-112120503040-000-062501550001-2-NV003966-PRO007646-0-0-0"/>
    <s v="NV003966"/>
    <m/>
    <x v="2"/>
    <x v="182"/>
  </r>
  <r>
    <x v="15"/>
    <m/>
    <x v="1792"/>
    <d v="2024-09-01T00:00:00"/>
    <d v="2024-12-20T00:00:00"/>
    <n v="25.72"/>
    <n v="112120503040"/>
    <s v="PIS/COFINS/CSLL-SOFTPARK INFORMÁTICA LTDA-4961"/>
    <s v="01-112120503040-000-070505060226-2-NV022636-PRO007646-0-0-0"/>
    <s v="NV022636"/>
    <m/>
    <x v="2"/>
    <x v="57"/>
  </r>
  <r>
    <x v="15"/>
    <m/>
    <x v="1792"/>
    <d v="2024-09-01T00:00:00"/>
    <d v="2024-12-20T00:00:00"/>
    <n v="22.5"/>
    <n v="112120503040"/>
    <s v="PIS/COFINS/CSLL-SOFTPARK INFORMÁTICA LTDA-4961"/>
    <s v="01-112120503040-000-070505060226-2-NV022636-PRO007646-0-0-0"/>
    <s v="NV022636"/>
    <m/>
    <x v="2"/>
    <x v="57"/>
  </r>
  <r>
    <x v="15"/>
    <m/>
    <x v="1793"/>
    <d v="2024-09-01T00:00:00"/>
    <d v="2024-12-20T00:00:00"/>
    <n v="22.88"/>
    <n v="112120503040"/>
    <s v="PIS/COFINS/CSLL-SOFTPARK INFORMÁTICA LTDA-4962"/>
    <s v="01-112120503040-000-070505060241-2-NV022651-PRO007646-0-0-0"/>
    <s v="NV022651"/>
    <m/>
    <x v="2"/>
    <x v="156"/>
  </r>
  <r>
    <x v="15"/>
    <m/>
    <x v="1793"/>
    <d v="2024-09-01T00:00:00"/>
    <d v="2024-12-20T00:00:00"/>
    <n v="20.02"/>
    <n v="112120503040"/>
    <s v="PIS/COFINS/CSLL-SOFTPARK INFORMÁTICA LTDA-4962"/>
    <s v="01-112120503040-000-070505060241-2-NV022651-PRO007646-0-0-0"/>
    <s v="NV022651"/>
    <m/>
    <x v="2"/>
    <x v="156"/>
  </r>
  <r>
    <x v="15"/>
    <m/>
    <x v="1794"/>
    <d v="2024-09-01T00:00:00"/>
    <d v="2024-12-20T00:00:00"/>
    <n v="27.74"/>
    <n v="112120503040"/>
    <s v="PIS/COFINS/CSLL-SOFTPARK INFORMÁTICA LTDA-4963"/>
    <s v="01-112120503040-000-001501930167-2-NV022566-PRO007646-0-0-0"/>
    <s v="NV022566"/>
    <m/>
    <x v="2"/>
    <x v="152"/>
  </r>
  <r>
    <x v="15"/>
    <m/>
    <x v="1794"/>
    <d v="2024-09-01T00:00:00"/>
    <d v="2024-12-20T00:00:00"/>
    <n v="0.81"/>
    <n v="112120503040"/>
    <s v="PIS/COFINS/CSLL-SOFTPARK INFORMÁTICA LTDA-4963"/>
    <s v="01-112120503040-000-001501930167-2-NV022566-PRO007646-0-0-0"/>
    <s v="NV022566"/>
    <m/>
    <x v="2"/>
    <x v="152"/>
  </r>
  <r>
    <x v="15"/>
    <m/>
    <x v="1794"/>
    <d v="2024-09-01T00:00:00"/>
    <d v="2024-12-20T00:00:00"/>
    <n v="24.99"/>
    <n v="112120503040"/>
    <s v="PIS/COFINS/CSLL-SOFTPARK INFORMÁTICA LTDA-4963"/>
    <s v="01-112120503040-000-001501930167-2-NV022566-PRO007646-0-0-0"/>
    <s v="NV022566"/>
    <m/>
    <x v="2"/>
    <x v="152"/>
  </r>
  <r>
    <x v="15"/>
    <m/>
    <x v="1795"/>
    <d v="2024-09-01T00:00:00"/>
    <d v="2024-12-20T00:00:00"/>
    <n v="20.02"/>
    <n v="112120503040"/>
    <s v="PIS/COFINS/CSLL-SOFTPARK INFORMÁTICA LTDA-4964"/>
    <s v="01-112120503040-000-001501930141-2-NV021610-PRO007646-0-0-0"/>
    <s v="NV021610"/>
    <m/>
    <x v="2"/>
    <x v="82"/>
  </r>
  <r>
    <x v="15"/>
    <m/>
    <x v="1795"/>
    <d v="2024-09-01T00:00:00"/>
    <d v="2024-12-20T00:00:00"/>
    <n v="22.88"/>
    <n v="112120503040"/>
    <s v="PIS/COFINS/CSLL-SOFTPARK INFORMÁTICA LTDA-4964"/>
    <s v="01-112120503040-000-001501930141-2-NV021610-PRO007646-0-0-0"/>
    <s v="NV021610"/>
    <m/>
    <x v="2"/>
    <x v="82"/>
  </r>
  <r>
    <x v="15"/>
    <m/>
    <x v="1796"/>
    <d v="2024-09-01T00:00:00"/>
    <d v="2024-12-20T00:00:00"/>
    <n v="76.55"/>
    <n v="112120503040"/>
    <s v="PIS/COFINS/CSLL-SOFTPARK INFORMÁTICA LTDA-4965"/>
    <s v="01-112120503040-000-062501580001-2-NV003971-PRO007646-0-0-0"/>
    <s v="NV003971"/>
    <m/>
    <x v="2"/>
    <x v="84"/>
  </r>
  <r>
    <x v="15"/>
    <m/>
    <x v="1796"/>
    <d v="2024-09-01T00:00:00"/>
    <d v="2024-12-20T00:00:00"/>
    <n v="66.98"/>
    <n v="112120503040"/>
    <s v="PIS/COFINS/CSLL-SOFTPARK INFORMÁTICA LTDA-4965"/>
    <s v="01-112120503040-000-062501580001-2-NV003971-PRO007646-0-0-0"/>
    <s v="NV003971"/>
    <m/>
    <x v="2"/>
    <x v="84"/>
  </r>
  <r>
    <x v="15"/>
    <m/>
    <x v="1797"/>
    <d v="2024-09-01T00:00:00"/>
    <d v="2024-12-20T00:00:00"/>
    <n v="22.13"/>
    <n v="112120503040"/>
    <s v="PIS/COFINS/CSLL-SOFTPARK INFORMÁTICA LTDA-4966"/>
    <s v="01-112120503040-000-062501000134-2-NV021561-PRO007646-0-0-0"/>
    <s v="NV021561"/>
    <m/>
    <x v="2"/>
    <x v="171"/>
  </r>
  <r>
    <x v="15"/>
    <m/>
    <x v="1797"/>
    <d v="2024-09-01T00:00:00"/>
    <d v="2024-12-20T00:00:00"/>
    <n v="0.22"/>
    <n v="112120503040"/>
    <s v="PIS/COFINS/CSLL-SOFTPARK INFORMÁTICA LTDA-4966"/>
    <s v="01-112120503040-000-062501000134-2-NV021561-PRO007646-0-0-0"/>
    <s v="NV021561"/>
    <m/>
    <x v="2"/>
    <x v="171"/>
  </r>
  <r>
    <x v="15"/>
    <m/>
    <x v="1797"/>
    <d v="2024-09-01T00:00:00"/>
    <d v="2024-12-20T00:00:00"/>
    <n v="19.55"/>
    <n v="112120503040"/>
    <s v="PIS/COFINS/CSLL-SOFTPARK INFORMÁTICA LTDA-4966"/>
    <s v="01-112120503040-000-062501000134-2-NV021561-PRO007646-0-0-0"/>
    <s v="NV021561"/>
    <m/>
    <x v="2"/>
    <x v="171"/>
  </r>
  <r>
    <x v="15"/>
    <m/>
    <x v="1798"/>
    <d v="2024-09-01T00:00:00"/>
    <d v="2024-12-20T00:00:00"/>
    <n v="61.9"/>
    <n v="112120503040"/>
    <s v="PIS/COFINS/CSLL-SOFTPARK INFORMÁTICA LTDA-4967"/>
    <s v="01-112120503040-000-062501600001-2-NV003973-PRO007646-0-0-0"/>
    <s v="NV003973"/>
    <m/>
    <x v="2"/>
    <x v="63"/>
  </r>
  <r>
    <x v="15"/>
    <m/>
    <x v="1798"/>
    <d v="2024-09-01T00:00:00"/>
    <d v="2024-12-20T00:00:00"/>
    <n v="70.739999999999995"/>
    <n v="112120503040"/>
    <s v="PIS/COFINS/CSLL-SOFTPARK INFORMÁTICA LTDA-4967"/>
    <s v="01-112120503040-000-062501600001-2-NV003973-PRO007646-0-0-0"/>
    <s v="NV003973"/>
    <m/>
    <x v="2"/>
    <x v="63"/>
  </r>
  <r>
    <x v="15"/>
    <m/>
    <x v="1799"/>
    <d v="2024-09-01T00:00:00"/>
    <d v="2024-12-20T00:00:00"/>
    <n v="74.180000000000007"/>
    <n v="112120503040"/>
    <s v="PIS/COFINS/CSLL-SOFTPARK INFORMÁTICA LTDA-4968"/>
    <s v="01-112120503040-000-062501690001-2-NV004957-PRO007646-0-0-0"/>
    <s v="NV004957"/>
    <m/>
    <x v="2"/>
    <x v="66"/>
  </r>
  <r>
    <x v="15"/>
    <m/>
    <x v="1799"/>
    <d v="2024-09-01T00:00:00"/>
    <d v="2024-12-20T00:00:00"/>
    <n v="27.81"/>
    <n v="112120503040"/>
    <s v="PIS/COFINS/CSLL-SOFTPARK INFORMÁTICA LTDA-4968"/>
    <s v="01-112120503040-000-062501690001-2-NV004957-PRO007646-0-0-0"/>
    <s v="NV004957"/>
    <m/>
    <x v="2"/>
    <x v="66"/>
  </r>
  <r>
    <x v="15"/>
    <m/>
    <x v="1799"/>
    <d v="2024-09-01T00:00:00"/>
    <d v="2024-12-20T00:00:00"/>
    <n v="56.97"/>
    <n v="112120503040"/>
    <s v="PIS/COFINS/CSLL-SOFTPARK INFORMÁTICA LTDA-4968"/>
    <s v="01-112120503040-000-062501690001-2-NV004957-PRO007646-0-0-0"/>
    <s v="NV004957"/>
    <m/>
    <x v="2"/>
    <x v="66"/>
  </r>
  <r>
    <x v="15"/>
    <m/>
    <x v="1800"/>
    <d v="2024-09-01T00:00:00"/>
    <d v="2024-12-20T00:00:00"/>
    <n v="20.02"/>
    <n v="112120503040"/>
    <s v="PIS/COFINS/CSLL-SOFTPARK INFORMÁTICA LTDA-4969"/>
    <s v="01-112120503040-000-062501930127-2-NV021594-PRO007646-0-0-0"/>
    <s v="NV021594"/>
    <m/>
    <x v="2"/>
    <x v="191"/>
  </r>
  <r>
    <x v="15"/>
    <m/>
    <x v="1800"/>
    <d v="2024-09-01T00:00:00"/>
    <d v="2024-12-20T00:00:00"/>
    <n v="22.23"/>
    <n v="112120503040"/>
    <s v="PIS/COFINS/CSLL-SOFTPARK INFORMÁTICA LTDA-4969"/>
    <s v="01-112120503040-000-062501930127-2-NV021594-PRO007646-0-0-0"/>
    <s v="NV021594"/>
    <m/>
    <x v="2"/>
    <x v="191"/>
  </r>
  <r>
    <x v="15"/>
    <m/>
    <x v="1800"/>
    <d v="2024-09-01T00:00:00"/>
    <d v="2024-12-20T00:00:00"/>
    <n v="0.65"/>
    <n v="112120503040"/>
    <s v="PIS/COFINS/CSLL-SOFTPARK INFORMÁTICA LTDA-4969"/>
    <s v="01-112120503040-000-062501930127-2-NV021594-PRO007646-0-0-0"/>
    <s v="NV021594"/>
    <m/>
    <x v="2"/>
    <x v="191"/>
  </r>
  <r>
    <x v="15"/>
    <m/>
    <x v="1801"/>
    <d v="2024-09-01T00:00:00"/>
    <d v="2024-12-20T00:00:00"/>
    <n v="19.11"/>
    <n v="112120503040"/>
    <s v="PIS/COFINS/CSLL-SOFTPARK INFORMÁTICA LTDA-4970"/>
    <s v="01-112120503040-000-070505060224-2-NV022634-PRO007646-0-0-0"/>
    <s v="NV022634"/>
    <m/>
    <x v="2"/>
    <x v="155"/>
  </r>
  <r>
    <x v="15"/>
    <m/>
    <x v="1801"/>
    <d v="2024-09-01T00:00:00"/>
    <d v="2024-12-20T00:00:00"/>
    <n v="10.53"/>
    <n v="112120503040"/>
    <s v="PIS/COFINS/CSLL-SOFTPARK INFORMÁTICA LTDA-4970"/>
    <s v="01-112120503040-000-070505060224-2-NV022634-PRO007646-0-0-0"/>
    <s v="NV022634"/>
    <m/>
    <x v="2"/>
    <x v="155"/>
  </r>
  <r>
    <x v="15"/>
    <m/>
    <x v="1801"/>
    <d v="2024-09-01T00:00:00"/>
    <d v="2024-12-20T00:00:00"/>
    <n v="11.31"/>
    <n v="112120503040"/>
    <s v="PIS/COFINS/CSLL-SOFTPARK INFORMÁTICA LTDA-4970"/>
    <s v="01-112120503040-000-070505060224-2-NV022634-PRO007646-0-0-0"/>
    <s v="NV022634"/>
    <m/>
    <x v="2"/>
    <x v="155"/>
  </r>
  <r>
    <x v="15"/>
    <m/>
    <x v="1802"/>
    <d v="2024-09-01T00:00:00"/>
    <d v="2024-12-20T00:00:00"/>
    <n v="37.549999999999997"/>
    <n v="112120503040"/>
    <s v="PIS/COFINS/CSLL-SOFTPARK INFORMÁTICA LTDA-4971"/>
    <s v="01-112120503040-000-062501830001-2-NV019956-PRO007646-0-0-0"/>
    <s v="NV019956"/>
    <m/>
    <x v="2"/>
    <x v="187"/>
  </r>
  <r>
    <x v="15"/>
    <m/>
    <x v="1802"/>
    <d v="2024-09-01T00:00:00"/>
    <d v="2024-12-20T00:00:00"/>
    <n v="35.26"/>
    <n v="112120503040"/>
    <s v="PIS/COFINS/CSLL-SOFTPARK INFORMÁTICA LTDA-4971"/>
    <s v="01-112120503040-000-062501830001-2-NV019956-PRO007646-0-0-0"/>
    <s v="NV019956"/>
    <m/>
    <x v="2"/>
    <x v="187"/>
  </r>
  <r>
    <x v="15"/>
    <m/>
    <x v="1802"/>
    <d v="2024-09-01T00:00:00"/>
    <d v="2024-12-20T00:00:00"/>
    <n v="7.66"/>
    <n v="112120503040"/>
    <s v="PIS/COFINS/CSLL-SOFTPARK INFORMÁTICA LTDA-4971"/>
    <s v="01-112120503040-000-062501830001-2-NV019956-PRO007646-0-0-0"/>
    <s v="NV019956"/>
    <m/>
    <x v="2"/>
    <x v="187"/>
  </r>
  <r>
    <x v="15"/>
    <m/>
    <x v="1803"/>
    <d v="2024-09-01T00:00:00"/>
    <d v="2024-12-20T00:00:00"/>
    <n v="89.14"/>
    <n v="112120503040"/>
    <s v="PIS/COFINS/CSLL-SOFTPARK INFORMÁTICA LTDA-4972"/>
    <s v="01-112120503040-000-062501620001-2-NV003975-PRO007646-0-0-0"/>
    <s v="NV003975"/>
    <m/>
    <x v="2"/>
    <x v="172"/>
  </r>
  <r>
    <x v="15"/>
    <m/>
    <x v="1803"/>
    <d v="2024-09-01T00:00:00"/>
    <d v="2024-12-20T00:00:00"/>
    <n v="77.989999999999995"/>
    <n v="112120503040"/>
    <s v="PIS/COFINS/CSLL-SOFTPARK INFORMÁTICA LTDA-4972"/>
    <s v="01-112120503040-000-062501620001-2-NV003975-PRO007646-0-0-0"/>
    <s v="NV003975"/>
    <m/>
    <x v="2"/>
    <x v="172"/>
  </r>
  <r>
    <x v="15"/>
    <m/>
    <x v="1804"/>
    <d v="2024-09-01T00:00:00"/>
    <d v="2024-12-20T00:00:00"/>
    <n v="20.02"/>
    <n v="112120503040"/>
    <s v="PIS/COFINS/CSLL-SOFTPARK INFORMÁTICA LTDA-4973"/>
    <s v="01-112120503040-000-070505060232-2-NV022642-PRO007646-0-0-0"/>
    <s v="NV022642"/>
    <m/>
    <x v="2"/>
    <x v="86"/>
  </r>
  <r>
    <x v="15"/>
    <m/>
    <x v="1804"/>
    <d v="2024-09-01T00:00:00"/>
    <d v="2024-12-20T00:00:00"/>
    <n v="22.23"/>
    <n v="112120503040"/>
    <s v="PIS/COFINS/CSLL-SOFTPARK INFORMÁTICA LTDA-4973"/>
    <s v="01-112120503040-000-070505060232-2-NV022642-PRO007646-0-0-0"/>
    <s v="NV022642"/>
    <m/>
    <x v="2"/>
    <x v="86"/>
  </r>
  <r>
    <x v="15"/>
    <m/>
    <x v="1804"/>
    <d v="2024-09-01T00:00:00"/>
    <d v="2024-12-20T00:00:00"/>
    <n v="0.65"/>
    <n v="112120503040"/>
    <s v="PIS/COFINS/CSLL-SOFTPARK INFORMÁTICA LTDA-4973"/>
    <s v="01-112120503040-000-070505060232-2-NV022642-PRO007646-0-0-0"/>
    <s v="NV022642"/>
    <m/>
    <x v="2"/>
    <x v="86"/>
  </r>
  <r>
    <x v="15"/>
    <m/>
    <x v="1805"/>
    <d v="2024-09-01T00:00:00"/>
    <d v="2024-12-20T00:00:00"/>
    <n v="168.07"/>
    <n v="112120503040"/>
    <s v="PIS/COFINS/CSLL-SOFTPARK INFORMÁTICA LTDA-4974"/>
    <s v="01-112120503040-000-062501260001-2-NV009955-PRO007646-0-0-0"/>
    <s v="NV009955"/>
    <m/>
    <x v="2"/>
    <x v="180"/>
  </r>
  <r>
    <x v="15"/>
    <m/>
    <x v="1805"/>
    <d v="2024-09-01T00:00:00"/>
    <d v="2024-12-20T00:00:00"/>
    <n v="192.08"/>
    <n v="112120503040"/>
    <s v="PIS/COFINS/CSLL-SOFTPARK INFORMÁTICA LTDA-4974"/>
    <s v="01-112120503040-000-062501260001-2-NV009955-PRO007646-0-0-0"/>
    <s v="NV009955"/>
    <m/>
    <x v="2"/>
    <x v="180"/>
  </r>
  <r>
    <x v="15"/>
    <m/>
    <x v="1806"/>
    <d v="2024-09-01T00:00:00"/>
    <d v="2024-12-20T00:00:00"/>
    <n v="22.87"/>
    <n v="112120503040"/>
    <s v="PIS/COFINS/CSLL-SOFTPARK INFORMÁTICA LTDA-4976"/>
    <s v="01-112120503040-000-070505060181-2-NV022587-PRO007646-0-0-0"/>
    <s v="NV022587"/>
    <m/>
    <x v="2"/>
    <x v="188"/>
  </r>
  <r>
    <x v="15"/>
    <m/>
    <x v="1806"/>
    <d v="2024-09-01T00:00:00"/>
    <d v="2024-12-20T00:00:00"/>
    <n v="20.02"/>
    <n v="112120503040"/>
    <s v="PIS/COFINS/CSLL-SOFTPARK INFORMÁTICA LTDA-4976"/>
    <s v="01-112120503040-000-070505060181-2-NV022587-PRO007646-0-0-0"/>
    <s v="NV022587"/>
    <m/>
    <x v="2"/>
    <x v="188"/>
  </r>
  <r>
    <x v="15"/>
    <m/>
    <x v="1807"/>
    <d v="2024-09-01T00:00:00"/>
    <d v="2024-12-20T00:00:00"/>
    <n v="22.5"/>
    <n v="112120503040"/>
    <s v="PIS/COFINS/CSLL-SOFTPARK INFORMÁTICA LTDA-4977"/>
    <s v="01-112120503040-000-070505060214-2-NV022622-PRO007646-0-0-0"/>
    <s v="NV022622"/>
    <m/>
    <x v="2"/>
    <x v="26"/>
  </r>
  <r>
    <x v="15"/>
    <m/>
    <x v="1807"/>
    <d v="2024-09-01T00:00:00"/>
    <d v="2024-12-20T00:00:00"/>
    <n v="25.72"/>
    <n v="112120503040"/>
    <s v="PIS/COFINS/CSLL-SOFTPARK INFORMÁTICA LTDA-4977"/>
    <s v="01-112120503040-000-070505060214-2-NV022622-PRO007646-0-0-0"/>
    <s v="NV022622"/>
    <m/>
    <x v="2"/>
    <x v="26"/>
  </r>
  <r>
    <x v="15"/>
    <m/>
    <x v="1808"/>
    <d v="2024-09-01T00:00:00"/>
    <d v="2024-12-20T00:00:00"/>
    <n v="97.3"/>
    <n v="112120503040"/>
    <s v="PIS/COFINS/CSLL-SOFTPARK INFORMÁTICA LTDA-4978"/>
    <s v="01-112120503040-000-062501640001-2-NV003978-PRO007646-0-0-0"/>
    <s v="NV003978"/>
    <m/>
    <x v="2"/>
    <x v="35"/>
  </r>
  <r>
    <x v="15"/>
    <m/>
    <x v="1808"/>
    <d v="2024-09-01T00:00:00"/>
    <d v="2024-12-20T00:00:00"/>
    <n v="85.14"/>
    <n v="112120503040"/>
    <s v="PIS/COFINS/CSLL-SOFTPARK INFORMÁTICA LTDA-4978"/>
    <s v="01-112120503040-000-062501640001-2-NV003978-PRO007646-0-0-0"/>
    <s v="NV003978"/>
    <m/>
    <x v="2"/>
    <x v="35"/>
  </r>
  <r>
    <x v="15"/>
    <m/>
    <x v="1809"/>
    <d v="2024-09-01T00:00:00"/>
    <d v="2024-12-20T00:00:00"/>
    <n v="20.02"/>
    <n v="112120503040"/>
    <s v="PIS/COFINS/CSLL-SOFTPARK INFORMÁTICA LTDA-4979"/>
    <s v="01-112120503040-000-062501930105-2-NV021570-PRO007646-0-0-0"/>
    <s v="NV021570"/>
    <m/>
    <x v="2"/>
    <x v="236"/>
  </r>
  <r>
    <x v="15"/>
    <m/>
    <x v="1809"/>
    <d v="2024-09-01T00:00:00"/>
    <d v="2024-12-20T00:00:00"/>
    <n v="22.87"/>
    <n v="112120503040"/>
    <s v="PIS/COFINS/CSLL-SOFTPARK INFORMÁTICA LTDA-4979"/>
    <s v="01-112120503040-000-062501930105-2-NV021570-PRO007646-0-0-0"/>
    <s v="NV021570"/>
    <m/>
    <x v="2"/>
    <x v="236"/>
  </r>
  <r>
    <x v="15"/>
    <m/>
    <x v="1810"/>
    <d v="2024-09-01T00:00:00"/>
    <d v="2024-12-20T00:00:00"/>
    <n v="22.88"/>
    <n v="112120503040"/>
    <s v="PIS/COFINS/CSLL-SOFTPARK INFORMÁTICA LTDA-4980"/>
    <s v="01-112120503040-000-062501930122-2-NV021588-PRO007646-0-0-0"/>
    <s v="NV021588"/>
    <m/>
    <x v="2"/>
    <x v="237"/>
  </r>
  <r>
    <x v="15"/>
    <m/>
    <x v="1810"/>
    <d v="2024-09-01T00:00:00"/>
    <d v="2024-12-20T00:00:00"/>
    <n v="20.02"/>
    <n v="112120503040"/>
    <s v="PIS/COFINS/CSLL-SOFTPARK INFORMÁTICA LTDA-4980"/>
    <s v="01-112120503040-000-062501930122-2-NV021588-PRO007646-0-0-0"/>
    <s v="NV021588"/>
    <m/>
    <x v="2"/>
    <x v="237"/>
  </r>
  <r>
    <x v="15"/>
    <m/>
    <x v="1811"/>
    <d v="2024-09-01T00:00:00"/>
    <d v="2024-12-20T00:00:00"/>
    <n v="24.98"/>
    <n v="112120503040"/>
    <s v="PIS/COFINS/CSLL-SOFTPARK INFORMÁTICA LTDA-4981"/>
    <s v="01-112120503040-000-062501930135-2-NV021604-PRO007646-0-0-0"/>
    <s v="NV021604"/>
    <m/>
    <x v="2"/>
    <x v="36"/>
  </r>
  <r>
    <x v="15"/>
    <m/>
    <x v="1811"/>
    <d v="2024-09-01T00:00:00"/>
    <d v="2024-12-20T00:00:00"/>
    <n v="0.73"/>
    <n v="112120503040"/>
    <s v="PIS/COFINS/CSLL-SOFTPARK INFORMÁTICA LTDA-4981"/>
    <s v="01-112120503040-000-062501930135-2-NV021604-PRO007646-0-0-0"/>
    <s v="NV021604"/>
    <m/>
    <x v="2"/>
    <x v="36"/>
  </r>
  <r>
    <x v="15"/>
    <m/>
    <x v="1811"/>
    <d v="2024-09-01T00:00:00"/>
    <d v="2024-12-20T00:00:00"/>
    <n v="22.5"/>
    <n v="112120503040"/>
    <s v="PIS/COFINS/CSLL-SOFTPARK INFORMÁTICA LTDA-4981"/>
    <s v="01-112120503040-000-062501930135-2-NV021604-PRO007646-0-0-0"/>
    <s v="NV021604"/>
    <m/>
    <x v="2"/>
    <x v="36"/>
  </r>
  <r>
    <x v="15"/>
    <m/>
    <x v="1812"/>
    <d v="2024-09-01T00:00:00"/>
    <d v="2024-12-20T00:00:00"/>
    <n v="52.53"/>
    <n v="112120503040"/>
    <s v="PIS/COFINS/CSLL-SOFTPARK INFORMÁTICA LTDA-4982"/>
    <s v="01-112120503040-000-062501700001-2-NV004958-PRO007646-0-0-0"/>
    <s v="NV004958"/>
    <m/>
    <x v="2"/>
    <x v="166"/>
  </r>
  <r>
    <x v="15"/>
    <m/>
    <x v="1812"/>
    <d v="2024-09-01T00:00:00"/>
    <d v="2024-12-20T00:00:00"/>
    <n v="27.62"/>
    <n v="112120503040"/>
    <s v="PIS/COFINS/CSLL-SOFTPARK INFORMÁTICA LTDA-4982"/>
    <s v="01-112120503040-000-062501700001-2-NV004958-PRO007646-0-0-0"/>
    <s v="NV004958"/>
    <m/>
    <x v="2"/>
    <x v="166"/>
  </r>
  <r>
    <x v="15"/>
    <m/>
    <x v="1812"/>
    <d v="2024-09-01T00:00:00"/>
    <d v="2024-12-20T00:00:00"/>
    <n v="70.13"/>
    <n v="112120503040"/>
    <s v="PIS/COFINS/CSLL-SOFTPARK INFORMÁTICA LTDA-4982"/>
    <s v="01-112120503040-000-062501700001-2-NV004958-PRO007646-0-0-0"/>
    <s v="NV004958"/>
    <m/>
    <x v="2"/>
    <x v="166"/>
  </r>
  <r>
    <x v="15"/>
    <m/>
    <x v="1813"/>
    <d v="2024-09-01T00:00:00"/>
    <d v="2024-12-20T00:00:00"/>
    <n v="22.5"/>
    <n v="112120503040"/>
    <s v="PIS/COFINS/CSLL-SOFTPARK INFORMÁTICA LTDA-4984"/>
    <s v="01-112120503040-000-070505060199-2-NV022609-PRO007646-0-0-0"/>
    <s v="NV022609"/>
    <m/>
    <x v="2"/>
    <x v="219"/>
  </r>
  <r>
    <x v="15"/>
    <m/>
    <x v="1813"/>
    <d v="2024-09-01T00:00:00"/>
    <d v="2024-12-20T00:00:00"/>
    <n v="24.98"/>
    <n v="112120503040"/>
    <s v="PIS/COFINS/CSLL-SOFTPARK INFORMÁTICA LTDA-4984"/>
    <s v="01-112120503040-000-070505060199-2-NV022609-PRO007646-0-0-0"/>
    <s v="NV022609"/>
    <m/>
    <x v="2"/>
    <x v="219"/>
  </r>
  <r>
    <x v="15"/>
    <m/>
    <x v="1813"/>
    <d v="2024-09-01T00:00:00"/>
    <d v="2024-12-20T00:00:00"/>
    <n v="0.73"/>
    <n v="112120503040"/>
    <s v="PIS/COFINS/CSLL-SOFTPARK INFORMÁTICA LTDA-4984"/>
    <s v="01-112120503040-000-070505060199-2-NV022609-PRO007646-0-0-0"/>
    <s v="NV022609"/>
    <m/>
    <x v="2"/>
    <x v="219"/>
  </r>
  <r>
    <x v="15"/>
    <m/>
    <x v="1814"/>
    <d v="2024-09-01T00:00:00"/>
    <d v="2024-12-20T00:00:00"/>
    <n v="20.02"/>
    <n v="112120503040"/>
    <s v="PIS/COFINS/CSLL-SOFTPARK INFORMÁTICA LTDA-4985"/>
    <s v="01-112120503040-000-070505060202-2-NV022612-PRO007646-0-0-0"/>
    <s v="NV022612"/>
    <m/>
    <x v="2"/>
    <x v="88"/>
  </r>
  <r>
    <x v="15"/>
    <m/>
    <x v="1814"/>
    <d v="2024-09-01T00:00:00"/>
    <d v="2024-12-20T00:00:00"/>
    <n v="22.88"/>
    <n v="112120503040"/>
    <s v="PIS/COFINS/CSLL-SOFTPARK INFORMÁTICA LTDA-4985"/>
    <s v="01-112120503040-000-070505060202-2-NV022612-PRO007646-0-0-0"/>
    <s v="NV022612"/>
    <m/>
    <x v="2"/>
    <x v="88"/>
  </r>
  <r>
    <x v="15"/>
    <m/>
    <x v="1815"/>
    <d v="2024-09-01T00:00:00"/>
    <d v="2024-12-20T00:00:00"/>
    <n v="20.02"/>
    <n v="112120503040"/>
    <s v="PIS/COFINS/CSLL-SOFTPARK INFORMÁTICA LTDA-4986"/>
    <s v="01-112120503040-000-070505060225-2-NV022635-PRO007646-0-0-0"/>
    <s v="NV022635"/>
    <m/>
    <x v="2"/>
    <x v="37"/>
  </r>
  <r>
    <x v="15"/>
    <m/>
    <x v="1815"/>
    <d v="2024-09-01T00:00:00"/>
    <d v="2024-12-20T00:00:00"/>
    <n v="22.87"/>
    <n v="112120503040"/>
    <s v="PIS/COFINS/CSLL-SOFTPARK INFORMÁTICA LTDA-4986"/>
    <s v="01-112120503040-000-070505060225-2-NV022635-PRO007646-0-0-0"/>
    <s v="NV022635"/>
    <m/>
    <x v="2"/>
    <x v="37"/>
  </r>
  <r>
    <x v="15"/>
    <m/>
    <x v="1816"/>
    <d v="2024-09-01T00:00:00"/>
    <d v="2024-12-20T00:00:00"/>
    <n v="20.02"/>
    <n v="112120503040"/>
    <s v="PIS/COFINS/CSLL-SOFTPARK INFORMÁTICA LTDA-4987"/>
    <s v="01-112120503040-000-062501930103-2-NV021568-PRO007646-0-0-0"/>
    <s v="NV021568"/>
    <m/>
    <x v="2"/>
    <x v="210"/>
  </r>
  <r>
    <x v="15"/>
    <m/>
    <x v="1816"/>
    <d v="2024-09-01T00:00:00"/>
    <d v="2024-12-20T00:00:00"/>
    <n v="22.23"/>
    <n v="112120503040"/>
    <s v="PIS/COFINS/CSLL-SOFTPARK INFORMÁTICA LTDA-4987"/>
    <s v="01-112120503040-000-062501930103-2-NV021568-PRO007646-0-0-0"/>
    <s v="NV021568"/>
    <m/>
    <x v="2"/>
    <x v="210"/>
  </r>
  <r>
    <x v="15"/>
    <m/>
    <x v="1816"/>
    <d v="2024-09-01T00:00:00"/>
    <d v="2024-12-20T00:00:00"/>
    <n v="0.65"/>
    <n v="112120503040"/>
    <s v="PIS/COFINS/CSLL-SOFTPARK INFORMÁTICA LTDA-4987"/>
    <s v="01-112120503040-000-062501930103-2-NV021568-PRO007646-0-0-0"/>
    <s v="NV021568"/>
    <m/>
    <x v="2"/>
    <x v="210"/>
  </r>
  <r>
    <x v="15"/>
    <m/>
    <x v="1817"/>
    <d v="2024-09-01T00:00:00"/>
    <d v="2024-12-20T00:00:00"/>
    <n v="22.5"/>
    <n v="112120503040"/>
    <s v="PIS/COFINS/CSLL-SOFTPARK INFORMÁTICA LTDA-4988"/>
    <s v="01-112120503040-000-062501930132-2-NV021601-PRO007646-0-0-0"/>
    <s v="NV021601"/>
    <m/>
    <x v="2"/>
    <x v="99"/>
  </r>
  <r>
    <x v="15"/>
    <m/>
    <x v="1817"/>
    <d v="2024-09-01T00:00:00"/>
    <d v="2024-12-20T00:00:00"/>
    <n v="25.16"/>
    <n v="112120503040"/>
    <s v="PIS/COFINS/CSLL-SOFTPARK INFORMÁTICA LTDA-4988"/>
    <s v="01-112120503040-000-062501930132-2-NV021601-PRO007646-0-0-0"/>
    <s v="NV021601"/>
    <m/>
    <x v="2"/>
    <x v="99"/>
  </r>
  <r>
    <x v="15"/>
    <m/>
    <x v="1817"/>
    <d v="2024-09-01T00:00:00"/>
    <d v="2024-12-20T00:00:00"/>
    <n v="0.56000000000000005"/>
    <n v="112120503040"/>
    <s v="PIS/COFINS/CSLL-SOFTPARK INFORMÁTICA LTDA-4988"/>
    <s v="01-112120503040-000-062501930132-2-NV021601-PRO007646-0-0-0"/>
    <s v="NV021601"/>
    <m/>
    <x v="2"/>
    <x v="99"/>
  </r>
  <r>
    <x v="15"/>
    <m/>
    <x v="1818"/>
    <d v="2024-09-01T00:00:00"/>
    <d v="2024-12-20T00:00:00"/>
    <n v="168.29"/>
    <n v="112120503040"/>
    <s v="PIS/COFINS/CSLL-SOFTPARK INFORMÁTICA LTDA-4989"/>
    <s v="01-112120503040-000-062501160001-2-NV009954-PRO007646-0-0-0"/>
    <s v="NV009954"/>
    <m/>
    <x v="2"/>
    <x v="138"/>
  </r>
  <r>
    <x v="15"/>
    <m/>
    <x v="1818"/>
    <d v="2024-09-01T00:00:00"/>
    <d v="2024-12-20T00:00:00"/>
    <n v="192.33"/>
    <n v="112120503040"/>
    <s v="PIS/COFINS/CSLL-SOFTPARK INFORMÁTICA LTDA-4989"/>
    <s v="01-112120503040-000-062501160001-2-NV009954-PRO007646-0-0-0"/>
    <s v="NV009954"/>
    <m/>
    <x v="2"/>
    <x v="138"/>
  </r>
  <r>
    <x v="15"/>
    <m/>
    <x v="1819"/>
    <d v="2024-09-01T00:00:00"/>
    <d v="2024-12-20T00:00:00"/>
    <n v="20.02"/>
    <n v="112120503040"/>
    <s v="PIS/COFINS/CSLL-SOFTPARK INFORMÁTICA LTDA-4990"/>
    <s v="01-112120503040-000-001501930154-2-NV022553-PRO007646-0-0-0"/>
    <s v="NV022553"/>
    <m/>
    <x v="2"/>
    <x v="100"/>
  </r>
  <r>
    <x v="15"/>
    <m/>
    <x v="1819"/>
    <d v="2024-09-01T00:00:00"/>
    <d v="2024-12-20T00:00:00"/>
    <n v="22.88"/>
    <n v="112120503040"/>
    <s v="PIS/COFINS/CSLL-SOFTPARK INFORMÁTICA LTDA-4990"/>
    <s v="01-112120503040-000-001501930154-2-NV022553-PRO007646-0-0-0"/>
    <s v="NV022553"/>
    <m/>
    <x v="2"/>
    <x v="100"/>
  </r>
  <r>
    <x v="15"/>
    <m/>
    <x v="1820"/>
    <d v="2024-09-01T00:00:00"/>
    <d v="2024-12-20T00:00:00"/>
    <n v="22.88"/>
    <n v="112120503040"/>
    <s v="PIS/COFINS/CSLL-SOFTPARK INFORMÁTICA LTDA-4991"/>
    <s v="01-112120503040-000-001501930155-2-NV022554-PRO007646-0-0-0"/>
    <s v="NV022554"/>
    <m/>
    <x v="2"/>
    <x v="203"/>
  </r>
  <r>
    <x v="15"/>
    <m/>
    <x v="1820"/>
    <d v="2024-09-01T00:00:00"/>
    <d v="2024-12-20T00:00:00"/>
    <n v="20.02"/>
    <n v="112120503040"/>
    <s v="PIS/COFINS/CSLL-SOFTPARK INFORMÁTICA LTDA-4991"/>
    <s v="01-112120503040-000-001501930155-2-NV022554-PRO007646-0-0-0"/>
    <s v="NV022554"/>
    <m/>
    <x v="2"/>
    <x v="203"/>
  </r>
  <r>
    <x v="15"/>
    <m/>
    <x v="1821"/>
    <d v="2024-09-01T00:00:00"/>
    <d v="2024-12-20T00:00:00"/>
    <n v="16.53"/>
    <n v="112120503040"/>
    <s v="PIS/COFINS/CSLL-SOFTPARK INFORMÁTICA LTDA-4992"/>
    <s v="01-112120503040-000-001505060352-2-NV022676-PRO007646-0-0-0"/>
    <s v="NV022676"/>
    <m/>
    <x v="2"/>
    <x v="204"/>
  </r>
  <r>
    <x v="15"/>
    <m/>
    <x v="1821"/>
    <d v="2024-09-01T00:00:00"/>
    <d v="2024-12-20T00:00:00"/>
    <n v="18.89"/>
    <n v="112120503040"/>
    <s v="PIS/COFINS/CSLL-SOFTPARK INFORMÁTICA LTDA-4992"/>
    <s v="01-112120503040-000-001505060352-2-NV022676-PRO007646-0-0-0"/>
    <s v="NV022676"/>
    <m/>
    <x v="2"/>
    <x v="204"/>
  </r>
  <r>
    <x v="15"/>
    <m/>
    <x v="1822"/>
    <d v="2024-09-01T00:00:00"/>
    <d v="2024-12-20T00:00:00"/>
    <n v="45.55"/>
    <n v="112120503040"/>
    <s v="PIS/COFINS/CSLL-SOFTPARK INFORMÁTICA LTDA-4993"/>
    <s v="01-112120503040-000-062501820001-2-NV019955-PRO007646-0-0-0"/>
    <s v="NV019955"/>
    <m/>
    <x v="2"/>
    <x v="213"/>
  </r>
  <r>
    <x v="15"/>
    <m/>
    <x v="1822"/>
    <d v="2024-09-01T00:00:00"/>
    <d v="2024-12-20T00:00:00"/>
    <n v="52.05"/>
    <n v="112120503040"/>
    <s v="PIS/COFINS/CSLL-SOFTPARK INFORMÁTICA LTDA-4993"/>
    <s v="01-112120503040-000-062501820001-2-NV019955-PRO007646-0-0-0"/>
    <s v="NV019955"/>
    <m/>
    <x v="2"/>
    <x v="213"/>
  </r>
  <r>
    <x v="15"/>
    <m/>
    <x v="1823"/>
    <d v="2024-09-01T00:00:00"/>
    <d v="2024-12-20T00:00:00"/>
    <n v="0.48"/>
    <n v="112120503040"/>
    <s v="PIS/COFINS/CSLL-SOFTPARK INFORMÁTICA LTDA-4994"/>
    <s v="01-112120503040-000-062501930104-2-NV021569-PRO007646-0-0-0"/>
    <s v="NV021569"/>
    <m/>
    <x v="2"/>
    <x v="141"/>
  </r>
  <r>
    <x v="15"/>
    <m/>
    <x v="1823"/>
    <d v="2024-09-01T00:00:00"/>
    <d v="2024-12-20T00:00:00"/>
    <n v="22.39"/>
    <n v="112120503040"/>
    <s v="PIS/COFINS/CSLL-SOFTPARK INFORMÁTICA LTDA-4994"/>
    <s v="01-112120503040-000-062501930104-2-NV021569-PRO007646-0-0-0"/>
    <s v="NV021569"/>
    <m/>
    <x v="2"/>
    <x v="141"/>
  </r>
  <r>
    <x v="15"/>
    <m/>
    <x v="1823"/>
    <d v="2024-09-01T00:00:00"/>
    <d v="2024-12-20T00:00:00"/>
    <n v="20.02"/>
    <n v="112120503040"/>
    <s v="PIS/COFINS/CSLL-SOFTPARK INFORMÁTICA LTDA-4994"/>
    <s v="01-112120503040-000-062501930104-2-NV021569-PRO007646-0-0-0"/>
    <s v="NV021569"/>
    <m/>
    <x v="2"/>
    <x v="141"/>
  </r>
  <r>
    <x v="15"/>
    <m/>
    <x v="1824"/>
    <d v="2024-09-01T00:00:00"/>
    <d v="2024-12-20T00:00:00"/>
    <n v="16.53"/>
    <n v="112120503040"/>
    <s v="PIS/COFINS/CSLL-SOFTPARK INFORMÁTICA LTDA-4995"/>
    <s v="01-112120503040-000-001505060339-2-NV022641-PRO007646-0-0-0"/>
    <s v="NV022641"/>
    <m/>
    <x v="2"/>
    <x v="121"/>
  </r>
  <r>
    <x v="15"/>
    <m/>
    <x v="1824"/>
    <d v="2024-09-01T00:00:00"/>
    <d v="2024-12-20T00:00:00"/>
    <n v="18.899999999999999"/>
    <n v="112120503040"/>
    <s v="PIS/COFINS/CSLL-SOFTPARK INFORMÁTICA LTDA-4995"/>
    <s v="01-112120503040-000-001505060339-2-NV022641-PRO007646-0-0-0"/>
    <s v="NV022641"/>
    <m/>
    <x v="2"/>
    <x v="121"/>
  </r>
  <r>
    <x v="15"/>
    <m/>
    <x v="1825"/>
    <d v="2024-09-01T00:00:00"/>
    <d v="2024-12-20T00:00:00"/>
    <n v="21.73"/>
    <n v="112120503040"/>
    <s v="PIS/COFINS/CSLL-SOFTPARK INFORMÁTICA LTDA-4997"/>
    <s v="01-112120503040-000-001505060355-2-NV022679-PRO007646-0-0-0"/>
    <s v="NV022679"/>
    <m/>
    <x v="2"/>
    <x v="122"/>
  </r>
  <r>
    <x v="15"/>
    <m/>
    <x v="1825"/>
    <d v="2024-09-01T00:00:00"/>
    <d v="2024-12-20T00:00:00"/>
    <n v="19.02"/>
    <n v="112120503040"/>
    <s v="PIS/COFINS/CSLL-SOFTPARK INFORMÁTICA LTDA-4997"/>
    <s v="01-112120503040-000-001505060355-2-NV022679-PRO007646-0-0-0"/>
    <s v="NV022679"/>
    <m/>
    <x v="2"/>
    <x v="122"/>
  </r>
  <r>
    <x v="15"/>
    <m/>
    <x v="1826"/>
    <d v="2024-09-01T00:00:00"/>
    <d v="2024-12-20T00:00:00"/>
    <n v="29.95"/>
    <n v="112120503040"/>
    <s v="PIS/COFINS/CSLL-SOFTPARK INFORMÁTICA LTDA-4998"/>
    <s v="01-112120503040-000-070505060077-2-NV021603-PRO007646-0-0-0"/>
    <s v="NV021603"/>
    <m/>
    <x v="2"/>
    <x v="195"/>
  </r>
  <r>
    <x v="15"/>
    <m/>
    <x v="1826"/>
    <d v="2024-09-01T00:00:00"/>
    <d v="2024-12-20T00:00:00"/>
    <n v="34.22"/>
    <n v="112120503040"/>
    <s v="PIS/COFINS/CSLL-SOFTPARK INFORMÁTICA LTDA-4998"/>
    <s v="01-112120503040-000-070505060077-2-NV021603-PRO007646-0-0-0"/>
    <s v="NV021603"/>
    <m/>
    <x v="2"/>
    <x v="195"/>
  </r>
  <r>
    <x v="15"/>
    <m/>
    <x v="1827"/>
    <d v="2024-09-01T00:00:00"/>
    <d v="2024-12-20T00:00:00"/>
    <n v="243.59"/>
    <n v="112120503040"/>
    <s v="PIS/COFINS/CSLL-SOFTPARK INFORMÁTICA LTDA-4999"/>
    <s v="01-112120503040-000-062501310001-2-NV000957-PRO007646-0-0-0"/>
    <s v="NV000957"/>
    <m/>
    <x v="2"/>
    <x v="68"/>
  </r>
  <r>
    <x v="15"/>
    <m/>
    <x v="1827"/>
    <d v="2024-09-01T00:00:00"/>
    <d v="2024-12-20T00:00:00"/>
    <n v="278.38"/>
    <n v="112120503040"/>
    <s v="PIS/COFINS/CSLL-SOFTPARK INFORMÁTICA LTDA-4999"/>
    <s v="01-112120503040-000-062501310001-2-NV000957-PRO007646-0-0-0"/>
    <s v="NV000957"/>
    <m/>
    <x v="2"/>
    <x v="68"/>
  </r>
  <r>
    <x v="15"/>
    <m/>
    <x v="1828"/>
    <d v="2024-09-01T00:00:00"/>
    <d v="2024-12-20T00:00:00"/>
    <n v="97.41"/>
    <n v="112120503040"/>
    <s v="PIS/COFINS/CSLL-SOFTPARK INFORMÁTICA LTDA-5000"/>
    <s v="01-112120503040-000-062502000020-2-NV009959-PRO007646-0-0-0"/>
    <s v="NV009959"/>
    <m/>
    <x v="2"/>
    <x v="114"/>
  </r>
  <r>
    <x v="15"/>
    <m/>
    <x v="1828"/>
    <d v="2024-09-01T00:00:00"/>
    <d v="2024-12-20T00:00:00"/>
    <n v="111.32"/>
    <n v="112120503040"/>
    <s v="PIS/COFINS/CSLL-SOFTPARK INFORMÁTICA LTDA-5000"/>
    <s v="01-112120503040-000-062502000020-2-NV009959-PRO007646-0-0-0"/>
    <s v="NV009959"/>
    <m/>
    <x v="2"/>
    <x v="114"/>
  </r>
  <r>
    <x v="15"/>
    <m/>
    <x v="1829"/>
    <d v="2024-09-01T00:00:00"/>
    <d v="2024-12-20T00:00:00"/>
    <n v="20.02"/>
    <n v="112120503040"/>
    <s v="PIS/COFINS/CSLL-SOFTPARK INFORMÁTICA LTDA-5001"/>
    <s v="01-112120503040-000-070505060234-2-NV022644-PRO007646-0-0-0"/>
    <s v="NV022644"/>
    <m/>
    <x v="2"/>
    <x v="132"/>
  </r>
  <r>
    <x v="15"/>
    <m/>
    <x v="1829"/>
    <d v="2024-09-01T00:00:00"/>
    <d v="2024-12-20T00:00:00"/>
    <n v="22.88"/>
    <n v="112120503040"/>
    <s v="PIS/COFINS/CSLL-SOFTPARK INFORMÁTICA LTDA-5001"/>
    <s v="01-112120503040-000-070505060234-2-NV022644-PRO007646-0-0-0"/>
    <s v="NV022644"/>
    <m/>
    <x v="2"/>
    <x v="132"/>
  </r>
  <r>
    <x v="15"/>
    <m/>
    <x v="1830"/>
    <d v="2024-09-01T00:00:00"/>
    <d v="2024-12-20T00:00:00"/>
    <n v="21.73"/>
    <n v="112120503040"/>
    <s v="PIS/COFINS/CSLL-SOFTPARK INFORMÁTICA LTDA-5002"/>
    <s v="01-112120503040-000-001505060324-2-NV022562-PRO007646-0-0-0"/>
    <s v="NV022562"/>
    <m/>
    <x v="2"/>
    <x v="229"/>
  </r>
  <r>
    <x v="15"/>
    <m/>
    <x v="1830"/>
    <d v="2024-09-01T00:00:00"/>
    <d v="2024-12-20T00:00:00"/>
    <n v="19.010000000000002"/>
    <n v="112120503040"/>
    <s v="PIS/COFINS/CSLL-SOFTPARK INFORMÁTICA LTDA-5002"/>
    <s v="01-112120503040-000-001505060324-2-NV022562-PRO007646-0-0-0"/>
    <s v="NV022562"/>
    <m/>
    <x v="2"/>
    <x v="229"/>
  </r>
  <r>
    <x v="15"/>
    <m/>
    <x v="1831"/>
    <d v="2024-09-01T00:00:00"/>
    <d v="2024-12-20T00:00:00"/>
    <n v="69.39"/>
    <n v="112120503040"/>
    <s v="PIS/COFINS/CSLL-SOFTPARK INFORMÁTICA LTDA-5003"/>
    <s v="01-112120503040-000-062501670001-2-NV003985-PRO007646-0-0-0"/>
    <s v="NV003985"/>
    <m/>
    <x v="2"/>
    <x v="167"/>
  </r>
  <r>
    <x v="15"/>
    <m/>
    <x v="1831"/>
    <d v="2024-09-01T00:00:00"/>
    <d v="2024-12-20T00:00:00"/>
    <n v="20.059999999999999"/>
    <n v="112120503040"/>
    <s v="PIS/COFINS/CSLL-SOFTPARK INFORMÁTICA LTDA-5003"/>
    <s v="01-112120503040-000-062501670001-2-NV003985-PRO007646-0-0-0"/>
    <s v="NV003985"/>
    <m/>
    <x v="2"/>
    <x v="167"/>
  </r>
  <r>
    <x v="15"/>
    <m/>
    <x v="1831"/>
    <d v="2024-09-01T00:00:00"/>
    <d v="2024-12-20T00:00:00"/>
    <n v="59.24"/>
    <n v="112120503040"/>
    <s v="PIS/COFINS/CSLL-SOFTPARK INFORMÁTICA LTDA-5003"/>
    <s v="01-112120503040-000-062501670001-2-NV003985-PRO007646-0-0-0"/>
    <s v="NV003985"/>
    <m/>
    <x v="2"/>
    <x v="167"/>
  </r>
  <r>
    <x v="15"/>
    <m/>
    <x v="1832"/>
    <d v="2024-09-01T00:00:00"/>
    <d v="2024-12-20T00:00:00"/>
    <n v="18.36"/>
    <n v="112120503040"/>
    <s v="PIS/COFINS/CSLL-SOFTPARK INFORMÁTICA LTDA-5004"/>
    <s v="01-112120503040-000-070505060251-2-NV022662-PRO007646-0-0-0"/>
    <s v="NV022662"/>
    <m/>
    <x v="2"/>
    <x v="38"/>
  </r>
  <r>
    <x v="15"/>
    <m/>
    <x v="1832"/>
    <d v="2024-09-01T00:00:00"/>
    <d v="2024-12-20T00:00:00"/>
    <n v="0.54"/>
    <n v="112120503040"/>
    <s v="PIS/COFINS/CSLL-SOFTPARK INFORMÁTICA LTDA-5004"/>
    <s v="01-112120503040-000-070505060251-2-NV022662-PRO007646-0-0-0"/>
    <s v="NV022662"/>
    <m/>
    <x v="2"/>
    <x v="38"/>
  </r>
  <r>
    <x v="15"/>
    <m/>
    <x v="1832"/>
    <d v="2024-09-01T00:00:00"/>
    <d v="2024-12-20T00:00:00"/>
    <n v="16.53"/>
    <n v="112120503040"/>
    <s v="PIS/COFINS/CSLL-SOFTPARK INFORMÁTICA LTDA-5004"/>
    <s v="01-112120503040-000-070505060251-2-NV022662-PRO007646-0-0-0"/>
    <s v="NV022662"/>
    <m/>
    <x v="2"/>
    <x v="38"/>
  </r>
  <r>
    <x v="15"/>
    <m/>
    <x v="1833"/>
    <d v="2024-09-01T00:00:00"/>
    <d v="2024-12-20T00:00:00"/>
    <n v="20.02"/>
    <n v="112120503040"/>
    <s v="PIS/COFINS/CSLL-SOFTPARK INFORMÁTICA LTDA-5005"/>
    <s v="01-112120503040-000-070505060210-2-NV022621-PRO007646-0-0-0"/>
    <s v="NV022621"/>
    <m/>
    <x v="2"/>
    <x v="200"/>
  </r>
  <r>
    <x v="15"/>
    <m/>
    <x v="1833"/>
    <d v="2024-09-01T00:00:00"/>
    <d v="2024-12-20T00:00:00"/>
    <n v="22.87"/>
    <n v="112120503040"/>
    <s v="PIS/COFINS/CSLL-SOFTPARK INFORMÁTICA LTDA-5005"/>
    <s v="01-112120503040-000-070505060210-2-NV022621-PRO007646-0-0-0"/>
    <s v="NV022621"/>
    <m/>
    <x v="2"/>
    <x v="200"/>
  </r>
  <r>
    <x v="15"/>
    <m/>
    <x v="1834"/>
    <d v="2024-09-01T00:00:00"/>
    <d v="2024-12-20T00:00:00"/>
    <n v="41.98"/>
    <n v="112120503040"/>
    <s v="PIS/COFINS/CSLL-SOFTPARK INFORMÁTICA LTDA-5006"/>
    <s v="01-112120503040-000-001501930142-2-NV021611-PRO007646-0-0-0"/>
    <s v="NV021611"/>
    <m/>
    <x v="2"/>
    <x v="230"/>
  </r>
  <r>
    <x v="15"/>
    <m/>
    <x v="1834"/>
    <d v="2024-09-01T00:00:00"/>
    <d v="2024-12-20T00:00:00"/>
    <n v="1.1200000000000001"/>
    <n v="112120503040"/>
    <s v="PIS/COFINS/CSLL-SOFTPARK INFORMÁTICA LTDA-5006"/>
    <s v="01-112120503040-000-001501930142-2-NV021611-PRO007646-0-0-0"/>
    <s v="NV021611"/>
    <m/>
    <x v="2"/>
    <x v="230"/>
  </r>
  <r>
    <x v="15"/>
    <m/>
    <x v="1834"/>
    <d v="2024-09-01T00:00:00"/>
    <d v="2024-12-20T00:00:00"/>
    <n v="37.72"/>
    <n v="112120503040"/>
    <s v="PIS/COFINS/CSLL-SOFTPARK INFORMÁTICA LTDA-5006"/>
    <s v="01-112120503040-000-001501930142-2-NV021611-PRO007646-0-0-0"/>
    <s v="NV021611"/>
    <m/>
    <x v="2"/>
    <x v="230"/>
  </r>
  <r>
    <x v="15"/>
    <m/>
    <x v="1835"/>
    <d v="2024-09-01T00:00:00"/>
    <d v="2024-12-20T00:00:00"/>
    <n v="16.53"/>
    <n v="112120503040"/>
    <s v="PIS/COFINS/CSLL-SOFTPARK INFORMÁTICA LTDA-5014"/>
    <s v="01-112120503040-000-001505060351-2-NV022675-PRO007646-0-0-0"/>
    <s v="NV022675"/>
    <m/>
    <x v="2"/>
    <x v="249"/>
  </r>
  <r>
    <x v="15"/>
    <m/>
    <x v="1835"/>
    <d v="2024-09-01T00:00:00"/>
    <d v="2024-12-20T00:00:00"/>
    <n v="18.899999999999999"/>
    <n v="112120503040"/>
    <s v="PIS/COFINS/CSLL-SOFTPARK INFORMÁTICA LTDA-5014"/>
    <s v="01-112120503040-000-001505060351-2-NV022675-PRO007646-0-0-0"/>
    <s v="NV022675"/>
    <m/>
    <x v="2"/>
    <x v="249"/>
  </r>
  <r>
    <x v="15"/>
    <m/>
    <x v="1836"/>
    <d v="2024-09-01T00:00:00"/>
    <d v="2024-12-20T00:00:00"/>
    <n v="12.16"/>
    <n v="112120503040"/>
    <s v="PIS/COFINS/CSLL-SOFTPARK INFORMÁTICA LTDA-4975,02"/>
    <s v="01-112120503040-000-001505060341-2-NV022643-PRO007646-0-0-0"/>
    <s v="NV022643"/>
    <m/>
    <x v="2"/>
    <x v="163"/>
  </r>
  <r>
    <x v="15"/>
    <m/>
    <x v="1836"/>
    <d v="2024-09-01T00:00:00"/>
    <d v="2024-12-20T00:00:00"/>
    <n v="6.73"/>
    <n v="112120503040"/>
    <s v="PIS/COFINS/CSLL-SOFTPARK INFORMÁTICA LTDA-4975,02"/>
    <s v="01-112120503040-000-001505060341-2-NV022643-PRO007646-0-0-0"/>
    <s v="NV022643"/>
    <m/>
    <x v="2"/>
    <x v="163"/>
  </r>
  <r>
    <x v="15"/>
    <m/>
    <x v="1836"/>
    <d v="2024-09-01T00:00:00"/>
    <d v="2024-12-20T00:00:00"/>
    <n v="16.53"/>
    <n v="112120503040"/>
    <s v="PIS/COFINS/CSLL-SOFTPARK INFORMÁTICA LTDA-4975,02"/>
    <s v="01-112120503040-000-001505060341-2-NV022643-PRO007646-0-0-0"/>
    <s v="NV022643"/>
    <m/>
    <x v="2"/>
    <x v="163"/>
  </r>
  <r>
    <x v="15"/>
    <m/>
    <x v="1837"/>
    <d v="2024-09-01T00:00:00"/>
    <d v="2024-12-20T00:00:00"/>
    <n v="5332.91"/>
    <n v="112120503040"/>
    <s v="PIS/COFINS/CSLL-CONSÓRCIO MELHOR ATENDIMENTO-1234"/>
    <s v="01-112120503040-000-062501800001-2-NV019953-PRO007645-0-0-0"/>
    <s v="NV019953"/>
    <m/>
    <x v="2"/>
    <x v="185"/>
  </r>
  <r>
    <x v="15"/>
    <m/>
    <x v="1838"/>
    <d v="2024-09-01T00:00:00"/>
    <d v="2024-12-20T00:00:00"/>
    <n v="2130.0300000000002"/>
    <n v="112120503040"/>
    <s v="PIS/COFINS/CSLL-CONSÓRCIO MELHOR ATENDIMENTO-1250"/>
    <s v="01-112120503040-000-001501930162-2-NV022563-PRO007645-0-0-0"/>
    <s v="NV022563"/>
    <m/>
    <x v="2"/>
    <x v="151"/>
  </r>
  <r>
    <x v="15"/>
    <m/>
    <x v="1839"/>
    <d v="2024-09-01T00:00:00"/>
    <d v="2024-12-20T00:00:00"/>
    <n v="2128.2199999999998"/>
    <n v="112120503040"/>
    <s v="PIS/COFINS/CSLL-CONSÓRCIO MELHOR ATENDIMENTO-1249"/>
    <s v="01-112120503040-000-001501930153-2-NV022552-PRO007645-0-0-0"/>
    <s v="NV022552"/>
    <m/>
    <x v="2"/>
    <x v="111"/>
  </r>
  <r>
    <x v="15"/>
    <m/>
    <x v="1840"/>
    <d v="2024-09-01T00:00:00"/>
    <d v="2024-12-20T00:00:00"/>
    <n v="2130.02"/>
    <n v="112120503040"/>
    <s v="PIS/COFINS/CSLL-CONSÓRCIO MELHOR ATENDIMENTO-1248"/>
    <s v="01-112120503040-000-001501930148-2-NV021617-PRO007645-0-0-0"/>
    <s v="NV021617"/>
    <m/>
    <x v="2"/>
    <x v="135"/>
  </r>
  <r>
    <x v="15"/>
    <m/>
    <x v="1841"/>
    <d v="2024-09-01T00:00:00"/>
    <d v="2024-12-20T00:00:00"/>
    <n v="2395.6"/>
    <n v="112120503040"/>
    <s v="PIS/COFINS/CSLL-CONSÓRCIO MELHOR ATENDIMENTO-1247"/>
    <s v="01-112120503040-000-001501930163-2-NV022564-PRO007645-0-0-0"/>
    <s v="NV022564"/>
    <m/>
    <x v="2"/>
    <x v="186"/>
  </r>
  <r>
    <x v="15"/>
    <m/>
    <x v="1842"/>
    <d v="2024-09-01T00:00:00"/>
    <d v="2024-12-20T00:00:00"/>
    <n v="2616.66"/>
    <n v="112120503040"/>
    <s v="PIS/COFINS/CSLL-CONSÓRCIO MELHOR ATENDIMENTO-1246"/>
    <s v="01-112120503040-000-062501930130-2-NV021599-PRO007645-0-0-0"/>
    <s v="NV021599"/>
    <m/>
    <x v="2"/>
    <x v="64"/>
  </r>
  <r>
    <x v="15"/>
    <m/>
    <x v="1843"/>
    <d v="2024-09-01T00:00:00"/>
    <d v="2024-12-20T00:00:00"/>
    <n v="2351.1"/>
    <n v="112120503040"/>
    <s v="PIS/COFINS/CSLL-CONSÓRCIO MELHOR ATENDIMENTO-1245"/>
    <s v="01-112120503040-000-062501930118-2-NV021584-PRO007645-0-0-0"/>
    <s v="NV021584"/>
    <m/>
    <x v="2"/>
    <x v="34"/>
  </r>
  <r>
    <x v="15"/>
    <m/>
    <x v="1844"/>
    <d v="2024-09-01T00:00:00"/>
    <d v="2024-12-20T00:00:00"/>
    <n v="2882.23"/>
    <n v="112120503040"/>
    <s v="PIS/COFINS/CSLL-CONSÓRCIO MELHOR ATENDIMENTO-1244"/>
    <s v="01-112120503040-000-062501930100-2-NV021565-PRO007645-0-0-0"/>
    <s v="NV021565"/>
    <m/>
    <x v="2"/>
    <x v="162"/>
  </r>
  <r>
    <x v="15"/>
    <m/>
    <x v="1845"/>
    <d v="2024-09-01T00:00:00"/>
    <d v="2024-12-20T00:00:00"/>
    <n v="2349.29"/>
    <n v="112120503040"/>
    <s v="PIS/COFINS/CSLL-CONSÓRCIO MELHOR ATENDIMENTO-1243"/>
    <s v="01-112120503040-000-062501930113-2-NV021578-PRO007645-0-0-0"/>
    <s v="NV021578"/>
    <m/>
    <x v="2"/>
    <x v="157"/>
  </r>
  <r>
    <x v="15"/>
    <m/>
    <x v="1846"/>
    <d v="2024-09-01T00:00:00"/>
    <d v="2024-12-20T00:00:00"/>
    <n v="2616.67"/>
    <n v="112120503040"/>
    <s v="PIS/COFINS/CSLL-CONSÓRCIO MELHOR ATENDIMENTO-1242"/>
    <s v="01-112120503040-000-062501930099-2-NV021564-PRO007645-0-0-0"/>
    <s v="NV021564"/>
    <m/>
    <x v="2"/>
    <x v="209"/>
  </r>
  <r>
    <x v="15"/>
    <m/>
    <x v="1847"/>
    <d v="2024-09-01T00:00:00"/>
    <d v="2024-12-20T00:00:00"/>
    <n v="2351.09"/>
    <n v="112120503040"/>
    <s v="PIS/COFINS/CSLL-CONSÓRCIO MELHOR ATENDIMENTO-1241"/>
    <s v="01-112120503040-000-151505060026-2-NV021563-PRO007645-0-0-0"/>
    <s v="NV021563"/>
    <m/>
    <x v="2"/>
    <x v="85"/>
  </r>
  <r>
    <x v="15"/>
    <m/>
    <x v="1848"/>
    <d v="2024-09-01T00:00:00"/>
    <d v="2024-12-20T00:00:00"/>
    <n v="2351.1"/>
    <n v="112120503040"/>
    <s v="PIS/COFINS/CSLL-CONSÓRCIO MELHOR ATENDIMENTO-1240"/>
    <s v="01-112120503040-000-062501000133-2-NV021559-PRO007645-0-0-0"/>
    <s v="NV021559"/>
    <m/>
    <x v="2"/>
    <x v="228"/>
  </r>
  <r>
    <x v="15"/>
    <m/>
    <x v="1849"/>
    <d v="2024-09-01T00:00:00"/>
    <d v="2024-12-20T00:00:00"/>
    <n v="9804.48"/>
    <n v="112120503040"/>
    <s v="PIS/COFINS/CSLL-CONSÓRCIO MELHOR ATENDIMENTO-1239"/>
    <s v="01-112120503040-000-062501450001-2-NV003986-PRO007645-0-0-0"/>
    <s v="NV003986"/>
    <m/>
    <x v="2"/>
    <x v="48"/>
  </r>
  <r>
    <x v="15"/>
    <m/>
    <x v="1850"/>
    <d v="2024-09-01T00:00:00"/>
    <d v="2024-12-20T00:00:00"/>
    <n v="8663.7999999999993"/>
    <n v="112120503040"/>
    <s v="PIS/COFINS/CSLL-CONSÓRCIO MELHOR ATENDIMENTO-1238"/>
    <s v="01-112120503040-000-062501710001-2-NV004959-PRO007645-0-0-0"/>
    <s v="NV004959"/>
    <m/>
    <x v="2"/>
    <x v="225"/>
  </r>
  <r>
    <x v="15"/>
    <m/>
    <x v="1851"/>
    <d v="2024-09-01T00:00:00"/>
    <d v="2024-12-20T00:00:00"/>
    <n v="35558.589999999997"/>
    <n v="112120503040"/>
    <s v="PIS/COFINS/CSLL-CONSÓRCIO MELHOR ATENDIMENTO-1237"/>
    <s v="01-112120503040-000-061501150001-2-NV007123-PRO007645-0-0-0"/>
    <s v="NV007123"/>
    <m/>
    <x v="2"/>
    <x v="144"/>
  </r>
  <r>
    <x v="15"/>
    <m/>
    <x v="1852"/>
    <d v="2024-09-01T00:00:00"/>
    <d v="2024-12-20T00:00:00"/>
    <n v="12233.6"/>
    <n v="112120503040"/>
    <s v="PIS/COFINS/CSLL-CONSÓRCIO MELHOR ATENDIMENTO-1236"/>
    <s v="01-112120503040-000-062501280001-2-NV000953-PRO007645-0-0-0"/>
    <s v="NV000953"/>
    <m/>
    <x v="2"/>
    <x v="15"/>
  </r>
  <r>
    <x v="15"/>
    <m/>
    <x v="1853"/>
    <d v="2024-09-01T00:00:00"/>
    <d v="2024-12-20T00:00:00"/>
    <n v="29112.42"/>
    <n v="112120503040"/>
    <s v="PIS/COFINS/CSLL-CONSÓRCIO MELHOR ATENDIMENTO-1235"/>
    <s v="01-112120503040-000-049501110001-1-NV006967-PRO007645-0-0-0"/>
    <s v="NV006967"/>
    <m/>
    <x v="2"/>
    <x v="101"/>
  </r>
  <r>
    <x v="15"/>
    <m/>
    <x v="1854"/>
    <d v="2024-09-01T00:00:00"/>
    <d v="2024-12-20T00:00:00"/>
    <n v="22291.69"/>
    <n v="112120503040"/>
    <s v="PIS/COFINS/CSLL-CONSÓRCIO MELHOR ATENDIMENTO-1233"/>
    <s v="01-112120503040-000-062501250001-2-NV000955-PRO007645-0-0-0"/>
    <s v="NV000955"/>
    <m/>
    <x v="2"/>
    <x v="98"/>
  </r>
  <r>
    <x v="15"/>
    <m/>
    <x v="1855"/>
    <d v="2024-09-01T00:00:00"/>
    <d v="2024-12-20T00:00:00"/>
    <n v="9994.02"/>
    <n v="112120503040"/>
    <s v="PIS/COFINS/CSLL-CONSÓRCIO MELHOR ATENDIMENTO-1232"/>
    <s v="01-112120503040-000-062501390001-2-NV003967-PRO007645-0-0-0"/>
    <s v="NV003967"/>
    <m/>
    <x v="2"/>
    <x v="56"/>
  </r>
  <r>
    <x v="15"/>
    <m/>
    <x v="1856"/>
    <d v="2024-09-01T00:00:00"/>
    <d v="2024-12-20T00:00:00"/>
    <n v="11290.11"/>
    <n v="112120503040"/>
    <s v="PIS/COFINS/CSLL-CONSÓRCIO MELHOR ATENDIMENTO-1231"/>
    <s v="01-112120503040-000-062501370001-2-NV003963-PRO007645-0-0-0"/>
    <s v="NV003963"/>
    <m/>
    <x v="2"/>
    <x v="181"/>
  </r>
  <r>
    <x v="15"/>
    <m/>
    <x v="1857"/>
    <d v="2024-09-01T00:00:00"/>
    <d v="2024-12-20T00:00:00"/>
    <n v="9455.35"/>
    <n v="112120503040"/>
    <s v="PIS/COFINS/CSLL-CONSÓRCIO MELHOR ATENDIMENTO-1230"/>
    <s v="01-112120503040-000-062501500001-2-NV003958-PRO007645-0-0-0"/>
    <s v="NV003958"/>
    <m/>
    <x v="2"/>
    <x v="147"/>
  </r>
  <r>
    <x v="15"/>
    <m/>
    <x v="1858"/>
    <d v="2024-09-01T00:00:00"/>
    <d v="2024-12-20T00:00:00"/>
    <n v="10936.62"/>
    <n v="112120503040"/>
    <s v="PIS/COFINS/CSLL-CONSÓRCIO MELHOR ATENDIMENTO-1229"/>
    <s v="01-112120503040-000-062501490001-2-NV003957-PRO007645-0-0-0"/>
    <s v="NV003957"/>
    <m/>
    <x v="2"/>
    <x v="197"/>
  </r>
  <r>
    <x v="15"/>
    <m/>
    <x v="1859"/>
    <d v="2024-09-01T00:00:00"/>
    <d v="2024-12-20T00:00:00"/>
    <n v="17461.54"/>
    <n v="112120503040"/>
    <s v="PIS/COFINS/CSLL-CONSÓRCIO MELHOR ATENDIMENTO-1228"/>
    <s v="01-112120503040-000-062501210001-2-NV000954-PRO007645-0-0-0"/>
    <s v="NV000954"/>
    <m/>
    <x v="2"/>
    <x v="115"/>
  </r>
  <r>
    <x v="15"/>
    <m/>
    <x v="1860"/>
    <d v="2024-09-01T00:00:00"/>
    <d v="2024-12-20T00:00:00"/>
    <n v="859.65"/>
    <n v="112120503040"/>
    <s v="PIS/COFINS/CSLL-CONSÓRCIO MELHOR ATENDIMENTO-1284"/>
    <s v="01-112120503040-000-070505060210-2-NV022621-PRO007645-0-0-0"/>
    <s v="NV022621"/>
    <m/>
    <x v="2"/>
    <x v="200"/>
  </r>
  <r>
    <x v="15"/>
    <m/>
    <x v="1861"/>
    <d v="2024-09-01T00:00:00"/>
    <d v="2024-12-20T00:00:00"/>
    <n v="859.66"/>
    <n v="112120503040"/>
    <s v="PIS/COFINS/CSLL-CONSÓRCIO MELHOR ATENDIMENTO-1283"/>
    <s v="01-112120503040-000-001501930155-2-NV022554-PRO007645-0-0-0"/>
    <s v="NV022554"/>
    <m/>
    <x v="2"/>
    <x v="203"/>
  </r>
  <r>
    <x v="15"/>
    <m/>
    <x v="1862"/>
    <d v="2024-09-01T00:00:00"/>
    <d v="2024-12-20T00:00:00"/>
    <n v="709.91"/>
    <n v="112120503040"/>
    <s v="PIS/COFINS/CSLL-CONSÓRCIO MELHOR ATENDIMENTO-1282"/>
    <s v="01-112120503040-000-001505060351-2-NV022675-PRO007645-0-0-0"/>
    <s v="NV022675"/>
    <m/>
    <x v="2"/>
    <x v="249"/>
  </r>
  <r>
    <x v="15"/>
    <m/>
    <x v="1863"/>
    <d v="2024-09-01T00:00:00"/>
    <d v="2024-12-20T00:00:00"/>
    <n v="859.66"/>
    <n v="112120503040"/>
    <s v="PIS/COFINS/CSLL-CONSÓRCIO MELHOR ATENDIMENTO-1281"/>
    <s v="01-112120503040-000-070505060181-2-NV022587-PRO007645-0-0-0"/>
    <s v="NV022587"/>
    <m/>
    <x v="2"/>
    <x v="188"/>
  </r>
  <r>
    <x v="15"/>
    <m/>
    <x v="1864"/>
    <d v="2024-09-01T00:00:00"/>
    <d v="2024-12-20T00:00:00"/>
    <n v="859.66"/>
    <n v="112120503040"/>
    <s v="PIS/COFINS/CSLL-CONSÓRCIO MELHOR ATENDIMENTO-1280"/>
    <s v="01-112120503040-000-070505060241-2-NV022651-PRO007645-0-0-0"/>
    <s v="NV022651"/>
    <m/>
    <x v="2"/>
    <x v="156"/>
  </r>
  <r>
    <x v="15"/>
    <m/>
    <x v="1865"/>
    <d v="2024-09-01T00:00:00"/>
    <d v="2024-12-20T00:00:00"/>
    <n v="3243.74"/>
    <n v="112120503040"/>
    <s v="PIS/COFINS/CSLL-CONSÓRCIO MELHOR ATENDIMENTO-1279"/>
    <s v="01-112120503040-000-062501620001-2-NV003975-PRO007645-0-0-0"/>
    <s v="NV003975"/>
    <m/>
    <x v="2"/>
    <x v="172"/>
  </r>
  <r>
    <x v="15"/>
    <m/>
    <x v="1866"/>
    <d v="2024-09-01T00:00:00"/>
    <d v="2024-12-20T00:00:00"/>
    <n v="3971.09"/>
    <n v="112120503040"/>
    <s v="PIS/COFINS/CSLL-CONSÓRCIO MELHOR ATENDIMENTO-1278"/>
    <s v="01-112120503040-000-062501510001-2-NV003959-PRO007645-0-0-0"/>
    <s v="NV003959"/>
    <m/>
    <x v="2"/>
    <x v="126"/>
  </r>
  <r>
    <x v="15"/>
    <m/>
    <x v="1867"/>
    <d v="2024-09-01T00:00:00"/>
    <d v="2024-12-20T00:00:00"/>
    <n v="5243.32"/>
    <n v="112120503040"/>
    <s v="PIS/COFINS/CSLL-CONSÓRCIO MELHOR ATENDIMENTO-1277"/>
    <s v="01-112120503040-000-062501200001-2-NV009956-PRO007645-0-0-0"/>
    <s v="NV009956"/>
    <m/>
    <x v="2"/>
    <x v="45"/>
  </r>
  <r>
    <x v="15"/>
    <m/>
    <x v="1868"/>
    <d v="2024-09-01T00:00:00"/>
    <d v="2024-12-20T00:00:00"/>
    <n v="1768.52"/>
    <n v="112120503040"/>
    <s v="PIS/COFINS/CSLL-CONSÓRCIO MELHOR ATENDIMENTO-1274"/>
    <s v="01-112120503040-000-001505060310-2-NV022670-PRO007645-0-0-0"/>
    <s v="NV022670"/>
    <m/>
    <x v="2"/>
    <x v="248"/>
  </r>
  <r>
    <x v="15"/>
    <m/>
    <x v="1869"/>
    <d v="2024-09-01T00:00:00"/>
    <d v="2024-12-20T00:00:00"/>
    <n v="1768.53"/>
    <n v="112120503040"/>
    <s v="PIS/COFINS/CSLL-CONSÓRCIO MELHOR ATENDIMENTO-1273"/>
    <s v="01-112120503040-000-001505060309-2-NV022669-PRO007645-0-0-0"/>
    <s v="NV022669"/>
    <m/>
    <x v="2"/>
    <x v="43"/>
  </r>
  <r>
    <x v="15"/>
    <m/>
    <x v="1870"/>
    <d v="2024-09-01T00:00:00"/>
    <d v="2024-12-20T00:00:00"/>
    <n v="1768.53"/>
    <n v="112120503040"/>
    <s v="PIS/COFINS/CSLL-CONSÓRCIO MELHOR ATENDIMENTO-1272"/>
    <s v="01-112120503040-000-070505060242-2-NV022650-PRO007645-0-0-0"/>
    <s v="NV022650"/>
    <m/>
    <x v="2"/>
    <x v="253"/>
  </r>
  <r>
    <x v="15"/>
    <m/>
    <x v="1871"/>
    <d v="2024-09-01T00:00:00"/>
    <d v="2024-12-20T00:00:00"/>
    <n v="2130.0300000000002"/>
    <n v="112120503040"/>
    <s v="PIS/COFINS/CSLL-CONSÓRCIO MELHOR ATENDIMENTO-1271"/>
    <s v="01-112120503040-000-070505060255-2-NV022667-PRO007645-0-0-0"/>
    <s v="NV022667"/>
    <m/>
    <x v="2"/>
    <x v="199"/>
  </r>
  <r>
    <x v="15"/>
    <m/>
    <x v="1872"/>
    <d v="2024-09-01T00:00:00"/>
    <d v="2024-12-20T00:00:00"/>
    <n v="2098.0700000000002"/>
    <n v="112120503040"/>
    <s v="PIS/COFINS/CSLL-CONSÓRCIO MELHOR ATENDIMENTO-1270"/>
    <s v="01-112120503040-000-070505060180-2-NV022586-PRO007645-0-0-0"/>
    <s v="NV022586"/>
    <m/>
    <x v="2"/>
    <x v="89"/>
  </r>
  <r>
    <x v="15"/>
    <m/>
    <x v="1873"/>
    <d v="2024-09-01T00:00:00"/>
    <d v="2024-12-20T00:00:00"/>
    <n v="2351.1"/>
    <n v="112120503040"/>
    <s v="PIS/COFINS/CSLL-CONSÓRCIO MELHOR ATENDIMENTO-1269"/>
    <s v="01-112120503040-000-149505060029-2-NV021566-PRO007645-0-0-0"/>
    <s v="NV021566"/>
    <m/>
    <x v="2"/>
    <x v="214"/>
  </r>
  <r>
    <x v="15"/>
    <m/>
    <x v="1874"/>
    <d v="2024-09-01T00:00:00"/>
    <d v="2024-12-20T00:00:00"/>
    <n v="2130.02"/>
    <n v="112120503040"/>
    <s v="PIS/COFINS/CSLL-CONSÓRCIO MELHOR ATENDIMENTO-1268"/>
    <s v="01-112120503040-000-070505060221-2-NV022631-PRO007645-0-0-0"/>
    <s v="NV022631"/>
    <m/>
    <x v="2"/>
    <x v="59"/>
  </r>
  <r>
    <x v="15"/>
    <m/>
    <x v="1875"/>
    <d v="2024-09-01T00:00:00"/>
    <d v="2024-12-20T00:00:00"/>
    <n v="2395.6"/>
    <n v="112120503040"/>
    <s v="PIS/COFINS/CSLL-CONSÓRCIO MELHOR ATENDIMENTO-1267"/>
    <s v="01-112120503040-000-070505060220-2-NV022630-PRO007645-0-0-0"/>
    <s v="NV022630"/>
    <m/>
    <x v="2"/>
    <x v="146"/>
  </r>
  <r>
    <x v="15"/>
    <m/>
    <x v="1876"/>
    <d v="2024-09-01T00:00:00"/>
    <d v="2024-12-20T00:00:00"/>
    <n v="2130.02"/>
    <n v="112120503040"/>
    <s v="PIS/COFINS/CSLL-CONSÓRCIO MELHOR ATENDIMENTO-1266"/>
    <s v="01-112120503040-000-070505060222-2-NV022632-PRO007645-0-0-0"/>
    <s v="NV022632"/>
    <m/>
    <x v="2"/>
    <x v="142"/>
  </r>
  <r>
    <x v="15"/>
    <m/>
    <x v="1877"/>
    <d v="2024-09-01T00:00:00"/>
    <d v="2024-12-20T00:00:00"/>
    <n v="2130.0300000000002"/>
    <n v="112120503040"/>
    <s v="PIS/COFINS/CSLL-CONSÓRCIO MELHOR ATENDIMENTO-1265"/>
    <s v="01-112120503040-000-070505060206-2-NV022616-PRO007645-0-0-0"/>
    <s v="NV022616"/>
    <m/>
    <x v="2"/>
    <x v="67"/>
  </r>
  <r>
    <x v="15"/>
    <m/>
    <x v="1878"/>
    <d v="2024-09-01T00:00:00"/>
    <d v="2024-12-20T00:00:00"/>
    <n v="2130.02"/>
    <n v="112120503040"/>
    <s v="PIS/COFINS/CSLL-CONSÓRCIO MELHOR ATENDIMENTO-1264"/>
    <s v="01-112120503040-000-070505060213-2-NV022619-PRO007645-0-0-0"/>
    <s v="NV022619"/>
    <m/>
    <x v="2"/>
    <x v="212"/>
  </r>
  <r>
    <x v="15"/>
    <m/>
    <x v="1879"/>
    <d v="2024-09-01T00:00:00"/>
    <d v="2024-12-20T00:00:00"/>
    <n v="2130.0300000000002"/>
    <n v="112120503040"/>
    <s v="PIS/COFINS/CSLL-CONSÓRCIO MELHOR ATENDIMENTO-1263"/>
    <s v="01-112120503040-000-070505060209-2-NV022620-PRO007645-0-0-0"/>
    <s v="NV022620"/>
    <m/>
    <x v="2"/>
    <x v="81"/>
  </r>
  <r>
    <x v="15"/>
    <m/>
    <x v="1880"/>
    <d v="2024-09-01T00:00:00"/>
    <d v="2024-12-20T00:00:00"/>
    <n v="2130.02"/>
    <n v="112120503040"/>
    <s v="PIS/COFINS/CSLL-CONSÓRCIO MELHOR ATENDIMENTO-1262"/>
    <s v="01-112120503040-000-001501930153-2-NV022552-PRO007645-0-0-0"/>
    <s v="NV022552"/>
    <m/>
    <x v="2"/>
    <x v="111"/>
  </r>
  <r>
    <x v="15"/>
    <m/>
    <x v="1881"/>
    <d v="2024-09-01T00:00:00"/>
    <d v="2024-12-20T00:00:00"/>
    <n v="2130.0300000000002"/>
    <n v="112120503040"/>
    <s v="PIS/COFINS/CSLL-CONSÓRCIO MELHOR ATENDIMENTO-1261"/>
    <s v="01-112120503040-000-070505060179-2-NV022585-PRO007645-0-0-0"/>
    <s v="NV022585"/>
    <m/>
    <x v="2"/>
    <x v="164"/>
  </r>
  <r>
    <x v="15"/>
    <m/>
    <x v="1882"/>
    <d v="2024-09-01T00:00:00"/>
    <d v="2024-12-20T00:00:00"/>
    <n v="2351.1"/>
    <n v="112120503040"/>
    <s v="PIS/COFINS/CSLL-CONSÓRCIO MELHOR ATENDIMENTO-1260"/>
    <s v="01-112120503040-000-070505060201-2-NV022611-PRO007645-0-0-0"/>
    <s v="NV022611"/>
    <m/>
    <x v="2"/>
    <x v="184"/>
  </r>
  <r>
    <x v="15"/>
    <m/>
    <x v="1883"/>
    <d v="2024-09-01T00:00:00"/>
    <d v="2024-12-20T00:00:00"/>
    <n v="2128.2199999999998"/>
    <n v="112120503040"/>
    <s v="PIS/COFINS/CSLL-CONSÓRCIO MELHOR ATENDIMENTO-1259"/>
    <s v="01-112120503040-000-070505060045-2-NV022573-PRO007645-0-0-0"/>
    <s v="NV022573"/>
    <m/>
    <x v="2"/>
    <x v="116"/>
  </r>
  <r>
    <x v="15"/>
    <m/>
    <x v="1884"/>
    <d v="2024-09-01T00:00:00"/>
    <d v="2024-12-20T00:00:00"/>
    <n v="2130.02"/>
    <n v="112120503040"/>
    <s v="PIS/COFINS/CSLL-CONSÓRCIO MELHOR ATENDIMENTO-1258"/>
    <s v="01-112120503040-000-001505060297-2-NV022600-PRO007645-0-0-0"/>
    <s v="NV022600"/>
    <m/>
    <x v="2"/>
    <x v="70"/>
  </r>
  <r>
    <x v="15"/>
    <m/>
    <x v="1885"/>
    <d v="2024-09-01T00:00:00"/>
    <d v="2024-12-20T00:00:00"/>
    <n v="2130.0300000000002"/>
    <n v="112120503040"/>
    <s v="PIS/COFINS/CSLL-CONSÓRCIO MELHOR ATENDIMENTO-1257"/>
    <s v="01-112120503040-000-001501930144-2-NV021613-PRO007645-0-0-0"/>
    <s v="NV021613"/>
    <m/>
    <x v="2"/>
    <x v="256"/>
  </r>
  <r>
    <x v="15"/>
    <m/>
    <x v="1886"/>
    <d v="2024-09-01T00:00:00"/>
    <d v="2024-12-20T00:00:00"/>
    <n v="2130.02"/>
    <n v="112120503040"/>
    <s v="PIS/COFINS/CSLL-CONSÓRCIO MELHOR ATENDIMENTO-1256"/>
    <s v="01-112120503040-000-062501930129-2-NV021598-PRO007645-0-0-0"/>
    <s v="NV021598"/>
    <m/>
    <x v="2"/>
    <x v="176"/>
  </r>
  <r>
    <x v="15"/>
    <m/>
    <x v="1887"/>
    <d v="2024-09-01T00:00:00"/>
    <d v="2024-12-20T00:00:00"/>
    <n v="2130.0300000000002"/>
    <n v="112120503040"/>
    <s v="PIS/COFINS/CSLL-CONSÓRCIO MELHOR ATENDIMENTO-1255"/>
    <s v="01-112120503040-000-001501930152-2-NV022551-PRO007645-0-0-0"/>
    <s v="NV022551"/>
    <m/>
    <x v="2"/>
    <x v="131"/>
  </r>
  <r>
    <x v="15"/>
    <m/>
    <x v="1888"/>
    <d v="2024-09-01T00:00:00"/>
    <d v="2024-12-20T00:00:00"/>
    <n v="2130.02"/>
    <n v="112120503040"/>
    <s v="PIS/COFINS/CSLL-CONSÓRCIO MELHOR ATENDIMENTO-1254"/>
    <s v="01-112120503040-000-070505060044-2-NV022572-PRO007645-0-0-0"/>
    <s v="NV022572"/>
    <m/>
    <x v="2"/>
    <x v="193"/>
  </r>
  <r>
    <x v="15"/>
    <m/>
    <x v="1889"/>
    <d v="2024-09-01T00:00:00"/>
    <d v="2024-12-20T00:00:00"/>
    <n v="2130.0300000000002"/>
    <n v="112120503040"/>
    <s v="PIS/COFINS/CSLL-CONSÓRCIO MELHOR ATENDIMENTO-1253"/>
    <s v="01-112120503040-000-070505060034-2-NV021600-PRO007645-0-0-0"/>
    <s v="NV021600"/>
    <m/>
    <x v="2"/>
    <x v="192"/>
  </r>
  <r>
    <x v="15"/>
    <m/>
    <x v="1890"/>
    <d v="2024-09-01T00:00:00"/>
    <d v="2024-12-20T00:00:00"/>
    <n v="2130.02"/>
    <n v="112120503040"/>
    <s v="PIS/COFINS/CSLL-CONSÓRCIO MELHOR ATENDIMENTO-1252"/>
    <s v="01-112120503040-000-070505060043-2-NV022571-PRO007645-0-0-0"/>
    <s v="NV022571"/>
    <m/>
    <x v="2"/>
    <x v="218"/>
  </r>
  <r>
    <x v="15"/>
    <m/>
    <x v="1891"/>
    <d v="2024-09-01T00:00:00"/>
    <d v="2024-12-20T00:00:00"/>
    <n v="2130.0300000000002"/>
    <n v="112120503040"/>
    <s v="PIS/COFINS/CSLL-CONSÓRCIO MELHOR ATENDIMENTO-1251"/>
    <s v="01-112120503040-000-001501930147-2-NV021616-PRO007645-0-0-0"/>
    <s v="NV021616"/>
    <m/>
    <x v="2"/>
    <x v="154"/>
  </r>
  <r>
    <x v="15"/>
    <m/>
    <x v="1892"/>
    <d v="2024-09-01T00:00:00"/>
    <d v="2024-12-20T00:00:00"/>
    <n v="2034.1"/>
    <n v="112120503040"/>
    <s v="PIS/COFINS/CSLL-CONSÓRCIO MELHOR ATENDIMENTO-1275"/>
    <s v="01-112120503040-000-001505060291-2-NV022565-PRO007645-0-0-0"/>
    <s v="NV022565"/>
    <m/>
    <x v="2"/>
    <x v="247"/>
  </r>
  <r>
    <x v="15"/>
    <m/>
    <x v="1893"/>
    <d v="2024-09-01T00:00:00"/>
    <d v="2024-12-20T00:00:00"/>
    <n v="3234.84"/>
    <n v="112120503040"/>
    <s v="PIS/COFINS/CSLL-CONSÓRCIO MELHOR ATENDIMENTO-1276"/>
    <s v="01-112120503040-000-062501460001-2-NV003953-PRO007645-0-0-0"/>
    <s v="NV003953"/>
    <m/>
    <x v="2"/>
    <x v="168"/>
  </r>
  <r>
    <x v="15"/>
    <m/>
    <x v="1894"/>
    <d v="2024-09-01T00:00:00"/>
    <d v="2024-12-20T00:00:00"/>
    <n v="991.58"/>
    <n v="112120503040"/>
    <s v="PIS/COFINS/CSLL-BK CONSULTORIA E SERVIÇOS LTDA-14784"/>
    <s v="01-112120503040-000-135505060096-2-NV020555-PRO007647-0-0-0"/>
    <s v="NV020555"/>
    <m/>
    <x v="2"/>
    <x v="254"/>
  </r>
  <r>
    <x v="15"/>
    <m/>
    <x v="1895"/>
    <d v="2024-09-01T00:00:00"/>
    <d v="2024-12-20T00:00:00"/>
    <n v="10509.69"/>
    <n v="112120503040"/>
    <s v="PIS/COFINS/CSLL-BK CONSULTORIA E SERVIÇOS LTDA-14731"/>
    <s v="01-112120503040-000-062501190001-2-NV008123-PRO007647-0-0-0"/>
    <s v="NV008123"/>
    <m/>
    <x v="2"/>
    <x v="14"/>
  </r>
  <r>
    <x v="15"/>
    <m/>
    <x v="1896"/>
    <d v="2024-09-01T00:00:00"/>
    <d v="2024-12-20T00:00:00"/>
    <n v="905.27"/>
    <n v="112120503040"/>
    <s v="PIS/COFINS/CSLL-BK CONSULTORIA E SERVIÇOS LTDA-14769"/>
    <s v="01-112120503040-000-070505060237-2-NV022647-PRO007647-0-0-0"/>
    <s v="NV022647"/>
    <m/>
    <x v="2"/>
    <x v="2"/>
  </r>
  <r>
    <x v="15"/>
    <m/>
    <x v="1897"/>
    <d v="2024-09-01T00:00:00"/>
    <d v="2024-12-20T00:00:00"/>
    <n v="11191.83"/>
    <n v="112120503040"/>
    <s v="PIS/COFINS/CSLL-BK CONSULTORIA E SERVIÇOS LTDA-14732"/>
    <s v="01-112120503040-000-064501170001-2-NV008122-PRO007647-0-0-0"/>
    <s v="NV008122"/>
    <m/>
    <x v="2"/>
    <x v="13"/>
  </r>
  <r>
    <x v="15"/>
    <m/>
    <x v="1898"/>
    <d v="2024-09-01T00:00:00"/>
    <d v="2024-12-20T00:00:00"/>
    <n v="970.95"/>
    <n v="112120503040"/>
    <s v="PIS/COFINS/CSLL-BK CONSULTORIA E SERVIÇOS LTDA-14783"/>
    <s v="01-112120503040-000-070505060118-2-NV022567-PRO007647-0-0-0"/>
    <s v="NV022567"/>
    <m/>
    <x v="2"/>
    <x v="27"/>
  </r>
  <r>
    <x v="15"/>
    <m/>
    <x v="1899"/>
    <d v="2024-09-01T00:00:00"/>
    <d v="2024-12-20T00:00:00"/>
    <n v="30432.799999999999"/>
    <n v="112120503040"/>
    <s v="PIS/COFINS/CSLL-BK CONSULTORIA E SERVIÇOS LTDA-14730"/>
    <s v="01-112120503040-000-050501050001-2-NV006968-PRO007647-0-0-0"/>
    <s v="NV006968"/>
    <m/>
    <x v="2"/>
    <x v="11"/>
  </r>
  <r>
    <x v="15"/>
    <m/>
    <x v="1900"/>
    <d v="2024-09-01T00:00:00"/>
    <d v="2024-12-20T00:00:00"/>
    <n v="862.12"/>
    <n v="112120503040"/>
    <s v="PIS/COFINS/CSLL-BK CONSULTORIA E SERVIÇOS LTDA-14782"/>
    <s v="01-112120503040-000-070505060270-2-NV022682-PRO007647-0-0-0"/>
    <s v="NV022682"/>
    <m/>
    <x v="2"/>
    <x v="53"/>
  </r>
  <r>
    <x v="15"/>
    <m/>
    <x v="1901"/>
    <d v="2024-09-01T00:00:00"/>
    <d v="2024-12-20T00:00:00"/>
    <n v="862.12"/>
    <n v="112120503040"/>
    <s v="PIS/COFINS/CSLL-BK CONSULTORIA E SERVIÇOS LTDA-14781"/>
    <s v="01-112120503040-000-070505060254-2-NV022665-PRO007647-0-0-0"/>
    <s v="NV022665"/>
    <m/>
    <x v="2"/>
    <x v="175"/>
  </r>
  <r>
    <x v="15"/>
    <m/>
    <x v="1902"/>
    <d v="2024-09-01T00:00:00"/>
    <d v="2024-12-20T00:00:00"/>
    <n v="905.27"/>
    <n v="112120503040"/>
    <s v="PIS/COFINS/CSLL-BK CONSULTORIA E SERVIÇOS LTDA-14780"/>
    <s v="01-112120503040-000-070505060211-2-NV022625-PRO007647-0-0-0"/>
    <s v="NV022625"/>
    <m/>
    <x v="2"/>
    <x v="40"/>
  </r>
  <r>
    <x v="15"/>
    <m/>
    <x v="1903"/>
    <d v="2024-09-01T00:00:00"/>
    <d v="2024-12-20T00:00:00"/>
    <n v="991.58"/>
    <n v="112120503040"/>
    <s v="PIS/COFINS/CSLL-BK CONSULTORIA E SERVIÇOS LTDA-14764"/>
    <s v="01-112120503040-000-070505060178-2-NV022584-PRO007647-0-0-0"/>
    <s v="NV022584"/>
    <m/>
    <x v="2"/>
    <x v="215"/>
  </r>
  <r>
    <x v="15"/>
    <m/>
    <x v="1904"/>
    <d v="2024-09-01T00:00:00"/>
    <d v="2024-12-20T00:00:00"/>
    <n v="1379.95"/>
    <n v="112120503040"/>
    <s v="PIS/COFINS/CSLL-BK CONSULTORIA E SERVIÇOS LTDA-14778"/>
    <s v="01-112120503040-000-070505060247-2-NV022657-PRO007647-0-0-0"/>
    <s v="NV022657"/>
    <m/>
    <x v="2"/>
    <x v="201"/>
  </r>
  <r>
    <x v="15"/>
    <m/>
    <x v="1905"/>
    <d v="2024-09-01T00:00:00"/>
    <d v="2024-12-20T00:00:00"/>
    <n v="1250.5"/>
    <n v="112120503040"/>
    <s v="PIS/COFINS/CSLL-BK CONSULTORIA E SERVIÇOS LTDA-14777"/>
    <s v="01-112120503040-000-147505060106-2-NV021573-PRO007647-0-0-0"/>
    <s v="NV021573"/>
    <m/>
    <x v="2"/>
    <x v="226"/>
  </r>
  <r>
    <x v="15"/>
    <m/>
    <x v="1906"/>
    <d v="2024-09-01T00:00:00"/>
    <d v="2024-12-20T00:00:00"/>
    <n v="862.12"/>
    <n v="112120503040"/>
    <s v="PIS/COFINS/CSLL-BK CONSULTORIA E SERVIÇOS LTDA-14776"/>
    <s v="01-112120503040-000-070505060246-2-NV022656-PRO007647-0-0-0"/>
    <s v="NV022656"/>
    <m/>
    <x v="2"/>
    <x v="94"/>
  </r>
  <r>
    <x v="15"/>
    <m/>
    <x v="1907"/>
    <d v="2024-09-01T00:00:00"/>
    <d v="2024-12-20T00:00:00"/>
    <n v="862.12"/>
    <n v="112120503040"/>
    <s v="PIS/COFINS/CSLL-BK CONSULTORIA E SERVIÇOS LTDA-14774"/>
    <s v="01-112120503040-000-070505060245-2-NV022655-PRO007647-0-0-0"/>
    <s v="NV022655"/>
    <m/>
    <x v="2"/>
    <x v="220"/>
  </r>
  <r>
    <x v="15"/>
    <m/>
    <x v="1908"/>
    <d v="2024-09-01T00:00:00"/>
    <d v="2024-12-20T00:00:00"/>
    <n v="5537.79"/>
    <n v="112120503040"/>
    <s v="PIS/COFINS/CSLL-BK CONSULTORIA E SERVIÇOS LTDA-14733"/>
    <s v="01-112120503040-000-062501270001-2-NV009957-PRO007647-0-0-0"/>
    <s v="NV009957"/>
    <m/>
    <x v="2"/>
    <x v="102"/>
  </r>
  <r>
    <x v="15"/>
    <m/>
    <x v="1909"/>
    <d v="2024-09-01T00:00:00"/>
    <d v="2024-12-20T00:00:00"/>
    <n v="862.12"/>
    <n v="112120503040"/>
    <s v="PIS/COFINS/CSLL-BK CONSULTORIA E SERVIÇOS LTDA-14772"/>
    <s v="01-112120503040-000-070505060244-2-NV022654-PRO007647-0-0-0"/>
    <s v="NV022654"/>
    <m/>
    <x v="2"/>
    <x v="69"/>
  </r>
  <r>
    <x v="15"/>
    <m/>
    <x v="1910"/>
    <d v="2024-09-01T00:00:00"/>
    <d v="2024-12-20T00:00:00"/>
    <n v="905.27"/>
    <n v="112120503040"/>
    <s v="PIS/COFINS/CSLL-BK CONSULTORIA E SERVIÇOS LTDA-14768"/>
    <s v="01-112120503040-000-070505060235-2-NV022645-PRO007647-0-0-0"/>
    <s v="NV022645"/>
    <m/>
    <x v="2"/>
    <x v="28"/>
  </r>
  <r>
    <x v="15"/>
    <m/>
    <x v="1911"/>
    <d v="2024-09-01T00:00:00"/>
    <d v="2024-12-20T00:00:00"/>
    <n v="1121.04"/>
    <n v="112120503040"/>
    <s v="PIS/COFINS/CSLL-BK CONSULTORIA E SERVIÇOS LTDA-14760"/>
    <s v="01-112120503040-000-001501930158-2-NV022557-PRO007647-0-0-0"/>
    <s v="NV022557"/>
    <m/>
    <x v="2"/>
    <x v="165"/>
  </r>
  <r>
    <x v="15"/>
    <m/>
    <x v="1912"/>
    <d v="2024-09-01T00:00:00"/>
    <d v="2024-12-20T00:00:00"/>
    <n v="991.58"/>
    <n v="112120503040"/>
    <s v="PIS/COFINS/CSLL-BK CONSULTORIA E SERVIÇOS LTDA-14759"/>
    <s v="01-112120503040-000-062501930120-2-NV021586-PRO007647-0-0-0"/>
    <s v="NV021586"/>
    <m/>
    <x v="2"/>
    <x v="190"/>
  </r>
  <r>
    <x v="15"/>
    <m/>
    <x v="1913"/>
    <d v="2024-09-01T00:00:00"/>
    <d v="2024-12-20T00:00:00"/>
    <n v="991.57"/>
    <n v="112120503040"/>
    <s v="PIS/COFINS/CSLL-BK CONSULTORIA E SERVIÇOS LTDA-14757"/>
    <s v="01-112120503040-000-001501930145-2-NV021614-PRO007647-0-0-0"/>
    <s v="NV021614"/>
    <m/>
    <x v="2"/>
    <x v="159"/>
  </r>
  <r>
    <x v="15"/>
    <m/>
    <x v="1914"/>
    <d v="2024-09-01T00:00:00"/>
    <d v="2024-12-20T00:00:00"/>
    <n v="1509.42"/>
    <n v="112120503040"/>
    <s v="PIS/COFINS/CSLL-BK CONSULTORIA E SERVIÇOS LTDA-14756"/>
    <s v="01-112120503040-000-062501930124-2-NV021590-PRO007647-0-0-0"/>
    <s v="NV021590"/>
    <m/>
    <x v="2"/>
    <x v="117"/>
  </r>
  <r>
    <x v="15"/>
    <m/>
    <x v="1915"/>
    <d v="2024-09-01T00:00:00"/>
    <d v="2024-12-20T00:00:00"/>
    <n v="905.27"/>
    <n v="112120503040"/>
    <s v="PIS/COFINS/CSLL-BK CONSULTORIA E SERVIÇOS LTDA-14755"/>
    <s v="01-112120503040-000-070505060121-2-NV022576-PRO007647-0-0-0"/>
    <s v="NV022576"/>
    <m/>
    <x v="2"/>
    <x v="78"/>
  </r>
  <r>
    <x v="15"/>
    <m/>
    <x v="1916"/>
    <d v="2024-09-01T00:00:00"/>
    <d v="2024-12-20T00:00:00"/>
    <n v="862.12"/>
    <n v="112120503040"/>
    <s v="PIS/COFINS/CSLL-BK CONSULTORIA E SERVIÇOS LTDA-14762"/>
    <s v="01-112120503040-000-070505060196-2-NV022601-PRO007647-0-0-0"/>
    <s v="NV022601"/>
    <m/>
    <x v="2"/>
    <x v="25"/>
  </r>
  <r>
    <x v="15"/>
    <m/>
    <x v="1917"/>
    <d v="2024-09-01T00:00:00"/>
    <d v="2024-12-20T00:00:00"/>
    <n v="991.58"/>
    <n v="112120503040"/>
    <s v="PIS/COFINS/CSLL-BK CONSULTORIA E SERVIÇOS LTDA-14754"/>
    <s v="01-112120503040-000-070505060176-2-NV022582-PRO007647-0-0-0"/>
    <s v="NV022582"/>
    <m/>
    <x v="2"/>
    <x v="179"/>
  </r>
  <r>
    <x v="15"/>
    <m/>
    <x v="1918"/>
    <d v="2024-09-01T00:00:00"/>
    <d v="2024-12-20T00:00:00"/>
    <n v="603.20000000000005"/>
    <n v="112120503040"/>
    <s v="PIS/COFINS/CSLL-BK CONSULTORIA E SERVIÇOS LTDA-14753"/>
    <s v="01-112120503040-000-070505060119-2-NV022574-PRO007647-0-0-0"/>
    <s v="NV022574"/>
    <m/>
    <x v="2"/>
    <x v="108"/>
  </r>
  <r>
    <x v="15"/>
    <m/>
    <x v="1919"/>
    <d v="2024-09-01T00:00:00"/>
    <d v="2024-12-20T00:00:00"/>
    <n v="3894.1"/>
    <n v="112120503040"/>
    <s v="PIS/COFINS/CSLL-BK CONSULTORIA E SERVIÇOS LTDA-14734"/>
    <s v="01-112120503040-000-062501440001-2-NV003983-PRO007647-0-0-0"/>
    <s v="NV003983"/>
    <m/>
    <x v="2"/>
    <x v="41"/>
  </r>
  <r>
    <x v="15"/>
    <m/>
    <x v="1920"/>
    <d v="2024-09-01T00:00:00"/>
    <d v="2024-12-20T00:00:00"/>
    <n v="862.12"/>
    <n v="112120503040"/>
    <s v="PIS/COFINS/CSLL-BK CONSULTORIA E SERVIÇOS LTDA-14752"/>
    <s v="01-112120503040-000-062501930109-2-NV021574-PRO007647-0-0-0"/>
    <s v="NV021574"/>
    <m/>
    <x v="2"/>
    <x v="178"/>
  </r>
  <r>
    <x v="15"/>
    <m/>
    <x v="1921"/>
    <d v="2024-09-01T00:00:00"/>
    <d v="2024-12-20T00:00:00"/>
    <n v="991.57"/>
    <n v="112120503040"/>
    <s v="PIS/COFINS/CSLL-BK CONSULTORIA E SERVIÇOS LTDA-14751"/>
    <s v="01-112120503040-000-152505060104-2-NV021571-PRO007647-0-0-0"/>
    <s v="NV021571"/>
    <m/>
    <x v="2"/>
    <x v="52"/>
  </r>
  <r>
    <x v="15"/>
    <m/>
    <x v="1922"/>
    <d v="2024-09-01T00:00:00"/>
    <d v="2024-12-20T00:00:00"/>
    <n v="991.58"/>
    <n v="112120503040"/>
    <s v="PIS/COFINS/CSLL-BK CONSULTORIA E SERVIÇOS LTDA-14750"/>
    <s v="01-112120503040-000-070505060115-2-NV022555-PRO007647-0-0-0"/>
    <s v="NV022555"/>
    <m/>
    <x v="2"/>
    <x v="136"/>
  </r>
  <r>
    <x v="15"/>
    <m/>
    <x v="1923"/>
    <d v="2024-09-01T00:00:00"/>
    <d v="2024-12-20T00:00:00"/>
    <n v="1789.79"/>
    <n v="112120503040"/>
    <s v="PIS/COFINS/CSLL-BK CONSULTORIA E SERVIÇOS LTDA-14749"/>
    <s v="01-112120503040-000-001501930143-2-NV021612-PRO007647-0-0-0"/>
    <s v="NV021612"/>
    <m/>
    <x v="2"/>
    <x v="39"/>
  </r>
  <r>
    <x v="15"/>
    <m/>
    <x v="1924"/>
    <d v="2024-09-01T00:00:00"/>
    <d v="2024-12-20T00:00:00"/>
    <n v="1100.4000000000001"/>
    <n v="112120503040"/>
    <s v="PIS/COFINS/CSLL-BK CONSULTORIA E SERVIÇOS LTDA-14748"/>
    <s v="01-112120503040-000-070505060111-2-NV021605-PRO007647-0-0-0"/>
    <s v="NV021605"/>
    <m/>
    <x v="2"/>
    <x v="238"/>
  </r>
  <r>
    <x v="15"/>
    <m/>
    <x v="1925"/>
    <d v="2024-09-01T00:00:00"/>
    <d v="2024-12-20T00:00:00"/>
    <n v="1833.08"/>
    <n v="112120503040"/>
    <s v="PIS/COFINS/CSLL-BK CONSULTORIA E SERVIÇOS LTDA-14746"/>
    <s v="01-112120503040-000-139505060103-2-NV021562-PRO007647-0-0-0"/>
    <s v="NV021562"/>
    <m/>
    <x v="2"/>
    <x v="105"/>
  </r>
  <r>
    <x v="15"/>
    <m/>
    <x v="1926"/>
    <d v="2024-09-01T00:00:00"/>
    <d v="2024-12-20T00:00:00"/>
    <n v="1229.8699999999999"/>
    <n v="112120503040"/>
    <s v="PIS/COFINS/CSLL-BK CONSULTORIA E SERVIÇOS LTDA-14747"/>
    <s v="01-112120503040-000-070505060110-2-NV021591-PRO007647-0-0-0"/>
    <s v="NV021591"/>
    <m/>
    <x v="2"/>
    <x v="158"/>
  </r>
  <r>
    <x v="15"/>
    <m/>
    <x v="1927"/>
    <d v="2024-09-01T00:00:00"/>
    <d v="2024-12-20T00:00:00"/>
    <n v="970.95"/>
    <n v="112120503040"/>
    <s v="PIS/COFINS/CSLL-BK CONSULTORIA E SERVIÇOS LTDA-14745"/>
    <s v="01-112120503040-000-062501910001-2-NV020556-PRO007647-0-0-0"/>
    <s v="NV020556"/>
    <m/>
    <x v="2"/>
    <x v="42"/>
  </r>
  <r>
    <x v="15"/>
    <m/>
    <x v="1928"/>
    <d v="2024-09-01T00:00:00"/>
    <d v="2024-12-20T00:00:00"/>
    <n v="2539.1"/>
    <n v="112120503040"/>
    <s v="PIS/COFINS/CSLL-BK CONSULTORIA E SERVIÇOS LTDA-14744"/>
    <s v="01-112120503040-000-062501880001-2-NV020553-PRO007647-0-0-0"/>
    <s v="NV020553"/>
    <m/>
    <x v="2"/>
    <x v="113"/>
  </r>
  <r>
    <x v="15"/>
    <m/>
    <x v="1929"/>
    <d v="2024-09-01T00:00:00"/>
    <d v="2024-12-20T00:00:00"/>
    <n v="4300.8"/>
    <n v="112120503040"/>
    <s v="PIS/COFINS/CSLL-BK CONSULTORIA E SERVIÇOS LTDA-14735"/>
    <s v="01-112120503040-000-062501570001-2-NV003970-PRO007647-0-0-0"/>
    <s v="NV003970"/>
    <m/>
    <x v="2"/>
    <x v="31"/>
  </r>
  <r>
    <x v="15"/>
    <m/>
    <x v="1930"/>
    <d v="2024-09-01T00:00:00"/>
    <d v="2024-12-20T00:00:00"/>
    <n v="2539.1"/>
    <n v="112120503040"/>
    <s v="PIS/COFINS/CSLL-BK CONSULTORIA E SERVIÇOS LTDA-14743"/>
    <s v="01-112120503040-000-062501870001-2-NV020552-PRO007647-0-0-0"/>
    <s v="NV020552"/>
    <m/>
    <x v="2"/>
    <x v="80"/>
  </r>
  <r>
    <x v="15"/>
    <m/>
    <x v="1931"/>
    <d v="2024-09-01T00:00:00"/>
    <d v="2024-12-20T00:00:00"/>
    <n v="2006.26"/>
    <n v="112120503040"/>
    <s v="PIS/COFINS/CSLL-BK CONSULTORIA E SERVIÇOS LTDA-14742"/>
    <s v="01-112120503040-000-062501860001-2-NV020551-PRO007647-0-0-0"/>
    <s v="NV020551"/>
    <m/>
    <x v="2"/>
    <x v="50"/>
  </r>
  <r>
    <x v="15"/>
    <m/>
    <x v="1932"/>
    <d v="2024-09-01T00:00:00"/>
    <d v="2024-12-20T00:00:00"/>
    <n v="3874.23"/>
    <n v="112120503040"/>
    <s v="PIS/COFINS/CSLL-BK CONSULTORIA E SERVIÇOS LTDA-14740"/>
    <s v="01-112120503040-000-062501680001-2-NV004956-PRO007647-0-0-0"/>
    <s v="NV004956"/>
    <m/>
    <x v="2"/>
    <x v="32"/>
  </r>
  <r>
    <x v="15"/>
    <m/>
    <x v="1933"/>
    <d v="2024-09-01T00:00:00"/>
    <d v="2024-12-20T00:00:00"/>
    <n v="1250.49"/>
    <n v="112120503040"/>
    <s v="PIS/COFINS/CSLL-BK CONSULTORIA E SERVIÇOS LTDA-14775"/>
    <s v="01-112120503040-000-070505060250-2-NV022664-PRO007647-0-0-0"/>
    <s v="NV022664"/>
    <m/>
    <x v="2"/>
    <x v="103"/>
  </r>
  <r>
    <x v="15"/>
    <m/>
    <x v="1934"/>
    <d v="2024-09-01T00:00:00"/>
    <d v="2024-12-20T00:00:00"/>
    <n v="2086.9899999999998"/>
    <n v="112120503040"/>
    <s v="PIS/COFINS/CSLL-BK CONSULTORIA E SERVIÇOS LTDA-14741"/>
    <s v="01-112120503040-000-062501790001-2-NV019952-PRO007647-0-0-0"/>
    <s v="NV019952"/>
    <m/>
    <x v="2"/>
    <x v="129"/>
  </r>
  <r>
    <x v="15"/>
    <m/>
    <x v="1935"/>
    <d v="2024-09-01T00:00:00"/>
    <d v="2024-12-20T00:00:00"/>
    <n v="1121.03"/>
    <n v="112120503040"/>
    <s v="PIS/COFINS/CSLL-BK CONSULTORIA E SERVIÇOS LTDA-14770"/>
    <s v="01-112120503040-000-070505060238-2-NV022648-PRO007647-0-0-0"/>
    <s v="NV022648"/>
    <m/>
    <x v="2"/>
    <x v="150"/>
  </r>
  <r>
    <x v="15"/>
    <m/>
    <x v="1936"/>
    <d v="2024-09-01T00:00:00"/>
    <d v="2024-12-20T00:00:00"/>
    <n v="905.27"/>
    <n v="112120503040"/>
    <s v="PIS/COFINS/CSLL-BK CONSULTORIA E SERVIÇOS LTDA-14779"/>
    <s v="01-112120503040-000-070505060263-2-NV022681-PRO007647-0-0-0"/>
    <s v="NV022681"/>
    <m/>
    <x v="2"/>
    <x v="161"/>
  </r>
  <r>
    <x v="15"/>
    <m/>
    <x v="1937"/>
    <d v="2024-09-01T00:00:00"/>
    <d v="2024-12-20T00:00:00"/>
    <n v="862.12"/>
    <n v="112120503040"/>
    <s v="PIS/COFINS/CSLL-BK CONSULTORIA E SERVIÇOS LTDA-14771"/>
    <s v="01-112120503040-000-070505060120-2-NV022575-PRO007647-0-0-0"/>
    <s v="NV022575"/>
    <m/>
    <x v="2"/>
    <x v="234"/>
  </r>
  <r>
    <x v="15"/>
    <m/>
    <x v="1938"/>
    <d v="2024-09-01T00:00:00"/>
    <d v="2024-12-20T00:00:00"/>
    <n v="991.58"/>
    <n v="112120503040"/>
    <s v="PIS/COFINS/CSLL-BK CONSULTORIA E SERVIÇOS LTDA-14773"/>
    <s v="01-112120503040-000-070505060240-2-NV022653-PRO007647-0-0-0"/>
    <s v="NV022653"/>
    <m/>
    <x v="2"/>
    <x v="55"/>
  </r>
  <r>
    <x v="15"/>
    <m/>
    <x v="1939"/>
    <d v="2024-09-01T00:00:00"/>
    <d v="2024-12-20T00:00:00"/>
    <n v="1034.73"/>
    <n v="112120503040"/>
    <s v="PIS/COFINS/CSLL-BK CONSULTORIA E SERVIÇOS LTDA-14758"/>
    <s v="01-112120503040-000-062501930137-2-NV021606-PRO007647-0-0-0"/>
    <s v="NV021606"/>
    <m/>
    <x v="2"/>
    <x v="173"/>
  </r>
  <r>
    <x v="15"/>
    <m/>
    <x v="1940"/>
    <d v="2024-09-01T00:00:00"/>
    <d v="2024-12-20T00:00:00"/>
    <n v="905.27"/>
    <n v="112120503040"/>
    <s v="PIS/COFINS/CSLL-BK CONSULTORIA E SERVIÇOS LTDA-14767"/>
    <s v="01-112120503040-000-070505060177-2-NV022583-PRO007647-0-0-0"/>
    <s v="NV022583"/>
    <m/>
    <x v="2"/>
    <x v="1"/>
  </r>
  <r>
    <x v="15"/>
    <m/>
    <x v="1941"/>
    <d v="2024-09-01T00:00:00"/>
    <d v="2024-12-20T00:00:00"/>
    <n v="1509.42"/>
    <n v="112120503040"/>
    <s v="PIS/COFINS/CSLL-BK CONSULTORIA E SERVIÇOS LTDA-14761"/>
    <s v="01-112120503040-000-146505060105-2-NV021572-PRO007647-0-0-0"/>
    <s v="NV021572"/>
    <m/>
    <x v="2"/>
    <x v="118"/>
  </r>
  <r>
    <x v="15"/>
    <m/>
    <x v="1942"/>
    <d v="2024-09-01T00:00:00"/>
    <d v="2024-12-20T00:00:00"/>
    <n v="862.12"/>
    <n v="112120503040"/>
    <s v="PIS/COFINS/CSLL-BK CONSULTORIA E SERVIÇOS LTDA-14766"/>
    <s v="01-112120503040-000-070505060203-2-NV022613-PRO007647-0-0-0"/>
    <s v="NV022613"/>
    <m/>
    <x v="2"/>
    <x v="160"/>
  </r>
  <r>
    <x v="15"/>
    <m/>
    <x v="1943"/>
    <d v="2024-09-01T00:00:00"/>
    <d v="2024-12-20T00:00:00"/>
    <n v="1379.95"/>
    <n v="112120503040"/>
    <s v="PIS/COFINS/CSLL-BK CONSULTORIA E SERVIÇOS LTDA-14765"/>
    <s v="01-112120503040-000-070505060177-2-NV022583-PRO007647-0-0-0"/>
    <s v="NV022583"/>
    <m/>
    <x v="2"/>
    <x v="1"/>
  </r>
  <r>
    <x v="15"/>
    <m/>
    <x v="1944"/>
    <d v="2024-09-01T00:00:00"/>
    <d v="2024-12-20T00:00:00"/>
    <n v="862.12"/>
    <n v="112120503040"/>
    <s v="PIS/COFINS/CSLL-BK CONSULTORIA E SERVIÇOS LTDA-14763"/>
    <s v="01-112120503040-000-070505060200-2-NV022610-PRO007647-0-0-0"/>
    <s v="NV022610"/>
    <m/>
    <x v="2"/>
    <x v="143"/>
  </r>
  <r>
    <x v="15"/>
    <m/>
    <x v="1945"/>
    <d v="2024-09-01T00:00:00"/>
    <d v="2024-12-20T00:00:00"/>
    <n v="5209.92"/>
    <n v="112120503040"/>
    <s v="PIS/COFINS/CSLL-BK CONSULTORIA E SERVIÇOS LTDA-14739"/>
    <s v="01-112120503040-000-062501520001-2-NV003960-PRO007647-0-0-0"/>
    <s v="NV003960"/>
    <m/>
    <x v="2"/>
    <x v="19"/>
  </r>
  <r>
    <x v="15"/>
    <m/>
    <x v="1946"/>
    <d v="2024-09-01T00:00:00"/>
    <d v="2024-12-20T00:00:00"/>
    <n v="4337.16"/>
    <n v="112120503040"/>
    <s v="PIS/COFINS/CSLL-BK CONSULTORIA E SERVIÇOS LTDA-14738"/>
    <s v="01-112120503040-000-062501350001-2-NV003954-PRO007647-0-0-0"/>
    <s v="NV003954"/>
    <m/>
    <x v="2"/>
    <x v="51"/>
  </r>
  <r>
    <x v="15"/>
    <m/>
    <x v="1947"/>
    <d v="2024-09-01T00:00:00"/>
    <d v="2024-12-20T00:00:00"/>
    <n v="6281.27"/>
    <n v="112120503040"/>
    <s v="PIS/COFINS/CSLL-BK CONSULTORIA E SERVIÇOS LTDA-14737"/>
    <s v="01-112120503040-000-062501340001-2-NV003952-PRO007647-0-0-0"/>
    <s v="NV003952"/>
    <m/>
    <x v="2"/>
    <x v="120"/>
  </r>
  <r>
    <x v="15"/>
    <m/>
    <x v="1948"/>
    <d v="2024-09-01T00:00:00"/>
    <d v="2024-12-20T00:00:00"/>
    <n v="3977.08"/>
    <n v="112120503040"/>
    <s v="PIS/COFINS/CSLL-BK CONSULTORIA E SERVIÇOS LTDA-14736"/>
    <s v="01-112120503040-000-062501410001-2-NV003977-PRO007647-0-0-0"/>
    <s v="NV003977"/>
    <m/>
    <x v="2"/>
    <x v="189"/>
  </r>
  <r>
    <x v="15"/>
    <m/>
    <x v="1949"/>
    <d v="2024-09-01T00:00:00"/>
    <d v="2024-12-20T00:00:00"/>
    <n v="9436.52"/>
    <n v="112120503040"/>
    <s v="PIS/COFINS/CSLL-CONSORCIO DATASERV-545"/>
    <s v="01-112120503040-000-062501380001-2-NV003964-PRO007650-0-0-0"/>
    <s v="NV003964"/>
    <m/>
    <x v="2"/>
    <x v="76"/>
  </r>
  <r>
    <x v="15"/>
    <m/>
    <x v="1950"/>
    <d v="2024-09-01T00:00:00"/>
    <d v="2024-12-20T00:00:00"/>
    <n v="-9436.52"/>
    <n v="112120503040"/>
    <s v="PIS/COFINS/CSLL-CONSORCIO DATASERV-545"/>
    <s v="01-112120503040-000-062501380001-2-NV003964-PRO007650-0-0-0"/>
    <s v="NV003964"/>
    <m/>
    <x v="2"/>
    <x v="76"/>
  </r>
  <r>
    <x v="15"/>
    <m/>
    <x v="1951"/>
    <d v="2024-09-01T00:00:00"/>
    <d v="2024-12-20T00:00:00"/>
    <n v="9436.52"/>
    <n v="112120503040"/>
    <s v="PIS/COFINS/CSLL-CONSORCIO DATASERV-545"/>
    <s v="01-112120503040-000-062501380001-2-NV003964-PRO007650-0-0-0"/>
    <s v="NV003964"/>
    <m/>
    <x v="2"/>
    <x v="76"/>
  </r>
  <r>
    <x v="15"/>
    <m/>
    <x v="1952"/>
    <d v="2024-09-01T00:00:00"/>
    <d v="2024-12-20T00:00:00"/>
    <n v="4079.44"/>
    <n v="112120503040"/>
    <s v="PIS/COFINS/CSLL-CONSORCIO DATASERV-536"/>
    <s v="01-112120503040-000-070505060164-2-NV021587-PRO007650-0-0-0"/>
    <s v="NV021587"/>
    <m/>
    <x v="2"/>
    <x v="252"/>
  </r>
  <r>
    <x v="15"/>
    <m/>
    <x v="1953"/>
    <d v="2024-09-01T00:00:00"/>
    <d v="2024-12-20T00:00:00"/>
    <n v="-4079.44"/>
    <n v="112120503040"/>
    <s v="PIS/COFINS/CSLL-CONSORCIO DATASERV-536"/>
    <s v="01-112120503040-000-070505060164-2-NV021587-PRO007650-0-0-0"/>
    <s v="NV021587"/>
    <m/>
    <x v="2"/>
    <x v="252"/>
  </r>
  <r>
    <x v="15"/>
    <m/>
    <x v="1954"/>
    <d v="2024-09-01T00:00:00"/>
    <d v="2024-12-20T00:00:00"/>
    <n v="4079.44"/>
    <n v="112120503040"/>
    <s v="PIS/COFINS/CSLL-CONSORCIO DATASERV-536"/>
    <s v="01-112120503040-000-070505060164-2-NV021587-PRO007650-0-0-0"/>
    <s v="NV021587"/>
    <m/>
    <x v="2"/>
    <x v="252"/>
  </r>
  <r>
    <x v="15"/>
    <m/>
    <x v="1955"/>
    <d v="2024-09-01T00:00:00"/>
    <d v="2024-12-20T00:00:00"/>
    <n v="15063.01"/>
    <n v="112120503040"/>
    <s v="PIS/COFINS/CSLL-CONSORCIO DATASERV-535"/>
    <s v="01-112120503040-000-062501660001-2-NV003984-PRO007650-0-0-0"/>
    <s v="NV003984"/>
    <m/>
    <x v="2"/>
    <x v="104"/>
  </r>
  <r>
    <x v="15"/>
    <m/>
    <x v="1956"/>
    <d v="2024-09-01T00:00:00"/>
    <d v="2024-12-20T00:00:00"/>
    <n v="-15063.01"/>
    <n v="112120503040"/>
    <s v="PIS/COFINS/CSLL-CONSORCIO DATASERV-535"/>
    <s v="01-112120503040-000-062501660001-2-NV003984-PRO007650-0-0-0"/>
    <s v="NV003984"/>
    <m/>
    <x v="2"/>
    <x v="104"/>
  </r>
  <r>
    <x v="15"/>
    <m/>
    <x v="1957"/>
    <d v="2024-09-01T00:00:00"/>
    <d v="2024-12-20T00:00:00"/>
    <n v="15063.01"/>
    <n v="112120503040"/>
    <s v="PIS/COFINS/CSLL-CONSORCIO DATASERV-535"/>
    <s v="01-112120503040-000-062501660001-2-NV003984-PRO007650-0-0-0"/>
    <s v="NV003984"/>
    <m/>
    <x v="2"/>
    <x v="104"/>
  </r>
  <r>
    <x v="15"/>
    <m/>
    <x v="1958"/>
    <d v="2024-09-01T00:00:00"/>
    <d v="2024-12-20T00:00:00"/>
    <n v="67848.97"/>
    <n v="112120503040"/>
    <s v="PIS/COFINS/CSLL-CONSORCIO DATASERV-534"/>
    <s v="01-112120503040-000-016501060001-1-NV006961-PRO007650-0-0-0"/>
    <s v="NV006961"/>
    <m/>
    <x v="2"/>
    <x v="7"/>
  </r>
  <r>
    <x v="15"/>
    <m/>
    <x v="1959"/>
    <d v="2024-09-01T00:00:00"/>
    <d v="2024-12-20T00:00:00"/>
    <n v="-67848.97"/>
    <n v="112120503040"/>
    <s v="PIS/COFINS/CSLL-CONSORCIO DATASERV-534"/>
    <s v="01-112120503040-000-016501060001-1-NV006961-PRO007650-0-0-0"/>
    <s v="NV006961"/>
    <m/>
    <x v="2"/>
    <x v="7"/>
  </r>
  <r>
    <x v="15"/>
    <m/>
    <x v="1960"/>
    <d v="2024-09-01T00:00:00"/>
    <d v="2024-12-20T00:00:00"/>
    <n v="67848.97"/>
    <n v="112120503040"/>
    <s v="PIS/COFINS/CSLL-CONSORCIO DATASERV-534"/>
    <s v="01-112120503040-000-016501060001-1-NV006961-PRO007650-0-0-0"/>
    <s v="NV006961"/>
    <m/>
    <x v="2"/>
    <x v="7"/>
  </r>
  <r>
    <x v="15"/>
    <m/>
    <x v="1961"/>
    <d v="2024-09-01T00:00:00"/>
    <d v="2024-12-20T00:00:00"/>
    <n v="35091.58"/>
    <n v="112120503040"/>
    <s v="PIS/COFINS/CSLL-CONSORCIO DATASERV-533"/>
    <s v="01-112120503040-000-059501080001-2-NV007121-PRO007650-0-0-0"/>
    <s v="NV007121"/>
    <m/>
    <x v="2"/>
    <x v="12"/>
  </r>
  <r>
    <x v="15"/>
    <m/>
    <x v="1962"/>
    <d v="2024-09-01T00:00:00"/>
    <d v="2024-12-20T00:00:00"/>
    <n v="-35091.58"/>
    <n v="112120503040"/>
    <s v="PIS/COFINS/CSLL-CONSORCIO DATASERV-533"/>
    <s v="01-112120503040-000-059501080001-2-NV007121-PRO007650-0-0-0"/>
    <s v="NV007121"/>
    <m/>
    <x v="2"/>
    <x v="12"/>
  </r>
  <r>
    <x v="15"/>
    <m/>
    <x v="1963"/>
    <d v="2024-09-01T00:00:00"/>
    <d v="2024-12-20T00:00:00"/>
    <n v="35091.58"/>
    <n v="112120503040"/>
    <s v="PIS/COFINS/CSLL-CONSORCIO DATASERV-533"/>
    <s v="01-112120503040-000-059501080001-2-NV007121-PRO007650-0-0-0"/>
    <s v="NV007121"/>
    <m/>
    <x v="2"/>
    <x v="12"/>
  </r>
  <r>
    <x v="15"/>
    <m/>
    <x v="1964"/>
    <d v="2024-09-01T00:00:00"/>
    <d v="2024-12-20T00:00:00"/>
    <n v="15631.92"/>
    <n v="112120503040"/>
    <s v="PIS/COFINS/CSLL-CONSORCIO DATASERV-531"/>
    <s v="01-112120503040-000-062501530001-2-NV003962-PRO007650-0-0-0"/>
    <s v="NV003962"/>
    <m/>
    <x v="2"/>
    <x v="233"/>
  </r>
  <r>
    <x v="15"/>
    <m/>
    <x v="1965"/>
    <d v="2024-09-01T00:00:00"/>
    <d v="2024-12-20T00:00:00"/>
    <n v="-15631.92"/>
    <n v="112120503040"/>
    <s v="PIS/COFINS/CSLL-CONSORCIO DATASERV-531"/>
    <s v="01-112120503040-000-062501530001-2-NV003962-PRO007650-0-0-0"/>
    <s v="NV003962"/>
    <m/>
    <x v="2"/>
    <x v="233"/>
  </r>
  <r>
    <x v="15"/>
    <m/>
    <x v="1966"/>
    <d v="2024-09-01T00:00:00"/>
    <d v="2024-12-20T00:00:00"/>
    <n v="15631.92"/>
    <n v="112120503040"/>
    <s v="PIS/COFINS/CSLL-CONSORCIO DATASERV-531"/>
    <s v="01-112120503040-000-062501530001-2-NV003962-PRO007650-0-0-0"/>
    <s v="NV003962"/>
    <m/>
    <x v="2"/>
    <x v="233"/>
  </r>
  <r>
    <x v="15"/>
    <m/>
    <x v="1967"/>
    <d v="2024-09-01T00:00:00"/>
    <d v="2024-12-20T00:00:00"/>
    <n v="1609.21"/>
    <n v="112120503040"/>
    <s v="PIS/COFINS/CSLL-BK CONSULTORIA E SERVIÇOS LTDA-14789"/>
    <s v="01-112120503040-000-062501690001-2-NV004957-PRO007647-0-0-0"/>
    <s v="NV004957"/>
    <m/>
    <x v="2"/>
    <x v="66"/>
  </r>
  <r>
    <x v="15"/>
    <m/>
    <x v="1968"/>
    <d v="2024-09-01T00:00:00"/>
    <d v="2024-12-20T00:00:00"/>
    <n v="6653.29"/>
    <n v="112120503040"/>
    <s v="PIS/COFINS/CSLL-BK CONSULTORIA E SERVIÇOS LTDA-14787"/>
    <s v="01-112120503040-000-057501140001-2-NV006977-PRO007647-0-0-0"/>
    <s v="NV006977"/>
    <m/>
    <x v="2"/>
    <x v="46"/>
  </r>
  <r>
    <x v="15"/>
    <m/>
    <x v="1969"/>
    <d v="2024-09-01T00:00:00"/>
    <d v="2024-12-20T00:00:00"/>
    <n v="1495.18"/>
    <n v="112120503040"/>
    <s v="PIS/COFINS/CSLL-BK CONSULTORIA E SERVIÇOS LTDA-14788"/>
    <s v="01-112120503040-000-062501580001-2-NV003971-PRO007647-0-0-0"/>
    <s v="NV003971"/>
    <m/>
    <x v="2"/>
    <x v="84"/>
  </r>
  <r>
    <x v="15"/>
    <m/>
    <x v="1970"/>
    <d v="2024-09-01T00:00:00"/>
    <d v="2024-12-20T00:00:00"/>
    <n v="839.45"/>
    <n v="112120503040"/>
    <s v="PIS/COFINS/CSLL-BK CONSULTORIA E SERVIÇOS LTDA-14790"/>
    <s v="01-112120503040-000-062501830001-2-NV019956-PRO007647-0-0-0"/>
    <s v="NV019956"/>
    <m/>
    <x v="2"/>
    <x v="187"/>
  </r>
  <r>
    <x v="15"/>
    <m/>
    <x v="1971"/>
    <d v="2024-09-01T00:00:00"/>
    <d v="2024-12-20T00:00:00"/>
    <n v="439.36"/>
    <n v="112120503040"/>
    <s v="PIS/COFINS/CSLL-BK CONSULTORIA E SERVIÇOS LTDA-14794"/>
    <s v="01-112120503040-000-070505060216-2-NV022624-PRO007647-0-0-0"/>
    <s v="NV022624"/>
    <m/>
    <x v="2"/>
    <x v="145"/>
  </r>
  <r>
    <x v="15"/>
    <m/>
    <x v="1972"/>
    <d v="2024-09-01T00:00:00"/>
    <d v="2024-12-20T00:00:00"/>
    <n v="439.36"/>
    <n v="112120503040"/>
    <s v="PIS/COFINS/CSLL-BK CONSULTORIA E SERVIÇOS LTDA-14793"/>
    <s v="01-112120503040-000-070505060249-2-NV022661-PRO007647-0-0-0"/>
    <s v="NV022661"/>
    <m/>
    <x v="2"/>
    <x v="125"/>
  </r>
  <r>
    <x v="15"/>
    <m/>
    <x v="1973"/>
    <d v="2024-09-01T00:00:00"/>
    <d v="2024-12-20T00:00:00"/>
    <n v="439.36"/>
    <n v="112120503040"/>
    <s v="PIS/COFINS/CSLL-BK CONSULTORIA E SERVIÇOS LTDA-14792"/>
    <s v="01-112120503040-000-062501930104-2-NV021569-PRO007647-0-0-0"/>
    <s v="NV021569"/>
    <m/>
    <x v="2"/>
    <x v="141"/>
  </r>
  <r>
    <x v="15"/>
    <m/>
    <x v="1974"/>
    <d v="2024-09-01T00:00:00"/>
    <d v="2024-12-20T00:00:00"/>
    <n v="2240.44"/>
    <n v="112120503040"/>
    <s v="PIS/COFINS/CSLL-CONSORCIO DATASERV-540"/>
    <s v="01-112120503040-000-070505060167-2-NV022570-PRO007650-0-0-0"/>
    <s v="NV022570"/>
    <m/>
    <x v="2"/>
    <x v="255"/>
  </r>
  <r>
    <x v="15"/>
    <m/>
    <x v="1975"/>
    <d v="2024-09-01T00:00:00"/>
    <d v="2024-12-20T00:00:00"/>
    <n v="-2240.44"/>
    <n v="112120503040"/>
    <s v="PIS/COFINS/CSLL-CONSORCIO DATASERV-540"/>
    <s v="01-112120503040-000-070505060167-2-NV022570-PRO007650-0-0-0"/>
    <s v="NV022570"/>
    <m/>
    <x v="2"/>
    <x v="255"/>
  </r>
  <r>
    <x v="15"/>
    <m/>
    <x v="1976"/>
    <d v="2024-09-01T00:00:00"/>
    <d v="2024-12-20T00:00:00"/>
    <n v="2240.44"/>
    <n v="112120503040"/>
    <s v="PIS/COFINS/CSLL-CONSORCIO DATASERV-540"/>
    <s v="01-112120503040-000-070505060167-2-NV022570-PRO007650-0-0-0"/>
    <s v="NV022570"/>
    <m/>
    <x v="2"/>
    <x v="255"/>
  </r>
  <r>
    <x v="15"/>
    <m/>
    <x v="1977"/>
    <d v="2024-09-01T00:00:00"/>
    <d v="2024-12-20T00:00:00"/>
    <n v="3911.25"/>
    <n v="112120503040"/>
    <s v="PIS/COFINS/CSLL-CONSORCIO DATASERV-544"/>
    <s v="01-112120503040-000-143505060163-2-NV021577-PRO007650-0-0-0"/>
    <s v="NV021577"/>
    <m/>
    <x v="2"/>
    <x v="23"/>
  </r>
  <r>
    <x v="15"/>
    <m/>
    <x v="1978"/>
    <d v="2024-09-01T00:00:00"/>
    <d v="2024-12-20T00:00:00"/>
    <n v="-3911.25"/>
    <n v="112120503040"/>
    <s v="PIS/COFINS/CSLL-CONSORCIO DATASERV-544"/>
    <s v="01-112120503040-000-143505060163-2-NV021577-PRO007650-0-0-0"/>
    <s v="NV021577"/>
    <m/>
    <x v="2"/>
    <x v="23"/>
  </r>
  <r>
    <x v="15"/>
    <m/>
    <x v="1979"/>
    <d v="2024-09-01T00:00:00"/>
    <d v="2024-12-20T00:00:00"/>
    <n v="3911.25"/>
    <n v="112120503040"/>
    <s v="PIS/COFINS/CSLL-CONSORCIO DATASERV-544"/>
    <s v="01-112120503040-000-143505060163-2-NV021577-PRO007650-0-0-0"/>
    <s v="NV021577"/>
    <m/>
    <x v="2"/>
    <x v="23"/>
  </r>
  <r>
    <x v="15"/>
    <m/>
    <x v="1980"/>
    <d v="2024-09-01T00:00:00"/>
    <d v="2024-12-20T00:00:00"/>
    <n v="2814.73"/>
    <n v="112120503040"/>
    <s v="PIS/COFINS/CSLL-CONSORCIO DATASERV-541"/>
    <s v="01-112120503040-000-070505060272-2-NV007121-PRO007650-0-0-0"/>
    <s v="NV007121"/>
    <m/>
    <x v="2"/>
    <x v="12"/>
  </r>
  <r>
    <x v="15"/>
    <m/>
    <x v="1981"/>
    <d v="2024-09-01T00:00:00"/>
    <d v="2024-12-20T00:00:00"/>
    <n v="-2814.73"/>
    <n v="112120503040"/>
    <s v="PIS/COFINS/CSLL-CONSORCIO DATASERV-541"/>
    <s v="01-112120503040-000-070505060272-2-NV007121-PRO007650-0-0-0"/>
    <s v="NV007121"/>
    <m/>
    <x v="2"/>
    <x v="12"/>
  </r>
  <r>
    <x v="15"/>
    <m/>
    <x v="1982"/>
    <d v="2024-09-01T00:00:00"/>
    <d v="2024-12-20T00:00:00"/>
    <n v="2814.73"/>
    <n v="112120503040"/>
    <s v="PIS/COFINS/CSLL-CONSORCIO DATASERV-541"/>
    <s v="01-112120503040-000-070505060272-2-NV007121-PRO007650-0-0-0"/>
    <s v="NV007121"/>
    <m/>
    <x v="2"/>
    <x v="12"/>
  </r>
  <r>
    <x v="15"/>
    <m/>
    <x v="1983"/>
    <d v="2024-09-01T00:00:00"/>
    <d v="2024-12-20T00:00:00"/>
    <n v="4192.08"/>
    <n v="112120503040"/>
    <s v="PIS/COFINS/CSLL-CONSORCIO DATASERV-543"/>
    <s v="01-112120503040-000-070505060165-2-NV021592-PRO007650-0-0-0"/>
    <s v="NV021592"/>
    <m/>
    <x v="2"/>
    <x v="6"/>
  </r>
  <r>
    <x v="15"/>
    <m/>
    <x v="1984"/>
    <d v="2024-09-01T00:00:00"/>
    <d v="2024-12-20T00:00:00"/>
    <n v="-4192.08"/>
    <n v="112120503040"/>
    <s v="PIS/COFINS/CSLL-CONSORCIO DATASERV-543"/>
    <s v="01-112120503040-000-070505060165-2-NV021592-PRO007650-0-0-0"/>
    <s v="NV021592"/>
    <m/>
    <x v="2"/>
    <x v="6"/>
  </r>
  <r>
    <x v="15"/>
    <m/>
    <x v="1985"/>
    <d v="2024-09-01T00:00:00"/>
    <d v="2024-12-20T00:00:00"/>
    <n v="4192.08"/>
    <n v="112120503040"/>
    <s v="PIS/COFINS/CSLL-CONSORCIO DATASERV-543"/>
    <s v="01-112120503040-000-070505060165-2-NV021592-PRO007650-0-0-0"/>
    <s v="NV021592"/>
    <m/>
    <x v="2"/>
    <x v="6"/>
  </r>
  <r>
    <x v="15"/>
    <m/>
    <x v="1986"/>
    <d v="2024-09-01T00:00:00"/>
    <d v="2024-12-20T00:00:00"/>
    <n v="3976.81"/>
    <n v="112120503040"/>
    <s v="PIS/COFINS/CSLL-CONSORCIO DATASERV-546"/>
    <s v="01-112120503040-000-138505060157-2-NV021558-PRO007650-0-0-0"/>
    <s v="NV021558"/>
    <m/>
    <x v="2"/>
    <x v="22"/>
  </r>
  <r>
    <x v="15"/>
    <m/>
    <x v="1987"/>
    <d v="2024-09-01T00:00:00"/>
    <d v="2024-12-20T00:00:00"/>
    <n v="-3976.81"/>
    <n v="112120503040"/>
    <s v="PIS/COFINS/CSLL-CONSORCIO DATASERV-546"/>
    <s v="01-112120503040-000-138505060157-2-NV021558-PRO007650-0-0-0"/>
    <s v="NV021558"/>
    <m/>
    <x v="2"/>
    <x v="22"/>
  </r>
  <r>
    <x v="15"/>
    <m/>
    <x v="1988"/>
    <d v="2024-09-01T00:00:00"/>
    <d v="2024-12-20T00:00:00"/>
    <n v="3976.81"/>
    <n v="112120503040"/>
    <s v="PIS/COFINS/CSLL-CONSORCIO DATASERV-546"/>
    <s v="01-112120503040-000-138505060157-2-NV021558-PRO007650-0-0-0"/>
    <s v="NV021558"/>
    <m/>
    <x v="2"/>
    <x v="22"/>
  </r>
  <r>
    <x v="15"/>
    <m/>
    <x v="1989"/>
    <d v="2024-09-01T00:00:00"/>
    <d v="2024-12-20T00:00:00"/>
    <n v="2622.22"/>
    <n v="112120503040"/>
    <s v="PIS/COFINS/CSLL-CONSORCIO DATASERV-538"/>
    <s v="01-112120503040-000-070505060248-2-NV022658-PRO007650-0-0-0"/>
    <s v="NV022658"/>
    <m/>
    <x v="2"/>
    <x v="119"/>
  </r>
  <r>
    <x v="15"/>
    <m/>
    <x v="1990"/>
    <d v="2024-09-01T00:00:00"/>
    <d v="2024-12-20T00:00:00"/>
    <n v="-2622.22"/>
    <n v="112120503040"/>
    <s v="PIS/COFINS/CSLL-CONSORCIO DATASERV-538"/>
    <s v="01-112120503040-000-070505060248-2-NV022658-PRO007650-0-0-0"/>
    <s v="NV022658"/>
    <m/>
    <x v="2"/>
    <x v="119"/>
  </r>
  <r>
    <x v="15"/>
    <m/>
    <x v="1991"/>
    <d v="2024-09-01T00:00:00"/>
    <d v="2024-12-20T00:00:00"/>
    <n v="2622.22"/>
    <n v="112120503040"/>
    <s v="PIS/COFINS/CSLL-CONSORCIO DATASERV-538"/>
    <s v="01-112120503040-000-070505060248-2-NV022658-PRO007650-0-0-0"/>
    <s v="NV022658"/>
    <m/>
    <x v="2"/>
    <x v="119"/>
  </r>
  <r>
    <x v="15"/>
    <m/>
    <x v="1992"/>
    <d v="2024-09-01T00:00:00"/>
    <d v="2024-12-20T00:00:00"/>
    <n v="4714.29"/>
    <n v="112120503040"/>
    <s v="PIS/COFINS/CSLL-CONSORCIO DATASERV-537"/>
    <s v="01-112120503040-000-070505060166-2-NV022559-PRO007650-0-0-0"/>
    <s v="NV022559"/>
    <m/>
    <x v="2"/>
    <x v="61"/>
  </r>
  <r>
    <x v="15"/>
    <m/>
    <x v="1993"/>
    <d v="2024-09-01T00:00:00"/>
    <d v="2024-12-20T00:00:00"/>
    <n v="-4714.29"/>
    <n v="112120503040"/>
    <s v="PIS/COFINS/CSLL-CONSORCIO DATASERV-537"/>
    <s v="01-112120503040-000-070505060166-2-NV022559-PRO007650-0-0-0"/>
    <s v="NV022559"/>
    <m/>
    <x v="2"/>
    <x v="61"/>
  </r>
  <r>
    <x v="15"/>
    <m/>
    <x v="1994"/>
    <d v="2024-09-01T00:00:00"/>
    <d v="2024-12-20T00:00:00"/>
    <n v="4714.29"/>
    <n v="112120503040"/>
    <s v="PIS/COFINS/CSLL-CONSORCIO DATASERV-537"/>
    <s v="01-112120503040-000-070505060166-2-NV022559-PRO007650-0-0-0"/>
    <s v="NV022559"/>
    <m/>
    <x v="2"/>
    <x v="61"/>
  </r>
  <r>
    <x v="15"/>
    <m/>
    <x v="1995"/>
    <d v="2024-09-01T00:00:00"/>
    <d v="2024-12-20T00:00:00"/>
    <n v="352.58"/>
    <n v="112120503040"/>
    <s v="PIS/COFINS/CSLL-BK CONSULTORIA E SERVIÇOS LTDA-14796"/>
    <s v="01-112120503040-000-001505060358-2-NV022688-PRO007647-0-0-0"/>
    <s v="NV022688"/>
    <m/>
    <x v="2"/>
    <x v="202"/>
  </r>
  <r>
    <x v="15"/>
    <m/>
    <x v="1996"/>
    <d v="2024-09-01T00:00:00"/>
    <d v="2024-12-20T00:00:00"/>
    <n v="11685.86"/>
    <n v="112120503040"/>
    <s v="PIS/COFINS/CSLL-CONSÓRCIO SP CIDADÃO-1566"/>
    <s v="01-112120503040-000-062501230001-2-NV000952-PRO007648-0-0-0"/>
    <s v="NV000952"/>
    <m/>
    <x v="2"/>
    <x v="75"/>
  </r>
  <r>
    <x v="15"/>
    <m/>
    <x v="1997"/>
    <d v="2024-09-01T00:00:00"/>
    <d v="2024-12-20T00:00:00"/>
    <n v="10814.62"/>
    <n v="112120503040"/>
    <s v="PIS/COFINS/CSLL-CONSÓRCIO SP CIDADÃO-1568"/>
    <s v="01-112120503040-000-062501400001-2-NV003969-PRO007648-0-0-0"/>
    <s v="NV003969"/>
    <m/>
    <x v="2"/>
    <x v="60"/>
  </r>
  <r>
    <x v="15"/>
    <m/>
    <x v="1998"/>
    <d v="2024-09-01T00:00:00"/>
    <d v="2024-12-20T00:00:00"/>
    <n v="7269.82"/>
    <n v="112120503040"/>
    <s v="PIS/COFINS/CSLL-CONSÓRCIO SP CIDADÃO-1567"/>
    <s v="01-112120503040-000-062501560001-2-NV003968-PRO007648-0-0-0"/>
    <s v="NV003968"/>
    <m/>
    <x v="2"/>
    <x v="30"/>
  </r>
  <r>
    <x v="15"/>
    <m/>
    <x v="1999"/>
    <d v="2024-09-01T00:00:00"/>
    <d v="2024-12-20T00:00:00"/>
    <n v="7412.03"/>
    <n v="112120503040"/>
    <s v="PIS/COFINS/CSLL-CONSÓRCIO SP CIDADÃO-1569"/>
    <s v="01-112120503040-000-062501590001-2-NV003972-PRO007648-0-0-0"/>
    <s v="NV003972"/>
    <m/>
    <x v="2"/>
    <x v="153"/>
  </r>
  <r>
    <x v="15"/>
    <m/>
    <x v="2000"/>
    <d v="2024-09-01T00:00:00"/>
    <d v="2024-12-20T00:00:00"/>
    <n v="15698.35"/>
    <n v="112120503040"/>
    <s v="PIS/COFINS/CSLL-CONSÓRCIO SP CIDADÃO-1570"/>
    <s v="01-112120503040-000-062501720001-2-NV004960-PRO007648-0-0-0"/>
    <s v="NV004960"/>
    <m/>
    <x v="2"/>
    <x v="62"/>
  </r>
  <r>
    <x v="15"/>
    <m/>
    <x v="2001"/>
    <d v="2024-09-01T00:00:00"/>
    <d v="2024-12-20T00:00:00"/>
    <n v="7531.72"/>
    <n v="112120503040"/>
    <s v="PIS/COFINS/CSLL-CONSÓRCIO SP CIDADÃO-1571"/>
    <s v="01-112120503040-000-062501610001-2-NV003974-PRO007648-0-0-0"/>
    <s v="NV003974"/>
    <m/>
    <x v="2"/>
    <x v="65"/>
  </r>
  <r>
    <x v="15"/>
    <m/>
    <x v="2002"/>
    <d v="2024-09-01T00:00:00"/>
    <d v="2024-12-20T00:00:00"/>
    <n v="19285.47"/>
    <n v="112120503040"/>
    <s v="PIS/COFINS/CSLL-CONSÓRCIO SP CIDADÃO-1572"/>
    <s v="01-112120503040-000-062501300001-2-NV000958-PRO007648-0-0-0"/>
    <s v="NV000958"/>
    <m/>
    <x v="2"/>
    <x v="17"/>
  </r>
  <r>
    <x v="15"/>
    <m/>
    <x v="2003"/>
    <d v="2024-09-01T00:00:00"/>
    <d v="2024-12-20T00:00:00"/>
    <n v="5929.35"/>
    <n v="112120503040"/>
    <s v="PIS/COFINS/CSLL-CONSÓRCIO SP CIDADÃO-1573"/>
    <s v="01-112120503040-000-062501650001-2-NV003979-PRO007648-0-0-0"/>
    <s v="NV003979"/>
    <m/>
    <x v="2"/>
    <x v="221"/>
  </r>
  <r>
    <x v="15"/>
    <m/>
    <x v="2004"/>
    <d v="2024-09-01T00:00:00"/>
    <d v="2024-12-20T00:00:00"/>
    <n v="12483.79"/>
    <n v="112120503040"/>
    <s v="PIS/COFINS/CSLL-CONSÓRCIO SP CIDADÃO-1574"/>
    <s v="01-112120503040-000-062501420001-2-NV003980-PRO007648-0-0-0"/>
    <s v="NV003980"/>
    <m/>
    <x v="2"/>
    <x v="137"/>
  </r>
  <r>
    <x v="15"/>
    <m/>
    <x v="2005"/>
    <d v="2024-09-01T00:00:00"/>
    <d v="2024-12-20T00:00:00"/>
    <n v="8611.67"/>
    <n v="112120503040"/>
    <s v="PIS/COFINS/CSLL-CONSÓRCIO SP CIDADÃO-1575"/>
    <s v="01-112120503040-000-062501430001-2-NV003981-PRO007648-0-0-0"/>
    <s v="NV003981"/>
    <m/>
    <x v="2"/>
    <x v="140"/>
  </r>
  <r>
    <x v="15"/>
    <m/>
    <x v="2006"/>
    <d v="2024-09-01T00:00:00"/>
    <d v="2024-12-20T00:00:00"/>
    <n v="22981.72"/>
    <n v="112120503040"/>
    <s v="PIS/COFINS/CSLL-CONSÓRCIO SP CIDADÃO-1576"/>
    <s v="01-112120503040-000-060501120001-2-NV006978-PRO007648-0-0-0"/>
    <s v="NV006978"/>
    <m/>
    <x v="2"/>
    <x v="124"/>
  </r>
  <r>
    <x v="15"/>
    <m/>
    <x v="2007"/>
    <d v="2024-09-01T00:00:00"/>
    <d v="2024-12-20T00:00:00"/>
    <n v="-22981.72"/>
    <n v="112120503040"/>
    <s v="PIS/COFINS/CSLL-CONSÓRCIO SP CIDADÃO-1576"/>
    <s v="01-112120503040-000-060501120001-2-NV006978-PRO007648-0-0-0"/>
    <s v="NV006978"/>
    <m/>
    <x v="2"/>
    <x v="124"/>
  </r>
  <r>
    <x v="15"/>
    <m/>
    <x v="2008"/>
    <d v="2024-09-01T00:00:00"/>
    <d v="2024-12-20T00:00:00"/>
    <n v="22981.72"/>
    <n v="112120503040"/>
    <s v="PIS/COFINS/CSLL-CONSÓRCIO SP CIDADÃO-1576"/>
    <s v="01-112120503040-000-060501120001-2-NV006978-PRO007648-0-0-0"/>
    <s v="NV006978"/>
    <m/>
    <x v="2"/>
    <x v="124"/>
  </r>
  <r>
    <x v="15"/>
    <m/>
    <x v="2009"/>
    <d v="2024-09-01T00:00:00"/>
    <d v="2024-12-20T00:00:00"/>
    <n v="28093.08"/>
    <n v="112120503040"/>
    <s v="PIS/COFINS/CSLL-CONSÓRCIO SP CIDADÃO-1577"/>
    <s v="01-112120503040-000-045501070001-1-NV006962-PRO007648-0-0-0"/>
    <s v="NV006962"/>
    <m/>
    <x v="2"/>
    <x v="93"/>
  </r>
  <r>
    <x v="15"/>
    <m/>
    <x v="2010"/>
    <d v="2024-09-01T00:00:00"/>
    <d v="2024-12-20T00:00:00"/>
    <n v="8975.69"/>
    <n v="112120503040"/>
    <s v="PIS/COFINS/CSLL-CONSÓRCIO SP CIDADÃO-1578"/>
    <s v="01-112120503040-000-062501730001-2-NV004961-PRO007648-0-0-0"/>
    <s v="NV004961"/>
    <m/>
    <x v="2"/>
    <x v="196"/>
  </r>
  <r>
    <x v="15"/>
    <m/>
    <x v="2011"/>
    <d v="2024-09-01T00:00:00"/>
    <d v="2024-12-20T00:00:00"/>
    <n v="13500.66"/>
    <n v="112120503040"/>
    <s v="PIS/COFINS/CSLL-CONSÓRCIO SP CIDADÃO-1579"/>
    <s v="01-112120503040-000-065501180001-2-NV008121-PRO007648-0-0-0"/>
    <s v="NV008121"/>
    <m/>
    <x v="2"/>
    <x v="47"/>
  </r>
  <r>
    <x v="15"/>
    <m/>
    <x v="2012"/>
    <d v="2024-09-01T00:00:00"/>
    <d v="2024-12-20T00:00:00"/>
    <n v="2029.76"/>
    <n v="112120503040"/>
    <s v="PIS/COFINS/CSLL-CONSÓRCIO SP CIDADÃO-1605"/>
    <s v="01-112120503040-000-070505060217-2-NV022627-PRO007648-0-0-0"/>
    <s v="NV022627"/>
    <m/>
    <x v="2"/>
    <x v="44"/>
  </r>
  <r>
    <x v="15"/>
    <m/>
    <x v="2013"/>
    <d v="2024-09-01T00:00:00"/>
    <d v="2024-12-20T00:00:00"/>
    <n v="2558.33"/>
    <n v="112120503040"/>
    <s v="PIS/COFINS/CSLL-CONSÓRCIO SP CIDADÃO-1583"/>
    <s v="01-112120503040-000-062501930139-2-NV021608-PRO007648-0-0-0"/>
    <s v="NV021608"/>
    <m/>
    <x v="2"/>
    <x v="206"/>
  </r>
  <r>
    <x v="15"/>
    <m/>
    <x v="2014"/>
    <d v="2024-09-01T00:00:00"/>
    <d v="2024-12-20T00:00:00"/>
    <n v="2029.75"/>
    <n v="112120503040"/>
    <s v="PIS/COFINS/CSLL-CONSÓRCIO SP CIDADÃO-1595"/>
    <s v="01-112120503040-000-070505060205-2-NV022615-PRO007648-0-0-0"/>
    <s v="NV022615"/>
    <m/>
    <x v="2"/>
    <x v="71"/>
  </r>
  <r>
    <x v="15"/>
    <m/>
    <x v="2015"/>
    <d v="2024-09-01T00:00:00"/>
    <d v="2024-12-20T00:00:00"/>
    <n v="2029.73"/>
    <n v="112120503040"/>
    <s v="PIS/COFINS/CSLL-CONSÓRCIO SP CIDADÃO-1592"/>
    <s v="01-112120503040-000-070505060197-2-NV022602-PRO007648-0-0-0"/>
    <s v="NV022602"/>
    <m/>
    <x v="2"/>
    <x v="95"/>
  </r>
  <r>
    <x v="15"/>
    <m/>
    <x v="2016"/>
    <d v="2024-09-01T00:00:00"/>
    <d v="2024-12-20T00:00:00"/>
    <n v="2029.73"/>
    <n v="112120503040"/>
    <s v="PIS/COFINS/CSLL-CONSÓRCIO SP CIDADÃO-1594"/>
    <s v="01-112120503040-000-070505060204-2-NV022614-PRO007648-0-0-0"/>
    <s v="NV022614"/>
    <m/>
    <x v="2"/>
    <x v="208"/>
  </r>
  <r>
    <x v="15"/>
    <m/>
    <x v="2017"/>
    <d v="2024-09-01T00:00:00"/>
    <d v="2024-12-20T00:00:00"/>
    <n v="2283.79"/>
    <n v="112120503040"/>
    <s v="PIS/COFINS/CSLL-CONSÓRCIO SP CIDADÃO-1597"/>
    <s v="01-112120503040-000-070505060144-2-NV021607-PRO007648-0-0-0"/>
    <s v="NV021607"/>
    <m/>
    <x v="2"/>
    <x v="74"/>
  </r>
  <r>
    <x v="15"/>
    <m/>
    <x v="2018"/>
    <d v="2024-09-01T00:00:00"/>
    <d v="2024-12-20T00:00:00"/>
    <n v="2029.76"/>
    <n v="112120503040"/>
    <s v="PIS/COFINS/CSLL-CONSÓRCIO SP CIDADÃO-1607"/>
    <s v="01-112120503040-000-001505060419-2-NV022685-PRO007648-0-0-0"/>
    <s v="NV022685"/>
    <m/>
    <x v="2"/>
    <x v="251"/>
  </r>
  <r>
    <x v="15"/>
    <m/>
    <x v="2019"/>
    <d v="2024-09-01T00:00:00"/>
    <d v="2024-12-20T00:00:00"/>
    <n v="3087.93"/>
    <n v="112120503040"/>
    <s v="PIS/COFINS/CSLL-CONSÓRCIO SP CIDADÃO-1584"/>
    <s v="01-112120503040-000-062501930115-2-NV021580-PRO007648-0-0-0"/>
    <s v="NV021580"/>
    <m/>
    <x v="2"/>
    <x v="54"/>
  </r>
  <r>
    <x v="15"/>
    <m/>
    <x v="2020"/>
    <d v="2024-09-01T00:00:00"/>
    <d v="2024-12-20T00:00:00"/>
    <n v="2029.72"/>
    <n v="112120503040"/>
    <s v="PIS/COFINS/CSLL-CONSÓRCIO SP CIDADÃO-1603"/>
    <s v="01-112120503040-000-070505060228-2-NV022638-PRO007648-0-0-0"/>
    <s v="NV022638"/>
    <m/>
    <x v="2"/>
    <x v="148"/>
  </r>
  <r>
    <x v="15"/>
    <m/>
    <x v="2021"/>
    <d v="2024-09-01T00:00:00"/>
    <d v="2024-12-20T00:00:00"/>
    <n v="2029.76"/>
    <n v="112120503040"/>
    <s v="PIS/COFINS/CSLL-CONSÓRCIO SP CIDADÃO-1598"/>
    <s v="01-112120503040-000-070505060219-2-NV022629-PRO007648-0-0-0"/>
    <s v="NV022629"/>
    <m/>
    <x v="2"/>
    <x v="107"/>
  </r>
  <r>
    <x v="15"/>
    <m/>
    <x v="2022"/>
    <d v="2024-09-01T00:00:00"/>
    <d v="2024-12-20T00:00:00"/>
    <n v="2405.92"/>
    <n v="112120503040"/>
    <s v="PIS/COFINS/CSLL-CONSÓRCIO SP CIDADÃO-1581"/>
    <s v="01-112120503040-000-062501930111-2-NV021576-PRO007648-0-0-0"/>
    <s v="NV021576"/>
    <m/>
    <x v="2"/>
    <x v="169"/>
  </r>
  <r>
    <x v="15"/>
    <m/>
    <x v="2023"/>
    <d v="2024-09-01T00:00:00"/>
    <d v="2024-12-20T00:00:00"/>
    <n v="7953.71"/>
    <n v="112120503040"/>
    <s v="PIS/COFINS/CSLL-CONSÓRCIO SP CIDADÃO-1593"/>
    <s v="01-112120503040-000-070505060198-2-NV022603-PRO007648-0-0-0"/>
    <s v="NV022603"/>
    <m/>
    <x v="2"/>
    <x v="110"/>
  </r>
  <r>
    <x v="15"/>
    <m/>
    <x v="2024"/>
    <d v="2024-09-01T00:00:00"/>
    <d v="2024-12-20T00:00:00"/>
    <n v="2566.91"/>
    <n v="112120503040"/>
    <s v="PIS/COFINS/CSLL-CONSÓRCIO SP CIDADÃO-1585"/>
    <s v="01-112120503040-000-001501930151-2-NV021620-PRO007648-0-0-0"/>
    <s v="NV021620"/>
    <m/>
    <x v="2"/>
    <x v="232"/>
  </r>
  <r>
    <x v="15"/>
    <m/>
    <x v="2025"/>
    <d v="2024-09-01T00:00:00"/>
    <d v="2024-12-20T00:00:00"/>
    <n v="3617.6"/>
    <n v="112120503040"/>
    <s v="PIS/COFINS/CSLL-CONSÓRCIO SP CIDADÃO-1591"/>
    <s v="01-112120503040-000-001501930159-2-NV022558-PRO007648-0-0-0"/>
    <s v="NV022558"/>
    <m/>
    <x v="2"/>
    <x v="77"/>
  </r>
  <r>
    <x v="15"/>
    <m/>
    <x v="2026"/>
    <d v="2024-09-01T00:00:00"/>
    <d v="2024-12-20T00:00:00"/>
    <n v="2029.75"/>
    <n v="112120503040"/>
    <s v="PIS/COFINS/CSLL-CONSÓRCIO SP CIDADÃO-1602"/>
    <s v="01-112120503040-000-070505060236-2-NV022646-PRO007648-0-0-0"/>
    <s v="NV022646"/>
    <m/>
    <x v="2"/>
    <x v="29"/>
  </r>
  <r>
    <x v="15"/>
    <m/>
    <x v="2027"/>
    <d v="2024-09-01T00:00:00"/>
    <d v="2024-12-20T00:00:00"/>
    <n v="2114.44"/>
    <n v="112120503040"/>
    <s v="PIS/COFINS/CSLL-CONSÓRCIO SP CIDADÃO-1600"/>
    <s v="01-112120503040-000-070505060229-2-NV022639-PRO007648-0-0-0"/>
    <s v="NV022639"/>
    <m/>
    <x v="2"/>
    <x v="58"/>
  </r>
  <r>
    <x v="15"/>
    <m/>
    <x v="2028"/>
    <d v="2024-09-01T00:00:00"/>
    <d v="2024-12-20T00:00:00"/>
    <n v="2119.37"/>
    <n v="112120503040"/>
    <s v="PIS/COFINS/CSLL-CONSÓRCIO SP CIDADÃO-1601"/>
    <s v="01-112120503040-000-070505060227-2-NV022637-PRO007648-0-0-0"/>
    <s v="NV022637"/>
    <m/>
    <x v="2"/>
    <x v="183"/>
  </r>
  <r>
    <x v="15"/>
    <m/>
    <x v="2029"/>
    <d v="2024-09-01T00:00:00"/>
    <d v="2024-12-20T00:00:00"/>
    <n v="2029.73"/>
    <n v="112120503040"/>
    <s v="PIS/COFINS/CSLL-CONSÓRCIO SP CIDADÃO-1586"/>
    <s v="01-112120503040-000-062501930110-2-NV021575-PRO007648-0-0-0"/>
    <s v="NV021575"/>
    <m/>
    <x v="2"/>
    <x v="217"/>
  </r>
  <r>
    <x v="15"/>
    <m/>
    <x v="2030"/>
    <d v="2024-09-01T00:00:00"/>
    <d v="2024-12-20T00:00:00"/>
    <n v="3074.88"/>
    <n v="112120503040"/>
    <s v="PIS/COFINS/CSLL-CONSÓRCIO SP CIDADÃO-1604"/>
    <s v="01-112120503040-000-070505060140-2-NV021581-PRO007648-0-0-0"/>
    <s v="NV021581"/>
    <m/>
    <x v="2"/>
    <x v="83"/>
  </r>
  <r>
    <x v="15"/>
    <m/>
    <x v="2031"/>
    <d v="2024-09-01T00:00:00"/>
    <d v="2024-12-20T00:00:00"/>
    <n v="2312.87"/>
    <n v="112120503040"/>
    <s v="PIS/COFINS/CSLL-CONSÓRCIO SP CIDADÃO-1587"/>
    <s v="01-112120503040-000-062501930123-2-NV021589-PRO007648-0-0-0"/>
    <s v="NV021589"/>
    <m/>
    <x v="2"/>
    <x v="33"/>
  </r>
  <r>
    <x v="15"/>
    <m/>
    <x v="2032"/>
    <d v="2024-09-01T00:00:00"/>
    <d v="2024-12-20T00:00:00"/>
    <n v="2029.75"/>
    <n v="112120503040"/>
    <s v="PIS/COFINS/CSLL-CONSÓRCIO SP CIDADÃO-1596"/>
    <s v="01-112120503040-000-070505060236-2-NV022646-PRO007648-0-0-0"/>
    <s v="NV022646"/>
    <m/>
    <x v="2"/>
    <x v="29"/>
  </r>
  <r>
    <x v="15"/>
    <m/>
    <x v="2033"/>
    <d v="2024-09-01T00:00:00"/>
    <d v="2024-12-20T00:00:00"/>
    <n v="2043.09"/>
    <n v="112120503040"/>
    <s v="PIS/COFINS/CSLL-CONSÓRCIO SP CIDADÃO-1606"/>
    <s v="01-112120503040-000-070505060264-2-NV022684-PRO007648-0-0-0"/>
    <s v="NV022684"/>
    <m/>
    <x v="2"/>
    <x v="3"/>
  </r>
  <r>
    <x v="15"/>
    <m/>
    <x v="2034"/>
    <d v="2024-09-01T00:00:00"/>
    <d v="2024-12-20T00:00:00"/>
    <n v="211.55"/>
    <n v="112120503040"/>
    <s v="PIS/COFINS/CSLL-CONSTRUDAHER CONSTRUÇÕES E SERVIÇOS LTDA-9748"/>
    <s v="01-112120503040-000-001505060358-2-NV022688-PRO007647-0-0-0"/>
    <s v="NV022688"/>
    <m/>
    <x v="2"/>
    <x v="202"/>
  </r>
  <r>
    <x v="15"/>
    <m/>
    <x v="2035"/>
    <d v="2024-09-01T00:00:00"/>
    <d v="2024-12-20T00:00:00"/>
    <n v="1252.19"/>
    <n v="112120503040"/>
    <s v="PIS/COFINS/CSLL-CONSTRUDAHER CONSTRUÇÕES E SERVIÇOS LTDA-9747"/>
    <s v="01-112120503040-000-062501790001-2-NV019952-PRO007647-0-0-0"/>
    <s v="NV019952"/>
    <m/>
    <x v="2"/>
    <x v="129"/>
  </r>
  <r>
    <x v="15"/>
    <m/>
    <x v="2036"/>
    <d v="2024-09-01T00:00:00"/>
    <d v="2024-12-20T00:00:00"/>
    <n v="594.95000000000005"/>
    <n v="112120503040"/>
    <s v="PIS/COFINS/CSLL-CONSTRUDAHER CONSTRUÇÕES E SERVIÇOS LTDA-9750"/>
    <s v="01-112120503040-000-070505060115-2-NV022555-PRO007647-0-0-0"/>
    <s v="NV022555"/>
    <m/>
    <x v="2"/>
    <x v="136"/>
  </r>
  <r>
    <x v="15"/>
    <m/>
    <x v="2037"/>
    <d v="2024-09-01T00:00:00"/>
    <d v="2024-12-20T00:00:00"/>
    <n v="3768.76"/>
    <n v="112120503040"/>
    <s v="PIS/COFINS/CSLL-CONSTRUDAHER CONSTRUÇÕES E SERVIÇOS LTDA-9749"/>
    <s v="01-112120503040-000-062501340001-2-NV003952-PRO007647-0-0-0"/>
    <s v="NV003952"/>
    <m/>
    <x v="2"/>
    <x v="120"/>
  </r>
  <r>
    <x v="15"/>
    <m/>
    <x v="2038"/>
    <d v="2024-09-01T00:00:00"/>
    <d v="2024-12-20T00:00:00"/>
    <n v="2602.29"/>
    <n v="112120503040"/>
    <s v="PIS/COFINS/CSLL-CONSTRUDAHER CONSTRUÇÕES E SERVIÇOS LTDA-9751"/>
    <s v="01-112120503040-000-062501350001-2-NV003954-PRO007647-0-0-0"/>
    <s v="NV003954"/>
    <m/>
    <x v="2"/>
    <x v="51"/>
  </r>
  <r>
    <x v="15"/>
    <m/>
    <x v="2039"/>
    <d v="2024-09-01T00:00:00"/>
    <d v="2024-12-20T00:00:00"/>
    <n v="594.95000000000005"/>
    <n v="112120503040"/>
    <s v="PIS/COFINS/CSLL-CONSTRUDAHER CONSTRUÇÕES E SERVIÇOS LTDA-9776"/>
    <s v="01-112120503040-000-001501930145-2-NV021614-PRO007647-0-0-0"/>
    <s v="NV021614"/>
    <m/>
    <x v="2"/>
    <x v="159"/>
  </r>
  <r>
    <x v="15"/>
    <m/>
    <x v="2040"/>
    <d v="2024-09-01T00:00:00"/>
    <d v="2024-12-20T00:00:00"/>
    <n v="517.27"/>
    <n v="112120503040"/>
    <s v="PIS/COFINS/CSLL-CONSTRUDAHER CONSTRUÇÕES E SERVIÇOS LTDA-9778"/>
    <s v="01-112120503040-000-070505060203-2-NV022613-PRO007647-0-0-0"/>
    <s v="NV022613"/>
    <m/>
    <x v="2"/>
    <x v="160"/>
  </r>
  <r>
    <x v="15"/>
    <m/>
    <x v="2041"/>
    <d v="2024-09-01T00:00:00"/>
    <d v="2024-12-20T00:00:00"/>
    <n v="965.53"/>
    <n v="112120503040"/>
    <s v="PIS/COFINS/CSLL-CONSTRUDAHER CONSTRUÇÕES E SERVIÇOS LTDA-9777"/>
    <s v="01-112120503040-000-062501690001-2-NV004957-PRO007647-0-0-0"/>
    <s v="NV004957"/>
    <m/>
    <x v="2"/>
    <x v="66"/>
  </r>
  <r>
    <x v="15"/>
    <m/>
    <x v="2042"/>
    <d v="2024-09-01T00:00:00"/>
    <d v="2024-12-20T00:00:00"/>
    <n v="6715.09"/>
    <n v="112120503040"/>
    <s v="PIS/COFINS/CSLL-CONSTRUDAHER CONSTRUÇÕES E SERVIÇOS LTDA-9779"/>
    <s v="01-112120503040-000-064501170001-2-NV008122-PRO007647-0-0-0"/>
    <s v="NV008122"/>
    <m/>
    <x v="2"/>
    <x v="13"/>
  </r>
  <r>
    <x v="15"/>
    <m/>
    <x v="2043"/>
    <d v="2024-09-01T00:00:00"/>
    <d v="2024-12-20T00:00:00"/>
    <n v="503.67"/>
    <n v="112120503040"/>
    <s v="PIS/COFINS/CSLL-CONSTRUDAHER CONSTRUÇÕES E SERVIÇOS LTDA-9780"/>
    <s v="01-112120503040-000-062501830001-2-NV019956-PRO007647-0-0-0"/>
    <s v="NV019956"/>
    <m/>
    <x v="2"/>
    <x v="187"/>
  </r>
  <r>
    <x v="15"/>
    <m/>
    <x v="2044"/>
    <d v="2024-09-01T00:00:00"/>
    <d v="2024-12-20T00:00:00"/>
    <n v="2324.54"/>
    <n v="112120503040"/>
    <s v="PIS/COFINS/CSLL-CONSTRUDAHER CONSTRUÇÕES E SERVIÇOS LTDA-9781"/>
    <s v="01-112120503040-000-062501680001-2-NV004956-PRO007647-0-0-0"/>
    <s v="NV004956"/>
    <m/>
    <x v="2"/>
    <x v="32"/>
  </r>
  <r>
    <x v="15"/>
    <m/>
    <x v="2045"/>
    <d v="2024-09-01T00:00:00"/>
    <d v="2024-12-20T00:00:00"/>
    <n v="543.16"/>
    <n v="112120503040"/>
    <s v="PIS/COFINS/CSLL-CONSTRUDAHER CONSTRUÇÕES E SERVIÇOS LTDA-9782"/>
    <s v="01-112120503040-000-070505060263-2-NV022681-PRO007647-0-0-0"/>
    <s v="NV022681"/>
    <m/>
    <x v="2"/>
    <x v="161"/>
  </r>
  <r>
    <x v="15"/>
    <m/>
    <x v="2046"/>
    <d v="2024-09-01T00:00:00"/>
    <d v="2024-12-20T00:00:00"/>
    <n v="620.84"/>
    <n v="112120503040"/>
    <s v="PIS/COFINS/CSLL-CONSTRUDAHER CONSTRUÇÕES E SERVIÇOS LTDA-9783"/>
    <s v="01-112120503040-000-062501930137-2-NV021606-PRO007647-0-0-0"/>
    <s v="NV021606"/>
    <m/>
    <x v="2"/>
    <x v="173"/>
  </r>
  <r>
    <x v="15"/>
    <m/>
    <x v="2047"/>
    <d v="2024-09-01T00:00:00"/>
    <d v="2024-12-20T00:00:00"/>
    <n v="2386.25"/>
    <n v="112120503040"/>
    <s v="PIS/COFINS/CSLL-CONSTRUDAHER CONSTRUÇÕES E SERVIÇOS LTDA-9784"/>
    <s v="01-112120503040-000-062501410001-2-NV003977-PRO007647-0-0-0"/>
    <s v="NV003977"/>
    <m/>
    <x v="2"/>
    <x v="189"/>
  </r>
  <r>
    <x v="15"/>
    <m/>
    <x v="2048"/>
    <d v="2024-09-01T00:00:00"/>
    <d v="2024-12-20T00:00:00"/>
    <n v="543.16"/>
    <n v="112120503040"/>
    <s v="PIS/COFINS/CSLL-CONSTRUDAHER CONSTRUÇÕES E SERVIÇOS LTDA-9797"/>
    <s v="01-112120503040-000-070505060237-2-NV022647-PRO007647-0-0-0"/>
    <s v="NV022647"/>
    <m/>
    <x v="2"/>
    <x v="2"/>
  </r>
  <r>
    <x v="15"/>
    <m/>
    <x v="2049"/>
    <d v="2024-09-01T00:00:00"/>
    <d v="2024-12-20T00:00:00"/>
    <n v="1203.76"/>
    <n v="112120503040"/>
    <s v="PIS/COFINS/CSLL-CONSTRUDAHER CONSTRUÇÕES E SERVIÇOS LTDA-9796"/>
    <s v="01-112120503040-000-062501860001-2-NV020551-PRO007647-0-0-0"/>
    <s v="NV020551"/>
    <m/>
    <x v="2"/>
    <x v="50"/>
  </r>
  <r>
    <x v="15"/>
    <m/>
    <x v="2050"/>
    <d v="2024-09-01T00:00:00"/>
    <d v="2024-12-20T00:00:00"/>
    <n v="543.16"/>
    <n v="112120503040"/>
    <s v="PIS/COFINS/CSLL-CONSTRUDAHER CONSTRUÇÕES E SERVIÇOS LTDA-9795"/>
    <s v="01-112120503040-000-070505060211-2-NV022625-PRO007647-0-0-0"/>
    <s v="NV022625"/>
    <m/>
    <x v="2"/>
    <x v="40"/>
  </r>
  <r>
    <x v="15"/>
    <m/>
    <x v="2051"/>
    <d v="2024-09-01T00:00:00"/>
    <d v="2024-12-20T00:00:00"/>
    <n v="750.3"/>
    <n v="112120503040"/>
    <s v="PIS/COFINS/CSLL-CONSTRUDAHER CONSTRUÇÕES E SERVIÇOS LTDA-9793"/>
    <s v="01-112120503040-000-147505060106-2-NV021573-PRO007647-0-0-0"/>
    <s v="NV021573"/>
    <m/>
    <x v="2"/>
    <x v="226"/>
  </r>
  <r>
    <x v="15"/>
    <m/>
    <x v="2052"/>
    <d v="2024-09-01T00:00:00"/>
    <d v="2024-12-20T00:00:00"/>
    <n v="905.65"/>
    <n v="112120503040"/>
    <s v="PIS/COFINS/CSLL-CONSTRUDAHER CONSTRUÇÕES E SERVIÇOS LTDA-9789"/>
    <s v="01-112120503040-000-146505060105-2-NV021572-PRO007647-0-0-0"/>
    <s v="NV021572"/>
    <m/>
    <x v="2"/>
    <x v="118"/>
  </r>
  <r>
    <x v="15"/>
    <m/>
    <x v="2053"/>
    <d v="2024-09-01T00:00:00"/>
    <d v="2024-12-20T00:00:00"/>
    <n v="594.95000000000005"/>
    <n v="112120503040"/>
    <s v="PIS/COFINS/CSLL-CONSTRUDAHER CONSTRUÇÕES E SERVIÇOS LTDA-9788"/>
    <s v="01-112120503040-000-135505060096-2-NV020555-PRO007647-0-0-0"/>
    <s v="NV020555"/>
    <m/>
    <x v="2"/>
    <x v="254"/>
  </r>
  <r>
    <x v="15"/>
    <m/>
    <x v="2054"/>
    <d v="2024-09-01T00:00:00"/>
    <d v="2024-12-20T00:00:00"/>
    <n v="517.27"/>
    <n v="112120503040"/>
    <s v="PIS/COFINS/CSLL-CONSTRUDAHER CONSTRUÇÕES E SERVIÇOS LTDA-9787"/>
    <s v="01-112120503040-000-070505060254-2-NV022665-PRO007647-0-0-0"/>
    <s v="NV022665"/>
    <m/>
    <x v="2"/>
    <x v="175"/>
  </r>
  <r>
    <x v="15"/>
    <m/>
    <x v="2055"/>
    <d v="2024-09-01T00:00:00"/>
    <d v="2024-12-20T00:00:00"/>
    <n v="517.27"/>
    <n v="112120503040"/>
    <s v="PIS/COFINS/CSLL-CONSTRUDAHER CONSTRUÇÕES E SERVIÇOS LTDA-9759"/>
    <s v="01-112120503040-000-062501930109-2-NV021574-PRO007647-0-0-0"/>
    <s v="NV021574"/>
    <m/>
    <x v="2"/>
    <x v="178"/>
  </r>
  <r>
    <x v="15"/>
    <m/>
    <x v="2056"/>
    <d v="2024-09-01T00:00:00"/>
    <d v="2024-12-20T00:00:00"/>
    <n v="369.03"/>
    <n v="112120503040"/>
    <s v="PIS/COFINS/CSLL-CONSTRUDAHER CONSTRUÇÕES E SERVIÇOS LTDA-9758"/>
    <s v="01-112120503040-000-001505060392-2-NV022683-PRO007647-0-0-0"/>
    <s v="NV022683"/>
    <m/>
    <x v="2"/>
    <x v="250"/>
  </r>
  <r>
    <x v="15"/>
    <m/>
    <x v="2057"/>
    <d v="2024-09-01T00:00:00"/>
    <d v="2024-12-20T00:00:00"/>
    <n v="3991.97"/>
    <n v="112120503040"/>
    <s v="PIS/COFINS/CSLL-CONSTRUDAHER CONSTRUÇÕES E SERVIÇOS LTDA-9755"/>
    <s v="01-112120503040-000-057501140001-2-NV006977-PRO007647-0-0-0"/>
    <s v="NV006977"/>
    <m/>
    <x v="2"/>
    <x v="46"/>
  </r>
  <r>
    <x v="15"/>
    <m/>
    <x v="2058"/>
    <d v="2024-09-01T00:00:00"/>
    <d v="2024-12-20T00:00:00"/>
    <n v="3125.96"/>
    <n v="112120503040"/>
    <s v="PIS/COFINS/CSLL-CONSTRUDAHER CONSTRUÇÕES E SERVIÇOS LTDA-9757"/>
    <s v="01-112120503040-000-062501520001-2-NV003960-PRO007647-0-0-0"/>
    <s v="NV003960"/>
    <m/>
    <x v="2"/>
    <x v="19"/>
  </r>
  <r>
    <x v="15"/>
    <m/>
    <x v="2059"/>
    <d v="2024-09-01T00:00:00"/>
    <d v="2024-12-20T00:00:00"/>
    <n v="517.27"/>
    <n v="112120503040"/>
    <s v="PIS/COFINS/CSLL-CONSTRUDAHER CONSTRUÇÕES E SERVIÇOS LTDA-9756"/>
    <s v="01-112120503040-000-070505060270-2-NV022682-PRO007647-0-0-0"/>
    <s v="NV022682"/>
    <m/>
    <x v="2"/>
    <x v="53"/>
  </r>
  <r>
    <x v="15"/>
    <m/>
    <x v="2060"/>
    <d v="2024-09-01T00:00:00"/>
    <d v="2024-12-20T00:00:00"/>
    <n v="1099.8499999999999"/>
    <n v="112120503040"/>
    <s v="PIS/COFINS/CSLL-CONSTRUDAHER CONSTRUÇÕES E SERVIÇOS LTDA-9753"/>
    <s v="01-112120503040-000-139505060103-2-NV021562-PRO007647-0-0-0"/>
    <s v="NV021562"/>
    <m/>
    <x v="2"/>
    <x v="105"/>
  </r>
  <r>
    <x v="15"/>
    <m/>
    <x v="2061"/>
    <d v="2024-09-01T00:00:00"/>
    <d v="2024-12-20T00:00:00"/>
    <n v="594.94000000000005"/>
    <n v="112120503040"/>
    <s v="PIS/COFINS/CSLL-CONSTRUDAHER CONSTRUÇÕES E SERVIÇOS LTDA-9752"/>
    <s v="01-112120503040-000-152505060104-2-NV021571-PRO007647-0-0-0"/>
    <s v="NV021571"/>
    <m/>
    <x v="2"/>
    <x v="52"/>
  </r>
  <r>
    <x v="15"/>
    <m/>
    <x v="2062"/>
    <d v="2024-09-01T00:00:00"/>
    <d v="2024-12-20T00:00:00"/>
    <n v="263.62"/>
    <n v="112120503040"/>
    <s v="PIS/COFINS/CSLL-CONSTRUDAHER CONSTRUÇÕES E SERVIÇOS LTDA-9754"/>
    <s v="01-112120503040-000-070505060216-2-NV022624-PRO007647-0-0-0"/>
    <s v="NV022624"/>
    <m/>
    <x v="2"/>
    <x v="145"/>
  </r>
  <r>
    <x v="15"/>
    <m/>
    <x v="2063"/>
    <d v="2024-09-01T00:00:00"/>
    <d v="2024-12-20T00:00:00"/>
    <n v="2336.46"/>
    <n v="112120503040"/>
    <s v="PIS/COFINS/CSLL-CONSTRUDAHER CONSTRUÇÕES E SERVIÇOS LTDA-9801"/>
    <s v="01-112120503040-000-062501440001-2-NV003983-PRO007647-0-0-0"/>
    <s v="NV003983"/>
    <m/>
    <x v="2"/>
    <x v="41"/>
  </r>
  <r>
    <x v="15"/>
    <m/>
    <x v="2064"/>
    <d v="2024-09-01T00:00:00"/>
    <d v="2024-12-20T00:00:00"/>
    <n v="263.61"/>
    <n v="112120503040"/>
    <s v="PIS/COFINS/CSLL-CONSTRUDAHER CONSTRUÇÕES E SERVIÇOS LTDA-9803"/>
    <s v="01-112120503040-000-070505060249-2-NV022661-PRO007647-0-0-0"/>
    <s v="NV022661"/>
    <m/>
    <x v="2"/>
    <x v="125"/>
  </r>
  <r>
    <x v="15"/>
    <m/>
    <x v="2065"/>
    <d v="2024-09-01T00:00:00"/>
    <d v="2024-12-20T00:00:00"/>
    <n v="543.16"/>
    <n v="112120503040"/>
    <s v="PIS/COFINS/CSLL-CONSTRUDAHER CONSTRUÇÕES E SERVIÇOS LTDA-9799"/>
    <s v="01-112120503040-000-070505060177-2-NV022583-PRO007647-0-0-0"/>
    <s v="NV022583"/>
    <m/>
    <x v="2"/>
    <x v="1"/>
  </r>
  <r>
    <x v="15"/>
    <m/>
    <x v="2066"/>
    <d v="2024-09-01T00:00:00"/>
    <d v="2024-12-20T00:00:00"/>
    <n v="263.62"/>
    <n v="112120503040"/>
    <s v="PIS/COFINS/CSLL-CONSTRUDAHER CONSTRUÇÕES E SERVIÇOS LTDA-9798"/>
    <s v="01-112120503040-000-062501930104-2-NV021569-PRO007647-0-0-0"/>
    <s v="NV021569"/>
    <m/>
    <x v="2"/>
    <x v="141"/>
  </r>
  <r>
    <x v="15"/>
    <m/>
    <x v="2067"/>
    <d v="2024-09-01T00:00:00"/>
    <d v="2024-12-20T00:00:00"/>
    <n v="517.27"/>
    <n v="112120503040"/>
    <s v="PIS/COFINS/CSLL-CONSTRUDAHER CONSTRUÇÕES E SERVIÇOS LTDA-9771"/>
    <s v="01-112120503040-000-070505060120-2-NV022575-PRO007647-0-0-0"/>
    <s v="NV022575"/>
    <m/>
    <x v="2"/>
    <x v="234"/>
  </r>
  <r>
    <x v="15"/>
    <m/>
    <x v="2068"/>
    <d v="2024-09-01T00:00:00"/>
    <d v="2024-12-20T00:00:00"/>
    <n v="2580.4899999999998"/>
    <n v="112120503040"/>
    <s v="PIS/COFINS/CSLL-CONSTRUDAHER CONSTRUÇÕES E SERVIÇOS LTDA-9770"/>
    <s v="01-112120503040-000-062501570001-2-NV003970-PRO007647-0-0-0"/>
    <s v="NV003970"/>
    <m/>
    <x v="2"/>
    <x v="31"/>
  </r>
  <r>
    <x v="15"/>
    <m/>
    <x v="2069"/>
    <d v="2024-09-01T00:00:00"/>
    <d v="2024-12-20T00:00:00"/>
    <n v="543.16"/>
    <n v="112120503040"/>
    <s v="PIS/COFINS/CSLL-CONSTRUDAHER CONSTRUÇÕES E SERVIÇOS LTDA-9768"/>
    <s v="01-112120503040-000-070505060121-2-NV022576-PRO007647-0-0-0"/>
    <s v="NV022576"/>
    <m/>
    <x v="2"/>
    <x v="78"/>
  </r>
  <r>
    <x v="15"/>
    <m/>
    <x v="2070"/>
    <d v="2024-09-01T00:00:00"/>
    <d v="2024-12-20T00:00:00"/>
    <n v="672.62"/>
    <n v="112120503040"/>
    <s v="PIS/COFINS/CSLL-CONSTRUDAHER CONSTRUÇÕES E SERVIÇOS LTDA-9766"/>
    <s v="01-112120503040-000-070505060238-2-NV022648-PRO007647-0-0-0"/>
    <s v="NV022648"/>
    <m/>
    <x v="2"/>
    <x v="150"/>
  </r>
  <r>
    <x v="15"/>
    <m/>
    <x v="2071"/>
    <d v="2024-09-01T00:00:00"/>
    <d v="2024-12-20T00:00:00"/>
    <n v="263.62"/>
    <n v="112120503040"/>
    <s v="PIS/COFINS/CSLL-CONSTRUDAHER CONSTRUÇÕES E SERVIÇOS LTDA-9767"/>
    <s v="01-112120503040-000-070505060215-2-NV022623-PRO007647-0-0-0"/>
    <s v="NV022623"/>
    <m/>
    <x v="2"/>
    <x v="0"/>
  </r>
  <r>
    <x v="15"/>
    <m/>
    <x v="2072"/>
    <d v="2024-09-01T00:00:00"/>
    <d v="2024-12-20T00:00:00"/>
    <n v="543.16"/>
    <n v="112120503040"/>
    <s v="PIS/COFINS/CSLL-CONSTRUDAHER CONSTRUÇÕES E SERVIÇOS LTDA-9765"/>
    <s v="01-112120503040-000-070505060235-2-NV022645-PRO007647-0-0-0"/>
    <s v="NV022645"/>
    <m/>
    <x v="2"/>
    <x v="28"/>
  </r>
  <r>
    <x v="15"/>
    <m/>
    <x v="2073"/>
    <d v="2024-09-01T00:00:00"/>
    <d v="2024-12-20T00:00:00"/>
    <n v="582.57000000000005"/>
    <n v="112120503040"/>
    <s v="PIS/COFINS/CSLL-CONSTRUDAHER CONSTRUÇÕES E SERVIÇOS LTDA-9764"/>
    <s v="01-112120503040-000-070505060118-2-NV022567-PRO007647-0-0-0"/>
    <s v="NV022567"/>
    <m/>
    <x v="2"/>
    <x v="27"/>
  </r>
  <r>
    <x v="15"/>
    <m/>
    <x v="2074"/>
    <d v="2024-09-01T00:00:00"/>
    <d v="2024-12-20T00:00:00"/>
    <n v="594.94000000000005"/>
    <n v="112120503040"/>
    <s v="PIS/COFINS/CSLL-CONSTRUDAHER CONSTRUÇÕES E SERVIÇOS LTDA-9763"/>
    <s v="01-112120503040-000-070505060176-2-NV022582-PRO007647-0-0-0"/>
    <s v="NV022582"/>
    <m/>
    <x v="2"/>
    <x v="179"/>
  </r>
  <r>
    <x v="15"/>
    <m/>
    <x v="2075"/>
    <d v="2024-09-01T00:00:00"/>
    <d v="2024-12-20T00:00:00"/>
    <n v="594.95000000000005"/>
    <n v="112120503040"/>
    <s v="PIS/COFINS/CSLL-CONSTRUDAHER CONSTRUÇÕES E SERVIÇOS LTDA-9762"/>
    <s v="01-112120503040-000-070505060240-2-NV022653-PRO007647-0-0-0"/>
    <s v="NV022653"/>
    <m/>
    <x v="2"/>
    <x v="55"/>
  </r>
  <r>
    <x v="15"/>
    <m/>
    <x v="2076"/>
    <d v="2024-09-01T00:00:00"/>
    <d v="2024-12-20T00:00:00"/>
    <n v="18259.68"/>
    <n v="112120503040"/>
    <s v="PIS/COFINS/CSLL-CONSTRUDAHER CONSTRUÇÕES E SERVIÇOS LTDA-9761"/>
    <s v="01-112120503040-000-050501050001-2-NV006968-PRO007647-0-0-0"/>
    <s v="NV006968"/>
    <m/>
    <x v="2"/>
    <x v="11"/>
  </r>
  <r>
    <x v="15"/>
    <m/>
    <x v="2077"/>
    <d v="2024-09-01T00:00:00"/>
    <d v="2024-12-20T00:00:00"/>
    <n v="361.92"/>
    <n v="112120503040"/>
    <s v="PIS/COFINS/CSLL-CONSTRUDAHER CONSTRUÇÕES E SERVIÇOS LTDA-9760"/>
    <s v="01-112120503040-000-070505060119-2-NV022574-PRO007647-0-0-0"/>
    <s v="NV022574"/>
    <m/>
    <x v="2"/>
    <x v="108"/>
  </r>
  <r>
    <x v="15"/>
    <m/>
    <x v="2078"/>
    <d v="2024-09-01T00:00:00"/>
    <d v="2024-12-20T00:00:00"/>
    <n v="517.28"/>
    <n v="112120503040"/>
    <s v="PIS/COFINS/CSLL-CONSTRUDAHER CONSTRUÇÕES E SERVIÇOS LTDA-9808"/>
    <s v="01-112120503040-000-070505060244-2-NV022654-PRO007647-0-0-0"/>
    <s v="NV022654"/>
    <m/>
    <x v="2"/>
    <x v="69"/>
  </r>
  <r>
    <x v="15"/>
    <m/>
    <x v="2079"/>
    <d v="2024-09-01T00:00:00"/>
    <d v="2024-12-20T00:00:00"/>
    <n v="827.97"/>
    <n v="112120503040"/>
    <s v="PIS/COFINS/CSLL-CONSTRUDAHER CONSTRUÇÕES E SERVIÇOS LTDA-9811"/>
    <s v="01-112120503040-000-070505060177-2-NV022583-PRO007647-0-0-0"/>
    <s v="NV022583"/>
    <m/>
    <x v="2"/>
    <x v="1"/>
  </r>
  <r>
    <x v="15"/>
    <m/>
    <x v="2080"/>
    <d v="2024-09-01T00:00:00"/>
    <d v="2024-12-20T00:00:00"/>
    <n v="660.24"/>
    <n v="112120503040"/>
    <s v="PIS/COFINS/CSLL-CONSTRUDAHER CONSTRUÇÕES E SERVIÇOS LTDA-9810"/>
    <s v="01-112120503040-000-070505060111-2-NV021605-PRO007647-0-0-0"/>
    <s v="NV021605"/>
    <m/>
    <x v="2"/>
    <x v="238"/>
  </r>
  <r>
    <x v="15"/>
    <m/>
    <x v="2081"/>
    <d v="2024-09-01T00:00:00"/>
    <d v="2024-12-20T00:00:00"/>
    <n v="517.27"/>
    <n v="112120503040"/>
    <s v="PIS/COFINS/CSLL-CONSTRUDAHER CONSTRUÇÕES E SERVIÇOS LTDA-9806"/>
    <s v="01-112120503040-000-070505060246-2-NV022656-PRO007647-0-0-0"/>
    <s v="NV022656"/>
    <m/>
    <x v="2"/>
    <x v="94"/>
  </r>
  <r>
    <x v="15"/>
    <m/>
    <x v="2082"/>
    <d v="2024-09-01T00:00:00"/>
    <d v="2024-12-20T00:00:00"/>
    <n v="1523.46"/>
    <n v="112120503040"/>
    <s v="PIS/COFINS/CSLL-CONSTRUDAHER CONSTRUÇÕES E SERVIÇOS LTDA-9807"/>
    <s v="01-112120503040-000-062501880001-2-NV020553-PRO007647-0-0-0"/>
    <s v="NV020553"/>
    <m/>
    <x v="2"/>
    <x v="113"/>
  </r>
  <r>
    <x v="15"/>
    <m/>
    <x v="2083"/>
    <d v="2024-09-01T00:00:00"/>
    <d v="2024-12-20T00:00:00"/>
    <n v="582.57000000000005"/>
    <n v="112120503040"/>
    <s v="PIS/COFINS/CSLL-CONSTRUDAHER CONSTRUÇÕES E SERVIÇOS LTDA-9805"/>
    <s v="01-112120503040-000-062501910001-2-NV020556-PRO007647-0-0-0"/>
    <s v="NV020556"/>
    <m/>
    <x v="2"/>
    <x v="42"/>
  </r>
  <r>
    <x v="15"/>
    <m/>
    <x v="2084"/>
    <d v="2024-09-01T00:00:00"/>
    <d v="2024-12-20T00:00:00"/>
    <n v="594.95000000000005"/>
    <n v="112120503040"/>
    <s v="PIS/COFINS/CSLL-CONSTRUDAHER CONSTRUÇÕES E SERVIÇOS LTDA-9804"/>
    <s v="01-112120503040-000-070505060178-2-NV022584-PRO007647-0-0-0"/>
    <s v="NV022584"/>
    <m/>
    <x v="2"/>
    <x v="215"/>
  </r>
  <r>
    <x v="15"/>
    <m/>
    <x v="2085"/>
    <d v="2024-09-01T00:00:00"/>
    <d v="2024-12-20T00:00:00"/>
    <n v="517.27"/>
    <n v="112120503040"/>
    <s v="PIS/COFINS/CSLL-CONSTRUDAHER CONSTRUÇÕES E SERVIÇOS LTDA-9775"/>
    <s v="01-112120503040-000-070505060245-2-NV022655-PRO007647-0-0-0"/>
    <s v="NV022655"/>
    <m/>
    <x v="2"/>
    <x v="220"/>
  </r>
  <r>
    <x v="15"/>
    <m/>
    <x v="2086"/>
    <d v="2024-09-01T00:00:00"/>
    <d v="2024-12-20T00:00:00"/>
    <n v="905.65"/>
    <n v="112120503040"/>
    <s v="PIS/COFINS/CSLL-CONSTRUDAHER CONSTRUÇÕES E SERVIÇOS LTDA-9774"/>
    <s v="01-112120503040-000-062501930124-2-NV021590-PRO007647-0-0-0"/>
    <s v="NV021590"/>
    <m/>
    <x v="2"/>
    <x v="117"/>
  </r>
  <r>
    <x v="15"/>
    <m/>
    <x v="2087"/>
    <d v="2024-09-01T00:00:00"/>
    <d v="2024-12-20T00:00:00"/>
    <n v="737.92"/>
    <n v="112120503040"/>
    <s v="PIS/COFINS/CSLL-CONSTRUDAHER CONSTRUÇÕES E SERVIÇOS LTDA-9773"/>
    <s v="01-112120503040-000-070505060110-2-NV021591-PRO007647-0-0-0"/>
    <s v="NV021591"/>
    <m/>
    <x v="2"/>
    <x v="158"/>
  </r>
  <r>
    <x v="15"/>
    <m/>
    <x v="2088"/>
    <d v="2024-09-01T00:00:00"/>
    <d v="2024-12-20T00:00:00"/>
    <n v="897.11"/>
    <n v="112120503040"/>
    <s v="PIS/COFINS/CSLL-CONSTRUDAHER CONSTRUÇÕES E SERVIÇOS LTDA-9772"/>
    <s v="01-112120503040-000-062501580001-2-NV003971-PRO007647-0-0-0"/>
    <s v="NV003971"/>
    <m/>
    <x v="2"/>
    <x v="84"/>
  </r>
  <r>
    <x v="15"/>
    <m/>
    <x v="2089"/>
    <d v="2024-09-01T00:00:00"/>
    <d v="2024-12-20T00:00:00"/>
    <n v="827.97"/>
    <n v="112120503040"/>
    <s v="PIS/COFINS/CSLL-CONSTRUDAHER CONSTRUÇÕES E SERVIÇOS LTDA-9812"/>
    <s v="01-112120503040-000-070505060247-2-NV022657-PRO007647-0-0-0"/>
    <s v="NV022657"/>
    <m/>
    <x v="2"/>
    <x v="201"/>
  </r>
  <r>
    <x v="15"/>
    <m/>
    <x v="2090"/>
    <d v="2024-09-01T00:00:00"/>
    <d v="2024-12-20T00:00:00"/>
    <n v="517.27"/>
    <n v="112120503040"/>
    <s v="PIS/COFINS/CSLL-CONSTRUDAHER CONSTRUÇÕES E SERVIÇOS LTDA-9800"/>
    <s v="01-112120503040-000-070505060200-2-NV022610-PRO007647-0-0-0"/>
    <s v="NV022610"/>
    <m/>
    <x v="2"/>
    <x v="143"/>
  </r>
  <r>
    <x v="15"/>
    <m/>
    <x v="2091"/>
    <d v="2024-09-01T00:00:00"/>
    <d v="2024-12-20T00:00:00"/>
    <n v="750.3"/>
    <n v="112120503040"/>
    <s v="PIS/COFINS/CSLL-CONSTRUDAHER CONSTRUÇÕES E SERVIÇOS LTDA-9802"/>
    <s v="01-112120503040-000-070505060250-2-NV022664-PRO007647-0-0-0"/>
    <s v="NV022664"/>
    <m/>
    <x v="2"/>
    <x v="103"/>
  </r>
  <r>
    <x v="15"/>
    <m/>
    <x v="2092"/>
    <d v="2024-09-01T00:00:00"/>
    <d v="2024-12-20T00:00:00"/>
    <n v="594.94000000000005"/>
    <n v="112120503040"/>
    <s v="PIS/COFINS/CSLL-CONSTRUDAHER CONSTRUÇÕES E SERVIÇOS LTDA-9785"/>
    <s v="01-112120503040-000-062501930120-2-NV021586-PRO007647-0-0-0"/>
    <s v="NV021586"/>
    <m/>
    <x v="2"/>
    <x v="190"/>
  </r>
  <r>
    <x v="15"/>
    <m/>
    <x v="2093"/>
    <d v="2024-09-01T00:00:00"/>
    <d v="2024-12-20T00:00:00"/>
    <n v="1523.46"/>
    <n v="112120503040"/>
    <s v="PIS/COFINS/CSLL-CONSTRUDAHER CONSTRUÇÕES E SERVIÇOS LTDA-9769"/>
    <s v="01-112120503040-000-062501870001-2-NV020552-PRO007647-0-0-0"/>
    <s v="NV020552"/>
    <m/>
    <x v="2"/>
    <x v="80"/>
  </r>
  <r>
    <x v="15"/>
    <m/>
    <x v="2094"/>
    <d v="2024-09-01T00:00:00"/>
    <d v="2024-12-20T00:00:00"/>
    <n v="672.62"/>
    <n v="112120503040"/>
    <s v="PIS/COFINS/CSLL-CONSTRUDAHER CONSTRUÇÕES E SERVIÇOS LTDA-9786"/>
    <s v="01-112120503040-000-001501930158-2-NV022557-PRO007647-0-0-0"/>
    <s v="NV022557"/>
    <m/>
    <x v="2"/>
    <x v="165"/>
  </r>
  <r>
    <x v="15"/>
    <m/>
    <x v="2095"/>
    <d v="2024-09-01T00:00:00"/>
    <d v="2024-12-20T00:00:00"/>
    <n v="6305.82"/>
    <n v="112120503040"/>
    <s v="PIS/COFINS/CSLL-CONSTRUDAHER CONSTRUÇÕES E SERVIÇOS LTDA-9792"/>
    <s v="01-112120503040-000-062501190001-2-NV008123-PRO007647-0-0-0"/>
    <s v="NV008123"/>
    <m/>
    <x v="2"/>
    <x v="14"/>
  </r>
  <r>
    <x v="15"/>
    <m/>
    <x v="2096"/>
    <d v="2024-09-01T00:00:00"/>
    <d v="2024-12-20T00:00:00"/>
    <n v="517.27"/>
    <n v="112120503040"/>
    <s v="PIS/COFINS/CSLL-CONSTRUDAHER CONSTRUÇÕES E SERVIÇOS LTDA-9791"/>
    <s v="01-112120503040-000-070505060196-2-NV022601-PRO007647-0-0-0"/>
    <s v="NV022601"/>
    <m/>
    <x v="2"/>
    <x v="25"/>
  </r>
  <r>
    <x v="15"/>
    <m/>
    <x v="2097"/>
    <d v="2024-09-01T00:00:00"/>
    <d v="2024-12-20T00:00:00"/>
    <n v="1073.8699999999999"/>
    <n v="112120503040"/>
    <s v="PIS/COFINS/CSLL-CONSTRUDAHER CONSTRUÇÕES E SERVIÇOS LTDA-9809"/>
    <s v="01-112120503040-000-001501930143-2-NV021612-PRO007647-0-0-0"/>
    <s v="NV021612"/>
    <m/>
    <x v="2"/>
    <x v="39"/>
  </r>
  <r>
    <x v="15"/>
    <m/>
    <x v="2098"/>
    <d v="2024-09-01T00:00:00"/>
    <d v="2024-12-20T00:00:00"/>
    <n v="615.05999999999995"/>
    <n v="112120503040"/>
    <s v="PIS/COFINS/CSLL-BK CONSULTORIA E SERVIÇOS LTDA-14797"/>
    <s v="01-112120503040-000-001505060392-2-NV022683-PRO007647-0-0-0"/>
    <s v="NV022683"/>
    <m/>
    <x v="2"/>
    <x v="250"/>
  </r>
  <r>
    <x v="15"/>
    <m/>
    <x v="2099"/>
    <d v="2024-09-01T00:00:00"/>
    <d v="2024-12-20T00:00:00"/>
    <n v="2029.81"/>
    <n v="112120503040"/>
    <s v="PIS/COFINS/CSLL-CONSÓRCIO SP CIDADÃO-1589"/>
    <s v="01-112120503040-000-062501930140-2-NV021609-PRO007648-0-0-0"/>
    <s v="NV021609"/>
    <m/>
    <x v="2"/>
    <x v="133"/>
  </r>
  <r>
    <x v="15"/>
    <m/>
    <x v="2100"/>
    <d v="2024-09-01T00:00:00"/>
    <d v="2024-12-20T00:00:00"/>
    <n v="4132.3900000000003"/>
    <n v="112120503040"/>
    <s v="PIS/COFINS/CSLL-CONSÓRCIO SP CIDADÃO-1609"/>
    <s v="01-112120503040-000-062501220001-2-NV009960-PRO007648-0-0-0"/>
    <s v="NV009960"/>
    <m/>
    <x v="2"/>
    <x v="207"/>
  </r>
  <r>
    <x v="15"/>
    <m/>
    <x v="2101"/>
    <d v="2024-09-01T00:00:00"/>
    <d v="2024-12-20T00:00:00"/>
    <n v="2029.73"/>
    <n v="112120503040"/>
    <s v="PIS/COFINS/CSLL-CONSÓRCIO SP CIDADÃO-1599"/>
    <s v="01-112120503040-000-070505060218-2-NV022628-PRO007648-0-0-0"/>
    <s v="NV022628"/>
    <m/>
    <x v="2"/>
    <x v="139"/>
  </r>
  <r>
    <x v="15"/>
    <m/>
    <x v="2102"/>
    <d v="2024-09-01T00:00:00"/>
    <d v="2024-12-20T00:00:00"/>
    <n v="2029.73"/>
    <n v="112120503040"/>
    <s v="PIS/COFINS/CSLL-CONSÓRCIO SP CIDADÃO-1582"/>
    <s v="01-112120503040-000-070505060194-2-NV022578-PRO007648-0-0-0"/>
    <s v="NV022578"/>
    <m/>
    <x v="2"/>
    <x v="90"/>
  </r>
  <r>
    <x v="15"/>
    <m/>
    <x v="2103"/>
    <d v="2024-09-01T00:00:00"/>
    <d v="2024-12-20T00:00:00"/>
    <n v="2029.75"/>
    <n v="112120503040"/>
    <s v="PIS/COFINS/CSLL-CONSÓRCIO SP CIDADÃO-1588"/>
    <s v="01-112120503040-000-062501930128-2-NV021597-PRO007648-0-0-0"/>
    <s v="NV021597"/>
    <m/>
    <x v="2"/>
    <x v="205"/>
  </r>
  <r>
    <x v="15"/>
    <m/>
    <x v="2104"/>
    <d v="2024-09-01T00:00:00"/>
    <d v="2024-12-20T00:00:00"/>
    <n v="2000.76"/>
    <n v="112120503040"/>
    <s v="PIS/COFINS/CSLL-CONSÓRCIO SP CIDADÃO-1580"/>
    <s v="01-112120503040-000-062501930074-2-NV020557-PRO007648-0-0-0"/>
    <s v="NV020557"/>
    <m/>
    <x v="2"/>
    <x v="130"/>
  </r>
  <r>
    <x v="15"/>
    <m/>
    <x v="2105"/>
    <d v="2024-09-01T00:00:00"/>
    <d v="2024-12-20T00:00:00"/>
    <n v="4091.13"/>
    <n v="112120503040"/>
    <s v="PIS/COFINS/CSLL-CONSÓRCIO SP CIDADÃO-1590"/>
    <s v="01-112120503040-000-062501930117-2-NV021593-PRO007648-0-0-0"/>
    <s v="NV021593"/>
    <m/>
    <x v="2"/>
    <x v="211"/>
  </r>
  <r>
    <x v="15"/>
    <m/>
    <x v="2106"/>
    <d v="2024-09-01T00:00:00"/>
    <d v="2024-12-20T00:00:00"/>
    <n v="2036.1"/>
    <n v="112120503040"/>
    <s v="PIS/COFINS/CSLL-CONSÓRCIO SP CIDADÃO-1611"/>
    <s v="01-112120503040-000-062501820001-2-NV019955-PRO007648-0-0-0"/>
    <s v="NV019955"/>
    <m/>
    <x v="2"/>
    <x v="213"/>
  </r>
  <r>
    <x v="15"/>
    <m/>
    <x v="2107"/>
    <d v="2024-09-01T00:00:00"/>
    <d v="2024-12-20T00:00:00"/>
    <n v="10928.3"/>
    <n v="112120503040"/>
    <s v="PIS/COFINS/CSLL-CONSÓRCIO SP CIDADÃO-1612"/>
    <s v="01-112120503040-000-062501310001-2-NV000957-PRO007648-0-0-0"/>
    <s v="NV000957"/>
    <m/>
    <x v="2"/>
    <x v="68"/>
  </r>
  <r>
    <x v="15"/>
    <m/>
    <x v="2108"/>
    <d v="2024-09-01T00:00:00"/>
    <d v="2024-12-20T00:00:00"/>
    <n v="4363.0200000000004"/>
    <n v="112120503040"/>
    <s v="PIS/COFINS/CSLL-CONSÓRCIO SP CIDADÃO-1613"/>
    <s v="01-112120503040-000-062502000020-2-NV009959-PRO007648-0-0-0"/>
    <s v="NV009959"/>
    <m/>
    <x v="2"/>
    <x v="114"/>
  </r>
  <r>
    <x v="15"/>
    <m/>
    <x v="2109"/>
    <d v="2024-09-01T00:00:00"/>
    <d v="2024-12-20T00:00:00"/>
    <n v="777.25"/>
    <n v="112120503040"/>
    <s v="PIS/COFINS/CSLL-CONSÓRCIO SP CIDADÃO-1614"/>
    <s v="01-112120503040-000-062501000134-2-NV021561-PRO007648-0-0-0"/>
    <s v="NV021561"/>
    <m/>
    <x v="2"/>
    <x v="171"/>
  </r>
  <r>
    <x v="15"/>
    <m/>
    <x v="2110"/>
    <d v="2024-09-01T00:00:00"/>
    <d v="2024-12-20T00:00:00"/>
    <n v="2710.76"/>
    <n v="112120503040"/>
    <s v="PIS/COFINS/CSLL-CONSÓRCIO SP CIDADÃO-1610"/>
    <s v="01-112120503040-000-062501600001-2-NV003973-PRO007648-0-0-0"/>
    <s v="NV003973"/>
    <m/>
    <x v="2"/>
    <x v="63"/>
  </r>
  <r>
    <x v="15"/>
    <m/>
    <x v="2111"/>
    <d v="2024-09-01T00:00:00"/>
    <d v="2024-12-20T00:00:00"/>
    <n v="1203.24"/>
    <n v="112120503040"/>
    <s v="PIS/COFINS/CSLL-CONSÓRCIO SP CIDADÃO-1615"/>
    <s v="01-112120503040-000-070505060076-2-NV021602-PRO007648-0-0-0"/>
    <s v="NV021602"/>
    <m/>
    <x v="2"/>
    <x v="106"/>
  </r>
  <r>
    <x v="15"/>
    <m/>
    <x v="2112"/>
    <d v="2024-09-01T00:00:00"/>
    <d v="2024-12-20T00:00:00"/>
    <n v="1666.93"/>
    <n v="112120503040"/>
    <s v="PIS/COFINS/CSLL-CONSÓRCIO SP CIDADÃO-1616"/>
    <s v="01-112120503040-000-001501930142-2-NV021611-PRO007648-0-0-0"/>
    <s v="NV021611"/>
    <m/>
    <x v="2"/>
    <x v="230"/>
  </r>
  <r>
    <x v="15"/>
    <m/>
    <x v="2113"/>
    <d v="2024-09-01T00:00:00"/>
    <d v="2024-12-20T00:00:00"/>
    <n v="883.75"/>
    <n v="112120503040"/>
    <s v="PIS/COFINS/CSLL-CONSÓRCIO SP CIDADÃO-1617"/>
    <s v="01-112120503040-000-001501930141-2-NV021610-PRO007648-0-0-0"/>
    <s v="NV021610"/>
    <m/>
    <x v="2"/>
    <x v="82"/>
  </r>
  <r>
    <x v="15"/>
    <m/>
    <x v="2114"/>
    <d v="2024-09-01T00:00:00"/>
    <d v="2024-12-20T00:00:00"/>
    <n v="883.75"/>
    <n v="112120503040"/>
    <s v="PIS/COFINS/CSLL-CONSÓRCIO SP CIDADÃO-1618"/>
    <s v="01-112120503040-000-062501930103-2-NV021568-PRO007648-0-0-0"/>
    <s v="NV021568"/>
    <m/>
    <x v="2"/>
    <x v="210"/>
  </r>
  <r>
    <x v="15"/>
    <m/>
    <x v="2115"/>
    <d v="2024-09-01T00:00:00"/>
    <d v="2024-12-20T00:00:00"/>
    <n v="1309.75"/>
    <n v="112120503040"/>
    <s v="PIS/COFINS/CSLL-CONSÓRCIO SP CIDADÃO-1619"/>
    <s v="01-112120503040-000-070505060077-2-NV021603-PRO007648-0-0-0"/>
    <s v="NV021603"/>
    <m/>
    <x v="2"/>
    <x v="195"/>
  </r>
  <r>
    <x v="15"/>
    <m/>
    <x v="2116"/>
    <d v="2024-09-01T00:00:00"/>
    <d v="2024-12-20T00:00:00"/>
    <n v="990.24"/>
    <n v="112120503040"/>
    <s v="PIS/COFINS/CSLL-CONSÓRCIO SP CIDADÃO-1620"/>
    <s v="01-112120503040-000-070505060199-2-NV022609-PRO007648-0-0-0"/>
    <s v="NV022609"/>
    <m/>
    <x v="2"/>
    <x v="219"/>
  </r>
  <r>
    <x v="15"/>
    <m/>
    <x v="2117"/>
    <d v="2024-09-01T00:00:00"/>
    <d v="2024-12-20T00:00:00"/>
    <n v="1096.75"/>
    <n v="112120503040"/>
    <s v="PIS/COFINS/CSLL-CONSÓRCIO SP CIDADÃO-1621"/>
    <s v="01-112120503040-000-001501930167-2-NV022566-PRO007648-0-0-0"/>
    <s v="NV022566"/>
    <m/>
    <x v="2"/>
    <x v="152"/>
  </r>
  <r>
    <x v="15"/>
    <m/>
    <x v="2118"/>
    <d v="2024-09-01T00:00:00"/>
    <d v="2024-12-20T00:00:00"/>
    <n v="709.21"/>
    <n v="112120503040"/>
    <s v="PIS/COFINS/CSLL-CONSÓRCIO SP CIDADÃO-1622"/>
    <s v="01-112120503040-000-070505060258-2-NV022672-PRO007648-0-0-0"/>
    <s v="NV022672"/>
    <m/>
    <x v="2"/>
    <x v="96"/>
  </r>
  <r>
    <x v="15"/>
    <m/>
    <x v="2119"/>
    <d v="2024-09-01T00:00:00"/>
    <d v="2024-12-20T00:00:00"/>
    <n v="709.22"/>
    <n v="112120503040"/>
    <s v="PIS/COFINS/CSLL-CONSÓRCIO SP CIDADÃO-1623"/>
    <s v="01-112120503040-000-070505060253-2-NV022663-PRO007648-0-0-0"/>
    <s v="NV022663"/>
    <m/>
    <x v="2"/>
    <x v="123"/>
  </r>
  <r>
    <x v="15"/>
    <m/>
    <x v="2120"/>
    <d v="2024-09-01T00:00:00"/>
    <d v="2024-12-20T00:00:00"/>
    <n v="815.71"/>
    <n v="112120503040"/>
    <s v="PIS/COFINS/CSLL-CONSÓRCIO SP CIDADÃO-1625"/>
    <s v="01-112120503040-000-001505060355-2-NV022679-PRO007648-0-0-0"/>
    <s v="NV022679"/>
    <m/>
    <x v="2"/>
    <x v="122"/>
  </r>
  <r>
    <x v="15"/>
    <m/>
    <x v="2121"/>
    <d v="2024-09-01T00:00:00"/>
    <d v="2024-12-20T00:00:00"/>
    <n v="643.67999999999995"/>
    <n v="112120503040"/>
    <s v="PIS/COFINS/CSLL-GOCIL SERVIÇOS GERAIS LTDA-209290"/>
    <s v="01-112120503040-000-062501690001-2-NV004957-PRO007647-0-0-0"/>
    <s v="NV004957"/>
    <m/>
    <x v="2"/>
    <x v="66"/>
  </r>
  <r>
    <x v="15"/>
    <m/>
    <x v="2122"/>
    <d v="2024-09-01T00:00:00"/>
    <d v="2024-12-20T00:00:00"/>
    <n v="141.04"/>
    <n v="112120503040"/>
    <s v="PIS/COFINS/CSLL-GOCIL SERVIÇOS GERAIS LTDA-209294"/>
    <s v="01-112120503040-000-001505060358-2-NV022688-PRO007647-0-0-0"/>
    <s v="NV022688"/>
    <m/>
    <x v="2"/>
    <x v="202"/>
  </r>
  <r>
    <x v="15"/>
    <m/>
    <x v="2123"/>
    <d v="2024-09-01T00:00:00"/>
    <d v="2024-12-20T00:00:00"/>
    <n v="2661.31"/>
    <n v="112120503040"/>
    <s v="PIS/COFINS/CSLL-GOCIL SERVIÇOS GERAIS LTDA-209291"/>
    <s v="01-112120503040-000-057501140001-2-NV006977-PRO007647-0-0-0"/>
    <s v="NV006977"/>
    <m/>
    <x v="2"/>
    <x v="46"/>
  </r>
  <r>
    <x v="15"/>
    <m/>
    <x v="2124"/>
    <d v="2024-09-01T00:00:00"/>
    <d v="2024-12-20T00:00:00"/>
    <n v="598.08000000000004"/>
    <n v="112120503040"/>
    <s v="PIS/COFINS/CSLL-GOCIL SERVIÇOS GERAIS LTDA-209289"/>
    <s v="01-112120503040-000-062501580001-2-NV003971-PRO007647-0-0-0"/>
    <s v="NV003971"/>
    <m/>
    <x v="2"/>
    <x v="84"/>
  </r>
  <r>
    <x v="15"/>
    <m/>
    <x v="2125"/>
    <d v="2024-09-01T00:00:00"/>
    <d v="2024-12-20T00:00:00"/>
    <n v="175.74"/>
    <n v="112120503040"/>
    <s v="PIS/COFINS/CSLL-GOCIL SERVIÇOS GERAIS LTDA-209288"/>
    <s v="01-112120503040-000-070505060216-2-NV022624-PRO007647-0-0-0"/>
    <s v="NV022624"/>
    <m/>
    <x v="2"/>
    <x v="145"/>
  </r>
  <r>
    <x v="15"/>
    <m/>
    <x v="2126"/>
    <d v="2024-09-01T00:00:00"/>
    <d v="2024-12-20T00:00:00"/>
    <n v="396.63"/>
    <n v="112120503040"/>
    <s v="PIS/COFINS/CSLL-GOCIL SERVIÇOS GERAIS LTDA-209278"/>
    <s v="01-112120503040-000-070505060178-2-NV022584-PRO007647-0-0-0"/>
    <s v="NV022584"/>
    <m/>
    <x v="2"/>
    <x v="215"/>
  </r>
  <r>
    <x v="15"/>
    <m/>
    <x v="2127"/>
    <d v="2024-09-01T00:00:00"/>
    <d v="2024-12-20T00:00:00"/>
    <n v="551.98"/>
    <n v="112120503040"/>
    <s v="PIS/COFINS/CSLL-GOCIL SERVIÇOS GERAIS LTDA-209286"/>
    <s v="01-112120503040-000-070505060247-2-NV022657-PRO007647-0-0-0"/>
    <s v="NV022657"/>
    <m/>
    <x v="2"/>
    <x v="201"/>
  </r>
  <r>
    <x v="15"/>
    <m/>
    <x v="2128"/>
    <d v="2024-09-01T00:00:00"/>
    <d v="2024-12-20T00:00:00"/>
    <n v="551.98"/>
    <n v="112120503040"/>
    <s v="PIS/COFINS/CSLL-GOCIL SERVIÇOS GERAIS LTDA-209285"/>
    <s v="01-112120503040-000-070505060177-2-NV022583-PRO007647-0-0-0"/>
    <s v="NV022583"/>
    <m/>
    <x v="2"/>
    <x v="1"/>
  </r>
  <r>
    <x v="15"/>
    <m/>
    <x v="2129"/>
    <d v="2024-09-01T00:00:00"/>
    <d v="2024-12-20T00:00:00"/>
    <n v="2258.39"/>
    <n v="112120503040"/>
    <s v="PIS/COFINS/CSLL-CONSÓRCIO SP CIDADÃO-1608"/>
    <s v="01-112120503040-000-062501480001-2-NV003956-PRO007648-0-0-0"/>
    <s v="NV003956"/>
    <m/>
    <x v="2"/>
    <x v="72"/>
  </r>
  <r>
    <x v="15"/>
    <m/>
    <x v="2130"/>
    <d v="2024-09-01T00:00:00"/>
    <d v="2024-12-20T00:00:00"/>
    <n v="440.17"/>
    <n v="112120503040"/>
    <s v="PIS/COFINS/CSLL-GOCIL SERVIÇOS GERAIS LTDA-209284"/>
    <s v="01-112120503040-000-070505060111-2-NV021605-PRO007647-0-0-0"/>
    <s v="NV021605"/>
    <m/>
    <x v="2"/>
    <x v="238"/>
  </r>
  <r>
    <x v="15"/>
    <m/>
    <x v="2131"/>
    <d v="2024-09-01T00:00:00"/>
    <d v="2024-12-20T00:00:00"/>
    <n v="715.91"/>
    <n v="112120503040"/>
    <s v="PIS/COFINS/CSLL-GOCIL SERVIÇOS GERAIS LTDA-209283"/>
    <s v="01-112120503040-000-001501930143-2-NV021612-PRO007647-0-0-0"/>
    <s v="NV021612"/>
    <m/>
    <x v="2"/>
    <x v="39"/>
  </r>
  <r>
    <x v="15"/>
    <m/>
    <x v="2132"/>
    <d v="2024-09-01T00:00:00"/>
    <d v="2024-12-20T00:00:00"/>
    <n v="344.85"/>
    <n v="112120503040"/>
    <s v="PIS/COFINS/CSLL-GOCIL SERVIÇOS GERAIS LTDA-209282"/>
    <s v="01-112120503040-000-070505060244-2-NV022654-PRO007647-0-0-0"/>
    <s v="NV022654"/>
    <m/>
    <x v="2"/>
    <x v="69"/>
  </r>
  <r>
    <x v="15"/>
    <m/>
    <x v="2133"/>
    <d v="2024-09-01T00:00:00"/>
    <d v="2024-12-20T00:00:00"/>
    <n v="1015.64"/>
    <n v="112120503040"/>
    <s v="PIS/COFINS/CSLL-GOCIL SERVIÇOS GERAIS LTDA-209281"/>
    <s v="01-112120503040-000-062501880001-2-NV020553-PRO007647-0-0-0"/>
    <s v="NV020553"/>
    <m/>
    <x v="2"/>
    <x v="113"/>
  </r>
  <r>
    <x v="15"/>
    <m/>
    <x v="2134"/>
    <d v="2024-09-01T00:00:00"/>
    <d v="2024-12-20T00:00:00"/>
    <n v="709.22"/>
    <n v="112120503040"/>
    <s v="PIS/COFINS/CSLL-CONSÓRCIO SP CIDADÃO-1624"/>
    <s v="01-112120503040-000-001505060344-2-NV022652-PRO007648-0-0-0"/>
    <s v="NV022652"/>
    <m/>
    <x v="2"/>
    <x v="231"/>
  </r>
  <r>
    <x v="15"/>
    <m/>
    <x v="2135"/>
    <d v="2024-09-01T00:00:00"/>
    <d v="2024-12-20T00:00:00"/>
    <n v="344.84"/>
    <n v="112120503040"/>
    <s v="PIS/COFINS/CSLL-GOCIL SERVIÇOS GERAIS LTDA-209280"/>
    <s v="01-112120503040-000-070505060246-2-NV022656-PRO007647-0-0-0"/>
    <s v="NV022656"/>
    <m/>
    <x v="2"/>
    <x v="94"/>
  </r>
  <r>
    <x v="15"/>
    <m/>
    <x v="2136"/>
    <d v="2024-09-01T00:00:00"/>
    <d v="2024-12-20T00:00:00"/>
    <n v="500.2"/>
    <n v="112120503040"/>
    <s v="PIS/COFINS/CSLL-GOCIL SERVIÇOS GERAIS LTDA-209269"/>
    <s v="01-112120503040-000-147505060106-2-NV021573-PRO007647-0-0-0"/>
    <s v="NV021573"/>
    <m/>
    <x v="2"/>
    <x v="226"/>
  </r>
  <r>
    <x v="15"/>
    <m/>
    <x v="2137"/>
    <d v="2024-09-01T00:00:00"/>
    <d v="2024-12-20T00:00:00"/>
    <n v="388.38"/>
    <n v="112120503040"/>
    <s v="PIS/COFINS/CSLL-GOCIL SERVIÇOS GERAIS LTDA-209279"/>
    <s v="01-112120503040-000-062501910001-2-NV020556-PRO007647-0-0-0"/>
    <s v="NV020556"/>
    <m/>
    <x v="2"/>
    <x v="42"/>
  </r>
  <r>
    <x v="15"/>
    <m/>
    <x v="2138"/>
    <d v="2024-09-01T00:00:00"/>
    <d v="2024-12-20T00:00:00"/>
    <n v="500.2"/>
    <n v="112120503040"/>
    <s v="PIS/COFINS/CSLL-GOCIL SERVIÇOS GERAIS LTDA-209277"/>
    <s v="01-112120503040-000-070505060250-2-NV022664-PRO007647-0-0-0"/>
    <s v="NV022664"/>
    <m/>
    <x v="2"/>
    <x v="103"/>
  </r>
  <r>
    <x v="15"/>
    <m/>
    <x v="2139"/>
    <d v="2024-09-01T00:00:00"/>
    <d v="2024-12-20T00:00:00"/>
    <n v="1557.64"/>
    <n v="112120503040"/>
    <s v="PIS/COFINS/CSLL-GOCIL SERVIÇOS GERAIS LTDA-209276"/>
    <s v="01-112120503040-000-062501440001-2-NV003983-PRO007647-0-0-0"/>
    <s v="NV003983"/>
    <m/>
    <x v="2"/>
    <x v="41"/>
  </r>
  <r>
    <x v="15"/>
    <m/>
    <x v="2140"/>
    <d v="2024-09-01T00:00:00"/>
    <d v="2024-12-20T00:00:00"/>
    <n v="344.85"/>
    <n v="112120503040"/>
    <s v="PIS/COFINS/CSLL-GOCIL SERVIÇOS GERAIS LTDA-209275"/>
    <s v="01-112120503040-000-070505060200-2-NV022610-PRO007647-0-0-0"/>
    <s v="NV022610"/>
    <m/>
    <x v="2"/>
    <x v="143"/>
  </r>
  <r>
    <x v="15"/>
    <m/>
    <x v="2141"/>
    <d v="2024-09-01T00:00:00"/>
    <d v="2024-12-20T00:00:00"/>
    <n v="362.11"/>
    <n v="112120503040"/>
    <s v="PIS/COFINS/CSLL-GOCIL SERVIÇOS GERAIS LTDA-209274"/>
    <s v="01-112120503040-000-070505060177-2-NV022583-PRO007647-0-0-0"/>
    <s v="NV022583"/>
    <m/>
    <x v="2"/>
    <x v="1"/>
  </r>
  <r>
    <x v="15"/>
    <m/>
    <x v="2142"/>
    <d v="2024-09-01T00:00:00"/>
    <d v="2024-12-20T00:00:00"/>
    <n v="362.1"/>
    <n v="112120503040"/>
    <s v="PIS/COFINS/CSLL-GOCIL SERVIÇOS GERAIS LTDA-209273"/>
    <s v="01-112120503040-000-070505060237-2-NV022647-PRO007647-0-0-0"/>
    <s v="NV022647"/>
    <m/>
    <x v="2"/>
    <x v="2"/>
  </r>
  <r>
    <x v="15"/>
    <m/>
    <x v="2143"/>
    <d v="2024-09-01T00:00:00"/>
    <d v="2024-12-20T00:00:00"/>
    <n v="362.11"/>
    <n v="112120503040"/>
    <s v="PIS/COFINS/CSLL-GOCIL SERVIÇOS GERAIS LTDA-209271"/>
    <s v="01-112120503040-000-070505060211-2-NV022625-PRO007647-0-0-0"/>
    <s v="NV022625"/>
    <m/>
    <x v="2"/>
    <x v="40"/>
  </r>
  <r>
    <x v="15"/>
    <m/>
    <x v="2144"/>
    <d v="2024-09-01T00:00:00"/>
    <d v="2024-12-20T00:00:00"/>
    <n v="802.51"/>
    <n v="112120503040"/>
    <s v="PIS/COFINS/CSLL-GOCIL SERVIÇOS GERAIS LTDA-209272"/>
    <s v="01-112120503040-000-062501860001-2-NV020551-PRO007647-0-0-0"/>
    <s v="NV020551"/>
    <m/>
    <x v="2"/>
    <x v="50"/>
  </r>
  <r>
    <x v="15"/>
    <m/>
    <x v="2145"/>
    <d v="2024-09-01T00:00:00"/>
    <d v="2024-12-20T00:00:00"/>
    <n v="2215.12"/>
    <n v="112120503040"/>
    <s v="PIS/COFINS/CSLL-GOCIL SERVIÇOS GERAIS LTDA-209270"/>
    <s v="01-112120503040-000-062501270001-2-NV009957-PRO007647-0-0-0"/>
    <s v="NV009957"/>
    <m/>
    <x v="2"/>
    <x v="102"/>
  </r>
  <r>
    <x v="15"/>
    <m/>
    <x v="2146"/>
    <d v="2024-09-01T00:00:00"/>
    <d v="2024-12-20T00:00:00"/>
    <n v="413.89"/>
    <n v="112120503040"/>
    <s v="PIS/COFINS/CSLL-GOCIL SERVIÇOS GERAIS LTDA-209260"/>
    <s v="01-112120503040-000-062501930137-2-NV021606-PRO007647-0-0-0"/>
    <s v="NV021606"/>
    <m/>
    <x v="2"/>
    <x v="173"/>
  </r>
  <r>
    <x v="15"/>
    <m/>
    <x v="2147"/>
    <d v="2024-09-01T00:00:00"/>
    <d v="2024-12-20T00:00:00"/>
    <n v="4203.87"/>
    <n v="112120503040"/>
    <s v="PIS/COFINS/CSLL-GOCIL SERVIÇOS GERAIS LTDA-209268"/>
    <s v="01-112120503040-000-062501190001-2-NV008123-PRO007647-0-0-0"/>
    <s v="NV008123"/>
    <m/>
    <x v="2"/>
    <x v="14"/>
  </r>
  <r>
    <x v="15"/>
    <m/>
    <x v="2148"/>
    <d v="2024-09-01T00:00:00"/>
    <d v="2024-12-20T00:00:00"/>
    <n v="344.85"/>
    <n v="112120503040"/>
    <s v="PIS/COFINS/CSLL-GOCIL SERVIÇOS GERAIS LTDA-209267"/>
    <s v="01-112120503040-000-070505060196-2-NV022601-PRO007647-0-0-0"/>
    <s v="NV022601"/>
    <m/>
    <x v="2"/>
    <x v="25"/>
  </r>
  <r>
    <x v="15"/>
    <m/>
    <x v="2149"/>
    <d v="2024-09-01T00:00:00"/>
    <d v="2024-12-20T00:00:00"/>
    <n v="603.77"/>
    <n v="112120503040"/>
    <s v="PIS/COFINS/CSLL-GOCIL SERVIÇOS GERAIS LTDA-209266"/>
    <s v="01-112120503040-000-146505060105-2-NV021572-PRO007647-0-0-0"/>
    <s v="NV021572"/>
    <m/>
    <x v="2"/>
    <x v="118"/>
  </r>
  <r>
    <x v="15"/>
    <m/>
    <x v="2150"/>
    <d v="2024-09-01T00:00:00"/>
    <d v="2024-12-20T00:00:00"/>
    <n v="396.63"/>
    <n v="112120503040"/>
    <s v="PIS/COFINS/CSLL-GOCIL SERVIÇOS GERAIS LTDA-209265"/>
    <s v="01-112120503040-000-135505060096-2-NV020555-PRO007647-0-0-0"/>
    <s v="NV020555"/>
    <m/>
    <x v="2"/>
    <x v="254"/>
  </r>
  <r>
    <x v="15"/>
    <m/>
    <x v="2151"/>
    <d v="2024-09-01T00:00:00"/>
    <d v="2024-12-20T00:00:00"/>
    <n v="344.85"/>
    <n v="112120503040"/>
    <s v="PIS/COFINS/CSLL-GOCIL SERVIÇOS GERAIS LTDA-209264"/>
    <s v="01-112120503040-000-070505060254-2-NV022665-PRO007647-0-0-0"/>
    <s v="NV022665"/>
    <m/>
    <x v="2"/>
    <x v="175"/>
  </r>
  <r>
    <x v="15"/>
    <m/>
    <x v="2152"/>
    <d v="2024-09-01T00:00:00"/>
    <d v="2024-12-20T00:00:00"/>
    <n v="448.41"/>
    <n v="112120503040"/>
    <s v="PIS/COFINS/CSLL-GOCIL SERVIÇOS GERAIS LTDA-209263"/>
    <s v="01-112120503040-000-001501930158-2-NV022557-PRO007647-0-0-0"/>
    <s v="NV022557"/>
    <m/>
    <x v="2"/>
    <x v="165"/>
  </r>
  <r>
    <x v="15"/>
    <m/>
    <x v="2153"/>
    <d v="2024-09-01T00:00:00"/>
    <d v="2024-12-20T00:00:00"/>
    <n v="396.63"/>
    <n v="112120503040"/>
    <s v="PIS/COFINS/CSLL-GOCIL SERVIÇOS GERAIS LTDA-209262"/>
    <s v="01-112120503040-000-062501930120-2-NV021586-PRO007647-0-0-0"/>
    <s v="NV021586"/>
    <m/>
    <x v="2"/>
    <x v="190"/>
  </r>
  <r>
    <x v="15"/>
    <m/>
    <x v="2154"/>
    <d v="2024-09-01T00:00:00"/>
    <d v="2024-12-20T00:00:00"/>
    <n v="1590.83"/>
    <n v="112120503040"/>
    <s v="PIS/COFINS/CSLL-GOCIL SERVIÇOS GERAIS LTDA-209261"/>
    <s v="01-112120503040-000-062501410001-2-NV003977-PRO007647-0-0-0"/>
    <s v="NV003977"/>
    <m/>
    <x v="2"/>
    <x v="189"/>
  </r>
  <r>
    <x v="15"/>
    <m/>
    <x v="2155"/>
    <d v="2024-09-01T00:00:00"/>
    <d v="2024-12-20T00:00:00"/>
    <n v="344.85"/>
    <n v="112120503040"/>
    <s v="PIS/COFINS/CSLL-GOCIL SERVIÇOS GERAIS LTDA-209251"/>
    <s v="01-112120503040-000-070505060120-2-NV022575-PRO007647-0-0-0"/>
    <s v="NV022575"/>
    <m/>
    <x v="2"/>
    <x v="234"/>
  </r>
  <r>
    <x v="15"/>
    <m/>
    <x v="2156"/>
    <d v="2024-09-01T00:00:00"/>
    <d v="2024-12-20T00:00:00"/>
    <n v="362.11"/>
    <n v="112120503040"/>
    <s v="PIS/COFINS/CSLL-GOCIL SERVIÇOS GERAIS LTDA-209259"/>
    <s v="01-112120503040-000-070505060263-2-NV022681-PRO007647-0-0-0"/>
    <s v="NV022681"/>
    <m/>
    <x v="2"/>
    <x v="161"/>
  </r>
  <r>
    <x v="15"/>
    <m/>
    <x v="2157"/>
    <d v="2024-09-01T00:00:00"/>
    <d v="2024-12-20T00:00:00"/>
    <n v="1549.69"/>
    <n v="112120503040"/>
    <s v="PIS/COFINS/CSLL-GOCIL SERVIÇOS GERAIS LTDA-209258"/>
    <s v="01-112120503040-000-062501680001-2-NV004956-PRO007647-0-0-0"/>
    <s v="NV004956"/>
    <m/>
    <x v="2"/>
    <x v="32"/>
  </r>
  <r>
    <x v="15"/>
    <m/>
    <x v="2158"/>
    <d v="2024-09-01T00:00:00"/>
    <d v="2024-12-20T00:00:00"/>
    <n v="4476.7299999999996"/>
    <n v="112120503040"/>
    <s v="PIS/COFINS/CSLL-GOCIL SERVIÇOS GERAIS LTDA-209257"/>
    <s v="01-112120503040-000-064501170001-2-NV008122-PRO007647-0-0-0"/>
    <s v="NV008122"/>
    <m/>
    <x v="2"/>
    <x v="13"/>
  </r>
  <r>
    <x v="15"/>
    <m/>
    <x v="2159"/>
    <d v="2024-09-01T00:00:00"/>
    <d v="2024-12-20T00:00:00"/>
    <n v="344.85"/>
    <n v="112120503040"/>
    <s v="PIS/COFINS/CSLL-GOCIL SERVIÇOS GERAIS LTDA-209256"/>
    <s v="01-112120503040-000-070505060203-2-NV022613-PRO007647-0-0-0"/>
    <s v="NV022613"/>
    <m/>
    <x v="2"/>
    <x v="160"/>
  </r>
  <r>
    <x v="15"/>
    <m/>
    <x v="2160"/>
    <d v="2024-09-01T00:00:00"/>
    <d v="2024-12-20T00:00:00"/>
    <n v="396.63"/>
    <n v="112120503040"/>
    <s v="PIS/COFINS/CSLL-GOCIL SERVIÇOS GERAIS LTDA-209255"/>
    <s v="01-112120503040-000-001501930145-2-NV021614-PRO007647-0-0-0"/>
    <s v="NV021614"/>
    <m/>
    <x v="2"/>
    <x v="159"/>
  </r>
  <r>
    <x v="15"/>
    <m/>
    <x v="2161"/>
    <d v="2024-09-01T00:00:00"/>
    <d v="2024-12-20T00:00:00"/>
    <n v="344.85"/>
    <n v="112120503040"/>
    <s v="PIS/COFINS/CSLL-GOCIL SERVIÇOS GERAIS LTDA-209254"/>
    <s v="01-112120503040-000-070505060245-2-NV022655-PRO007647-0-0-0"/>
    <s v="NV022655"/>
    <m/>
    <x v="2"/>
    <x v="220"/>
  </r>
  <r>
    <x v="15"/>
    <m/>
    <x v="2162"/>
    <d v="2024-09-01T00:00:00"/>
    <d v="2024-12-20T00:00:00"/>
    <n v="603.76"/>
    <n v="112120503040"/>
    <s v="PIS/COFINS/CSLL-GOCIL SERVIÇOS GERAIS LTDA-209253"/>
    <s v="01-112120503040-000-062501930124-2-NV021590-PRO007647-0-0-0"/>
    <s v="NV021590"/>
    <m/>
    <x v="2"/>
    <x v="117"/>
  </r>
  <r>
    <x v="15"/>
    <m/>
    <x v="2163"/>
    <d v="2024-09-01T00:00:00"/>
    <d v="2024-12-20T00:00:00"/>
    <n v="12173.12"/>
    <n v="112120503040"/>
    <s v="PIS/COFINS/CSLL-GOCIL SERVIÇOS GERAIS LTDA-209242"/>
    <s v="01-112120503040-000-050501050001-2-NV006968-PRO007647-0-0-0"/>
    <s v="NV006968"/>
    <m/>
    <x v="2"/>
    <x v="11"/>
  </r>
  <r>
    <x v="15"/>
    <m/>
    <x v="2164"/>
    <d v="2024-09-01T00:00:00"/>
    <d v="2024-12-20T00:00:00"/>
    <n v="491.95"/>
    <n v="112120503040"/>
    <s v="PIS/COFINS/CSLL-GOCIL SERVIÇOS GERAIS LTDA-209252"/>
    <s v="01-112120503040-000-070505060110-2-NV021591-PRO007647-0-0-0"/>
    <s v="NV021591"/>
    <m/>
    <x v="2"/>
    <x v="158"/>
  </r>
  <r>
    <x v="15"/>
    <m/>
    <x v="2165"/>
    <d v="2024-09-01T00:00:00"/>
    <d v="2024-12-20T00:00:00"/>
    <n v="1720.32"/>
    <n v="112120503040"/>
    <s v="PIS/COFINS/CSLL-GOCIL SERVIÇOS GERAIS LTDA-209250"/>
    <s v="01-112120503040-000-062501570001-2-NV003970-PRO007647-0-0-0"/>
    <s v="NV003970"/>
    <m/>
    <x v="2"/>
    <x v="31"/>
  </r>
  <r>
    <x v="15"/>
    <m/>
    <x v="2166"/>
    <d v="2024-09-01T00:00:00"/>
    <d v="2024-12-20T00:00:00"/>
    <n v="1015.64"/>
    <n v="112120503040"/>
    <s v="PIS/COFINS/CSLL-GOCIL SERVIÇOS GERAIS LTDA-209249"/>
    <s v="01-112120503040-000-062501870001-2-NV020552-PRO007647-0-0-0"/>
    <s v="NV020552"/>
    <m/>
    <x v="2"/>
    <x v="80"/>
  </r>
  <r>
    <x v="15"/>
    <m/>
    <x v="2167"/>
    <d v="2024-09-01T00:00:00"/>
    <d v="2024-12-20T00:00:00"/>
    <n v="362.11"/>
    <n v="112120503040"/>
    <s v="PIS/COFINS/CSLL-GOCIL SERVIÇOS GERAIS LTDA-209248"/>
    <s v="01-112120503040-000-070505060121-2-NV022576-PRO007647-0-0-0"/>
    <s v="NV022576"/>
    <m/>
    <x v="2"/>
    <x v="78"/>
  </r>
  <r>
    <x v="15"/>
    <m/>
    <x v="2168"/>
    <d v="2024-09-01T00:00:00"/>
    <d v="2024-12-20T00:00:00"/>
    <n v="362.11"/>
    <n v="112120503040"/>
    <s v="PIS/COFINS/CSLL-GOCIL SERVIÇOS GERAIS LTDA-209246"/>
    <s v="01-112120503040-000-070505060235-2-NV022645-PRO007647-0-0-0"/>
    <s v="NV022645"/>
    <m/>
    <x v="2"/>
    <x v="28"/>
  </r>
  <r>
    <x v="15"/>
    <m/>
    <x v="2169"/>
    <d v="2024-09-01T00:00:00"/>
    <d v="2024-12-20T00:00:00"/>
    <n v="448.41"/>
    <n v="112120503040"/>
    <s v="PIS/COFINS/CSLL-GOCIL SERVIÇOS GERAIS LTDA-209247"/>
    <s v="01-112120503040-000-070505060238-2-NV022648-PRO007647-0-0-0"/>
    <s v="NV022648"/>
    <m/>
    <x v="2"/>
    <x v="150"/>
  </r>
  <r>
    <x v="15"/>
    <m/>
    <x v="2170"/>
    <d v="2024-09-01T00:00:00"/>
    <d v="2024-12-20T00:00:00"/>
    <n v="388.38"/>
    <n v="112120503040"/>
    <s v="PIS/COFINS/CSLL-GOCIL SERVIÇOS GERAIS LTDA-209245"/>
    <s v="01-112120503040-000-070505060118-2-NV022567-PRO007647-0-0-0"/>
    <s v="NV022567"/>
    <m/>
    <x v="2"/>
    <x v="27"/>
  </r>
  <r>
    <x v="15"/>
    <m/>
    <x v="2171"/>
    <d v="2024-09-01T00:00:00"/>
    <d v="2024-12-20T00:00:00"/>
    <n v="396.64"/>
    <n v="112120503040"/>
    <s v="PIS/COFINS/CSLL-GOCIL SERVIÇOS GERAIS LTDA-209244"/>
    <s v="01-112120503040-000-070505060176-2-NV022582-PRO007647-0-0-0"/>
    <s v="NV022582"/>
    <m/>
    <x v="2"/>
    <x v="179"/>
  </r>
  <r>
    <x v="15"/>
    <m/>
    <x v="2172"/>
    <d v="2024-09-01T00:00:00"/>
    <d v="2024-12-20T00:00:00"/>
    <n v="335.78"/>
    <n v="112120503040"/>
    <s v="PIS/COFINS/CSLL-GOCIL SERVIÇOS GERAIS LTDA-209296"/>
    <s v="01-112120503040-000-062501830001-2-NV019956-PRO007647-0-0-0"/>
    <s v="NV019956"/>
    <m/>
    <x v="2"/>
    <x v="187"/>
  </r>
  <r>
    <x v="15"/>
    <m/>
    <x v="2173"/>
    <d v="2024-09-01T00:00:00"/>
    <d v="2024-12-20T00:00:00"/>
    <n v="396.63"/>
    <n v="112120503040"/>
    <s v="PIS/COFINS/CSLL-GOCIL SERVIÇOS GERAIS LTDA-209243"/>
    <s v="01-112120503040-000-070505060240-2-NV022653-PRO007647-0-0-0"/>
    <s v="NV022653"/>
    <m/>
    <x v="2"/>
    <x v="55"/>
  </r>
  <r>
    <x v="15"/>
    <m/>
    <x v="2174"/>
    <d v="2024-09-01T00:00:00"/>
    <d v="2024-12-20T00:00:00"/>
    <n v="2512.5"/>
    <n v="112120503040"/>
    <s v="PIS/COFINS/CSLL-GOCIL SERVIÇOS GERAIS LTDA-209233"/>
    <s v="01-112120503040-000-062501340001-2-NV003952-PRO007647-0-0-0"/>
    <s v="NV003952"/>
    <m/>
    <x v="2"/>
    <x v="120"/>
  </r>
  <r>
    <x v="15"/>
    <m/>
    <x v="2175"/>
    <d v="2024-09-01T00:00:00"/>
    <d v="2024-12-20T00:00:00"/>
    <n v="241.28"/>
    <n v="112120503040"/>
    <s v="PIS/COFINS/CSLL-GOCIL SERVIÇOS GERAIS LTDA-209241"/>
    <s v="01-112120503040-000-070505060119-2-NV022574-PRO007647-0-0-0"/>
    <s v="NV022574"/>
    <m/>
    <x v="2"/>
    <x v="108"/>
  </r>
  <r>
    <x v="15"/>
    <m/>
    <x v="2176"/>
    <d v="2024-09-01T00:00:00"/>
    <d v="2024-12-20T00:00:00"/>
    <n v="344.85"/>
    <n v="112120503040"/>
    <s v="PIS/COFINS/CSLL-GOCIL SERVIÇOS GERAIS LTDA-209240"/>
    <s v="01-112120503040-000-062501930109-2-NV021574-PRO007647-0-0-0"/>
    <s v="NV021574"/>
    <m/>
    <x v="2"/>
    <x v="178"/>
  </r>
  <r>
    <x v="15"/>
    <m/>
    <x v="2177"/>
    <d v="2024-09-01T00:00:00"/>
    <d v="2024-12-20T00:00:00"/>
    <n v="2083.9699999999998"/>
    <n v="112120503040"/>
    <s v="PIS/COFINS/CSLL-GOCIL SERVIÇOS GERAIS LTDA-209239"/>
    <s v="01-112120503040-000-062501520001-2-NV003960-PRO007647-0-0-0"/>
    <s v="NV003960"/>
    <m/>
    <x v="2"/>
    <x v="19"/>
  </r>
  <r>
    <x v="15"/>
    <m/>
    <x v="2178"/>
    <d v="2024-09-01T00:00:00"/>
    <d v="2024-12-20T00:00:00"/>
    <n v="344.85"/>
    <n v="112120503040"/>
    <s v="PIS/COFINS/CSLL-GOCIL SERVIÇOS GERAIS LTDA-209238"/>
    <s v="01-112120503040-000-070505060270-2-NV022682-PRO007647-0-0-0"/>
    <s v="NV022682"/>
    <m/>
    <x v="2"/>
    <x v="53"/>
  </r>
  <r>
    <x v="15"/>
    <m/>
    <x v="2179"/>
    <d v="2024-09-01T00:00:00"/>
    <d v="2024-12-20T00:00:00"/>
    <n v="733.23"/>
    <n v="112120503040"/>
    <s v="PIS/COFINS/CSLL-GOCIL SERVIÇOS GERAIS LTDA-209237"/>
    <s v="01-112120503040-000-139505060103-2-NV021562-PRO007647-0-0-0"/>
    <s v="NV021562"/>
    <m/>
    <x v="2"/>
    <x v="105"/>
  </r>
  <r>
    <x v="15"/>
    <m/>
    <x v="2180"/>
    <d v="2024-09-01T00:00:00"/>
    <d v="2024-12-20T00:00:00"/>
    <n v="396.63"/>
    <n v="112120503040"/>
    <s v="PIS/COFINS/CSLL-GOCIL SERVIÇOS GERAIS LTDA-209236"/>
    <s v="01-112120503040-000-152505060104-2-NV021571-PRO007647-0-0-0"/>
    <s v="NV021571"/>
    <m/>
    <x v="2"/>
    <x v="52"/>
  </r>
  <r>
    <x v="15"/>
    <m/>
    <x v="2181"/>
    <d v="2024-09-01T00:00:00"/>
    <d v="2024-12-20T00:00:00"/>
    <n v="1734.87"/>
    <n v="112120503040"/>
    <s v="PIS/COFINS/CSLL-GOCIL SERVIÇOS GERAIS LTDA-209235"/>
    <s v="01-112120503040-000-062501350001-2-NV003954-PRO007647-0-0-0"/>
    <s v="NV003954"/>
    <m/>
    <x v="2"/>
    <x v="51"/>
  </r>
  <r>
    <x v="15"/>
    <m/>
    <x v="2182"/>
    <d v="2024-09-01T00:00:00"/>
    <d v="2024-12-20T00:00:00"/>
    <n v="396.63"/>
    <n v="112120503040"/>
    <s v="PIS/COFINS/CSLL-GOCIL SERVIÇOS GERAIS LTDA-209234"/>
    <s v="01-112120503040-000-070505060115-2-NV022555-PRO007647-0-0-0"/>
    <s v="NV022555"/>
    <m/>
    <x v="2"/>
    <x v="136"/>
  </r>
  <r>
    <x v="15"/>
    <m/>
    <x v="2183"/>
    <d v="2024-09-01T00:00:00"/>
    <d v="2024-12-20T00:00:00"/>
    <n v="175.74"/>
    <n v="112120503040"/>
    <s v="PIS/COFINS/CSLL-GOCIL SERVIÇOS GERAIS LTDA-209297"/>
    <s v="01-112120503040-000-070505060249-2-NV022661-PRO007647-0-0-0"/>
    <s v="NV022661"/>
    <m/>
    <x v="2"/>
    <x v="125"/>
  </r>
  <r>
    <x v="15"/>
    <m/>
    <x v="2184"/>
    <d v="2024-09-01T00:00:00"/>
    <d v="2024-12-20T00:00:00"/>
    <n v="834.79"/>
    <n v="112120503040"/>
    <s v="PIS/COFINS/CSLL-GOCIL SERVIÇOS GERAIS LTDA-209232"/>
    <s v="01-112120503040-000-062501790001-2-NV019952-PRO007647-0-0-0"/>
    <s v="NV019952"/>
    <m/>
    <x v="2"/>
    <x v="129"/>
  </r>
  <r>
    <x v="15"/>
    <m/>
    <x v="2185"/>
    <d v="2024-09-01T00:00:00"/>
    <d v="2024-12-20T00:00:00"/>
    <n v="246.03"/>
    <n v="112120503040"/>
    <s v="PIS/COFINS/CSLL-GOCIL SERVIÇOS GERAIS LTDA-209295"/>
    <s v="01-112120503040-000-001505060392-2-NV022683-PRO007647-0-0-0"/>
    <s v="NV022683"/>
    <m/>
    <x v="2"/>
    <x v="250"/>
  </r>
  <r>
    <x v="15"/>
    <m/>
    <x v="2186"/>
    <d v="2024-09-01T00:00:00"/>
    <d v="2024-12-20T00:00:00"/>
    <n v="1165.46"/>
    <n v="112120601060"/>
    <s v="PIS/COFINS/CSLL-SENCA SERVIÇOS E ENGENHARIA LTDA-1403"/>
    <s v="01-112120601060-000-015501020001-1-NV006963-PRO007588-0-0-0"/>
    <s v="NV006963"/>
    <m/>
    <x v="2"/>
    <x v="4"/>
  </r>
  <r>
    <x v="15"/>
    <m/>
    <x v="2187"/>
    <d v="2024-09-01T00:00:00"/>
    <d v="2024-12-20T00:00:00"/>
    <n v="-1165.46"/>
    <n v="112120601060"/>
    <s v="PIS/COFINS/CSLL-SENCA SERVIÇOS E ENGENHARIA LTDA-1403"/>
    <s v="01-112120601060-000-015501020001-1-NV006963-PRO007588-0-0-0"/>
    <s v="NV006963"/>
    <m/>
    <x v="2"/>
    <x v="4"/>
  </r>
  <r>
    <x v="15"/>
    <m/>
    <x v="2188"/>
    <d v="2024-09-01T00:00:00"/>
    <d v="2024-12-20T00:00:00"/>
    <n v="1165.46"/>
    <n v="112120601060"/>
    <s v="PIS/COFINS/CSLL-SENCA SERVIÇOS E ENGENHARIA LTDA-1403"/>
    <s v="01-112120601060-000-015501020001-1-NV006963-PRO007588-0-0-0"/>
    <s v="NV006963"/>
    <m/>
    <x v="2"/>
    <x v="4"/>
  </r>
  <r>
    <x v="15"/>
    <m/>
    <x v="2189"/>
    <d v="2024-09-01T00:00:00"/>
    <d v="2024-12-20T00:00:00"/>
    <n v="295.38"/>
    <n v="112120503040"/>
    <s v="PIS/COFINS/CSLL-CONSTRUDAHER CONSTRUÇÕES E SERVIÇOS LTDA-9813"/>
    <s v="01-112120503040-000-062501930135-2-NV021604-PRO007647-0-0-0"/>
    <s v="NV021604"/>
    <m/>
    <x v="2"/>
    <x v="36"/>
  </r>
  <r>
    <x v="15"/>
    <m/>
    <x v="2190"/>
    <d v="2024-09-01T00:00:00"/>
    <d v="2024-12-20T00:00:00"/>
    <n v="6963.34"/>
    <n v="112120501010"/>
    <s v="PIS/COFINS/CSLL-STEFANINI CONSULTORIA E ASSESSORIA EM INFORMATICA S.A-212395"/>
    <s v="01-112120501010-000-001505000005-1-NV006958-PRO007954-0-0-0"/>
    <s v="NV006958"/>
    <m/>
    <x v="2"/>
    <x v="24"/>
  </r>
  <r>
    <x v="15"/>
    <m/>
    <x v="2191"/>
    <d v="2024-09-01T00:00:00"/>
    <d v="2024-12-20T00:00:00"/>
    <n v="246.02"/>
    <n v="112120501010"/>
    <s v="PIS/COFINS/CSLL-STEFANINI CONSULTORIA E ASSESSORIA EM INFORMATICA S.A-212446"/>
    <s v="01-112120501010-000-001505000005-1-NV006958-PRO007954-0-0-0"/>
    <s v="NV006958"/>
    <m/>
    <x v="2"/>
    <x v="24"/>
  </r>
  <r>
    <x v="15"/>
    <m/>
    <x v="2192"/>
    <d v="2024-10-01T00:00:00"/>
    <d v="2024-12-20T00:00:00"/>
    <n v="8483.44"/>
    <n v="112120503040"/>
    <s v="PIS/COFINS/CSLL-MAZZINI ADMINISTRAÇÃO E EMPREITAS LTDA-6608"/>
    <s v="01-112120503040-000-062501320001-2-NV002951-PRO007651-0-0-0"/>
    <s v="NV002951"/>
    <m/>
    <x v="2"/>
    <x v="18"/>
  </r>
  <r>
    <x v="15"/>
    <m/>
    <x v="2193"/>
    <d v="2024-10-01T00:00:00"/>
    <d v="2024-12-20T00:00:00"/>
    <n v="-8483.44"/>
    <n v="112120503040"/>
    <s v="PIS/COFINS/CSLL-MAZZINI ADMINISTRAÇÃO E EMPREITAS LTDA-6608"/>
    <s v="01-112120503040-000-062501320001-2-NV002951-PRO007651-0-0-0"/>
    <s v="NV002951"/>
    <m/>
    <x v="2"/>
    <x v="18"/>
  </r>
  <r>
    <x v="15"/>
    <m/>
    <x v="2194"/>
    <d v="2024-10-01T00:00:00"/>
    <d v="2024-12-20T00:00:00"/>
    <n v="8483.44"/>
    <n v="112120503040"/>
    <s v="PIS/COFINS/CSLL-MAZZINI ADMINISTRAÇÃO E EMPREITAS LTDA-6608"/>
    <s v="01-112120503040-000-062501320001-2-NV002951-PRO007651-0-0-0"/>
    <s v="NV002951"/>
    <m/>
    <x v="2"/>
    <x v="18"/>
  </r>
  <r>
    <x v="15"/>
    <m/>
    <x v="2195"/>
    <d v="2024-10-01T00:00:00"/>
    <d v="2024-12-20T00:00:00"/>
    <n v="2751.52"/>
    <n v="112120503040"/>
    <s v="PIS/COFINS/CSLL-MAZZINI ADMINISTRAÇÃO E EMPREITAS LTDA-6602"/>
    <s v="01-112120503040-000-062501930114-2-NV021579-PRO007651-0-0-0"/>
    <s v="NV021579"/>
    <m/>
    <x v="2"/>
    <x v="5"/>
  </r>
  <r>
    <x v="15"/>
    <m/>
    <x v="2196"/>
    <d v="2024-10-01T00:00:00"/>
    <d v="2024-12-20T00:00:00"/>
    <n v="-2751.52"/>
    <n v="112120503040"/>
    <s v="PIS/COFINS/CSLL-MAZZINI ADMINISTRAÇÃO E EMPREITAS LTDA-6602"/>
    <s v="01-112120503040-000-062501930114-2-NV021579-PRO007651-0-0-0"/>
    <s v="NV021579"/>
    <m/>
    <x v="2"/>
    <x v="5"/>
  </r>
  <r>
    <x v="15"/>
    <m/>
    <x v="2197"/>
    <d v="2024-10-01T00:00:00"/>
    <d v="2024-12-20T00:00:00"/>
    <n v="2751.52"/>
    <n v="112120503040"/>
    <s v="PIS/COFINS/CSLL-MAZZINI ADMINISTRAÇÃO E EMPREITAS LTDA-6602"/>
    <s v="01-112120503040-000-062501930114-2-NV021579-PRO007651-0-0-0"/>
    <s v="NV021579"/>
    <m/>
    <x v="2"/>
    <x v="5"/>
  </r>
  <r>
    <x v="15"/>
    <m/>
    <x v="2198"/>
    <d v="2024-10-01T00:00:00"/>
    <d v="2024-12-20T00:00:00"/>
    <n v="9594.1"/>
    <n v="112120503040"/>
    <s v="PIS/COFINS/CSLL-MAZZINI ADMINISTRAÇÃO E EMPREITAS LTDA-6605"/>
    <s v="01-112120503040-000-062501540001-2-NV003965-PRO007651-0-0-0"/>
    <s v="NV003965"/>
    <m/>
    <x v="2"/>
    <x v="20"/>
  </r>
  <r>
    <x v="15"/>
    <m/>
    <x v="2199"/>
    <d v="2024-10-01T00:00:00"/>
    <d v="2024-12-20T00:00:00"/>
    <n v="-9594.1"/>
    <n v="112120503040"/>
    <s v="PIS/COFINS/CSLL-MAZZINI ADMINISTRAÇÃO E EMPREITAS LTDA-6605"/>
    <s v="01-112120503040-000-062501540001-2-NV003965-PRO007651-0-0-0"/>
    <s v="NV003965"/>
    <m/>
    <x v="2"/>
    <x v="20"/>
  </r>
  <r>
    <x v="15"/>
    <m/>
    <x v="2200"/>
    <d v="2024-10-01T00:00:00"/>
    <d v="2024-12-20T00:00:00"/>
    <n v="9594.1"/>
    <n v="112120503040"/>
    <s v="PIS/COFINS/CSLL-MAZZINI ADMINISTRAÇÃO E EMPREITAS LTDA-6605"/>
    <s v="01-112120503040-000-062501540001-2-NV003965-PRO007651-0-0-0"/>
    <s v="NV003965"/>
    <m/>
    <x v="2"/>
    <x v="20"/>
  </r>
  <r>
    <x v="15"/>
    <m/>
    <x v="2201"/>
    <d v="2024-10-01T00:00:00"/>
    <d v="2024-12-20T00:00:00"/>
    <n v="16043.68"/>
    <n v="112120503040"/>
    <s v="PIS/COFINS/CSLL-MAZZINI ADMINISTRAÇÃO E EMPREITAS LTDA-6607"/>
    <s v="01-112120503040-000-062501330001-2-NV002952-PRO007651-0-0-0"/>
    <s v="NV002952"/>
    <m/>
    <x v="2"/>
    <x v="239"/>
  </r>
  <r>
    <x v="15"/>
    <m/>
    <x v="2202"/>
    <d v="2024-10-01T00:00:00"/>
    <d v="2024-12-20T00:00:00"/>
    <n v="-16043.68"/>
    <n v="112120503040"/>
    <s v="PIS/COFINS/CSLL-MAZZINI ADMINISTRAÇÃO E EMPREITAS LTDA-6607"/>
    <s v="01-112120503040-000-062501330001-2-NV002952-PRO007651-0-0-0"/>
    <s v="NV002952"/>
    <m/>
    <x v="2"/>
    <x v="239"/>
  </r>
  <r>
    <x v="15"/>
    <m/>
    <x v="2203"/>
    <d v="2024-10-01T00:00:00"/>
    <d v="2024-12-20T00:00:00"/>
    <n v="16043.68"/>
    <n v="112120503040"/>
    <s v="PIS/COFINS/CSLL-MAZZINI ADMINISTRAÇÃO E EMPREITAS LTDA-6607"/>
    <s v="01-112120503040-000-062501330001-2-NV002952-PRO007651-0-0-0"/>
    <s v="NV002952"/>
    <m/>
    <x v="2"/>
    <x v="239"/>
  </r>
  <r>
    <x v="15"/>
    <m/>
    <x v="2204"/>
    <d v="2024-10-01T00:00:00"/>
    <d v="2024-12-20T00:00:00"/>
    <n v="10381.950000000001"/>
    <n v="112120503040"/>
    <s v="PIS/COFINS/CSLL-MAZZINI ADMINISTRAÇÃO E EMPREITAS LTDA-6606"/>
    <s v="01-112120503040-000-062501630001-2-NV003976-PRO007651-0-0-0"/>
    <s v="NV003976"/>
    <m/>
    <x v="2"/>
    <x v="235"/>
  </r>
  <r>
    <x v="15"/>
    <m/>
    <x v="2205"/>
    <d v="2024-10-01T00:00:00"/>
    <d v="2024-12-20T00:00:00"/>
    <n v="-10381.950000000001"/>
    <n v="112120503040"/>
    <s v="PIS/COFINS/CSLL-MAZZINI ADMINISTRAÇÃO E EMPREITAS LTDA-6606"/>
    <s v="01-112120503040-000-062501630001-2-NV003976-PRO007651-0-0-0"/>
    <s v="NV003976"/>
    <m/>
    <x v="2"/>
    <x v="235"/>
  </r>
  <r>
    <x v="15"/>
    <m/>
    <x v="2206"/>
    <d v="2024-10-01T00:00:00"/>
    <d v="2024-12-20T00:00:00"/>
    <n v="10381.950000000001"/>
    <n v="112120503040"/>
    <s v="PIS/COFINS/CSLL-MAZZINI ADMINISTRAÇÃO E EMPREITAS LTDA-6606"/>
    <s v="01-112120503040-000-062501630001-2-NV003976-PRO007651-0-0-0"/>
    <s v="NV003976"/>
    <m/>
    <x v="2"/>
    <x v="235"/>
  </r>
  <r>
    <x v="15"/>
    <m/>
    <x v="2207"/>
    <d v="2024-10-01T00:00:00"/>
    <d v="2024-12-20T00:00:00"/>
    <n v="49458.64"/>
    <n v="112120503040"/>
    <s v="PIS/COFINS/CSLL-MAZZINI ADMINISTRAÇÃO E EMPREITAS LTDA-6604"/>
    <s v="01-112120503040-000-047501090001-1-NV006965-PRO007651-0-0-0"/>
    <s v="NV006965"/>
    <m/>
    <x v="2"/>
    <x v="9"/>
  </r>
  <r>
    <x v="15"/>
    <m/>
    <x v="2208"/>
    <d v="2024-10-01T00:00:00"/>
    <d v="2024-12-20T00:00:00"/>
    <n v="-49458.64"/>
    <n v="112120503040"/>
    <s v="PIS/COFINS/CSLL-MAZZINI ADMINISTRAÇÃO E EMPREITAS LTDA-6604"/>
    <s v="01-112120503040-000-047501090001-1-NV006965-PRO007651-0-0-0"/>
    <s v="NV006965"/>
    <m/>
    <x v="2"/>
    <x v="9"/>
  </r>
  <r>
    <x v="15"/>
    <m/>
    <x v="2209"/>
    <d v="2024-10-01T00:00:00"/>
    <d v="2024-12-20T00:00:00"/>
    <n v="49458.64"/>
    <n v="112120503040"/>
    <s v="PIS/COFINS/CSLL-MAZZINI ADMINISTRAÇÃO E EMPREITAS LTDA-6604"/>
    <s v="01-112120503040-000-047501090001-1-NV006965-PRO007651-0-0-0"/>
    <s v="NV006965"/>
    <m/>
    <x v="2"/>
    <x v="9"/>
  </r>
  <r>
    <x v="15"/>
    <m/>
    <x v="2210"/>
    <d v="2024-10-01T00:00:00"/>
    <d v="2024-12-20T00:00:00"/>
    <n v="1705.79"/>
    <n v="112120503040"/>
    <s v="PIS/COFINS/CSLL-MAZZINI ADMINISTRAÇÃO E EMPREITAS LTDA-6603"/>
    <s v="01-112120503040-000-001501930164-2-NV022568-PRO007651-0-0-0"/>
    <s v="NV022568"/>
    <m/>
    <x v="2"/>
    <x v="49"/>
  </r>
  <r>
    <x v="15"/>
    <m/>
    <x v="2211"/>
    <d v="2024-10-01T00:00:00"/>
    <d v="2024-12-20T00:00:00"/>
    <n v="-1705.79"/>
    <n v="112120503040"/>
    <s v="PIS/COFINS/CSLL-MAZZINI ADMINISTRAÇÃO E EMPREITAS LTDA-6603"/>
    <s v="01-112120503040-000-001501930164-2-NV022568-PRO007651-0-0-0"/>
    <s v="NV022568"/>
    <m/>
    <x v="2"/>
    <x v="49"/>
  </r>
  <r>
    <x v="15"/>
    <m/>
    <x v="2212"/>
    <d v="2024-10-01T00:00:00"/>
    <d v="2024-12-20T00:00:00"/>
    <n v="1705.79"/>
    <n v="112120503040"/>
    <s v="PIS/COFINS/CSLL-MAZZINI ADMINISTRAÇÃO E EMPREITAS LTDA-6603"/>
    <s v="01-112120503040-000-001501930164-2-NV022568-PRO007651-0-0-0"/>
    <s v="NV022568"/>
    <m/>
    <x v="2"/>
    <x v="49"/>
  </r>
  <r>
    <x v="15"/>
    <m/>
    <x v="2213"/>
    <d v="2024-10-01T00:00:00"/>
    <d v="2024-12-20T00:00:00"/>
    <n v="23794.09"/>
    <n v="112120503040"/>
    <s v="PIS/COFINS/CSLL-MAZZINI ADMINISTRAÇÃO E EMPREITAS LTDA-6601"/>
    <s v="01-112120503040-000-062501240001-2-NV009958-PRO007651-0-0-0"/>
    <s v="NV009958"/>
    <m/>
    <x v="2"/>
    <x v="21"/>
  </r>
  <r>
    <x v="15"/>
    <m/>
    <x v="2214"/>
    <d v="2024-10-01T00:00:00"/>
    <d v="2024-12-20T00:00:00"/>
    <n v="-23794.09"/>
    <n v="112120503040"/>
    <s v="PIS/COFINS/CSLL-MAZZINI ADMINISTRAÇÃO E EMPREITAS LTDA-6601"/>
    <s v="01-112120503040-000-062501240001-2-NV009958-PRO007651-0-0-0"/>
    <s v="NV009958"/>
    <m/>
    <x v="2"/>
    <x v="21"/>
  </r>
  <r>
    <x v="15"/>
    <m/>
    <x v="2215"/>
    <d v="2024-10-01T00:00:00"/>
    <d v="2024-12-20T00:00:00"/>
    <n v="23794.09"/>
    <n v="112120503040"/>
    <s v="PIS/COFINS/CSLL-MAZZINI ADMINISTRAÇÃO E EMPREITAS LTDA-6601"/>
    <s v="01-112120503040-000-062501240001-2-NV009958-PRO007651-0-0-0"/>
    <s v="NV009958"/>
    <m/>
    <x v="2"/>
    <x v="21"/>
  </r>
  <r>
    <x v="15"/>
    <m/>
    <x v="2216"/>
    <d v="2024-10-01T00:00:00"/>
    <d v="2024-12-20T00:00:00"/>
    <n v="4626.5"/>
    <n v="112120503040"/>
    <s v="PIS/COFINS/CSLL-BUREAU VERITAS DO BRASIL SOCIEDADE CLASSIFICADORA E CERTIFICADORA LTDA-116391"/>
    <s v="01-112120503040-000-062501320001-2-NV002951-PRO007651-0-0-0"/>
    <s v="NV002951"/>
    <m/>
    <x v="2"/>
    <x v="18"/>
  </r>
  <r>
    <x v="15"/>
    <m/>
    <x v="2217"/>
    <d v="2024-10-01T00:00:00"/>
    <d v="2024-12-20T00:00:00"/>
    <n v="-4626.5"/>
    <n v="112120503040"/>
    <s v="PIS/COFINS/CSLL-BUREAU VERITAS DO BRASIL SOCIEDADE CLASSIFICADORA E CERTIFICADORA LTDA-116391"/>
    <s v="01-112120503040-000-062501320001-2-NV002951-PRO007651-0-0-0"/>
    <s v="NV002951"/>
    <m/>
    <x v="2"/>
    <x v="18"/>
  </r>
  <r>
    <x v="15"/>
    <m/>
    <x v="2218"/>
    <d v="2024-10-01T00:00:00"/>
    <d v="2024-12-20T00:00:00"/>
    <n v="4626.5"/>
    <n v="112120503040"/>
    <s v="PIS/COFINS/CSLL-BUREAU VERITAS DO BRASIL SOCIEDADE CLASSIFICADORA E CERTIFICADORA LTDA-116391"/>
    <s v="01-112120503040-000-062501320001-2-NV002951-PRO007651-0-0-0"/>
    <s v="NV002951"/>
    <m/>
    <x v="2"/>
    <x v="18"/>
  </r>
  <r>
    <x v="15"/>
    <m/>
    <x v="2219"/>
    <d v="2024-10-01T00:00:00"/>
    <d v="2024-12-20T00:00:00"/>
    <n v="12976.25"/>
    <n v="112120503040"/>
    <s v="PIS/COFINS/CSLL-BUREAU VERITAS DO BRASIL SOCIEDADE CLASSIFICADORA E CERTIFICADORA LTDA-116384"/>
    <s v="01-112120503040-000-062501240001-2-NV009958-PRO007651-0-0-0"/>
    <s v="NV009958"/>
    <m/>
    <x v="2"/>
    <x v="21"/>
  </r>
  <r>
    <x v="15"/>
    <m/>
    <x v="2220"/>
    <d v="2024-10-01T00:00:00"/>
    <d v="2024-12-20T00:00:00"/>
    <n v="-12976.25"/>
    <n v="112120503040"/>
    <s v="PIS/COFINS/CSLL-BUREAU VERITAS DO BRASIL SOCIEDADE CLASSIFICADORA E CERTIFICADORA LTDA-116384"/>
    <s v="01-112120503040-000-062501240001-2-NV009958-PRO007651-0-0-0"/>
    <s v="NV009958"/>
    <m/>
    <x v="2"/>
    <x v="21"/>
  </r>
  <r>
    <x v="15"/>
    <m/>
    <x v="2221"/>
    <d v="2024-10-01T00:00:00"/>
    <d v="2024-12-20T00:00:00"/>
    <n v="12976.25"/>
    <n v="112120503040"/>
    <s v="PIS/COFINS/CSLL-BUREAU VERITAS DO BRASIL SOCIEDADE CLASSIFICADORA E CERTIFICADORA LTDA-116384"/>
    <s v="01-112120503040-000-062501240001-2-NV009958-PRO007651-0-0-0"/>
    <s v="NV009958"/>
    <m/>
    <x v="2"/>
    <x v="21"/>
  </r>
  <r>
    <x v="15"/>
    <m/>
    <x v="2222"/>
    <d v="2024-10-01T00:00:00"/>
    <d v="2024-12-20T00:00:00"/>
    <n v="5232.2"/>
    <n v="112120503040"/>
    <s v="PIS/COFINS/CSLL-BUREAU VERITAS DO BRASIL SOCIEDADE CLASSIFICADORA E CERTIFICADORA LTDA-116385"/>
    <s v="01-112120503040-000-062501540001-2-NV003965-PRO007651-0-0-0"/>
    <s v="NV003965"/>
    <m/>
    <x v="2"/>
    <x v="20"/>
  </r>
  <r>
    <x v="15"/>
    <m/>
    <x v="2223"/>
    <d v="2024-10-01T00:00:00"/>
    <d v="2024-12-20T00:00:00"/>
    <n v="-5232.2"/>
    <n v="112120503040"/>
    <s v="PIS/COFINS/CSLL-BUREAU VERITAS DO BRASIL SOCIEDADE CLASSIFICADORA E CERTIFICADORA LTDA-116385"/>
    <s v="01-112120503040-000-062501540001-2-NV003965-PRO007651-0-0-0"/>
    <s v="NV003965"/>
    <m/>
    <x v="2"/>
    <x v="20"/>
  </r>
  <r>
    <x v="15"/>
    <m/>
    <x v="2224"/>
    <d v="2024-10-01T00:00:00"/>
    <d v="2024-12-20T00:00:00"/>
    <n v="5232.2"/>
    <n v="112120503040"/>
    <s v="PIS/COFINS/CSLL-BUREAU VERITAS DO BRASIL SOCIEDADE CLASSIFICADORA E CERTIFICADORA LTDA-116385"/>
    <s v="01-112120503040-000-062501540001-2-NV003965-PRO007651-0-0-0"/>
    <s v="NV003965"/>
    <m/>
    <x v="2"/>
    <x v="20"/>
  </r>
  <r>
    <x v="15"/>
    <m/>
    <x v="2225"/>
    <d v="2024-10-01T00:00:00"/>
    <d v="2024-12-20T00:00:00"/>
    <n v="1500.56"/>
    <n v="112120503040"/>
    <s v="PIS/COFINS/CSLL-BUREAU VERITAS DO BRASIL SOCIEDADE CLASSIFICADORA E CERTIFICADORA LTDA-116386"/>
    <s v="01-112120503040-000-062501930114-2-NV021579-PRO007651-0-0-0"/>
    <s v="NV021579"/>
    <m/>
    <x v="2"/>
    <x v="5"/>
  </r>
  <r>
    <x v="15"/>
    <m/>
    <x v="2226"/>
    <d v="2024-10-01T00:00:00"/>
    <d v="2024-12-20T00:00:00"/>
    <n v="-1500.56"/>
    <n v="112120503040"/>
    <s v="PIS/COFINS/CSLL-BUREAU VERITAS DO BRASIL SOCIEDADE CLASSIFICADORA E CERTIFICADORA LTDA-116386"/>
    <s v="01-112120503040-000-062501930114-2-NV021579-PRO007651-0-0-0"/>
    <s v="NV021579"/>
    <m/>
    <x v="2"/>
    <x v="5"/>
  </r>
  <r>
    <x v="15"/>
    <m/>
    <x v="2227"/>
    <d v="2024-10-01T00:00:00"/>
    <d v="2024-12-20T00:00:00"/>
    <n v="1500.56"/>
    <n v="112120503040"/>
    <s v="PIS/COFINS/CSLL-BUREAU VERITAS DO BRASIL SOCIEDADE CLASSIFICADORA E CERTIFICADORA LTDA-116386"/>
    <s v="01-112120503040-000-062501930114-2-NV021579-PRO007651-0-0-0"/>
    <s v="NV021579"/>
    <m/>
    <x v="2"/>
    <x v="5"/>
  </r>
  <r>
    <x v="15"/>
    <m/>
    <x v="2228"/>
    <d v="2024-10-01T00:00:00"/>
    <d v="2024-12-20T00:00:00"/>
    <n v="930.26"/>
    <n v="112120503040"/>
    <s v="PIS/COFINS/CSLL-BUREAU VERITAS DO BRASIL SOCIEDADE CLASSIFICADORA E CERTIFICADORA LTDA-116387"/>
    <s v="01-112120503040-000-001501930164-2-NV022568-PRO007651-0-0-0"/>
    <s v="NV022568"/>
    <m/>
    <x v="2"/>
    <x v="49"/>
  </r>
  <r>
    <x v="15"/>
    <m/>
    <x v="2229"/>
    <d v="2024-10-01T00:00:00"/>
    <d v="2024-12-20T00:00:00"/>
    <n v="-930.26"/>
    <n v="112120503040"/>
    <s v="PIS/COFINS/CSLL-BUREAU VERITAS DO BRASIL SOCIEDADE CLASSIFICADORA E CERTIFICADORA LTDA-116387"/>
    <s v="01-112120503040-000-001501930164-2-NV022568-PRO007651-0-0-0"/>
    <s v="NV022568"/>
    <m/>
    <x v="2"/>
    <x v="49"/>
  </r>
  <r>
    <x v="15"/>
    <m/>
    <x v="2230"/>
    <d v="2024-10-01T00:00:00"/>
    <d v="2024-12-20T00:00:00"/>
    <n v="930.26"/>
    <n v="112120503040"/>
    <s v="PIS/COFINS/CSLL-BUREAU VERITAS DO BRASIL SOCIEDADE CLASSIFICADORA E CERTIFICADORA LTDA-116387"/>
    <s v="01-112120503040-000-001501930164-2-NV022568-PRO007651-0-0-0"/>
    <s v="NV022568"/>
    <m/>
    <x v="2"/>
    <x v="49"/>
  </r>
  <r>
    <x v="15"/>
    <m/>
    <x v="2231"/>
    <d v="2024-10-01T00:00:00"/>
    <d v="2024-12-20T00:00:00"/>
    <n v="5661.86"/>
    <n v="112120503040"/>
    <s v="PIS/COFINS/CSLL-BUREAU VERITAS DO BRASIL SOCIEDADE CLASSIFICADORA E CERTIFICADORA LTDA-116388"/>
    <s v="01-112120503040-000-062501630001-2-NV003976-PRO007651-0-0-0"/>
    <s v="NV003976"/>
    <m/>
    <x v="2"/>
    <x v="235"/>
  </r>
  <r>
    <x v="15"/>
    <m/>
    <x v="2232"/>
    <d v="2024-10-01T00:00:00"/>
    <d v="2024-12-20T00:00:00"/>
    <n v="-5661.86"/>
    <n v="112120503040"/>
    <s v="PIS/COFINS/CSLL-BUREAU VERITAS DO BRASIL SOCIEDADE CLASSIFICADORA E CERTIFICADORA LTDA-116388"/>
    <s v="01-112120503040-000-062501630001-2-NV003976-PRO007651-0-0-0"/>
    <s v="NV003976"/>
    <m/>
    <x v="2"/>
    <x v="235"/>
  </r>
  <r>
    <x v="15"/>
    <m/>
    <x v="2233"/>
    <d v="2024-10-01T00:00:00"/>
    <d v="2024-12-20T00:00:00"/>
    <n v="5661.86"/>
    <n v="112120503040"/>
    <s v="PIS/COFINS/CSLL-BUREAU VERITAS DO BRASIL SOCIEDADE CLASSIFICADORA E CERTIFICADORA LTDA-116388"/>
    <s v="01-112120503040-000-062501630001-2-NV003976-PRO007651-0-0-0"/>
    <s v="NV003976"/>
    <m/>
    <x v="2"/>
    <x v="235"/>
  </r>
  <r>
    <x v="15"/>
    <m/>
    <x v="2234"/>
    <d v="2024-10-01T00:00:00"/>
    <d v="2024-12-20T00:00:00"/>
    <n v="8749.52"/>
    <n v="112120503040"/>
    <s v="PIS/COFINS/CSLL-BUREAU VERITAS DO BRASIL SOCIEDADE CLASSIFICADORA E CERTIFICADORA LTDA-116389"/>
    <s v="01-112120503040-000-062501330001-2-NV002952-PRO007651-0-0-0"/>
    <s v="NV002952"/>
    <m/>
    <x v="2"/>
    <x v="239"/>
  </r>
  <r>
    <x v="15"/>
    <m/>
    <x v="2235"/>
    <d v="2024-10-01T00:00:00"/>
    <d v="2024-12-20T00:00:00"/>
    <n v="-8749.52"/>
    <n v="112120503040"/>
    <s v="PIS/COFINS/CSLL-BUREAU VERITAS DO BRASIL SOCIEDADE CLASSIFICADORA E CERTIFICADORA LTDA-116389"/>
    <s v="01-112120503040-000-062501330001-2-NV002952-PRO007651-0-0-0"/>
    <s v="NV002952"/>
    <m/>
    <x v="2"/>
    <x v="239"/>
  </r>
  <r>
    <x v="15"/>
    <m/>
    <x v="2236"/>
    <d v="2024-10-01T00:00:00"/>
    <d v="2024-12-20T00:00:00"/>
    <n v="8749.52"/>
    <n v="112120503040"/>
    <s v="PIS/COFINS/CSLL-BUREAU VERITAS DO BRASIL SOCIEDADE CLASSIFICADORA E CERTIFICADORA LTDA-116389"/>
    <s v="01-112120503040-000-062501330001-2-NV002952-PRO007651-0-0-0"/>
    <s v="NV002952"/>
    <m/>
    <x v="2"/>
    <x v="239"/>
  </r>
  <r>
    <x v="15"/>
    <m/>
    <x v="2237"/>
    <d v="2024-10-01T00:00:00"/>
    <d v="2024-12-20T00:00:00"/>
    <n v="26972.58"/>
    <n v="112120503040"/>
    <s v="PIS/COFINS/CSLL-BUREAU VERITAS DO BRASIL SOCIEDADE CLASSIFICADORA E CERTIFICADORA LTDA-116390"/>
    <s v="01-112120503040-000-047501090001-1-NV006965-PRO007651-0-0-0"/>
    <s v="NV006965"/>
    <m/>
    <x v="2"/>
    <x v="9"/>
  </r>
  <r>
    <x v="15"/>
    <m/>
    <x v="2238"/>
    <d v="2024-10-01T00:00:00"/>
    <d v="2024-12-20T00:00:00"/>
    <n v="-26972.58"/>
    <n v="112120503040"/>
    <s v="PIS/COFINS/CSLL-BUREAU VERITAS DO BRASIL SOCIEDADE CLASSIFICADORA E CERTIFICADORA LTDA-116390"/>
    <s v="01-112120503040-000-047501090001-1-NV006965-PRO007651-0-0-0"/>
    <s v="NV006965"/>
    <m/>
    <x v="2"/>
    <x v="9"/>
  </r>
  <r>
    <x v="15"/>
    <m/>
    <x v="2239"/>
    <d v="2024-10-01T00:00:00"/>
    <d v="2024-12-20T00:00:00"/>
    <n v="26972.58"/>
    <n v="112120503040"/>
    <s v="PIS/COFINS/CSLL-BUREAU VERITAS DO BRASIL SOCIEDADE CLASSIFICADORA E CERTIFICADORA LTDA-116390"/>
    <s v="01-112120503040-000-047501090001-1-NV006965-PRO007651-0-0-0"/>
    <s v="NV006965"/>
    <m/>
    <x v="2"/>
    <x v="9"/>
  </r>
  <r>
    <x v="15"/>
    <m/>
    <x v="2240"/>
    <d v="2024-09-01T00:00:00"/>
    <d v="2024-12-20T00:00:00"/>
    <n v="3322.68"/>
    <n v="112120503040"/>
    <s v="PIS/COFINS/CSLL-CONSTRUDAHER CONSTRUÇÕES E SERVIÇOS LTDA-9794#225259"/>
    <s v="01-112120503040-000-062501270001-2-NV009957-PRO007647-0-0-0"/>
    <s v="NV009957"/>
    <m/>
    <x v="2"/>
    <x v="102"/>
  </r>
  <r>
    <x v="15"/>
    <m/>
    <x v="2241"/>
    <d v="2024-10-01T00:00:00"/>
    <d v="2024-12-20T00:00:00"/>
    <n v="1919.62"/>
    <n v="112120503040"/>
    <s v="PIS/COFINS/CSLL-MAZZINI ADMINISTRAÇÃO E EMPREITAS LTDA-6623"/>
    <s v="01-112120503040-000-062501670001-2-NV003985-PRO007651-0-0-0"/>
    <s v="NV003985"/>
    <m/>
    <x v="2"/>
    <x v="167"/>
  </r>
  <r>
    <x v="15"/>
    <m/>
    <x v="2242"/>
    <d v="2024-10-01T00:00:00"/>
    <d v="2024-12-20T00:00:00"/>
    <n v="-1919.62"/>
    <n v="112120503040"/>
    <s v="PIS/COFINS/CSLL-MAZZINI ADMINISTRAÇÃO E EMPREITAS LTDA-6623"/>
    <s v="01-112120503040-000-062501670001-2-NV003985-PRO007651-0-0-0"/>
    <s v="NV003985"/>
    <m/>
    <x v="2"/>
    <x v="167"/>
  </r>
  <r>
    <x v="15"/>
    <m/>
    <x v="2243"/>
    <d v="2024-10-01T00:00:00"/>
    <d v="2024-12-20T00:00:00"/>
    <n v="1919.62"/>
    <n v="112120503040"/>
    <s v="PIS/COFINS/CSLL-MAZZINI ADMINISTRAÇÃO E EMPREITAS LTDA-6623"/>
    <s v="01-112120503040-000-062501670001-2-NV003985-PRO007651-0-0-0"/>
    <s v="NV003985"/>
    <m/>
    <x v="2"/>
    <x v="167"/>
  </r>
  <r>
    <x v="15"/>
    <m/>
    <x v="2244"/>
    <d v="2024-10-01T00:00:00"/>
    <d v="2024-12-20T00:00:00"/>
    <n v="1599.5"/>
    <n v="112120503040"/>
    <s v="PIS/COFINS/CSLL-MAZZINI ADMINISTRAÇÃO E EMPREITAS LTDA-6610"/>
    <s v="01-112120503040-000-062501550001-2-NV003966-PRO007651-0-0-0"/>
    <s v="NV003966"/>
    <m/>
    <x v="2"/>
    <x v="182"/>
  </r>
  <r>
    <x v="15"/>
    <m/>
    <x v="2245"/>
    <d v="2024-10-01T00:00:00"/>
    <d v="2024-12-20T00:00:00"/>
    <n v="-1599.5"/>
    <n v="112120503040"/>
    <s v="PIS/COFINS/CSLL-MAZZINI ADMINISTRAÇÃO E EMPREITAS LTDA-6610"/>
    <s v="01-112120503040-000-062501550001-2-NV003966-PRO007651-0-0-0"/>
    <s v="NV003966"/>
    <m/>
    <x v="2"/>
    <x v="182"/>
  </r>
  <r>
    <x v="15"/>
    <m/>
    <x v="2246"/>
    <d v="2024-10-01T00:00:00"/>
    <d v="2024-12-20T00:00:00"/>
    <n v="1599.5"/>
    <n v="112120503040"/>
    <s v="PIS/COFINS/CSLL-MAZZINI ADMINISTRAÇÃO E EMPREITAS LTDA-6610"/>
    <s v="01-112120503040-000-062501550001-2-NV003966-PRO007651-0-0-0"/>
    <s v="NV003966"/>
    <m/>
    <x v="2"/>
    <x v="182"/>
  </r>
  <r>
    <x v="15"/>
    <m/>
    <x v="2247"/>
    <d v="2024-10-01T00:00:00"/>
    <d v="2024-12-20T00:00:00"/>
    <n v="553.79999999999995"/>
    <n v="112120503040"/>
    <s v="PIS/COFINS/CSLL-MAZZINI ADMINISTRAÇÃO E EMPREITAS LTDA-6611"/>
    <s v="01-112120503040-000-070505060232-2-NV022642-PRO007651-0-0-0"/>
    <s v="NV022642"/>
    <m/>
    <x v="2"/>
    <x v="86"/>
  </r>
  <r>
    <x v="15"/>
    <m/>
    <x v="2248"/>
    <d v="2024-10-01T00:00:00"/>
    <d v="2024-12-20T00:00:00"/>
    <n v="-553.79999999999995"/>
    <n v="112120503040"/>
    <s v="PIS/COFINS/CSLL-MAZZINI ADMINISTRAÇÃO E EMPREITAS LTDA-6611"/>
    <s v="01-112120503040-000-070505060232-2-NV022642-PRO007651-0-0-0"/>
    <s v="NV022642"/>
    <m/>
    <x v="2"/>
    <x v="86"/>
  </r>
  <r>
    <x v="15"/>
    <m/>
    <x v="2249"/>
    <d v="2024-10-01T00:00:00"/>
    <d v="2024-12-20T00:00:00"/>
    <n v="553.79999999999995"/>
    <n v="112120503040"/>
    <s v="PIS/COFINS/CSLL-MAZZINI ADMINISTRAÇÃO E EMPREITAS LTDA-6611"/>
    <s v="01-112120503040-000-070505060232-2-NV022642-PRO007651-0-0-0"/>
    <s v="NV022642"/>
    <m/>
    <x v="2"/>
    <x v="86"/>
  </r>
  <r>
    <x v="15"/>
    <m/>
    <x v="2250"/>
    <d v="2024-10-01T00:00:00"/>
    <d v="2024-12-20T00:00:00"/>
    <n v="4622.62"/>
    <n v="112120503040"/>
    <s v="PIS/COFINS/CSLL-MAZZINI ADMINISTRAÇÃO E EMPREITAS LTDA-6613"/>
    <s v="01-112120503040-000-062501160001-2-NV009954-PRO007651-0-0-0"/>
    <s v="NV009954"/>
    <m/>
    <x v="2"/>
    <x v="138"/>
  </r>
  <r>
    <x v="15"/>
    <m/>
    <x v="2251"/>
    <d v="2024-10-01T00:00:00"/>
    <d v="2024-12-20T00:00:00"/>
    <n v="-4622.62"/>
    <n v="112120503040"/>
    <s v="PIS/COFINS/CSLL-MAZZINI ADMINISTRAÇÃO E EMPREITAS LTDA-6613"/>
    <s v="01-112120503040-000-062501160001-2-NV009954-PRO007651-0-0-0"/>
    <s v="NV009954"/>
    <m/>
    <x v="2"/>
    <x v="138"/>
  </r>
  <r>
    <x v="15"/>
    <m/>
    <x v="2252"/>
    <d v="2024-10-01T00:00:00"/>
    <d v="2024-12-20T00:00:00"/>
    <n v="4622.62"/>
    <n v="112120503040"/>
    <s v="PIS/COFINS/CSLL-MAZZINI ADMINISTRAÇÃO E EMPREITAS LTDA-6613"/>
    <s v="01-112120503040-000-062501160001-2-NV009954-PRO007651-0-0-0"/>
    <s v="NV009954"/>
    <m/>
    <x v="2"/>
    <x v="138"/>
  </r>
  <r>
    <x v="15"/>
    <m/>
    <x v="2253"/>
    <d v="2024-10-01T00:00:00"/>
    <d v="2024-12-20T00:00:00"/>
    <n v="553.79999999999995"/>
    <n v="112120503040"/>
    <s v="PIS/COFINS/CSLL-MAZZINI ADMINISTRAÇÃO E EMPREITAS LTDA-6614"/>
    <s v="01-112120503040-000-070505060234-2-NV022644-PRO007651-0-0-0"/>
    <s v="NV022644"/>
    <m/>
    <x v="2"/>
    <x v="132"/>
  </r>
  <r>
    <x v="15"/>
    <m/>
    <x v="2254"/>
    <d v="2024-10-01T00:00:00"/>
    <d v="2024-12-20T00:00:00"/>
    <n v="-553.79999999999995"/>
    <n v="112120503040"/>
    <s v="PIS/COFINS/CSLL-MAZZINI ADMINISTRAÇÃO E EMPREITAS LTDA-6614"/>
    <s v="01-112120503040-000-070505060234-2-NV022644-PRO007651-0-0-0"/>
    <s v="NV022644"/>
    <m/>
    <x v="2"/>
    <x v="132"/>
  </r>
  <r>
    <x v="15"/>
    <m/>
    <x v="2255"/>
    <d v="2024-10-01T00:00:00"/>
    <d v="2024-12-20T00:00:00"/>
    <n v="553.79999999999995"/>
    <n v="112120503040"/>
    <s v="PIS/COFINS/CSLL-MAZZINI ADMINISTRAÇÃO E EMPREITAS LTDA-6614"/>
    <s v="01-112120503040-000-070505060234-2-NV022644-PRO007651-0-0-0"/>
    <s v="NV022644"/>
    <m/>
    <x v="2"/>
    <x v="132"/>
  </r>
  <r>
    <x v="15"/>
    <m/>
    <x v="2256"/>
    <d v="2024-10-01T00:00:00"/>
    <d v="2024-12-20T00:00:00"/>
    <n v="457.33"/>
    <n v="112120503040"/>
    <s v="PIS/COFINS/CSLL-MAZZINI ADMINISTRAÇÃO E EMPREITAS LTDA-6615"/>
    <s v="01-112120503040-000-070505060251-2-NV022662-PRO007651-0-0-0"/>
    <s v="NV022662"/>
    <m/>
    <x v="2"/>
    <x v="38"/>
  </r>
  <r>
    <x v="15"/>
    <m/>
    <x v="2257"/>
    <d v="2024-10-01T00:00:00"/>
    <d v="2024-12-20T00:00:00"/>
    <n v="-457.33"/>
    <n v="112120503040"/>
    <s v="PIS/COFINS/CSLL-MAZZINI ADMINISTRAÇÃO E EMPREITAS LTDA-6615"/>
    <s v="01-112120503040-000-070505060251-2-NV022662-PRO007651-0-0-0"/>
    <s v="NV022662"/>
    <m/>
    <x v="2"/>
    <x v="38"/>
  </r>
  <r>
    <x v="15"/>
    <m/>
    <x v="2258"/>
    <d v="2024-10-01T00:00:00"/>
    <d v="2024-12-20T00:00:00"/>
    <n v="457.33"/>
    <n v="112120503040"/>
    <s v="PIS/COFINS/CSLL-MAZZINI ADMINISTRAÇÃO E EMPREITAS LTDA-6615"/>
    <s v="01-112120503040-000-070505060251-2-NV022662-PRO007651-0-0-0"/>
    <s v="NV022662"/>
    <m/>
    <x v="2"/>
    <x v="38"/>
  </r>
  <r>
    <x v="15"/>
    <m/>
    <x v="2259"/>
    <d v="2024-10-01T00:00:00"/>
    <d v="2024-12-20T00:00:00"/>
    <n v="622.47"/>
    <n v="112120503040"/>
    <s v="PIS/COFINS/CSLL-MAZZINI ADMINISTRAÇÃO E EMPREITAS LTDA-6616"/>
    <s v="01-112120503040-000-070505060182-2-NV022588-PRO007651-0-0-0"/>
    <s v="NV022588"/>
    <m/>
    <x v="2"/>
    <x v="134"/>
  </r>
  <r>
    <x v="15"/>
    <m/>
    <x v="2260"/>
    <d v="2024-10-01T00:00:00"/>
    <d v="2024-12-20T00:00:00"/>
    <n v="-622.47"/>
    <n v="112120503040"/>
    <s v="PIS/COFINS/CSLL-MAZZINI ADMINISTRAÇÃO E EMPREITAS LTDA-6616"/>
    <s v="01-112120503040-000-070505060182-2-NV022588-PRO007651-0-0-0"/>
    <s v="NV022588"/>
    <m/>
    <x v="2"/>
    <x v="134"/>
  </r>
  <r>
    <x v="15"/>
    <m/>
    <x v="2261"/>
    <d v="2024-10-01T00:00:00"/>
    <d v="2024-12-20T00:00:00"/>
    <n v="622.47"/>
    <n v="112120503040"/>
    <s v="PIS/COFINS/CSLL-MAZZINI ADMINISTRAÇÃO E EMPREITAS LTDA-6616"/>
    <s v="01-112120503040-000-070505060182-2-NV022588-PRO007651-0-0-0"/>
    <s v="NV022588"/>
    <m/>
    <x v="2"/>
    <x v="134"/>
  </r>
  <r>
    <x v="15"/>
    <m/>
    <x v="2262"/>
    <d v="2024-10-01T00:00:00"/>
    <d v="2024-12-20T00:00:00"/>
    <n v="553.79999999999995"/>
    <n v="112120503040"/>
    <s v="PIS/COFINS/CSLL-MAZZINI ADMINISTRAÇÃO E EMPREITAS LTDA-6617"/>
    <s v="01-112120503040-000-070505060208-2-NV022618-PRO007651-0-0-0"/>
    <s v="NV022618"/>
    <m/>
    <x v="2"/>
    <x v="73"/>
  </r>
  <r>
    <x v="15"/>
    <m/>
    <x v="2263"/>
    <d v="2024-10-01T00:00:00"/>
    <d v="2024-12-20T00:00:00"/>
    <n v="-553.79999999999995"/>
    <n v="112120503040"/>
    <s v="PIS/COFINS/CSLL-MAZZINI ADMINISTRAÇÃO E EMPREITAS LTDA-6617"/>
    <s v="01-112120503040-000-070505060208-2-NV022618-PRO007651-0-0-0"/>
    <s v="NV022618"/>
    <m/>
    <x v="2"/>
    <x v="73"/>
  </r>
  <r>
    <x v="15"/>
    <m/>
    <x v="2264"/>
    <d v="2024-10-01T00:00:00"/>
    <d v="2024-12-20T00:00:00"/>
    <n v="553.79999999999995"/>
    <n v="112120503040"/>
    <s v="PIS/COFINS/CSLL-MAZZINI ADMINISTRAÇÃO E EMPREITAS LTDA-6617"/>
    <s v="01-112120503040-000-070505060208-2-NV022618-PRO007651-0-0-0"/>
    <s v="NV022618"/>
    <m/>
    <x v="2"/>
    <x v="73"/>
  </r>
  <r>
    <x v="15"/>
    <m/>
    <x v="2265"/>
    <d v="2024-10-01T00:00:00"/>
    <d v="2024-12-20T00:00:00"/>
    <n v="553.79999999999995"/>
    <n v="112120503040"/>
    <s v="PIS/COFINS/CSLL-MAZZINI ADMINISTRAÇÃO E EMPREITAS LTDA-6618"/>
    <s v="01-112120503040-000-062501930127-2-NV021594-PRO007651-0-0-0"/>
    <s v="NV021594"/>
    <m/>
    <x v="2"/>
    <x v="191"/>
  </r>
  <r>
    <x v="15"/>
    <m/>
    <x v="2266"/>
    <d v="2024-10-01T00:00:00"/>
    <d v="2024-12-20T00:00:00"/>
    <n v="-553.79999999999995"/>
    <n v="112120503040"/>
    <s v="PIS/COFINS/CSLL-MAZZINI ADMINISTRAÇÃO E EMPREITAS LTDA-6618"/>
    <s v="01-112120503040-000-062501930127-2-NV021594-PRO007651-0-0-0"/>
    <s v="NV021594"/>
    <m/>
    <x v="2"/>
    <x v="191"/>
  </r>
  <r>
    <x v="15"/>
    <m/>
    <x v="2267"/>
    <d v="2024-10-01T00:00:00"/>
    <d v="2024-12-20T00:00:00"/>
    <n v="553.79999999999995"/>
    <n v="112120503040"/>
    <s v="PIS/COFINS/CSLL-MAZZINI ADMINISTRAÇÃO E EMPREITAS LTDA-6618"/>
    <s v="01-112120503040-000-062501930127-2-NV021594-PRO007651-0-0-0"/>
    <s v="NV021594"/>
    <m/>
    <x v="2"/>
    <x v="191"/>
  </r>
  <r>
    <x v="15"/>
    <m/>
    <x v="2268"/>
    <d v="2024-10-01T00:00:00"/>
    <d v="2024-12-20T00:00:00"/>
    <n v="457.33"/>
    <n v="112120503040"/>
    <s v="PIS/COFINS/CSLL-MAZZINI ADMINISTRAÇÃO E EMPREITAS LTDA-6619"/>
    <s v="01-112120503040-000-001505060341-2-NV022643-PRO007651-0-0-0"/>
    <s v="NV022643"/>
    <m/>
    <x v="2"/>
    <x v="163"/>
  </r>
  <r>
    <x v="15"/>
    <m/>
    <x v="2269"/>
    <d v="2024-10-01T00:00:00"/>
    <d v="2024-12-20T00:00:00"/>
    <n v="-457.33"/>
    <n v="112120503040"/>
    <s v="PIS/COFINS/CSLL-MAZZINI ADMINISTRAÇÃO E EMPREITAS LTDA-6619"/>
    <s v="01-112120503040-000-001505060341-2-NV022643-PRO007651-0-0-0"/>
    <s v="NV022643"/>
    <m/>
    <x v="2"/>
    <x v="163"/>
  </r>
  <r>
    <x v="15"/>
    <m/>
    <x v="2270"/>
    <d v="2024-10-01T00:00:00"/>
    <d v="2024-12-20T00:00:00"/>
    <n v="457.33"/>
    <n v="112120503040"/>
    <s v="PIS/COFINS/CSLL-MAZZINI ADMINISTRAÇÃO E EMPREITAS LTDA-6619"/>
    <s v="01-112120503040-000-001505060341-2-NV022643-PRO007651-0-0-0"/>
    <s v="NV022643"/>
    <m/>
    <x v="2"/>
    <x v="163"/>
  </r>
  <r>
    <x v="15"/>
    <m/>
    <x v="2271"/>
    <d v="2024-10-01T00:00:00"/>
    <d v="2024-12-20T00:00:00"/>
    <n v="622.48"/>
    <n v="112120503040"/>
    <s v="PIS/COFINS/CSLL-MAZZINI ADMINISTRAÇÃO E EMPREITAS LTDA-6620"/>
    <s v="01-112120503040-000-062501930132-2-NV021601-PRO007651-0-0-0"/>
    <s v="NV021601"/>
    <m/>
    <x v="2"/>
    <x v="99"/>
  </r>
  <r>
    <x v="15"/>
    <m/>
    <x v="2272"/>
    <d v="2024-10-01T00:00:00"/>
    <d v="2024-12-20T00:00:00"/>
    <n v="-622.48"/>
    <n v="112120503040"/>
    <s v="PIS/COFINS/CSLL-MAZZINI ADMINISTRAÇÃO E EMPREITAS LTDA-6620"/>
    <s v="01-112120503040-000-062501930132-2-NV021601-PRO007651-0-0-0"/>
    <s v="NV021601"/>
    <m/>
    <x v="2"/>
    <x v="99"/>
  </r>
  <r>
    <x v="15"/>
    <m/>
    <x v="2273"/>
    <d v="2024-10-01T00:00:00"/>
    <d v="2024-12-20T00:00:00"/>
    <n v="622.48"/>
    <n v="112120503040"/>
    <s v="PIS/COFINS/CSLL-MAZZINI ADMINISTRAÇÃO E EMPREITAS LTDA-6620"/>
    <s v="01-112120503040-000-062501930132-2-NV021601-PRO007651-0-0-0"/>
    <s v="NV021601"/>
    <m/>
    <x v="2"/>
    <x v="99"/>
  </r>
  <r>
    <x v="15"/>
    <m/>
    <x v="2274"/>
    <d v="2024-10-01T00:00:00"/>
    <d v="2024-12-20T00:00:00"/>
    <n v="553.79999999999995"/>
    <n v="112120503040"/>
    <s v="PIS/COFINS/CSLL-MAZZINI ADMINISTRAÇÃO E EMPREITAS LTDA-6621"/>
    <s v="01-112120503040-000-001501930154-2-NV022553-PRO007651-0-0-0"/>
    <s v="NV022553"/>
    <m/>
    <x v="2"/>
    <x v="100"/>
  </r>
  <r>
    <x v="15"/>
    <m/>
    <x v="2275"/>
    <d v="2024-10-01T00:00:00"/>
    <d v="2024-12-20T00:00:00"/>
    <n v="-553.79999999999995"/>
    <n v="112120503040"/>
    <s v="PIS/COFINS/CSLL-MAZZINI ADMINISTRAÇÃO E EMPREITAS LTDA-6621"/>
    <s v="01-112120503040-000-001501930154-2-NV022553-PRO007651-0-0-0"/>
    <s v="NV022553"/>
    <m/>
    <x v="2"/>
    <x v="100"/>
  </r>
  <r>
    <x v="15"/>
    <m/>
    <x v="2276"/>
    <d v="2024-10-01T00:00:00"/>
    <d v="2024-12-20T00:00:00"/>
    <n v="553.79999999999995"/>
    <n v="112120503040"/>
    <s v="PIS/COFINS/CSLL-MAZZINI ADMINISTRAÇÃO E EMPREITAS LTDA-6621"/>
    <s v="01-112120503040-000-001501930154-2-NV022553-PRO007651-0-0-0"/>
    <s v="NV022553"/>
    <m/>
    <x v="2"/>
    <x v="100"/>
  </r>
  <r>
    <x v="15"/>
    <m/>
    <x v="2277"/>
    <d v="2024-10-01T00:00:00"/>
    <d v="2024-12-20T00:00:00"/>
    <n v="457.33"/>
    <n v="112120503040"/>
    <s v="PIS/COFINS/CSLL-MAZZINI ADMINISTRAÇÃO E EMPREITAS LTDA-6622"/>
    <s v="01-112120503040-000-001505060339-2-NV022641-PRO007651-0-0-0"/>
    <s v="NV022641"/>
    <m/>
    <x v="2"/>
    <x v="121"/>
  </r>
  <r>
    <x v="15"/>
    <m/>
    <x v="2278"/>
    <d v="2024-10-01T00:00:00"/>
    <d v="2024-12-20T00:00:00"/>
    <n v="-457.33"/>
    <n v="112120503040"/>
    <s v="PIS/COFINS/CSLL-MAZZINI ADMINISTRAÇÃO E EMPREITAS LTDA-6622"/>
    <s v="01-112120503040-000-001505060339-2-NV022641-PRO007651-0-0-0"/>
    <s v="NV022641"/>
    <m/>
    <x v="2"/>
    <x v="121"/>
  </r>
  <r>
    <x v="15"/>
    <m/>
    <x v="2279"/>
    <d v="2024-10-01T00:00:00"/>
    <d v="2024-12-20T00:00:00"/>
    <n v="457.33"/>
    <n v="112120503040"/>
    <s v="PIS/COFINS/CSLL-MAZZINI ADMINISTRAÇÃO E EMPREITAS LTDA-6622"/>
    <s v="01-112120503040-000-001505060339-2-NV022641-PRO007651-0-0-0"/>
    <s v="NV022641"/>
    <m/>
    <x v="2"/>
    <x v="121"/>
  </r>
  <r>
    <x v="15"/>
    <m/>
    <x v="2280"/>
    <d v="2024-10-01T00:00:00"/>
    <d v="2024-12-20T00:00:00"/>
    <n v="457.33"/>
    <n v="112120503040"/>
    <s v="PIS/COFINS/CSLL-MAZZINI ADMINISTRAÇÃO E EMPREITAS LTDA-6624"/>
    <s v="01-112120503040-000-001505060352-2-NV022676-PRO007651-0-0-0"/>
    <s v="NV022676"/>
    <m/>
    <x v="2"/>
    <x v="204"/>
  </r>
  <r>
    <x v="15"/>
    <m/>
    <x v="2281"/>
    <d v="2024-10-01T00:00:00"/>
    <d v="2024-12-20T00:00:00"/>
    <n v="-457.33"/>
    <n v="112120503040"/>
    <s v="PIS/COFINS/CSLL-MAZZINI ADMINISTRAÇÃO E EMPREITAS LTDA-6624"/>
    <s v="01-112120503040-000-001505060352-2-NV022676-PRO007651-0-0-0"/>
    <s v="NV022676"/>
    <m/>
    <x v="2"/>
    <x v="204"/>
  </r>
  <r>
    <x v="15"/>
    <m/>
    <x v="2282"/>
    <d v="2024-10-01T00:00:00"/>
    <d v="2024-12-20T00:00:00"/>
    <n v="457.33"/>
    <n v="112120503040"/>
    <s v="PIS/COFINS/CSLL-MAZZINI ADMINISTRAÇÃO E EMPREITAS LTDA-6624"/>
    <s v="01-112120503040-000-001505060352-2-NV022676-PRO007651-0-0-0"/>
    <s v="NV022676"/>
    <m/>
    <x v="2"/>
    <x v="204"/>
  </r>
  <r>
    <x v="15"/>
    <m/>
    <x v="2283"/>
    <d v="2024-10-01T00:00:00"/>
    <d v="2024-12-20T00:00:00"/>
    <n v="553.79999999999995"/>
    <n v="112120503040"/>
    <s v="PIS/COFINS/CSLL-MAZZINI ADMINISTRAÇÃO E EMPREITAS LTDA-6609"/>
    <s v="01-112120503040-000-070505060223-2-NV022633-PRO007651-0-0-0"/>
    <s v="NV022633"/>
    <m/>
    <x v="2"/>
    <x v="170"/>
  </r>
  <r>
    <x v="15"/>
    <m/>
    <x v="2284"/>
    <d v="2024-10-01T00:00:00"/>
    <d v="2024-12-20T00:00:00"/>
    <n v="-553.79999999999995"/>
    <n v="112120503040"/>
    <s v="PIS/COFINS/CSLL-MAZZINI ADMINISTRAÇÃO E EMPREITAS LTDA-6609"/>
    <s v="01-112120503040-000-070505060223-2-NV022633-PRO007651-0-0-0"/>
    <s v="NV022633"/>
    <m/>
    <x v="2"/>
    <x v="170"/>
  </r>
  <r>
    <x v="15"/>
    <m/>
    <x v="2285"/>
    <d v="2024-10-01T00:00:00"/>
    <d v="2024-12-20T00:00:00"/>
    <n v="553.79999999999995"/>
    <n v="112120503040"/>
    <s v="PIS/COFINS/CSLL-MAZZINI ADMINISTRAÇÃO E EMPREITAS LTDA-6609"/>
    <s v="01-112120503040-000-070505060223-2-NV022633-PRO007651-0-0-0"/>
    <s v="NV022633"/>
    <m/>
    <x v="2"/>
    <x v="170"/>
  </r>
  <r>
    <x v="15"/>
    <m/>
    <x v="2286"/>
    <d v="2024-10-01T00:00:00"/>
    <d v="2024-12-20T00:00:00"/>
    <n v="553.79999999999995"/>
    <n v="112120503040"/>
    <s v="PIS/COFINS/CSLL-MAZZINI ADMINISTRAÇÃO E EMPREITAS LTDA-6612"/>
    <s v="01-112120503040-000-070505060225-2-NV022635-PRO007651-0-0-0"/>
    <s v="NV022635"/>
    <m/>
    <x v="2"/>
    <x v="37"/>
  </r>
  <r>
    <x v="15"/>
    <m/>
    <x v="2287"/>
    <d v="2024-10-01T00:00:00"/>
    <d v="2024-12-20T00:00:00"/>
    <n v="-553.79999999999995"/>
    <n v="112120503040"/>
    <s v="PIS/COFINS/CSLL-MAZZINI ADMINISTRAÇÃO E EMPREITAS LTDA-6612"/>
    <s v="01-112120503040-000-070505060225-2-NV022635-PRO007651-0-0-0"/>
    <s v="NV022635"/>
    <m/>
    <x v="2"/>
    <x v="37"/>
  </r>
  <r>
    <x v="15"/>
    <m/>
    <x v="2288"/>
    <d v="2024-10-01T00:00:00"/>
    <d v="2024-12-20T00:00:00"/>
    <n v="553.79999999999995"/>
    <n v="112120503040"/>
    <s v="PIS/COFINS/CSLL-MAZZINI ADMINISTRAÇÃO E EMPREITAS LTDA-6612"/>
    <s v="01-112120503040-000-070505060225-2-NV022635-PRO007651-0-0-0"/>
    <s v="NV022635"/>
    <m/>
    <x v="2"/>
    <x v="37"/>
  </r>
  <r>
    <x v="15"/>
    <m/>
    <x v="2289"/>
    <d v="2024-10-01T00:00:00"/>
    <d v="2024-12-20T00:00:00"/>
    <n v="439.35"/>
    <n v="112120503040"/>
    <s v="PIS/COFINS/CSLL-BK CONSULTORIA E SERVIÇOS LTDA-14865"/>
    <s v="01-112120503040-000-070505060215-2-NV022623-PRO007647-0-0-0"/>
    <s v="NV022623"/>
    <m/>
    <x v="2"/>
    <x v="0"/>
  </r>
  <r>
    <x v="15"/>
    <m/>
    <x v="2290"/>
    <d v="2024-10-01T00:00:00"/>
    <d v="2024-12-20T00:00:00"/>
    <n v="492.31"/>
    <n v="112120503040"/>
    <s v="PIS/COFINS/CSLL-BK CONSULTORIA E SERVIÇOS LTDA-14864"/>
    <s v="01-112120503040-000-062501930135-2-NV021604-PRO007647-0-0-0"/>
    <s v="NV021604"/>
    <m/>
    <x v="2"/>
    <x v="36"/>
  </r>
  <r>
    <x v="15"/>
    <m/>
    <x v="2291"/>
    <d v="2024-10-01T00:00:00"/>
    <d v="2024-12-20T00:00:00"/>
    <n v="2774.19"/>
    <n v="112120503040"/>
    <s v="PIS/COFINS/CSLL-3P BRASIL-CONSULTORIA E PROJETOS DE ESTRUTURAÇÃO DE PARCERIAS PUBLICO-PRIVADAS E PARTICIPAÇÕES S/A-484#225548"/>
    <s v="01-112120503040-000-070505060239-2-NV022649-PRO007649-0-0-0"/>
    <s v="NV022649"/>
    <m/>
    <x v="2"/>
    <x v="198"/>
  </r>
  <r>
    <x v="15"/>
    <m/>
    <x v="2292"/>
    <d v="2024-10-01T00:00:00"/>
    <d v="2024-12-20T00:00:00"/>
    <n v="-2774.19"/>
    <n v="112120503040"/>
    <s v="PIS/COFINS/CSLL-3P BRASIL-CONSULTORIA E PROJETOS DE ESTRUTURAÇÃO DE PARCERIAS PUBLICO-PRIVADAS E PARTICIPAÇÕES S/A-484#225548"/>
    <s v="01-112120503040-000-070505060239-2-NV022649-PRO007649-0-0-0"/>
    <s v="NV022649"/>
    <m/>
    <x v="2"/>
    <x v="198"/>
  </r>
  <r>
    <x v="15"/>
    <m/>
    <x v="2293"/>
    <d v="2024-10-01T00:00:00"/>
    <d v="2024-12-20T00:00:00"/>
    <n v="2774.19"/>
    <n v="112120503040"/>
    <s v="PIS/COFINS/CSLL-3P BRASIL-CONSULTORIA E PROJETOS DE ESTRUTURAÇÃO DE PARCERIAS PUBLICO-PRIVADAS E PARTICIPAÇÕES S/A-484#225548"/>
    <s v="01-112120503040-000-070505060239-2-NV022649-PRO007649-0-0-0"/>
    <s v="NV022649"/>
    <m/>
    <x v="2"/>
    <x v="198"/>
  </r>
  <r>
    <x v="15"/>
    <m/>
    <x v="2294"/>
    <d v="2024-10-01T00:00:00"/>
    <d v="2024-12-20T00:00:00"/>
    <n v="56042.26"/>
    <n v="112120503040"/>
    <s v="PIS/COFINS/CSLL-3P BRASIL-CONSULTORIA E PROJETOS DE ESTRUTURAÇÃO DE PARCERIAS PUBLICO-PRIVADAS E PARTICIPAÇÕES S/A-483#225547"/>
    <s v="01-112120503040-000-062501130001-2-NV000956-PRO007649-0-0-0"/>
    <s v="NV000956"/>
    <m/>
    <x v="2"/>
    <x v="16"/>
  </r>
  <r>
    <x v="15"/>
    <m/>
    <x v="2295"/>
    <d v="2024-10-01T00:00:00"/>
    <d v="2024-12-20T00:00:00"/>
    <n v="-56042.26"/>
    <n v="112120503040"/>
    <s v="PIS/COFINS/CSLL-3P BRASIL-CONSULTORIA E PROJETOS DE ESTRUTURAÇÃO DE PARCERIAS PUBLICO-PRIVADAS E PARTICIPAÇÕES S/A-483#225547"/>
    <s v="01-112120503040-000-062501130001-2-NV000956-PRO007649-0-0-0"/>
    <s v="NV000956"/>
    <m/>
    <x v="2"/>
    <x v="16"/>
  </r>
  <r>
    <x v="15"/>
    <m/>
    <x v="2296"/>
    <d v="2024-10-01T00:00:00"/>
    <d v="2024-12-20T00:00:00"/>
    <n v="56042.26"/>
    <n v="112120503040"/>
    <s v="PIS/COFINS/CSLL-3P BRASIL-CONSULTORIA E PROJETOS DE ESTRUTURAÇÃO DE PARCERIAS PUBLICO-PRIVADAS E PARTICIPAÇÕES S/A-483#225547"/>
    <s v="01-112120503040-000-062501130001-2-NV000956-PRO007649-0-0-0"/>
    <s v="NV000956"/>
    <m/>
    <x v="2"/>
    <x v="16"/>
  </r>
  <r>
    <x v="15"/>
    <m/>
    <x v="2297"/>
    <d v="2024-10-01T00:00:00"/>
    <d v="2024-12-20T00:00:00"/>
    <n v="84650.559999999998"/>
    <n v="112120503040"/>
    <s v="PIS/COFINS/CSLL-3P BRASIL-CONSULTORIA E PROJETOS DE ESTRUTURAÇÃO DE PARCERIAS PUBLICO-PRIVADAS E PARTICIPAÇÕES S/A-482#225546"/>
    <s v="01-112120503040-000-046501030001-1-NV006964-PRO007649-0-0-0"/>
    <s v="NV006964"/>
    <m/>
    <x v="2"/>
    <x v="8"/>
  </r>
  <r>
    <x v="15"/>
    <m/>
    <x v="2298"/>
    <d v="2024-10-01T00:00:00"/>
    <d v="2024-12-20T00:00:00"/>
    <n v="-84650.559999999998"/>
    <n v="112120503040"/>
    <s v="PIS/COFINS/CSLL-3P BRASIL-CONSULTORIA E PROJETOS DE ESTRUTURAÇÃO DE PARCERIAS PUBLICO-PRIVADAS E PARTICIPAÇÕES S/A-482#225546"/>
    <s v="01-112120503040-000-046501030001-1-NV006964-PRO007649-0-0-0"/>
    <s v="NV006964"/>
    <m/>
    <x v="2"/>
    <x v="8"/>
  </r>
  <r>
    <x v="15"/>
    <m/>
    <x v="2299"/>
    <d v="2024-10-01T00:00:00"/>
    <d v="2024-12-20T00:00:00"/>
    <n v="84650.559999999998"/>
    <n v="112120503040"/>
    <s v="PIS/COFINS/CSLL-3P BRASIL-CONSULTORIA E PROJETOS DE ESTRUTURAÇÃO DE PARCERIAS PUBLICO-PRIVADAS E PARTICIPAÇÕES S/A-482#225546"/>
    <s v="01-112120503040-000-046501030001-1-NV006964-PRO007649-0-0-0"/>
    <s v="NV006964"/>
    <m/>
    <x v="2"/>
    <x v="8"/>
  </r>
  <r>
    <x v="15"/>
    <m/>
    <x v="2300"/>
    <d v="2024-10-01T00:00:00"/>
    <d v="2024-12-20T00:00:00"/>
    <n v="8073.93"/>
    <n v="112120503040"/>
    <s v="PIS/COFINS/CSLL-3P BRASIL-CONSULTORIA E PROJETOS DE ESTRUTURAÇÃO DE PARCERIAS PUBLICO-PRIVADAS E PARTICIPAÇÕES S/A-481#225545"/>
    <s v="01-112120503040-000-062501360001-2-NV003961-PRO007649-0-0-0"/>
    <s v="NV003961"/>
    <m/>
    <x v="2"/>
    <x v="216"/>
  </r>
  <r>
    <x v="15"/>
    <m/>
    <x v="2301"/>
    <d v="2024-10-01T00:00:00"/>
    <d v="2024-12-20T00:00:00"/>
    <n v="-8073.93"/>
    <n v="112120503040"/>
    <s v="PIS/COFINS/CSLL-3P BRASIL-CONSULTORIA E PROJETOS DE ESTRUTURAÇÃO DE PARCERIAS PUBLICO-PRIVADAS E PARTICIPAÇÕES S/A-481#225545"/>
    <s v="01-112120503040-000-062501360001-2-NV003961-PRO007649-0-0-0"/>
    <s v="NV003961"/>
    <m/>
    <x v="2"/>
    <x v="216"/>
  </r>
  <r>
    <x v="15"/>
    <m/>
    <x v="2302"/>
    <d v="2024-10-01T00:00:00"/>
    <d v="2024-12-20T00:00:00"/>
    <n v="8073.93"/>
    <n v="112120503040"/>
    <s v="PIS/COFINS/CSLL-3P BRASIL-CONSULTORIA E PROJETOS DE ESTRUTURAÇÃO DE PARCERIAS PUBLICO-PRIVADAS E PARTICIPAÇÕES S/A-481#225545"/>
    <s v="01-112120503040-000-062501360001-2-NV003961-PRO007649-0-0-0"/>
    <s v="NV003961"/>
    <m/>
    <x v="2"/>
    <x v="216"/>
  </r>
  <r>
    <x v="15"/>
    <m/>
    <x v="2303"/>
    <d v="2024-10-01T00:00:00"/>
    <d v="2024-12-20T00:00:00"/>
    <n v="50314.91"/>
    <n v="112120503040"/>
    <s v="PIS/COFINS/CSLL-3P BRASIL-CONSULTORIA E PROJETOS DE ESTRUTURAÇÃO DE PARCERIAS PUBLICO-PRIVADAS E PARTICIPAÇÕES S/A-480"/>
    <s v="01-112120503040-000-048501100001-1-NV006966-PRO007649-0-0-0"/>
    <s v="NV006966"/>
    <m/>
    <x v="2"/>
    <x v="10"/>
  </r>
  <r>
    <x v="15"/>
    <m/>
    <x v="2304"/>
    <d v="2024-10-01T00:00:00"/>
    <d v="2024-12-20T00:00:00"/>
    <n v="-50314.91"/>
    <n v="112120503040"/>
    <s v="PIS/COFINS/CSLL-3P BRASIL-CONSULTORIA E PROJETOS DE ESTRUTURAÇÃO DE PARCERIAS PUBLICO-PRIVADAS E PARTICIPAÇÕES S/A-480"/>
    <s v="01-112120503040-000-048501100001-1-NV006966-PRO007649-0-0-0"/>
    <s v="NV006966"/>
    <m/>
    <x v="2"/>
    <x v="10"/>
  </r>
  <r>
    <x v="15"/>
    <m/>
    <x v="2305"/>
    <d v="2024-10-01T00:00:00"/>
    <d v="2024-12-20T00:00:00"/>
    <n v="50314.91"/>
    <n v="112120503040"/>
    <s v="PIS/COFINS/CSLL-3P BRASIL-CONSULTORIA E PROJETOS DE ESTRUTURAÇÃO DE PARCERIAS PUBLICO-PRIVADAS E PARTICIPAÇÕES S/A-480"/>
    <s v="01-112120503040-000-048501100001-1-NV006966-PRO007649-0-0-0"/>
    <s v="NV006966"/>
    <m/>
    <x v="2"/>
    <x v="10"/>
  </r>
  <r>
    <x v="15"/>
    <m/>
    <x v="2306"/>
    <d v="2024-10-01T00:00:00"/>
    <d v="2024-12-20T00:00:00"/>
    <n v="4208.6400000000003"/>
    <n v="112120503040"/>
    <s v="PIS/COFINS/CSLL-3P BRASIL-CONSULTORIA E PROJETOS DE ESTRUTURAÇÃO DE PARCERIAS PUBLICO-PRIVADAS E PARTICIPAÇÕES S/A-479"/>
    <s v="01-112120503040-000-001501930149-2-NV021618-PRO007649-0-0-0"/>
    <s v="NV021618"/>
    <m/>
    <x v="2"/>
    <x v="112"/>
  </r>
  <r>
    <x v="15"/>
    <m/>
    <x v="2307"/>
    <d v="2024-10-01T00:00:00"/>
    <d v="2024-12-20T00:00:00"/>
    <n v="-4208.6400000000003"/>
    <n v="112120503040"/>
    <s v="PIS/COFINS/CSLL-3P BRASIL-CONSULTORIA E PROJETOS DE ESTRUTURAÇÃO DE PARCERIAS PUBLICO-PRIVADAS E PARTICIPAÇÕES S/A-479"/>
    <s v="01-112120503040-000-001501930149-2-NV021618-PRO007649-0-0-0"/>
    <s v="NV021618"/>
    <m/>
    <x v="2"/>
    <x v="112"/>
  </r>
  <r>
    <x v="15"/>
    <m/>
    <x v="2308"/>
    <d v="2024-10-01T00:00:00"/>
    <d v="2024-12-20T00:00:00"/>
    <n v="4208.6400000000003"/>
    <n v="112120503040"/>
    <s v="PIS/COFINS/CSLL-3P BRASIL-CONSULTORIA E PROJETOS DE ESTRUTURAÇÃO DE PARCERIAS PUBLICO-PRIVADAS E PARTICIPAÇÕES S/A-479"/>
    <s v="01-112120503040-000-001501930149-2-NV021618-PRO007649-0-0-0"/>
    <s v="NV021618"/>
    <m/>
    <x v="2"/>
    <x v="112"/>
  </r>
  <r>
    <x v="15"/>
    <m/>
    <x v="2309"/>
    <d v="2024-10-01T00:00:00"/>
    <d v="2024-12-20T00:00:00"/>
    <n v="5580.61"/>
    <n v="112120503040"/>
    <s v="PIS/COFINS/CSLL-3P BRASIL-CONSULTORIA E PROJETOS DE ESTRUTURAÇÃO DE PARCERIAS PUBLICO-PRIVADAS E PARTICIPAÇÕES S/A-478"/>
    <s v="01-112120503040-000-062501000117-2-NV020554-PRO007649-0-0-0"/>
    <s v="NV020554"/>
    <m/>
    <x v="2"/>
    <x v="79"/>
  </r>
  <r>
    <x v="15"/>
    <m/>
    <x v="2310"/>
    <d v="2024-10-01T00:00:00"/>
    <d v="2024-12-20T00:00:00"/>
    <n v="-5580.61"/>
    <n v="112120503040"/>
    <s v="PIS/COFINS/CSLL-3P BRASIL-CONSULTORIA E PROJETOS DE ESTRUTURAÇÃO DE PARCERIAS PUBLICO-PRIVADAS E PARTICIPAÇÕES S/A-478"/>
    <s v="01-112120503040-000-062501000117-2-NV020554-PRO007649-0-0-0"/>
    <s v="NV020554"/>
    <m/>
    <x v="2"/>
    <x v="79"/>
  </r>
  <r>
    <x v="15"/>
    <m/>
    <x v="2311"/>
    <d v="2024-10-01T00:00:00"/>
    <d v="2024-12-20T00:00:00"/>
    <n v="5580.61"/>
    <n v="112120503040"/>
    <s v="PIS/COFINS/CSLL-3P BRASIL-CONSULTORIA E PROJETOS DE ESTRUTURAÇÃO DE PARCERIAS PUBLICO-PRIVADAS E PARTICIPAÇÕES S/A-478"/>
    <s v="01-112120503040-000-062501000117-2-NV020554-PRO007649-0-0-0"/>
    <s v="NV020554"/>
    <m/>
    <x v="2"/>
    <x v="79"/>
  </r>
  <r>
    <x v="15"/>
    <m/>
    <x v="2312"/>
    <d v="2024-10-01T00:00:00"/>
    <d v="2024-12-20T00:00:00"/>
    <n v="3360.86"/>
    <n v="112120503040"/>
    <s v="PIS/COFINS/CSLL-3P BRASIL-CONSULTORIA E PROJETOS DE ESTRUTURAÇÃO DE PARCERIAS PUBLICO-PRIVADAS E PARTICIPAÇÕES S/A-477#225540"/>
    <s v="01-112120503040-000-070505060156-2-NV021619-PRO007649-0-0-0"/>
    <s v="NV021619"/>
    <m/>
    <x v="2"/>
    <x v="87"/>
  </r>
  <r>
    <x v="15"/>
    <m/>
    <x v="2313"/>
    <d v="2024-10-01T00:00:00"/>
    <d v="2024-12-20T00:00:00"/>
    <n v="-3360.86"/>
    <n v="112120503040"/>
    <s v="PIS/COFINS/CSLL-3P BRASIL-CONSULTORIA E PROJETOS DE ESTRUTURAÇÃO DE PARCERIAS PUBLICO-PRIVADAS E PARTICIPAÇÕES S/A-477#225540"/>
    <s v="01-112120503040-000-070505060156-2-NV021619-PRO007649-0-0-0"/>
    <s v="NV021619"/>
    <m/>
    <x v="2"/>
    <x v="87"/>
  </r>
  <r>
    <x v="15"/>
    <m/>
    <x v="2314"/>
    <d v="2024-10-01T00:00:00"/>
    <d v="2024-12-20T00:00:00"/>
    <n v="3360.86"/>
    <n v="112120503040"/>
    <s v="PIS/COFINS/CSLL-3P BRASIL-CONSULTORIA E PROJETOS DE ESTRUTURAÇÃO DE PARCERIAS PUBLICO-PRIVADAS E PARTICIPAÇÕES S/A-477#225540"/>
    <s v="01-112120503040-000-070505060156-2-NV021619-PRO007649-0-0-0"/>
    <s v="NV021619"/>
    <m/>
    <x v="2"/>
    <x v="87"/>
  </r>
  <r>
    <x v="15"/>
    <m/>
    <x v="2315"/>
    <d v="2024-10-01T00:00:00"/>
    <d v="2024-12-20T00:00:00"/>
    <n v="12151.43"/>
    <n v="112120503040"/>
    <s v="PIS/COFINS/CSLL-3P BRASIL-CONSULTORIA E PROJETOS DE ESTRUTURAÇÃO DE PARCERIAS PUBLICO-PRIVADAS E PARTICIPAÇÕES S/A-476#225538"/>
    <s v="01-112120503040-000-070505060252-2-NV022666-PRO007649-0-0-0"/>
    <s v="NV022666"/>
    <m/>
    <x v="2"/>
    <x v="109"/>
  </r>
  <r>
    <x v="15"/>
    <m/>
    <x v="2316"/>
    <d v="2024-10-01T00:00:00"/>
    <d v="2024-12-20T00:00:00"/>
    <n v="-12151.43"/>
    <n v="112120503040"/>
    <s v="PIS/COFINS/CSLL-3P BRASIL-CONSULTORIA E PROJETOS DE ESTRUTURAÇÃO DE PARCERIAS PUBLICO-PRIVADAS E PARTICIPAÇÕES S/A-476#225538"/>
    <s v="01-112120503040-000-070505060252-2-NV022666-PRO007649-0-0-0"/>
    <s v="NV022666"/>
    <m/>
    <x v="2"/>
    <x v="109"/>
  </r>
  <r>
    <x v="15"/>
    <m/>
    <x v="2317"/>
    <d v="2024-10-01T00:00:00"/>
    <d v="2024-12-20T00:00:00"/>
    <n v="12151.43"/>
    <n v="112120503040"/>
    <s v="PIS/COFINS/CSLL-3P BRASIL-CONSULTORIA E PROJETOS DE ESTRUTURAÇÃO DE PARCERIAS PUBLICO-PRIVADAS E PARTICIPAÇÕES S/A-476#225538"/>
    <s v="01-112120503040-000-070505060252-2-NV022666-PRO007649-0-0-0"/>
    <s v="NV022666"/>
    <m/>
    <x v="2"/>
    <x v="109"/>
  </r>
  <r>
    <x v="15"/>
    <m/>
    <x v="2318"/>
    <d v="2024-09-01T00:00:00"/>
    <d v="2024-12-20T00:00:00"/>
    <n v="5403.51"/>
    <n v="112120611010"/>
    <s v="PIS/COFINS/CSLL-SEAL SEGURANÇA ALTERNATIVA EIRELI-16042"/>
    <s v="01-112120611010-000-015501020001-1-NV006963-PRO007743-0-0-0"/>
    <s v="NV006963"/>
    <m/>
    <x v="2"/>
    <x v="4"/>
  </r>
  <r>
    <x v="15"/>
    <m/>
    <x v="2319"/>
    <d v="2024-09-01T00:00:00"/>
    <d v="2024-12-20T00:00:00"/>
    <n v="-5403.51"/>
    <n v="112120611010"/>
    <s v="PIS/COFINS/CSLL-SEAL SEGURANÇA ALTERNATIVA EIRELI-16042"/>
    <s v="01-112120611010-000-015501020001-1-NV006963-PRO007743-0-0-0"/>
    <s v="NV006963"/>
    <m/>
    <x v="2"/>
    <x v="4"/>
  </r>
  <r>
    <x v="15"/>
    <m/>
    <x v="2320"/>
    <d v="2024-09-01T00:00:00"/>
    <d v="2024-12-20T00:00:00"/>
    <n v="5403.51"/>
    <n v="112120611010"/>
    <s v="PIS/COFINS/CSLL-SEAL SEGURANÇA ALTERNATIVA EIRELI-16042"/>
    <s v="01-112120611010-000-015501020001-1-NV006963-PRO007743-0-0-0"/>
    <s v="NV006963"/>
    <m/>
    <x v="2"/>
    <x v="4"/>
  </r>
  <r>
    <x v="15"/>
    <m/>
    <x v="2321"/>
    <d v="2024-10-01T00:00:00"/>
    <d v="2024-12-20T00:00:00"/>
    <n v="884.52"/>
    <n v="112120503040"/>
    <s v="PIS/COFINS/CSLL-3P BRASIL-CONSULTORIA E PROJETOS DE ESTRUTURAÇÃO DE PARCERIAS PUBLICO-PRIVADAS E PARTICIPAÇÕES S/A-519"/>
    <s v="01-112120503040-000-062501930122-2-NV021588-PRO007649-0-0-0"/>
    <s v="NV021588"/>
    <m/>
    <x v="2"/>
    <x v="237"/>
  </r>
  <r>
    <x v="15"/>
    <m/>
    <x v="2322"/>
    <d v="2024-10-01T00:00:00"/>
    <d v="2024-12-20T00:00:00"/>
    <n v="3066.74"/>
    <n v="112120503040"/>
    <s v="PIS/COFINS/CSLL-3P BRASIL-CONSULTORIA E PROJETOS DE ESTRUTURAÇÃO DE PARCERIAS PUBLICO-PRIVADAS E PARTICIPAÇÕES S/A-518,02"/>
    <s v="01-112120503040-000-062501700001-2-NV004958-PRO007649-0-0-0"/>
    <s v="NV004958"/>
    <m/>
    <x v="2"/>
    <x v="166"/>
  </r>
  <r>
    <x v="15"/>
    <m/>
    <x v="2323"/>
    <d v="2024-10-01T00:00:00"/>
    <d v="2024-12-20T00:00:00"/>
    <n v="3758.71"/>
    <n v="112120503040"/>
    <s v="PIS/COFINS/CSLL-3P BRASIL-CONSULTORIA E PROJETOS DE ESTRUTURAÇÃO DE PARCERIAS PUBLICO-PRIVADAS E PARTICIPAÇÕES S/A-517#225655"/>
    <s v="01-112120503040-000-062501640001-2-NV003978-PRO007649-0-0-0"/>
    <s v="NV003978"/>
    <m/>
    <x v="2"/>
    <x v="35"/>
  </r>
  <r>
    <x v="15"/>
    <m/>
    <x v="2324"/>
    <d v="2024-10-01T00:00:00"/>
    <d v="2024-12-20T00:00:00"/>
    <n v="7446.98"/>
    <n v="112120503040"/>
    <s v="PIS/COFINS/CSLL-3P BRASIL-CONSULTORIA E PROJETOS DE ESTRUTURAÇÃO DE PARCERIAS PUBLICO-PRIVADAS E PARTICIPAÇÕES S/A-516#225654"/>
    <s v="01-112120503040-000-062501260001-2-NV009955-PRO007649-0-0-0"/>
    <s v="NV009955"/>
    <m/>
    <x v="2"/>
    <x v="180"/>
  </r>
  <r>
    <x v="15"/>
    <m/>
    <x v="2325"/>
    <d v="2024-09-01T00:00:00"/>
    <d v="2024-12-20T00:00:00"/>
    <n v="3174.27"/>
    <n v="112120503040"/>
    <s v="PIS/COFINS/CSLL-3P BRASIL-CONSULTORIA E PROJETOS DE ESTRUTURAÇÃO DE PARCERIAS PUBLICO-PRIVADAS E PARTICIPAÇÕES S/A-515#225653"/>
    <s v="01-112120503040-000-062501470001-2-NV003955-PRO007649-0-0-0"/>
    <s v="NV003955"/>
    <m/>
    <x v="2"/>
    <x v="177"/>
  </r>
  <r>
    <x v="15"/>
    <m/>
    <x v="2326"/>
    <d v="2024-10-01T00:00:00"/>
    <d v="2024-12-20T00:00:00"/>
    <n v="2.0499999999999998"/>
    <n v="112120503040"/>
    <s v="PIS/COFINS/CSLL-3P BRASIL-CONSULTORIA E PROJETOS DE ESTRUTURAÇÃO DE PARCERIAS PUBLICO-PRIVADAS E PARTICIPAÇÕES S/A-514#225652"/>
    <s v="01-112120503040-000-070505060252-2-NV022666-PRO007649-0-0-0"/>
    <s v="NV022666"/>
    <m/>
    <x v="2"/>
    <x v="109"/>
  </r>
  <r>
    <x v="15"/>
    <m/>
    <x v="2327"/>
    <d v="2024-10-01T00:00:00"/>
    <d v="2024-12-20T00:00:00"/>
    <n v="2.06"/>
    <n v="112120503040"/>
    <s v="PIS/COFINS/CSLL-3P BRASIL-CONSULTORIA E PROJETOS DE ESTRUTURAÇÃO DE PARCERIAS PUBLICO-PRIVADAS E PARTICIPAÇÕES S/A-513#225651"/>
    <s v="01-112120503040-000-070505060156-2-NV021619-PRO007649-0-0-0"/>
    <s v="NV021619"/>
    <m/>
    <x v="2"/>
    <x v="87"/>
  </r>
  <r>
    <x v="15"/>
    <m/>
    <x v="2328"/>
    <d v="2024-10-01T00:00:00"/>
    <d v="2024-12-20T00:00:00"/>
    <n v="2.0499999999999998"/>
    <n v="112120503040"/>
    <s v="PIS/COFINS/CSLL-3P BRASIL-CONSULTORIA E PROJETOS DE ESTRUTURAÇÃO DE PARCERIAS PUBLICO-PRIVADAS E PARTICIPAÇÕES S/A-512#225650"/>
    <s v="01-112120503040-000-070505060239-2-NV022649-PRO007649-0-0-0"/>
    <s v="NV022649"/>
    <m/>
    <x v="2"/>
    <x v="198"/>
  </r>
  <r>
    <x v="15"/>
    <m/>
    <x v="2329"/>
    <d v="2024-09-01T00:00:00"/>
    <d v="2024-12-20T00:00:00"/>
    <n v="2.76"/>
    <n v="112120503040"/>
    <s v="PIS/COFINS/CSLL-3P BRASIL-CONSULTORIA E PROJETOS DE ESTRUTURAÇÃO DE PARCERIAS PUBLICO-PRIVADAS E PARTICIPAÇÕES S/A-511#225649"/>
    <s v="01-112120503040-000-062501000117-2-NV020554-PRO007649-0-0-0"/>
    <s v="NV020554"/>
    <m/>
    <x v="2"/>
    <x v="79"/>
  </r>
  <r>
    <x v="15"/>
    <m/>
    <x v="2330"/>
    <d v="2024-10-01T00:00:00"/>
    <d v="2024-12-20T00:00:00"/>
    <n v="2.75"/>
    <n v="112120503040"/>
    <s v="PIS/COFINS/CSLL-3P BRASIL-CONSULTORIA E PROJETOS DE ESTRUTURAÇÃO DE PARCERIAS PUBLICO-PRIVADAS E PARTICIPAÇÕES S/A-510#225648"/>
    <s v="01-112120503040-000-001501930149-2-NV021618-PRO007649-0-0-0"/>
    <s v="NV021618"/>
    <m/>
    <x v="2"/>
    <x v="112"/>
  </r>
  <r>
    <x v="15"/>
    <m/>
    <x v="2331"/>
    <d v="2024-09-01T00:00:00"/>
    <d v="2024-12-20T00:00:00"/>
    <n v="2.76"/>
    <n v="112120503040"/>
    <s v="PIS/COFINS/CSLL-3P BRASIL-CONSULTORIA E PROJETOS DE ESTRUTURAÇÃO DE PARCERIAS PUBLICO-PRIVADAS E PARTICIPAÇÕES S/A-509#225647"/>
    <s v="01-112120503040-000-062501360001-2-NV003961-PRO007649-0-0-0"/>
    <s v="NV003961"/>
    <m/>
    <x v="2"/>
    <x v="216"/>
  </r>
  <r>
    <x v="15"/>
    <m/>
    <x v="2332"/>
    <d v="2024-10-01T00:00:00"/>
    <d v="2024-12-20T00:00:00"/>
    <n v="32.020000000000003"/>
    <n v="112120503040"/>
    <s v="PIS/COFINS/CSLL-3P BRASIL-CONSULTORIA E PROJETOS DE ESTRUTURAÇÃO DE PARCERIAS PUBLICO-PRIVADAS E PARTICIPAÇÕES S/A-508#225646"/>
    <s v="01-112120503040-000-062501130001-2-NV000956-PRO007649-0-0-0"/>
    <s v="NV000956"/>
    <m/>
    <x v="2"/>
    <x v="16"/>
  </r>
  <r>
    <x v="15"/>
    <m/>
    <x v="2333"/>
    <d v="2024-09-01T00:00:00"/>
    <d v="2024-12-20T00:00:00"/>
    <n v="46.12"/>
    <n v="112120503040"/>
    <s v="PIS/COFINS/CSLL-3P BRASIL-CONSULTORIA E PROJETOS DE ESTRUTURAÇÃO DE PARCERIAS PUBLICO-PRIVADAS E PARTICIPAÇÕES S/A-507#225645"/>
    <s v="01-112120503040-000-048501100001-1-NV006966-PRO007649-0-0-0"/>
    <s v="NV006966"/>
    <m/>
    <x v="2"/>
    <x v="10"/>
  </r>
  <r>
    <x v="15"/>
    <m/>
    <x v="2334"/>
    <d v="2024-10-01T00:00:00"/>
    <d v="2024-12-20T00:00:00"/>
    <n v="77.2"/>
    <n v="112120503040"/>
    <s v="PIS/COFINS/CSLL-3P BRASIL-CONSULTORIA E PROJETOS DE ESTRUTURAÇÃO DE PARCERIAS PUBLICO-PRIVADAS E PARTICIPAÇÕES S/A-506#225644"/>
    <s v="01-112120503040-000-046501030001-1-NV006964-PRO007649-0-0-0"/>
    <s v="NV006964"/>
    <m/>
    <x v="2"/>
    <x v="8"/>
  </r>
  <r>
    <x v="15"/>
    <m/>
    <x v="2335"/>
    <d v="2024-10-01T00:00:00"/>
    <d v="2024-12-20T00:00:00"/>
    <n v="816.42"/>
    <n v="112120503040"/>
    <s v="PIS/COFINS/CSLL-3P BRASIL-CONSULTORIA E PROJETOS DE ESTRUTURAÇÃO DE PARCERIAS PUBLICO-PRIVADAS E PARTICIPAÇÕES S/A-505"/>
    <s v="01-112120503040-000-001505060324-2-NV022562-PRO007649-0-0-0"/>
    <s v="NV022562"/>
    <m/>
    <x v="2"/>
    <x v="229"/>
  </r>
  <r>
    <x v="15"/>
    <m/>
    <x v="2336"/>
    <d v="2024-09-01T00:00:00"/>
    <d v="2024-12-20T00:00:00"/>
    <n v="991.12"/>
    <n v="112120503040"/>
    <s v="PIS/COFINS/CSLL-3P BRASIL-CONSULTORIA E PROJETOS DE ESTRUTURAÇÃO DE PARCERIAS PUBLICO-PRIVADAS E PARTICIPAÇÕES S/A-523"/>
    <s v="01-112120503040-000-070505060226-2-NV022636-PRO007649-0-0-0"/>
    <s v="NV022636"/>
    <m/>
    <x v="2"/>
    <x v="57"/>
  </r>
  <r>
    <x v="15"/>
    <m/>
    <x v="2337"/>
    <d v="2024-09-01T00:00:00"/>
    <d v="2024-12-20T00:00:00"/>
    <n v="884.52"/>
    <n v="112120503040"/>
    <s v="PIS/COFINS/CSLL-3P BRASIL-CONSULTORIA E PROJETOS DE ESTRUTURAÇÃO DE PARCERIAS PUBLICO-PRIVADAS E PARTICIPAÇÕES S/A-524#225664"/>
    <s v="01-112120503040-000-070505060224-2-NV022634-PRO007649-0-0-0"/>
    <s v="NV022634"/>
    <m/>
    <x v="2"/>
    <x v="155"/>
  </r>
  <r>
    <x v="15"/>
    <m/>
    <x v="2338"/>
    <d v="2024-09-01T00:00:00"/>
    <d v="2024-12-20T00:00:00"/>
    <n v="991.12"/>
    <n v="112120503040"/>
    <s v="PIS/COFINS/CSLL-3P BRASIL-CONSULTORIA E PROJETOS DE ESTRUTURAÇÃO DE PARCERIAS PUBLICO-PRIVADAS E PARTICIPAÇÕES S/A-525#225665"/>
    <s v="01-112120503040-000-070505060214-2-NV022622-PRO007649-0-0-0"/>
    <s v="NV022622"/>
    <m/>
    <x v="2"/>
    <x v="26"/>
  </r>
  <r>
    <x v="15"/>
    <m/>
    <x v="2339"/>
    <d v="2024-10-01T00:00:00"/>
    <d v="2024-12-20T00:00:00"/>
    <n v="884.52"/>
    <n v="112120503040"/>
    <s v="PIS/COFINS/CSLL-3P BRASIL-CONSULTORIA E PROJETOS DE ESTRUTURAÇÃO DE PARCERIAS PUBLICO-PRIVADAS E PARTICIPAÇÕES S/A-526#225666"/>
    <s v="01-112120503040-000-070505060273-2-NV022680-PRO007649-0-0-0"/>
    <s v="NV022680"/>
    <m/>
    <x v="2"/>
    <x v="97"/>
  </r>
  <r>
    <x v="15"/>
    <m/>
    <x v="2340"/>
    <d v="2024-09-01T00:00:00"/>
    <d v="2024-12-20T00:00:00"/>
    <n v="884.52"/>
    <n v="112120503040"/>
    <s v="PIS/COFINS/CSLL-3P BRASIL-CONSULTORIA E PROJETOS DE ESTRUTURAÇÃO DE PARCERIAS PUBLICO-PRIVADAS E PARTICIPAÇÕES S/A-522#225662"/>
    <s v="01-112120503040-000-062501930105-2-NV021570-PRO007649-0-0-0"/>
    <s v="NV021570"/>
    <m/>
    <x v="2"/>
    <x v="236"/>
  </r>
  <r>
    <x v="15"/>
    <m/>
    <x v="2341"/>
    <d v="2024-09-01T00:00:00"/>
    <d v="2024-12-20T00:00:00"/>
    <n v="884.52"/>
    <n v="112120503040"/>
    <s v="PIS/COFINS/CSLL-3P BRASIL-CONSULTORIA E PROJETOS DE ESTRUTURAÇÃO DE PARCERIAS PUBLICO-PRIVADAS E PARTICIPAÇÕES S/A-521#225661"/>
    <s v="01-112120503040-000-062501930102-2-NV021567-PRO007649-0-0-0"/>
    <s v="NV021567"/>
    <m/>
    <x v="2"/>
    <x v="149"/>
  </r>
  <r>
    <x v="15"/>
    <m/>
    <x v="2342"/>
    <d v="2024-09-01T00:00:00"/>
    <d v="2024-12-20T00:00:00"/>
    <n v="884.53"/>
    <n v="112120503040"/>
    <s v="PIS/COFINS/CSLL-3P BRASIL-CONSULTORIA E PROJETOS DE ESTRUTURAÇÃO DE PARCERIAS PUBLICO-PRIVADAS E PARTICIPAÇÕES S/A-520"/>
    <s v="01-112120503040-000-070505060202-2-NV022612-PRO007649-0-0-0"/>
    <s v="NV022612"/>
    <m/>
    <x v="2"/>
    <x v="88"/>
  </r>
  <r>
    <x v="15"/>
    <m/>
    <x v="2343"/>
    <d v="2024-10-01T00:00:00"/>
    <d v="2024-12-20T00:00:00"/>
    <n v="270.58999999999997"/>
    <n v="112120503040"/>
    <s v="PIS/COFINS/CSLL-CONSÓRCIO SP CIDADÃO-1626"/>
    <s v="01-112120503040-000-062501230001-2-NV000952-PRO007648-0-0-0"/>
    <s v="NV000952"/>
    <m/>
    <x v="2"/>
    <x v="75"/>
  </r>
  <r>
    <x v="15"/>
    <m/>
    <x v="2344"/>
    <d v="2024-10-01T00:00:00"/>
    <d v="2024-12-20T00:00:00"/>
    <n v="24.12"/>
    <n v="112120503040"/>
    <s v="PIS/COFINS/CSLL-CONSÓRCIO SP CIDADÃO-1627"/>
    <s v="01-112120503040-000-062501400001-2-NV003969-PRO007648-0-0-0"/>
    <s v="NV003969"/>
    <m/>
    <x v="2"/>
    <x v="60"/>
  </r>
  <r>
    <x v="15"/>
    <m/>
    <x v="2345"/>
    <d v="2024-09-01T00:00:00"/>
    <d v="2024-12-20T00:00:00"/>
    <n v="6.85"/>
    <n v="112120503040"/>
    <s v="PIS/COFINS/CSLL-CONSÓRCIO SP CIDADÃO-1628"/>
    <s v="01-112120503040-000-062501590001-2-NV003972-PRO007648-0-0-0"/>
    <s v="NV003972"/>
    <m/>
    <x v="2"/>
    <x v="153"/>
  </r>
  <r>
    <x v="15"/>
    <m/>
    <x v="2346"/>
    <d v="2024-10-01T00:00:00"/>
    <d v="2024-12-20T00:00:00"/>
    <n v="26.87"/>
    <n v="112120503040"/>
    <s v="PIS/COFINS/CSLL-CONSÓRCIO SP CIDADÃO-1629"/>
    <s v="01-112120503040-000-062501720001-2-NV004960-PRO007648-0-0-0"/>
    <s v="NV004960"/>
    <m/>
    <x v="2"/>
    <x v="62"/>
  </r>
  <r>
    <x v="15"/>
    <m/>
    <x v="2347"/>
    <d v="2024-10-01T00:00:00"/>
    <d v="2024-12-20T00:00:00"/>
    <n v="45.05"/>
    <n v="112120503040"/>
    <s v="PIS/COFINS/CSLL-CONSÓRCIO SP CIDADÃO-1631"/>
    <s v="01-112120503040-000-062501300001-2-NV000958-PRO007648-0-0-0"/>
    <s v="NV000958"/>
    <m/>
    <x v="2"/>
    <x v="17"/>
  </r>
  <r>
    <x v="15"/>
    <m/>
    <x v="2348"/>
    <d v="2024-10-01T00:00:00"/>
    <d v="2024-12-20T00:00:00"/>
    <n v="14.78"/>
    <n v="112120503040"/>
    <s v="PIS/COFINS/CSLL-CONSÓRCIO SP CIDADÃO-1632"/>
    <s v="01-112120503040-000-062501650001-2-NV003979-PRO007648-0-0-0"/>
    <s v="NV003979"/>
    <m/>
    <x v="2"/>
    <x v="221"/>
  </r>
  <r>
    <x v="15"/>
    <m/>
    <x v="2349"/>
    <d v="2024-10-01T00:00:00"/>
    <d v="2024-12-20T00:00:00"/>
    <n v="47.5"/>
    <n v="112120503040"/>
    <s v="PIS/COFINS/CSLL-CONSÓRCIO SP CIDADÃO-1633"/>
    <s v="01-112120503040-000-062501420001-2-NV003980-PRO007648-0-0-0"/>
    <s v="NV003980"/>
    <m/>
    <x v="2"/>
    <x v="137"/>
  </r>
  <r>
    <x v="15"/>
    <m/>
    <x v="2350"/>
    <d v="2024-10-01T00:00:00"/>
    <d v="2024-12-20T00:00:00"/>
    <n v="30.29"/>
    <n v="112120503040"/>
    <s v="PIS/COFINS/CSLL-CONSÓRCIO SP CIDADÃO-1634"/>
    <s v="01-112120503040-000-062501430001-2-NV003981-PRO007648-0-0-0"/>
    <s v="NV003981"/>
    <m/>
    <x v="2"/>
    <x v="140"/>
  </r>
  <r>
    <x v="15"/>
    <m/>
    <x v="2351"/>
    <d v="2024-10-01T00:00:00"/>
    <d v="2024-12-20T00:00:00"/>
    <n v="280.18"/>
    <n v="112120503040"/>
    <s v="PIS/COFINS/CSLL-CONSÓRCIO SP CIDADÃO-1635"/>
    <s v="01-112120503040-000-060501120001-2-NV006978-PRO007648-0-0-0"/>
    <s v="NV006978"/>
    <m/>
    <x v="2"/>
    <x v="124"/>
  </r>
  <r>
    <x v="15"/>
    <m/>
    <x v="2352"/>
    <d v="2024-10-01T00:00:00"/>
    <d v="2024-12-20T00:00:00"/>
    <n v="90.23"/>
    <n v="112120503040"/>
    <s v="PIS/COFINS/CSLL-CONSÓRCIO SP CIDADÃO-1636"/>
    <s v="01-112120503040-000-045501070001-1-NV006962-PRO007648-0-0-0"/>
    <s v="NV006962"/>
    <m/>
    <x v="2"/>
    <x v="93"/>
  </r>
  <r>
    <x v="15"/>
    <m/>
    <x v="2353"/>
    <d v="2024-10-01T00:00:00"/>
    <d v="2024-12-20T00:00:00"/>
    <n v="44.42"/>
    <n v="112120503040"/>
    <s v="PIS/COFINS/CSLL-CONSÓRCIO SP CIDADÃO-1637"/>
    <s v="01-112120503040-000-062501730001-2-NV004961-PRO007648-0-0-0"/>
    <s v="NV004961"/>
    <m/>
    <x v="2"/>
    <x v="196"/>
  </r>
  <r>
    <x v="15"/>
    <m/>
    <x v="2354"/>
    <d v="2024-10-01T00:00:00"/>
    <d v="2024-12-20T00:00:00"/>
    <n v="44.46"/>
    <n v="112120503040"/>
    <s v="PIS/COFINS/CSLL-CONSÓRCIO SP CIDADÃO-1638"/>
    <s v="01-112120503040-000-065501180001-2-NV008121-PRO007648-0-0-0"/>
    <s v="NV008121"/>
    <m/>
    <x v="2"/>
    <x v="47"/>
  </r>
  <r>
    <x v="15"/>
    <m/>
    <x v="2355"/>
    <d v="2024-10-01T00:00:00"/>
    <d v="2024-12-20T00:00:00"/>
    <n v="54.85"/>
    <n v="112120503040"/>
    <s v="PIS/COFINS/CSLL-CONSÓRCIO SP CIDADÃO-1639"/>
    <s v="01-112120503040-000-062501930074-2-NV020557-PRO007648-0-0-0"/>
    <s v="NV020557"/>
    <m/>
    <x v="2"/>
    <x v="130"/>
  </r>
  <r>
    <x v="15"/>
    <m/>
    <x v="2356"/>
    <d v="2024-10-01T00:00:00"/>
    <d v="2024-12-20T00:00:00"/>
    <n v="11.2"/>
    <n v="112120503040"/>
    <s v="PIS/COFINS/CSLL-CONSÓRCIO SP CIDADÃO-1640"/>
    <s v="01-112120503040-000-070505060198-2-NV022603-PRO007648-0-0-0"/>
    <s v="NV022603"/>
    <m/>
    <x v="2"/>
    <x v="110"/>
  </r>
  <r>
    <x v="15"/>
    <m/>
    <x v="2357"/>
    <d v="2024-10-01T00:00:00"/>
    <d v="2024-12-20T00:00:00"/>
    <n v="6.65"/>
    <n v="112120503040"/>
    <s v="PIS/COFINS/CSLL-CONSÓRCIO SP CIDADÃO-1641"/>
    <s v="01-112120503040-000-070505060219-2-NV022629-PRO007648-0-0-0"/>
    <s v="NV022629"/>
    <m/>
    <x v="2"/>
    <x v="107"/>
  </r>
  <r>
    <x v="15"/>
    <m/>
    <x v="2358"/>
    <d v="2024-10-01T00:00:00"/>
    <d v="2024-12-20T00:00:00"/>
    <n v="13.6"/>
    <n v="112120503040"/>
    <s v="PIS/COFINS/CSLL-CONSÓRCIO SP CIDADÃO-1642"/>
    <s v="01-112120503040-000-062501610001-2-NV003974-PRO007648-0-0-0"/>
    <s v="NV003974"/>
    <m/>
    <x v="2"/>
    <x v="65"/>
  </r>
  <r>
    <x v="15"/>
    <m/>
    <x v="2359"/>
    <d v="2024-10-01T00:00:00"/>
    <d v="2024-12-20T00:00:00"/>
    <n v="302.02"/>
    <n v="112120503040"/>
    <s v="PIS/COFINS/CSLL-BUREAU VERITAS DO BRASIL SOCIEDADE CLASSIFICADORA E CERTIFICADORA LTDA-116641"/>
    <s v="01-112120503040-000-070505060225-2-NV022635-PRO007651-0-0-0"/>
    <s v="NV022635"/>
    <m/>
    <x v="2"/>
    <x v="37"/>
  </r>
  <r>
    <x v="15"/>
    <m/>
    <x v="2360"/>
    <d v="2024-10-01T00:00:00"/>
    <d v="2024-12-20T00:00:00"/>
    <n v="249.41"/>
    <n v="112120503040"/>
    <s v="PIS/COFINS/CSLL-BUREAU VERITAS DO BRASIL SOCIEDADE CLASSIFICADORA E CERTIFICADORA LTDA-116642"/>
    <s v="01-112120503040-000-001505060341-2-NV022643-PRO007651-0-0-0"/>
    <s v="NV022643"/>
    <m/>
    <x v="2"/>
    <x v="163"/>
  </r>
  <r>
    <x v="15"/>
    <m/>
    <x v="2361"/>
    <d v="2024-10-01T00:00:00"/>
    <d v="2024-12-20T00:00:00"/>
    <n v="339.47"/>
    <n v="112120503040"/>
    <s v="PIS/COFINS/CSLL-BUREAU VERITAS DO BRASIL SOCIEDADE CLASSIFICADORA E CERTIFICADORA LTDA-116640"/>
    <s v="01-112120503040-000-062501930132-2-NV021601-PRO007651-0-0-0"/>
    <s v="NV021601"/>
    <m/>
    <x v="2"/>
    <x v="99"/>
  </r>
  <r>
    <x v="15"/>
    <m/>
    <x v="2362"/>
    <d v="2024-10-01T00:00:00"/>
    <d v="2024-12-20T00:00:00"/>
    <n v="2520.9699999999998"/>
    <n v="112120503040"/>
    <s v="PIS/COFINS/CSLL-BUREAU VERITAS DO BRASIL SOCIEDADE CLASSIFICADORA E CERTIFICADORA LTDA-116639"/>
    <s v="01-112120503040-000-062501160001-2-NV009954-PRO007651-0-0-0"/>
    <s v="NV009954"/>
    <m/>
    <x v="2"/>
    <x v="138"/>
  </r>
  <r>
    <x v="15"/>
    <m/>
    <x v="2363"/>
    <d v="2024-10-01T00:00:00"/>
    <d v="2024-12-20T00:00:00"/>
    <n v="302.02"/>
    <n v="112120503040"/>
    <s v="PIS/COFINS/CSLL-BUREAU VERITAS DO BRASIL SOCIEDADE CLASSIFICADORA E CERTIFICADORA LTDA-116638"/>
    <s v="01-112120503040-000-001501930154-2-NV022553-PRO007651-0-0-0"/>
    <s v="NV022553"/>
    <m/>
    <x v="2"/>
    <x v="100"/>
  </r>
  <r>
    <x v="15"/>
    <m/>
    <x v="2364"/>
    <d v="2024-10-01T00:00:00"/>
    <d v="2024-12-20T00:00:00"/>
    <n v="302.02"/>
    <n v="112120503040"/>
    <s v="PIS/COFINS/CSLL-BUREAU VERITAS DO BRASIL SOCIEDADE CLASSIFICADORA E CERTIFICADORA LTDA-116643"/>
    <s v="01-112120503040-000-070505060232-2-NV022642-PRO007651-0-0-0"/>
    <s v="NV022642"/>
    <m/>
    <x v="2"/>
    <x v="86"/>
  </r>
  <r>
    <x v="15"/>
    <m/>
    <x v="2365"/>
    <d v="2024-10-01T00:00:00"/>
    <d v="2024-12-20T00:00:00"/>
    <n v="302.02"/>
    <n v="112120503040"/>
    <s v="PIS/COFINS/CSLL-BUREAU VERITAS DO BRASIL SOCIEDADE CLASSIFICADORA E CERTIFICADORA LTDA-116636"/>
    <s v="01-112120503040-000-070505060234-2-NV022644-PRO007651-0-0-0"/>
    <s v="NV022644"/>
    <m/>
    <x v="2"/>
    <x v="132"/>
  </r>
  <r>
    <x v="15"/>
    <m/>
    <x v="2366"/>
    <d v="2024-10-01T00:00:00"/>
    <d v="2024-12-20T00:00:00"/>
    <n v="1046.8699999999999"/>
    <n v="112120503040"/>
    <s v="PIS/COFINS/CSLL-BUREAU VERITAS DO BRASIL SOCIEDADE CLASSIFICADORA E CERTIFICADORA LTDA-116635"/>
    <s v="01-112120503040-000-062501670001-2-NV003985-PRO007651-0-0-0"/>
    <s v="NV003985"/>
    <m/>
    <x v="2"/>
    <x v="167"/>
  </r>
  <r>
    <x v="15"/>
    <m/>
    <x v="2367"/>
    <d v="2024-10-01T00:00:00"/>
    <d v="2024-12-20T00:00:00"/>
    <n v="249.41"/>
    <n v="112120503040"/>
    <s v="PIS/COFINS/CSLL-BUREAU VERITAS DO BRASIL SOCIEDADE CLASSIFICADORA E CERTIFICADORA LTDA-116634"/>
    <s v="01-112120503040-000-070505060251-2-NV022662-PRO007651-0-0-0"/>
    <s v="NV022662"/>
    <m/>
    <x v="2"/>
    <x v="38"/>
  </r>
  <r>
    <x v="15"/>
    <m/>
    <x v="2368"/>
    <d v="2024-09-01T00:00:00"/>
    <d v="2024-12-20T00:00:00"/>
    <n v="249.41"/>
    <n v="112120503040"/>
    <s v="PIS/COFINS/CSLL-BUREAU VERITAS DO BRASIL SOCIEDADE CLASSIFICADORA E CERTIFICADORA LTDA-116604"/>
    <s v="01-112120503040-000-001505060339-2-NV022641-PRO007651-0-0-0"/>
    <s v="NV022641"/>
    <m/>
    <x v="2"/>
    <x v="121"/>
  </r>
  <r>
    <x v="15"/>
    <m/>
    <x v="2369"/>
    <d v="2024-09-01T00:00:00"/>
    <d v="2024-12-20T00:00:00"/>
    <n v="872.3"/>
    <n v="112120503040"/>
    <s v="PIS/COFINS/CSLL-BUREAU VERITAS DO BRASIL SOCIEDADE CLASSIFICADORA E CERTIFICADORA LTDA-116600"/>
    <s v="01-112120503040-000-062501550001-2-NV003966-PRO007651-0-0-0"/>
    <s v="NV003966"/>
    <m/>
    <x v="2"/>
    <x v="182"/>
  </r>
  <r>
    <x v="15"/>
    <m/>
    <x v="2370"/>
    <d v="2024-10-01T00:00:00"/>
    <d v="2024-12-20T00:00:00"/>
    <n v="302.02"/>
    <n v="112120503040"/>
    <s v="PIS/COFINS/CSLL-BUREAU VERITAS DO BRASIL SOCIEDADE CLASSIFICADORA E CERTIFICADORA LTDA-116599"/>
    <s v="01-112120503040-000-062501930127-2-NV021594-PRO007651-0-0-0"/>
    <s v="NV021594"/>
    <m/>
    <x v="2"/>
    <x v="191"/>
  </r>
  <r>
    <x v="15"/>
    <m/>
    <x v="2371"/>
    <d v="2024-10-01T00:00:00"/>
    <d v="2024-12-20T00:00:00"/>
    <n v="302.01"/>
    <n v="112120503040"/>
    <s v="PIS/COFINS/CSLL-BUREAU VERITAS DO BRASIL SOCIEDADE CLASSIFICADORA E CERTIFICADORA LTDA-116601"/>
    <s v="01-112120503040-000-070505060208-2-NV022618-PRO007651-0-0-0"/>
    <s v="NV022618"/>
    <m/>
    <x v="2"/>
    <x v="73"/>
  </r>
  <r>
    <x v="15"/>
    <m/>
    <x v="2372"/>
    <d v="2024-10-01T00:00:00"/>
    <d v="2024-12-20T00:00:00"/>
    <n v="339.47"/>
    <n v="112120503040"/>
    <s v="PIS/COFINS/CSLL-BUREAU VERITAS DO BRASIL SOCIEDADE CLASSIFICADORA E CERTIFICADORA LTDA-116603"/>
    <s v="01-112120503040-000-070505060182-2-NV022588-PRO007651-0-0-0"/>
    <s v="NV022588"/>
    <m/>
    <x v="2"/>
    <x v="134"/>
  </r>
  <r>
    <x v="15"/>
    <m/>
    <x v="2373"/>
    <d v="2024-10-01T00:00:00"/>
    <d v="2024-12-20T00:00:00"/>
    <n v="302.02"/>
    <n v="112120503040"/>
    <s v="PIS/COFINS/CSLL-BUREAU VERITAS DO BRASIL SOCIEDADE CLASSIFICADORA E CERTIFICADORA LTDA-116602"/>
    <s v="01-112120503040-000-070505060223-2-NV022633-PRO007651-0-0-0"/>
    <s v="NV022633"/>
    <m/>
    <x v="2"/>
    <x v="170"/>
  </r>
  <r>
    <x v="15"/>
    <m/>
    <x v="2374"/>
    <d v="2024-10-01T00:00:00"/>
    <d v="2024-12-20T00:00:00"/>
    <n v="249.41"/>
    <n v="112120503040"/>
    <s v="PIS/COFINS/CSLL-BUREAU VERITAS DO BRASIL SOCIEDADE CLASSIFICADORA E CERTIFICADORA LTDA-116637"/>
    <s v="01-112120503040-000-001505060352-2-NV022676-PRO007651-0-0-0"/>
    <s v="NV022676"/>
    <m/>
    <x v="2"/>
    <x v="204"/>
  </r>
  <r>
    <x v="15"/>
    <m/>
    <x v="2375"/>
    <d v="2024-10-01T00:00:00"/>
    <d v="2024-12-20T00:00:00"/>
    <n v="10695"/>
    <n v="112120501010"/>
    <s v="PIS/COFINS/CSLL-MACHADO MEYER, SENDACZ E OPICE ADVOGADOS-125275,02"/>
    <s v="01-112120501010-000-070505000001-1-NV006958-PRO008071-0-0-0"/>
    <s v="NV006958"/>
    <m/>
    <x v="2"/>
    <x v="24"/>
  </r>
  <r>
    <x v="15"/>
    <m/>
    <x v="2376"/>
    <d v="2024-10-01T00:00:00"/>
    <d v="2024-12-20T00:00:00"/>
    <n v="-10695"/>
    <n v="112120501010"/>
    <s v="PIS/COFINS/CSLL-MACHADO MEYER, SENDACZ E OPICE ADVOGADOS-125275,02"/>
    <s v="01-112120501010-000-070505000001-1-NV006958-PRO008071-0-0-0"/>
    <s v="NV006958"/>
    <m/>
    <x v="2"/>
    <x v="24"/>
  </r>
  <r>
    <x v="15"/>
    <m/>
    <x v="2377"/>
    <d v="2024-10-01T00:00:00"/>
    <d v="2024-12-20T00:00:00"/>
    <n v="10695"/>
    <n v="112120501010"/>
    <s v="PIS/COFINS/CSLL-MACHADO MEYER, SENDACZ E OPICE ADVOGADOS-125275,02"/>
    <s v="01-112120501010-000-070505000001-1-NV006958-PRO008071-0-0-0"/>
    <s v="NV006958"/>
    <m/>
    <x v="2"/>
    <x v="24"/>
  </r>
  <r>
    <x v="15"/>
    <m/>
    <x v="2378"/>
    <d v="2024-09-01T00:00:00"/>
    <d v="2024-12-20T00:00:00"/>
    <n v="3164.75"/>
    <n v="112120611020"/>
    <s v="PIS/COFINS/CSLL-LYNCRA LIMPEZA E SERVIÇOS GERAIS - EIRELI-10862"/>
    <s v="01-112120611020-000-015501020001-1-NV006963-PRO007947-0-0-0"/>
    <s v="NV006963"/>
    <m/>
    <x v="2"/>
    <x v="4"/>
  </r>
  <r>
    <x v="46"/>
    <m/>
    <x v="2379"/>
    <d v="2024-10-01T00:00:00"/>
    <d v="2024-12-20T00:00:00"/>
    <n v="7188.2"/>
    <n v="112120601060"/>
    <s v="Mat. e Serv. Adap. Imóveis e Instalações (Contratos/esporádicos)"/>
    <s v="01-112120601060-000-015501020001-1-NV006963-PRO007588-0-0-0"/>
    <s v="NV006963"/>
    <m/>
    <x v="2"/>
    <x v="4"/>
  </r>
  <r>
    <x v="47"/>
    <m/>
    <x v="2380"/>
    <d v="2024-10-01T00:00:00"/>
    <d v="2024-12-20T00:00:00"/>
    <n v="31273.33"/>
    <n v="112120501010"/>
    <s v="Serviços de Assessoria e Consultoria"/>
    <s v="01-112120501010-000-001505000005-1-NV006958-PRO007954-0-0-0"/>
    <s v="NV006958"/>
    <m/>
    <x v="2"/>
    <x v="24"/>
  </r>
  <r>
    <x v="263"/>
    <m/>
    <x v="2381"/>
    <d v="2024-10-01T00:00:00"/>
    <d v="2024-12-20T00:00:00"/>
    <n v="1.56"/>
    <n v="112120612090"/>
    <s v="Comunicações - Despesas Telefônicas"/>
    <s v="01-112120612090-000-001501930144-2-NV021613-PRO007958-0-0-0"/>
    <s v="NV021613"/>
    <m/>
    <x v="2"/>
    <x v="256"/>
  </r>
  <r>
    <x v="263"/>
    <m/>
    <x v="2381"/>
    <d v="2024-10-01T00:00:00"/>
    <d v="2024-12-20T00:00:00"/>
    <n v="6.86"/>
    <n v="112120612090"/>
    <s v="Comunicações - Despesas Telefônicas"/>
    <s v="01-112120612090-000-001501930152-2-NV022551-PRO007958-0-0-0"/>
    <s v="NV022551"/>
    <m/>
    <x v="2"/>
    <x v="131"/>
  </r>
  <r>
    <x v="263"/>
    <m/>
    <x v="2381"/>
    <d v="2024-10-01T00:00:00"/>
    <d v="2024-12-20T00:00:00"/>
    <n v="1.21"/>
    <n v="112120612090"/>
    <s v="Comunicações - Despesas Telefônicas"/>
    <s v="01-112120612090-000-001501930155-2-NV022554-PRO007958-0-0-0"/>
    <s v="NV022554"/>
    <m/>
    <x v="2"/>
    <x v="203"/>
  </r>
  <r>
    <x v="263"/>
    <m/>
    <x v="2381"/>
    <d v="2024-10-01T00:00:00"/>
    <d v="2024-12-20T00:00:00"/>
    <n v="0.25"/>
    <n v="112120612090"/>
    <s v="Comunicações - Despesas Telefônicas"/>
    <s v="01-112120612090-000-001501930159-2-NV022558-PRO007958-0-0-0"/>
    <s v="NV022558"/>
    <m/>
    <x v="2"/>
    <x v="77"/>
  </r>
  <r>
    <x v="263"/>
    <m/>
    <x v="2381"/>
    <d v="2024-10-01T00:00:00"/>
    <d v="2024-12-20T00:00:00"/>
    <n v="26.79"/>
    <n v="112120612090"/>
    <s v="Comunicações - Despesas Telefônicas"/>
    <s v="01-112120612090-000-001505060293-2-NV022572-PRO007958-0-0-0"/>
    <s v="NV022572"/>
    <m/>
    <x v="2"/>
    <x v="193"/>
  </r>
  <r>
    <x v="263"/>
    <m/>
    <x v="2381"/>
    <d v="2024-10-01T00:00:00"/>
    <d v="2024-12-20T00:00:00"/>
    <n v="6.91"/>
    <n v="112120612090"/>
    <s v="Comunicações - Despesas Telefônicas"/>
    <s v="01-112120612090-000-001505060294-2-NV022573-PRO007958-0-0-0"/>
    <s v="NV022573"/>
    <m/>
    <x v="2"/>
    <x v="116"/>
  </r>
  <r>
    <x v="263"/>
    <m/>
    <x v="2381"/>
    <d v="2024-10-01T00:00:00"/>
    <d v="2024-12-20T00:00:00"/>
    <n v="20.2"/>
    <n v="112120612090"/>
    <s v="Comunicações - Despesas Telefônicas"/>
    <s v="01-112120612090-000-001505060296-2-NV022586-PRO007958-0-0-0"/>
    <s v="NV022586"/>
    <m/>
    <x v="2"/>
    <x v="89"/>
  </r>
  <r>
    <x v="263"/>
    <m/>
    <x v="2381"/>
    <d v="2024-10-01T00:00:00"/>
    <d v="2024-12-20T00:00:00"/>
    <n v="0.04"/>
    <n v="112120612090"/>
    <s v="Comunicações - Despesas Telefônicas"/>
    <s v="01-112120612090-000-001505060298-2-NV022611-PRO007958-0-0-0"/>
    <s v="NV022611"/>
    <m/>
    <x v="2"/>
    <x v="184"/>
  </r>
  <r>
    <x v="263"/>
    <m/>
    <x v="2381"/>
    <d v="2024-10-01T00:00:00"/>
    <d v="2024-12-20T00:00:00"/>
    <n v="16.87"/>
    <n v="112120612090"/>
    <s v="Comunicações - Despesas Telefônicas"/>
    <s v="01-112120612090-000-001505060303-2-NV022630-PRO007958-0-0-0"/>
    <s v="NV022630"/>
    <m/>
    <x v="2"/>
    <x v="146"/>
  </r>
  <r>
    <x v="263"/>
    <m/>
    <x v="2381"/>
    <d v="2024-10-01T00:00:00"/>
    <d v="2024-12-20T00:00:00"/>
    <n v="5.6"/>
    <n v="112120612090"/>
    <s v="Comunicações - Despesas Telefônicas"/>
    <s v="01-112120612090-000-001505060309-2-NV022669-PRO007958-0-0-0"/>
    <s v="NV022669"/>
    <m/>
    <x v="2"/>
    <x v="43"/>
  </r>
  <r>
    <x v="263"/>
    <m/>
    <x v="2381"/>
    <d v="2024-10-01T00:00:00"/>
    <d v="2024-12-20T00:00:00"/>
    <n v="2.4900000000000002"/>
    <n v="112120612090"/>
    <s v="Comunicações - Despesas Telefônicas"/>
    <s v="01-112120612090-000-001505060327-2-NV022588-PRO007958-0-0-0"/>
    <s v="NV022588"/>
    <m/>
    <x v="2"/>
    <x v="134"/>
  </r>
  <r>
    <x v="263"/>
    <m/>
    <x v="2381"/>
    <d v="2024-10-01T00:00:00"/>
    <d v="2024-12-20T00:00:00"/>
    <n v="0.71"/>
    <n v="112120612090"/>
    <s v="Comunicações - Despesas Telefônicas"/>
    <s v="01-112120612090-000-001505060331-2-NV022621-PRO007958-0-0-0"/>
    <s v="NV022621"/>
    <m/>
    <x v="2"/>
    <x v="200"/>
  </r>
  <r>
    <x v="263"/>
    <m/>
    <x v="2381"/>
    <d v="2024-10-01T00:00:00"/>
    <d v="2024-12-20T00:00:00"/>
    <n v="6.25"/>
    <n v="112120612090"/>
    <s v="Comunicações - Despesas Telefônicas"/>
    <s v="01-112120612090-000-001505060334-2-NV022624-PRO007958-0-0-0"/>
    <s v="NV022624"/>
    <m/>
    <x v="2"/>
    <x v="145"/>
  </r>
  <r>
    <x v="263"/>
    <m/>
    <x v="2381"/>
    <d v="2024-10-01T00:00:00"/>
    <d v="2024-12-20T00:00:00"/>
    <n v="2.76"/>
    <n v="112120612090"/>
    <s v="Comunicações - Despesas Telefônicas"/>
    <s v="01-112120612090-000-001505060337-2-NV022635-PRO007958-0-0-0"/>
    <s v="NV022635"/>
    <m/>
    <x v="2"/>
    <x v="37"/>
  </r>
  <r>
    <x v="263"/>
    <m/>
    <x v="2381"/>
    <d v="2024-10-01T00:00:00"/>
    <d v="2024-12-20T00:00:00"/>
    <n v="32.81"/>
    <n v="112120612090"/>
    <s v="Comunicações - Despesas Telefônicas"/>
    <s v="01-112120612090-000-001505060342-2-NV022644-PRO007958-0-0-0"/>
    <s v="NV022644"/>
    <m/>
    <x v="2"/>
    <x v="132"/>
  </r>
  <r>
    <x v="263"/>
    <m/>
    <x v="2381"/>
    <d v="2024-10-01T00:00:00"/>
    <d v="2024-12-20T00:00:00"/>
    <n v="1.06"/>
    <n v="112120612090"/>
    <s v="Comunicações - Despesas Telefônicas"/>
    <s v="01-112120612090-000-001505060359-2-NV021586-PRO007958-0-0-0"/>
    <s v="NV021586"/>
    <m/>
    <x v="2"/>
    <x v="190"/>
  </r>
  <r>
    <x v="263"/>
    <m/>
    <x v="2381"/>
    <d v="2024-10-01T00:00:00"/>
    <d v="2024-12-20T00:00:00"/>
    <n v="0.57999999999999996"/>
    <n v="112120612090"/>
    <s v="Comunicações - Despesas Telefônicas"/>
    <s v="01-112120612090-000-001505060372-2-NV022576-PRO007958-0-0-0"/>
    <s v="NV022576"/>
    <m/>
    <x v="2"/>
    <x v="78"/>
  </r>
  <r>
    <x v="263"/>
    <m/>
    <x v="2381"/>
    <d v="2024-10-01T00:00:00"/>
    <d v="2024-12-20T00:00:00"/>
    <n v="0.05"/>
    <n v="112120612090"/>
    <s v="Comunicações - Despesas Telefônicas"/>
    <s v="01-112120612090-000-001505060374-2-NV022583-PRO007958-0-0-0"/>
    <s v="NV022583"/>
    <m/>
    <x v="2"/>
    <x v="1"/>
  </r>
  <r>
    <x v="263"/>
    <m/>
    <x v="2381"/>
    <d v="2024-10-01T00:00:00"/>
    <d v="2024-12-20T00:00:00"/>
    <n v="52.62"/>
    <n v="112120612090"/>
    <s v="Comunicações - Despesas Telefônicas"/>
    <s v="01-112120612090-000-001505060375-2-NV022584-PRO007958-0-0-0"/>
    <s v="NV022584"/>
    <m/>
    <x v="2"/>
    <x v="215"/>
  </r>
  <r>
    <x v="263"/>
    <m/>
    <x v="2381"/>
    <d v="2024-10-01T00:00:00"/>
    <d v="2024-12-20T00:00:00"/>
    <n v="43.01"/>
    <n v="112120612090"/>
    <s v="Comunicações - Despesas Telefônicas"/>
    <s v="01-112120612090-000-001505060376-2-NV022601-PRO007958-0-0-0"/>
    <s v="NV022601"/>
    <m/>
    <x v="2"/>
    <x v="25"/>
  </r>
  <r>
    <x v="263"/>
    <m/>
    <x v="2381"/>
    <d v="2024-10-01T00:00:00"/>
    <d v="2024-12-20T00:00:00"/>
    <n v="22.94"/>
    <n v="112120612090"/>
    <s v="Comunicações - Despesas Telefônicas"/>
    <s v="01-112120612090-000-001505060379-2-NV022625-PRO007958-0-0-0"/>
    <s v="NV022625"/>
    <m/>
    <x v="2"/>
    <x v="40"/>
  </r>
  <r>
    <x v="263"/>
    <m/>
    <x v="2381"/>
    <d v="2024-10-01T00:00:00"/>
    <d v="2024-12-20T00:00:00"/>
    <n v="14.72"/>
    <n v="112120612090"/>
    <s v="Comunicações - Despesas Telefônicas"/>
    <s v="01-112120612090-000-001505060384-2-NV022654-PRO007958-0-0-0"/>
    <s v="NV022654"/>
    <m/>
    <x v="2"/>
    <x v="69"/>
  </r>
  <r>
    <x v="263"/>
    <m/>
    <x v="2381"/>
    <d v="2024-10-01T00:00:00"/>
    <d v="2024-12-20T00:00:00"/>
    <n v="17.63"/>
    <n v="112120612090"/>
    <s v="Comunicações - Despesas Telefônicas"/>
    <s v="01-112120612090-000-001505060387-2-NV022657-PRO007958-0-0-0"/>
    <s v="NV022657"/>
    <m/>
    <x v="2"/>
    <x v="201"/>
  </r>
  <r>
    <x v="263"/>
    <m/>
    <x v="2381"/>
    <d v="2024-10-01T00:00:00"/>
    <d v="2024-12-20T00:00:00"/>
    <n v="0.71"/>
    <n v="112120612090"/>
    <s v="Comunicações - Despesas Telefônicas"/>
    <s v="01-112120612090-000-001505060389-2-NV022665-PRO007958-0-0-0"/>
    <s v="NV022665"/>
    <m/>
    <x v="2"/>
    <x v="175"/>
  </r>
  <r>
    <x v="263"/>
    <m/>
    <x v="2381"/>
    <d v="2024-10-01T00:00:00"/>
    <d v="2024-12-20T00:00:00"/>
    <n v="21.65"/>
    <n v="112120612090"/>
    <s v="Comunicações - Despesas Telefônicas"/>
    <s v="01-112120612090-000-001505060398-2-NV021597-PRO007958-0-0-0"/>
    <s v="NV021597"/>
    <m/>
    <x v="2"/>
    <x v="205"/>
  </r>
  <r>
    <x v="263"/>
    <m/>
    <x v="2381"/>
    <d v="2024-10-01T00:00:00"/>
    <d v="2024-12-20T00:00:00"/>
    <n v="30.08"/>
    <n v="112120612090"/>
    <s v="Comunicações - Despesas Telefônicas"/>
    <s v="01-112120612090-000-001505060406-2-NV022602-PRO007958-0-0-0"/>
    <s v="NV022602"/>
    <m/>
    <x v="2"/>
    <x v="95"/>
  </r>
  <r>
    <x v="263"/>
    <m/>
    <x v="2381"/>
    <d v="2024-10-01T00:00:00"/>
    <d v="2024-12-20T00:00:00"/>
    <n v="1.42"/>
    <n v="112120612090"/>
    <s v="Comunicações - Despesas Telefônicas"/>
    <s v="01-112120612090-000-001505060413-2-NV022629-PRO007958-0-0-0"/>
    <s v="NV022629"/>
    <m/>
    <x v="2"/>
    <x v="107"/>
  </r>
  <r>
    <x v="263"/>
    <m/>
    <x v="2381"/>
    <d v="2024-10-01T00:00:00"/>
    <d v="2024-12-20T00:00:00"/>
    <n v="3.52"/>
    <n v="112120612090"/>
    <s v="Comunicações - Despesas Telefônicas"/>
    <s v="01-112120612090-000-001505060424-2-NV021587-PRO007958-0-0-0"/>
    <s v="NV021587"/>
    <m/>
    <x v="2"/>
    <x v="252"/>
  </r>
  <r>
    <x v="263"/>
    <m/>
    <x v="2381"/>
    <d v="2024-10-01T00:00:00"/>
    <d v="2024-12-20T00:00:00"/>
    <n v="7.0000000000000007E-2"/>
    <n v="112120612090"/>
    <s v="Comunicações - Despesas Telefônicas"/>
    <s v="01-112120612090-000-001505060429-2-NV022686-PRO007958-0-0-0"/>
    <s v="NV022686"/>
    <m/>
    <x v="2"/>
    <x v="257"/>
  </r>
  <r>
    <x v="263"/>
    <m/>
    <x v="2381"/>
    <d v="2024-10-01T00:00:00"/>
    <d v="2024-12-20T00:00:00"/>
    <n v="3.81"/>
    <n v="112120612090"/>
    <s v="Comunicações - Despesas Telefônicas"/>
    <s v="01-112120612090-000-001505060432-2-NV022640-PRO007958-0-0-0"/>
    <s v="NV022640"/>
    <m/>
    <x v="2"/>
    <x v="227"/>
  </r>
  <r>
    <x v="263"/>
    <m/>
    <x v="2381"/>
    <d v="2024-10-01T00:00:00"/>
    <d v="2024-12-20T00:00:00"/>
    <n v="1.27"/>
    <n v="112120612090"/>
    <s v="Comunicações - Despesas Telefônicas"/>
    <s v="01-112120612090-000-001505060436-2-NV023556-PRO007958-0-0-0"/>
    <s v="NV023556"/>
    <m/>
    <x v="2"/>
    <x v="258"/>
  </r>
  <r>
    <x v="263"/>
    <m/>
    <x v="2381"/>
    <d v="2024-10-01T00:00:00"/>
    <d v="2024-12-20T00:00:00"/>
    <n v="14.17"/>
    <n v="112120612090"/>
    <s v="Comunicações - Despesas Telefônicas"/>
    <s v="01-112120612090-000-016505060161-2-NV006961-PRO007958-0-0-0"/>
    <s v="NV006961"/>
    <m/>
    <x v="2"/>
    <x v="7"/>
  </r>
  <r>
    <x v="263"/>
    <m/>
    <x v="2381"/>
    <d v="2024-10-01T00:00:00"/>
    <d v="2024-12-20T00:00:00"/>
    <n v="0.02"/>
    <n v="112120612090"/>
    <s v="Comunicações - Despesas Telefônicas"/>
    <s v="01-112120612090-000-045501000113-2-NV022595-PRO007958-0-0-0"/>
    <s v="NV022595"/>
    <m/>
    <x v="2"/>
    <x v="259"/>
  </r>
  <r>
    <x v="263"/>
    <m/>
    <x v="2381"/>
    <d v="2024-10-01T00:00:00"/>
    <d v="2024-12-20T00:00:00"/>
    <n v="33.99"/>
    <n v="112120612090"/>
    <s v="Comunicações - Despesas Telefônicas"/>
    <s v="01-112120612090-000-045505060134-2-NV006962-PRO007958-0-0-0"/>
    <s v="NV006962"/>
    <m/>
    <x v="2"/>
    <x v="93"/>
  </r>
  <r>
    <x v="263"/>
    <m/>
    <x v="2381"/>
    <d v="2024-10-01T00:00:00"/>
    <d v="2024-12-20T00:00:00"/>
    <n v="8.98"/>
    <n v="112120612090"/>
    <s v="Comunicações - Despesas Telefônicas"/>
    <s v="01-112120612090-000-047505060171-2-NV006965-PRO007958-0-0-0"/>
    <s v="NV006965"/>
    <m/>
    <x v="2"/>
    <x v="9"/>
  </r>
  <r>
    <x v="263"/>
    <m/>
    <x v="2381"/>
    <d v="2024-10-01T00:00:00"/>
    <d v="2024-12-20T00:00:00"/>
    <n v="31.77"/>
    <n v="112120612090"/>
    <s v="Comunicações - Despesas Telefônicas"/>
    <s v="01-112120612090-000-048505060152-2-NV006966-PRO007958-0-0-0"/>
    <s v="NV006966"/>
    <m/>
    <x v="2"/>
    <x v="10"/>
  </r>
  <r>
    <x v="263"/>
    <m/>
    <x v="2381"/>
    <d v="2024-10-01T00:00:00"/>
    <d v="2024-12-20T00:00:00"/>
    <n v="10.18"/>
    <n v="112120612090"/>
    <s v="Comunicações - Despesas Telefônicas"/>
    <s v="01-112120612090-000-049505060020-2-NV006967-PRO007958-0-0-0"/>
    <s v="NV006967"/>
    <m/>
    <x v="2"/>
    <x v="101"/>
  </r>
  <r>
    <x v="263"/>
    <m/>
    <x v="2381"/>
    <d v="2024-10-01T00:00:00"/>
    <d v="2024-12-20T00:00:00"/>
    <n v="14.67"/>
    <n v="112120612090"/>
    <s v="Comunicações - Despesas Telefônicas"/>
    <s v="01-112120612090-000-057501000067-2-NV006977-PRO007958-0-0-0"/>
    <s v="NV006977"/>
    <m/>
    <x v="2"/>
    <x v="46"/>
  </r>
  <r>
    <x v="263"/>
    <m/>
    <x v="2381"/>
    <d v="2024-10-01T00:00:00"/>
    <d v="2024-12-20T00:00:00"/>
    <n v="5.03"/>
    <n v="112120612090"/>
    <s v="Comunicações - Despesas Telefônicas"/>
    <s v="01-112120612090-000-061501000060-2-NV007123-PRO007958-0-0-0"/>
    <s v="NV007123"/>
    <m/>
    <x v="2"/>
    <x v="144"/>
  </r>
  <r>
    <x v="263"/>
    <m/>
    <x v="2381"/>
    <d v="2024-10-01T00:00:00"/>
    <d v="2024-12-20T00:00:00"/>
    <n v="3.33"/>
    <n v="112120612090"/>
    <s v="Comunicações - Despesas Telefônicas"/>
    <s v="01-112120612090-000-062501000065-2-NV003955-PRO007958-0-0-0"/>
    <s v="NV003955"/>
    <m/>
    <x v="2"/>
    <x v="177"/>
  </r>
  <r>
    <x v="263"/>
    <m/>
    <x v="2381"/>
    <d v="2024-10-01T00:00:00"/>
    <d v="2024-12-20T00:00:00"/>
    <n v="1.73"/>
    <n v="112120612090"/>
    <s v="Comunicações - Despesas Telefônicas"/>
    <s v="01-112120612090-000-062501000081-2-NV000957-PRO007958-0-0-0"/>
    <s v="NV000957"/>
    <m/>
    <x v="2"/>
    <x v="68"/>
  </r>
  <r>
    <x v="263"/>
    <m/>
    <x v="2381"/>
    <d v="2024-10-01T00:00:00"/>
    <d v="2024-12-20T00:00:00"/>
    <n v="43.41"/>
    <n v="112120612090"/>
    <s v="Comunicações - Despesas Telefônicas"/>
    <s v="01-112120612090-000-062501000094-2-NV020555-PRO007958-0-0-0"/>
    <s v="NV020555"/>
    <m/>
    <x v="2"/>
    <x v="254"/>
  </r>
  <r>
    <x v="263"/>
    <m/>
    <x v="2381"/>
    <d v="2024-10-01T00:00:00"/>
    <d v="2024-12-20T00:00:00"/>
    <n v="1.55"/>
    <n v="112120612090"/>
    <s v="Comunicações - Despesas Telefônicas"/>
    <s v="01-112120612090-000-062501000097-2-NV020551-PRO007958-0-0-0"/>
    <s v="NV020551"/>
    <m/>
    <x v="2"/>
    <x v="50"/>
  </r>
  <r>
    <x v="263"/>
    <m/>
    <x v="2381"/>
    <d v="2024-10-01T00:00:00"/>
    <d v="2024-12-20T00:00:00"/>
    <n v="6.59"/>
    <n v="112120612090"/>
    <s v="Comunicações - Despesas Telefônicas"/>
    <s v="01-112120612090-000-062501000120-2-NV000956-PRO007958-0-0-0"/>
    <s v="NV000956"/>
    <m/>
    <x v="2"/>
    <x v="16"/>
  </r>
  <r>
    <x v="263"/>
    <m/>
    <x v="2381"/>
    <d v="2024-10-01T00:00:00"/>
    <d v="2024-12-20T00:00:00"/>
    <n v="7.82"/>
    <n v="112120612090"/>
    <s v="Comunicações - Despesas Telefônicas"/>
    <s v="01-112120612090-000-062501000122-2-NV003962-PRO007958-0-0-0"/>
    <s v="NV003962"/>
    <m/>
    <x v="2"/>
    <x v="233"/>
  </r>
  <r>
    <x v="263"/>
    <m/>
    <x v="2381"/>
    <d v="2024-10-01T00:00:00"/>
    <d v="2024-12-20T00:00:00"/>
    <n v="0.34"/>
    <n v="112120612090"/>
    <s v="Comunicações - Despesas Telefônicas"/>
    <s v="01-112120612090-000-062501000133-2-NV021559-PRO007958-0-0-0"/>
    <s v="NV021559"/>
    <m/>
    <x v="2"/>
    <x v="228"/>
  </r>
  <r>
    <x v="263"/>
    <m/>
    <x v="2381"/>
    <d v="2024-10-01T00:00:00"/>
    <d v="2024-12-20T00:00:00"/>
    <n v="0.1"/>
    <n v="112120612090"/>
    <s v="Comunicações - Despesas Telefônicas"/>
    <s v="01-112120612090-000-062501440001-2-NV003983-PRO007958-0-0-0"/>
    <s v="NV003983"/>
    <m/>
    <x v="2"/>
    <x v="41"/>
  </r>
  <r>
    <x v="263"/>
    <m/>
    <x v="2381"/>
    <d v="2024-10-01T00:00:00"/>
    <d v="2024-12-20T00:00:00"/>
    <n v="1.27"/>
    <n v="112120612090"/>
    <s v="Comunicações - Despesas Telefônicas"/>
    <s v="01-112120612090-000-062501930047-2-NV021561-PRO007958-0-0-0"/>
    <s v="NV021561"/>
    <m/>
    <x v="2"/>
    <x v="171"/>
  </r>
  <r>
    <x v="263"/>
    <m/>
    <x v="2381"/>
    <d v="2024-10-01T00:00:00"/>
    <d v="2024-12-20T00:00:00"/>
    <n v="0.85"/>
    <n v="112120612090"/>
    <s v="Comunicações - Despesas Telefônicas"/>
    <s v="01-112120612090-000-062501930098-2-NV021563-PRO007958-0-0-0"/>
    <s v="NV021563"/>
    <m/>
    <x v="2"/>
    <x v="85"/>
  </r>
  <r>
    <x v="263"/>
    <m/>
    <x v="2381"/>
    <d v="2024-10-01T00:00:00"/>
    <d v="2024-12-20T00:00:00"/>
    <n v="0.63"/>
    <n v="112120612090"/>
    <s v="Comunicações - Despesas Telefônicas"/>
    <s v="01-112120612090-000-062501930104-2-NV021569-PRO007958-0-0-0"/>
    <s v="NV021569"/>
    <m/>
    <x v="2"/>
    <x v="141"/>
  </r>
  <r>
    <x v="263"/>
    <m/>
    <x v="2381"/>
    <d v="2024-10-01T00:00:00"/>
    <d v="2024-12-20T00:00:00"/>
    <n v="5.19"/>
    <n v="112120612090"/>
    <s v="Comunicações - Despesas Telefônicas"/>
    <s v="01-112120612090-000-062501930104-2-NV022664-PRO007958-0-0-0"/>
    <s v="NV022664"/>
    <m/>
    <x v="2"/>
    <x v="103"/>
  </r>
  <r>
    <x v="263"/>
    <m/>
    <x v="2381"/>
    <d v="2024-10-01T00:00:00"/>
    <d v="2024-12-20T00:00:00"/>
    <n v="39.92"/>
    <n v="112120612090"/>
    <s v="Comunicações - Despesas Telefônicas"/>
    <s v="01-112120612090-000-062501930108-2-NV021573-PRO007958-0-0-0"/>
    <s v="NV021573"/>
    <m/>
    <x v="2"/>
    <x v="226"/>
  </r>
  <r>
    <x v="263"/>
    <m/>
    <x v="2381"/>
    <d v="2024-10-01T00:00:00"/>
    <d v="2024-12-20T00:00:00"/>
    <n v="1.43"/>
    <n v="112120612090"/>
    <s v="Comunicações - Despesas Telefônicas"/>
    <s v="01-112120612090-000-062501930112-2-NV021577-PRO007958-0-0-0"/>
    <s v="NV021577"/>
    <m/>
    <x v="2"/>
    <x v="23"/>
  </r>
  <r>
    <x v="263"/>
    <m/>
    <x v="2381"/>
    <d v="2024-10-01T00:00:00"/>
    <d v="2024-12-20T00:00:00"/>
    <n v="23.9"/>
    <n v="112120612090"/>
    <s v="Comunicações - Despesas Telefônicas"/>
    <s v="01-112120612090-000-062501930113-2-NV021578-PRO007958-0-0-0"/>
    <s v="NV021578"/>
    <m/>
    <x v="2"/>
    <x v="157"/>
  </r>
  <r>
    <x v="263"/>
    <m/>
    <x v="2381"/>
    <d v="2024-10-01T00:00:00"/>
    <d v="2024-12-20T00:00:00"/>
    <n v="11.29"/>
    <n v="112120612090"/>
    <s v="Comunicações - Despesas Telefônicas"/>
    <s v="01-112120612090-000-062501930116-2-NV021581-PRO007958-0-0-0"/>
    <s v="NV021581"/>
    <m/>
    <x v="2"/>
    <x v="83"/>
  </r>
  <r>
    <x v="263"/>
    <m/>
    <x v="2381"/>
    <d v="2024-10-01T00:00:00"/>
    <d v="2024-12-20T00:00:00"/>
    <n v="32.049999999999997"/>
    <n v="112120612090"/>
    <s v="Comunicações - Despesas Telefônicas"/>
    <s v="01-112120612090-000-062501930122-2-NV021588-PRO007958-0-0-0"/>
    <s v="NV021588"/>
    <m/>
    <x v="2"/>
    <x v="237"/>
  </r>
  <r>
    <x v="263"/>
    <m/>
    <x v="2381"/>
    <d v="2024-10-01T00:00:00"/>
    <d v="2024-12-20T00:00:00"/>
    <n v="2.94"/>
    <n v="112120612090"/>
    <s v="Comunicações - Despesas Telefônicas"/>
    <s v="01-112120612090-000-062501930127-2-NV021594-PRO007958-0-0-0"/>
    <s v="NV021594"/>
    <m/>
    <x v="2"/>
    <x v="191"/>
  </r>
  <r>
    <x v="263"/>
    <m/>
    <x v="2381"/>
    <d v="2024-10-01T00:00:00"/>
    <d v="2024-12-20T00:00:00"/>
    <n v="2.1800000000000002"/>
    <n v="112120612090"/>
    <s v="Comunicações - Despesas Telefônicas"/>
    <s v="01-112120612090-000-062501930133-2-NV021602-PRO007958-0-0-0"/>
    <s v="NV021602"/>
    <m/>
    <x v="2"/>
    <x v="106"/>
  </r>
  <r>
    <x v="263"/>
    <m/>
    <x v="2381"/>
    <d v="2024-10-01T00:00:00"/>
    <d v="2024-12-20T00:00:00"/>
    <n v="0.84"/>
    <n v="112120612090"/>
    <s v="Comunicações - Despesas Telefônicas"/>
    <s v="01-112120612090-000-062501930139-2-NV021608-PRO007958-0-0-0"/>
    <s v="NV021608"/>
    <m/>
    <x v="2"/>
    <x v="206"/>
  </r>
  <r>
    <x v="263"/>
    <m/>
    <x v="2381"/>
    <d v="2024-10-01T00:00:00"/>
    <d v="2024-12-20T00:00:00"/>
    <n v="4.21"/>
    <n v="112120612090"/>
    <s v="Comunicações - Despesas Telefônicas"/>
    <s v="01-112120612090-000-068505060058-2-NV003975-PRO007958-0-0-0"/>
    <s v="NV003975"/>
    <m/>
    <x v="2"/>
    <x v="172"/>
  </r>
  <r>
    <x v="263"/>
    <m/>
    <x v="2381"/>
    <d v="2024-10-01T00:00:00"/>
    <d v="2024-12-20T00:00:00"/>
    <n v="3.68"/>
    <n v="112120612090"/>
    <s v="Comunicações - Despesas Telefônicas"/>
    <s v="01-112120612090-000-069505060018-2-NV000955-PRO007958-0-0-0"/>
    <s v="NV000955"/>
    <m/>
    <x v="2"/>
    <x v="98"/>
  </r>
  <r>
    <x v="263"/>
    <m/>
    <x v="2381"/>
    <d v="2024-10-01T00:00:00"/>
    <d v="2024-12-20T00:00:00"/>
    <n v="1.52"/>
    <n v="112120612090"/>
    <s v="Comunicações - Despesas Telefônicas"/>
    <s v="01-112120612090-000-070505060032-2-NV021598-PRO007958-0-0-0"/>
    <s v="NV021598"/>
    <m/>
    <x v="2"/>
    <x v="176"/>
  </r>
  <r>
    <x v="263"/>
    <m/>
    <x v="2381"/>
    <d v="2024-10-01T00:00:00"/>
    <d v="2024-12-20T00:00:00"/>
    <n v="7.73"/>
    <n v="112120612090"/>
    <s v="Comunicações - Despesas Telefônicas"/>
    <s v="01-112120612090-000-070505060033-2-NV021599-PRO007958-0-0-0"/>
    <s v="NV021599"/>
    <m/>
    <x v="2"/>
    <x v="64"/>
  </r>
  <r>
    <x v="263"/>
    <m/>
    <x v="2381"/>
    <d v="2024-10-01T00:00:00"/>
    <d v="2024-12-20T00:00:00"/>
    <n v="0.78"/>
    <n v="112120612090"/>
    <s v="Comunicações - Despesas Telefônicas"/>
    <s v="01-112120612090-000-070505060034-2-NV021600-PRO007958-0-0-0"/>
    <s v="NV021600"/>
    <m/>
    <x v="2"/>
    <x v="192"/>
  </r>
  <r>
    <x v="263"/>
    <m/>
    <x v="2381"/>
    <d v="2024-10-01T00:00:00"/>
    <d v="2024-12-20T00:00:00"/>
    <n v="1.99"/>
    <n v="112120612090"/>
    <s v="Comunicações - Despesas Telefônicas"/>
    <s v="01-112120612090-000-070505060036-2-NV021616-PRO007958-0-0-0"/>
    <s v="NV021616"/>
    <m/>
    <x v="2"/>
    <x v="154"/>
  </r>
  <r>
    <x v="263"/>
    <m/>
    <x v="2381"/>
    <d v="2024-10-01T00:00:00"/>
    <d v="2024-12-20T00:00:00"/>
    <n v="3.2"/>
    <n v="112120612090"/>
    <s v="Comunicações - Despesas Telefônicas"/>
    <s v="01-112120612090-000-070505060037-2-NV021617-PRO007958-0-0-0"/>
    <s v="NV021617"/>
    <m/>
    <x v="2"/>
    <x v="135"/>
  </r>
  <r>
    <x v="263"/>
    <m/>
    <x v="2381"/>
    <d v="2024-10-01T00:00:00"/>
    <d v="2024-12-20T00:00:00"/>
    <n v="0.81"/>
    <n v="112120612090"/>
    <s v="Comunicações - Despesas Telefônicas"/>
    <s v="01-112120612090-000-070505060040-2-NV022563-PRO007958-0-0-0"/>
    <s v="NV022563"/>
    <m/>
    <x v="2"/>
    <x v="151"/>
  </r>
  <r>
    <x v="263"/>
    <m/>
    <x v="2381"/>
    <d v="2024-10-01T00:00:00"/>
    <d v="2024-12-20T00:00:00"/>
    <n v="0.05"/>
    <n v="112120612090"/>
    <s v="Comunicações - Despesas Telefônicas"/>
    <s v="01-112120612090-000-070505060043-2-NV022571-PRO007958-0-0-0"/>
    <s v="NV022571"/>
    <m/>
    <x v="2"/>
    <x v="218"/>
  </r>
  <r>
    <x v="263"/>
    <m/>
    <x v="2381"/>
    <d v="2024-10-01T00:00:00"/>
    <d v="2024-12-20T00:00:00"/>
    <n v="1.1000000000000001"/>
    <n v="112120612090"/>
    <s v="Comunicações - Despesas Telefônicas"/>
    <s v="01-112120612090-000-070505060073-2-NV021588-PRO007958-0-0-0"/>
    <s v="NV021588"/>
    <m/>
    <x v="2"/>
    <x v="237"/>
  </r>
  <r>
    <x v="263"/>
    <m/>
    <x v="2381"/>
    <d v="2024-10-01T00:00:00"/>
    <d v="2024-12-20T00:00:00"/>
    <n v="3.4"/>
    <n v="112120612090"/>
    <s v="Comunicações - Despesas Telefônicas"/>
    <s v="01-112120612090-000-070505060075-2-NV021601-PRO007958-0-0-0"/>
    <s v="NV021601"/>
    <m/>
    <x v="2"/>
    <x v="99"/>
  </r>
  <r>
    <x v="263"/>
    <m/>
    <x v="2381"/>
    <d v="2024-10-01T00:00:00"/>
    <d v="2024-12-20T00:00:00"/>
    <n v="2.58"/>
    <n v="112120612090"/>
    <s v="Comunicações - Despesas Telefônicas"/>
    <s v="01-112120612090-000-070505060077-2-NV021603-PRO007958-0-0-0"/>
    <s v="NV021603"/>
    <m/>
    <x v="2"/>
    <x v="195"/>
  </r>
  <r>
    <x v="263"/>
    <m/>
    <x v="2381"/>
    <d v="2024-10-01T00:00:00"/>
    <d v="2024-12-20T00:00:00"/>
    <n v="0.32"/>
    <n v="112120612090"/>
    <s v="Comunicações - Despesas Telefônicas"/>
    <s v="01-112120612090-000-070505060078-2-NV021604-PRO007958-0-0-0"/>
    <s v="NV021604"/>
    <m/>
    <x v="2"/>
    <x v="36"/>
  </r>
  <r>
    <x v="263"/>
    <m/>
    <x v="2381"/>
    <d v="2024-10-01T00:00:00"/>
    <d v="2024-12-20T00:00:00"/>
    <n v="0.14000000000000001"/>
    <n v="112120612090"/>
    <s v="Comunicações - Despesas Telefônicas"/>
    <s v="01-112120612090-000-070505060080-2-NV021611-PRO007958-0-0-0"/>
    <s v="NV021611"/>
    <m/>
    <x v="2"/>
    <x v="230"/>
  </r>
  <r>
    <x v="263"/>
    <m/>
    <x v="2381"/>
    <d v="2024-10-01T00:00:00"/>
    <d v="2024-12-20T00:00:00"/>
    <n v="0.79"/>
    <n v="112120612090"/>
    <s v="Comunicações - Despesas Telefônicas"/>
    <s v="01-112120612090-000-070505060082-2-NV022553-PRO007958-0-0-0"/>
    <s v="NV022553"/>
    <m/>
    <x v="2"/>
    <x v="100"/>
  </r>
  <r>
    <x v="263"/>
    <m/>
    <x v="2381"/>
    <d v="2024-10-01T00:00:00"/>
    <d v="2024-12-20T00:00:00"/>
    <n v="0.8"/>
    <n v="112120612090"/>
    <s v="Comunicações - Despesas Telefônicas"/>
    <s v="01-112120612090-000-070505060085-2-NV022566-PRO007958-0-0-0"/>
    <s v="NV022566"/>
    <m/>
    <x v="2"/>
    <x v="152"/>
  </r>
  <r>
    <x v="263"/>
    <m/>
    <x v="2381"/>
    <d v="2024-10-01T00:00:00"/>
    <d v="2024-12-20T00:00:00"/>
    <n v="1.24"/>
    <n v="112120612090"/>
    <s v="Comunicações - Despesas Telefônicas"/>
    <s v="01-112120612090-000-070505060109-2-NV021590-PRO007958-0-0-0"/>
    <s v="NV021590"/>
    <m/>
    <x v="2"/>
    <x v="117"/>
  </r>
  <r>
    <x v="263"/>
    <m/>
    <x v="2381"/>
    <d v="2024-10-01T00:00:00"/>
    <d v="2024-12-20T00:00:00"/>
    <n v="0.93"/>
    <n v="112120612090"/>
    <s v="Comunicações - Despesas Telefônicas"/>
    <s v="01-112120612090-000-070505060110-2-NV021591-PRO007958-0-0-0"/>
    <s v="NV021591"/>
    <m/>
    <x v="2"/>
    <x v="158"/>
  </r>
  <r>
    <x v="263"/>
    <m/>
    <x v="2381"/>
    <d v="2024-10-01T00:00:00"/>
    <d v="2024-12-20T00:00:00"/>
    <n v="0.51"/>
    <n v="112120612090"/>
    <s v="Comunicações - Despesas Telefônicas"/>
    <s v="01-112120612090-000-070505060111-2-NV021605-PRO007958-0-0-0"/>
    <s v="NV021605"/>
    <m/>
    <x v="2"/>
    <x v="238"/>
  </r>
  <r>
    <x v="263"/>
    <m/>
    <x v="2381"/>
    <d v="2024-10-01T00:00:00"/>
    <d v="2024-12-20T00:00:00"/>
    <n v="8.32"/>
    <n v="112120612090"/>
    <s v="Comunicações - Despesas Telefônicas"/>
    <s v="01-112120612090-000-070505060114-2-NV021614-PRO007958-0-0-0"/>
    <s v="NV021614"/>
    <m/>
    <x v="2"/>
    <x v="159"/>
  </r>
  <r>
    <x v="263"/>
    <m/>
    <x v="2381"/>
    <d v="2024-10-01T00:00:00"/>
    <d v="2024-12-20T00:00:00"/>
    <n v="11.18"/>
    <n v="112120612090"/>
    <s v="Comunicações - Despesas Telefônicas"/>
    <s v="01-112120612090-000-070505060115-2-NV022555-PRO007958-0-0-0"/>
    <s v="NV022555"/>
    <m/>
    <x v="2"/>
    <x v="136"/>
  </r>
  <r>
    <x v="263"/>
    <m/>
    <x v="2381"/>
    <d v="2024-10-01T00:00:00"/>
    <d v="2024-12-20T00:00:00"/>
    <n v="1.19"/>
    <n v="112120612090"/>
    <s v="Comunicações - Despesas Telefônicas"/>
    <s v="01-112120612090-000-070505060117-2-NV022557-PRO007958-0-0-0"/>
    <s v="NV022557"/>
    <m/>
    <x v="2"/>
    <x v="165"/>
  </r>
  <r>
    <x v="263"/>
    <m/>
    <x v="2381"/>
    <d v="2024-10-01T00:00:00"/>
    <d v="2024-12-20T00:00:00"/>
    <n v="0.47"/>
    <n v="112120612090"/>
    <s v="Comunicações - Despesas Telefônicas"/>
    <s v="01-112120612090-000-070505060119-2-NV022574-PRO007958-0-0-0"/>
    <s v="NV022574"/>
    <m/>
    <x v="2"/>
    <x v="108"/>
  </r>
  <r>
    <x v="263"/>
    <m/>
    <x v="2381"/>
    <d v="2024-10-01T00:00:00"/>
    <d v="2024-12-20T00:00:00"/>
    <n v="5.12"/>
    <n v="112120612090"/>
    <s v="Comunicações - Despesas Telefônicas"/>
    <s v="01-112120612090-000-070505060138-2-NV021576-PRO007958-0-0-0"/>
    <s v="NV021576"/>
    <m/>
    <x v="2"/>
    <x v="169"/>
  </r>
  <r>
    <x v="263"/>
    <m/>
    <x v="2381"/>
    <d v="2024-10-01T00:00:00"/>
    <d v="2024-12-20T00:00:00"/>
    <n v="0.68"/>
    <n v="112120612090"/>
    <s v="Comunicações - Despesas Telefônicas"/>
    <s v="01-112120612090-000-070505060141-2-NV021593-PRO007958-0-0-0"/>
    <s v="NV021593"/>
    <m/>
    <x v="2"/>
    <x v="211"/>
  </r>
  <r>
    <x v="263"/>
    <m/>
    <x v="2381"/>
    <d v="2024-10-01T00:00:00"/>
    <d v="2024-12-20T00:00:00"/>
    <n v="1.1599999999999999"/>
    <n v="112120612090"/>
    <s v="Comunicações - Despesas Telefônicas"/>
    <s v="01-112120612090-000-070505060142-2-NV021589-PRO007958-0-0-0"/>
    <s v="NV021589"/>
    <m/>
    <x v="2"/>
    <x v="33"/>
  </r>
  <r>
    <x v="263"/>
    <m/>
    <x v="2381"/>
    <d v="2024-10-01T00:00:00"/>
    <d v="2024-12-20T00:00:00"/>
    <n v="1.76"/>
    <n v="112120612090"/>
    <s v="Comunicações - Despesas Telefônicas"/>
    <s v="01-112120612090-000-070505060146-2-NV021609-PRO007958-0-0-0"/>
    <s v="NV021609"/>
    <m/>
    <x v="2"/>
    <x v="133"/>
  </r>
  <r>
    <x v="263"/>
    <m/>
    <x v="2381"/>
    <d v="2024-10-01T00:00:00"/>
    <d v="2024-12-20T00:00:00"/>
    <n v="1.41"/>
    <n v="112120612090"/>
    <s v="Comunicações - Despesas Telefônicas"/>
    <s v="01-112120612090-000-070505060155-2-NV021618-PRO007958-0-0-0"/>
    <s v="NV021618"/>
    <m/>
    <x v="2"/>
    <x v="112"/>
  </r>
  <r>
    <x v="263"/>
    <m/>
    <x v="2381"/>
    <d v="2024-10-01T00:00:00"/>
    <d v="2024-12-20T00:00:00"/>
    <n v="3.33"/>
    <n v="112120612090"/>
    <s v="Comunicações - Despesas Telefônicas"/>
    <s v="01-112120612090-000-070505060156-2-NV021619-PRO007958-0-0-0"/>
    <s v="NV021619"/>
    <m/>
    <x v="2"/>
    <x v="87"/>
  </r>
  <r>
    <x v="263"/>
    <m/>
    <x v="2381"/>
    <d v="2024-10-01T00:00:00"/>
    <d v="2024-12-20T00:00:00"/>
    <n v="5.2"/>
    <n v="112120612090"/>
    <s v="Comunicações - Despesas Telefônicas"/>
    <s v="01-112120612090-000-070505060174-2-NV021579-PRO007958-0-0-0"/>
    <s v="NV021579"/>
    <m/>
    <x v="2"/>
    <x v="5"/>
  </r>
  <r>
    <x v="263"/>
    <m/>
    <x v="2381"/>
    <d v="2024-10-01T00:00:00"/>
    <d v="2024-12-20T00:00:00"/>
    <n v="0.71"/>
    <n v="112120612090"/>
    <s v="Comunicações - Despesas Telefônicas"/>
    <s v="01-112120612090-000-070505060175-2-NV022568-PRO007958-0-0-0"/>
    <s v="NV022568"/>
    <m/>
    <x v="2"/>
    <x v="49"/>
  </r>
  <r>
    <x v="263"/>
    <m/>
    <x v="2381"/>
    <d v="2024-10-01T00:00:00"/>
    <d v="2024-12-20T00:00:00"/>
    <n v="0.33"/>
    <n v="112120612090"/>
    <s v="Comunicações - Despesas Telefônicas"/>
    <s v="01-112120612090-000-070505060194-2-NV022578-PRO007958-0-0-0"/>
    <s v="NV022578"/>
    <m/>
    <x v="2"/>
    <x v="90"/>
  </r>
  <r>
    <x v="263"/>
    <m/>
    <x v="2381"/>
    <d v="2024-10-01T00:00:00"/>
    <d v="2024-12-20T00:00:00"/>
    <n v="1"/>
    <n v="112120612090"/>
    <s v="Comunicações - Despesas Telefônicas"/>
    <s v="01-112120612090-000-070505060195-2-NV022600-PRO007958-0-0-0"/>
    <s v="NV022600"/>
    <m/>
    <x v="2"/>
    <x v="70"/>
  </r>
  <r>
    <x v="263"/>
    <m/>
    <x v="2381"/>
    <d v="2024-10-01T00:00:00"/>
    <d v="2024-12-20T00:00:00"/>
    <n v="0.12"/>
    <n v="112120612090"/>
    <s v="Comunicações - Despesas Telefônicas"/>
    <s v="01-112120612090-000-070505060200-2-NV022610-PRO007958-0-0-0"/>
    <s v="NV022610"/>
    <m/>
    <x v="2"/>
    <x v="143"/>
  </r>
  <r>
    <x v="263"/>
    <m/>
    <x v="2381"/>
    <d v="2024-10-01T00:00:00"/>
    <d v="2024-12-20T00:00:00"/>
    <n v="5.88"/>
    <n v="112120612090"/>
    <s v="Comunicações - Despesas Telefônicas"/>
    <s v="01-112120612090-000-070505060205-2-NV022615-PRO007958-0-0-0"/>
    <s v="NV022615"/>
    <m/>
    <x v="2"/>
    <x v="71"/>
  </r>
  <r>
    <x v="263"/>
    <m/>
    <x v="2381"/>
    <d v="2024-10-01T00:00:00"/>
    <d v="2024-12-20T00:00:00"/>
    <n v="0.24"/>
    <n v="112120612090"/>
    <s v="Comunicações - Despesas Telefônicas"/>
    <s v="01-112120612090-000-070505060207-2-NV022617-PRO007958-0-0-0"/>
    <s v="NV022617"/>
    <m/>
    <x v="2"/>
    <x v="224"/>
  </r>
  <r>
    <x v="263"/>
    <m/>
    <x v="2381"/>
    <d v="2024-10-01T00:00:00"/>
    <d v="2024-12-20T00:00:00"/>
    <n v="2"/>
    <n v="112120612090"/>
    <s v="Comunicações - Despesas Telefônicas"/>
    <s v="01-112120612090-000-070505060209-2-NV022620-PRO007958-0-0-0"/>
    <s v="NV022620"/>
    <m/>
    <x v="2"/>
    <x v="81"/>
  </r>
  <r>
    <x v="263"/>
    <m/>
    <x v="2381"/>
    <d v="2024-10-01T00:00:00"/>
    <d v="2024-12-20T00:00:00"/>
    <n v="0.73"/>
    <n v="112120612090"/>
    <s v="Comunicações - Despesas Telefônicas"/>
    <s v="01-112120612090-000-070505060212-2-NV022626-PRO007958-0-0-0"/>
    <s v="NV022626"/>
    <m/>
    <x v="2"/>
    <x v="174"/>
  </r>
  <r>
    <x v="263"/>
    <m/>
    <x v="2381"/>
    <d v="2024-10-01T00:00:00"/>
    <d v="2024-12-20T00:00:00"/>
    <n v="0.95"/>
    <n v="112120612090"/>
    <s v="Comunicações - Despesas Telefônicas"/>
    <s v="01-112120612090-000-070505060215-2-NV022623-PRO007958-0-0-0"/>
    <s v="NV022623"/>
    <m/>
    <x v="2"/>
    <x v="0"/>
  </r>
  <r>
    <x v="263"/>
    <m/>
    <x v="2381"/>
    <d v="2024-10-01T00:00:00"/>
    <d v="2024-12-20T00:00:00"/>
    <n v="0.19"/>
    <n v="112120612090"/>
    <s v="Comunicações - Despesas Telefônicas"/>
    <s v="01-112120612090-000-070505060218-2-NV022628-PRO007958-0-0-0"/>
    <s v="NV022628"/>
    <m/>
    <x v="2"/>
    <x v="139"/>
  </r>
  <r>
    <x v="263"/>
    <m/>
    <x v="2381"/>
    <d v="2024-10-01T00:00:00"/>
    <d v="2024-12-20T00:00:00"/>
    <n v="0.51"/>
    <n v="112120612090"/>
    <s v="Comunicações - Despesas Telefônicas"/>
    <s v="01-112120612090-000-070505060228-2-NV022638-PRO007958-0-0-0"/>
    <s v="NV022638"/>
    <m/>
    <x v="2"/>
    <x v="148"/>
  </r>
  <r>
    <x v="263"/>
    <m/>
    <x v="2381"/>
    <d v="2024-10-01T00:00:00"/>
    <d v="2024-12-20T00:00:00"/>
    <n v="2.16"/>
    <n v="112120612090"/>
    <s v="Comunicações - Despesas Telefônicas"/>
    <s v="01-112120612090-000-070505060238-2-NV022648-PRO007958-0-0-0"/>
    <s v="NV022648"/>
    <m/>
    <x v="2"/>
    <x v="150"/>
  </r>
  <r>
    <x v="263"/>
    <m/>
    <x v="2381"/>
    <d v="2024-10-01T00:00:00"/>
    <d v="2024-12-20T00:00:00"/>
    <n v="0.99"/>
    <n v="112120612090"/>
    <s v="Comunicações - Despesas Telefônicas"/>
    <s v="01-112120612090-000-070505060240-2-NV022653-PRO007958-0-0-0"/>
    <s v="NV022653"/>
    <m/>
    <x v="2"/>
    <x v="55"/>
  </r>
  <r>
    <x v="263"/>
    <m/>
    <x v="2381"/>
    <d v="2024-10-01T00:00:00"/>
    <d v="2024-12-20T00:00:00"/>
    <n v="16.57"/>
    <n v="112120612090"/>
    <s v="Comunicações - Despesas Telefônicas"/>
    <s v="01-112120612090-000-070505060245-2-NV022655-PRO007958-0-0-0"/>
    <s v="NV022655"/>
    <m/>
    <x v="2"/>
    <x v="220"/>
  </r>
  <r>
    <x v="263"/>
    <m/>
    <x v="2381"/>
    <d v="2024-10-01T00:00:00"/>
    <d v="2024-12-20T00:00:00"/>
    <n v="91.08"/>
    <n v="112120612090"/>
    <s v="Comunicações - Despesas Telefônicas"/>
    <s v="01-112120612090-000-070505060246-2-NV022656-PRO007958-0-0-0"/>
    <s v="NV022656"/>
    <m/>
    <x v="2"/>
    <x v="94"/>
  </r>
  <r>
    <x v="263"/>
    <m/>
    <x v="2381"/>
    <d v="2024-10-01T00:00:00"/>
    <d v="2024-12-20T00:00:00"/>
    <n v="2"/>
    <n v="112120612090"/>
    <s v="Comunicações - Despesas Telefônicas"/>
    <s v="01-112120612090-000-070505060251-2-NV022662-PRO007958-0-0-0"/>
    <s v="NV022662"/>
    <m/>
    <x v="2"/>
    <x v="38"/>
  </r>
  <r>
    <x v="263"/>
    <m/>
    <x v="2381"/>
    <d v="2024-10-01T00:00:00"/>
    <d v="2024-12-20T00:00:00"/>
    <n v="1.25"/>
    <n v="112120612090"/>
    <s v="Comunicações - Despesas Telefônicas"/>
    <s v="01-112120612090-000-070505060271-2-NV022685-PRO007958-0-0-0"/>
    <s v="NV022685"/>
    <m/>
    <x v="2"/>
    <x v="251"/>
  </r>
  <r>
    <x v="263"/>
    <m/>
    <x v="2381"/>
    <d v="2024-10-01T00:00:00"/>
    <d v="2024-12-20T00:00:00"/>
    <n v="2.1800000000000002"/>
    <n v="112120612090"/>
    <s v="Comunicações - Despesas Telefônicas"/>
    <s v="01-112120612090-000-071505060064-2-NV000957-PRO007958-0-0-0"/>
    <s v="NV000957"/>
    <m/>
    <x v="2"/>
    <x v="68"/>
  </r>
  <r>
    <x v="263"/>
    <m/>
    <x v="2381"/>
    <d v="2024-10-01T00:00:00"/>
    <d v="2024-12-20T00:00:00"/>
    <n v="8.83"/>
    <n v="112120612090"/>
    <s v="Comunicações - Despesas Telefônicas"/>
    <s v="01-112120612090-000-075505060098-2-NV009957-PRO007958-0-0-0"/>
    <s v="NV009957"/>
    <m/>
    <x v="2"/>
    <x v="102"/>
  </r>
  <r>
    <x v="263"/>
    <m/>
    <x v="2381"/>
    <d v="2024-10-01T00:00:00"/>
    <d v="2024-12-20T00:00:00"/>
    <n v="2.36"/>
    <n v="112120612090"/>
    <s v="Comunicações - Despesas Telefônicas"/>
    <s v="01-112120612090-000-076505060052-2-NV009960-PRO007958-0-0-0"/>
    <s v="NV009960"/>
    <m/>
    <x v="2"/>
    <x v="207"/>
  </r>
  <r>
    <x v="263"/>
    <m/>
    <x v="2381"/>
    <d v="2024-10-01T00:00:00"/>
    <d v="2024-12-20T00:00:00"/>
    <n v="4.3600000000000003"/>
    <n v="112120612090"/>
    <s v="Comunicações - Despesas Telefônicas"/>
    <s v="01-112120612090-000-077505060059-2-NV009955-PRO007958-0-0-0"/>
    <s v="NV009955"/>
    <m/>
    <x v="2"/>
    <x v="180"/>
  </r>
  <r>
    <x v="263"/>
    <m/>
    <x v="2381"/>
    <d v="2024-10-01T00:00:00"/>
    <d v="2024-12-20T00:00:00"/>
    <n v="6.82"/>
    <n v="112120612090"/>
    <s v="Comunicações - Despesas Telefônicas"/>
    <s v="01-112120612090-000-078505060065-2-NV009959-PRO007958-0-0-0"/>
    <s v="NV009959"/>
    <m/>
    <x v="2"/>
    <x v="114"/>
  </r>
  <r>
    <x v="263"/>
    <m/>
    <x v="2381"/>
    <d v="2024-10-01T00:00:00"/>
    <d v="2024-12-20T00:00:00"/>
    <n v="1.86"/>
    <n v="112120612090"/>
    <s v="Comunicações - Despesas Telefônicas"/>
    <s v="01-112120612090-000-079505060122-2-NV000952-PRO007958-0-0-0"/>
    <s v="NV000952"/>
    <m/>
    <x v="2"/>
    <x v="75"/>
  </r>
  <r>
    <x v="263"/>
    <m/>
    <x v="2381"/>
    <d v="2024-10-01T00:00:00"/>
    <d v="2024-12-20T00:00:00"/>
    <n v="8.2200000000000006"/>
    <n v="112120612090"/>
    <s v="Comunicações - Despesas Telefônicas"/>
    <s v="01-112120612090-000-080505060021-2-NV000953-PRO007958-0-0-0"/>
    <s v="NV000953"/>
    <m/>
    <x v="2"/>
    <x v="15"/>
  </r>
  <r>
    <x v="263"/>
    <m/>
    <x v="2381"/>
    <d v="2024-10-01T00:00:00"/>
    <d v="2024-12-20T00:00:00"/>
    <n v="15.07"/>
    <n v="112120612090"/>
    <s v="Comunicações - Despesas Telefônicas"/>
    <s v="01-112120612090-000-081505060154-2-NV000956-PRO007958-0-0-0"/>
    <s v="NV000956"/>
    <m/>
    <x v="2"/>
    <x v="16"/>
  </r>
  <r>
    <x v="263"/>
    <m/>
    <x v="2381"/>
    <d v="2024-10-01T00:00:00"/>
    <d v="2024-12-20T00:00:00"/>
    <n v="9.31"/>
    <n v="112120612090"/>
    <s v="Comunicações - Despesas Telefônicas"/>
    <s v="01-112120612090-000-082505060128-2-NV000958-PRO007958-0-0-0"/>
    <s v="NV000958"/>
    <m/>
    <x v="2"/>
    <x v="17"/>
  </r>
  <r>
    <x v="263"/>
    <m/>
    <x v="2381"/>
    <d v="2024-10-01T00:00:00"/>
    <d v="2024-12-20T00:00:00"/>
    <n v="1.26"/>
    <n v="112120612090"/>
    <s v="Comunicações - Despesas Telefônicas"/>
    <s v="01-112120612090-000-084505060100-2-NV003983-PRO007958-0-0-0"/>
    <s v="NV003983"/>
    <m/>
    <x v="2"/>
    <x v="41"/>
  </r>
  <r>
    <x v="263"/>
    <m/>
    <x v="2381"/>
    <d v="2024-10-01T00:00:00"/>
    <d v="2024-12-20T00:00:00"/>
    <n v="1.6"/>
    <n v="112120612090"/>
    <s v="Comunicações - Despesas Telefônicas"/>
    <s v="01-112120612090-000-085505060150-2-NV003961-PRO007958-0-0-0"/>
    <s v="NV003961"/>
    <m/>
    <x v="2"/>
    <x v="216"/>
  </r>
  <r>
    <x v="263"/>
    <m/>
    <x v="2381"/>
    <d v="2024-10-01T00:00:00"/>
    <d v="2024-12-20T00:00:00"/>
    <n v="0.62"/>
    <n v="112120612090"/>
    <s v="Comunicações - Despesas Telefônicas"/>
    <s v="01-112120612090-000-086505060092-2-NV003970-PRO007958-0-0-0"/>
    <s v="NV003970"/>
    <m/>
    <x v="2"/>
    <x v="31"/>
  </r>
  <r>
    <x v="263"/>
    <m/>
    <x v="2381"/>
    <d v="2024-10-01T00:00:00"/>
    <d v="2024-12-20T00:00:00"/>
    <n v="3.4"/>
    <n v="112120612090"/>
    <s v="Comunicações - Despesas Telefônicas"/>
    <s v="01-112120612090-000-087505060095-2-NV003977-PRO007958-0-0-0"/>
    <s v="NV003977"/>
    <m/>
    <x v="2"/>
    <x v="189"/>
  </r>
  <r>
    <x v="263"/>
    <m/>
    <x v="2381"/>
    <d v="2024-10-01T00:00:00"/>
    <d v="2024-12-20T00:00:00"/>
    <n v="2.7"/>
    <n v="112120612090"/>
    <s v="Comunicações - Despesas Telefônicas"/>
    <s v="01-112120612090-000-091505060062-2-NV009954-PRO007958-0-0-0"/>
    <s v="NV009954"/>
    <m/>
    <x v="2"/>
    <x v="138"/>
  </r>
  <r>
    <x v="263"/>
    <m/>
    <x v="2381"/>
    <d v="2024-10-01T00:00:00"/>
    <d v="2024-12-20T00:00:00"/>
    <n v="5.09"/>
    <n v="112120612090"/>
    <s v="Comunicações - Despesas Telefônicas"/>
    <s v="01-112120612090-000-092505060013-2-NV000954-PRO007958-0-0-0"/>
    <s v="NV000954"/>
    <m/>
    <x v="2"/>
    <x v="115"/>
  </r>
  <r>
    <x v="263"/>
    <m/>
    <x v="2381"/>
    <d v="2024-10-01T00:00:00"/>
    <d v="2024-12-20T00:00:00"/>
    <n v="0.61"/>
    <n v="112120612090"/>
    <s v="Comunicações - Despesas Telefônicas"/>
    <s v="01-112120612090-000-095505060056-2-NV004957-PRO007958-0-0-0"/>
    <s v="NV004957"/>
    <m/>
    <x v="2"/>
    <x v="66"/>
  </r>
  <r>
    <x v="263"/>
    <m/>
    <x v="2381"/>
    <d v="2024-10-01T00:00:00"/>
    <d v="2024-12-20T00:00:00"/>
    <n v="1.08"/>
    <n v="112120612090"/>
    <s v="Comunicações - Despesas Telefônicas"/>
    <s v="01-112120612090-000-096505060015-2-NV003958-PRO007958-0-0-0"/>
    <s v="NV003958"/>
    <m/>
    <x v="2"/>
    <x v="147"/>
  </r>
  <r>
    <x v="263"/>
    <m/>
    <x v="2381"/>
    <d v="2024-10-01T00:00:00"/>
    <d v="2024-12-20T00:00:00"/>
    <n v="1.33"/>
    <n v="112120612090"/>
    <s v="Comunicações - Despesas Telefônicas"/>
    <s v="01-112120612090-000-097505060088-2-NV003954-PRO007958-0-0-0"/>
    <s v="NV003954"/>
    <m/>
    <x v="2"/>
    <x v="51"/>
  </r>
  <r>
    <x v="263"/>
    <m/>
    <x v="2381"/>
    <d v="2024-10-01T00:00:00"/>
    <d v="2024-12-20T00:00:00"/>
    <n v="1.82"/>
    <n v="112120612090"/>
    <s v="Comunicações - Despesas Telefônicas"/>
    <s v="01-112120612090-000-098505060014-2-NV003957-PRO007958-0-0-0"/>
    <s v="NV003957"/>
    <m/>
    <x v="2"/>
    <x v="197"/>
  </r>
  <r>
    <x v="263"/>
    <m/>
    <x v="2381"/>
    <d v="2024-10-01T00:00:00"/>
    <d v="2024-12-20T00:00:00"/>
    <n v="0.28000000000000003"/>
    <n v="112120612090"/>
    <s v="Comunicações - Despesas Telefônicas"/>
    <s v="01-112120612090-000-099505060127-2-NV003974-PRO007958-0-0-0"/>
    <s v="NV003974"/>
    <m/>
    <x v="2"/>
    <x v="65"/>
  </r>
  <r>
    <x v="263"/>
    <m/>
    <x v="2381"/>
    <d v="2024-10-01T00:00:00"/>
    <d v="2024-12-20T00:00:00"/>
    <n v="33.799999999999997"/>
    <n v="112120612090"/>
    <s v="Comunicações - Despesas Telefônicas"/>
    <s v="01-112120612090-000-100505060054-2-NV003971-PRO007958-0-0-0"/>
    <s v="NV003971"/>
    <m/>
    <x v="2"/>
    <x v="84"/>
  </r>
  <r>
    <x v="263"/>
    <m/>
    <x v="2381"/>
    <d v="2024-10-01T00:00:00"/>
    <d v="2024-12-20T00:00:00"/>
    <n v="2.59"/>
    <n v="112120612090"/>
    <s v="Comunicações - Despesas Telefônicas"/>
    <s v="01-112120612090-000-103505060016-2-NV003963-PRO007958-0-0-0"/>
    <s v="NV003963"/>
    <m/>
    <x v="2"/>
    <x v="181"/>
  </r>
  <r>
    <x v="263"/>
    <m/>
    <x v="2381"/>
    <d v="2024-10-01T00:00:00"/>
    <d v="2024-12-20T00:00:00"/>
    <n v="0.97"/>
    <n v="112120612090"/>
    <s v="Comunicações - Despesas Telefônicas"/>
    <s v="01-112120612090-000-105505060017-2-NV003967-PRO007958-0-0-0"/>
    <s v="NV003967"/>
    <m/>
    <x v="2"/>
    <x v="56"/>
  </r>
  <r>
    <x v="263"/>
    <m/>
    <x v="2381"/>
    <d v="2024-10-01T00:00:00"/>
    <d v="2024-12-20T00:00:00"/>
    <n v="2.2000000000000002"/>
    <n v="112120612090"/>
    <s v="Comunicações - Despesas Telefônicas"/>
    <s v="01-112120612090-000-106505060053-2-NV003966-PRO007958-0-0-0"/>
    <s v="NV003966"/>
    <m/>
    <x v="2"/>
    <x v="182"/>
  </r>
  <r>
    <x v="263"/>
    <m/>
    <x v="2381"/>
    <d v="2024-10-01T00:00:00"/>
    <d v="2024-12-20T00:00:00"/>
    <n v="0.46"/>
    <n v="112120612090"/>
    <s v="Comunicações - Despesas Telefônicas"/>
    <s v="01-112120612090-000-107505060024-2-NV003986-PRO007958-0-0-0"/>
    <s v="NV003986"/>
    <m/>
    <x v="2"/>
    <x v="48"/>
  </r>
  <r>
    <x v="263"/>
    <m/>
    <x v="2381"/>
    <d v="2024-10-01T00:00:00"/>
    <d v="2024-12-20T00:00:00"/>
    <n v="0.49"/>
    <n v="112120612090"/>
    <s v="Comunicações - Despesas Telefônicas"/>
    <s v="01-112120612090-000-108505060129-2-NV003979-PRO007958-0-0-0"/>
    <s v="NV003979"/>
    <m/>
    <x v="2"/>
    <x v="221"/>
  </r>
  <r>
    <x v="263"/>
    <m/>
    <x v="2381"/>
    <d v="2024-10-01T00:00:00"/>
    <d v="2024-12-20T00:00:00"/>
    <n v="4.75"/>
    <n v="112120612090"/>
    <s v="Comunicações - Despesas Telefônicas"/>
    <s v="01-112120612090-000-110505060169-2-NV003965-PRO007958-0-0-0"/>
    <s v="NV003965"/>
    <m/>
    <x v="2"/>
    <x v="20"/>
  </r>
  <r>
    <x v="263"/>
    <m/>
    <x v="2381"/>
    <d v="2024-10-01T00:00:00"/>
    <d v="2024-12-20T00:00:00"/>
    <n v="12.34"/>
    <n v="112120612090"/>
    <s v="Comunicações - Despesas Telefônicas"/>
    <s v="01-112120612090-000-111505060159-2-NV003964-PRO007958-0-0-0"/>
    <s v="NV003964"/>
    <m/>
    <x v="2"/>
    <x v="76"/>
  </r>
  <r>
    <x v="263"/>
    <m/>
    <x v="2381"/>
    <d v="2024-10-01T00:00:00"/>
    <d v="2024-12-20T00:00:00"/>
    <n v="1.5"/>
    <n v="112120612090"/>
    <s v="Comunicações - Despesas Telefônicas"/>
    <s v="01-112120612090-000-112505060051-2-NV003959-PRO007958-0-0-0"/>
    <s v="NV003959"/>
    <m/>
    <x v="2"/>
    <x v="126"/>
  </r>
  <r>
    <x v="263"/>
    <m/>
    <x v="2381"/>
    <d v="2024-10-01T00:00:00"/>
    <d v="2024-12-20T00:00:00"/>
    <n v="6.08"/>
    <n v="112120612090"/>
    <s v="Comunicações - Despesas Telefônicas"/>
    <s v="01-112120612090-000-115505060162-2-NV003984-PRO007958-0-0-0"/>
    <s v="NV003984"/>
    <m/>
    <x v="2"/>
    <x v="104"/>
  </r>
  <r>
    <x v="263"/>
    <m/>
    <x v="2381"/>
    <d v="2024-10-01T00:00:00"/>
    <d v="2024-12-20T00:00:00"/>
    <n v="2.96"/>
    <n v="112120612090"/>
    <s v="Comunicações - Despesas Telefônicas"/>
    <s v="01-112120612090-000-116505060061-2-NV004958-PRO007958-0-0-0"/>
    <s v="NV004958"/>
    <m/>
    <x v="2"/>
    <x v="166"/>
  </r>
  <r>
    <x v="263"/>
    <m/>
    <x v="2381"/>
    <d v="2024-10-01T00:00:00"/>
    <d v="2024-12-20T00:00:00"/>
    <n v="2.33"/>
    <n v="112120612090"/>
    <s v="Comunicações - Despesas Telefônicas"/>
    <s v="01-112120612090-000-118505060126-2-NV004960-PRO007958-0-0-0"/>
    <s v="NV004960"/>
    <m/>
    <x v="2"/>
    <x v="62"/>
  </r>
  <r>
    <x v="263"/>
    <m/>
    <x v="2381"/>
    <d v="2024-10-01T00:00:00"/>
    <d v="2024-12-20T00:00:00"/>
    <n v="2.46"/>
    <n v="112120612090"/>
    <s v="Comunicações - Despesas Telefônicas"/>
    <s v="01-112120612090-000-119505060023-2-NV004959-PRO007958-0-0-0"/>
    <s v="NV004959"/>
    <m/>
    <x v="2"/>
    <x v="225"/>
  </r>
  <r>
    <x v="263"/>
    <m/>
    <x v="2381"/>
    <d v="2024-10-01T00:00:00"/>
    <d v="2024-12-20T00:00:00"/>
    <n v="2.29"/>
    <n v="112120612090"/>
    <s v="Comunicações - Despesas Telefônicas"/>
    <s v="01-112120612090-000-121505060124-2-NV003969-PRO007958-0-0-0"/>
    <s v="NV003969"/>
    <m/>
    <x v="2"/>
    <x v="60"/>
  </r>
  <r>
    <x v="263"/>
    <m/>
    <x v="2381"/>
    <d v="2024-10-01T00:00:00"/>
    <d v="2024-12-20T00:00:00"/>
    <n v="2.13"/>
    <n v="112120612090"/>
    <s v="Comunicações - Despesas Telefônicas"/>
    <s v="01-112120612090-000-122505060123-2-NV003968-PRO007958-0-0-0"/>
    <s v="NV003968"/>
    <m/>
    <x v="2"/>
    <x v="30"/>
  </r>
  <r>
    <x v="263"/>
    <m/>
    <x v="2381"/>
    <d v="2024-10-01T00:00:00"/>
    <d v="2024-12-20T00:00:00"/>
    <n v="0.63"/>
    <n v="112120612090"/>
    <s v="Comunicações - Despesas Telefônicas"/>
    <s v="01-112120612090-000-123505060066-2-NV003985-PRO007958-0-0-0"/>
    <s v="NV003985"/>
    <m/>
    <x v="2"/>
    <x v="167"/>
  </r>
  <r>
    <x v="263"/>
    <m/>
    <x v="2381"/>
    <d v="2024-10-01T00:00:00"/>
    <d v="2024-12-20T00:00:00"/>
    <n v="5.28"/>
    <n v="112120612090"/>
    <s v="Comunicações - Despesas Telefônicas"/>
    <s v="01-112120612090-000-124505060168-2-NV009958-PRO007958-0-0-0"/>
    <s v="NV009958"/>
    <m/>
    <x v="2"/>
    <x v="21"/>
  </r>
  <r>
    <x v="263"/>
    <m/>
    <x v="2381"/>
    <d v="2024-10-01T00:00:00"/>
    <d v="2024-12-20T00:00:00"/>
    <n v="1.89"/>
    <n v="112120612090"/>
    <s v="Comunicações - Despesas Telefônicas"/>
    <s v="01-112120612090-000-126505060135-2-NV004961-PRO007958-0-0-0"/>
    <s v="NV004961"/>
    <m/>
    <x v="2"/>
    <x v="196"/>
  </r>
  <r>
    <x v="263"/>
    <m/>
    <x v="2381"/>
    <d v="2024-10-01T00:00:00"/>
    <d v="2024-12-20T00:00:00"/>
    <n v="28.21"/>
    <n v="112120612090"/>
    <s v="Comunicações - Despesas Telefônicas"/>
    <s v="01-112120612090-000-127505060063-2-NV019955-PRO007958-0-0-0"/>
    <s v="NV019955"/>
    <m/>
    <x v="2"/>
    <x v="213"/>
  </r>
  <r>
    <x v="263"/>
    <m/>
    <x v="2381"/>
    <d v="2024-10-01T00:00:00"/>
    <d v="2024-12-20T00:00:00"/>
    <n v="0.55000000000000004"/>
    <n v="112120612090"/>
    <s v="Comunicações - Despesas Telefônicas"/>
    <s v="01-112120612090-000-128505060057-2-NV019956-PRO007958-0-0-0"/>
    <s v="NV019956"/>
    <m/>
    <x v="2"/>
    <x v="187"/>
  </r>
  <r>
    <x v="263"/>
    <m/>
    <x v="2381"/>
    <d v="2024-10-01T00:00:00"/>
    <d v="2024-12-20T00:00:00"/>
    <n v="1.41"/>
    <n v="112120612090"/>
    <s v="Comunicações - Despesas Telefônicas"/>
    <s v="01-112120612090-000-130505060086-2-NV019952-PRO007958-0-0-0"/>
    <s v="NV019952"/>
    <m/>
    <x v="2"/>
    <x v="129"/>
  </r>
  <r>
    <x v="263"/>
    <m/>
    <x v="2381"/>
    <d v="2024-10-01T00:00:00"/>
    <d v="2024-12-20T00:00:00"/>
    <n v="4.55"/>
    <n v="112120612090"/>
    <s v="Comunicações - Despesas Telefônicas"/>
    <s v="01-112120612090-000-132505060091-2-NV020552-PRO007958-0-0-0"/>
    <s v="NV020552"/>
    <m/>
    <x v="2"/>
    <x v="80"/>
  </r>
  <r>
    <x v="263"/>
    <m/>
    <x v="2381"/>
    <d v="2024-10-01T00:00:00"/>
    <d v="2024-12-20T00:00:00"/>
    <n v="1.72"/>
    <n v="112120612090"/>
    <s v="Comunicações - Despesas Telefônicas"/>
    <s v="01-112120612090-000-133505060102-2-NV020553-PRO007958-0-0-0"/>
    <s v="NV020553"/>
    <m/>
    <x v="2"/>
    <x v="113"/>
  </r>
  <r>
    <x v="263"/>
    <m/>
    <x v="2381"/>
    <d v="2024-10-01T00:00:00"/>
    <d v="2024-12-20T00:00:00"/>
    <n v="0.74"/>
    <n v="112120612090"/>
    <s v="Comunicações - Despesas Telefônicas"/>
    <s v="01-112120612090-000-139505060103-2-NV021562-PRO007958-0-0-0"/>
    <s v="NV021562"/>
    <m/>
    <x v="2"/>
    <x v="105"/>
  </r>
  <r>
    <x v="263"/>
    <m/>
    <x v="2381"/>
    <d v="2024-10-01T00:00:00"/>
    <d v="2024-12-20T00:00:00"/>
    <n v="0.72"/>
    <n v="112120612090"/>
    <s v="Comunicações - Despesas Telefônicas"/>
    <s v="01-112120612090-000-144505060028-2-NV021565-PRO007958-0-0-0"/>
    <s v="NV021565"/>
    <m/>
    <x v="2"/>
    <x v="162"/>
  </r>
  <r>
    <x v="263"/>
    <m/>
    <x v="2381"/>
    <d v="2024-10-01T00:00:00"/>
    <d v="2024-12-20T00:00:00"/>
    <n v="26.91"/>
    <n v="112120612090"/>
    <s v="Comunicações - Despesas Telefônicas"/>
    <s v="01-112120612090-000-146505060105-2-NV021572-PRO007958-0-0-0"/>
    <s v="NV021572"/>
    <m/>
    <x v="2"/>
    <x v="118"/>
  </r>
  <r>
    <x v="263"/>
    <m/>
    <x v="2381"/>
    <d v="2024-10-01T00:00:00"/>
    <d v="2024-12-20T00:00:00"/>
    <n v="23.22"/>
    <n v="112120612090"/>
    <s v="Comunicações - Despesas Telefônicas"/>
    <s v="01-112120612090-000-150505060070-2-NV021569-PRO007958-0-0-0"/>
    <s v="NV021569"/>
    <m/>
    <x v="2"/>
    <x v="141"/>
  </r>
  <r>
    <x v="263"/>
    <m/>
    <x v="2381"/>
    <d v="2024-10-01T00:00:00"/>
    <d v="2024-12-20T00:00:00"/>
    <n v="1.94"/>
    <n v="112120612090"/>
    <s v="Comunicações - Despesas Telefônicas"/>
    <s v="01-112120612090-000-153505060107-2-NV021574-PRO007958-0-0-0"/>
    <s v="NV021574"/>
    <m/>
    <x v="2"/>
    <x v="178"/>
  </r>
  <r>
    <x v="263"/>
    <m/>
    <x v="2381"/>
    <d v="2024-10-01T00:00:00"/>
    <d v="2024-12-20T00:00:00"/>
    <n v="0.73"/>
    <n v="112120612090"/>
    <s v="Comunicações - Despesas Telefônicas"/>
    <s v="01-112120612090-000-154505060027-2-NV021564-PRO007958-0-0-0"/>
    <s v="NV021564"/>
    <m/>
    <x v="2"/>
    <x v="209"/>
  </r>
  <r>
    <x v="263"/>
    <m/>
    <x v="2382"/>
    <d v="2024-10-01T00:00:00"/>
    <d v="2024-12-20T00:00:00"/>
    <n v="737.45"/>
    <n v="467090000000"/>
    <s v="Comunicações - Despesas Telefônicas"/>
    <s v="01-112120612090-000-073505060097-2-NV008123-PRO007958-0-0-0"/>
    <s v="NV008123"/>
    <m/>
    <x v="2"/>
    <x v="14"/>
  </r>
  <r>
    <x v="263"/>
    <m/>
    <x v="2383"/>
    <d v="2024-11-01T00:00:00"/>
    <d v="2024-12-20T00:00:00"/>
    <n v="1.89"/>
    <n v="112120612090"/>
    <s v="Comunicações - Despesas Telefônicas"/>
    <s v="01-112120612090-000-001501930144-2-NV021613-PRO007958-0-0-0"/>
    <s v="NV021613"/>
    <m/>
    <x v="2"/>
    <x v="256"/>
  </r>
  <r>
    <x v="263"/>
    <m/>
    <x v="2383"/>
    <d v="2024-11-01T00:00:00"/>
    <d v="2024-12-20T00:00:00"/>
    <n v="2.31"/>
    <n v="112120612090"/>
    <s v="Comunicações - Despesas Telefônicas"/>
    <s v="01-112120612090-000-001501930149-2-NV021618-PRO007958-0-0-0"/>
    <s v="NV021618"/>
    <m/>
    <x v="2"/>
    <x v="112"/>
  </r>
  <r>
    <x v="263"/>
    <m/>
    <x v="2383"/>
    <d v="2024-11-01T00:00:00"/>
    <d v="2024-12-20T00:00:00"/>
    <n v="0.66"/>
    <n v="112120612090"/>
    <s v="Comunicações - Despesas Telefônicas"/>
    <s v="01-112120612090-000-001501930153-2-NV022552-PRO007958-0-0-0"/>
    <s v="NV022552"/>
    <m/>
    <x v="2"/>
    <x v="111"/>
  </r>
  <r>
    <x v="263"/>
    <m/>
    <x v="2383"/>
    <d v="2024-11-01T00:00:00"/>
    <d v="2024-12-20T00:00:00"/>
    <n v="0.43"/>
    <n v="112120612090"/>
    <s v="Comunicações - Despesas Telefônicas"/>
    <s v="01-112120612090-000-001501930154-2-NV022553-PRO007958-0-0-0"/>
    <s v="NV022553"/>
    <m/>
    <x v="2"/>
    <x v="100"/>
  </r>
  <r>
    <x v="263"/>
    <m/>
    <x v="2383"/>
    <d v="2024-11-01T00:00:00"/>
    <d v="2024-12-20T00:00:00"/>
    <n v="0.82"/>
    <n v="112120612090"/>
    <s v="Comunicações - Despesas Telefônicas"/>
    <s v="01-112120612090-000-001501930155-2-NV022554-PRO007958-0-0-0"/>
    <s v="NV022554"/>
    <m/>
    <x v="2"/>
    <x v="203"/>
  </r>
  <r>
    <x v="263"/>
    <m/>
    <x v="2383"/>
    <d v="2024-11-01T00:00:00"/>
    <d v="2024-12-20T00:00:00"/>
    <n v="1.87"/>
    <n v="112120612090"/>
    <s v="Comunicações - Despesas Telefônicas"/>
    <s v="01-112120612090-000-001501930157-2-NV022556-PRO007958-0-0-0"/>
    <s v="NV022556"/>
    <m/>
    <x v="2"/>
    <x v="222"/>
  </r>
  <r>
    <x v="263"/>
    <m/>
    <x v="2383"/>
    <d v="2024-11-01T00:00:00"/>
    <d v="2024-12-20T00:00:00"/>
    <n v="1.45"/>
    <n v="112120612090"/>
    <s v="Comunicações - Despesas Telefônicas"/>
    <s v="01-112120612090-000-001501930158-2-NV022557-PRO007958-0-0-0"/>
    <s v="NV022557"/>
    <m/>
    <x v="2"/>
    <x v="165"/>
  </r>
  <r>
    <x v="263"/>
    <m/>
    <x v="2383"/>
    <d v="2024-11-01T00:00:00"/>
    <d v="2024-12-20T00:00:00"/>
    <n v="0.85"/>
    <n v="112120612090"/>
    <s v="Comunicações - Despesas Telefônicas"/>
    <s v="01-112120612090-000-001501930159-2-NV022558-PRO007958-0-0-0"/>
    <s v="NV022558"/>
    <m/>
    <x v="2"/>
    <x v="77"/>
  </r>
  <r>
    <x v="263"/>
    <m/>
    <x v="2383"/>
    <d v="2024-11-01T00:00:00"/>
    <d v="2024-12-20T00:00:00"/>
    <n v="0.69"/>
    <n v="112120612090"/>
    <s v="Comunicações - Despesas Telefônicas"/>
    <s v="01-112120612090-000-001501930164-2-NV022568-PRO007958-0-0-0"/>
    <s v="NV022568"/>
    <m/>
    <x v="2"/>
    <x v="49"/>
  </r>
  <r>
    <x v="263"/>
    <m/>
    <x v="2383"/>
    <d v="2024-11-01T00:00:00"/>
    <d v="2024-12-20T00:00:00"/>
    <n v="2.38"/>
    <n v="112120612090"/>
    <s v="Comunicações - Despesas Telefônicas"/>
    <s v="01-112120612090-000-001501930166-2-NV022567-PRO007958-0-0-0"/>
    <s v="NV022567"/>
    <m/>
    <x v="2"/>
    <x v="27"/>
  </r>
  <r>
    <x v="263"/>
    <m/>
    <x v="2383"/>
    <d v="2024-11-01T00:00:00"/>
    <d v="2024-12-20T00:00:00"/>
    <n v="3.45"/>
    <n v="112120612090"/>
    <s v="Comunicações - Despesas Telefônicas"/>
    <s v="01-112120612090-000-001505060293-2-NV022572-PRO007958-0-0-0"/>
    <s v="NV022572"/>
    <m/>
    <x v="2"/>
    <x v="193"/>
  </r>
  <r>
    <x v="263"/>
    <m/>
    <x v="2383"/>
    <d v="2024-11-01T00:00:00"/>
    <d v="2024-12-20T00:00:00"/>
    <n v="0.75"/>
    <n v="112120612090"/>
    <s v="Comunicações - Despesas Telefônicas"/>
    <s v="01-112120612090-000-001505060295-2-NV022585-PRO007958-0-0-0"/>
    <s v="NV022585"/>
    <m/>
    <x v="2"/>
    <x v="164"/>
  </r>
  <r>
    <x v="263"/>
    <m/>
    <x v="2383"/>
    <d v="2024-11-01T00:00:00"/>
    <d v="2024-12-20T00:00:00"/>
    <n v="12.77"/>
    <n v="112120612090"/>
    <s v="Comunicações - Despesas Telefônicas"/>
    <s v="01-112120612090-000-001505060296-2-NV022586-PRO007958-0-0-0"/>
    <s v="NV022586"/>
    <m/>
    <x v="2"/>
    <x v="89"/>
  </r>
  <r>
    <x v="263"/>
    <m/>
    <x v="2383"/>
    <d v="2024-11-01T00:00:00"/>
    <d v="2024-12-20T00:00:00"/>
    <n v="2.2799999999999998"/>
    <n v="112120612090"/>
    <s v="Comunicações - Despesas Telefônicas"/>
    <s v="01-112120612090-000-001505060298-2-NV022611-PRO007958-0-0-0"/>
    <s v="NV022611"/>
    <m/>
    <x v="2"/>
    <x v="184"/>
  </r>
  <r>
    <x v="263"/>
    <m/>
    <x v="2383"/>
    <d v="2024-11-01T00:00:00"/>
    <d v="2024-12-20T00:00:00"/>
    <n v="0.5"/>
    <n v="112120612090"/>
    <s v="Comunicações - Despesas Telefônicas"/>
    <s v="01-112120612090-000-001505060307-2-NV022667-PRO007958-0-0-0"/>
    <s v="NV022667"/>
    <m/>
    <x v="2"/>
    <x v="199"/>
  </r>
  <r>
    <x v="263"/>
    <m/>
    <x v="2383"/>
    <d v="2024-11-01T00:00:00"/>
    <d v="2024-12-20T00:00:00"/>
    <n v="7.86"/>
    <n v="112120612090"/>
    <s v="Comunicações - Despesas Telefônicas"/>
    <s v="01-112120612090-000-001505060309-2-NV022669-PRO007958-0-0-0"/>
    <s v="NV022669"/>
    <m/>
    <x v="2"/>
    <x v="43"/>
  </r>
  <r>
    <x v="263"/>
    <m/>
    <x v="2383"/>
    <d v="2024-11-01T00:00:00"/>
    <d v="2024-12-20T00:00:00"/>
    <n v="1.83"/>
    <n v="112120612090"/>
    <s v="Comunicações - Despesas Telefônicas"/>
    <s v="01-112120612090-000-001505060327-2-NV022588-PRO007958-0-0-0"/>
    <s v="NV022588"/>
    <m/>
    <x v="2"/>
    <x v="134"/>
  </r>
  <r>
    <x v="263"/>
    <m/>
    <x v="2383"/>
    <d v="2024-11-01T00:00:00"/>
    <d v="2024-12-20T00:00:00"/>
    <n v="1.29"/>
    <n v="112120612090"/>
    <s v="Comunicações - Despesas Telefônicas"/>
    <s v="01-112120612090-000-001505060330-2-NV022618-PRO007958-0-0-0"/>
    <s v="NV022618"/>
    <m/>
    <x v="2"/>
    <x v="73"/>
  </r>
  <r>
    <x v="263"/>
    <m/>
    <x v="2383"/>
    <d v="2024-11-01T00:00:00"/>
    <d v="2024-12-20T00:00:00"/>
    <n v="0.32"/>
    <n v="112120612090"/>
    <s v="Comunicações - Despesas Telefônicas"/>
    <s v="01-112120612090-000-001505060331-2-NV022621-PRO007958-0-0-0"/>
    <s v="NV022621"/>
    <m/>
    <x v="2"/>
    <x v="200"/>
  </r>
  <r>
    <x v="263"/>
    <m/>
    <x v="2383"/>
    <d v="2024-11-01T00:00:00"/>
    <d v="2024-12-20T00:00:00"/>
    <n v="31.31"/>
    <n v="112120612090"/>
    <s v="Comunicações - Despesas Telefônicas"/>
    <s v="01-112120612090-000-001505060332-2-NV022622-PRO007958-0-0-0"/>
    <s v="NV022622"/>
    <m/>
    <x v="2"/>
    <x v="26"/>
  </r>
  <r>
    <x v="263"/>
    <m/>
    <x v="2383"/>
    <d v="2024-11-01T00:00:00"/>
    <d v="2024-12-20T00:00:00"/>
    <n v="0.68"/>
    <n v="112120612090"/>
    <s v="Comunicações - Despesas Telefônicas"/>
    <s v="01-112120612090-000-001505060334-2-NV022624-PRO007958-0-0-0"/>
    <s v="NV022624"/>
    <m/>
    <x v="2"/>
    <x v="145"/>
  </r>
  <r>
    <x v="263"/>
    <m/>
    <x v="2383"/>
    <d v="2024-11-01T00:00:00"/>
    <d v="2024-12-20T00:00:00"/>
    <n v="1.26"/>
    <n v="112120612090"/>
    <s v="Comunicações - Despesas Telefônicas"/>
    <s v="01-112120612090-000-001505060336-2-NV022634-PRO007958-0-0-0"/>
    <s v="NV022634"/>
    <m/>
    <x v="2"/>
    <x v="155"/>
  </r>
  <r>
    <x v="263"/>
    <m/>
    <x v="2383"/>
    <d v="2024-11-01T00:00:00"/>
    <d v="2024-12-20T00:00:00"/>
    <n v="1.74"/>
    <n v="112120612090"/>
    <s v="Comunicações - Despesas Telefônicas"/>
    <s v="01-112120612090-000-001505060337-2-NV022635-PRO007958-0-0-0"/>
    <s v="NV022635"/>
    <m/>
    <x v="2"/>
    <x v="37"/>
  </r>
  <r>
    <x v="263"/>
    <m/>
    <x v="2383"/>
    <d v="2024-11-01T00:00:00"/>
    <d v="2024-12-20T00:00:00"/>
    <n v="0.44"/>
    <n v="112120612090"/>
    <s v="Comunicações - Despesas Telefônicas"/>
    <s v="01-112120612090-000-001505060338-2-NV022636-PRO007958-0-0-0"/>
    <s v="NV022636"/>
    <m/>
    <x v="2"/>
    <x v="57"/>
  </r>
  <r>
    <x v="263"/>
    <m/>
    <x v="2383"/>
    <d v="2024-11-01T00:00:00"/>
    <d v="2024-12-20T00:00:00"/>
    <n v="0.7"/>
    <n v="112120612090"/>
    <s v="Comunicações - Despesas Telefônicas"/>
    <s v="01-112120612090-000-001505060343-2-NV022651-PRO007958-0-0-0"/>
    <s v="NV022651"/>
    <m/>
    <x v="2"/>
    <x v="156"/>
  </r>
  <r>
    <x v="263"/>
    <m/>
    <x v="2383"/>
    <d v="2024-11-01T00:00:00"/>
    <d v="2024-12-20T00:00:00"/>
    <n v="1.96"/>
    <n v="112120612090"/>
    <s v="Comunicações - Despesas Telefônicas"/>
    <s v="01-112120612090-000-001505060346-2-NV022662-PRO007958-0-0-0"/>
    <s v="NV022662"/>
    <m/>
    <x v="2"/>
    <x v="38"/>
  </r>
  <r>
    <x v="263"/>
    <m/>
    <x v="2383"/>
    <d v="2024-11-01T00:00:00"/>
    <d v="2024-12-20T00:00:00"/>
    <n v="7.0000000000000007E-2"/>
    <n v="112120612090"/>
    <s v="Comunicações - Despesas Telefônicas"/>
    <s v="01-112120612090-000-001505060348-2-NV022672-PRO007958-0-0-0"/>
    <s v="NV022672"/>
    <m/>
    <x v="2"/>
    <x v="96"/>
  </r>
  <r>
    <x v="263"/>
    <m/>
    <x v="2383"/>
    <d v="2024-11-01T00:00:00"/>
    <d v="2024-12-20T00:00:00"/>
    <n v="0.6"/>
    <n v="112120612090"/>
    <s v="Comunicações - Despesas Telefônicas"/>
    <s v="01-112120612090-000-001505060372-2-NV022576-PRO007958-0-0-0"/>
    <s v="NV022576"/>
    <m/>
    <x v="2"/>
    <x v="78"/>
  </r>
  <r>
    <x v="263"/>
    <m/>
    <x v="2383"/>
    <d v="2024-11-01T00:00:00"/>
    <d v="2024-12-20T00:00:00"/>
    <n v="0.61"/>
    <n v="112120612090"/>
    <s v="Comunicações - Despesas Telefônicas"/>
    <s v="01-112120612090-000-001505060373-2-NV022582-PRO007958-0-0-0"/>
    <s v="NV022582"/>
    <m/>
    <x v="2"/>
    <x v="179"/>
  </r>
  <r>
    <x v="263"/>
    <m/>
    <x v="2383"/>
    <d v="2024-11-01T00:00:00"/>
    <d v="2024-12-20T00:00:00"/>
    <n v="0.68"/>
    <n v="112120612090"/>
    <s v="Comunicações - Despesas Telefônicas"/>
    <s v="01-112120612090-000-001505060374-2-NV022583-PRO007958-0-0-0"/>
    <s v="NV022583"/>
    <m/>
    <x v="2"/>
    <x v="1"/>
  </r>
  <r>
    <x v="263"/>
    <m/>
    <x v="2383"/>
    <d v="2024-11-01T00:00:00"/>
    <d v="2024-12-20T00:00:00"/>
    <n v="26.92"/>
    <n v="112120612090"/>
    <s v="Comunicações - Despesas Telefônicas"/>
    <s v="01-112120612090-000-001505060376-2-NV022601-PRO007958-0-0-0"/>
    <s v="NV022601"/>
    <m/>
    <x v="2"/>
    <x v="25"/>
  </r>
  <r>
    <x v="263"/>
    <m/>
    <x v="2383"/>
    <d v="2024-11-01T00:00:00"/>
    <d v="2024-12-20T00:00:00"/>
    <n v="29"/>
    <n v="112120612090"/>
    <s v="Comunicações - Despesas Telefônicas"/>
    <s v="01-112120612090-000-001505060381-2-NV022647-PRO007958-0-0-0"/>
    <s v="NV022647"/>
    <m/>
    <x v="2"/>
    <x v="2"/>
  </r>
  <r>
    <x v="263"/>
    <m/>
    <x v="2383"/>
    <d v="2024-11-01T00:00:00"/>
    <d v="2024-12-20T00:00:00"/>
    <n v="16.55"/>
    <n v="112120612090"/>
    <s v="Comunicações - Despesas Telefônicas"/>
    <s v="01-112120612090-000-001505060384-2-NV022654-PRO007958-0-0-0"/>
    <s v="NV022654"/>
    <m/>
    <x v="2"/>
    <x v="69"/>
  </r>
  <r>
    <x v="263"/>
    <m/>
    <x v="2383"/>
    <d v="2024-11-01T00:00:00"/>
    <d v="2024-12-20T00:00:00"/>
    <n v="25.1"/>
    <n v="112120612090"/>
    <s v="Comunicações - Despesas Telefônicas"/>
    <s v="01-112120612090-000-001505060387-2-NV022657-PRO007958-0-0-0"/>
    <s v="NV022657"/>
    <m/>
    <x v="2"/>
    <x v="201"/>
  </r>
  <r>
    <x v="263"/>
    <m/>
    <x v="2383"/>
    <d v="2024-11-01T00:00:00"/>
    <d v="2024-12-20T00:00:00"/>
    <n v="0.78"/>
    <n v="112120612090"/>
    <s v="Comunicações - Despesas Telefônicas"/>
    <s v="01-112120612090-000-001505060389-2-NV022665-PRO007958-0-0-0"/>
    <s v="NV022665"/>
    <m/>
    <x v="2"/>
    <x v="175"/>
  </r>
  <r>
    <x v="263"/>
    <m/>
    <x v="2383"/>
    <d v="2024-11-01T00:00:00"/>
    <d v="2024-12-20T00:00:00"/>
    <n v="39.08"/>
    <n v="112120612090"/>
    <s v="Comunicações - Despesas Telefônicas"/>
    <s v="01-112120612090-000-001505060390-2-NV022681-PRO007958-0-0-0"/>
    <s v="NV022681"/>
    <m/>
    <x v="2"/>
    <x v="161"/>
  </r>
  <r>
    <x v="263"/>
    <m/>
    <x v="2383"/>
    <d v="2024-11-01T00:00:00"/>
    <d v="2024-12-20T00:00:00"/>
    <n v="0.53"/>
    <n v="112120612090"/>
    <s v="Comunicações - Despesas Telefônicas"/>
    <s v="01-112120612090-000-001505060391-2-NV022682-PRO007958-0-0-0"/>
    <s v="NV022682"/>
    <m/>
    <x v="2"/>
    <x v="53"/>
  </r>
  <r>
    <x v="263"/>
    <m/>
    <x v="2383"/>
    <d v="2024-11-01T00:00:00"/>
    <d v="2024-12-20T00:00:00"/>
    <n v="0.85"/>
    <n v="112120612090"/>
    <s v="Comunicações - Despesas Telefônicas"/>
    <s v="01-112120612090-000-001505060400-2-NV021608-PRO007958-0-0-0"/>
    <s v="NV021608"/>
    <m/>
    <x v="2"/>
    <x v="206"/>
  </r>
  <r>
    <x v="263"/>
    <m/>
    <x v="2383"/>
    <d v="2024-11-01T00:00:00"/>
    <d v="2024-12-20T00:00:00"/>
    <n v="5.74"/>
    <n v="112120612090"/>
    <s v="Comunicações - Despesas Telefônicas"/>
    <s v="01-112120612090-000-001505060406-2-NV022602-PRO007958-0-0-0"/>
    <s v="NV022602"/>
    <m/>
    <x v="2"/>
    <x v="95"/>
  </r>
  <r>
    <x v="263"/>
    <m/>
    <x v="2383"/>
    <d v="2024-11-01T00:00:00"/>
    <d v="2024-12-20T00:00:00"/>
    <n v="1.55"/>
    <n v="112120612090"/>
    <s v="Comunicações - Despesas Telefônicas"/>
    <s v="01-112120612090-000-001505060413-2-NV022629-PRO007958-0-0-0"/>
    <s v="NV022629"/>
    <m/>
    <x v="2"/>
    <x v="107"/>
  </r>
  <r>
    <x v="263"/>
    <m/>
    <x v="2383"/>
    <d v="2024-11-01T00:00:00"/>
    <d v="2024-12-20T00:00:00"/>
    <n v="3.66"/>
    <n v="112120612090"/>
    <s v="Comunicações - Despesas Telefônicas"/>
    <s v="01-112120612090-000-001505060425-2-NV021592-PRO007958-0-0-0"/>
    <s v="NV021592"/>
    <m/>
    <x v="2"/>
    <x v="6"/>
  </r>
  <r>
    <x v="263"/>
    <m/>
    <x v="2383"/>
    <d v="2024-11-01T00:00:00"/>
    <d v="2024-12-20T00:00:00"/>
    <n v="3.58"/>
    <n v="112120612090"/>
    <s v="Comunicações - Despesas Telefônicas"/>
    <s v="01-112120612090-000-015501020001-1-NV006963-PRO007958-0-0-0"/>
    <s v="NV006963"/>
    <m/>
    <x v="2"/>
    <x v="4"/>
  </r>
  <r>
    <x v="263"/>
    <m/>
    <x v="2383"/>
    <d v="2024-11-01T00:00:00"/>
    <d v="2024-12-20T00:00:00"/>
    <n v="12.9"/>
    <n v="112120612090"/>
    <s v="Comunicações - Despesas Telefônicas"/>
    <s v="01-112120612090-000-016505060161-2-NV006961-PRO007958-0-0-0"/>
    <s v="NV006961"/>
    <m/>
    <x v="2"/>
    <x v="7"/>
  </r>
  <r>
    <x v="263"/>
    <m/>
    <x v="2383"/>
    <d v="2024-11-01T00:00:00"/>
    <d v="2024-12-20T00:00:00"/>
    <n v="0.36"/>
    <n v="112120612090"/>
    <s v="Comunicações - Despesas Telefônicas"/>
    <s v="01-112120612090-000-045501000113-2-NV006962-PRO007958-0-0-0"/>
    <s v="NV006962"/>
    <m/>
    <x v="2"/>
    <x v="93"/>
  </r>
  <r>
    <x v="263"/>
    <m/>
    <x v="2383"/>
    <d v="2024-11-01T00:00:00"/>
    <d v="2024-12-20T00:00:00"/>
    <n v="0.01"/>
    <n v="112120612090"/>
    <s v="Comunicações - Despesas Telefônicas"/>
    <s v="01-112120612090-000-045501000113-2-NV022595-PRO007958-0-0-0"/>
    <s v="NV022595"/>
    <m/>
    <x v="2"/>
    <x v="259"/>
  </r>
  <r>
    <x v="263"/>
    <m/>
    <x v="2383"/>
    <d v="2024-11-01T00:00:00"/>
    <d v="2024-12-20T00:00:00"/>
    <n v="23.17"/>
    <n v="112120612090"/>
    <s v="Comunicações - Despesas Telefônicas"/>
    <s v="01-112120612090-000-045505060134-2-NV006962-PRO007958-0-0-0"/>
    <s v="NV006962"/>
    <m/>
    <x v="2"/>
    <x v="93"/>
  </r>
  <r>
    <x v="263"/>
    <m/>
    <x v="2383"/>
    <d v="2024-11-01T00:00:00"/>
    <d v="2024-12-20T00:00:00"/>
    <n v="24.15"/>
    <n v="112120612090"/>
    <s v="Comunicações - Despesas Telefônicas"/>
    <s v="01-112120612090-000-046501000119-2-NV006964-PRO007958-0-0-0"/>
    <s v="NV006964"/>
    <m/>
    <x v="2"/>
    <x v="8"/>
  </r>
  <r>
    <x v="263"/>
    <m/>
    <x v="2383"/>
    <d v="2024-11-01T00:00:00"/>
    <d v="2024-12-20T00:00:00"/>
    <n v="22.62"/>
    <n v="112120612090"/>
    <s v="Comunicações - Despesas Telefônicas"/>
    <s v="01-112120612090-000-048505060152-2-NV006966-PRO007958-0-0-0"/>
    <s v="NV006966"/>
    <m/>
    <x v="2"/>
    <x v="10"/>
  </r>
  <r>
    <x v="263"/>
    <m/>
    <x v="2383"/>
    <d v="2024-11-01T00:00:00"/>
    <d v="2024-12-20T00:00:00"/>
    <n v="10.6"/>
    <n v="112120612090"/>
    <s v="Comunicações - Despesas Telefônicas"/>
    <s v="01-112120612090-000-049501930020-2-NV022568-PRO007958-0-0-0"/>
    <s v="NV022568"/>
    <m/>
    <x v="2"/>
    <x v="49"/>
  </r>
  <r>
    <x v="263"/>
    <m/>
    <x v="2383"/>
    <d v="2024-11-01T00:00:00"/>
    <d v="2024-12-20T00:00:00"/>
    <n v="3.08"/>
    <n v="112120612090"/>
    <s v="Comunicações - Despesas Telefônicas"/>
    <s v="01-112120612090-000-057501000067-2-NV006977-PRO007958-0-0-0"/>
    <s v="NV006977"/>
    <m/>
    <x v="2"/>
    <x v="46"/>
  </r>
  <r>
    <x v="263"/>
    <m/>
    <x v="2383"/>
    <d v="2024-11-01T00:00:00"/>
    <d v="2024-12-20T00:00:00"/>
    <n v="12.5"/>
    <n v="112120612090"/>
    <s v="Comunicações - Despesas Telefônicas"/>
    <s v="01-112120612090-000-059501000124-2-NV007121-PRO007958-0-0-0"/>
    <s v="NV007121"/>
    <m/>
    <x v="2"/>
    <x v="12"/>
  </r>
  <r>
    <x v="263"/>
    <m/>
    <x v="2383"/>
    <d v="2024-11-01T00:00:00"/>
    <d v="2024-12-20T00:00:00"/>
    <n v="0.17"/>
    <n v="112120612090"/>
    <s v="Comunicações - Despesas Telefônicas"/>
    <s v="01-112120612090-000-060501000112-2-NV006978-PRO007958-0-0-0"/>
    <s v="NV006978"/>
    <m/>
    <x v="2"/>
    <x v="124"/>
  </r>
  <r>
    <x v="263"/>
    <m/>
    <x v="2383"/>
    <d v="2024-11-01T00:00:00"/>
    <d v="2024-12-20T00:00:00"/>
    <n v="4.3"/>
    <n v="112120612090"/>
    <s v="Comunicações - Despesas Telefônicas"/>
    <s v="01-112120612090-000-061501000060-2-NV007123-PRO007958-0-0-0"/>
    <s v="NV007123"/>
    <m/>
    <x v="2"/>
    <x v="144"/>
  </r>
  <r>
    <x v="263"/>
    <m/>
    <x v="2383"/>
    <d v="2024-11-01T00:00:00"/>
    <d v="2024-12-20T00:00:00"/>
    <n v="0.72"/>
    <n v="112120612090"/>
    <s v="Comunicações - Despesas Telefônicas"/>
    <s v="01-112120612090-000-062501000065-2-NV003955-PRO007958-0-0-0"/>
    <s v="NV003955"/>
    <m/>
    <x v="2"/>
    <x v="177"/>
  </r>
  <r>
    <x v="263"/>
    <m/>
    <x v="2383"/>
    <d v="2024-11-01T00:00:00"/>
    <d v="2024-12-20T00:00:00"/>
    <n v="1.1000000000000001"/>
    <n v="112120612090"/>
    <s v="Comunicações - Despesas Telefônicas"/>
    <s v="01-112120612090-000-062501000066-2-NV003956-PRO007958-0-0-0"/>
    <s v="NV003956"/>
    <m/>
    <x v="2"/>
    <x v="72"/>
  </r>
  <r>
    <x v="263"/>
    <m/>
    <x v="2383"/>
    <d v="2024-11-01T00:00:00"/>
    <d v="2024-12-20T00:00:00"/>
    <n v="3.6"/>
    <n v="112120612090"/>
    <s v="Comunicações - Despesas Telefônicas"/>
    <s v="01-112120612090-000-062501000087-2-NV003960-PRO007958-0-0-0"/>
    <s v="NV003960"/>
    <m/>
    <x v="2"/>
    <x v="19"/>
  </r>
  <r>
    <x v="263"/>
    <m/>
    <x v="2383"/>
    <d v="2024-11-01T00:00:00"/>
    <d v="2024-12-20T00:00:00"/>
    <n v="35.33"/>
    <n v="112120612090"/>
    <s v="Comunicações - Despesas Telefônicas"/>
    <s v="01-112120612090-000-062501000094-2-NV020555-PRO007958-0-0-0"/>
    <s v="NV020555"/>
    <m/>
    <x v="2"/>
    <x v="254"/>
  </r>
  <r>
    <x v="263"/>
    <m/>
    <x v="2383"/>
    <d v="2024-11-01T00:00:00"/>
    <d v="2024-12-20T00:00:00"/>
    <n v="1.4"/>
    <n v="112120612090"/>
    <s v="Comunicações - Despesas Telefônicas"/>
    <s v="01-112120612090-000-062501000097-2-NV020551-PRO007958-0-0-0"/>
    <s v="NV020551"/>
    <m/>
    <x v="2"/>
    <x v="50"/>
  </r>
  <r>
    <x v="263"/>
    <m/>
    <x v="2383"/>
    <d v="2024-11-01T00:00:00"/>
    <d v="2024-12-20T00:00:00"/>
    <n v="0.62"/>
    <n v="112120612090"/>
    <s v="Comunicações - Despesas Telefônicas"/>
    <s v="01-112120612090-000-062501000098-2-NV003983-PRO007958-0-0-0"/>
    <s v="NV003983"/>
    <m/>
    <x v="2"/>
    <x v="41"/>
  </r>
  <r>
    <x v="263"/>
    <m/>
    <x v="2383"/>
    <d v="2024-11-01T00:00:00"/>
    <d v="2024-12-20T00:00:00"/>
    <n v="1.1399999999999999"/>
    <n v="112120612090"/>
    <s v="Comunicações - Despesas Telefônicas"/>
    <s v="01-112120612090-000-062501000100-2-NV020553-PRO007958-0-0-0"/>
    <s v="NV020553"/>
    <m/>
    <x v="2"/>
    <x v="113"/>
  </r>
  <r>
    <x v="263"/>
    <m/>
    <x v="2383"/>
    <d v="2024-11-01T00:00:00"/>
    <d v="2024-12-20T00:00:00"/>
    <n v="0.87"/>
    <n v="112120612090"/>
    <s v="Comunicações - Despesas Telefônicas"/>
    <s v="01-112120612090-000-062501000120-2-NV000956-PRO007958-0-0-0"/>
    <s v="NV000956"/>
    <m/>
    <x v="2"/>
    <x v="16"/>
  </r>
  <r>
    <x v="263"/>
    <m/>
    <x v="2383"/>
    <d v="2024-11-01T00:00:00"/>
    <d v="2024-12-20T00:00:00"/>
    <n v="6.03"/>
    <n v="112120612090"/>
    <s v="Comunicações - Despesas Telefônicas"/>
    <s v="01-112120612090-000-062501000122-2-NV003962-PRO007958-0-0-0"/>
    <s v="NV003962"/>
    <m/>
    <x v="2"/>
    <x v="233"/>
  </r>
  <r>
    <x v="263"/>
    <m/>
    <x v="2383"/>
    <d v="2024-11-01T00:00:00"/>
    <d v="2024-12-20T00:00:00"/>
    <n v="2.82"/>
    <n v="112120612090"/>
    <s v="Comunicações - Despesas Telefônicas"/>
    <s v="01-112120612090-000-062501160001-2-NV009954-PRO007958-0-0-0"/>
    <s v="NV009954"/>
    <m/>
    <x v="2"/>
    <x v="138"/>
  </r>
  <r>
    <x v="263"/>
    <m/>
    <x v="2383"/>
    <d v="2024-11-01T00:00:00"/>
    <d v="2024-12-20T00:00:00"/>
    <n v="0.55000000000000004"/>
    <n v="112120612090"/>
    <s v="Comunicações - Despesas Telefônicas"/>
    <s v="01-112120612090-000-062501590001-2-NV003972-PRO007958-0-0-0"/>
    <s v="NV003972"/>
    <m/>
    <x v="2"/>
    <x v="153"/>
  </r>
  <r>
    <x v="263"/>
    <m/>
    <x v="2383"/>
    <d v="2024-11-01T00:00:00"/>
    <d v="2024-12-20T00:00:00"/>
    <n v="3.44"/>
    <n v="112120612090"/>
    <s v="Comunicações - Despesas Telefônicas"/>
    <s v="01-112120612090-000-062501630001-2-NV003976-PRO007958-0-0-0"/>
    <s v="NV003976"/>
    <m/>
    <x v="2"/>
    <x v="235"/>
  </r>
  <r>
    <x v="263"/>
    <m/>
    <x v="2383"/>
    <d v="2024-11-01T00:00:00"/>
    <d v="2024-12-20T00:00:00"/>
    <n v="0.85"/>
    <n v="112120612090"/>
    <s v="Comunicações - Despesas Telefônicas"/>
    <s v="01-112120612090-000-062501910001-2-NV020556-PRO007958-0-0-0"/>
    <s v="NV020556"/>
    <m/>
    <x v="2"/>
    <x v="42"/>
  </r>
  <r>
    <x v="263"/>
    <m/>
    <x v="2383"/>
    <d v="2024-11-01T00:00:00"/>
    <d v="2024-12-20T00:00:00"/>
    <n v="0.53"/>
    <n v="112120612090"/>
    <s v="Comunicações - Despesas Telefônicas"/>
    <s v="01-112120612090-000-062501930025-2-NV021559-PRO007958-0-0-0"/>
    <s v="NV021559"/>
    <m/>
    <x v="2"/>
    <x v="228"/>
  </r>
  <r>
    <x v="263"/>
    <m/>
    <x v="2383"/>
    <d v="2024-11-01T00:00:00"/>
    <d v="2024-12-20T00:00:00"/>
    <n v="1.04"/>
    <n v="112120612090"/>
    <s v="Comunicações - Despesas Telefônicas"/>
    <s v="01-112120612090-000-062501930047-2-NV021561-PRO007958-0-0-0"/>
    <s v="NV021561"/>
    <m/>
    <x v="2"/>
    <x v="171"/>
  </r>
  <r>
    <x v="263"/>
    <m/>
    <x v="2383"/>
    <d v="2024-11-01T00:00:00"/>
    <d v="2024-12-20T00:00:00"/>
    <n v="1.1000000000000001"/>
    <n v="112120612090"/>
    <s v="Comunicações - Despesas Telefônicas"/>
    <s v="01-112120612090-000-062501930098-2-NV021563-PRO007958-0-0-0"/>
    <s v="NV021563"/>
    <m/>
    <x v="2"/>
    <x v="85"/>
  </r>
  <r>
    <x v="263"/>
    <m/>
    <x v="2383"/>
    <d v="2024-11-01T00:00:00"/>
    <d v="2024-12-20T00:00:00"/>
    <n v="0.53"/>
    <n v="112120612090"/>
    <s v="Comunicações - Despesas Telefônicas"/>
    <s v="01-112120612090-000-062501930100-2-NV021565-PRO007958-0-0-0"/>
    <s v="NV021565"/>
    <m/>
    <x v="2"/>
    <x v="162"/>
  </r>
  <r>
    <x v="263"/>
    <m/>
    <x v="2383"/>
    <d v="2024-11-01T00:00:00"/>
    <d v="2024-12-20T00:00:00"/>
    <n v="2.25"/>
    <n v="112120612090"/>
    <s v="Comunicações - Despesas Telefônicas"/>
    <s v="01-112120612090-000-062501930103-2-NV021568-PRO007958-0-0-0"/>
    <s v="NV021568"/>
    <m/>
    <x v="2"/>
    <x v="210"/>
  </r>
  <r>
    <x v="263"/>
    <m/>
    <x v="2383"/>
    <d v="2024-11-01T00:00:00"/>
    <d v="2024-12-20T00:00:00"/>
    <n v="0.46"/>
    <n v="112120612090"/>
    <s v="Comunicações - Despesas Telefônicas"/>
    <s v="01-112120612090-000-062501930104-2-NV021569-PRO007958-0-0-0"/>
    <s v="NV021569"/>
    <m/>
    <x v="2"/>
    <x v="141"/>
  </r>
  <r>
    <x v="263"/>
    <m/>
    <x v="2383"/>
    <d v="2024-11-01T00:00:00"/>
    <d v="2024-12-20T00:00:00"/>
    <n v="0.5"/>
    <n v="112120612090"/>
    <s v="Comunicações - Despesas Telefônicas"/>
    <s v="01-112120612090-000-062501930105-2-NV021570-PRO007958-0-0-0"/>
    <s v="NV021570"/>
    <m/>
    <x v="2"/>
    <x v="236"/>
  </r>
  <r>
    <x v="263"/>
    <m/>
    <x v="2383"/>
    <d v="2024-11-01T00:00:00"/>
    <d v="2024-12-20T00:00:00"/>
    <n v="1.54"/>
    <n v="112120612090"/>
    <s v="Comunicações - Despesas Telefônicas"/>
    <s v="01-112120612090-000-062501930106-2-NV021571-PRO007958-0-0-0"/>
    <s v="NV021571"/>
    <m/>
    <x v="2"/>
    <x v="52"/>
  </r>
  <r>
    <x v="263"/>
    <m/>
    <x v="2383"/>
    <d v="2024-11-01T00:00:00"/>
    <d v="2024-12-20T00:00:00"/>
    <n v="30.26"/>
    <n v="112120612090"/>
    <s v="Comunicações - Despesas Telefônicas"/>
    <s v="01-112120612090-000-062501930108-2-NV021573-PRO007958-0-0-0"/>
    <s v="NV021573"/>
    <m/>
    <x v="2"/>
    <x v="226"/>
  </r>
  <r>
    <x v="263"/>
    <m/>
    <x v="2383"/>
    <d v="2024-11-01T00:00:00"/>
    <d v="2024-12-20T00:00:00"/>
    <n v="1.36"/>
    <n v="112120612090"/>
    <s v="Comunicações - Despesas Telefônicas"/>
    <s v="01-112120612090-000-062501930112-2-NV021577-PRO007958-0-0-0"/>
    <s v="NV021577"/>
    <m/>
    <x v="2"/>
    <x v="23"/>
  </r>
  <r>
    <x v="263"/>
    <m/>
    <x v="2383"/>
    <d v="2024-11-01T00:00:00"/>
    <d v="2024-12-20T00:00:00"/>
    <n v="10.23"/>
    <n v="112120612090"/>
    <s v="Comunicações - Despesas Telefônicas"/>
    <s v="01-112120612090-000-062501930113-2-NV021578-PRO007958-0-0-0"/>
    <s v="NV021578"/>
    <m/>
    <x v="2"/>
    <x v="157"/>
  </r>
  <r>
    <x v="263"/>
    <m/>
    <x v="2383"/>
    <d v="2024-11-01T00:00:00"/>
    <d v="2024-12-20T00:00:00"/>
    <n v="2.99"/>
    <n v="112120612090"/>
    <s v="Comunicações - Despesas Telefônicas"/>
    <s v="01-112120612090-000-062501930114-2-NV021579-PRO007958-0-0-0"/>
    <s v="NV021579"/>
    <m/>
    <x v="2"/>
    <x v="5"/>
  </r>
  <r>
    <x v="263"/>
    <m/>
    <x v="2383"/>
    <d v="2024-11-01T00:00:00"/>
    <d v="2024-12-20T00:00:00"/>
    <n v="7.59"/>
    <n v="112120612090"/>
    <s v="Comunicações - Despesas Telefônicas"/>
    <s v="01-112120612090-000-062501930116-2-NV021581-PRO007958-0-0-0"/>
    <s v="NV021581"/>
    <m/>
    <x v="2"/>
    <x v="83"/>
  </r>
  <r>
    <x v="263"/>
    <m/>
    <x v="2383"/>
    <d v="2024-11-01T00:00:00"/>
    <d v="2024-12-20T00:00:00"/>
    <n v="1.49"/>
    <n v="112120612090"/>
    <s v="Comunicações - Despesas Telefônicas"/>
    <s v="01-112120612090-000-062501930118-2-NV021584-PRO007958-0-0-0"/>
    <s v="NV021584"/>
    <m/>
    <x v="2"/>
    <x v="34"/>
  </r>
  <r>
    <x v="263"/>
    <m/>
    <x v="2383"/>
    <d v="2024-11-01T00:00:00"/>
    <d v="2024-12-20T00:00:00"/>
    <n v="0.31"/>
    <n v="112120612090"/>
    <s v="Comunicações - Despesas Telefônicas"/>
    <s v="01-112120612090-000-062501930120-2-NV021586-PRO007958-0-0-0"/>
    <s v="NV021586"/>
    <m/>
    <x v="2"/>
    <x v="190"/>
  </r>
  <r>
    <x v="263"/>
    <m/>
    <x v="2383"/>
    <d v="2024-11-01T00:00:00"/>
    <d v="2024-12-20T00:00:00"/>
    <n v="27.44"/>
    <n v="112120612090"/>
    <s v="Comunicações - Despesas Telefônicas"/>
    <s v="01-112120612090-000-062501930122-2-NV021588-PRO007958-0-0-0"/>
    <s v="NV021588"/>
    <m/>
    <x v="2"/>
    <x v="237"/>
  </r>
  <r>
    <x v="263"/>
    <m/>
    <x v="2383"/>
    <d v="2024-11-01T00:00:00"/>
    <d v="2024-12-20T00:00:00"/>
    <n v="3.56"/>
    <n v="112120612090"/>
    <s v="Comunicações - Despesas Telefônicas"/>
    <s v="01-112120612090-000-062501930127-2-NV021594-PRO007958-0-0-0"/>
    <s v="NV021594"/>
    <m/>
    <x v="2"/>
    <x v="191"/>
  </r>
  <r>
    <x v="263"/>
    <m/>
    <x v="2383"/>
    <d v="2024-11-01T00:00:00"/>
    <d v="2024-12-20T00:00:00"/>
    <n v="0.39"/>
    <n v="112120612090"/>
    <s v="Comunicações - Despesas Telefônicas"/>
    <s v="01-112120612090-000-062501930128-2-NV021597-PRO007958-0-0-0"/>
    <s v="NV021597"/>
    <m/>
    <x v="2"/>
    <x v="205"/>
  </r>
  <r>
    <x v="263"/>
    <m/>
    <x v="2383"/>
    <d v="2024-11-01T00:00:00"/>
    <d v="2024-12-20T00:00:00"/>
    <n v="1.17"/>
    <n v="112120612090"/>
    <s v="Comunicações - Despesas Telefônicas"/>
    <s v="01-112120612090-000-062501930132-2-NV021601-PRO007958-0-0-0"/>
    <s v="NV021601"/>
    <m/>
    <x v="2"/>
    <x v="99"/>
  </r>
  <r>
    <x v="263"/>
    <m/>
    <x v="2383"/>
    <d v="2024-11-01T00:00:00"/>
    <d v="2024-12-20T00:00:00"/>
    <n v="2.2000000000000002"/>
    <n v="112120612090"/>
    <s v="Comunicações - Despesas Telefônicas"/>
    <s v="01-112120612090-000-062501930134-2-NV021603-PRO007958-0-0-0"/>
    <s v="NV021603"/>
    <m/>
    <x v="2"/>
    <x v="195"/>
  </r>
  <r>
    <x v="263"/>
    <m/>
    <x v="2383"/>
    <d v="2024-11-01T00:00:00"/>
    <d v="2024-12-20T00:00:00"/>
    <n v="9.0500000000000007"/>
    <n v="112120612090"/>
    <s v="Comunicações - Despesas Telefônicas"/>
    <s v="01-112120612090-000-064501000091-2-NV008122-PRO007958-0-0-0"/>
    <s v="NV008122"/>
    <m/>
    <x v="2"/>
    <x v="13"/>
  </r>
  <r>
    <x v="263"/>
    <m/>
    <x v="2383"/>
    <d v="2024-11-01T00:00:00"/>
    <d v="2024-12-20T00:00:00"/>
    <n v="4.12"/>
    <n v="112120612090"/>
    <s v="Comunicações - Despesas Telefônicas"/>
    <s v="01-112120612090-000-068505060058-2-NV003975-PRO007958-0-0-0"/>
    <s v="NV003975"/>
    <m/>
    <x v="2"/>
    <x v="172"/>
  </r>
  <r>
    <x v="263"/>
    <m/>
    <x v="2383"/>
    <d v="2024-11-01T00:00:00"/>
    <d v="2024-12-20T00:00:00"/>
    <n v="4.8"/>
    <n v="112120612090"/>
    <s v="Comunicações - Despesas Telefônicas"/>
    <s v="01-112120612090-000-069505060018-2-NV000955-PRO007958-0-0-0"/>
    <s v="NV000955"/>
    <m/>
    <x v="2"/>
    <x v="98"/>
  </r>
  <r>
    <x v="263"/>
    <m/>
    <x v="2383"/>
    <d v="2024-11-01T00:00:00"/>
    <d v="2024-12-20T00:00:00"/>
    <n v="1.22"/>
    <n v="112120612090"/>
    <s v="Comunicações - Despesas Telefônicas"/>
    <s v="01-112120612090-000-070505060033-2-NV021599-PRO007958-0-0-0"/>
    <s v="NV021599"/>
    <m/>
    <x v="2"/>
    <x v="64"/>
  </r>
  <r>
    <x v="263"/>
    <m/>
    <x v="2383"/>
    <d v="2024-11-01T00:00:00"/>
    <d v="2024-12-20T00:00:00"/>
    <n v="0.44"/>
    <n v="112120612090"/>
    <s v="Comunicações - Despesas Telefônicas"/>
    <s v="01-112120612090-000-070505060034-2-NV021600-PRO007958-0-0-0"/>
    <s v="NV021600"/>
    <m/>
    <x v="2"/>
    <x v="192"/>
  </r>
  <r>
    <x v="263"/>
    <m/>
    <x v="2383"/>
    <d v="2024-11-01T00:00:00"/>
    <d v="2024-12-20T00:00:00"/>
    <n v="1.45"/>
    <n v="112120612090"/>
    <s v="Comunicações - Despesas Telefônicas"/>
    <s v="01-112120612090-000-070505060036-2-NV021616-PRO007958-0-0-0"/>
    <s v="NV021616"/>
    <m/>
    <x v="2"/>
    <x v="154"/>
  </r>
  <r>
    <x v="263"/>
    <m/>
    <x v="2383"/>
    <d v="2024-11-01T00:00:00"/>
    <d v="2024-12-20T00:00:00"/>
    <n v="3.4"/>
    <n v="112120612090"/>
    <s v="Comunicações - Despesas Telefônicas"/>
    <s v="01-112120612090-000-070505060037-2-NV021617-PRO007958-0-0-0"/>
    <s v="NV021617"/>
    <m/>
    <x v="2"/>
    <x v="135"/>
  </r>
  <r>
    <x v="263"/>
    <m/>
    <x v="2383"/>
    <d v="2024-11-01T00:00:00"/>
    <d v="2024-12-20T00:00:00"/>
    <n v="0.44"/>
    <n v="112120612090"/>
    <s v="Comunicações - Despesas Telefônicas"/>
    <s v="01-112120612090-000-070505060040-2-NV022563-PRO007958-0-0-0"/>
    <s v="NV022563"/>
    <m/>
    <x v="2"/>
    <x v="151"/>
  </r>
  <r>
    <x v="263"/>
    <m/>
    <x v="2383"/>
    <d v="2024-11-01T00:00:00"/>
    <d v="2024-12-20T00:00:00"/>
    <n v="0.1"/>
    <n v="112120612090"/>
    <s v="Comunicações - Despesas Telefônicas"/>
    <s v="01-112120612090-000-070505060043-2-NV022571-PRO007958-0-0-0"/>
    <s v="NV022571"/>
    <m/>
    <x v="2"/>
    <x v="218"/>
  </r>
  <r>
    <x v="263"/>
    <m/>
    <x v="2383"/>
    <d v="2024-11-01T00:00:00"/>
    <d v="2024-12-20T00:00:00"/>
    <n v="0.89"/>
    <n v="112120612090"/>
    <s v="Comunicações - Despesas Telefônicas"/>
    <s v="01-112120612090-000-070505060073-2-NV021588-PRO007958-0-0-0"/>
    <s v="NV021588"/>
    <m/>
    <x v="2"/>
    <x v="237"/>
  </r>
  <r>
    <x v="263"/>
    <m/>
    <x v="2383"/>
    <d v="2024-11-01T00:00:00"/>
    <d v="2024-12-20T00:00:00"/>
    <n v="1.4"/>
    <n v="112120612090"/>
    <s v="Comunicações - Despesas Telefônicas"/>
    <s v="01-112120612090-000-070505060075-2-NV021601-PRO007958-0-0-0"/>
    <s v="NV021601"/>
    <m/>
    <x v="2"/>
    <x v="99"/>
  </r>
  <r>
    <x v="263"/>
    <m/>
    <x v="2383"/>
    <d v="2024-11-01T00:00:00"/>
    <d v="2024-12-20T00:00:00"/>
    <n v="0.47"/>
    <n v="112120612090"/>
    <s v="Comunicações - Despesas Telefônicas"/>
    <s v="01-112120612090-000-070505060078-2-NV021604-PRO007958-0-0-0"/>
    <s v="NV021604"/>
    <m/>
    <x v="2"/>
    <x v="36"/>
  </r>
  <r>
    <x v="263"/>
    <m/>
    <x v="2383"/>
    <d v="2024-11-01T00:00:00"/>
    <d v="2024-12-20T00:00:00"/>
    <n v="0.34"/>
    <n v="112120612090"/>
    <s v="Comunicações - Despesas Telefônicas"/>
    <s v="01-112120612090-000-070505060080-2-NV021611-PRO007958-0-0-0"/>
    <s v="NV021611"/>
    <m/>
    <x v="2"/>
    <x v="230"/>
  </r>
  <r>
    <x v="263"/>
    <m/>
    <x v="2383"/>
    <d v="2024-11-01T00:00:00"/>
    <d v="2024-12-20T00:00:00"/>
    <n v="0.66"/>
    <n v="112120612090"/>
    <s v="Comunicações - Despesas Telefônicas"/>
    <s v="01-112120612090-000-070505060085-2-NV022566-PRO007958-0-0-0"/>
    <s v="NV022566"/>
    <m/>
    <x v="2"/>
    <x v="152"/>
  </r>
  <r>
    <x v="263"/>
    <m/>
    <x v="2383"/>
    <d v="2024-11-01T00:00:00"/>
    <d v="2024-12-20T00:00:00"/>
    <n v="1.42"/>
    <n v="112120612090"/>
    <s v="Comunicações - Despesas Telefônicas"/>
    <s v="01-112120612090-000-070505060109-2-NV021590-PRO007958-0-0-0"/>
    <s v="NV021590"/>
    <m/>
    <x v="2"/>
    <x v="117"/>
  </r>
  <r>
    <x v="263"/>
    <m/>
    <x v="2383"/>
    <d v="2024-11-01T00:00:00"/>
    <d v="2024-12-20T00:00:00"/>
    <n v="0.99"/>
    <n v="112120612090"/>
    <s v="Comunicações - Despesas Telefônicas"/>
    <s v="01-112120612090-000-070505060110-2-NV021591-PRO007958-0-0-0"/>
    <s v="NV021591"/>
    <m/>
    <x v="2"/>
    <x v="158"/>
  </r>
  <r>
    <x v="263"/>
    <m/>
    <x v="2383"/>
    <d v="2024-11-01T00:00:00"/>
    <d v="2024-12-20T00:00:00"/>
    <n v="1.04"/>
    <n v="112120612090"/>
    <s v="Comunicações - Despesas Telefônicas"/>
    <s v="01-112120612090-000-070505060111-2-NV021605-PRO007958-0-0-0"/>
    <s v="NV021605"/>
    <m/>
    <x v="2"/>
    <x v="238"/>
  </r>
  <r>
    <x v="263"/>
    <m/>
    <x v="2383"/>
    <d v="2024-11-01T00:00:00"/>
    <d v="2024-12-20T00:00:00"/>
    <n v="3.43"/>
    <n v="112120612090"/>
    <s v="Comunicações - Despesas Telefônicas"/>
    <s v="01-112120612090-000-070505060114-2-NV021614-PRO007958-0-0-0"/>
    <s v="NV021614"/>
    <m/>
    <x v="2"/>
    <x v="159"/>
  </r>
  <r>
    <x v="263"/>
    <m/>
    <x v="2383"/>
    <d v="2024-11-01T00:00:00"/>
    <d v="2024-12-20T00:00:00"/>
    <n v="1.81"/>
    <n v="112120612090"/>
    <s v="Comunicações - Despesas Telefônicas"/>
    <s v="01-112120612090-000-070505060115-2-NV022555-PRO007958-0-0-0"/>
    <s v="NV022555"/>
    <m/>
    <x v="2"/>
    <x v="136"/>
  </r>
  <r>
    <x v="263"/>
    <m/>
    <x v="2383"/>
    <d v="2024-11-01T00:00:00"/>
    <d v="2024-12-20T00:00:00"/>
    <n v="8.52"/>
    <n v="112120612090"/>
    <s v="Comunicações - Despesas Telefônicas"/>
    <s v="01-112120612090-000-070505060119-2-NV022574-PRO007958-0-0-0"/>
    <s v="NV022574"/>
    <m/>
    <x v="2"/>
    <x v="108"/>
  </r>
  <r>
    <x v="263"/>
    <m/>
    <x v="2383"/>
    <d v="2024-11-01T00:00:00"/>
    <d v="2024-12-20T00:00:00"/>
    <n v="0.71"/>
    <n v="112120612090"/>
    <s v="Comunicações - Despesas Telefônicas"/>
    <s v="01-112120612090-000-070505060141-2-NV021593-PRO007958-0-0-0"/>
    <s v="NV021593"/>
    <m/>
    <x v="2"/>
    <x v="211"/>
  </r>
  <r>
    <x v="263"/>
    <m/>
    <x v="2383"/>
    <d v="2024-11-01T00:00:00"/>
    <d v="2024-12-20T00:00:00"/>
    <n v="0.52"/>
    <n v="112120612090"/>
    <s v="Comunicações - Despesas Telefônicas"/>
    <s v="01-112120612090-000-070505060142-2-NV021589-PRO007958-0-0-0"/>
    <s v="NV021589"/>
    <m/>
    <x v="2"/>
    <x v="33"/>
  </r>
  <r>
    <x v="263"/>
    <m/>
    <x v="2383"/>
    <d v="2024-11-01T00:00:00"/>
    <d v="2024-12-20T00:00:00"/>
    <n v="1.91"/>
    <n v="112120612090"/>
    <s v="Comunicações - Despesas Telefônicas"/>
    <s v="01-112120612090-000-070505060146-2-NV021609-PRO007958-0-0-0"/>
    <s v="NV021609"/>
    <m/>
    <x v="2"/>
    <x v="133"/>
  </r>
  <r>
    <x v="263"/>
    <m/>
    <x v="2383"/>
    <d v="2024-11-01T00:00:00"/>
    <d v="2024-12-20T00:00:00"/>
    <n v="5.23"/>
    <n v="112120612090"/>
    <s v="Comunicações - Despesas Telefônicas"/>
    <s v="01-112120612090-000-070505060156-2-NV021619-PRO007958-0-0-0"/>
    <s v="NV021619"/>
    <m/>
    <x v="2"/>
    <x v="87"/>
  </r>
  <r>
    <x v="263"/>
    <m/>
    <x v="2383"/>
    <d v="2024-11-01T00:00:00"/>
    <d v="2024-12-20T00:00:00"/>
    <n v="4.4400000000000004"/>
    <n v="112120612090"/>
    <s v="Comunicações - Despesas Telefônicas"/>
    <s v="01-112120612090-000-070505060174-2-NV021579-PRO007958-0-0-0"/>
    <s v="NV021579"/>
    <m/>
    <x v="2"/>
    <x v="5"/>
  </r>
  <r>
    <x v="263"/>
    <m/>
    <x v="2383"/>
    <d v="2024-11-01T00:00:00"/>
    <d v="2024-12-20T00:00:00"/>
    <n v="0.35"/>
    <n v="112120612090"/>
    <s v="Comunicações - Despesas Telefônicas"/>
    <s v="01-112120612090-000-070505060175-2-NV022568-PRO007958-0-0-0"/>
    <s v="NV022568"/>
    <m/>
    <x v="2"/>
    <x v="49"/>
  </r>
  <r>
    <x v="263"/>
    <m/>
    <x v="2383"/>
    <d v="2024-11-01T00:00:00"/>
    <d v="2024-12-20T00:00:00"/>
    <n v="38.450000000000003"/>
    <n v="112120612090"/>
    <s v="Comunicações - Despesas Telefônicas"/>
    <s v="01-112120612090-000-070505060178-2-NV022584-PRO007958-0-0-0"/>
    <s v="NV022584"/>
    <m/>
    <x v="2"/>
    <x v="215"/>
  </r>
  <r>
    <x v="263"/>
    <m/>
    <x v="2383"/>
    <d v="2024-11-01T00:00:00"/>
    <d v="2024-12-20T00:00:00"/>
    <n v="0.95"/>
    <n v="112120612090"/>
    <s v="Comunicações - Despesas Telefônicas"/>
    <s v="01-112120612090-000-070505060195-2-NV022600-PRO007958-0-0-0"/>
    <s v="NV022600"/>
    <m/>
    <x v="2"/>
    <x v="70"/>
  </r>
  <r>
    <x v="263"/>
    <m/>
    <x v="2383"/>
    <d v="2024-11-01T00:00:00"/>
    <d v="2024-12-20T00:00:00"/>
    <n v="16.670000000000002"/>
    <n v="112120612090"/>
    <s v="Comunicações - Despesas Telefônicas"/>
    <s v="01-112120612090-000-070505060199-2-NV022609-PRO007958-0-0-0"/>
    <s v="NV022609"/>
    <m/>
    <x v="2"/>
    <x v="219"/>
  </r>
  <r>
    <x v="263"/>
    <m/>
    <x v="2383"/>
    <d v="2024-11-01T00:00:00"/>
    <d v="2024-12-20T00:00:00"/>
    <n v="1.57"/>
    <n v="112120612090"/>
    <s v="Comunicações - Despesas Telefônicas"/>
    <s v="01-112120612090-000-070505060202-2-NV022612-PRO007958-0-0-0"/>
    <s v="NV022612"/>
    <m/>
    <x v="2"/>
    <x v="88"/>
  </r>
  <r>
    <x v="263"/>
    <m/>
    <x v="2383"/>
    <d v="2024-11-01T00:00:00"/>
    <d v="2024-12-20T00:00:00"/>
    <n v="3.16"/>
    <n v="112120612090"/>
    <s v="Comunicações - Despesas Telefônicas"/>
    <s v="01-112120612090-000-070505060205-2-NV022615-PRO007958-0-0-0"/>
    <s v="NV022615"/>
    <m/>
    <x v="2"/>
    <x v="71"/>
  </r>
  <r>
    <x v="263"/>
    <m/>
    <x v="2383"/>
    <d v="2024-11-01T00:00:00"/>
    <d v="2024-12-20T00:00:00"/>
    <n v="0.92"/>
    <n v="112120612090"/>
    <s v="Comunicações - Despesas Telefônicas"/>
    <s v="01-112120612090-000-070505060209-2-NV022620-PRO007958-0-0-0"/>
    <s v="NV022620"/>
    <m/>
    <x v="2"/>
    <x v="81"/>
  </r>
  <r>
    <x v="263"/>
    <m/>
    <x v="2383"/>
    <d v="2024-11-01T00:00:00"/>
    <d v="2024-12-20T00:00:00"/>
    <n v="1.07"/>
    <n v="112120612090"/>
    <s v="Comunicações - Despesas Telefônicas"/>
    <s v="01-112120612090-000-070505060212-2-NV022626-PRO007958-0-0-0"/>
    <s v="NV022626"/>
    <m/>
    <x v="2"/>
    <x v="174"/>
  </r>
  <r>
    <x v="263"/>
    <m/>
    <x v="2383"/>
    <d v="2024-11-01T00:00:00"/>
    <d v="2024-12-20T00:00:00"/>
    <n v="0.17"/>
    <n v="112120612090"/>
    <s v="Comunicações - Despesas Telefônicas"/>
    <s v="01-112120612090-000-070505060218-2-NV022628-PRO007958-0-0-0"/>
    <s v="NV022628"/>
    <m/>
    <x v="2"/>
    <x v="139"/>
  </r>
  <r>
    <x v="263"/>
    <m/>
    <x v="2383"/>
    <d v="2024-11-01T00:00:00"/>
    <d v="2024-12-20T00:00:00"/>
    <n v="0.33"/>
    <n v="112120612090"/>
    <s v="Comunicações - Despesas Telefônicas"/>
    <s v="01-112120612090-000-070505060228-2-NV022638-PRO007958-0-0-0"/>
    <s v="NV022638"/>
    <m/>
    <x v="2"/>
    <x v="148"/>
  </r>
  <r>
    <x v="263"/>
    <m/>
    <x v="2383"/>
    <d v="2024-11-01T00:00:00"/>
    <d v="2024-12-20T00:00:00"/>
    <n v="22.64"/>
    <n v="112120612090"/>
    <s v="Comunicações - Despesas Telefônicas"/>
    <s v="01-112120612090-000-070505060234-2-NV022644-PRO007958-0-0-0"/>
    <s v="NV022644"/>
    <m/>
    <x v="2"/>
    <x v="132"/>
  </r>
  <r>
    <x v="263"/>
    <m/>
    <x v="2383"/>
    <d v="2024-11-01T00:00:00"/>
    <d v="2024-12-20T00:00:00"/>
    <n v="2.85"/>
    <n v="112120612090"/>
    <s v="Comunicações - Despesas Telefônicas"/>
    <s v="01-112120612090-000-070505060238-2-NV022648-PRO007958-0-0-0"/>
    <s v="NV022648"/>
    <m/>
    <x v="2"/>
    <x v="150"/>
  </r>
  <r>
    <x v="263"/>
    <m/>
    <x v="2383"/>
    <d v="2024-11-01T00:00:00"/>
    <d v="2024-12-20T00:00:00"/>
    <n v="1.1599999999999999"/>
    <n v="112120612090"/>
    <s v="Comunicações - Despesas Telefônicas"/>
    <s v="01-112120612090-000-070505060239-2-NV022649-PRO007958-0-0-0"/>
    <s v="NV022649"/>
    <m/>
    <x v="2"/>
    <x v="198"/>
  </r>
  <r>
    <x v="263"/>
    <m/>
    <x v="2383"/>
    <d v="2024-11-01T00:00:00"/>
    <d v="2024-12-20T00:00:00"/>
    <n v="22.36"/>
    <n v="112120612090"/>
    <s v="Comunicações - Despesas Telefônicas"/>
    <s v="01-112120612090-000-070505060245-2-NV022655-PRO007958-0-0-0"/>
    <s v="NV022655"/>
    <m/>
    <x v="2"/>
    <x v="220"/>
  </r>
  <r>
    <x v="263"/>
    <m/>
    <x v="2383"/>
    <d v="2024-11-01T00:00:00"/>
    <d v="2024-12-20T00:00:00"/>
    <n v="122.12"/>
    <n v="112120612090"/>
    <s v="Comunicações - Despesas Telefônicas"/>
    <s v="01-112120612090-000-070505060246-2-NV022656-PRO007958-0-0-0"/>
    <s v="NV022656"/>
    <m/>
    <x v="2"/>
    <x v="94"/>
  </r>
  <r>
    <x v="263"/>
    <m/>
    <x v="2383"/>
    <d v="2024-11-01T00:00:00"/>
    <d v="2024-12-20T00:00:00"/>
    <n v="0.62"/>
    <n v="112120612090"/>
    <s v="Comunicações - Despesas Telefônicas"/>
    <s v="01-112120612090-000-070505060271-2-NV022685-PRO007958-0-0-0"/>
    <s v="NV022685"/>
    <m/>
    <x v="2"/>
    <x v="251"/>
  </r>
  <r>
    <x v="263"/>
    <m/>
    <x v="2383"/>
    <d v="2024-11-01T00:00:00"/>
    <d v="2024-12-20T00:00:00"/>
    <n v="0.36"/>
    <n v="112120612090"/>
    <s v="Comunicações - Despesas Telefônicas"/>
    <s v="01-112120612090-000-070505060272-2-NV022686-PRO007958-0-0-0"/>
    <s v="NV022686"/>
    <m/>
    <x v="2"/>
    <x v="257"/>
  </r>
  <r>
    <x v="263"/>
    <m/>
    <x v="2383"/>
    <d v="2024-11-01T00:00:00"/>
    <d v="2024-12-20T00:00:00"/>
    <n v="0.61"/>
    <n v="112120612090"/>
    <s v="Comunicações - Despesas Telefônicas"/>
    <s v="01-112120612090-000-070505060273-2-NV022680-PRO007958-0-0-0"/>
    <s v="NV022680"/>
    <m/>
    <x v="2"/>
    <x v="97"/>
  </r>
  <r>
    <x v="263"/>
    <m/>
    <x v="2383"/>
    <d v="2024-11-01T00:00:00"/>
    <d v="2024-12-20T00:00:00"/>
    <n v="2.1"/>
    <n v="112120612090"/>
    <s v="Comunicações - Despesas Telefônicas"/>
    <s v="01-112120612090-000-071505060064-2-NV000957-PRO007958-0-0-0"/>
    <s v="NV000957"/>
    <m/>
    <x v="2"/>
    <x v="68"/>
  </r>
  <r>
    <x v="263"/>
    <m/>
    <x v="2383"/>
    <d v="2024-11-01T00:00:00"/>
    <d v="2024-12-20T00:00:00"/>
    <n v="8.74"/>
    <n v="112120612090"/>
    <s v="Comunicações - Despesas Telefônicas"/>
    <s v="01-112120612090-000-075505060098-2-NV009957-PRO007958-0-0-0"/>
    <s v="NV009957"/>
    <m/>
    <x v="2"/>
    <x v="102"/>
  </r>
  <r>
    <x v="263"/>
    <m/>
    <x v="2383"/>
    <d v="2024-11-01T00:00:00"/>
    <d v="2024-12-20T00:00:00"/>
    <n v="2.76"/>
    <n v="112120612090"/>
    <s v="Comunicações - Despesas Telefônicas"/>
    <s v="01-112120612090-000-076505060052-2-NV009960-PRO007958-0-0-0"/>
    <s v="NV009960"/>
    <m/>
    <x v="2"/>
    <x v="207"/>
  </r>
  <r>
    <x v="263"/>
    <m/>
    <x v="2383"/>
    <d v="2024-11-01T00:00:00"/>
    <d v="2024-12-20T00:00:00"/>
    <n v="1.45"/>
    <n v="112120612090"/>
    <s v="Comunicações - Despesas Telefônicas"/>
    <s v="01-112120612090-000-079505060122-2-NV000952-PRO007958-0-0-0"/>
    <s v="NV000952"/>
    <m/>
    <x v="2"/>
    <x v="75"/>
  </r>
  <r>
    <x v="263"/>
    <m/>
    <x v="2383"/>
    <d v="2024-11-01T00:00:00"/>
    <d v="2024-12-20T00:00:00"/>
    <n v="4.59"/>
    <n v="112120612090"/>
    <s v="Comunicações - Despesas Telefônicas"/>
    <s v="01-112120612090-000-080505060021-2-NV000953-PRO007958-0-0-0"/>
    <s v="NV000953"/>
    <m/>
    <x v="2"/>
    <x v="15"/>
  </r>
  <r>
    <x v="263"/>
    <m/>
    <x v="2383"/>
    <d v="2024-11-01T00:00:00"/>
    <d v="2024-12-20T00:00:00"/>
    <n v="11.94"/>
    <n v="112120612090"/>
    <s v="Comunicações - Despesas Telefônicas"/>
    <s v="01-112120612090-000-081505060154-2-NV000956-PRO007958-0-0-0"/>
    <s v="NV000956"/>
    <m/>
    <x v="2"/>
    <x v="16"/>
  </r>
  <r>
    <x v="263"/>
    <m/>
    <x v="2383"/>
    <d v="2024-11-01T00:00:00"/>
    <d v="2024-12-20T00:00:00"/>
    <n v="7.16"/>
    <n v="112120612090"/>
    <s v="Comunicações - Despesas Telefônicas"/>
    <s v="01-112120612090-000-082505060128-2-NV000958-PRO007958-0-0-0"/>
    <s v="NV000958"/>
    <m/>
    <x v="2"/>
    <x v="17"/>
  </r>
  <r>
    <x v="263"/>
    <m/>
    <x v="2383"/>
    <d v="2024-11-01T00:00:00"/>
    <d v="2024-12-20T00:00:00"/>
    <n v="0.8"/>
    <n v="112120612090"/>
    <s v="Comunicações - Despesas Telefônicas"/>
    <s v="01-112120612090-000-085505060150-2-NV003961-PRO007958-0-0-0"/>
    <s v="NV003961"/>
    <m/>
    <x v="2"/>
    <x v="216"/>
  </r>
  <r>
    <x v="263"/>
    <m/>
    <x v="2383"/>
    <d v="2024-11-01T00:00:00"/>
    <d v="2024-12-20T00:00:00"/>
    <n v="0.56999999999999995"/>
    <n v="112120612090"/>
    <s v="Comunicações - Despesas Telefônicas"/>
    <s v="01-112120612090-000-086505060092-2-NV003970-PRO007958-0-0-0"/>
    <s v="NV003970"/>
    <m/>
    <x v="2"/>
    <x v="31"/>
  </r>
  <r>
    <x v="263"/>
    <m/>
    <x v="2383"/>
    <d v="2024-11-01T00:00:00"/>
    <d v="2024-12-20T00:00:00"/>
    <n v="2.62"/>
    <n v="112120612090"/>
    <s v="Comunicações - Despesas Telefônicas"/>
    <s v="01-112120612090-000-087505060095-2-NV003977-PRO007958-0-0-0"/>
    <s v="NV003977"/>
    <m/>
    <x v="2"/>
    <x v="189"/>
  </r>
  <r>
    <x v="263"/>
    <m/>
    <x v="2383"/>
    <d v="2024-11-01T00:00:00"/>
    <d v="2024-12-20T00:00:00"/>
    <n v="14.77"/>
    <n v="112120612090"/>
    <s v="Comunicações - Despesas Telefônicas"/>
    <s v="01-112120612090-000-091505060062-2-NV009954-PRO007958-0-0-0"/>
    <s v="NV009954"/>
    <m/>
    <x v="2"/>
    <x v="138"/>
  </r>
  <r>
    <x v="263"/>
    <m/>
    <x v="2383"/>
    <d v="2024-11-01T00:00:00"/>
    <d v="2024-12-20T00:00:00"/>
    <n v="3.77"/>
    <n v="112120612090"/>
    <s v="Comunicações - Despesas Telefônicas"/>
    <s v="01-112120612090-000-092505060013-2-NV000954-PRO007958-0-0-0"/>
    <s v="NV000954"/>
    <m/>
    <x v="2"/>
    <x v="115"/>
  </r>
  <r>
    <x v="263"/>
    <m/>
    <x v="2383"/>
    <d v="2024-11-01T00:00:00"/>
    <d v="2024-12-20T00:00:00"/>
    <n v="1.82"/>
    <n v="112120612090"/>
    <s v="Comunicações - Despesas Telefônicas"/>
    <s v="01-112120612090-000-095505060056-2-NV004957-PRO007958-0-0-0"/>
    <s v="NV004957"/>
    <m/>
    <x v="2"/>
    <x v="66"/>
  </r>
  <r>
    <x v="263"/>
    <m/>
    <x v="2383"/>
    <d v="2024-11-01T00:00:00"/>
    <d v="2024-12-20T00:00:00"/>
    <n v="1.91"/>
    <n v="112120612090"/>
    <s v="Comunicações - Despesas Telefônicas"/>
    <s v="01-112120612090-000-096505060015-2-NV003958-PRO007958-0-0-0"/>
    <s v="NV003958"/>
    <m/>
    <x v="2"/>
    <x v="147"/>
  </r>
  <r>
    <x v="263"/>
    <m/>
    <x v="2383"/>
    <d v="2024-11-01T00:00:00"/>
    <d v="2024-12-20T00:00:00"/>
    <n v="1.64"/>
    <n v="112120612090"/>
    <s v="Comunicações - Despesas Telefônicas"/>
    <s v="01-112120612090-000-097505060088-2-NV003954-PRO007958-0-0-0"/>
    <s v="NV003954"/>
    <m/>
    <x v="2"/>
    <x v="51"/>
  </r>
  <r>
    <x v="263"/>
    <m/>
    <x v="2383"/>
    <d v="2024-11-01T00:00:00"/>
    <d v="2024-12-20T00:00:00"/>
    <n v="1.61"/>
    <n v="112120612090"/>
    <s v="Comunicações - Despesas Telefônicas"/>
    <s v="01-112120612090-000-098505060014-2-NV003957-PRO007958-0-0-0"/>
    <s v="NV003957"/>
    <m/>
    <x v="2"/>
    <x v="197"/>
  </r>
  <r>
    <x v="263"/>
    <m/>
    <x v="2383"/>
    <d v="2024-11-01T00:00:00"/>
    <d v="2024-12-20T00:00:00"/>
    <n v="1.9"/>
    <n v="112120612090"/>
    <s v="Comunicações - Despesas Telefônicas"/>
    <s v="01-112120612090-000-099505060127-2-NV003974-PRO007958-0-0-0"/>
    <s v="NV003974"/>
    <m/>
    <x v="2"/>
    <x v="65"/>
  </r>
  <r>
    <x v="263"/>
    <m/>
    <x v="2383"/>
    <d v="2024-11-01T00:00:00"/>
    <d v="2024-12-20T00:00:00"/>
    <n v="27.67"/>
    <n v="112120612090"/>
    <s v="Comunicações - Despesas Telefônicas"/>
    <s v="01-112120612090-000-100505060054-2-NV003971-PRO007958-0-0-0"/>
    <s v="NV003971"/>
    <m/>
    <x v="2"/>
    <x v="84"/>
  </r>
  <r>
    <x v="263"/>
    <m/>
    <x v="2383"/>
    <d v="2024-11-01T00:00:00"/>
    <d v="2024-12-20T00:00:00"/>
    <n v="2.52"/>
    <n v="112120612090"/>
    <s v="Comunicações - Despesas Telefônicas"/>
    <s v="01-112120612090-000-103505060016-2-NV003963-PRO007958-0-0-0"/>
    <s v="NV003963"/>
    <m/>
    <x v="2"/>
    <x v="181"/>
  </r>
  <r>
    <x v="263"/>
    <m/>
    <x v="2383"/>
    <d v="2024-11-01T00:00:00"/>
    <d v="2024-12-20T00:00:00"/>
    <n v="0.54"/>
    <n v="112120612090"/>
    <s v="Comunicações - Despesas Telefônicas"/>
    <s v="01-112120612090-000-105505060017-2-NV003967-PRO007958-0-0-0"/>
    <s v="NV003967"/>
    <m/>
    <x v="2"/>
    <x v="56"/>
  </r>
  <r>
    <x v="263"/>
    <m/>
    <x v="2383"/>
    <d v="2024-11-01T00:00:00"/>
    <d v="2024-12-20T00:00:00"/>
    <n v="2.12"/>
    <n v="112120612090"/>
    <s v="Comunicações - Despesas Telefônicas"/>
    <s v="01-112120612090-000-106505060053-2-NV003966-PRO007958-0-0-0"/>
    <s v="NV003966"/>
    <m/>
    <x v="2"/>
    <x v="182"/>
  </r>
  <r>
    <x v="263"/>
    <m/>
    <x v="2383"/>
    <d v="2024-11-01T00:00:00"/>
    <d v="2024-12-20T00:00:00"/>
    <n v="0.78"/>
    <n v="112120612090"/>
    <s v="Comunicações - Despesas Telefônicas"/>
    <s v="01-112120612090-000-108505060129-2-NV003979-PRO007958-0-0-0"/>
    <s v="NV003979"/>
    <m/>
    <x v="2"/>
    <x v="221"/>
  </r>
  <r>
    <x v="263"/>
    <m/>
    <x v="2383"/>
    <d v="2024-11-01T00:00:00"/>
    <d v="2024-12-20T00:00:00"/>
    <n v="10.25"/>
    <n v="112120612090"/>
    <s v="Comunicações - Despesas Telefônicas"/>
    <s v="01-112120612090-000-111505060159-2-NV003964-PRO007958-0-0-0"/>
    <s v="NV003964"/>
    <m/>
    <x v="2"/>
    <x v="76"/>
  </r>
  <r>
    <x v="263"/>
    <m/>
    <x v="2383"/>
    <d v="2024-11-01T00:00:00"/>
    <d v="2024-12-20T00:00:00"/>
    <n v="0.77"/>
    <n v="112120612090"/>
    <s v="Comunicações - Despesas Telefônicas"/>
    <s v="01-112120612090-000-112505060051-2-NV003959-PRO007958-0-0-0"/>
    <s v="NV003959"/>
    <m/>
    <x v="2"/>
    <x v="126"/>
  </r>
  <r>
    <x v="263"/>
    <m/>
    <x v="2383"/>
    <d v="2024-11-01T00:00:00"/>
    <d v="2024-12-20T00:00:00"/>
    <n v="9.07"/>
    <n v="112120612090"/>
    <s v="Comunicações - Despesas Telefônicas"/>
    <s v="01-112120612090-000-115505060162-2-NV003984-PRO007958-0-0-0"/>
    <s v="NV003984"/>
    <m/>
    <x v="2"/>
    <x v="104"/>
  </r>
  <r>
    <x v="263"/>
    <m/>
    <x v="2383"/>
    <d v="2024-11-01T00:00:00"/>
    <d v="2024-12-20T00:00:00"/>
    <n v="0.81"/>
    <n v="112120612090"/>
    <s v="Comunicações - Despesas Telefônicas"/>
    <s v="01-112120612090-000-116505060061-2-NV004958-PRO007958-0-0-0"/>
    <s v="NV004958"/>
    <m/>
    <x v="2"/>
    <x v="166"/>
  </r>
  <r>
    <x v="263"/>
    <m/>
    <x v="2383"/>
    <d v="2024-11-01T00:00:00"/>
    <d v="2024-12-20T00:00:00"/>
    <n v="2.2400000000000002"/>
    <n v="112120612090"/>
    <s v="Comunicações - Despesas Telefônicas"/>
    <s v="01-112120612090-000-118505060126-2-NV004960-PRO007958-0-0-0"/>
    <s v="NV004960"/>
    <m/>
    <x v="2"/>
    <x v="62"/>
  </r>
  <r>
    <x v="263"/>
    <m/>
    <x v="2383"/>
    <d v="2024-11-01T00:00:00"/>
    <d v="2024-12-20T00:00:00"/>
    <n v="1.68"/>
    <n v="112120612090"/>
    <s v="Comunicações - Despesas Telefônicas"/>
    <s v="01-112120612090-000-119505060023-2-NV004959-PRO007958-0-0-0"/>
    <s v="NV004959"/>
    <m/>
    <x v="2"/>
    <x v="225"/>
  </r>
  <r>
    <x v="263"/>
    <m/>
    <x v="2383"/>
    <d v="2024-11-01T00:00:00"/>
    <d v="2024-12-20T00:00:00"/>
    <n v="1.31"/>
    <n v="112120612090"/>
    <s v="Comunicações - Despesas Telefônicas"/>
    <s v="01-112120612090-000-121505060124-2-NV003969-PRO007958-0-0-0"/>
    <s v="NV003969"/>
    <m/>
    <x v="2"/>
    <x v="60"/>
  </r>
  <r>
    <x v="263"/>
    <m/>
    <x v="2383"/>
    <d v="2024-11-01T00:00:00"/>
    <d v="2024-12-20T00:00:00"/>
    <n v="1.1100000000000001"/>
    <n v="112120612090"/>
    <s v="Comunicações - Despesas Telefônicas"/>
    <s v="01-112120612090-000-122505060123-2-NV003968-PRO007958-0-0-0"/>
    <s v="NV003968"/>
    <m/>
    <x v="2"/>
    <x v="30"/>
  </r>
  <r>
    <x v="263"/>
    <m/>
    <x v="2383"/>
    <d v="2024-11-01T00:00:00"/>
    <d v="2024-12-20T00:00:00"/>
    <n v="0.89"/>
    <n v="112120612090"/>
    <s v="Comunicações - Despesas Telefônicas"/>
    <s v="01-112120612090-000-123505060066-2-NV003985-PRO007958-0-0-0"/>
    <s v="NV003985"/>
    <m/>
    <x v="2"/>
    <x v="167"/>
  </r>
  <r>
    <x v="263"/>
    <m/>
    <x v="2383"/>
    <d v="2024-11-01T00:00:00"/>
    <d v="2024-12-20T00:00:00"/>
    <n v="6.22"/>
    <n v="112120612090"/>
    <s v="Comunicações - Despesas Telefônicas"/>
    <s v="01-112120612090-000-124505060168-2-NV009958-PRO007958-0-0-0"/>
    <s v="NV009958"/>
    <m/>
    <x v="2"/>
    <x v="21"/>
  </r>
  <r>
    <x v="263"/>
    <m/>
    <x v="2383"/>
    <d v="2024-11-01T00:00:00"/>
    <d v="2024-12-20T00:00:00"/>
    <n v="1.06"/>
    <n v="112120612090"/>
    <s v="Comunicações - Despesas Telefônicas"/>
    <s v="01-112120612090-000-126505060135-2-NV004961-PRO007958-0-0-0"/>
    <s v="NV004961"/>
    <m/>
    <x v="2"/>
    <x v="196"/>
  </r>
  <r>
    <x v="263"/>
    <m/>
    <x v="2383"/>
    <d v="2024-11-01T00:00:00"/>
    <d v="2024-12-20T00:00:00"/>
    <n v="15.09"/>
    <n v="112120612090"/>
    <s v="Comunicações - Despesas Telefônicas"/>
    <s v="01-112120612090-000-127505060063-2-NV019955-PRO007958-0-0-0"/>
    <s v="NV019955"/>
    <m/>
    <x v="2"/>
    <x v="213"/>
  </r>
  <r>
    <x v="263"/>
    <m/>
    <x v="2383"/>
    <d v="2024-11-01T00:00:00"/>
    <d v="2024-12-20T00:00:00"/>
    <n v="0.82"/>
    <n v="112120612090"/>
    <s v="Comunicações - Despesas Telefônicas"/>
    <s v="01-112120612090-000-128505060057-2-NV019956-PRO007958-0-0-0"/>
    <s v="NV019956"/>
    <m/>
    <x v="2"/>
    <x v="187"/>
  </r>
  <r>
    <x v="263"/>
    <m/>
    <x v="2383"/>
    <d v="2024-11-01T00:00:00"/>
    <d v="2024-12-20T00:00:00"/>
    <n v="0.89"/>
    <n v="112120612090"/>
    <s v="Comunicações - Despesas Telefônicas"/>
    <s v="01-112120612090-000-130505060086-2-NV019952-PRO007958-0-0-0"/>
    <s v="NV019952"/>
    <m/>
    <x v="2"/>
    <x v="129"/>
  </r>
  <r>
    <x v="263"/>
    <m/>
    <x v="2383"/>
    <d v="2024-11-01T00:00:00"/>
    <d v="2024-12-20T00:00:00"/>
    <n v="5.0599999999999996"/>
    <n v="112120612090"/>
    <s v="Comunicações - Despesas Telefônicas"/>
    <s v="01-112120612090-000-132505060091-2-NV020552-PRO007958-0-0-0"/>
    <s v="NV020552"/>
    <m/>
    <x v="2"/>
    <x v="80"/>
  </r>
  <r>
    <x v="263"/>
    <m/>
    <x v="2383"/>
    <d v="2024-11-01T00:00:00"/>
    <d v="2024-12-20T00:00:00"/>
    <n v="3.45"/>
    <n v="112120612090"/>
    <s v="Comunicações - Despesas Telefônicas"/>
    <s v="01-112120612090-000-146505060105-2-NV021572-PRO007958-0-0-0"/>
    <s v="NV021572"/>
    <m/>
    <x v="2"/>
    <x v="118"/>
  </r>
  <r>
    <x v="263"/>
    <m/>
    <x v="2383"/>
    <d v="2024-11-01T00:00:00"/>
    <d v="2024-12-20T00:00:00"/>
    <n v="0.84"/>
    <n v="112120612090"/>
    <s v="Comunicações - Despesas Telefônicas"/>
    <s v="01-112120612090-000-154505060027-2-NV021564-PRO007958-0-0-0"/>
    <s v="NV021564"/>
    <m/>
    <x v="2"/>
    <x v="209"/>
  </r>
  <r>
    <x v="264"/>
    <m/>
    <x v="2384"/>
    <d v="2024-11-01T00:00:00"/>
    <d v="2024-12-23T00:00:00"/>
    <n v="2306.17"/>
    <s v="112120503040"/>
    <s v="ISS-3P BRASIL-CONSULTORIA E PROJETOS DE ESTRUTURAÇÃO DE PARCERIAS PUBLICO-PRIVADAS E PARTICIPAÇÕES S/A-546#227685"/>
    <s v="01-112120503040-000-062501930105-2-NV021570-PRO007649-0-0-0"/>
    <s v="NV021570"/>
    <m/>
    <x v="2"/>
    <x v="236"/>
  </r>
  <r>
    <x v="265"/>
    <m/>
    <x v="2385"/>
    <d v="2024-11-01T00:00:00"/>
    <d v="2024-12-23T00:00:00"/>
    <n v="364.47"/>
    <s v="112120503040"/>
    <s v="ISS-BUREAU VERITAS DO BRASIL SOCIEDADE CLASSIFICADORA E CERTIFICADORA LTDA-117810"/>
    <s v="01-112120503040-000-062501930132-2-NV021601-PRO007651-0-0-0"/>
    <s v="NV021601"/>
    <m/>
    <x v="2"/>
    <x v="99"/>
  </r>
  <r>
    <x v="265"/>
    <m/>
    <x v="2386"/>
    <d v="2024-11-01T00:00:00"/>
    <d v="2024-12-23T00:00:00"/>
    <n v="668.31"/>
    <s v="112120503040"/>
    <s v="ISS-MAZZINI ADMINISTRAÇÃO E EMPREITAS LTDA-6921"/>
    <s v="01-112120503040-000-062501930132-2-NV021601-PRO007651-0-0-0"/>
    <s v="NV021601"/>
    <m/>
    <x v="2"/>
    <x v="99"/>
  </r>
  <r>
    <x v="266"/>
    <m/>
    <x v="2387"/>
    <d v="2024-11-01T00:00:00"/>
    <d v="2024-12-23T00:00:00"/>
    <n v="711.52"/>
    <s v="112120503040"/>
    <s v="ISS-CONSÓRCIO MELHOR ATENDIMENTO-1398"/>
    <s v="01-112120503040-000-001505060351-2-NV022675-PRO007645-0-0-0"/>
    <s v="NV022675"/>
    <m/>
    <x v="2"/>
    <x v="249"/>
  </r>
  <r>
    <x v="266"/>
    <m/>
    <x v="2387"/>
    <d v="2024-11-01T00:00:00"/>
    <d v="2024-12-23T00:00:00"/>
    <n v="813.16"/>
    <s v="112120503040"/>
    <s v="ISS-CONSÓRCIO MELHOR ATENDIMENTO-1398"/>
    <s v="01-112120503040-000-001505060351-2-NV022675-PRO007645-0-0-0"/>
    <s v="NV022675"/>
    <m/>
    <x v="2"/>
    <x v="249"/>
  </r>
  <r>
    <x v="267"/>
    <m/>
    <x v="2388"/>
    <d v="2024-10-01T00:00:00"/>
    <d v="2024-12-26T00:00:00"/>
    <n v="54.34"/>
    <n v="467090000000"/>
    <s v="Comunicações - Despesas Telefônicas"/>
    <s v="01-112120612090-000-001501930141-2-NV021610-PRO007957-0-0-0"/>
    <s v="NV021610"/>
    <m/>
    <x v="2"/>
    <x v="82"/>
  </r>
  <r>
    <x v="267"/>
    <m/>
    <x v="2388"/>
    <d v="2024-10-01T00:00:00"/>
    <d v="2024-12-26T00:00:00"/>
    <n v="54.34"/>
    <n v="467090000000"/>
    <s v="Comunicações - Despesas Telefônicas"/>
    <s v="01-112120612090-000-001501930143-2-NV021612-PRO007957-0-0-0"/>
    <s v="NV021612"/>
    <m/>
    <x v="2"/>
    <x v="39"/>
  </r>
  <r>
    <x v="267"/>
    <m/>
    <x v="2388"/>
    <d v="2024-10-01T00:00:00"/>
    <d v="2024-12-26T00:00:00"/>
    <n v="54.34"/>
    <n v="467090000000"/>
    <s v="Comunicações - Despesas Telefônicas"/>
    <s v="01-112120612090-000-001501930157-2-NV022556-PRO007957-0-0-0"/>
    <s v="NV022556"/>
    <m/>
    <x v="2"/>
    <x v="222"/>
  </r>
  <r>
    <x v="267"/>
    <m/>
    <x v="2388"/>
    <d v="2024-10-01T00:00:00"/>
    <d v="2024-12-26T00:00:00"/>
    <n v="54.34"/>
    <n v="467090000000"/>
    <s v="Comunicações - Despesas Telefônicas"/>
    <s v="01-112120612090-000-001501930163-2-NV022564-PRO007957-0-0-0"/>
    <s v="NV022564"/>
    <m/>
    <x v="2"/>
    <x v="186"/>
  </r>
  <r>
    <x v="267"/>
    <m/>
    <x v="2388"/>
    <d v="2024-10-01T00:00:00"/>
    <d v="2024-12-26T00:00:00"/>
    <n v="54.34"/>
    <n v="467090000000"/>
    <s v="Comunicações - Despesas Telefônicas"/>
    <s v="01-112120612090-000-001501930163-2-NV022564-PRO007957-0-0-0"/>
    <s v="NV022564"/>
    <m/>
    <x v="2"/>
    <x v="186"/>
  </r>
  <r>
    <x v="267"/>
    <m/>
    <x v="2388"/>
    <d v="2024-10-01T00:00:00"/>
    <d v="2024-12-26T00:00:00"/>
    <n v="54.34"/>
    <n v="467090000000"/>
    <s v="Comunicações - Despesas Telefônicas"/>
    <s v="01-112120612090-000-001501930166-2-NV022567-PRO007957-0-0-0"/>
    <s v="NV022567"/>
    <m/>
    <x v="2"/>
    <x v="27"/>
  </r>
  <r>
    <x v="267"/>
    <m/>
    <x v="2388"/>
    <d v="2024-10-01T00:00:00"/>
    <d v="2024-12-26T00:00:00"/>
    <n v="54.34"/>
    <n v="467090000000"/>
    <s v="Comunicações - Despesas Telefônicas"/>
    <s v="01-112120612090-000-001505060293-2-NV022572-PRO007957-0-0-0"/>
    <s v="NV022572"/>
    <m/>
    <x v="2"/>
    <x v="193"/>
  </r>
  <r>
    <x v="267"/>
    <m/>
    <x v="2388"/>
    <d v="2024-10-01T00:00:00"/>
    <d v="2024-12-26T00:00:00"/>
    <n v="54.34"/>
    <n v="467090000000"/>
    <s v="Comunicações - Despesas Telefônicas"/>
    <s v="01-112120612090-000-001505060294-2-NV022573-PRO007957-0-0-0"/>
    <s v="NV022573"/>
    <m/>
    <x v="2"/>
    <x v="116"/>
  </r>
  <r>
    <x v="267"/>
    <m/>
    <x v="2388"/>
    <d v="2024-10-01T00:00:00"/>
    <d v="2024-12-26T00:00:00"/>
    <n v="54.34"/>
    <n v="467090000000"/>
    <s v="Comunicações - Despesas Telefônicas"/>
    <s v="01-112120612090-000-001505060296-2-NV022586-PRO007957-0-0-0"/>
    <s v="NV022586"/>
    <m/>
    <x v="2"/>
    <x v="89"/>
  </r>
  <r>
    <x v="267"/>
    <m/>
    <x v="2388"/>
    <d v="2024-10-01T00:00:00"/>
    <d v="2024-12-26T00:00:00"/>
    <n v="54.34"/>
    <n v="467090000000"/>
    <s v="Comunicações - Despesas Telefônicas"/>
    <s v="01-112120612090-000-001505060298-2-NV022611-PRO007957-0-0-0"/>
    <s v="NV022611"/>
    <m/>
    <x v="2"/>
    <x v="184"/>
  </r>
  <r>
    <x v="267"/>
    <m/>
    <x v="2388"/>
    <d v="2024-10-01T00:00:00"/>
    <d v="2024-12-26T00:00:00"/>
    <n v="54.34"/>
    <n v="467090000000"/>
    <s v="Comunicações - Despesas Telefônicas"/>
    <s v="01-112120612090-000-001505060299-2-NV022616-PRO007957-0-0-0"/>
    <s v="NV022616"/>
    <m/>
    <x v="2"/>
    <x v="67"/>
  </r>
  <r>
    <x v="267"/>
    <m/>
    <x v="2388"/>
    <d v="2024-10-01T00:00:00"/>
    <d v="2024-12-26T00:00:00"/>
    <n v="54.34"/>
    <n v="467090000000"/>
    <s v="Comunicações - Despesas Telefônicas"/>
    <s v="01-112120612090-000-001505060301-2-NV022620-PRO007957-0-0-0"/>
    <s v="NV022620"/>
    <m/>
    <x v="2"/>
    <x v="81"/>
  </r>
  <r>
    <x v="267"/>
    <m/>
    <x v="2388"/>
    <d v="2024-10-01T00:00:00"/>
    <d v="2024-12-26T00:00:00"/>
    <n v="54.34"/>
    <n v="467090000000"/>
    <s v="Comunicações - Despesas Telefônicas"/>
    <s v="01-112120612090-000-001505060302-2-NV022619-PRO007957-0-0-0"/>
    <s v="NV022619"/>
    <m/>
    <x v="2"/>
    <x v="212"/>
  </r>
  <r>
    <x v="267"/>
    <m/>
    <x v="2388"/>
    <d v="2024-10-01T00:00:00"/>
    <d v="2024-12-26T00:00:00"/>
    <n v="54.34"/>
    <n v="467090000000"/>
    <s v="Comunicações - Despesas Telefônicas"/>
    <s v="01-112120612090-000-001505060303-2-NV022630-PRO007957-0-0-0"/>
    <s v="NV022630"/>
    <m/>
    <x v="2"/>
    <x v="146"/>
  </r>
  <r>
    <x v="267"/>
    <m/>
    <x v="2388"/>
    <d v="2024-10-01T00:00:00"/>
    <d v="2024-12-26T00:00:00"/>
    <n v="54.34"/>
    <n v="467090000000"/>
    <s v="Comunicações - Despesas Telefônicas"/>
    <s v="01-112120612090-000-001505060305-2-NV022632-PRO007957-0-0-0"/>
    <s v="NV022632"/>
    <m/>
    <x v="2"/>
    <x v="142"/>
  </r>
  <r>
    <x v="267"/>
    <m/>
    <x v="2388"/>
    <d v="2024-10-01T00:00:00"/>
    <d v="2024-12-26T00:00:00"/>
    <n v="54.34"/>
    <n v="467090000000"/>
    <s v="Comunicações - Despesas Telefônicas"/>
    <s v="01-112120612090-000-001505060306-2-NV022650-PRO007957-0-0-0"/>
    <s v="NV022650"/>
    <m/>
    <x v="2"/>
    <x v="253"/>
  </r>
  <r>
    <x v="267"/>
    <m/>
    <x v="2388"/>
    <d v="2024-10-01T00:00:00"/>
    <d v="2024-12-26T00:00:00"/>
    <n v="54.34"/>
    <n v="467090000000"/>
    <s v="Comunicações - Despesas Telefônicas"/>
    <s v="01-112120612090-000-001505060309-2-NV022669-PRO007957-0-0-0"/>
    <s v="NV022669"/>
    <m/>
    <x v="2"/>
    <x v="43"/>
  </r>
  <r>
    <x v="267"/>
    <m/>
    <x v="2388"/>
    <d v="2024-10-01T00:00:00"/>
    <d v="2024-12-26T00:00:00"/>
    <n v="54.34"/>
    <n v="467090000000"/>
    <s v="Comunicações - Despesas Telefônicas"/>
    <s v="01-112120612090-000-001505060327-2-NV022588-PRO007957-0-0-0"/>
    <s v="NV022588"/>
    <m/>
    <x v="2"/>
    <x v="134"/>
  </r>
  <r>
    <x v="267"/>
    <m/>
    <x v="2388"/>
    <d v="2024-10-01T00:00:00"/>
    <d v="2024-12-26T00:00:00"/>
    <n v="54.34"/>
    <n v="467090000000"/>
    <s v="Comunicações - Despesas Telefônicas"/>
    <s v="01-112120612090-000-001505060332-2-NV022622-PRO007957-0-0-0"/>
    <s v="NV022622"/>
    <m/>
    <x v="2"/>
    <x v="26"/>
  </r>
  <r>
    <x v="267"/>
    <m/>
    <x v="2388"/>
    <d v="2024-10-01T00:00:00"/>
    <d v="2024-12-26T00:00:00"/>
    <n v="54.34"/>
    <n v="467090000000"/>
    <s v="Comunicações - Despesas Telefônicas"/>
    <s v="01-112120612090-000-001505060334-2-NV022624-PRO007957-0-0-0"/>
    <s v="NV022624"/>
    <m/>
    <x v="2"/>
    <x v="145"/>
  </r>
  <r>
    <x v="267"/>
    <m/>
    <x v="2388"/>
    <d v="2024-10-01T00:00:00"/>
    <d v="2024-12-26T00:00:00"/>
    <n v="54.34"/>
    <n v="467090000000"/>
    <s v="Comunicações - Despesas Telefônicas"/>
    <s v="01-112120612090-000-001505060335-2-NV022633-PRO007957-0-0-0"/>
    <s v="NV022633"/>
    <m/>
    <x v="2"/>
    <x v="170"/>
  </r>
  <r>
    <x v="267"/>
    <m/>
    <x v="2388"/>
    <d v="2024-10-01T00:00:00"/>
    <d v="2024-12-26T00:00:00"/>
    <n v="54.34"/>
    <n v="467090000000"/>
    <s v="Comunicações - Despesas Telefônicas"/>
    <s v="01-112120612090-000-001505060337-2-NV022635-PRO007957-0-0-0"/>
    <s v="NV022635"/>
    <m/>
    <x v="2"/>
    <x v="37"/>
  </r>
  <r>
    <x v="267"/>
    <m/>
    <x v="2388"/>
    <d v="2024-10-01T00:00:00"/>
    <d v="2024-12-26T00:00:00"/>
    <n v="54.34"/>
    <n v="467090000000"/>
    <s v="Comunicações - Despesas Telefônicas"/>
    <s v="01-112120612090-000-001505060342-2-NV022644-PRO007957-0-0-0"/>
    <s v="NV022644"/>
    <m/>
    <x v="2"/>
    <x v="132"/>
  </r>
  <r>
    <x v="267"/>
    <m/>
    <x v="2388"/>
    <d v="2024-10-01T00:00:00"/>
    <d v="2024-12-26T00:00:00"/>
    <n v="54.34"/>
    <n v="467090000000"/>
    <s v="Comunicações - Despesas Telefônicas"/>
    <s v="01-112120612090-000-001505060346-2-NV022662-PRO007957-0-0-0"/>
    <s v="NV022662"/>
    <m/>
    <x v="2"/>
    <x v="38"/>
  </r>
  <r>
    <x v="267"/>
    <m/>
    <x v="2388"/>
    <d v="2024-10-01T00:00:00"/>
    <d v="2024-12-26T00:00:00"/>
    <n v="54.34"/>
    <n v="467090000000"/>
    <s v="Comunicações - Despesas Telefônicas"/>
    <s v="01-112120612090-000-001505060347-2-NV022663-PRO007957-0-0-0"/>
    <s v="NV022663"/>
    <m/>
    <x v="2"/>
    <x v="123"/>
  </r>
  <r>
    <x v="267"/>
    <m/>
    <x v="2388"/>
    <d v="2024-10-01T00:00:00"/>
    <d v="2024-12-26T00:00:00"/>
    <n v="54.34"/>
    <n v="467090000000"/>
    <s v="Comunicações - Despesas Telefônicas"/>
    <s v="01-112120612090-000-001505060348-2-NV022672-PRO007957-0-0-0"/>
    <s v="NV022672"/>
    <m/>
    <x v="2"/>
    <x v="96"/>
  </r>
  <r>
    <x v="267"/>
    <m/>
    <x v="2388"/>
    <d v="2024-10-01T00:00:00"/>
    <d v="2024-12-26T00:00:00"/>
    <n v="54.34"/>
    <n v="467090000000"/>
    <s v="Comunicações - Despesas Telefônicas"/>
    <s v="01-112120612090-000-001505060356-2-NV022680-PRO007957-0-0-0"/>
    <s v="NV022680"/>
    <m/>
    <x v="2"/>
    <x v="97"/>
  </r>
  <r>
    <x v="267"/>
    <m/>
    <x v="2388"/>
    <d v="2024-10-01T00:00:00"/>
    <d v="2024-12-26T00:00:00"/>
    <n v="54.34"/>
    <n v="467090000000"/>
    <s v="Comunicações - Despesas Telefônicas"/>
    <s v="01-112120612090-000-001505060373-2-NV022582-PRO007957-0-0-0"/>
    <s v="NV022582"/>
    <m/>
    <x v="2"/>
    <x v="179"/>
  </r>
  <r>
    <x v="267"/>
    <m/>
    <x v="2388"/>
    <d v="2024-10-01T00:00:00"/>
    <d v="2024-12-26T00:00:00"/>
    <n v="54.34"/>
    <n v="467090000000"/>
    <s v="Comunicações - Despesas Telefônicas"/>
    <s v="01-112120612090-000-001505060375-2-NV022584-PRO007957-0-0-0"/>
    <s v="NV022584"/>
    <m/>
    <x v="2"/>
    <x v="215"/>
  </r>
  <r>
    <x v="267"/>
    <m/>
    <x v="2388"/>
    <d v="2024-10-01T00:00:00"/>
    <d v="2024-12-26T00:00:00"/>
    <n v="54.34"/>
    <n v="467090000000"/>
    <s v="Comunicações - Despesas Telefônicas"/>
    <s v="01-112120612090-000-001505060376-2-NV022601-PRO007957-0-0-0"/>
    <s v="NV022601"/>
    <m/>
    <x v="2"/>
    <x v="25"/>
  </r>
  <r>
    <x v="267"/>
    <m/>
    <x v="2388"/>
    <d v="2024-10-01T00:00:00"/>
    <d v="2024-12-26T00:00:00"/>
    <n v="54.34"/>
    <n v="467090000000"/>
    <s v="Comunicações - Despesas Telefônicas"/>
    <s v="01-112120612090-000-001505060378-2-NV022613-PRO007957-0-0-0"/>
    <s v="NV022613"/>
    <m/>
    <x v="2"/>
    <x v="160"/>
  </r>
  <r>
    <x v="267"/>
    <m/>
    <x v="2388"/>
    <d v="2024-10-01T00:00:00"/>
    <d v="2024-12-26T00:00:00"/>
    <n v="54.34"/>
    <n v="467090000000"/>
    <s v="Comunicações - Despesas Telefônicas"/>
    <s v="01-112120612090-000-001505060379-2-NV022625-PRO007957-0-0-0"/>
    <s v="NV022625"/>
    <m/>
    <x v="2"/>
    <x v="40"/>
  </r>
  <r>
    <x v="267"/>
    <m/>
    <x v="2388"/>
    <d v="2024-10-01T00:00:00"/>
    <d v="2024-12-26T00:00:00"/>
    <n v="54.34"/>
    <n v="467090000000"/>
    <s v="Comunicações - Despesas Telefônicas"/>
    <s v="01-112120612090-000-001505060384-2-NV022654-PRO007957-0-0-0"/>
    <s v="NV022654"/>
    <m/>
    <x v="2"/>
    <x v="69"/>
  </r>
  <r>
    <x v="267"/>
    <m/>
    <x v="2388"/>
    <d v="2024-10-01T00:00:00"/>
    <d v="2024-12-26T00:00:00"/>
    <n v="54.34"/>
    <n v="467090000000"/>
    <s v="Comunicações - Despesas Telefônicas"/>
    <s v="01-112120612090-000-001505060385-2-NV022655-PRO007957-0-0-0"/>
    <s v="NV022655"/>
    <m/>
    <x v="2"/>
    <x v="220"/>
  </r>
  <r>
    <x v="267"/>
    <m/>
    <x v="2388"/>
    <d v="2024-10-01T00:00:00"/>
    <d v="2024-12-26T00:00:00"/>
    <n v="54.34"/>
    <n v="467090000000"/>
    <s v="Comunicações - Despesas Telefônicas"/>
    <s v="01-112120612090-000-001505060387-2-NV022657-PRO007957-0-0-0"/>
    <s v="NV022657"/>
    <m/>
    <x v="2"/>
    <x v="201"/>
  </r>
  <r>
    <x v="267"/>
    <m/>
    <x v="2388"/>
    <d v="2024-10-01T00:00:00"/>
    <d v="2024-12-26T00:00:00"/>
    <n v="54.34"/>
    <n v="467090000000"/>
    <s v="Comunicações - Despesas Telefônicas"/>
    <s v="01-112120612090-000-001505060389-2-NV022665-PRO007957-0-0-0"/>
    <s v="NV022665"/>
    <m/>
    <x v="2"/>
    <x v="175"/>
  </r>
  <r>
    <x v="267"/>
    <m/>
    <x v="2388"/>
    <d v="2024-10-01T00:00:00"/>
    <d v="2024-12-26T00:00:00"/>
    <n v="54.34"/>
    <n v="467090000000"/>
    <s v="Comunicações - Despesas Telefônicas"/>
    <s v="01-112120612090-000-001505060390-2-NV022681-PRO007957-0-0-0"/>
    <s v="NV022681"/>
    <m/>
    <x v="2"/>
    <x v="161"/>
  </r>
  <r>
    <x v="267"/>
    <m/>
    <x v="2388"/>
    <d v="2024-10-01T00:00:00"/>
    <d v="2024-12-26T00:00:00"/>
    <n v="54.34"/>
    <n v="467090000000"/>
    <s v="Comunicações - Despesas Telefônicas"/>
    <s v="01-112120612090-000-001505060391-2-NV022682-PRO007957-0-0-0"/>
    <s v="NV022682"/>
    <m/>
    <x v="2"/>
    <x v="53"/>
  </r>
  <r>
    <x v="267"/>
    <m/>
    <x v="2388"/>
    <d v="2024-10-01T00:00:00"/>
    <d v="2024-12-26T00:00:00"/>
    <n v="54.34"/>
    <n v="467090000000"/>
    <s v="Comunicações - Despesas Telefônicas"/>
    <s v="01-112120612090-000-001505060399-2-NV021607-PRO007957-0-0-0"/>
    <s v="NV021607"/>
    <m/>
    <x v="2"/>
    <x v="74"/>
  </r>
  <r>
    <x v="267"/>
    <m/>
    <x v="2388"/>
    <d v="2024-10-01T00:00:00"/>
    <d v="2024-12-26T00:00:00"/>
    <n v="54.34"/>
    <n v="467090000000"/>
    <s v="Comunicações - Despesas Telefônicas"/>
    <s v="01-112120612090-000-001505060399-2-NV021607-PRO007957-0-0-0"/>
    <s v="NV021607"/>
    <m/>
    <x v="2"/>
    <x v="74"/>
  </r>
  <r>
    <x v="267"/>
    <m/>
    <x v="2388"/>
    <d v="2024-10-01T00:00:00"/>
    <d v="2024-12-26T00:00:00"/>
    <n v="54.34"/>
    <n v="467090000000"/>
    <s v="Comunicações - Despesas Telefônicas"/>
    <s v="01-112120612090-000-001505060405-2-NV022578-PRO007957-0-0-0"/>
    <s v="NV022578"/>
    <m/>
    <x v="2"/>
    <x v="90"/>
  </r>
  <r>
    <x v="267"/>
    <m/>
    <x v="2388"/>
    <d v="2024-10-01T00:00:00"/>
    <d v="2024-12-26T00:00:00"/>
    <n v="54.34"/>
    <n v="467090000000"/>
    <s v="Comunicações - Despesas Telefônicas"/>
    <s v="01-112120612090-000-001505060406-2-NV022602-PRO007957-0-0-0"/>
    <s v="NV022602"/>
    <m/>
    <x v="2"/>
    <x v="95"/>
  </r>
  <r>
    <x v="267"/>
    <m/>
    <x v="2388"/>
    <d v="2024-10-01T00:00:00"/>
    <d v="2024-12-26T00:00:00"/>
    <n v="54.34"/>
    <n v="467090000000"/>
    <s v="Comunicações - Despesas Telefônicas"/>
    <s v="01-112120612090-000-001505060408-2-NV022614-PRO007957-0-0-0"/>
    <s v="NV022614"/>
    <m/>
    <x v="2"/>
    <x v="208"/>
  </r>
  <r>
    <x v="267"/>
    <m/>
    <x v="2388"/>
    <d v="2024-10-01T00:00:00"/>
    <d v="2024-12-26T00:00:00"/>
    <n v="54.34"/>
    <n v="467090000000"/>
    <s v="Comunicações - Despesas Telefônicas"/>
    <s v="01-112120612090-000-001505060413-2-NV022629-PRO007957-0-0-0"/>
    <s v="NV022629"/>
    <m/>
    <x v="2"/>
    <x v="107"/>
  </r>
  <r>
    <x v="267"/>
    <m/>
    <x v="2388"/>
    <d v="2024-10-01T00:00:00"/>
    <d v="2024-12-26T00:00:00"/>
    <n v="54.34"/>
    <n v="467090000000"/>
    <s v="Comunicações - Despesas Telefônicas"/>
    <s v="01-112120612090-000-001505060416-2-NV022639-PRO007957-0-0-0"/>
    <s v="NV022639"/>
    <m/>
    <x v="2"/>
    <x v="58"/>
  </r>
  <r>
    <x v="267"/>
    <m/>
    <x v="2388"/>
    <d v="2024-10-01T00:00:00"/>
    <d v="2024-12-26T00:00:00"/>
    <n v="54.34"/>
    <n v="467090000000"/>
    <s v="Comunicações - Despesas Telefônicas"/>
    <s v="01-112120612090-000-001505060422-2-NV022649-PRO007957-0-0-0"/>
    <s v="NV022649"/>
    <m/>
    <x v="2"/>
    <x v="198"/>
  </r>
  <r>
    <x v="267"/>
    <m/>
    <x v="2388"/>
    <d v="2024-10-01T00:00:00"/>
    <d v="2024-12-26T00:00:00"/>
    <n v="54.34"/>
    <n v="467090000000"/>
    <s v="Comunicações - Despesas Telefônicas"/>
    <s v="01-112120612090-000-001505060423-2-NV022666-PRO007957-0-0-0"/>
    <s v="NV022666"/>
    <m/>
    <x v="2"/>
    <x v="109"/>
  </r>
  <r>
    <x v="267"/>
    <m/>
    <x v="2388"/>
    <d v="2024-10-01T00:00:00"/>
    <d v="2024-12-26T00:00:00"/>
    <n v="54.34"/>
    <n v="467090000000"/>
    <s v="Comunicações - Despesas Telefônicas"/>
    <s v="01-112120612090-000-001505060424-2-NV021587-PRO007957-0-0-0"/>
    <s v="NV021587"/>
    <m/>
    <x v="2"/>
    <x v="252"/>
  </r>
  <r>
    <x v="267"/>
    <m/>
    <x v="2388"/>
    <d v="2024-10-01T00:00:00"/>
    <d v="2024-12-26T00:00:00"/>
    <n v="54.34"/>
    <n v="467090000000"/>
    <s v="Comunicações - Despesas Telefônicas"/>
    <s v="01-112120612090-000-001505060426-2-NV022559-PRO007957-0-0-0"/>
    <s v="NV022559"/>
    <m/>
    <x v="2"/>
    <x v="61"/>
  </r>
  <r>
    <x v="267"/>
    <m/>
    <x v="2388"/>
    <d v="2024-10-01T00:00:00"/>
    <d v="2024-12-26T00:00:00"/>
    <n v="54.34"/>
    <n v="467090000000"/>
    <s v="Comunicações - Despesas Telefônicas"/>
    <s v="01-112120612090-000-001505060429-2-NV022686-PRO007957-0-0-0"/>
    <s v="NV022686"/>
    <m/>
    <x v="2"/>
    <x v="257"/>
  </r>
  <r>
    <x v="267"/>
    <m/>
    <x v="2388"/>
    <d v="2024-10-01T00:00:00"/>
    <d v="2024-12-26T00:00:00"/>
    <n v="1542.68"/>
    <n v="467090000000"/>
    <s v="Comunicações - Despesas Telefônicas"/>
    <s v="01-112120612090-000-015505060003-1-NV006963-PRO007957-0-0-0"/>
    <s v="NV006963"/>
    <m/>
    <x v="2"/>
    <x v="4"/>
  </r>
  <r>
    <x v="267"/>
    <m/>
    <x v="2388"/>
    <d v="2024-10-01T00:00:00"/>
    <d v="2024-12-26T00:00:00"/>
    <n v="1068.53"/>
    <n v="467090000000"/>
    <s v="Comunicações - Despesas Telefônicas"/>
    <s v="01-112120612090-000-016505060161-2-NV006961-PRO007957-0-0-0"/>
    <s v="NV006961"/>
    <m/>
    <x v="2"/>
    <x v="7"/>
  </r>
  <r>
    <x v="267"/>
    <m/>
    <x v="2388"/>
    <d v="2024-10-01T00:00:00"/>
    <d v="2024-12-26T00:00:00"/>
    <n v="1316.42"/>
    <n v="467090000000"/>
    <s v="Comunicações - Despesas Telefônicas"/>
    <s v="01-112120612090-000-045505060134-2-NV006962-PRO007957-0-0-0"/>
    <s v="NV006962"/>
    <m/>
    <x v="2"/>
    <x v="93"/>
  </r>
  <r>
    <x v="267"/>
    <m/>
    <x v="2388"/>
    <d v="2024-10-01T00:00:00"/>
    <d v="2024-12-26T00:00:00"/>
    <n v="1515.51"/>
    <n v="467090000000"/>
    <s v="Comunicações - Despesas Telefônicas"/>
    <s v="01-112120612090-000-046505060153-2-NV006964-PRO007957-0-0-0"/>
    <s v="NV006964"/>
    <m/>
    <x v="2"/>
    <x v="8"/>
  </r>
  <r>
    <x v="267"/>
    <m/>
    <x v="2388"/>
    <d v="2024-10-01T00:00:00"/>
    <d v="2024-12-26T00:00:00"/>
    <n v="1508.72"/>
    <n v="467090000000"/>
    <s v="Comunicações - Despesas Telefônicas"/>
    <s v="01-112120612090-000-047505060171-2-NV006965-PRO007957-0-0-0"/>
    <s v="NV006965"/>
    <m/>
    <x v="2"/>
    <x v="9"/>
  </r>
  <r>
    <x v="267"/>
    <m/>
    <x v="2388"/>
    <d v="2024-10-01T00:00:00"/>
    <d v="2024-12-26T00:00:00"/>
    <n v="968.68"/>
    <n v="467090000000"/>
    <s v="Comunicações - Despesas Telefônicas"/>
    <s v="01-112120612090-000-048505060152-2-NV006966-PRO007957-0-0-0"/>
    <s v="NV006966"/>
    <m/>
    <x v="2"/>
    <x v="10"/>
  </r>
  <r>
    <x v="267"/>
    <m/>
    <x v="2388"/>
    <d v="2024-10-01T00:00:00"/>
    <d v="2024-12-26T00:00:00"/>
    <n v="1075.32"/>
    <n v="467090000000"/>
    <s v="Comunicações - Despesas Telefônicas"/>
    <s v="01-112120612090-000-049505060020-2-NV006967-PRO007957-0-0-0"/>
    <s v="NV006967"/>
    <m/>
    <x v="2"/>
    <x v="101"/>
  </r>
  <r>
    <x v="267"/>
    <m/>
    <x v="2388"/>
    <d v="2024-10-01T00:00:00"/>
    <d v="2024-12-26T00:00:00"/>
    <n v="1285.8900000000001"/>
    <n v="467090000000"/>
    <s v="Comunicações - Despesas Telefônicas"/>
    <s v="01-112120612090-000-050505060090-2-NV006968-PRO007957-0-0-0"/>
    <s v="NV006968"/>
    <m/>
    <x v="2"/>
    <x v="11"/>
  </r>
  <r>
    <x v="267"/>
    <m/>
    <x v="2388"/>
    <d v="2024-10-01T00:00:00"/>
    <d v="2024-12-26T00:00:00"/>
    <n v="25.82"/>
    <n v="467090000000"/>
    <s v="Comunicações - Despesas Telefônicas"/>
    <s v="01-112120612090-000-056501000111-2-NV003981-PRO007957-0-0-0"/>
    <s v="NV003981"/>
    <m/>
    <x v="2"/>
    <x v="140"/>
  </r>
  <r>
    <x v="267"/>
    <m/>
    <x v="2388"/>
    <d v="2024-10-01T00:00:00"/>
    <d v="2024-12-26T00:00:00"/>
    <n v="407.55"/>
    <n v="467090000000"/>
    <s v="Comunicações - Despesas Telefônicas"/>
    <s v="01-112120612090-000-057501000067-2-NV006977-PRO007957-0-0-0"/>
    <s v="NV006977"/>
    <m/>
    <x v="2"/>
    <x v="46"/>
  </r>
  <r>
    <x v="267"/>
    <m/>
    <x v="2388"/>
    <d v="2024-10-01T00:00:00"/>
    <d v="2024-12-26T00:00:00"/>
    <n v="54.34"/>
    <n v="467090000000"/>
    <s v="Comunicações - Despesas Telefônicas"/>
    <s v="01-112120612090-000-059505060160-2-NV007121-PRO007957-0-0-0"/>
    <s v="NV007121"/>
    <m/>
    <x v="2"/>
    <x v="12"/>
  </r>
  <r>
    <x v="267"/>
    <m/>
    <x v="2388"/>
    <d v="2024-10-01T00:00:00"/>
    <d v="2024-12-26T00:00:00"/>
    <n v="570.57000000000005"/>
    <n v="467090000000"/>
    <s v="Comunicações - Despesas Telefônicas"/>
    <s v="01-112120612090-000-060505060133-2-NV006978-PRO007957-0-0-0"/>
    <s v="NV006978"/>
    <m/>
    <x v="2"/>
    <x v="124"/>
  </r>
  <r>
    <x v="267"/>
    <m/>
    <x v="2388"/>
    <d v="2024-10-01T00:00:00"/>
    <d v="2024-12-26T00:00:00"/>
    <n v="25.82"/>
    <n v="467090000000"/>
    <s v="Comunicações - Despesas Telefônicas"/>
    <s v="01-112120612090-000-062501000063-2-NV003953-PRO007957-0-0-0"/>
    <s v="NV003953"/>
    <m/>
    <x v="2"/>
    <x v="168"/>
  </r>
  <r>
    <x v="267"/>
    <m/>
    <x v="2388"/>
    <d v="2024-10-01T00:00:00"/>
    <d v="2024-12-26T00:00:00"/>
    <n v="25.82"/>
    <n v="467090000000"/>
    <s v="Comunicações - Despesas Telefônicas"/>
    <s v="01-112120612090-000-062501000077-2-NV003978-PRO007957-0-0-0"/>
    <s v="NV003978"/>
    <m/>
    <x v="2"/>
    <x v="35"/>
  </r>
  <r>
    <x v="267"/>
    <m/>
    <x v="2388"/>
    <d v="2024-10-01T00:00:00"/>
    <d v="2024-12-26T00:00:00"/>
    <n v="38.729999999999997"/>
    <n v="467090000000"/>
    <s v="Comunicações - Despesas Telefônicas"/>
    <s v="01-112120612090-000-062501000085-2-NV003952-PRO007957-0-0-0"/>
    <s v="NV003952"/>
    <m/>
    <x v="2"/>
    <x v="120"/>
  </r>
  <r>
    <x v="267"/>
    <m/>
    <x v="2388"/>
    <d v="2024-10-01T00:00:00"/>
    <d v="2024-12-26T00:00:00"/>
    <n v="38.729999999999997"/>
    <n v="467090000000"/>
    <s v="Comunicações - Despesas Telefônicas"/>
    <s v="01-112120612090-000-062501000092-2-NV004956-PRO007957-0-0-0"/>
    <s v="NV004956"/>
    <m/>
    <x v="2"/>
    <x v="32"/>
  </r>
  <r>
    <x v="267"/>
    <m/>
    <x v="2388"/>
    <d v="2024-10-01T00:00:00"/>
    <d v="2024-12-26T00:00:00"/>
    <n v="54.34"/>
    <n v="467090000000"/>
    <s v="Comunicações - Despesas Telefônicas"/>
    <s v="01-112120612090-000-062501000094-2-NV020555-PRO007957-0-0-0"/>
    <s v="NV020555"/>
    <m/>
    <x v="2"/>
    <x v="254"/>
  </r>
  <r>
    <x v="267"/>
    <m/>
    <x v="2388"/>
    <d v="2024-10-01T00:00:00"/>
    <d v="2024-12-26T00:00:00"/>
    <n v="38.729999999999997"/>
    <n v="467090000000"/>
    <s v="Comunicações - Despesas Telefônicas"/>
    <s v="01-112120612090-000-062501000110-2-NV003980-PRO007957-0-0-0"/>
    <s v="NV003980"/>
    <m/>
    <x v="2"/>
    <x v="137"/>
  </r>
  <r>
    <x v="267"/>
    <m/>
    <x v="2388"/>
    <d v="2024-10-01T00:00:00"/>
    <d v="2024-12-26T00:00:00"/>
    <n v="353.21"/>
    <n v="467090000000"/>
    <s v="Comunicações - Despesas Telefônicas"/>
    <s v="01-112120612090-000-062501000122-2-NV003962-PRO007957-0-0-0"/>
    <s v="NV003962"/>
    <m/>
    <x v="2"/>
    <x v="233"/>
  </r>
  <r>
    <x v="267"/>
    <m/>
    <x v="2388"/>
    <d v="2024-10-01T00:00:00"/>
    <d v="2024-12-26T00:00:00"/>
    <n v="326.04000000000002"/>
    <n v="467090000000"/>
    <s v="Comunicações - Despesas Telefônicas"/>
    <s v="01-112120612090-000-062501000127-2-NV009958-PRO007957-0-0-0"/>
    <s v="NV009958"/>
    <m/>
    <x v="2"/>
    <x v="21"/>
  </r>
  <r>
    <x v="267"/>
    <m/>
    <x v="2388"/>
    <d v="2024-10-01T00:00:00"/>
    <d v="2024-12-26T00:00:00"/>
    <n v="326.04000000000002"/>
    <n v="467090000000"/>
    <s v="Comunicações - Despesas Telefônicas"/>
    <s v="01-112120612090-000-062501000131-2-NV002952-PRO007957-0-0-0"/>
    <s v="NV002952"/>
    <m/>
    <x v="2"/>
    <x v="239"/>
  </r>
  <r>
    <x v="267"/>
    <m/>
    <x v="2388"/>
    <d v="2024-10-01T00:00:00"/>
    <d v="2024-12-26T00:00:00"/>
    <n v="54.34"/>
    <n v="467090000000"/>
    <s v="Comunicações - Despesas Telefônicas"/>
    <s v="01-112120612090-000-062501930101-2-NV021566-PRO007957-0-0-0"/>
    <s v="NV021566"/>
    <m/>
    <x v="2"/>
    <x v="214"/>
  </r>
  <r>
    <x v="267"/>
    <m/>
    <x v="2388"/>
    <d v="2024-10-01T00:00:00"/>
    <d v="2024-12-26T00:00:00"/>
    <n v="54.34"/>
    <n v="467090000000"/>
    <s v="Comunicações - Despesas Telefônicas"/>
    <s v="01-112120612090-000-062501930102-2-NV021567-PRO007957-0-0-0"/>
    <s v="NV021567"/>
    <m/>
    <x v="2"/>
    <x v="149"/>
  </r>
  <r>
    <x v="267"/>
    <m/>
    <x v="2388"/>
    <d v="2024-10-01T00:00:00"/>
    <d v="2024-12-26T00:00:00"/>
    <n v="54.34"/>
    <n v="467090000000"/>
    <s v="Comunicações - Despesas Telefônicas"/>
    <s v="01-112120612090-000-062501930105-2-NV021570-PRO007957-0-0-0"/>
    <s v="NV021570"/>
    <m/>
    <x v="2"/>
    <x v="236"/>
  </r>
  <r>
    <x v="267"/>
    <m/>
    <x v="2388"/>
    <d v="2024-10-01T00:00:00"/>
    <d v="2024-12-26T00:00:00"/>
    <n v="54.34"/>
    <n v="467090000000"/>
    <s v="Comunicações - Despesas Telefônicas"/>
    <s v="01-112120612090-000-062501930108-2-NV021573-PRO007957-0-0-0"/>
    <s v="NV021573"/>
    <m/>
    <x v="2"/>
    <x v="226"/>
  </r>
  <r>
    <x v="267"/>
    <m/>
    <x v="2388"/>
    <d v="2024-10-01T00:00:00"/>
    <d v="2024-12-26T00:00:00"/>
    <n v="54.34"/>
    <n v="467090000000"/>
    <s v="Comunicações - Despesas Telefônicas"/>
    <s v="01-112120612090-000-062501930112-2-NV021577-PRO007957-0-0-0"/>
    <s v="NV021577"/>
    <m/>
    <x v="2"/>
    <x v="23"/>
  </r>
  <r>
    <x v="267"/>
    <m/>
    <x v="2388"/>
    <d v="2024-10-01T00:00:00"/>
    <d v="2024-12-26T00:00:00"/>
    <n v="54.34"/>
    <n v="467090000000"/>
    <s v="Comunicações - Despesas Telefônicas"/>
    <s v="01-112120612090-000-062501930115-2-NV021580-PRO007957-0-0-0"/>
    <s v="NV021580"/>
    <m/>
    <x v="2"/>
    <x v="54"/>
  </r>
  <r>
    <x v="267"/>
    <m/>
    <x v="2388"/>
    <d v="2024-10-01T00:00:00"/>
    <d v="2024-12-26T00:00:00"/>
    <n v="54.34"/>
    <n v="467090000000"/>
    <s v="Comunicações - Despesas Telefônicas"/>
    <s v="01-112120612090-000-062501930116-2-NV021581-PRO007957-0-0-0"/>
    <s v="NV021581"/>
    <m/>
    <x v="2"/>
    <x v="83"/>
  </r>
  <r>
    <x v="267"/>
    <m/>
    <x v="2388"/>
    <d v="2024-10-01T00:00:00"/>
    <d v="2024-12-26T00:00:00"/>
    <n v="54.34"/>
    <n v="467090000000"/>
    <s v="Comunicações - Despesas Telefônicas"/>
    <s v="01-112120612090-000-062501930126-2-NV021592-PRO007957-0-0-0"/>
    <s v="NV021592"/>
    <m/>
    <x v="2"/>
    <x v="6"/>
  </r>
  <r>
    <x v="267"/>
    <m/>
    <x v="2388"/>
    <d v="2024-10-01T00:00:00"/>
    <d v="2024-12-26T00:00:00"/>
    <n v="244.53"/>
    <n v="467090000000"/>
    <s v="Comunicações - Despesas Telefônicas"/>
    <s v="01-112120612090-000-062502000009-2-NV008121-PRO007957-0-0-0"/>
    <s v="NV008121"/>
    <m/>
    <x v="2"/>
    <x v="47"/>
  </r>
  <r>
    <x v="267"/>
    <m/>
    <x v="2388"/>
    <d v="2024-10-01T00:00:00"/>
    <d v="2024-12-26T00:00:00"/>
    <n v="489.06"/>
    <n v="467090000000"/>
    <s v="Comunicações - Despesas Telefônicas"/>
    <s v="01-112120612090-000-064505060093-2-NV008122-PRO007957-0-0-0"/>
    <s v="NV008122"/>
    <m/>
    <x v="2"/>
    <x v="13"/>
  </r>
  <r>
    <x v="267"/>
    <m/>
    <x v="2388"/>
    <d v="2024-10-01T00:00:00"/>
    <d v="2024-12-26T00:00:00"/>
    <n v="1141.1400000000001"/>
    <n v="467090000000"/>
    <s v="Comunicações - Despesas Telefônicas"/>
    <s v="01-112120612090-000-067505060047-2-NV009956-PRO007957-0-0-0"/>
    <s v="NV009956"/>
    <m/>
    <x v="2"/>
    <x v="45"/>
  </r>
  <r>
    <x v="267"/>
    <m/>
    <x v="2388"/>
    <d v="2024-10-01T00:00:00"/>
    <d v="2024-12-26T00:00:00"/>
    <n v="38.729999999999997"/>
    <n v="467090000000"/>
    <s v="Comunicações - Despesas Telefônicas"/>
    <s v="01-112120612090-000-068505060058-2-NV003975-PRO007957-0-0-0"/>
    <s v="NV003975"/>
    <m/>
    <x v="2"/>
    <x v="172"/>
  </r>
  <r>
    <x v="267"/>
    <m/>
    <x v="2388"/>
    <d v="2024-10-01T00:00:00"/>
    <d v="2024-12-26T00:00:00"/>
    <n v="298.87"/>
    <n v="467090000000"/>
    <s v="Comunicações - Despesas Telefônicas"/>
    <s v="01-112120612090-000-069505060018-2-NV000955-PRO007957-0-0-0"/>
    <s v="NV000955"/>
    <m/>
    <x v="2"/>
    <x v="98"/>
  </r>
  <r>
    <x v="267"/>
    <m/>
    <x v="2388"/>
    <d v="2024-10-01T00:00:00"/>
    <d v="2024-12-26T00:00:00"/>
    <n v="54.34"/>
    <n v="467090000000"/>
    <s v="Comunicações - Despesas Telefônicas"/>
    <s v="01-112120612090-000-070505060030-2-NV021578-PRO007957-0-0-0"/>
    <s v="NV021578"/>
    <m/>
    <x v="2"/>
    <x v="157"/>
  </r>
  <r>
    <x v="267"/>
    <m/>
    <x v="2388"/>
    <d v="2024-10-01T00:00:00"/>
    <d v="2024-12-26T00:00:00"/>
    <n v="54.34"/>
    <n v="467090000000"/>
    <s v="Comunicações - Despesas Telefônicas"/>
    <s v="01-112120612090-000-070505060031-2-NV021584-PRO007957-0-0-0"/>
    <s v="NV021584"/>
    <m/>
    <x v="2"/>
    <x v="34"/>
  </r>
  <r>
    <x v="267"/>
    <m/>
    <x v="2388"/>
    <d v="2024-10-01T00:00:00"/>
    <d v="2024-12-26T00:00:00"/>
    <n v="54.34"/>
    <n v="467090000000"/>
    <s v="Comunicações - Despesas Telefônicas"/>
    <s v="01-112120612090-000-070505060032-2-NV021598-PRO007957-0-0-0"/>
    <s v="NV021598"/>
    <m/>
    <x v="2"/>
    <x v="176"/>
  </r>
  <r>
    <x v="267"/>
    <m/>
    <x v="2388"/>
    <d v="2024-10-01T00:00:00"/>
    <d v="2024-12-26T00:00:00"/>
    <n v="54.34"/>
    <n v="467090000000"/>
    <s v="Comunicações - Despesas Telefônicas"/>
    <s v="01-112120612090-000-070505060033-2-NV021599-PRO007957-0-0-0"/>
    <s v="NV021599"/>
    <m/>
    <x v="2"/>
    <x v="64"/>
  </r>
  <r>
    <x v="267"/>
    <m/>
    <x v="2388"/>
    <d v="2024-10-01T00:00:00"/>
    <d v="2024-12-26T00:00:00"/>
    <n v="54.34"/>
    <n v="467090000000"/>
    <s v="Comunicações - Despesas Telefônicas"/>
    <s v="01-112120612090-000-070505060034-2-NV021600-PRO007957-0-0-0"/>
    <s v="NV021600"/>
    <m/>
    <x v="2"/>
    <x v="192"/>
  </r>
  <r>
    <x v="267"/>
    <m/>
    <x v="2388"/>
    <d v="2024-10-01T00:00:00"/>
    <d v="2024-12-26T00:00:00"/>
    <n v="54.34"/>
    <n v="467090000000"/>
    <s v="Comunicações - Despesas Telefônicas"/>
    <s v="01-112120612090-000-070505060035-2-NV021613-PRO007957-0-0-0"/>
    <s v="NV021613"/>
    <m/>
    <x v="2"/>
    <x v="256"/>
  </r>
  <r>
    <x v="267"/>
    <m/>
    <x v="2388"/>
    <d v="2024-10-01T00:00:00"/>
    <d v="2024-12-26T00:00:00"/>
    <n v="54.34"/>
    <n v="467090000000"/>
    <s v="Comunicações - Despesas Telefônicas"/>
    <s v="01-112120612090-000-070505060036-2-NV021616-PRO007957-0-0-0"/>
    <s v="NV021616"/>
    <m/>
    <x v="2"/>
    <x v="154"/>
  </r>
  <r>
    <x v="267"/>
    <m/>
    <x v="2388"/>
    <d v="2024-10-01T00:00:00"/>
    <d v="2024-12-26T00:00:00"/>
    <n v="54.34"/>
    <n v="467090000000"/>
    <s v="Comunicações - Despesas Telefônicas"/>
    <s v="01-112120612090-000-070505060037-2-NV021617-PRO007957-0-0-0"/>
    <s v="NV021617"/>
    <m/>
    <x v="2"/>
    <x v="135"/>
  </r>
  <r>
    <x v="267"/>
    <m/>
    <x v="2388"/>
    <d v="2024-10-01T00:00:00"/>
    <d v="2024-12-26T00:00:00"/>
    <n v="54.34"/>
    <n v="467090000000"/>
    <s v="Comunicações - Despesas Telefônicas"/>
    <s v="01-112120612090-000-070505060038-2-NV022551-PRO007957-0-0-0"/>
    <s v="NV022551"/>
    <m/>
    <x v="2"/>
    <x v="131"/>
  </r>
  <r>
    <x v="267"/>
    <m/>
    <x v="2388"/>
    <d v="2024-10-01T00:00:00"/>
    <d v="2024-12-26T00:00:00"/>
    <n v="54.34"/>
    <n v="467090000000"/>
    <s v="Comunicações - Despesas Telefônicas"/>
    <s v="01-112120612090-000-070505060039-2-NV022552-PRO007957-0-0-0"/>
    <s v="NV022552"/>
    <m/>
    <x v="2"/>
    <x v="111"/>
  </r>
  <r>
    <x v="267"/>
    <m/>
    <x v="2388"/>
    <d v="2024-10-01T00:00:00"/>
    <d v="2024-12-26T00:00:00"/>
    <n v="54.34"/>
    <n v="467090000000"/>
    <s v="Comunicações - Despesas Telefônicas"/>
    <s v="01-112120612090-000-070505060040-2-NV022563-PRO007957-0-0-0"/>
    <s v="NV022563"/>
    <m/>
    <x v="2"/>
    <x v="151"/>
  </r>
  <r>
    <x v="267"/>
    <m/>
    <x v="2388"/>
    <d v="2024-10-01T00:00:00"/>
    <d v="2024-12-26T00:00:00"/>
    <n v="54.34"/>
    <n v="467090000000"/>
    <s v="Comunicações - Despesas Telefônicas"/>
    <s v="01-112120612090-000-070505060043-2-NV022571-PRO007957-0-0-0"/>
    <s v="NV022571"/>
    <m/>
    <x v="2"/>
    <x v="218"/>
  </r>
  <r>
    <x v="267"/>
    <m/>
    <x v="2388"/>
    <d v="2024-10-01T00:00:00"/>
    <d v="2024-12-26T00:00:00"/>
    <n v="54.34"/>
    <n v="467090000000"/>
    <s v="Comunicações - Despesas Telefônicas"/>
    <s v="01-112120612090-000-070505060073-2-NV021588-PRO007957-0-0-0"/>
    <s v="NV021588"/>
    <m/>
    <x v="2"/>
    <x v="237"/>
  </r>
  <r>
    <x v="267"/>
    <m/>
    <x v="2388"/>
    <d v="2024-10-01T00:00:00"/>
    <d v="2024-12-26T00:00:00"/>
    <n v="54.34"/>
    <n v="467090000000"/>
    <s v="Comunicações - Despesas Telefônicas"/>
    <s v="01-112120612090-000-070505060074-2-NV021594-PRO007957-0-0-0"/>
    <s v="NV021594"/>
    <m/>
    <x v="2"/>
    <x v="191"/>
  </r>
  <r>
    <x v="267"/>
    <m/>
    <x v="2388"/>
    <d v="2024-10-01T00:00:00"/>
    <d v="2024-12-26T00:00:00"/>
    <n v="54.34"/>
    <n v="467090000000"/>
    <s v="Comunicações - Despesas Telefônicas"/>
    <s v="01-112120612090-000-070505060075-2-NV021601-PRO007957-0-0-0"/>
    <s v="NV021601"/>
    <m/>
    <x v="2"/>
    <x v="99"/>
  </r>
  <r>
    <x v="267"/>
    <m/>
    <x v="2388"/>
    <d v="2024-10-01T00:00:00"/>
    <d v="2024-12-26T00:00:00"/>
    <n v="54.34"/>
    <n v="467090000000"/>
    <s v="Comunicações - Despesas Telefônicas"/>
    <s v="01-112120612090-000-070505060076-2-NV021602-PRO007957-0-0-0"/>
    <s v="NV021602"/>
    <m/>
    <x v="2"/>
    <x v="106"/>
  </r>
  <r>
    <x v="267"/>
    <m/>
    <x v="2388"/>
    <d v="2024-10-01T00:00:00"/>
    <d v="2024-12-26T00:00:00"/>
    <n v="54.34"/>
    <n v="467090000000"/>
    <s v="Comunicações - Despesas Telefônicas"/>
    <s v="01-112120612090-000-070505060077-2-NV021603-PRO007957-0-0-0"/>
    <s v="NV021603"/>
    <m/>
    <x v="2"/>
    <x v="195"/>
  </r>
  <r>
    <x v="267"/>
    <m/>
    <x v="2388"/>
    <d v="2024-10-01T00:00:00"/>
    <d v="2024-12-26T00:00:00"/>
    <n v="54.34"/>
    <n v="467090000000"/>
    <s v="Comunicações - Despesas Telefônicas"/>
    <s v="01-112120612090-000-070505060078-2-NV021604-PRO007957-0-0-0"/>
    <s v="NV021604"/>
    <m/>
    <x v="2"/>
    <x v="36"/>
  </r>
  <r>
    <x v="267"/>
    <m/>
    <x v="2388"/>
    <d v="2024-10-01T00:00:00"/>
    <d v="2024-12-26T00:00:00"/>
    <n v="54.34"/>
    <n v="467090000000"/>
    <s v="Comunicações - Despesas Telefônicas"/>
    <s v="01-112120612090-000-070505060080-2-NV021611-PRO007957-0-0-0"/>
    <s v="NV021611"/>
    <m/>
    <x v="2"/>
    <x v="230"/>
  </r>
  <r>
    <x v="267"/>
    <m/>
    <x v="2388"/>
    <d v="2024-10-01T00:00:00"/>
    <d v="2024-12-26T00:00:00"/>
    <n v="54.34"/>
    <n v="467090000000"/>
    <s v="Comunicações - Despesas Telefônicas"/>
    <s v="01-112120612090-000-070505060082-2-NV022553-PRO007957-0-0-0"/>
    <s v="NV022553"/>
    <m/>
    <x v="2"/>
    <x v="100"/>
  </r>
  <r>
    <x v="267"/>
    <m/>
    <x v="2388"/>
    <d v="2024-10-01T00:00:00"/>
    <d v="2024-12-26T00:00:00"/>
    <n v="54.34"/>
    <n v="467090000000"/>
    <s v="Comunicações - Despesas Telefônicas"/>
    <s v="01-112120612090-000-070505060083-2-NV022554-PRO007957-0-0-0"/>
    <s v="NV022554"/>
    <m/>
    <x v="2"/>
    <x v="203"/>
  </r>
  <r>
    <x v="267"/>
    <m/>
    <x v="2388"/>
    <d v="2024-10-01T00:00:00"/>
    <d v="2024-12-26T00:00:00"/>
    <n v="54.34"/>
    <n v="467090000000"/>
    <s v="Comunicações - Despesas Telefônicas"/>
    <s v="01-112120612090-000-070505060085-2-NV022566-PRO007957-0-0-0"/>
    <s v="NV022566"/>
    <m/>
    <x v="2"/>
    <x v="152"/>
  </r>
  <r>
    <x v="267"/>
    <m/>
    <x v="2388"/>
    <d v="2024-10-01T00:00:00"/>
    <d v="2024-12-26T00:00:00"/>
    <n v="54.34"/>
    <n v="467090000000"/>
    <s v="Comunicações - Despesas Telefônicas"/>
    <s v="01-112120612090-000-070505060108-2-NV021586-PRO007957-0-0-0"/>
    <s v="NV021586"/>
    <m/>
    <x v="2"/>
    <x v="190"/>
  </r>
  <r>
    <x v="267"/>
    <m/>
    <x v="2388"/>
    <d v="2024-10-01T00:00:00"/>
    <d v="2024-12-26T00:00:00"/>
    <n v="54.34"/>
    <n v="467090000000"/>
    <s v="Comunicações - Despesas Telefônicas"/>
    <s v="01-112120612090-000-070505060109-2-NV021590-PRO007957-0-0-0"/>
    <s v="NV021590"/>
    <m/>
    <x v="2"/>
    <x v="117"/>
  </r>
  <r>
    <x v="267"/>
    <m/>
    <x v="2388"/>
    <d v="2024-10-01T00:00:00"/>
    <d v="2024-12-26T00:00:00"/>
    <n v="54.34"/>
    <n v="467090000000"/>
    <s v="Comunicações - Despesas Telefônicas"/>
    <s v="01-112120612090-000-070505060110-2-NV021591-PRO007957-0-0-0"/>
    <s v="NV021591"/>
    <m/>
    <x v="2"/>
    <x v="158"/>
  </r>
  <r>
    <x v="267"/>
    <m/>
    <x v="2388"/>
    <d v="2024-10-01T00:00:00"/>
    <d v="2024-12-26T00:00:00"/>
    <n v="54.34"/>
    <n v="467090000000"/>
    <s v="Comunicações - Despesas Telefônicas"/>
    <s v="01-112120612090-000-070505060111-2-NV021605-PRO007957-0-0-0"/>
    <s v="NV021605"/>
    <m/>
    <x v="2"/>
    <x v="238"/>
  </r>
  <r>
    <x v="267"/>
    <m/>
    <x v="2388"/>
    <d v="2024-10-01T00:00:00"/>
    <d v="2024-12-26T00:00:00"/>
    <n v="54.34"/>
    <n v="467090000000"/>
    <s v="Comunicações - Despesas Telefônicas"/>
    <s v="01-112120612090-000-070505060112-2-NV021606-PRO007957-0-0-0"/>
    <s v="NV021606"/>
    <m/>
    <x v="2"/>
    <x v="173"/>
  </r>
  <r>
    <x v="267"/>
    <m/>
    <x v="2388"/>
    <d v="2024-10-01T00:00:00"/>
    <d v="2024-12-26T00:00:00"/>
    <n v="54.34"/>
    <n v="467090000000"/>
    <s v="Comunicações - Despesas Telefônicas"/>
    <s v="01-112120612090-000-070505060114-2-NV021614-PRO007957-0-0-0"/>
    <s v="NV021614"/>
    <m/>
    <x v="2"/>
    <x v="159"/>
  </r>
  <r>
    <x v="267"/>
    <m/>
    <x v="2388"/>
    <d v="2024-10-01T00:00:00"/>
    <d v="2024-12-26T00:00:00"/>
    <n v="54.34"/>
    <n v="467090000000"/>
    <s v="Comunicações - Despesas Telefônicas"/>
    <s v="01-112120612090-000-070505060115-2-NV022555-PRO007957-0-0-0"/>
    <s v="NV022555"/>
    <m/>
    <x v="2"/>
    <x v="136"/>
  </r>
  <r>
    <x v="267"/>
    <m/>
    <x v="2388"/>
    <d v="2024-10-01T00:00:00"/>
    <d v="2024-12-26T00:00:00"/>
    <n v="54.34"/>
    <n v="467090000000"/>
    <s v="Comunicações - Despesas Telefônicas"/>
    <s v="01-112120612090-000-070505060117-2-NV022557-PRO007957-0-0-0"/>
    <s v="NV022557"/>
    <m/>
    <x v="2"/>
    <x v="165"/>
  </r>
  <r>
    <x v="267"/>
    <m/>
    <x v="2388"/>
    <d v="2024-10-01T00:00:00"/>
    <d v="2024-12-26T00:00:00"/>
    <n v="54.34"/>
    <n v="467090000000"/>
    <s v="Comunicações - Despesas Telefônicas"/>
    <s v="01-112120612090-000-070505060119-2-NV022574-PRO007957-0-0-0"/>
    <s v="NV022574"/>
    <m/>
    <x v="2"/>
    <x v="108"/>
  </r>
  <r>
    <x v="267"/>
    <m/>
    <x v="2388"/>
    <d v="2024-10-01T00:00:00"/>
    <d v="2024-12-26T00:00:00"/>
    <n v="54.34"/>
    <n v="467090000000"/>
    <s v="Comunicações - Despesas Telefônicas"/>
    <s v="01-112120612090-000-070505060120-2-NV022575-PRO007957-0-0-0"/>
    <s v="NV022575"/>
    <m/>
    <x v="2"/>
    <x v="234"/>
  </r>
  <r>
    <x v="267"/>
    <m/>
    <x v="2388"/>
    <d v="2024-10-01T00:00:00"/>
    <d v="2024-12-26T00:00:00"/>
    <n v="54.34"/>
    <n v="467090000000"/>
    <s v="Comunicações - Despesas Telefônicas"/>
    <s v="01-112120612090-000-070505060121-2-NV022576-PRO007957-0-0-0"/>
    <s v="NV022576"/>
    <m/>
    <x v="2"/>
    <x v="78"/>
  </r>
  <r>
    <x v="267"/>
    <m/>
    <x v="2388"/>
    <d v="2024-10-01T00:00:00"/>
    <d v="2024-12-26T00:00:00"/>
    <n v="54.34"/>
    <n v="467090000000"/>
    <s v="Comunicações - Despesas Telefônicas"/>
    <s v="01-112120612090-000-070505060138-2-NV021576-PRO007957-0-0-0"/>
    <s v="NV021576"/>
    <m/>
    <x v="2"/>
    <x v="169"/>
  </r>
  <r>
    <x v="267"/>
    <m/>
    <x v="2388"/>
    <d v="2024-10-01T00:00:00"/>
    <d v="2024-12-26T00:00:00"/>
    <n v="54.34"/>
    <n v="467090000000"/>
    <s v="Comunicações - Despesas Telefônicas"/>
    <s v="01-112120612090-000-070505060141-2-NV021593-PRO007957-0-0-0"/>
    <s v="NV021593"/>
    <m/>
    <x v="2"/>
    <x v="211"/>
  </r>
  <r>
    <x v="267"/>
    <m/>
    <x v="2388"/>
    <d v="2024-10-01T00:00:00"/>
    <d v="2024-12-26T00:00:00"/>
    <n v="54.34"/>
    <n v="467090000000"/>
    <s v="Comunicações - Despesas Telefônicas"/>
    <s v="01-112120612090-000-070505060142-2-NV021589-PRO007957-0-0-0"/>
    <s v="NV021589"/>
    <m/>
    <x v="2"/>
    <x v="33"/>
  </r>
  <r>
    <x v="267"/>
    <m/>
    <x v="2388"/>
    <d v="2024-10-01T00:00:00"/>
    <d v="2024-12-26T00:00:00"/>
    <n v="54.34"/>
    <n v="467090000000"/>
    <s v="Comunicações - Despesas Telefônicas"/>
    <s v="01-112120612090-000-070505060143-2-NV021597-PRO007957-0-0-0"/>
    <s v="NV021597"/>
    <m/>
    <x v="2"/>
    <x v="205"/>
  </r>
  <r>
    <x v="267"/>
    <m/>
    <x v="2388"/>
    <d v="2024-10-01T00:00:00"/>
    <d v="2024-12-26T00:00:00"/>
    <n v="54.34"/>
    <n v="467090000000"/>
    <s v="Comunicações - Despesas Telefônicas"/>
    <s v="01-112120612090-000-070505060146-2-NV021609-PRO007957-0-0-0"/>
    <s v="NV021609"/>
    <m/>
    <x v="2"/>
    <x v="133"/>
  </r>
  <r>
    <x v="267"/>
    <m/>
    <x v="2388"/>
    <d v="2024-10-01T00:00:00"/>
    <d v="2024-12-26T00:00:00"/>
    <n v="54.34"/>
    <n v="467090000000"/>
    <s v="Comunicações - Despesas Telefônicas"/>
    <s v="01-112120612090-000-070505060147-2-NV021620-PRO007957-0-0-0"/>
    <s v="NV021620"/>
    <m/>
    <x v="2"/>
    <x v="232"/>
  </r>
  <r>
    <x v="267"/>
    <m/>
    <x v="2388"/>
    <d v="2024-10-01T00:00:00"/>
    <d v="2024-12-26T00:00:00"/>
    <n v="54.34"/>
    <n v="467090000000"/>
    <s v="Comunicações - Despesas Telefônicas"/>
    <s v="01-112120612090-000-070505060148-2-NV022558-PRO007957-0-0-0"/>
    <s v="NV022558"/>
    <m/>
    <x v="2"/>
    <x v="77"/>
  </r>
  <r>
    <x v="267"/>
    <m/>
    <x v="2388"/>
    <d v="2024-10-01T00:00:00"/>
    <d v="2024-12-26T00:00:00"/>
    <n v="54.34"/>
    <n v="467090000000"/>
    <s v="Comunicações - Despesas Telefônicas"/>
    <s v="01-112120612090-000-070505060155-2-NV021618-PRO007957-0-0-0"/>
    <s v="NV021618"/>
    <m/>
    <x v="2"/>
    <x v="112"/>
  </r>
  <r>
    <x v="267"/>
    <m/>
    <x v="2388"/>
    <d v="2024-10-01T00:00:00"/>
    <d v="2024-12-26T00:00:00"/>
    <n v="54.34"/>
    <n v="467090000000"/>
    <s v="Comunicações - Despesas Telefônicas"/>
    <s v="01-112120612090-000-070505060156-2-NV021619-PRO007957-0-0-0"/>
    <s v="NV021619"/>
    <m/>
    <x v="2"/>
    <x v="87"/>
  </r>
  <r>
    <x v="267"/>
    <m/>
    <x v="2388"/>
    <d v="2024-10-01T00:00:00"/>
    <d v="2024-12-26T00:00:00"/>
    <n v="54.34"/>
    <n v="467090000000"/>
    <s v="Comunicações - Despesas Telefônicas"/>
    <s v="01-112120612090-000-070505060167-2-NV022570-PRO007957-0-0-0"/>
    <s v="NV022570"/>
    <m/>
    <x v="2"/>
    <x v="255"/>
  </r>
  <r>
    <x v="267"/>
    <m/>
    <x v="2388"/>
    <d v="2024-10-01T00:00:00"/>
    <d v="2024-12-26T00:00:00"/>
    <n v="679.25"/>
    <n v="467090000000"/>
    <s v="Comunicações - Despesas Telefônicas"/>
    <s v="01-112120612090-000-070505060174-2-NV021579-PRO007957-0-0-0"/>
    <s v="NV021579"/>
    <m/>
    <x v="2"/>
    <x v="5"/>
  </r>
  <r>
    <x v="267"/>
    <m/>
    <x v="2388"/>
    <d v="2024-10-01T00:00:00"/>
    <d v="2024-12-26T00:00:00"/>
    <n v="54.34"/>
    <n v="467090000000"/>
    <s v="Comunicações - Despesas Telefônicas"/>
    <s v="01-112120612090-000-070505060175-2-NV022568-PRO007957-0-0-0"/>
    <s v="NV022568"/>
    <m/>
    <x v="2"/>
    <x v="49"/>
  </r>
  <r>
    <x v="267"/>
    <m/>
    <x v="2388"/>
    <d v="2024-10-01T00:00:00"/>
    <d v="2024-12-26T00:00:00"/>
    <n v="54.34"/>
    <n v="467090000000"/>
    <s v="Comunicações - Despesas Telefônicas"/>
    <s v="01-112120612090-000-070505060177-2-NV022583-PRO007957-0-0-0"/>
    <s v="NV022583"/>
    <m/>
    <x v="2"/>
    <x v="1"/>
  </r>
  <r>
    <x v="267"/>
    <m/>
    <x v="2388"/>
    <d v="2024-10-01T00:00:00"/>
    <d v="2024-12-26T00:00:00"/>
    <n v="54.34"/>
    <n v="467090000000"/>
    <s v="Comunicações - Despesas Telefônicas"/>
    <s v="01-112120612090-000-070505060181-2-NV022587-PRO007957-0-0-0"/>
    <s v="NV022587"/>
    <m/>
    <x v="2"/>
    <x v="188"/>
  </r>
  <r>
    <x v="267"/>
    <m/>
    <x v="2388"/>
    <d v="2024-10-01T00:00:00"/>
    <d v="2024-12-26T00:00:00"/>
    <n v="54.34"/>
    <n v="467090000000"/>
    <s v="Comunicações - Despesas Telefônicas"/>
    <s v="01-112120612090-000-070505060195-2-NV022600-PRO007957-0-0-0"/>
    <s v="NV022600"/>
    <m/>
    <x v="2"/>
    <x v="70"/>
  </r>
  <r>
    <x v="267"/>
    <m/>
    <x v="2388"/>
    <d v="2024-10-01T00:00:00"/>
    <d v="2024-12-26T00:00:00"/>
    <n v="54.34"/>
    <n v="467090000000"/>
    <s v="Comunicações - Despesas Telefônicas"/>
    <s v="01-112120612090-000-070505060198-2-NV022603-PRO007957-0-0-0"/>
    <s v="NV022603"/>
    <m/>
    <x v="2"/>
    <x v="110"/>
  </r>
  <r>
    <x v="267"/>
    <m/>
    <x v="2388"/>
    <d v="2024-10-01T00:00:00"/>
    <d v="2024-12-26T00:00:00"/>
    <n v="54.34"/>
    <n v="467090000000"/>
    <s v="Comunicações - Despesas Telefônicas"/>
    <s v="01-112120612090-000-070505060199-2-NV022609-PRO007957-0-0-0"/>
    <s v="NV022609"/>
    <m/>
    <x v="2"/>
    <x v="219"/>
  </r>
  <r>
    <x v="267"/>
    <m/>
    <x v="2388"/>
    <d v="2024-10-01T00:00:00"/>
    <d v="2024-12-26T00:00:00"/>
    <n v="54.34"/>
    <n v="467090000000"/>
    <s v="Comunicações - Despesas Telefônicas"/>
    <s v="01-112120612090-000-070505060200-2-NV022610-PRO007957-0-0-0"/>
    <s v="NV022610"/>
    <m/>
    <x v="2"/>
    <x v="143"/>
  </r>
  <r>
    <x v="267"/>
    <m/>
    <x v="2388"/>
    <d v="2024-10-01T00:00:00"/>
    <d v="2024-12-26T00:00:00"/>
    <n v="54.34"/>
    <n v="467090000000"/>
    <s v="Comunicações - Despesas Telefônicas"/>
    <s v="01-112120612090-000-070505060202-2-NV022612-PRO007957-0-0-0"/>
    <s v="NV022612"/>
    <m/>
    <x v="2"/>
    <x v="88"/>
  </r>
  <r>
    <x v="267"/>
    <m/>
    <x v="2388"/>
    <d v="2024-10-01T00:00:00"/>
    <d v="2024-12-26T00:00:00"/>
    <n v="54.34"/>
    <n v="467090000000"/>
    <s v="Comunicações - Despesas Telefônicas"/>
    <s v="01-112120612090-000-070505060205-2-NV022615-PRO007957-0-0-0"/>
    <s v="NV022615"/>
    <m/>
    <x v="2"/>
    <x v="71"/>
  </r>
  <r>
    <x v="267"/>
    <m/>
    <x v="2388"/>
    <d v="2024-10-01T00:00:00"/>
    <d v="2024-12-26T00:00:00"/>
    <n v="108.68"/>
    <n v="467090000000"/>
    <s v="Comunicações - Despesas Telefônicas"/>
    <s v="01-112120612090-000-070505060207-2-NV022617-PRO007957-0-0-0"/>
    <s v="NV022617"/>
    <m/>
    <x v="2"/>
    <x v="224"/>
  </r>
  <r>
    <x v="267"/>
    <m/>
    <x v="2388"/>
    <d v="2024-10-01T00:00:00"/>
    <d v="2024-12-26T00:00:00"/>
    <n v="54.34"/>
    <n v="467090000000"/>
    <s v="Comunicações - Despesas Telefônicas"/>
    <s v="01-112120612090-000-070505060208-2-NV022618-PRO007957-0-0-0"/>
    <s v="NV022618"/>
    <m/>
    <x v="2"/>
    <x v="73"/>
  </r>
  <r>
    <x v="267"/>
    <m/>
    <x v="2388"/>
    <d v="2024-10-01T00:00:00"/>
    <d v="2024-12-26T00:00:00"/>
    <n v="54.34"/>
    <n v="467090000000"/>
    <s v="Comunicações - Despesas Telefônicas"/>
    <s v="01-112120612090-000-070505060210-2-NV022621-PRO007957-0-0-0"/>
    <s v="NV022621"/>
    <m/>
    <x v="2"/>
    <x v="200"/>
  </r>
  <r>
    <x v="267"/>
    <m/>
    <x v="2388"/>
    <d v="2024-10-01T00:00:00"/>
    <d v="2024-12-26T00:00:00"/>
    <n v="54.34"/>
    <n v="467090000000"/>
    <s v="Comunicações - Despesas Telefônicas"/>
    <s v="01-112120612090-000-070505060212-2-NV022626-PRO007957-0-0-0"/>
    <s v="NV022626"/>
    <m/>
    <x v="2"/>
    <x v="174"/>
  </r>
  <r>
    <x v="267"/>
    <m/>
    <x v="2388"/>
    <d v="2024-10-01T00:00:00"/>
    <d v="2024-12-26T00:00:00"/>
    <n v="54.34"/>
    <n v="467090000000"/>
    <s v="Comunicações - Despesas Telefônicas"/>
    <s v="01-112120612090-000-070505060215-2-NV022623-PRO007957-0-0-0"/>
    <s v="NV022623"/>
    <m/>
    <x v="2"/>
    <x v="0"/>
  </r>
  <r>
    <x v="267"/>
    <m/>
    <x v="2388"/>
    <d v="2024-10-01T00:00:00"/>
    <d v="2024-12-26T00:00:00"/>
    <n v="54.34"/>
    <n v="467090000000"/>
    <s v="Comunicações - Despesas Telefônicas"/>
    <s v="01-112120612090-000-070505060217-2-NV022627-PRO007957-0-0-0"/>
    <s v="NV022627"/>
    <m/>
    <x v="2"/>
    <x v="44"/>
  </r>
  <r>
    <x v="267"/>
    <m/>
    <x v="2388"/>
    <d v="2024-10-01T00:00:00"/>
    <d v="2024-12-26T00:00:00"/>
    <n v="54.34"/>
    <n v="467090000000"/>
    <s v="Comunicações - Despesas Telefônicas"/>
    <s v="01-112120612090-000-070505060218-2-NV022628-PRO007957-0-0-0"/>
    <s v="NV022628"/>
    <m/>
    <x v="2"/>
    <x v="139"/>
  </r>
  <r>
    <x v="267"/>
    <m/>
    <x v="2388"/>
    <d v="2024-10-01T00:00:00"/>
    <d v="2024-12-26T00:00:00"/>
    <n v="54.34"/>
    <n v="467090000000"/>
    <s v="Comunicações - Despesas Telefônicas"/>
    <s v="01-112120612090-000-070505060221-2-NV022631-PRO007957-0-0-0"/>
    <s v="NV022631"/>
    <m/>
    <x v="2"/>
    <x v="59"/>
  </r>
  <r>
    <x v="267"/>
    <m/>
    <x v="2388"/>
    <d v="2024-10-01T00:00:00"/>
    <d v="2024-12-26T00:00:00"/>
    <n v="54.34"/>
    <n v="467090000000"/>
    <s v="Comunicações - Despesas Telefônicas"/>
    <s v="01-112120612090-000-070505060224-2-NV022634-PRO007957-0-0-0"/>
    <s v="NV022634"/>
    <m/>
    <x v="2"/>
    <x v="155"/>
  </r>
  <r>
    <x v="267"/>
    <m/>
    <x v="2388"/>
    <d v="2024-10-01T00:00:00"/>
    <d v="2024-12-26T00:00:00"/>
    <n v="54.34"/>
    <n v="467090000000"/>
    <s v="Comunicações - Despesas Telefônicas"/>
    <s v="01-112120612090-000-070505060226-2-NV022636-PRO007957-0-0-0"/>
    <s v="NV022636"/>
    <m/>
    <x v="2"/>
    <x v="57"/>
  </r>
  <r>
    <x v="267"/>
    <m/>
    <x v="2388"/>
    <d v="2024-10-01T00:00:00"/>
    <d v="2024-12-26T00:00:00"/>
    <n v="54.34"/>
    <n v="467090000000"/>
    <s v="Comunicações - Despesas Telefônicas"/>
    <s v="01-112120612090-000-070505060227-2-NV022637-PRO007957-0-0-0"/>
    <s v="NV022637"/>
    <m/>
    <x v="2"/>
    <x v="183"/>
  </r>
  <r>
    <x v="267"/>
    <m/>
    <x v="2388"/>
    <d v="2024-10-01T00:00:00"/>
    <d v="2024-12-26T00:00:00"/>
    <n v="54.34"/>
    <n v="467090000000"/>
    <s v="Comunicações - Despesas Telefônicas"/>
    <s v="01-112120612090-000-070505060228-2-NV022638-PRO007957-0-0-0"/>
    <s v="NV022638"/>
    <m/>
    <x v="2"/>
    <x v="148"/>
  </r>
  <r>
    <x v="267"/>
    <m/>
    <x v="2388"/>
    <d v="2024-10-01T00:00:00"/>
    <d v="2024-12-26T00:00:00"/>
    <n v="54.34"/>
    <n v="467090000000"/>
    <s v="Comunicações - Despesas Telefônicas"/>
    <s v="01-112120612090-000-070505060232-2-NV022642-PRO007957-0-0-0"/>
    <s v="NV022642"/>
    <m/>
    <x v="2"/>
    <x v="86"/>
  </r>
  <r>
    <x v="267"/>
    <m/>
    <x v="2388"/>
    <d v="2024-10-01T00:00:00"/>
    <d v="2024-12-26T00:00:00"/>
    <n v="54.34"/>
    <n v="467090000000"/>
    <s v="Comunicações - Despesas Telefônicas"/>
    <s v="01-112120612090-000-070505060235-2-NV022645-PRO007957-0-0-0"/>
    <s v="NV022645"/>
    <m/>
    <x v="2"/>
    <x v="28"/>
  </r>
  <r>
    <x v="267"/>
    <m/>
    <x v="2388"/>
    <d v="2024-10-01T00:00:00"/>
    <d v="2024-12-26T00:00:00"/>
    <n v="54.34"/>
    <n v="467090000000"/>
    <s v="Comunicações - Despesas Telefônicas"/>
    <s v="01-112120612090-000-070505060236-2-NV022646-PRO007957-0-0-0"/>
    <s v="NV022646"/>
    <m/>
    <x v="2"/>
    <x v="29"/>
  </r>
  <r>
    <x v="267"/>
    <m/>
    <x v="2388"/>
    <d v="2024-10-01T00:00:00"/>
    <d v="2024-12-26T00:00:00"/>
    <n v="54.34"/>
    <n v="467090000000"/>
    <s v="Comunicações - Despesas Telefônicas"/>
    <s v="01-112120612090-000-070505060237-2-NV022647-PRO007957-0-0-0"/>
    <s v="NV022647"/>
    <m/>
    <x v="2"/>
    <x v="2"/>
  </r>
  <r>
    <x v="267"/>
    <m/>
    <x v="2388"/>
    <d v="2024-10-01T00:00:00"/>
    <d v="2024-12-26T00:00:00"/>
    <n v="54.34"/>
    <n v="467090000000"/>
    <s v="Comunicações - Despesas Telefônicas"/>
    <s v="01-112120612090-000-070505060238-2-NV022648-PRO007957-0-0-0"/>
    <s v="NV022648"/>
    <m/>
    <x v="2"/>
    <x v="150"/>
  </r>
  <r>
    <x v="267"/>
    <m/>
    <x v="2388"/>
    <d v="2024-10-01T00:00:00"/>
    <d v="2024-12-26T00:00:00"/>
    <n v="54.34"/>
    <n v="467090000000"/>
    <s v="Comunicações - Despesas Telefônicas"/>
    <s v="01-112120612090-000-070505060240-2-NV022653-PRO007957-0-0-0"/>
    <s v="NV022653"/>
    <m/>
    <x v="2"/>
    <x v="55"/>
  </r>
  <r>
    <x v="267"/>
    <m/>
    <x v="2388"/>
    <d v="2024-10-01T00:00:00"/>
    <d v="2024-12-26T00:00:00"/>
    <n v="54.34"/>
    <n v="467090000000"/>
    <s v="Comunicações - Despesas Telefônicas"/>
    <s v="01-112120612090-000-070505060241-2-NV022651-PRO007957-0-0-0"/>
    <s v="NV022651"/>
    <m/>
    <x v="2"/>
    <x v="156"/>
  </r>
  <r>
    <x v="267"/>
    <m/>
    <x v="2388"/>
    <d v="2024-10-01T00:00:00"/>
    <d v="2024-12-26T00:00:00"/>
    <n v="54.34"/>
    <n v="467090000000"/>
    <s v="Comunicações - Despesas Telefônicas"/>
    <s v="01-112120612090-000-070505060246-2-NV022656-PRO007957-0-0-0"/>
    <s v="NV022656"/>
    <m/>
    <x v="2"/>
    <x v="94"/>
  </r>
  <r>
    <x v="267"/>
    <m/>
    <x v="2388"/>
    <d v="2024-10-01T00:00:00"/>
    <d v="2024-12-26T00:00:00"/>
    <n v="54.34"/>
    <n v="467090000000"/>
    <s v="Comunicações - Despesas Telefônicas"/>
    <s v="01-112120612090-000-070505060248-2-NV022658-PRO007957-0-0-0"/>
    <s v="NV022658"/>
    <m/>
    <x v="2"/>
    <x v="119"/>
  </r>
  <r>
    <x v="267"/>
    <m/>
    <x v="2388"/>
    <d v="2024-10-01T00:00:00"/>
    <d v="2024-12-26T00:00:00"/>
    <n v="54.34"/>
    <n v="467090000000"/>
    <s v="Comunicações - Despesas Telefônicas"/>
    <s v="01-112120612090-000-070505060249-2-NV022661-PRO007957-0-0-0"/>
    <s v="NV022661"/>
    <m/>
    <x v="2"/>
    <x v="125"/>
  </r>
  <r>
    <x v="267"/>
    <m/>
    <x v="2388"/>
    <d v="2024-10-01T00:00:00"/>
    <d v="2024-12-26T00:00:00"/>
    <n v="54.34"/>
    <n v="467090000000"/>
    <s v="Comunicações - Despesas Telefônicas"/>
    <s v="01-112120612090-000-070505060250-2-NV022664-PRO007957-0-0-0"/>
    <s v="NV022664"/>
    <m/>
    <x v="2"/>
    <x v="103"/>
  </r>
  <r>
    <x v="267"/>
    <m/>
    <x v="2388"/>
    <d v="2024-10-01T00:00:00"/>
    <d v="2024-12-26T00:00:00"/>
    <n v="54.34"/>
    <n v="467090000000"/>
    <s v="Comunicações - Despesas Telefônicas"/>
    <s v="01-112120612090-000-070505060271-2-NV022685-PRO007957-0-0-0"/>
    <s v="NV022685"/>
    <m/>
    <x v="2"/>
    <x v="251"/>
  </r>
  <r>
    <x v="267"/>
    <m/>
    <x v="2388"/>
    <d v="2024-10-01T00:00:00"/>
    <d v="2024-12-26T00:00:00"/>
    <n v="407.55"/>
    <n v="467090000000"/>
    <s v="Comunicações - Despesas Telefônicas"/>
    <s v="01-112120612090-000-071505060064-2-NV000957-PRO007957-0-0-0"/>
    <s v="NV000957"/>
    <m/>
    <x v="2"/>
    <x v="68"/>
  </r>
  <r>
    <x v="267"/>
    <m/>
    <x v="2388"/>
    <d v="2024-10-01T00:00:00"/>
    <d v="2024-12-26T00:00:00"/>
    <n v="25.82"/>
    <n v="467090000000"/>
    <s v="Comunicações - Despesas Telefônicas"/>
    <s v="01-112120612090-000-072505060055-2-NV003973-PRO007957-0-0-0"/>
    <s v="NV003973"/>
    <m/>
    <x v="2"/>
    <x v="63"/>
  </r>
  <r>
    <x v="267"/>
    <m/>
    <x v="2388"/>
    <d v="2024-10-01T00:00:00"/>
    <d v="2024-12-26T00:00:00"/>
    <n v="5883.69"/>
    <n v="467090000000"/>
    <s v="Comunicações - Despesas Telefônicas"/>
    <s v="01-112120612090-000-073505060097-2-NV008123-PRO007957-0-0-0"/>
    <s v="NV008123"/>
    <m/>
    <x v="2"/>
    <x v="14"/>
  </r>
  <r>
    <x v="267"/>
    <m/>
    <x v="2388"/>
    <d v="2024-10-01T00:00:00"/>
    <d v="2024-12-26T00:00:00"/>
    <n v="407.55"/>
    <n v="467090000000"/>
    <s v="Comunicações - Despesas Telefônicas"/>
    <s v="01-112120612090-000-075505060098-2-NV009957-PRO007957-0-0-0"/>
    <s v="NV009957"/>
    <m/>
    <x v="2"/>
    <x v="102"/>
  </r>
  <r>
    <x v="267"/>
    <m/>
    <x v="2388"/>
    <d v="2024-10-01T00:00:00"/>
    <d v="2024-12-26T00:00:00"/>
    <n v="380.38"/>
    <n v="467090000000"/>
    <s v="Comunicações - Despesas Telefônicas"/>
    <s v="01-112120612090-000-076505060052-2-NV009960-PRO007957-0-0-0"/>
    <s v="NV009960"/>
    <m/>
    <x v="2"/>
    <x v="207"/>
  </r>
  <r>
    <x v="267"/>
    <m/>
    <x v="2388"/>
    <d v="2024-10-01T00:00:00"/>
    <d v="2024-12-26T00:00:00"/>
    <n v="434.72"/>
    <n v="467090000000"/>
    <s v="Comunicações - Despesas Telefônicas"/>
    <s v="01-112120612090-000-077505060059-2-NV009955-PRO007957-0-0-0"/>
    <s v="NV009955"/>
    <m/>
    <x v="2"/>
    <x v="180"/>
  </r>
  <r>
    <x v="267"/>
    <m/>
    <x v="2388"/>
    <d v="2024-10-01T00:00:00"/>
    <d v="2024-12-26T00:00:00"/>
    <n v="434.72"/>
    <n v="467090000000"/>
    <s v="Comunicações - Despesas Telefônicas"/>
    <s v="01-112120612090-000-078505060065-2-NV009959-PRO007957-0-0-0"/>
    <s v="NV009959"/>
    <m/>
    <x v="2"/>
    <x v="114"/>
  </r>
  <r>
    <x v="267"/>
    <m/>
    <x v="2388"/>
    <d v="2024-10-01T00:00:00"/>
    <d v="2024-12-26T00:00:00"/>
    <n v="353.21"/>
    <n v="467090000000"/>
    <s v="Comunicações - Despesas Telefônicas"/>
    <s v="01-112120612090-000-079505060122-2-NV000952-PRO007957-0-0-0"/>
    <s v="NV000952"/>
    <m/>
    <x v="2"/>
    <x v="75"/>
  </r>
  <r>
    <x v="267"/>
    <m/>
    <x v="2388"/>
    <d v="2024-10-01T00:00:00"/>
    <d v="2024-12-26T00:00:00"/>
    <n v="679.25"/>
    <n v="467090000000"/>
    <s v="Comunicações - Despesas Telefônicas"/>
    <s v="01-112120612090-000-080505060021-2-NV000953-PRO007957-0-0-0"/>
    <s v="NV000953"/>
    <m/>
    <x v="2"/>
    <x v="15"/>
  </r>
  <r>
    <x v="267"/>
    <m/>
    <x v="2388"/>
    <d v="2024-10-01T00:00:00"/>
    <d v="2024-12-26T00:00:00"/>
    <n v="489.06"/>
    <n v="467090000000"/>
    <s v="Comunicações - Despesas Telefônicas"/>
    <s v="01-112120612090-000-081505060154-2-NV000956-PRO007957-0-0-0"/>
    <s v="NV000956"/>
    <m/>
    <x v="2"/>
    <x v="16"/>
  </r>
  <r>
    <x v="267"/>
    <m/>
    <x v="2388"/>
    <d v="2024-10-01T00:00:00"/>
    <d v="2024-12-26T00:00:00"/>
    <n v="298.87"/>
    <n v="467090000000"/>
    <s v="Comunicações - Despesas Telefônicas"/>
    <s v="01-112120612090-000-082505060128-2-NV000958-PRO007957-0-0-0"/>
    <s v="NV000958"/>
    <m/>
    <x v="2"/>
    <x v="17"/>
  </r>
  <r>
    <x v="267"/>
    <m/>
    <x v="2388"/>
    <d v="2024-10-01T00:00:00"/>
    <d v="2024-12-26T00:00:00"/>
    <n v="38.729999999999997"/>
    <n v="467090000000"/>
    <s v="Comunicações - Despesas Telefônicas"/>
    <s v="01-112120612090-000-084505060100-2-NV003983-PRO007957-0-0-0"/>
    <s v="NV003983"/>
    <m/>
    <x v="2"/>
    <x v="41"/>
  </r>
  <r>
    <x v="267"/>
    <m/>
    <x v="2388"/>
    <d v="2024-10-01T00:00:00"/>
    <d v="2024-12-26T00:00:00"/>
    <n v="38.729999999999997"/>
    <n v="467090000000"/>
    <s v="Comunicações - Despesas Telefônicas"/>
    <s v="01-112120612090-000-085505060150-2-NV003961-PRO007957-0-0-0"/>
    <s v="NV003961"/>
    <m/>
    <x v="2"/>
    <x v="216"/>
  </r>
  <r>
    <x v="267"/>
    <m/>
    <x v="2388"/>
    <d v="2024-10-01T00:00:00"/>
    <d v="2024-12-26T00:00:00"/>
    <n v="38.729999999999997"/>
    <n v="467090000000"/>
    <s v="Comunicações - Despesas Telefônicas"/>
    <s v="01-112120612090-000-086505060092-2-NV003970-PRO007957-0-0-0"/>
    <s v="NV003970"/>
    <m/>
    <x v="2"/>
    <x v="31"/>
  </r>
  <r>
    <x v="267"/>
    <m/>
    <x v="2388"/>
    <d v="2024-10-01T00:00:00"/>
    <d v="2024-12-26T00:00:00"/>
    <n v="25.82"/>
    <n v="467090000000"/>
    <s v="Comunicações - Despesas Telefônicas"/>
    <s v="01-112120612090-000-087505060095-2-NV003977-PRO007957-0-0-0"/>
    <s v="NV003977"/>
    <m/>
    <x v="2"/>
    <x v="189"/>
  </r>
  <r>
    <x v="267"/>
    <m/>
    <x v="2388"/>
    <d v="2024-10-01T00:00:00"/>
    <d v="2024-12-26T00:00:00"/>
    <n v="434.72"/>
    <n v="467090000000"/>
    <s v="Comunicações - Despesas Telefônicas"/>
    <s v="01-112120612090-000-091505060062-2-NV009954-PRO007957-0-0-0"/>
    <s v="NV009954"/>
    <m/>
    <x v="2"/>
    <x v="138"/>
  </r>
  <r>
    <x v="267"/>
    <m/>
    <x v="2388"/>
    <d v="2024-10-01T00:00:00"/>
    <d v="2024-12-26T00:00:00"/>
    <n v="353.21"/>
    <n v="467090000000"/>
    <s v="Comunicações - Despesas Telefônicas"/>
    <s v="01-112120612090-000-092505060013-2-NV000954-PRO007957-0-0-0"/>
    <s v="NV000954"/>
    <m/>
    <x v="2"/>
    <x v="115"/>
  </r>
  <r>
    <x v="267"/>
    <m/>
    <x v="2388"/>
    <d v="2024-10-01T00:00:00"/>
    <d v="2024-12-26T00:00:00"/>
    <n v="25.82"/>
    <n v="467090000000"/>
    <s v="Comunicações - Despesas Telefônicas"/>
    <s v="01-112120612090-000-093505060125-2-NV003972-PRO007957-0-0-0"/>
    <s v="NV003972"/>
    <m/>
    <x v="2"/>
    <x v="153"/>
  </r>
  <r>
    <x v="267"/>
    <m/>
    <x v="2388"/>
    <d v="2024-10-01T00:00:00"/>
    <d v="2024-12-26T00:00:00"/>
    <n v="38.729999999999997"/>
    <n v="467090000000"/>
    <s v="Comunicações - Despesas Telefônicas"/>
    <s v="01-112120612090-000-095505060056-2-NV004957-PRO007957-0-0-0"/>
    <s v="NV004957"/>
    <m/>
    <x v="2"/>
    <x v="66"/>
  </r>
  <r>
    <x v="267"/>
    <m/>
    <x v="2388"/>
    <d v="2024-10-01T00:00:00"/>
    <d v="2024-12-26T00:00:00"/>
    <n v="25.82"/>
    <n v="467090000000"/>
    <s v="Comunicações - Despesas Telefônicas"/>
    <s v="01-112120612090-000-096505060015-2-NV003958-PRO007957-0-0-0"/>
    <s v="NV003958"/>
    <m/>
    <x v="2"/>
    <x v="147"/>
  </r>
  <r>
    <x v="267"/>
    <m/>
    <x v="2388"/>
    <d v="2024-10-01T00:00:00"/>
    <d v="2024-12-26T00:00:00"/>
    <n v="25.82"/>
    <n v="467090000000"/>
    <s v="Comunicações - Despesas Telefônicas"/>
    <s v="01-112120612090-000-097505060088-2-NV003954-PRO007957-0-0-0"/>
    <s v="NV003954"/>
    <m/>
    <x v="2"/>
    <x v="51"/>
  </r>
  <r>
    <x v="267"/>
    <m/>
    <x v="2388"/>
    <d v="2024-10-01T00:00:00"/>
    <d v="2024-12-26T00:00:00"/>
    <n v="25.82"/>
    <n v="467090000000"/>
    <s v="Comunicações - Despesas Telefônicas"/>
    <s v="01-112120612090-000-098505060014-2-NV003957-PRO007957-0-0-0"/>
    <s v="NV003957"/>
    <m/>
    <x v="2"/>
    <x v="197"/>
  </r>
  <r>
    <x v="267"/>
    <m/>
    <x v="2388"/>
    <d v="2024-10-01T00:00:00"/>
    <d v="2024-12-26T00:00:00"/>
    <n v="38.729999999999997"/>
    <n v="467090000000"/>
    <s v="Comunicações - Despesas Telefônicas"/>
    <s v="01-112120612090-000-099505060127-2-NV003974-PRO007957-0-0-0"/>
    <s v="NV003974"/>
    <m/>
    <x v="2"/>
    <x v="65"/>
  </r>
  <r>
    <x v="267"/>
    <m/>
    <x v="2388"/>
    <d v="2024-10-01T00:00:00"/>
    <d v="2024-12-26T00:00:00"/>
    <n v="38.729999999999997"/>
    <n v="467090000000"/>
    <s v="Comunicações - Despesas Telefônicas"/>
    <s v="01-112120612090-000-100505060054-2-NV003971-PRO007957-0-0-0"/>
    <s v="NV003971"/>
    <m/>
    <x v="2"/>
    <x v="84"/>
  </r>
  <r>
    <x v="267"/>
    <m/>
    <x v="2388"/>
    <d v="2024-10-01T00:00:00"/>
    <d v="2024-12-26T00:00:00"/>
    <n v="38.729999999999997"/>
    <n v="467090000000"/>
    <s v="Comunicações - Despesas Telefônicas"/>
    <s v="01-112120612090-000-101505060049-2-NV003956-PRO007957-0-0-0"/>
    <s v="NV003956"/>
    <m/>
    <x v="2"/>
    <x v="72"/>
  </r>
  <r>
    <x v="267"/>
    <m/>
    <x v="2388"/>
    <d v="2024-10-01T00:00:00"/>
    <d v="2024-12-26T00:00:00"/>
    <n v="38.729999999999997"/>
    <n v="467090000000"/>
    <s v="Comunicações - Despesas Telefônicas"/>
    <s v="01-112120612090-000-102505060089-2-NV003960-PRO007957-0-0-0"/>
    <s v="NV003960"/>
    <m/>
    <x v="2"/>
    <x v="19"/>
  </r>
  <r>
    <x v="267"/>
    <m/>
    <x v="2388"/>
    <d v="2024-10-01T00:00:00"/>
    <d v="2024-12-26T00:00:00"/>
    <n v="25.82"/>
    <n v="467090000000"/>
    <s v="Comunicações - Despesas Telefônicas"/>
    <s v="01-112120612090-000-103505060016-2-NV003963-PRO007957-0-0-0"/>
    <s v="NV003963"/>
    <m/>
    <x v="2"/>
    <x v="181"/>
  </r>
  <r>
    <x v="267"/>
    <m/>
    <x v="2388"/>
    <d v="2024-10-01T00:00:00"/>
    <d v="2024-12-26T00:00:00"/>
    <n v="38.729999999999997"/>
    <n v="467090000000"/>
    <s v="Comunicações - Despesas Telefônicas"/>
    <s v="01-112120612090-000-105505060017-2-NV003967-PRO007957-0-0-0"/>
    <s v="NV003967"/>
    <m/>
    <x v="2"/>
    <x v="56"/>
  </r>
  <r>
    <x v="267"/>
    <m/>
    <x v="2388"/>
    <d v="2024-10-01T00:00:00"/>
    <d v="2024-12-26T00:00:00"/>
    <n v="38.729999999999997"/>
    <n v="467090000000"/>
    <s v="Comunicações - Despesas Telefônicas"/>
    <s v="01-112120612090-000-106505060053-2-NV003966-PRO007957-0-0-0"/>
    <s v="NV003966"/>
    <m/>
    <x v="2"/>
    <x v="182"/>
  </r>
  <r>
    <x v="267"/>
    <m/>
    <x v="2388"/>
    <d v="2024-10-01T00:00:00"/>
    <d v="2024-12-26T00:00:00"/>
    <n v="25.82"/>
    <n v="467090000000"/>
    <s v="Comunicações - Despesas Telefônicas"/>
    <s v="01-112120612090-000-107505060024-2-NV003986-PRO007957-0-0-0"/>
    <s v="NV003986"/>
    <m/>
    <x v="2"/>
    <x v="48"/>
  </r>
  <r>
    <x v="267"/>
    <m/>
    <x v="2388"/>
    <d v="2024-10-01T00:00:00"/>
    <d v="2024-12-26T00:00:00"/>
    <n v="38.729999999999997"/>
    <n v="467090000000"/>
    <s v="Comunicações - Despesas Telefônicas"/>
    <s v="01-112120612090-000-108505060129-2-NV003979-PRO007957-0-0-0"/>
    <s v="NV003979"/>
    <m/>
    <x v="2"/>
    <x v="221"/>
  </r>
  <r>
    <x v="267"/>
    <m/>
    <x v="2388"/>
    <d v="2024-10-01T00:00:00"/>
    <d v="2024-12-26T00:00:00"/>
    <n v="516.23"/>
    <n v="467090000000"/>
    <s v="Comunicações - Despesas Telefônicas"/>
    <s v="01-112120612090-000-110505060169-2-NV003965-PRO007957-0-0-0"/>
    <s v="NV003965"/>
    <m/>
    <x v="2"/>
    <x v="20"/>
  </r>
  <r>
    <x v="267"/>
    <m/>
    <x v="2388"/>
    <d v="2024-10-01T00:00:00"/>
    <d v="2024-12-26T00:00:00"/>
    <n v="25.82"/>
    <n v="467090000000"/>
    <s v="Comunicações - Despesas Telefônicas"/>
    <s v="01-112120612090-000-111505060159-2-NV003964-PRO007957-0-0-0"/>
    <s v="NV003964"/>
    <m/>
    <x v="2"/>
    <x v="76"/>
  </r>
  <r>
    <x v="267"/>
    <m/>
    <x v="2388"/>
    <d v="2024-10-01T00:00:00"/>
    <d v="2024-12-26T00:00:00"/>
    <n v="25.82"/>
    <n v="467090000000"/>
    <s v="Comunicações - Despesas Telefônicas"/>
    <s v="01-112120612090-000-112505060051-2-NV003959-PRO007957-0-0-0"/>
    <s v="NV003959"/>
    <m/>
    <x v="2"/>
    <x v="126"/>
  </r>
  <r>
    <x v="267"/>
    <m/>
    <x v="2388"/>
    <d v="2024-10-01T00:00:00"/>
    <d v="2024-12-26T00:00:00"/>
    <n v="38.729999999999997"/>
    <n v="467090000000"/>
    <s v="Comunicações - Despesas Telefônicas"/>
    <s v="01-112120612090-000-113505060048-2-NV003955-PRO007957-0-0-0"/>
    <s v="NV003955"/>
    <m/>
    <x v="2"/>
    <x v="177"/>
  </r>
  <r>
    <x v="267"/>
    <m/>
    <x v="2388"/>
    <d v="2024-10-01T00:00:00"/>
    <d v="2024-12-26T00:00:00"/>
    <n v="353.21"/>
    <n v="467090000000"/>
    <s v="Comunicações - Despesas Telefônicas"/>
    <s v="01-112120612090-000-115505060162-2-NV003984-PRO007957-0-0-0"/>
    <s v="NV003984"/>
    <m/>
    <x v="2"/>
    <x v="104"/>
  </r>
  <r>
    <x v="267"/>
    <m/>
    <x v="2388"/>
    <d v="2024-10-01T00:00:00"/>
    <d v="2024-12-26T00:00:00"/>
    <n v="25.82"/>
    <n v="467090000000"/>
    <s v="Comunicações - Despesas Telefônicas"/>
    <s v="01-112120612090-000-116505060061-2-NV004958-PRO007957-0-0-0"/>
    <s v="NV004958"/>
    <m/>
    <x v="2"/>
    <x v="166"/>
  </r>
  <r>
    <x v="267"/>
    <m/>
    <x v="2388"/>
    <d v="2024-10-01T00:00:00"/>
    <d v="2024-12-26T00:00:00"/>
    <n v="217.36"/>
    <n v="467090000000"/>
    <s v="Comunicações - Despesas Telefônicas"/>
    <s v="01-112120612090-000-118505060126-2-NV004960-PRO007957-0-0-0"/>
    <s v="NV004960"/>
    <m/>
    <x v="2"/>
    <x v="62"/>
  </r>
  <r>
    <x v="267"/>
    <m/>
    <x v="2388"/>
    <d v="2024-10-01T00:00:00"/>
    <d v="2024-12-26T00:00:00"/>
    <n v="38.729999999999997"/>
    <n v="467090000000"/>
    <s v="Comunicações - Despesas Telefônicas"/>
    <s v="01-112120612090-000-119505060023-2-NV004959-PRO007957-0-0-0"/>
    <s v="NV004959"/>
    <m/>
    <x v="2"/>
    <x v="225"/>
  </r>
  <r>
    <x v="267"/>
    <m/>
    <x v="2388"/>
    <d v="2024-10-01T00:00:00"/>
    <d v="2024-12-26T00:00:00"/>
    <n v="118.89"/>
    <n v="467090000000"/>
    <s v="Comunicações - Despesas Telefônicas"/>
    <s v="01-112120612090-000-121505060124-2-NV003969-PRO007957-0-0-0"/>
    <s v="NV003969"/>
    <m/>
    <x v="2"/>
    <x v="60"/>
  </r>
  <r>
    <x v="267"/>
    <m/>
    <x v="2388"/>
    <d v="2024-10-01T00:00:00"/>
    <d v="2024-12-26T00:00:00"/>
    <n v="38.729999999999997"/>
    <n v="467090000000"/>
    <s v="Comunicações - Despesas Telefônicas"/>
    <s v="01-112120612090-000-122505060123-2-NV003968-PRO007957-0-0-0"/>
    <s v="NV003968"/>
    <m/>
    <x v="2"/>
    <x v="30"/>
  </r>
  <r>
    <x v="267"/>
    <m/>
    <x v="2388"/>
    <d v="2024-10-01T00:00:00"/>
    <d v="2024-12-26T00:00:00"/>
    <n v="25.82"/>
    <n v="467090000000"/>
    <s v="Comunicações - Despesas Telefônicas"/>
    <s v="01-112120612090-000-123505060066-2-NV003985-PRO007957-0-0-0"/>
    <s v="NV003985"/>
    <m/>
    <x v="2"/>
    <x v="167"/>
  </r>
  <r>
    <x v="267"/>
    <m/>
    <x v="2388"/>
    <d v="2024-10-01T00:00:00"/>
    <d v="2024-12-26T00:00:00"/>
    <n v="434.72"/>
    <n v="467090000000"/>
    <s v="Comunicações - Despesas Telefônicas"/>
    <s v="01-112120612090-000-124505060168-2-NV009958-PRO007957-0-0-0"/>
    <s v="NV009958"/>
    <m/>
    <x v="2"/>
    <x v="21"/>
  </r>
  <r>
    <x v="267"/>
    <m/>
    <x v="2388"/>
    <d v="2024-10-01T00:00:00"/>
    <d v="2024-12-26T00:00:00"/>
    <n v="38.729999999999997"/>
    <n v="467090000000"/>
    <s v="Comunicações - Despesas Telefônicas"/>
    <s v="01-112120612090-000-126505060135-2-NV004961-PRO007957-0-0-0"/>
    <s v="NV004961"/>
    <m/>
    <x v="2"/>
    <x v="196"/>
  </r>
  <r>
    <x v="267"/>
    <m/>
    <x v="2388"/>
    <d v="2024-10-01T00:00:00"/>
    <d v="2024-12-26T00:00:00"/>
    <n v="27.17"/>
    <n v="467090000000"/>
    <s v="Comunicações - Despesas Telefônicas"/>
    <s v="01-112120612090-000-127505060063-2-NV019955-PRO007957-0-0-0"/>
    <s v="NV019955"/>
    <m/>
    <x v="2"/>
    <x v="213"/>
  </r>
  <r>
    <x v="267"/>
    <m/>
    <x v="2388"/>
    <d v="2024-10-01T00:00:00"/>
    <d v="2024-12-26T00:00:00"/>
    <n v="27.17"/>
    <n v="467090000000"/>
    <s v="Comunicações - Despesas Telefônicas"/>
    <s v="01-112120612090-000-128505060057-2-NV019956-PRO007957-0-0-0"/>
    <s v="NV019956"/>
    <m/>
    <x v="2"/>
    <x v="187"/>
  </r>
  <r>
    <x v="267"/>
    <m/>
    <x v="2388"/>
    <d v="2024-10-01T00:00:00"/>
    <d v="2024-12-26T00:00:00"/>
    <n v="27.17"/>
    <n v="467090000000"/>
    <s v="Comunicações - Despesas Telefônicas"/>
    <s v="01-112120612090-000-129505060019-2-NV019953-PRO007957-0-0-0"/>
    <s v="NV019953"/>
    <m/>
    <x v="2"/>
    <x v="185"/>
  </r>
  <r>
    <x v="267"/>
    <m/>
    <x v="2388"/>
    <d v="2024-10-01T00:00:00"/>
    <d v="2024-12-26T00:00:00"/>
    <n v="27.17"/>
    <n v="467090000000"/>
    <s v="Comunicações - Despesas Telefônicas"/>
    <s v="01-112120612090-000-130505060086-2-NV019952-PRO007957-0-0-0"/>
    <s v="NV019952"/>
    <m/>
    <x v="2"/>
    <x v="129"/>
  </r>
  <r>
    <x v="267"/>
    <m/>
    <x v="2388"/>
    <d v="2024-10-01T00:00:00"/>
    <d v="2024-12-26T00:00:00"/>
    <n v="54.34"/>
    <n v="467090000000"/>
    <s v="Comunicações - Despesas Telefônicas"/>
    <s v="01-112120612090-000-131505060099-2-NV020551-PRO007957-0-0-0"/>
    <s v="NV020551"/>
    <m/>
    <x v="2"/>
    <x v="50"/>
  </r>
  <r>
    <x v="267"/>
    <m/>
    <x v="2388"/>
    <d v="2024-10-01T00:00:00"/>
    <d v="2024-12-26T00:00:00"/>
    <n v="54.34"/>
    <n v="467090000000"/>
    <s v="Comunicações - Despesas Telefônicas"/>
    <s v="01-112120612090-000-132505060091-2-NV020552-PRO007957-0-0-0"/>
    <s v="NV020552"/>
    <m/>
    <x v="2"/>
    <x v="80"/>
  </r>
  <r>
    <x v="267"/>
    <m/>
    <x v="2388"/>
    <d v="2024-10-01T00:00:00"/>
    <d v="2024-12-26T00:00:00"/>
    <n v="54.34"/>
    <n v="467090000000"/>
    <s v="Comunicações - Despesas Telefônicas"/>
    <s v="01-112120612090-000-133505060102-2-NV020553-PRO007957-0-0-0"/>
    <s v="NV020553"/>
    <m/>
    <x v="2"/>
    <x v="113"/>
  </r>
  <r>
    <x v="267"/>
    <m/>
    <x v="2388"/>
    <d v="2024-10-01T00:00:00"/>
    <d v="2024-12-26T00:00:00"/>
    <n v="54.34"/>
    <n v="467090000000"/>
    <s v="Comunicações - Despesas Telefônicas"/>
    <s v="01-112120612090-000-134505060151-2-NV020554-PRO007957-0-0-0"/>
    <s v="NV020554"/>
    <m/>
    <x v="2"/>
    <x v="79"/>
  </r>
  <r>
    <x v="267"/>
    <m/>
    <x v="2388"/>
    <d v="2024-10-01T00:00:00"/>
    <d v="2024-12-26T00:00:00"/>
    <n v="54.34"/>
    <n v="467090000000"/>
    <s v="Comunicações - Despesas Telefônicas"/>
    <s v="01-112120612090-000-136505060130-2-NV020557-PRO007957-0-0-0"/>
    <s v="NV020557"/>
    <m/>
    <x v="2"/>
    <x v="130"/>
  </r>
  <r>
    <x v="267"/>
    <m/>
    <x v="2388"/>
    <d v="2024-10-01T00:00:00"/>
    <d v="2024-12-26T00:00:00"/>
    <n v="54.34"/>
    <n v="467090000000"/>
    <s v="Comunicações - Despesas Telefônicas"/>
    <s v="01-112120612090-000-137505060101-2-NV020556-PRO007957-0-0-0"/>
    <s v="NV020556"/>
    <m/>
    <x v="2"/>
    <x v="42"/>
  </r>
  <r>
    <x v="267"/>
    <m/>
    <x v="2388"/>
    <d v="2024-10-01T00:00:00"/>
    <d v="2024-12-26T00:00:00"/>
    <n v="54.34"/>
    <n v="467090000000"/>
    <s v="Comunicações - Despesas Telefônicas"/>
    <s v="01-112120612090-000-138505060157-2-NV021558-PRO007957-0-0-0"/>
    <s v="NV021558"/>
    <m/>
    <x v="2"/>
    <x v="22"/>
  </r>
  <r>
    <x v="267"/>
    <m/>
    <x v="2388"/>
    <d v="2024-10-01T00:00:00"/>
    <d v="2024-12-26T00:00:00"/>
    <n v="54.34"/>
    <n v="467090000000"/>
    <s v="Comunicações - Despesas Telefônicas"/>
    <s v="01-112120612090-000-139505060103-2-NV021562-PRO007957-0-0-0"/>
    <s v="NV021562"/>
    <m/>
    <x v="2"/>
    <x v="105"/>
  </r>
  <r>
    <x v="267"/>
    <m/>
    <x v="2388"/>
    <d v="2024-10-01T00:00:00"/>
    <d v="2024-12-26T00:00:00"/>
    <n v="27.17"/>
    <n v="467090000000"/>
    <s v="Comunicações - Despesas Telefônicas"/>
    <s v="01-112120612090-000-140505060067-2-NV021561-PRO007957-0-0-0"/>
    <s v="NV021561"/>
    <m/>
    <x v="2"/>
    <x v="171"/>
  </r>
  <r>
    <x v="267"/>
    <m/>
    <x v="2388"/>
    <d v="2024-10-01T00:00:00"/>
    <d v="2024-12-26T00:00:00"/>
    <n v="54.34"/>
    <n v="467090000000"/>
    <s v="Comunicações - Despesas Telefônicas"/>
    <s v="01-112120612090-000-141505060025-2-NV021559-PRO007957-0-0-0"/>
    <s v="NV021559"/>
    <m/>
    <x v="2"/>
    <x v="228"/>
  </r>
  <r>
    <x v="267"/>
    <m/>
    <x v="2388"/>
    <d v="2024-10-01T00:00:00"/>
    <d v="2024-12-26T00:00:00"/>
    <n v="54.34"/>
    <n v="467090000000"/>
    <s v="Comunicações - Despesas Telefônicas"/>
    <s v="01-112120612090-000-142505060137-2-NV021575-PRO007957-0-0-0"/>
    <s v="NV021575"/>
    <m/>
    <x v="2"/>
    <x v="217"/>
  </r>
  <r>
    <x v="267"/>
    <m/>
    <x v="2388"/>
    <d v="2024-10-01T00:00:00"/>
    <d v="2024-12-26T00:00:00"/>
    <n v="54.34"/>
    <n v="467090000000"/>
    <s v="Comunicações - Despesas Telefônicas"/>
    <s v="01-112120612090-000-144505060028-2-NV021565-PRO007957-0-0-0"/>
    <s v="NV021565"/>
    <m/>
    <x v="2"/>
    <x v="162"/>
  </r>
  <r>
    <x v="267"/>
    <m/>
    <x v="2388"/>
    <d v="2024-10-01T00:00:00"/>
    <d v="2024-12-26T00:00:00"/>
    <n v="54.34"/>
    <n v="467090000000"/>
    <s v="Comunicações - Despesas Telefônicas"/>
    <s v="01-112120612090-000-146505060105-2-NV021572-PRO007957-0-0-0"/>
    <s v="NV021572"/>
    <m/>
    <x v="2"/>
    <x v="118"/>
  </r>
  <r>
    <x v="267"/>
    <m/>
    <x v="2388"/>
    <d v="2024-10-01T00:00:00"/>
    <d v="2024-12-26T00:00:00"/>
    <n v="54.34"/>
    <n v="467090000000"/>
    <s v="Comunicações - Despesas Telefônicas"/>
    <s v="01-112120612090-000-148505060069-2-NV021568-PRO007957-0-0-0"/>
    <s v="NV021568"/>
    <m/>
    <x v="2"/>
    <x v="210"/>
  </r>
  <r>
    <x v="267"/>
    <m/>
    <x v="2388"/>
    <d v="2024-10-01T00:00:00"/>
    <d v="2024-12-26T00:00:00"/>
    <n v="54.34"/>
    <n v="467090000000"/>
    <s v="Comunicações - Despesas Telefônicas"/>
    <s v="01-112120612090-000-150505060070-2-NV021569-PRO007957-0-0-0"/>
    <s v="NV021569"/>
    <m/>
    <x v="2"/>
    <x v="141"/>
  </r>
  <r>
    <x v="267"/>
    <m/>
    <x v="2388"/>
    <d v="2024-10-01T00:00:00"/>
    <d v="2024-12-26T00:00:00"/>
    <n v="54.34"/>
    <n v="467090000000"/>
    <s v="Comunicações - Despesas Telefônicas"/>
    <s v="01-112120612090-000-151505060026-2-NV021563-PRO007957-0-0-0"/>
    <s v="NV021563"/>
    <m/>
    <x v="2"/>
    <x v="85"/>
  </r>
  <r>
    <x v="267"/>
    <m/>
    <x v="2388"/>
    <d v="2024-10-01T00:00:00"/>
    <d v="2024-12-26T00:00:00"/>
    <n v="54.34"/>
    <n v="467090000000"/>
    <s v="Comunicações - Despesas Telefônicas"/>
    <s v="01-112120612090-000-152505060104-2-NV021571-PRO007957-0-0-0"/>
    <s v="NV021571"/>
    <m/>
    <x v="2"/>
    <x v="52"/>
  </r>
  <r>
    <x v="267"/>
    <m/>
    <x v="2388"/>
    <d v="2024-10-01T00:00:00"/>
    <d v="2024-12-26T00:00:00"/>
    <n v="54.34"/>
    <n v="467090000000"/>
    <s v="Comunicações - Despesas Telefônicas"/>
    <s v="01-112120612090-000-153505060107-2-NV021574-PRO007957-0-0-0"/>
    <s v="NV021574"/>
    <m/>
    <x v="2"/>
    <x v="178"/>
  </r>
  <r>
    <x v="267"/>
    <m/>
    <x v="2388"/>
    <d v="2024-10-01T00:00:00"/>
    <d v="2024-12-26T00:00:00"/>
    <n v="54.34"/>
    <n v="467090000000"/>
    <s v="Comunicações - Despesas Telefônicas"/>
    <s v="01-112120612090-000-154505060027-2-NV021564-PRO007957-0-0-0"/>
    <s v="NV021564"/>
    <m/>
    <x v="2"/>
    <x v="209"/>
  </r>
  <r>
    <x v="268"/>
    <m/>
    <x v="2389"/>
    <d v="2024-11-01T00:00:00"/>
    <d v="2024-12-26T00:00:00"/>
    <n v="1844.93"/>
    <n v="112120503040"/>
    <s v="ISS-3P BRASIL-CONSULTORIA E PROJETOS DE ESTRUTURAÇÃO DE PARCERIAS PUBLICO-PRIVADAS E PARTICIPAÇÕES S/A-550"/>
    <s v="01-112120503040-000-070505060273-2-NV022680-PRO007649-0-0-0"/>
    <s v="NV022680"/>
    <m/>
    <x v="2"/>
    <x v="97"/>
  </r>
  <r>
    <x v="269"/>
    <m/>
    <x v="2390"/>
    <d v="2024-11-01T00:00:00"/>
    <d v="2024-12-26T00:00:00"/>
    <n v="370.52"/>
    <n v="112120503040"/>
    <s v="ISS-GOCIL SERVIÇOS GERAIS LTDA-210277"/>
    <s v="01-112120503040-000-070505060120-2-NV022575-PRO007647-0-0-0"/>
    <s v="NV022575"/>
    <m/>
    <x v="2"/>
    <x v="234"/>
  </r>
  <r>
    <x v="270"/>
    <m/>
    <x v="2391"/>
    <d v="2024-11-01T00:00:00"/>
    <d v="2024-12-26T00:00:00"/>
    <n v="486.39"/>
    <n v="112120503040"/>
    <s v="ISS-BUREAU VERITAS DO BRASIL SOCIEDADE CLASSIFICADORA E CERTIFICADORA LTDA-117804"/>
    <s v="01-112120503040-000-062501930127-2-NV021594-PRO007651-0-0-0"/>
    <s v="NV021594"/>
    <m/>
    <x v="2"/>
    <x v="191"/>
  </r>
  <r>
    <x v="270"/>
    <m/>
    <x v="2392"/>
    <d v="2024-11-01T00:00:00"/>
    <d v="2024-12-26T00:00:00"/>
    <n v="891.87"/>
    <n v="112120503040"/>
    <s v="ISS-MAZZINI ADMINISTRAÇÃO E EMPREITAS LTDA-6916"/>
    <s v="01-112120503040-000-062501930127-2-NV021594-PRO007651-0-0-0"/>
    <s v="NV021594"/>
    <m/>
    <x v="2"/>
    <x v="191"/>
  </r>
  <r>
    <x v="271"/>
    <m/>
    <x v="2393"/>
    <d v="2024-11-01T00:00:00"/>
    <d v="2024-12-26T00:00:00"/>
    <n v="2779.01"/>
    <n v="112120503040"/>
    <s v="ISS-CONSÓRCIO MELHOR ATENDIMENTO-1392"/>
    <s v="01-112120503040-000-062501460001-2-NV003953-PRO007645-0-0-0"/>
    <s v="NV003953"/>
    <m/>
    <x v="2"/>
    <x v="168"/>
  </r>
  <r>
    <x v="271"/>
    <m/>
    <x v="2393"/>
    <d v="2024-11-01T00:00:00"/>
    <d v="2024-12-26T00:00:00"/>
    <n v="2431.63"/>
    <n v="112120503040"/>
    <s v="ISS-CONSÓRCIO MELHOR ATENDIMENTO-1392"/>
    <s v="01-112120503040-000-062501460001-2-NV003953-PRO007645-0-0-0"/>
    <s v="NV003953"/>
    <m/>
    <x v="2"/>
    <x v="168"/>
  </r>
  <r>
    <x v="272"/>
    <m/>
    <x v="2394"/>
    <d v="2024-11-01T00:00:00"/>
    <d v="2024-12-26T00:00:00"/>
    <n v="6106.79"/>
    <n v="112120503040"/>
    <s v="ISS-3P BRASIL-CONSULTORIA E PROJETOS DE ESTRUTURAÇÃO DE PARCERIAS PUBLICO-PRIVADAS E PARTICIPAÇÕES S/A-539#227670"/>
    <s v="01-112120503040-000-062501470001-2-NV003955-PRO007649-0-0-0"/>
    <s v="NV003955"/>
    <m/>
    <x v="2"/>
    <x v="177"/>
  </r>
  <r>
    <x v="273"/>
    <m/>
    <x v="2395"/>
    <d v="2024-11-01T00:00:00"/>
    <d v="2024-12-26T00:00:00"/>
    <n v="1555.29"/>
    <n v="112120503040"/>
    <s v="ISS-3P BRASIL-CONSULTORIA E PROJETOS DE ESTRUTURAÇÃO DE PARCERIAS PUBLICO-PRIVADAS E PARTICIPAÇÕES S/A-547#227679"/>
    <s v="01-112120503040-000-070505060226-2-NV022636-PRO007649-0-0-0"/>
    <s v="NV022636"/>
    <m/>
    <x v="2"/>
    <x v="57"/>
  </r>
  <r>
    <x v="274"/>
    <m/>
    <x v="2396"/>
    <d v="2024-11-01T00:00:00"/>
    <d v="2024-12-26T00:00:00"/>
    <n v="1900.61"/>
    <n v="112120503040"/>
    <s v="ISS-GOCIL SERVIÇOS GERAIS LTDA-210240"/>
    <s v="01-112120503040-000-064501170001-2-NV008122-PRO007647-0-0-0"/>
    <s v="NV008122"/>
    <m/>
    <x v="2"/>
    <x v="13"/>
  </r>
  <r>
    <x v="275"/>
    <m/>
    <x v="2397"/>
    <d v="2024-11-01T00:00:00"/>
    <d v="2024-12-26T00:00:00"/>
    <n v="1372.42"/>
    <n v="112120503040"/>
    <s v="ISS-CONSÓRCIO MELHOR ATENDIMENTO-1343"/>
    <s v="01-112120503040-000-070505060255-2-NV022667-PRO007645-0-0-0"/>
    <s v="NV022667"/>
    <m/>
    <x v="2"/>
    <x v="199"/>
  </r>
  <r>
    <x v="275"/>
    <m/>
    <x v="2398"/>
    <d v="2024-11-01T00:00:00"/>
    <d v="2024-12-26T00:00:00"/>
    <n v="577.21"/>
    <n v="112120503040"/>
    <s v="ISS-CONSÓRCIO MELHOR ATENDIMENTO-1387"/>
    <s v="01-112120503040-000-070505060255-2-NV022667-PRO007645-0-0-0"/>
    <s v="NV022667"/>
    <m/>
    <x v="2"/>
    <x v="199"/>
  </r>
  <r>
    <x v="275"/>
    <m/>
    <x v="2398"/>
    <d v="2024-11-01T00:00:00"/>
    <d v="2024-12-26T00:00:00"/>
    <n v="154.74"/>
    <n v="112120503040"/>
    <s v="ISS-CONSÓRCIO MELHOR ATENDIMENTO-1387"/>
    <s v="01-112120503040-000-070505060255-2-NV022667-PRO007645-0-0-0"/>
    <s v="NV022667"/>
    <m/>
    <x v="2"/>
    <x v="199"/>
  </r>
  <r>
    <x v="275"/>
    <m/>
    <x v="2398"/>
    <d v="2024-11-01T00:00:00"/>
    <d v="2024-12-26T00:00:00"/>
    <n v="640.46"/>
    <n v="112120503040"/>
    <s v="ISS-CONSÓRCIO MELHOR ATENDIMENTO-1387"/>
    <s v="01-112120503040-000-070505060255-2-NV022667-PRO007645-0-0-0"/>
    <s v="NV022667"/>
    <m/>
    <x v="2"/>
    <x v="199"/>
  </r>
  <r>
    <x v="276"/>
    <m/>
    <x v="2399"/>
    <d v="2024-11-01T00:00:00"/>
    <d v="2024-12-26T00:00:00"/>
    <n v="731.95"/>
    <n v="112120503040"/>
    <s v="ISS-CONSÓRCIO MELHOR ATENDIMENTO-1384"/>
    <s v="01-112120503040-000-070505060221-2-NV022631-PRO007645-0-0-0"/>
    <s v="NV022631"/>
    <m/>
    <x v="2"/>
    <x v="59"/>
  </r>
  <r>
    <x v="276"/>
    <m/>
    <x v="2399"/>
    <d v="2024-11-01T00:00:00"/>
    <d v="2024-12-26T00:00:00"/>
    <n v="640.46"/>
    <n v="112120503040"/>
    <s v="ISS-CONSÓRCIO MELHOR ATENDIMENTO-1384"/>
    <s v="01-112120503040-000-070505060221-2-NV022631-PRO007645-0-0-0"/>
    <s v="NV022631"/>
    <m/>
    <x v="2"/>
    <x v="59"/>
  </r>
  <r>
    <x v="277"/>
    <m/>
    <x v="2400"/>
    <d v="2024-11-01T00:00:00"/>
    <d v="2024-12-26T00:00:00"/>
    <n v="674.81"/>
    <n v="112120503040"/>
    <s v="ISS-CONSÓRCIO SP CIDADÃO-1765"/>
    <s v="01-112120503040-000-070505060199-2-NV022609-PRO007648-0-0-0"/>
    <s v="NV022609"/>
    <m/>
    <x v="2"/>
    <x v="219"/>
  </r>
  <r>
    <x v="277"/>
    <m/>
    <x v="2400"/>
    <d v="2024-11-01T00:00:00"/>
    <d v="2024-12-26T00:00:00"/>
    <n v="878.9"/>
    <n v="112120503040"/>
    <s v="ISS-CONSÓRCIO SP CIDADÃO-1765"/>
    <s v="01-112120503040-000-070505060199-2-NV022609-PRO007648-0-0-0"/>
    <s v="NV022609"/>
    <m/>
    <x v="2"/>
    <x v="219"/>
  </r>
  <r>
    <x v="278"/>
    <m/>
    <x v="2401"/>
    <d v="2024-11-01T00:00:00"/>
    <d v="2024-12-26T00:00:00"/>
    <n v="1143.9100000000001"/>
    <n v="112120503040"/>
    <s v="ISS-BUREAU VERITAS DO BRASIL SOCIEDADE CLASSIFICADORA E CERTIFICADORA LTDA-117809"/>
    <s v="01-112120503040-000-070505060230-2-NV022640-PRO007651-0-0-0"/>
    <s v="NV022640"/>
    <m/>
    <x v="2"/>
    <x v="227"/>
  </r>
  <r>
    <x v="278"/>
    <m/>
    <x v="2402"/>
    <d v="2024-11-01T00:00:00"/>
    <d v="2024-12-26T00:00:00"/>
    <n v="2097.5500000000002"/>
    <n v="112120503040"/>
    <s v="ISS-MAZZINI ADMINISTRAÇÃO E EMPREITAS LTDA-6934"/>
    <s v="01-112120503040-000-070505060230-2-NV022640-PRO007651-0-0-0"/>
    <s v="NV022640"/>
    <m/>
    <x v="2"/>
    <x v="227"/>
  </r>
  <r>
    <x v="279"/>
    <m/>
    <x v="2403"/>
    <d v="2024-11-01T00:00:00"/>
    <d v="2024-12-26T00:00:00"/>
    <n v="6715.02"/>
    <n v="112120503040"/>
    <s v="ISS-BUREAU VERITAS DO BRASIL SOCIEDADE CLASSIFICADORA E CERTIFICADORA LTDA-117811"/>
    <s v="01-112120503040-000-062501160001-2-NV009954-PRO007651-0-0-0"/>
    <s v="NV009954"/>
    <m/>
    <x v="2"/>
    <x v="138"/>
  </r>
  <r>
    <x v="279"/>
    <m/>
    <x v="2404"/>
    <d v="2024-11-01T00:00:00"/>
    <d v="2024-12-26T00:00:00"/>
    <n v="12313.09"/>
    <n v="112120503040"/>
    <s v="ISS-MAZZINI ADMINISTRAÇÃO E EMPREITAS LTDA-6922"/>
    <s v="01-112120503040-000-062501160001-2-NV009954-PRO007651-0-0-0"/>
    <s v="NV009954"/>
    <m/>
    <x v="2"/>
    <x v="138"/>
  </r>
  <r>
    <x v="280"/>
    <m/>
    <x v="2405"/>
    <d v="2024-11-01T00:00:00"/>
    <d v="2024-12-26T00:00:00"/>
    <n v="2802.59"/>
    <n v="112120503040"/>
    <s v="ISS-CONSÓRCIO MELHOR ATENDIMENTO-1352"/>
    <s v="01-112120503040-000-062501280001-2-NV000953-PRO007645-0-0-0"/>
    <s v="NV000953"/>
    <m/>
    <x v="2"/>
    <x v="15"/>
  </r>
  <r>
    <x v="280"/>
    <m/>
    <x v="2405"/>
    <d v="2024-11-01T00:00:00"/>
    <d v="2024-12-26T00:00:00"/>
    <n v="2452.27"/>
    <n v="112120503040"/>
    <s v="ISS-CONSÓRCIO MELHOR ATENDIMENTO-1352"/>
    <s v="01-112120503040-000-062501280001-2-NV000953-PRO007645-0-0-0"/>
    <s v="NV000953"/>
    <m/>
    <x v="2"/>
    <x v="15"/>
  </r>
  <r>
    <x v="281"/>
    <m/>
    <x v="2406"/>
    <d v="2024-11-01T00:00:00"/>
    <d v="2024-12-26T00:00:00"/>
    <n v="438.27"/>
    <n v="112120503040"/>
    <s v="ISS-BUREAU VERITAS DO BRASIL SOCIEDADE CLASSIFICADORA E CERTIFICADORA LTDA-117822"/>
    <s v="01-112120503040-000-070505060251-2-NV022662-PRO007651-0-0-0"/>
    <s v="NV022662"/>
    <m/>
    <x v="2"/>
    <x v="38"/>
  </r>
  <r>
    <x v="281"/>
    <m/>
    <x v="2407"/>
    <d v="2024-11-01T00:00:00"/>
    <d v="2024-12-26T00:00:00"/>
    <n v="803.65"/>
    <n v="112120503040"/>
    <s v="ISS-MAZZINI ADMINISTRAÇÃO E EMPREITAS LTDA-6933"/>
    <s v="01-112120503040-000-070505060251-2-NV022662-PRO007651-0-0-0"/>
    <s v="NV022662"/>
    <m/>
    <x v="2"/>
    <x v="38"/>
  </r>
  <r>
    <x v="282"/>
    <m/>
    <x v="2408"/>
    <d v="2024-11-01T00:00:00"/>
    <d v="2024-12-26T00:00:00"/>
    <n v="324.26"/>
    <n v="112120503040"/>
    <s v="ISS-BUREAU VERITAS DO BRASIL SOCIEDADE CLASSIFICADORA E CERTIFICADORA LTDA-117805"/>
    <s v="01-112120503040-000-070505060232-2-NV022642-PRO007651-0-0-0"/>
    <s v="NV022642"/>
    <m/>
    <x v="2"/>
    <x v="86"/>
  </r>
  <r>
    <x v="282"/>
    <m/>
    <x v="2409"/>
    <d v="2024-11-01T00:00:00"/>
    <d v="2024-12-26T00:00:00"/>
    <n v="594.58000000000004"/>
    <n v="112120503040"/>
    <s v="ISS-MAZZINI ADMINISTRAÇÃO E EMPREITAS LTDA-6917"/>
    <s v="01-112120503040-000-070505060232-2-NV022642-PRO007651-0-0-0"/>
    <s v="NV022642"/>
    <m/>
    <x v="2"/>
    <x v="86"/>
  </r>
  <r>
    <x v="283"/>
    <m/>
    <x v="2410"/>
    <d v="2024-11-01T00:00:00"/>
    <d v="2024-12-27T00:00:00"/>
    <n v="70.72"/>
    <n v="112120503040"/>
    <s v="ISS-GOCIL SERVIÇOS GERAIS LTDA-210239"/>
    <s v="01-112120503040-000-001505060358-2-NV022688-PRO007647-0-0-0"/>
    <s v="NV022688"/>
    <m/>
    <x v="2"/>
    <x v="202"/>
  </r>
  <r>
    <x v="283"/>
    <m/>
    <x v="2410"/>
    <d v="2024-11-01T00:00:00"/>
    <d v="2024-12-27T00:00:00"/>
    <n v="80.819999999999993"/>
    <n v="112120503040"/>
    <s v="ISS-GOCIL SERVIÇOS GERAIS LTDA-210239"/>
    <s v="01-112120503040-000-001505060358-2-NV022688-PRO007647-0-0-0"/>
    <s v="NV022688"/>
    <m/>
    <x v="2"/>
    <x v="202"/>
  </r>
  <r>
    <x v="284"/>
    <m/>
    <x v="2411"/>
    <d v="2024-11-01T00:00:00"/>
    <d v="2024-12-27T00:00:00"/>
    <n v="1306.78"/>
    <n v="112120503040"/>
    <s v="ISS-CONSÓRCIO SP CIDADÃO-1748"/>
    <s v="01-112120503040-000-070505060236-2-NV022646-PRO007648-0-0-0"/>
    <s v="NV022646"/>
    <m/>
    <x v="2"/>
    <x v="29"/>
  </r>
  <r>
    <x v="285"/>
    <m/>
    <x v="2412"/>
    <d v="2024-11-01T00:00:00"/>
    <d v="2024-12-27T00:00:00"/>
    <n v="475.97"/>
    <n v="112120503040"/>
    <s v="ISS-GOCIL SERVIÇOS GERAIS LTDA-210250"/>
    <s v="01-112120503040-000-062501690001-2-NV004957-PRO007647-0-0-0"/>
    <s v="NV004957"/>
    <m/>
    <x v="2"/>
    <x v="66"/>
  </r>
  <r>
    <x v="285"/>
    <m/>
    <x v="2412"/>
    <d v="2024-11-01T00:00:00"/>
    <d v="2024-12-27T00:00:00"/>
    <n v="543.96"/>
    <n v="112120503040"/>
    <s v="ISS-GOCIL SERVIÇOS GERAIS LTDA-210250"/>
    <s v="01-112120503040-000-062501690001-2-NV004957-PRO007647-0-0-0"/>
    <s v="NV004957"/>
    <m/>
    <x v="2"/>
    <x v="66"/>
  </r>
  <r>
    <x v="279"/>
    <m/>
    <x v="2413"/>
    <d v="2011-04-01T00:00:00"/>
    <d v="2024-12-27T00:00:00"/>
    <n v="587.74"/>
    <n v="112120702010"/>
    <s v="Outros Impostos e Taxas"/>
    <s v="01-112120702010-000-091505060062-2-NV009954-000000000-0-0-0"/>
    <s v="NV009954"/>
    <m/>
    <x v="2"/>
    <x v="138"/>
  </r>
  <r>
    <x v="51"/>
    <m/>
    <x v="2414"/>
    <d v="2024-11-01T00:00:00"/>
    <d v="2024-12-30T00:00:00"/>
    <n v="1524.56"/>
    <n v="112120503040"/>
    <s v="ISS-CONSÓRCIO SP CIDADÃO-1740"/>
    <s v="01-112120503040-000-070505060204-2-NV022614-PRO007648-0-0-0"/>
    <s v="NV022614"/>
    <m/>
    <x v="2"/>
    <x v="208"/>
  </r>
  <r>
    <x v="286"/>
    <m/>
    <x v="2415"/>
    <d v="2024-11-01T00:00:00"/>
    <d v="2024-12-30T00:00:00"/>
    <n v="1743.31"/>
    <n v="112120503040"/>
    <s v="ISS-CONSÓRCIO SP CIDADÃO-1727"/>
    <s v="01-112120503040-000-062501930111-2-NV021576-PRO007648-0-0-0"/>
    <s v="NV021576"/>
    <m/>
    <x v="2"/>
    <x v="169"/>
  </r>
  <r>
    <x v="287"/>
    <m/>
    <x v="2416"/>
    <d v="2024-11-01T00:00:00"/>
    <d v="2024-12-30T00:00:00"/>
    <n v="706.93"/>
    <n v="112120503040"/>
    <s v="ISS-CONSÓRCIO MELHOR ATENDIMENTO-1357"/>
    <s v="01-112120503040-000-151505060026-2-NV021563-PRO007645-0-0-0"/>
    <s v="NV021563"/>
    <m/>
    <x v="2"/>
    <x v="85"/>
  </r>
  <r>
    <x v="287"/>
    <m/>
    <x v="2416"/>
    <d v="2024-11-01T00:00:00"/>
    <d v="2024-12-30T00:00:00"/>
    <n v="637.12"/>
    <n v="112120503040"/>
    <s v="ISS-CONSÓRCIO MELHOR ATENDIMENTO-1357"/>
    <s v="01-112120503040-000-151505060026-2-NV021563-PRO007645-0-0-0"/>
    <s v="NV021563"/>
    <m/>
    <x v="2"/>
    <x v="85"/>
  </r>
  <r>
    <x v="287"/>
    <m/>
    <x v="2416"/>
    <d v="2024-11-01T00:00:00"/>
    <d v="2024-12-30T00:00:00"/>
    <n v="170.8"/>
    <n v="112120503040"/>
    <s v="ISS-CONSÓRCIO MELHOR ATENDIMENTO-1357"/>
    <s v="01-112120503040-000-151505060026-2-NV021563-PRO007645-0-0-0"/>
    <s v="NV021563"/>
    <m/>
    <x v="2"/>
    <x v="85"/>
  </r>
  <r>
    <x v="288"/>
    <m/>
    <x v="2417"/>
    <d v="2024-11-01T00:00:00"/>
    <d v="2024-12-30T00:00:00"/>
    <n v="110.01"/>
    <n v="112120503040"/>
    <s v="ISS-GOCIL SERVIÇOS GERAIS LTDA-210270"/>
    <s v="01-112120503040-000-062501930135-2-NV021604-PRO007647-0-0-0"/>
    <s v="NV021604"/>
    <m/>
    <x v="2"/>
    <x v="36"/>
  </r>
  <r>
    <x v="288"/>
    <m/>
    <x v="2417"/>
    <d v="2024-11-01T00:00:00"/>
    <d v="2024-12-30T00:00:00"/>
    <n v="96.25"/>
    <n v="112120503040"/>
    <s v="ISS-GOCIL SERVIÇOS GERAIS LTDA-210270"/>
    <s v="01-112120503040-000-062501930135-2-NV021604-PRO007647-0-0-0"/>
    <s v="NV021604"/>
    <m/>
    <x v="2"/>
    <x v="36"/>
  </r>
  <r>
    <x v="289"/>
    <m/>
    <x v="2418"/>
    <d v="2024-11-01T00:00:00"/>
    <d v="2024-12-30T00:00:00"/>
    <n v="4516.8999999999996"/>
    <n v="112120503040"/>
    <s v="ISS-GOCIL SERVIÇOS GERAIS LTDA-210243"/>
    <s v="01-112120503040-000-062501190001-2-NV008123-PRO007647-0-0-0"/>
    <s v="NV008123"/>
    <m/>
    <x v="2"/>
    <x v="14"/>
  </r>
  <r>
    <x v="290"/>
    <m/>
    <x v="2419"/>
    <d v="2024-11-01T00:00:00"/>
    <d v="2024-12-30T00:00:00"/>
    <n v="1403.88"/>
    <n v="112120503040"/>
    <s v="ISS-CONSÓRCIO SP CIDADÃO-1770"/>
    <s v="01-112120503040-000-001505060355-2-NV022679-PRO007648-0-0-0"/>
    <s v="NV022679"/>
    <m/>
    <x v="2"/>
    <x v="122"/>
  </r>
  <r>
    <x v="290"/>
    <m/>
    <x v="2419"/>
    <d v="2024-11-01T00:00:00"/>
    <d v="2024-12-30T00:00:00"/>
    <n v="1070.01"/>
    <n v="112120503040"/>
    <s v="ISS-CONSÓRCIO SP CIDADÃO-1770"/>
    <s v="01-112120503040-000-001505060355-2-NV022679-PRO007648-0-0-0"/>
    <s v="NV022679"/>
    <m/>
    <x v="2"/>
    <x v="122"/>
  </r>
  <r>
    <x v="291"/>
    <m/>
    <x v="2420"/>
    <d v="2024-10-01T00:00:00"/>
    <d v="2024-12-30T00:00:00"/>
    <n v="486.39"/>
    <n v="112120503040"/>
    <s v="ISS-BUREAU VERITAS DO BRASIL SOCIEDADE CLASSIFICADORA E CERTIFICADORA LTDA-117820"/>
    <s v="01-112120503040-000-070505060234-2-NV022644-PRO007651-0-0-0"/>
    <s v="NV022644"/>
    <m/>
    <x v="2"/>
    <x v="132"/>
  </r>
  <r>
    <x v="291"/>
    <m/>
    <x v="2421"/>
    <d v="2024-11-01T00:00:00"/>
    <d v="2024-12-30T00:00:00"/>
    <n v="891.87"/>
    <n v="112120503040"/>
    <s v="ISS-MAZZINI ADMINISTRAÇÃO E EMPREITAS LTDA-6931"/>
    <s v="01-112120503040-000-070505060234-2-NV022644-PRO007651-0-0-0"/>
    <s v="NV022644"/>
    <m/>
    <x v="2"/>
    <x v="132"/>
  </r>
  <r>
    <x v="16"/>
    <m/>
    <x v="2422"/>
    <d v="2024-11-01T00:00:00"/>
    <d v="2024-12-30T00:00:00"/>
    <n v="1288"/>
    <n v="112120801030"/>
    <s v="Despesas Bancárias"/>
    <s v="01-112120801030-000-062501000001-1-NV006958-000000000-0-0-0"/>
    <s v="NV006958"/>
    <m/>
    <x v="2"/>
    <x v="24"/>
  </r>
  <r>
    <x v="17"/>
    <m/>
    <x v="2423"/>
    <d v="2024-11-01T00:00:00"/>
    <d v="2024-12-30T00:00:00"/>
    <n v="108791.14"/>
    <n v="115060000000"/>
    <s v="Valores a Receber - Convênios"/>
    <s v="01-115060000000-000-0705050000001-1-NV006958-000000000-0-0-0"/>
    <s v="NV006958"/>
    <m/>
    <x v="2"/>
    <x v="24"/>
  </r>
  <r>
    <x v="17"/>
    <m/>
    <x v="18"/>
    <d v="2024-11-01T00:00:00"/>
    <d v="2024-12-30T00:00:00"/>
    <n v="2518961.58"/>
    <n v="211040300000"/>
    <m/>
    <m/>
    <s v="NV006958"/>
    <m/>
    <x v="2"/>
    <x v="24"/>
  </r>
  <r>
    <x v="16"/>
    <m/>
    <x v="2422"/>
    <d v="2024-11-01T00:00:00"/>
    <d v="2024-12-30T00:00:00"/>
    <n v="5483.5"/>
    <m/>
    <s v="Extrato bancário"/>
    <s v="01-112120801030-000-062501000001-1-IN001333-000000000-0-0-0"/>
    <s v="IN001333"/>
    <m/>
    <x v="1"/>
    <x v="24"/>
  </r>
  <r>
    <x v="17"/>
    <m/>
    <x v="2424"/>
    <d v="2024-11-01T00:00:00"/>
    <d v="2024-12-30T00:00:00"/>
    <n v="1076326.79"/>
    <m/>
    <s v="Impostos Apurados sobre Receitas - comp.Outubro/24"/>
    <s v="01-115060000000-000-0705050000001-1-IN001333-000000000-0-0-0"/>
    <s v="IN001333"/>
    <m/>
    <x v="1"/>
    <x v="24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  <r>
    <x v="18"/>
    <m/>
    <x v="18"/>
    <m/>
    <m/>
    <m/>
    <m/>
    <m/>
    <m/>
    <m/>
    <m/>
    <x v="3"/>
    <x v="26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x v="0"/>
    <x v="0"/>
    <n v="2638"/>
    <x v="0"/>
    <x v="0"/>
  </r>
  <r>
    <x v="1"/>
    <x v="1"/>
    <n v="11254.24"/>
    <x v="1"/>
    <x v="0"/>
  </r>
  <r>
    <x v="1"/>
    <x v="1"/>
    <n v="128"/>
    <x v="2"/>
    <x v="0"/>
  </r>
  <r>
    <x v="2"/>
    <x v="2"/>
    <n v="30.35"/>
    <x v="3"/>
    <x v="0"/>
  </r>
  <r>
    <x v="2"/>
    <x v="0"/>
    <n v="311"/>
    <x v="4"/>
    <x v="0"/>
  </r>
  <r>
    <x v="2"/>
    <x v="0"/>
    <n v="512"/>
    <x v="5"/>
    <x v="0"/>
  </r>
  <r>
    <x v="2"/>
    <x v="0"/>
    <n v="622"/>
    <x v="6"/>
    <x v="0"/>
  </r>
  <r>
    <x v="2"/>
    <x v="0"/>
    <n v="311"/>
    <x v="7"/>
    <x v="0"/>
  </r>
  <r>
    <x v="2"/>
    <x v="0"/>
    <n v="311"/>
    <x v="8"/>
    <x v="0"/>
  </r>
  <r>
    <x v="2"/>
    <x v="0"/>
    <n v="256"/>
    <x v="9"/>
    <x v="0"/>
  </r>
  <r>
    <x v="1"/>
    <x v="2"/>
    <n v="220.5"/>
    <x v="10"/>
    <x v="0"/>
  </r>
  <r>
    <x v="1"/>
    <x v="2"/>
    <n v="202084.84"/>
    <x v="11"/>
    <x v="0"/>
  </r>
  <r>
    <x v="1"/>
    <x v="2"/>
    <n v="157780.63"/>
    <x v="12"/>
    <x v="0"/>
  </r>
  <r>
    <x v="1"/>
    <x v="2"/>
    <n v="69768.100000000006"/>
    <x v="13"/>
    <x v="0"/>
  </r>
  <r>
    <x v="1"/>
    <x v="2"/>
    <n v="209271.17"/>
    <x v="14"/>
    <x v="0"/>
  </r>
  <r>
    <x v="1"/>
    <x v="2"/>
    <n v="24724.47"/>
    <x v="15"/>
    <x v="0"/>
  </r>
  <r>
    <x v="1"/>
    <x v="2"/>
    <n v="118180.75"/>
    <x v="16"/>
    <x v="0"/>
  </r>
  <r>
    <x v="1"/>
    <x v="2"/>
    <n v="48.55"/>
    <x v="17"/>
    <x v="0"/>
  </r>
  <r>
    <x v="1"/>
    <x v="2"/>
    <n v="83.21"/>
    <x v="18"/>
    <x v="0"/>
  </r>
  <r>
    <x v="1"/>
    <x v="2"/>
    <n v="1484.94"/>
    <x v="17"/>
    <x v="0"/>
  </r>
  <r>
    <x v="1"/>
    <x v="2"/>
    <n v="63.15"/>
    <x v="19"/>
    <x v="0"/>
  </r>
  <r>
    <x v="1"/>
    <x v="2"/>
    <n v="230.75"/>
    <x v="20"/>
    <x v="0"/>
  </r>
  <r>
    <x v="1"/>
    <x v="2"/>
    <n v="48.81"/>
    <x v="21"/>
    <x v="0"/>
  </r>
  <r>
    <x v="1"/>
    <x v="2"/>
    <n v="1032.74"/>
    <x v="22"/>
    <x v="0"/>
  </r>
  <r>
    <x v="1"/>
    <x v="2"/>
    <n v="867.77"/>
    <x v="23"/>
    <x v="0"/>
  </r>
  <r>
    <x v="1"/>
    <x v="2"/>
    <n v="20847.490000000002"/>
    <x v="24"/>
    <x v="0"/>
  </r>
  <r>
    <x v="1"/>
    <x v="2"/>
    <n v="624.37"/>
    <x v="25"/>
    <x v="0"/>
  </r>
  <r>
    <x v="1"/>
    <x v="2"/>
    <n v="47620.659999999996"/>
    <x v="26"/>
    <x v="0"/>
  </r>
  <r>
    <x v="1"/>
    <x v="2"/>
    <n v="4832.8000000000029"/>
    <x v="27"/>
    <x v="0"/>
  </r>
  <r>
    <x v="1"/>
    <x v="2"/>
    <n v="486.6"/>
    <x v="28"/>
    <x v="0"/>
  </r>
  <r>
    <x v="1"/>
    <x v="2"/>
    <n v="4329.1499999999996"/>
    <x v="29"/>
    <x v="0"/>
  </r>
  <r>
    <x v="1"/>
    <x v="2"/>
    <n v="5226.16"/>
    <x v="30"/>
    <x v="0"/>
  </r>
  <r>
    <x v="1"/>
    <x v="2"/>
    <n v="11976.39"/>
    <x v="31"/>
    <x v="0"/>
  </r>
  <r>
    <x v="1"/>
    <x v="2"/>
    <n v="11590.84"/>
    <x v="32"/>
    <x v="0"/>
  </r>
  <r>
    <x v="3"/>
    <x v="0"/>
    <n v="186.29"/>
    <x v="33"/>
    <x v="0"/>
  </r>
  <r>
    <x v="3"/>
    <x v="0"/>
    <n v="13133.46"/>
    <x v="34"/>
    <x v="0"/>
  </r>
  <r>
    <x v="3"/>
    <x v="0"/>
    <n v="26348.27"/>
    <x v="35"/>
    <x v="0"/>
  </r>
  <r>
    <x v="3"/>
    <x v="0"/>
    <n v="70576.14"/>
    <x v="36"/>
    <x v="0"/>
  </r>
  <r>
    <x v="3"/>
    <x v="0"/>
    <n v="336.88"/>
    <x v="37"/>
    <x v="0"/>
  </r>
  <r>
    <x v="3"/>
    <x v="0"/>
    <n v="56.3"/>
    <x v="38"/>
    <x v="0"/>
  </r>
  <r>
    <x v="3"/>
    <x v="0"/>
    <n v="899.18"/>
    <x v="39"/>
    <x v="0"/>
  </r>
  <r>
    <x v="3"/>
    <x v="0"/>
    <n v="175"/>
    <x v="40"/>
    <x v="0"/>
  </r>
  <r>
    <x v="3"/>
    <x v="0"/>
    <n v="3434.31"/>
    <x v="41"/>
    <x v="0"/>
  </r>
  <r>
    <x v="3"/>
    <x v="0"/>
    <n v="106.08"/>
    <x v="42"/>
    <x v="0"/>
  </r>
  <r>
    <x v="2"/>
    <x v="0"/>
    <n v="26477.4"/>
    <x v="43"/>
    <x v="0"/>
  </r>
  <r>
    <x v="1"/>
    <x v="1"/>
    <n v="6510.429999999993"/>
    <x v="44"/>
    <x v="0"/>
  </r>
  <r>
    <x v="1"/>
    <x v="2"/>
    <n v="88135.85"/>
    <x v="45"/>
    <x v="0"/>
  </r>
  <r>
    <x v="1"/>
    <x v="1"/>
    <n v="32205.53"/>
    <x v="46"/>
    <x v="0"/>
  </r>
  <r>
    <x v="3"/>
    <x v="0"/>
    <n v="34778.269999999997"/>
    <x v="47"/>
    <x v="0"/>
  </r>
  <r>
    <x v="1"/>
    <x v="2"/>
    <n v="184449.53"/>
    <x v="48"/>
    <x v="1"/>
  </r>
  <r>
    <x v="1"/>
    <x v="2"/>
    <n v="108566.18"/>
    <x v="49"/>
    <x v="1"/>
  </r>
  <r>
    <x v="1"/>
    <x v="2"/>
    <n v="3027.23"/>
    <x v="50"/>
    <x v="1"/>
  </r>
  <r>
    <x v="1"/>
    <x v="2"/>
    <n v="30940.77"/>
    <x v="51"/>
    <x v="1"/>
  </r>
  <r>
    <x v="1"/>
    <x v="2"/>
    <n v="392167.74"/>
    <x v="52"/>
    <x v="1"/>
  </r>
  <r>
    <x v="1"/>
    <x v="2"/>
    <n v="129.19999999999999"/>
    <x v="53"/>
    <x v="1"/>
  </r>
  <r>
    <x v="1"/>
    <x v="2"/>
    <n v="7009.9"/>
    <x v="54"/>
    <x v="1"/>
  </r>
  <r>
    <x v="1"/>
    <x v="2"/>
    <n v="3504.12"/>
    <x v="55"/>
    <x v="1"/>
  </r>
  <r>
    <x v="1"/>
    <x v="2"/>
    <n v="6426.9"/>
    <x v="56"/>
    <x v="1"/>
  </r>
  <r>
    <x v="1"/>
    <x v="2"/>
    <n v="20130.55"/>
    <x v="57"/>
    <x v="1"/>
  </r>
  <r>
    <x v="1"/>
    <x v="2"/>
    <n v="21287.119999999999"/>
    <x v="58"/>
    <x v="1"/>
  </r>
  <r>
    <x v="1"/>
    <x v="2"/>
    <n v="38554.46"/>
    <x v="59"/>
    <x v="1"/>
  </r>
  <r>
    <x v="1"/>
    <x v="2"/>
    <n v="69361.929999999993"/>
    <x v="60"/>
    <x v="1"/>
  </r>
  <r>
    <x v="1"/>
    <x v="2"/>
    <n v="11590.84"/>
    <x v="61"/>
    <x v="1"/>
  </r>
  <r>
    <x v="1"/>
    <x v="2"/>
    <n v="12853.81"/>
    <x v="62"/>
    <x v="1"/>
  </r>
  <r>
    <x v="2"/>
    <x v="2"/>
    <n v="13.05"/>
    <x v="63"/>
    <x v="1"/>
  </r>
  <r>
    <x v="2"/>
    <x v="2"/>
    <n v="531"/>
    <x v="64"/>
    <x v="1"/>
  </r>
  <r>
    <x v="2"/>
    <x v="2"/>
    <n v="71.8"/>
    <x v="65"/>
    <x v="1"/>
  </r>
  <r>
    <x v="2"/>
    <x v="2"/>
    <n v="6.53"/>
    <x v="66"/>
    <x v="1"/>
  </r>
  <r>
    <x v="2"/>
    <x v="2"/>
    <n v="24629.1"/>
    <x v="67"/>
    <x v="1"/>
  </r>
  <r>
    <x v="3"/>
    <x v="0"/>
    <n v="221.32"/>
    <x v="68"/>
    <x v="1"/>
  </r>
  <r>
    <x v="3"/>
    <x v="0"/>
    <n v="21242.62"/>
    <x v="69"/>
    <x v="1"/>
  </r>
  <r>
    <x v="3"/>
    <x v="0"/>
    <n v="304.5"/>
    <x v="70"/>
    <x v="1"/>
  </r>
  <r>
    <x v="3"/>
    <x v="0"/>
    <n v="39.47"/>
    <x v="71"/>
    <x v="1"/>
  </r>
  <r>
    <x v="3"/>
    <x v="0"/>
    <n v="1445.1"/>
    <x v="72"/>
    <x v="1"/>
  </r>
  <r>
    <x v="3"/>
    <x v="0"/>
    <n v="555.32000000000005"/>
    <x v="72"/>
    <x v="1"/>
  </r>
  <r>
    <x v="3"/>
    <x v="0"/>
    <n v="732.8"/>
    <x v="73"/>
    <x v="1"/>
  </r>
  <r>
    <x v="3"/>
    <x v="0"/>
    <n v="25722.2599999999"/>
    <x v="74"/>
    <x v="1"/>
  </r>
  <r>
    <x v="3"/>
    <x v="0"/>
    <n v="8230.8500000000295"/>
    <x v="75"/>
    <x v="1"/>
  </r>
  <r>
    <x v="3"/>
    <x v="0"/>
    <n v="1011.63999999996"/>
    <x v="76"/>
    <x v="1"/>
  </r>
  <r>
    <x v="3"/>
    <x v="0"/>
    <n v="79704.149999999994"/>
    <x v="77"/>
    <x v="1"/>
  </r>
  <r>
    <x v="3"/>
    <x v="0"/>
    <n v="238517.1"/>
    <x v="78"/>
    <x v="1"/>
  </r>
  <r>
    <x v="3"/>
    <x v="0"/>
    <n v="6534.67"/>
    <x v="79"/>
    <x v="1"/>
  </r>
  <r>
    <x v="3"/>
    <x v="0"/>
    <n v="686.96"/>
    <x v="80"/>
    <x v="1"/>
  </r>
  <r>
    <x v="3"/>
    <x v="0"/>
    <n v="3433.44"/>
    <x v="81"/>
    <x v="1"/>
  </r>
  <r>
    <x v="2"/>
    <x v="2"/>
    <n v="3340000"/>
    <x v="82"/>
    <x v="0"/>
  </r>
  <r>
    <x v="2"/>
    <x v="2"/>
    <n v="7000000"/>
    <x v="82"/>
    <x v="0"/>
  </r>
  <r>
    <x v="2"/>
    <x v="2"/>
    <n v="20228.419999999998"/>
    <x v="83"/>
    <x v="1"/>
  </r>
  <r>
    <x v="2"/>
    <x v="2"/>
    <n v="24191.93"/>
    <x v="84"/>
    <x v="1"/>
  </r>
  <r>
    <x v="2"/>
    <x v="0"/>
    <n v="315.95"/>
    <x v="85"/>
    <x v="1"/>
  </r>
  <r>
    <x v="2"/>
    <x v="0"/>
    <n v="263.29000000000002"/>
    <x v="86"/>
    <x v="1"/>
  </r>
  <r>
    <x v="2"/>
    <x v="0"/>
    <n v="614.35"/>
    <x v="87"/>
    <x v="1"/>
  </r>
  <r>
    <x v="2"/>
    <x v="0"/>
    <n v="157.97"/>
    <x v="88"/>
    <x v="1"/>
  </r>
  <r>
    <x v="2"/>
    <x v="0"/>
    <n v="895.2"/>
    <x v="89"/>
    <x v="1"/>
  </r>
  <r>
    <x v="2"/>
    <x v="0"/>
    <n v="2106.36"/>
    <x v="90"/>
    <x v="1"/>
  </r>
  <r>
    <x v="2"/>
    <x v="0"/>
    <n v="631.91"/>
    <x v="91"/>
    <x v="1"/>
  </r>
  <r>
    <x v="2"/>
    <x v="0"/>
    <n v="350.48"/>
    <x v="92"/>
    <x v="1"/>
  </r>
  <r>
    <x v="2"/>
    <x v="0"/>
    <n v="64.42"/>
    <x v="93"/>
    <x v="1"/>
  </r>
  <r>
    <x v="2"/>
    <x v="0"/>
    <n v="1270.49"/>
    <x v="94"/>
    <x v="1"/>
  </r>
  <r>
    <x v="2"/>
    <x v="0"/>
    <n v="13856.13"/>
    <x v="95"/>
    <x v="1"/>
  </r>
  <r>
    <x v="2"/>
    <x v="0"/>
    <n v="931.65"/>
    <x v="96"/>
    <x v="1"/>
  </r>
  <r>
    <x v="2"/>
    <x v="0"/>
    <n v="641.46"/>
    <x v="97"/>
    <x v="1"/>
  </r>
  <r>
    <x v="2"/>
    <x v="0"/>
    <n v="19981.11"/>
    <x v="98"/>
    <x v="1"/>
  </r>
  <r>
    <x v="1"/>
    <x v="1"/>
    <n v="72482.14"/>
    <x v="99"/>
    <x v="0"/>
  </r>
  <r>
    <x v="3"/>
    <x v="0"/>
    <n v="95281.7"/>
    <x v="100"/>
    <x v="0"/>
  </r>
  <r>
    <x v="3"/>
    <x v="0"/>
    <n v="26242.27"/>
    <x v="101"/>
    <x v="1"/>
  </r>
  <r>
    <x v="0"/>
    <x v="0"/>
    <n v="423.03"/>
    <x v="102"/>
    <x v="1"/>
  </r>
  <r>
    <x v="1"/>
    <x v="3"/>
    <n v="2638"/>
    <x v="100"/>
    <x v="1"/>
  </r>
  <r>
    <x v="1"/>
    <x v="1"/>
    <n v="2362.86"/>
    <x v="103"/>
    <x v="1"/>
  </r>
  <r>
    <x v="2"/>
    <x v="0"/>
    <n v="65971.710000000006"/>
    <x v="99"/>
    <x v="0"/>
  </r>
  <r>
    <x v="2"/>
    <x v="0"/>
    <n v="11461.03"/>
    <x v="99"/>
    <x v="0"/>
  </r>
  <r>
    <x v="2"/>
    <x v="0"/>
    <n v="26477.4"/>
    <x v="99"/>
    <x v="0"/>
  </r>
  <r>
    <x v="1"/>
    <x v="2"/>
    <n v="15982.79"/>
    <x v="104"/>
    <x v="1"/>
  </r>
  <r>
    <x v="3"/>
    <x v="0"/>
    <n v="8070.46"/>
    <x v="105"/>
    <x v="0"/>
  </r>
  <r>
    <x v="1"/>
    <x v="2"/>
    <n v="88135.85"/>
    <x v="105"/>
    <x v="0"/>
  </r>
  <r>
    <x v="4"/>
    <x v="4"/>
    <m/>
    <x v="106"/>
    <x v="2"/>
  </r>
  <r>
    <x v="4"/>
    <x v="4"/>
    <m/>
    <x v="106"/>
    <x v="2"/>
  </r>
  <r>
    <x v="4"/>
    <x v="4"/>
    <m/>
    <x v="106"/>
    <x v="2"/>
  </r>
  <r>
    <x v="4"/>
    <x v="4"/>
    <m/>
    <x v="106"/>
    <x v="2"/>
  </r>
  <r>
    <x v="4"/>
    <x v="4"/>
    <m/>
    <x v="106"/>
    <x v="2"/>
  </r>
  <r>
    <x v="4"/>
    <x v="4"/>
    <m/>
    <x v="10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x v="0"/>
    <x v="0"/>
    <s v="SGCP"/>
    <n v="31645.320000000007"/>
    <x v="0"/>
  </r>
  <r>
    <x v="0"/>
    <x v="1"/>
    <s v="SGCP"/>
    <n v="2135.14"/>
    <x v="0"/>
  </r>
  <r>
    <x v="0"/>
    <x v="2"/>
    <s v="SGCP"/>
    <n v="16135.35"/>
    <x v="0"/>
  </r>
  <r>
    <x v="0"/>
    <x v="3"/>
    <s v="SGCP"/>
    <n v="28923.999999999989"/>
    <x v="0"/>
  </r>
  <r>
    <x v="0"/>
    <x v="4"/>
    <s v="SGCP"/>
    <n v="15992.339999999998"/>
    <x v="0"/>
  </r>
  <r>
    <x v="0"/>
    <x v="5"/>
    <s v="SGCP"/>
    <n v="11250.68"/>
    <x v="0"/>
  </r>
  <r>
    <x v="0"/>
    <x v="6"/>
    <s v="SGCP"/>
    <n v="9915.34"/>
    <x v="0"/>
  </r>
  <r>
    <x v="0"/>
    <x v="7"/>
    <s v="SGCP"/>
    <n v="27283.719999999998"/>
    <x v="0"/>
  </r>
  <r>
    <x v="0"/>
    <x v="8"/>
    <s v="SGCP"/>
    <n v="10039.400000000001"/>
    <x v="0"/>
  </r>
  <r>
    <x v="0"/>
    <x v="9"/>
    <s v="SGCP"/>
    <n v="13772.359999999999"/>
    <x v="0"/>
  </r>
  <r>
    <x v="0"/>
    <x v="10"/>
    <s v="SGCP"/>
    <n v="19360.64"/>
    <x v="0"/>
  </r>
  <r>
    <x v="0"/>
    <x v="11"/>
    <s v="SGCP"/>
    <n v="19400.079999999998"/>
    <x v="0"/>
  </r>
  <r>
    <x v="0"/>
    <x v="12"/>
    <s v="SGCP"/>
    <n v="17123.54"/>
    <x v="0"/>
  </r>
  <r>
    <x v="0"/>
    <x v="13"/>
    <s v="SGCP"/>
    <n v="120543.83999999991"/>
    <x v="0"/>
  </r>
  <r>
    <x v="0"/>
    <x v="14"/>
    <s v="SGCP"/>
    <n v="13970.32"/>
    <x v="0"/>
  </r>
  <r>
    <x v="0"/>
    <x v="15"/>
    <s v="SGCP"/>
    <n v="28998.41"/>
    <x v="0"/>
  </r>
  <r>
    <x v="0"/>
    <x v="16"/>
    <s v="SGCP"/>
    <n v="15460.56"/>
    <x v="0"/>
  </r>
  <r>
    <x v="0"/>
    <x v="17"/>
    <s v="SGCP"/>
    <n v="34297.42"/>
    <x v="0"/>
  </r>
  <r>
    <x v="0"/>
    <x v="18"/>
    <s v="SGCP"/>
    <n v="14530.57"/>
    <x v="0"/>
  </r>
  <r>
    <x v="0"/>
    <x v="19"/>
    <s v="SGCP"/>
    <n v="24331.220000000005"/>
    <x v="0"/>
  </r>
  <r>
    <x v="0"/>
    <x v="20"/>
    <s v="SGCP"/>
    <n v="4722.76"/>
    <x v="0"/>
  </r>
  <r>
    <x v="0"/>
    <x v="21"/>
    <s v="SGCP"/>
    <n v="10904.810000000001"/>
    <x v="0"/>
  </r>
  <r>
    <x v="0"/>
    <x v="22"/>
    <s v="SGCP"/>
    <n v="37726.25"/>
    <x v="0"/>
  </r>
  <r>
    <x v="0"/>
    <x v="23"/>
    <s v="SGCP"/>
    <n v="13461.720000000001"/>
    <x v="0"/>
  </r>
  <r>
    <x v="0"/>
    <x v="24"/>
    <s v="SGCP"/>
    <n v="15059.100000000002"/>
    <x v="0"/>
  </r>
  <r>
    <x v="0"/>
    <x v="25"/>
    <s v="SGCP"/>
    <n v="87922.77"/>
    <x v="0"/>
  </r>
  <r>
    <x v="0"/>
    <x v="26"/>
    <s v="SGCP"/>
    <n v="19315.240000000002"/>
    <x v="0"/>
  </r>
  <r>
    <x v="0"/>
    <x v="27"/>
    <s v="SGCP"/>
    <n v="14578.340000000002"/>
    <x v="0"/>
  </r>
  <r>
    <x v="0"/>
    <x v="28"/>
    <s v="SGCP"/>
    <n v="30748.57"/>
    <x v="0"/>
  </r>
  <r>
    <x v="0"/>
    <x v="29"/>
    <s v="SGCP"/>
    <n v="164708.36000000004"/>
    <x v="0"/>
  </r>
  <r>
    <x v="0"/>
    <x v="30"/>
    <s v="SGCP"/>
    <n v="16869.019999999997"/>
    <x v="0"/>
  </r>
  <r>
    <x v="0"/>
    <x v="31"/>
    <s v="SGCP"/>
    <n v="17349.78"/>
    <x v="0"/>
  </r>
  <r>
    <x v="0"/>
    <x v="32"/>
    <s v="SGCP"/>
    <n v="16505.13"/>
    <x v="0"/>
  </r>
  <r>
    <x v="0"/>
    <x v="33"/>
    <s v="SGCP"/>
    <n v="48006.879999999997"/>
    <x v="0"/>
  </r>
  <r>
    <x v="0"/>
    <x v="34"/>
    <s v="SGCP"/>
    <n v="88347.889999999956"/>
    <x v="0"/>
  </r>
  <r>
    <x v="0"/>
    <x v="35"/>
    <s v="SGCP"/>
    <n v="19887.2"/>
    <x v="0"/>
  </r>
  <r>
    <x v="0"/>
    <x v="36"/>
    <s v="SGCP"/>
    <n v="10409.48"/>
    <x v="0"/>
  </r>
  <r>
    <x v="0"/>
    <x v="37"/>
    <s v="SGCP"/>
    <n v="19932.509999999998"/>
    <x v="0"/>
  </r>
  <r>
    <x v="0"/>
    <x v="38"/>
    <s v="SGCP"/>
    <n v="27681.25"/>
    <x v="0"/>
  </r>
  <r>
    <x v="0"/>
    <x v="39"/>
    <s v="SGCP"/>
    <n v="33554.22"/>
    <x v="0"/>
  </r>
  <r>
    <x v="0"/>
    <x v="40"/>
    <s v="SGCP"/>
    <n v="22188.81"/>
    <x v="0"/>
  </r>
  <r>
    <x v="0"/>
    <x v="41"/>
    <s v="SGCP"/>
    <n v="94343.98"/>
    <x v="0"/>
  </r>
  <r>
    <x v="0"/>
    <x v="42"/>
    <s v="SGCP"/>
    <n v="10166.66"/>
    <x v="0"/>
  </r>
  <r>
    <x v="0"/>
    <x v="43"/>
    <s v="SGCP"/>
    <n v="7451.7800000000007"/>
    <x v="0"/>
  </r>
  <r>
    <x v="0"/>
    <x v="44"/>
    <s v="SGCP"/>
    <n v="14012.74"/>
    <x v="0"/>
  </r>
  <r>
    <x v="0"/>
    <x v="45"/>
    <s v="SGCP"/>
    <n v="33547.12999999999"/>
    <x v="0"/>
  </r>
  <r>
    <x v="0"/>
    <x v="46"/>
    <s v="SGCP"/>
    <n v="15469.16"/>
    <x v="0"/>
  </r>
  <r>
    <x v="0"/>
    <x v="47"/>
    <s v="SGCP"/>
    <n v="27040.799999999996"/>
    <x v="0"/>
  </r>
  <r>
    <x v="0"/>
    <x v="48"/>
    <s v="SGCP"/>
    <n v="7640.0499999999993"/>
    <x v="0"/>
  </r>
  <r>
    <x v="0"/>
    <x v="49"/>
    <s v="SGCP"/>
    <n v="65298.170000000006"/>
    <x v="0"/>
  </r>
  <r>
    <x v="0"/>
    <x v="50"/>
    <s v="SGCP"/>
    <n v="20771.66"/>
    <x v="0"/>
  </r>
  <r>
    <x v="0"/>
    <x v="51"/>
    <s v="SGCP"/>
    <n v="135125.38999999998"/>
    <x v="0"/>
  </r>
  <r>
    <x v="0"/>
    <x v="52"/>
    <s v="SGCP"/>
    <n v="66274.539999999994"/>
    <x v="0"/>
  </r>
  <r>
    <x v="0"/>
    <x v="53"/>
    <s v="SGCP"/>
    <n v="28532.239999999998"/>
    <x v="0"/>
  </r>
  <r>
    <x v="0"/>
    <x v="54"/>
    <s v="SGCP"/>
    <n v="64856.510000000009"/>
    <x v="0"/>
  </r>
  <r>
    <x v="0"/>
    <x v="55"/>
    <s v="SGCP"/>
    <n v="21899.75"/>
    <x v="0"/>
  </r>
  <r>
    <x v="0"/>
    <x v="56"/>
    <s v="SGCP"/>
    <n v="12004.86"/>
    <x v="0"/>
  </r>
  <r>
    <x v="0"/>
    <x v="57"/>
    <s v="SGCP"/>
    <n v="50133.020000000004"/>
    <x v="0"/>
  </r>
  <r>
    <x v="0"/>
    <x v="58"/>
    <s v="SGCP"/>
    <n v="38129.509999999987"/>
    <x v="0"/>
  </r>
  <r>
    <x v="0"/>
    <x v="59"/>
    <s v="SGCP"/>
    <n v="19794.93"/>
    <x v="0"/>
  </r>
  <r>
    <x v="0"/>
    <x v="60"/>
    <s v="SGCP"/>
    <n v="80071.97000000003"/>
    <x v="0"/>
  </r>
  <r>
    <x v="0"/>
    <x v="61"/>
    <s v="SGCP"/>
    <n v="13503.7"/>
    <x v="0"/>
  </r>
  <r>
    <x v="0"/>
    <x v="62"/>
    <s v="SGCP"/>
    <n v="38316.639999999992"/>
    <x v="0"/>
  </r>
  <r>
    <x v="0"/>
    <x v="63"/>
    <s v="SGCP"/>
    <n v="27603.069999999996"/>
    <x v="0"/>
  </r>
  <r>
    <x v="0"/>
    <x v="64"/>
    <s v="SGCP"/>
    <n v="33339.25"/>
    <x v="0"/>
  </r>
  <r>
    <x v="0"/>
    <x v="65"/>
    <s v="SGCP"/>
    <n v="16586.219999999998"/>
    <x v="0"/>
  </r>
  <r>
    <x v="0"/>
    <x v="66"/>
    <s v="SGCP"/>
    <n v="34916.449999999997"/>
    <x v="0"/>
  </r>
  <r>
    <x v="0"/>
    <x v="67"/>
    <s v="SGCP"/>
    <n v="8656.2200000000012"/>
    <x v="0"/>
  </r>
  <r>
    <x v="0"/>
    <x v="68"/>
    <s v="SGCP"/>
    <n v="13984.46"/>
    <x v="0"/>
  </r>
  <r>
    <x v="0"/>
    <x v="69"/>
    <s v="SGCP"/>
    <n v="2615.8999999999996"/>
    <x v="0"/>
  </r>
  <r>
    <x v="0"/>
    <x v="70"/>
    <s v="SGCP"/>
    <n v="17597.519999999997"/>
    <x v="0"/>
  </r>
  <r>
    <x v="1"/>
    <x v="71"/>
    <s v="CEC ESTACIONAMENTOS EIRELI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CABREUVA"/>
    <n v="16563.740000000002"/>
    <x v="1"/>
  </r>
  <r>
    <x v="2"/>
    <x v="75"/>
    <s v="MUNICIPIO DE CORDEIROPOLIS"/>
    <n v="20085.05"/>
    <x v="1"/>
  </r>
  <r>
    <x v="2"/>
    <x v="75"/>
    <s v="MUNICIPIO DE CORDEIROPOLIS"/>
    <n v="1337.53"/>
    <x v="1"/>
  </r>
  <r>
    <x v="2"/>
    <x v="75"/>
    <s v="MUNICIPIO DE IBATE"/>
    <n v="21888.240000000002"/>
    <x v="1"/>
  </r>
  <r>
    <x v="2"/>
    <x v="75"/>
    <s v="MUNICIPIO DE MIRASSOL"/>
    <n v="20767.3"/>
    <x v="1"/>
  </r>
  <r>
    <x v="2"/>
    <x v="75"/>
    <s v="MUNICIPIO DE PARANAPANEMA"/>
    <n v="16088.16"/>
    <x v="1"/>
  </r>
  <r>
    <x v="2"/>
    <x v="75"/>
    <s v="MUNICIPIO DE PORTO FELIZ"/>
    <n v="17120.28"/>
    <x v="1"/>
  </r>
  <r>
    <x v="2"/>
    <x v="75"/>
    <s v="MUNICIPIO DE RIO DAS PEDRAS"/>
    <n v="20167.48"/>
    <x v="1"/>
  </r>
  <r>
    <x v="2"/>
    <x v="75"/>
    <s v="MUNICIPIO DE CAMPO LIMPO PAULISTA"/>
    <n v="808.42"/>
    <x v="1"/>
  </r>
  <r>
    <x v="2"/>
    <x v="75"/>
    <s v="MUNICIPIO DE MATAO"/>
    <n v="14901.06"/>
    <x v="1"/>
  </r>
  <r>
    <x v="2"/>
    <x v="75"/>
    <s v="MUNICIPIO DE PITANGUEIRAS"/>
    <n v="19376.830000000002"/>
    <x v="1"/>
  </r>
  <r>
    <x v="2"/>
    <x v="75"/>
    <s v="MUNICIPIO DE SANTO ANASTACIO"/>
    <n v="715.93"/>
    <x v="1"/>
  </r>
  <r>
    <x v="2"/>
    <x v="75"/>
    <s v="MUNICIPIO DE BIRITIBA-MIRIM"/>
    <n v="19263.259999999998"/>
    <x v="1"/>
  </r>
  <r>
    <x v="2"/>
    <x v="75"/>
    <s v="MUNICIPIO DE CAMPO LIMPO PAULISTA"/>
    <n v="19726.84"/>
    <x v="1"/>
  </r>
  <r>
    <x v="2"/>
    <x v="75"/>
    <s v="MUNICIPIO DE CUNHA"/>
    <n v="15224.45"/>
    <x v="1"/>
  </r>
  <r>
    <x v="2"/>
    <x v="75"/>
    <s v="MUNICIPIO DE DOIS CORREGOS"/>
    <n v="19995.400000000001"/>
    <x v="1"/>
  </r>
  <r>
    <x v="2"/>
    <x v="75"/>
    <s v="MUNICIPIO DE ITATINGA"/>
    <n v="23267.53"/>
    <x v="1"/>
  </r>
  <r>
    <x v="2"/>
    <x v="75"/>
    <s v="MUNICIPIO DE MARTINOPOLIS"/>
    <n v="20696.849999999999"/>
    <x v="1"/>
  </r>
  <r>
    <x v="2"/>
    <x v="75"/>
    <s v="MUNICIPIO DE NEVES PAULISTA"/>
    <n v="17704.900000000001"/>
    <x v="1"/>
  </r>
  <r>
    <x v="2"/>
    <x v="75"/>
    <s v="MUNICIPIO DE NOVO HORIZONTE"/>
    <n v="23678.99"/>
    <x v="1"/>
  </r>
  <r>
    <x v="2"/>
    <x v="75"/>
    <s v="MUNICIPIO DE PRESIDENTE VENCESLAU"/>
    <n v="17677.689999999999"/>
    <x v="1"/>
  </r>
  <r>
    <x v="2"/>
    <x v="75"/>
    <s v="MUNICIPIO DE PROMISSAO"/>
    <n v="23618.68"/>
    <x v="1"/>
  </r>
  <r>
    <x v="2"/>
    <x v="75"/>
    <s v="MUNICIPIO DE SANTA FE DO SUL"/>
    <n v="18886.580000000002"/>
    <x v="1"/>
  </r>
  <r>
    <x v="2"/>
    <x v="75"/>
    <s v="MUNICIPIO DE TREMEMBE"/>
    <n v="18570.07"/>
    <x v="1"/>
  </r>
  <r>
    <x v="2"/>
    <x v="75"/>
    <s v="MUNICIPIO DE ARACOIABA DA SERRA"/>
    <n v="14990.37"/>
    <x v="1"/>
  </r>
  <r>
    <x v="2"/>
    <x v="75"/>
    <s v="MUNICIPIO DE BERTIOGA"/>
    <n v="14028.94"/>
    <x v="1"/>
  </r>
  <r>
    <x v="2"/>
    <x v="75"/>
    <s v="MUNICIPIO DE CANDIDO MOTA"/>
    <n v="18712.400000000001"/>
    <x v="1"/>
  </r>
  <r>
    <x v="2"/>
    <x v="75"/>
    <s v="MUNICIPIO DE PIEDADE"/>
    <n v="21243.7"/>
    <x v="1"/>
  </r>
  <r>
    <x v="2"/>
    <x v="75"/>
    <s v="MUNICIPIO DE PIQUETE"/>
    <n v="25434.21"/>
    <x v="1"/>
  </r>
  <r>
    <x v="2"/>
    <x v="75"/>
    <s v="MUNICIPIO DE SANTO ANTONIO DE POSSE"/>
    <n v="17747.97"/>
    <x v="1"/>
  </r>
  <r>
    <x v="2"/>
    <x v="75"/>
    <s v="MUNICIPIO DE TANABI"/>
    <n v="18692.650000000001"/>
    <x v="1"/>
  </r>
  <r>
    <x v="2"/>
    <x v="75"/>
    <s v="CONSELHO REGIONAL DE ENGENHARIA E AGRONOMIA DO ES"/>
    <n v="14005.38"/>
    <x v="1"/>
  </r>
  <r>
    <x v="2"/>
    <x v="75"/>
    <s v="MUNICIPIO DE ADAMANTINA"/>
    <n v="16987.669999999998"/>
    <x v="1"/>
  </r>
  <r>
    <x v="2"/>
    <x v="75"/>
    <s v="MUNICIPIO DE AMPARO"/>
    <n v="21270.639999999999"/>
    <x v="1"/>
  </r>
  <r>
    <x v="2"/>
    <x v="75"/>
    <s v="MUNICIPIO DE APIAI"/>
    <n v="19110.310000000001"/>
    <x v="1"/>
  </r>
  <r>
    <x v="2"/>
    <x v="75"/>
    <s v="MUNICIPIO DE ARTUR NOGUEIRA"/>
    <n v="16027.67"/>
    <x v="1"/>
  </r>
  <r>
    <x v="2"/>
    <x v="75"/>
    <s v="MUNICIPIO DE ARUJA"/>
    <n v="7766.16"/>
    <x v="1"/>
  </r>
  <r>
    <x v="2"/>
    <x v="75"/>
    <s v="MUNICIPIO DE ATIBAIA"/>
    <n v="42491.5"/>
    <x v="1"/>
  </r>
  <r>
    <x v="2"/>
    <x v="75"/>
    <s v="MUNICIPIO DE BARIRI"/>
    <n v="19286.55"/>
    <x v="1"/>
  </r>
  <r>
    <x v="2"/>
    <x v="75"/>
    <s v="MUNICIPIO DE BASTOS"/>
    <n v="16774.57"/>
    <x v="1"/>
  </r>
  <r>
    <x v="2"/>
    <x v="75"/>
    <s v="MUNICIPIO DE BOITUVA"/>
    <n v="20853.29"/>
    <x v="1"/>
  </r>
  <r>
    <x v="2"/>
    <x v="75"/>
    <s v="MUNICIPIO DE BROTAS"/>
    <n v="17467.87"/>
    <x v="1"/>
  </r>
  <r>
    <x v="2"/>
    <x v="75"/>
    <s v="MUNICIPIO DE BURI"/>
    <n v="20228.419999999998"/>
    <x v="1"/>
  </r>
  <r>
    <x v="2"/>
    <x v="75"/>
    <s v="MUNICIPIO DE CACAPAVA"/>
    <n v="18088.32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CAPELA DO ALTO"/>
    <n v="20349.8"/>
    <x v="1"/>
  </r>
  <r>
    <x v="2"/>
    <x v="75"/>
    <s v="MUNICIPIO DE CAPIVARI"/>
    <n v="21656.38"/>
    <x v="1"/>
  </r>
  <r>
    <x v="2"/>
    <x v="75"/>
    <s v="MUNICIPIO DE DESCALVADO"/>
    <n v="17537.259999999998"/>
    <x v="1"/>
  </r>
  <r>
    <x v="2"/>
    <x v="75"/>
    <s v="MUNICIPIO DE EMBU DAS ARTES"/>
    <n v="42385.49"/>
    <x v="1"/>
  </r>
  <r>
    <x v="2"/>
    <x v="75"/>
    <s v="MUNICIPIO DE ESPIRITO SANTO DO PINHAL"/>
    <n v="19284.349999999999"/>
    <x v="1"/>
  </r>
  <r>
    <x v="2"/>
    <x v="75"/>
    <s v="MUNICIPIO DE FRANCO DA ROCHA"/>
    <n v="49384.82"/>
    <x v="1"/>
  </r>
  <r>
    <x v="2"/>
    <x v="75"/>
    <s v="MUNICIPIO DE GUARAREMA"/>
    <n v="20774.72"/>
    <x v="1"/>
  </r>
  <r>
    <x v="2"/>
    <x v="75"/>
    <s v="MUNICIPIO DE IRACEMAPOLIS"/>
    <n v="19846.990000000002"/>
    <x v="1"/>
  </r>
  <r>
    <x v="2"/>
    <x v="75"/>
    <s v="MUNICIPIO DE ITAPECERICA DA SERRA"/>
    <n v="33564.53"/>
    <x v="1"/>
  </r>
  <r>
    <x v="2"/>
    <x v="75"/>
    <s v="MUNICIPIO DE ITAPOLIS"/>
    <n v="18132.48"/>
    <x v="1"/>
  </r>
  <r>
    <x v="2"/>
    <x v="75"/>
    <s v="MUNICIPIO DE ITATIBA"/>
    <n v="30871.759999999998"/>
    <x v="1"/>
  </r>
  <r>
    <x v="2"/>
    <x v="75"/>
    <s v="MUNICIPIO DE ITIRAPINA"/>
    <n v="18554.46"/>
    <x v="1"/>
  </r>
  <r>
    <x v="2"/>
    <x v="75"/>
    <s v="MUNICIPIO DE JABOTICABAL"/>
    <n v="25292.7"/>
    <x v="1"/>
  </r>
  <r>
    <x v="2"/>
    <x v="75"/>
    <s v="MUNICIPIO DE JOSE BONIFACIO"/>
    <n v="19435.080000000002"/>
    <x v="1"/>
  </r>
  <r>
    <x v="2"/>
    <x v="75"/>
    <s v="MUNICIPIO DE LARANJAL PAULISTA"/>
    <n v="18086.55"/>
    <x v="1"/>
  </r>
  <r>
    <x v="2"/>
    <x v="75"/>
    <s v="MUNICIPIO DE LENCOIS PAULISTA"/>
    <n v="35699.040000000001"/>
    <x v="1"/>
  </r>
  <r>
    <x v="2"/>
    <x v="75"/>
    <s v="MUNICIPIO DE LORENA"/>
    <n v="8180.14"/>
    <x v="1"/>
  </r>
  <r>
    <x v="2"/>
    <x v="75"/>
    <s v="MUNICIPIO DE LOUVEIRA"/>
    <n v="17044.240000000002"/>
    <x v="1"/>
  </r>
  <r>
    <x v="2"/>
    <x v="75"/>
    <s v="MUNICIPIO DE MOGI-MIRIM"/>
    <n v="18039.330000000002"/>
    <x v="1"/>
  </r>
  <r>
    <x v="2"/>
    <x v="75"/>
    <s v="MUNICIPIO DE MONGAGUA"/>
    <n v="19295.990000000002"/>
    <x v="1"/>
  </r>
  <r>
    <x v="2"/>
    <x v="75"/>
    <s v="MUNICIPIO DE MONTE APRAZIVEL"/>
    <n v="20603.439999999999"/>
    <x v="1"/>
  </r>
  <r>
    <x v="2"/>
    <x v="75"/>
    <s v="MUNICIPIO DE NAZARE PAULISTA"/>
    <n v="15213.47"/>
    <x v="1"/>
  </r>
  <r>
    <x v="2"/>
    <x v="75"/>
    <s v="MUNICIPIO DE ORLANDIA"/>
    <n v="20097.36"/>
    <x v="1"/>
  </r>
  <r>
    <x v="2"/>
    <x v="75"/>
    <s v="MUNICIPIO DE OSVALDO CRUZ"/>
    <n v="22365"/>
    <x v="1"/>
  </r>
  <r>
    <x v="2"/>
    <x v="75"/>
    <s v="MUNICIPIO DE PALMITAL"/>
    <n v="16530.09"/>
    <x v="1"/>
  </r>
  <r>
    <x v="2"/>
    <x v="75"/>
    <s v="MUNICIPIO DE PARAGUACU PAULISTA"/>
    <n v="16555.18"/>
    <x v="1"/>
  </r>
  <r>
    <x v="2"/>
    <x v="75"/>
    <s v="MUNICIPIO DE PEDERNEIRAS"/>
    <n v="18213.810000000001"/>
    <x v="1"/>
  </r>
  <r>
    <x v="2"/>
    <x v="75"/>
    <s v="MUNICIPIO DE PEDREIRA"/>
    <n v="20022.349999999999"/>
    <x v="1"/>
  </r>
  <r>
    <x v="2"/>
    <x v="75"/>
    <s v="MUNICIPIO DE POA"/>
    <n v="23577.439999999999"/>
    <x v="1"/>
  </r>
  <r>
    <x v="2"/>
    <x v="75"/>
    <s v="MUNICIPIO DE PONTAL"/>
    <n v="17725.91"/>
    <x v="1"/>
  </r>
  <r>
    <x v="2"/>
    <x v="75"/>
    <s v="MUNICIPIO DE PORTO FERREIRA"/>
    <n v="26075.84"/>
    <x v="1"/>
  </r>
  <r>
    <x v="2"/>
    <x v="75"/>
    <s v="MUNICIPIO DE PRADOPOLIS"/>
    <n v="17401.14"/>
    <x v="1"/>
  </r>
  <r>
    <x v="2"/>
    <x v="75"/>
    <s v="MUNICIPIO DE REGENTE FEIJO"/>
    <n v="20290.169999999998"/>
    <x v="1"/>
  </r>
  <r>
    <x v="2"/>
    <x v="75"/>
    <s v="MUNICIPIO DE SANTA CRUZ DO RIO PARDO"/>
    <n v="12693.85"/>
    <x v="1"/>
  </r>
  <r>
    <x v="2"/>
    <x v="75"/>
    <s v="MUNICIPIO DE SANTA FE DO SUL"/>
    <n v="18886.580000000002"/>
    <x v="1"/>
  </r>
  <r>
    <x v="2"/>
    <x v="75"/>
    <s v="MUNICIPIO DE SANTA GERTRUDES"/>
    <n v="17811.61"/>
    <x v="1"/>
  </r>
  <r>
    <x v="2"/>
    <x v="75"/>
    <s v="MUNICIPIO DE SANTA ISABEL"/>
    <n v="5294.42"/>
    <x v="1"/>
  </r>
  <r>
    <x v="2"/>
    <x v="75"/>
    <s v="MUNICIPIO DE SANTANA DE PARNAIBA"/>
    <n v="34454.879999999997"/>
    <x v="1"/>
  </r>
  <r>
    <x v="2"/>
    <x v="75"/>
    <s v="MUNICIPIO DE SANTO ANASTACIO"/>
    <n v="16100.54"/>
    <x v="1"/>
  </r>
  <r>
    <x v="2"/>
    <x v="75"/>
    <s v="MUNICIPIO DE SAO JOAQUIM DA BARRA"/>
    <n v="21491.83"/>
    <x v="1"/>
  </r>
  <r>
    <x v="2"/>
    <x v="75"/>
    <s v="MUNICIPIO DE SAO JOSE DO RIO PARDO"/>
    <n v="12497.19"/>
    <x v="1"/>
  </r>
  <r>
    <x v="2"/>
    <x v="75"/>
    <s v="MUNICIPIO DE SAO MANUEL"/>
    <n v="20437.22"/>
    <x v="1"/>
  </r>
  <r>
    <x v="2"/>
    <x v="75"/>
    <s v="MUNICIPIO DE SAO ROQUE"/>
    <n v="21929.82"/>
    <x v="1"/>
  </r>
  <r>
    <x v="2"/>
    <x v="75"/>
    <s v="MUNICIPIO DE SERRA NEGRA"/>
    <n v="26103.200000000001"/>
    <x v="1"/>
  </r>
  <r>
    <x v="2"/>
    <x v="75"/>
    <s v="MUNICIPIO DE SOCORRO"/>
    <n v="19475.38"/>
    <x v="1"/>
  </r>
  <r>
    <x v="2"/>
    <x v="75"/>
    <s v="MUNICIPIO DE SUMARE   "/>
    <n v="50280.12"/>
    <x v="1"/>
  </r>
  <r>
    <x v="2"/>
    <x v="75"/>
    <s v="MUNICIPIO DE TAQUARITUBA"/>
    <n v="20343.689999999999"/>
    <x v="1"/>
  </r>
  <r>
    <x v="2"/>
    <x v="75"/>
    <s v="MUNICIPIO DE TIETE"/>
    <n v="20073.25"/>
    <x v="1"/>
  </r>
  <r>
    <x v="2"/>
    <x v="75"/>
    <s v="MUNICIPIO DE TUPI PAULISTA"/>
    <n v="18442.650000000001"/>
    <x v="1"/>
  </r>
  <r>
    <x v="2"/>
    <x v="75"/>
    <s v="MUNICIPIO DE VARZEA PAULISTA"/>
    <n v="25421.51"/>
    <x v="1"/>
  </r>
  <r>
    <x v="2"/>
    <x v="75"/>
    <s v="MUNICIPIO DE VINHEDO"/>
    <n v="21264.959999999999"/>
    <x v="1"/>
  </r>
  <r>
    <x v="2"/>
    <x v="75"/>
    <s v="MUNICIPIO DE VOTORANTIM"/>
    <n v="34229.56"/>
    <x v="1"/>
  </r>
  <r>
    <x v="2"/>
    <x v="75"/>
    <s v="MUNICIPIO DE AMERICO BRASILIENSE"/>
    <n v="17480.77"/>
    <x v="1"/>
  </r>
  <r>
    <x v="2"/>
    <x v="75"/>
    <s v="MUNICIPIO DE JANDIRA"/>
    <n v="30334.11"/>
    <x v="1"/>
  </r>
  <r>
    <x v="2"/>
    <x v="75"/>
    <s v="MUNICIPIO DE MATAO"/>
    <n v="28184.98"/>
    <x v="1"/>
  </r>
  <r>
    <x v="2"/>
    <x v="75"/>
    <s v="MUNICIPIO DE VALINHOS"/>
    <n v="41918.629999999997"/>
    <x v="1"/>
  </r>
  <r>
    <x v="2"/>
    <x v="75"/>
    <s v="MUNICIPIO DA ESTANCIA TURISTICA DE OLIMPIA"/>
    <n v="12392.35"/>
    <x v="1"/>
  </r>
  <r>
    <x v="2"/>
    <x v="75"/>
    <s v="MUNICIPIO DE GUARIBA"/>
    <n v="21471.14"/>
    <x v="1"/>
  </r>
  <r>
    <x v="2"/>
    <x v="75"/>
    <s v="MUNICIPIO DE JAGUARIUNA"/>
    <n v="18397.060000000001"/>
    <x v="1"/>
  </r>
  <r>
    <x v="2"/>
    <x v="75"/>
    <s v="MUNICIPIO DE MAIRIPORA"/>
    <n v="24324.66"/>
    <x v="1"/>
  </r>
  <r>
    <x v="2"/>
    <x v="75"/>
    <s v="MUNICIPIO DE PIRASSUNUNGA"/>
    <n v="22434.19"/>
    <x v="1"/>
  </r>
  <r>
    <x v="2"/>
    <x v="75"/>
    <s v="MUNICIPIO DE SAO ROQUE"/>
    <n v="21929.82"/>
    <x v="1"/>
  </r>
  <r>
    <x v="2"/>
    <x v="75"/>
    <s v="MUNICIPIO DE TAMBAU"/>
    <n v="14950.61"/>
    <x v="1"/>
  </r>
  <r>
    <x v="2"/>
    <x v="75"/>
    <s v="MUNICIPIO DE IGARAPAVA"/>
    <n v="18307.61"/>
    <x v="1"/>
  </r>
  <r>
    <x v="2"/>
    <x v="75"/>
    <s v="MUNICIPIO DE BATATAIS"/>
    <n v="19821.71"/>
    <x v="1"/>
  </r>
  <r>
    <x v="2"/>
    <x v="75"/>
    <s v="MUNICIPIO DE ITUVERAVA"/>
    <n v="20445.86"/>
    <x v="1"/>
  </r>
  <r>
    <x v="2"/>
    <x v="75"/>
    <s v="MUNICIPIO DA ESTANCIA TURISTICA DE IBITINGA"/>
    <n v="22484.99"/>
    <x v="1"/>
  </r>
  <r>
    <x v="2"/>
    <x v="75"/>
    <s v="MUNICIPIO DE AMPARO"/>
    <n v="21270.639999999999"/>
    <x v="1"/>
  </r>
  <r>
    <x v="2"/>
    <x v="75"/>
    <s v="MUNICIPIO DE CAPAO BONITO"/>
    <n v="21600.22"/>
    <x v="1"/>
  </r>
  <r>
    <x v="2"/>
    <x v="75"/>
    <s v="MUNICIPIO DE IBIUNA"/>
    <n v="25991.32"/>
    <x v="1"/>
  </r>
  <r>
    <x v="2"/>
    <x v="75"/>
    <s v="MUNICIPIO DE TREMEMBE"/>
    <n v="18570.07"/>
    <x v="1"/>
  </r>
  <r>
    <x v="2"/>
    <x v="75"/>
    <s v="MUNICIPIO DE VARGEM GRANDE DO SUL"/>
    <n v="16241.79"/>
    <x v="1"/>
  </r>
  <r>
    <x v="2"/>
    <x v="75"/>
    <s v="MUNICIPIO DE VARZEA PAULISTA"/>
    <n v="25421.51"/>
    <x v="1"/>
  </r>
  <r>
    <x v="2"/>
    <x v="75"/>
    <s v="MUNICIPIO DE PIRAPOZINHO"/>
    <n v="19927.939999999999"/>
    <x v="1"/>
  </r>
  <r>
    <x v="2"/>
    <x v="75"/>
    <s v="MUNICIPIO DE FRANCISCO MORATO"/>
    <n v="37506.33"/>
    <x v="1"/>
  </r>
  <r>
    <x v="2"/>
    <x v="75"/>
    <s v="MUNICIPIO DE FRANCISCO MORATO"/>
    <n v="37506.33"/>
    <x v="1"/>
  </r>
  <r>
    <x v="2"/>
    <x v="75"/>
    <s v="MUNICIPIO DE LUCELIA"/>
    <n v="16161.38"/>
    <x v="1"/>
  </r>
  <r>
    <x v="2"/>
    <x v="75"/>
    <s v="MUNICIPIO DE MARTINOPOLIS"/>
    <n v="21518.51"/>
    <x v="1"/>
  </r>
  <r>
    <x v="2"/>
    <x v="75"/>
    <s v="MUNICIPIO DE MARTINOPOLIS"/>
    <n v="1378.28"/>
    <x v="1"/>
  </r>
  <r>
    <x v="2"/>
    <x v="75"/>
    <s v="MUNICIPIO DE RIO DAS PEDRAS"/>
    <n v="20167.48"/>
    <x v="1"/>
  </r>
  <r>
    <x v="2"/>
    <x v="75"/>
    <s v="MUNICIPIO DE SANTA ROSA DE VITERBO"/>
    <n v="21516.400000000001"/>
    <x v="1"/>
  </r>
  <r>
    <x v="2"/>
    <x v="75"/>
    <s v="MUNICIPIO DE TABATINGA"/>
    <n v="15629.69"/>
    <x v="1"/>
  </r>
  <r>
    <x v="2"/>
    <x v="75"/>
    <s v="MUNICIPIO DE TANABI"/>
    <n v="18692.650000000001"/>
    <x v="1"/>
  </r>
  <r>
    <x v="2"/>
    <x v="75"/>
    <s v="MUNICIPIO DE BROTAS"/>
    <n v="17467.88"/>
    <x v="1"/>
  </r>
  <r>
    <x v="2"/>
    <x v="75"/>
    <s v="MUNICIPIO DE CABREUVA"/>
    <n v="16563.740000000002"/>
    <x v="1"/>
  </r>
  <r>
    <x v="2"/>
    <x v="75"/>
    <s v="MUNICIPIO DE CAJATI"/>
    <n v="20690.52"/>
    <x v="1"/>
  </r>
  <r>
    <x v="2"/>
    <x v="75"/>
    <s v="MUNICIPIO DE CAJATI"/>
    <n v="21511.93"/>
    <x v="1"/>
  </r>
  <r>
    <x v="2"/>
    <x v="75"/>
    <s v="MUNICIPIO DE CERQUILHO   "/>
    <n v="16413.009999999998"/>
    <x v="1"/>
  </r>
  <r>
    <x v="2"/>
    <x v="75"/>
    <s v="MUNICIPIO DE CUNHA"/>
    <n v="15828.86"/>
    <x v="1"/>
  </r>
  <r>
    <x v="2"/>
    <x v="75"/>
    <s v="MUNICIPIO DE IBATE"/>
    <n v="21888.240000000002"/>
    <x v="1"/>
  </r>
  <r>
    <x v="2"/>
    <x v="75"/>
    <s v="MUNICIPIO DE ITARARE"/>
    <n v="15274.92"/>
    <x v="1"/>
  </r>
  <r>
    <x v="2"/>
    <x v="75"/>
    <s v="MUNICIPIO DE SAO JOAQUIM DA BARRA"/>
    <n v="21491.83"/>
    <x v="1"/>
  </r>
  <r>
    <x v="2"/>
    <x v="75"/>
    <s v="MUNICIPIO DE BASTOS"/>
    <n v="16774.57"/>
    <x v="1"/>
  </r>
  <r>
    <x v="2"/>
    <x v="75"/>
    <s v="MUNICIPIO DE PEREIRA BARRETO"/>
    <n v="19981.080000000002"/>
    <x v="1"/>
  </r>
  <r>
    <x v="2"/>
    <x v="75"/>
    <s v="MUNICIPIO DE SANTA ISABEL"/>
    <n v="5294.42"/>
    <x v="1"/>
  </r>
  <r>
    <x v="2"/>
    <x v="75"/>
    <s v="MUNICIPIO DE TAMBAU"/>
    <n v="942.89"/>
    <x v="1"/>
  </r>
  <r>
    <x v="2"/>
    <x v="75"/>
    <s v="MUNICIPIO DE TEODORO SAMPAIO"/>
    <n v="17771.400000000001"/>
    <x v="1"/>
  </r>
  <r>
    <x v="2"/>
    <x v="75"/>
    <s v="MUNICIPIO DE ALVARES MACHADO"/>
    <n v="14934.56"/>
    <x v="1"/>
  </r>
  <r>
    <x v="2"/>
    <x v="75"/>
    <s v="MUNICIPIO DE ITAPECERICA DA SERRA"/>
    <n v="2235.1799999999998"/>
    <x v="1"/>
  </r>
  <r>
    <x v="2"/>
    <x v="75"/>
    <s v="MUNICIPIO DE ITAPOLIS"/>
    <n v="18132.48"/>
    <x v="1"/>
  </r>
  <r>
    <x v="2"/>
    <x v="75"/>
    <s v="MUNICIPIO DE ITUVERAVA"/>
    <n v="20445.86"/>
    <x v="1"/>
  </r>
  <r>
    <x v="2"/>
    <x v="75"/>
    <s v="MUNICIPIO DE LARANJAL PAULISTA"/>
    <n v="1297.0999999999999"/>
    <x v="1"/>
  </r>
  <r>
    <x v="2"/>
    <x v="75"/>
    <s v="MUNICIPIO DE LORENA"/>
    <n v="8180.14"/>
    <x v="1"/>
  </r>
  <r>
    <x v="2"/>
    <x v="75"/>
    <s v="MUNICIPIO DE MONTE APRAZIVEL"/>
    <n v="844.34"/>
    <x v="1"/>
  </r>
  <r>
    <x v="2"/>
    <x v="75"/>
    <s v="MUNICIPIO DE PARANAPANEMA"/>
    <n v="16088.16"/>
    <x v="1"/>
  </r>
  <r>
    <x v="2"/>
    <x v="75"/>
    <s v="MUNICIPIO DE SANTA CRUZ DAS PALMEIRAS"/>
    <n v="977.21"/>
    <x v="1"/>
  </r>
  <r>
    <x v="2"/>
    <x v="75"/>
    <s v="MUNICIPIO DE SANTO ANTONIO DE POSSE"/>
    <n v="17747.97"/>
    <x v="1"/>
  </r>
  <r>
    <x v="2"/>
    <x v="75"/>
    <s v="MUNICIPIO DE VALINHOS"/>
    <n v="41918.629999999997"/>
    <x v="1"/>
  </r>
  <r>
    <x v="2"/>
    <x v="75"/>
    <s v="MUNICIPIO DE VALPARAISO"/>
    <n v="15287.33"/>
    <x v="1"/>
  </r>
  <r>
    <x v="2"/>
    <x v="75"/>
    <s v="MUNICIPIO DE ARUJA"/>
    <n v="7766.16"/>
    <x v="1"/>
  </r>
  <r>
    <x v="2"/>
    <x v="75"/>
    <s v="MUNICIPIO DE EMBU DAS ARTES"/>
    <n v="42385.49"/>
    <x v="1"/>
  </r>
  <r>
    <x v="2"/>
    <x v="75"/>
    <s v="MUNICIPIO DE MONGAGUA"/>
    <n v="19295.990000000002"/>
    <x v="1"/>
  </r>
  <r>
    <x v="2"/>
    <x v="75"/>
    <s v="MUNICIPIO DE PARAGUACU PAULISTA"/>
    <n v="16555.18"/>
    <x v="1"/>
  </r>
  <r>
    <x v="2"/>
    <x v="75"/>
    <s v="MUNICIPIO DE POA"/>
    <n v="25973.599999999999"/>
    <x v="1"/>
  </r>
  <r>
    <x v="2"/>
    <x v="75"/>
    <s v="MUNICIPIO DE PORTO FELIZ"/>
    <n v="17120.28"/>
    <x v="1"/>
  </r>
  <r>
    <x v="2"/>
    <x v="75"/>
    <s v="MUNICIPIO DE CUBATAO"/>
    <n v="39300.559999999998"/>
    <x v="1"/>
  </r>
  <r>
    <x v="2"/>
    <x v="75"/>
    <s v="MUNICIPIO DE IBIUNA"/>
    <n v="23282.54"/>
    <x v="1"/>
  </r>
  <r>
    <x v="2"/>
    <x v="75"/>
    <s v="MUNICIPIO DE IRACEMAPOLIS"/>
    <n v="19846.990000000002"/>
    <x v="1"/>
  </r>
  <r>
    <x v="2"/>
    <x v="75"/>
    <s v="MUNICIPIO DE MIGUELOPOLIS"/>
    <n v="15180.31"/>
    <x v="1"/>
  </r>
  <r>
    <x v="2"/>
    <x v="75"/>
    <s v="MUNICIPIO DE MIRASSOL"/>
    <n v="20767.3"/>
    <x v="1"/>
  </r>
  <r>
    <x v="2"/>
    <x v="75"/>
    <s v="MUNICIPIO DE PRESIDENTE VENCESLAU"/>
    <n v="3035.78"/>
    <x v="1"/>
  </r>
  <r>
    <x v="2"/>
    <x v="75"/>
    <s v="MUNICIPIO DE PRESIDENTE VENCESLAU"/>
    <n v="17677.689999999999"/>
    <x v="1"/>
  </r>
  <r>
    <x v="2"/>
    <x v="75"/>
    <s v="MUNICIPIO DE SAO MIGUEL ARCANJO"/>
    <n v="17400.95"/>
    <x v="1"/>
  </r>
  <r>
    <x v="2"/>
    <x v="75"/>
    <s v="MUNICIPIO DE ORLANDIA"/>
    <n v="20097.36"/>
    <x v="1"/>
  </r>
  <r>
    <x v="2"/>
    <x v="75"/>
    <s v="MUNICIPIO DE IBATE"/>
    <n v="1932.59"/>
    <x v="1"/>
  </r>
  <r>
    <x v="2"/>
    <x v="75"/>
    <s v="MUNICIPIO DE UBATUBA"/>
    <n v="17214.91"/>
    <x v="1"/>
  </r>
  <r>
    <x v="2"/>
    <x v="75"/>
    <s v="MUNICIPIO DE PROMISSAO"/>
    <n v="23618.68"/>
    <x v="1"/>
  </r>
  <r>
    <x v="2"/>
    <x v="75"/>
    <s v="MUNICIPIO DE AMERICO BRASILIENSE"/>
    <n v="17480.77"/>
    <x v="1"/>
  </r>
  <r>
    <x v="2"/>
    <x v="75"/>
    <s v="MUNICIPIO DE SALTO"/>
    <n v="43343.77"/>
    <x v="1"/>
  </r>
  <r>
    <x v="2"/>
    <x v="75"/>
    <s v="MUNICIPIO DE APIAI"/>
    <n v="19110.310000000001"/>
    <x v="1"/>
  </r>
  <r>
    <x v="2"/>
    <x v="75"/>
    <s v="MUNICIPIO DE SALTO"/>
    <n v="42186.49"/>
    <x v="1"/>
  </r>
  <r>
    <x v="2"/>
    <x v="75"/>
    <s v="MUNICIPIO DE AGUAI"/>
    <n v="24273.78"/>
    <x v="1"/>
  </r>
  <r>
    <x v="2"/>
    <x v="75"/>
    <s v="MUNICIPIO DE ARACOIABA DA SERRA"/>
    <n v="14990.37"/>
    <x v="1"/>
  </r>
  <r>
    <x v="2"/>
    <x v="75"/>
    <s v="MUNICIPIO DE JUNQUEIROPOLIS"/>
    <n v="13952.82"/>
    <x v="1"/>
  </r>
  <r>
    <x v="2"/>
    <x v="75"/>
    <s v="MUNICIPIO DE LENCOIS PAULISTA"/>
    <n v="35699.040000000001"/>
    <x v="1"/>
  </r>
  <r>
    <x v="2"/>
    <x v="75"/>
    <s v="MUNICIPIO DE NAZARE PAULISTA"/>
    <n v="15213.47"/>
    <x v="1"/>
  </r>
  <r>
    <x v="2"/>
    <x v="75"/>
    <s v="MUNICIPIO DE NEVES PAULISTA"/>
    <n v="17704.900000000001"/>
    <x v="1"/>
  </r>
  <r>
    <x v="2"/>
    <x v="75"/>
    <s v="MUNICIPIO DE PEDERNEIRAS"/>
    <n v="18213.810000000001"/>
    <x v="1"/>
  </r>
  <r>
    <x v="2"/>
    <x v="75"/>
    <s v="MUNICIPIO DE PITANGUEIRAS"/>
    <n v="19376.830000000002"/>
    <x v="1"/>
  </r>
  <r>
    <x v="2"/>
    <x v="75"/>
    <s v="MUNICIPIO DE SANTANA DE PARNAIBA"/>
    <n v="34454.879999999997"/>
    <x v="1"/>
  </r>
  <r>
    <x v="2"/>
    <x v="75"/>
    <s v="MUNICIPIO DE SAO PEDRO"/>
    <n v="23783.71"/>
    <x v="1"/>
  </r>
  <r>
    <x v="2"/>
    <x v="75"/>
    <s v="MUNICIPIO DE MOCOCA"/>
    <n v="21431.67"/>
    <x v="1"/>
  </r>
  <r>
    <x v="2"/>
    <x v="75"/>
    <s v="MUNICIPIO DE ADAMANTINA"/>
    <n v="16987.669999999998"/>
    <x v="1"/>
  </r>
  <r>
    <x v="2"/>
    <x v="75"/>
    <s v="MUNICIPIO DE BARIRI"/>
    <n v="19286.55"/>
    <x v="1"/>
  </r>
  <r>
    <x v="2"/>
    <x v="75"/>
    <s v="MUNICIPIO DE CORDEIROPOLIS"/>
    <n v="20882.43"/>
    <x v="1"/>
  </r>
  <r>
    <x v="2"/>
    <x v="75"/>
    <s v="MUNICIPIO DE DESCALVADO"/>
    <n v="17537.259999999998"/>
    <x v="1"/>
  </r>
  <r>
    <x v="2"/>
    <x v="75"/>
    <s v="MUNICIPIO DE DOIS CORREGOS"/>
    <n v="19995.400000000001"/>
    <x v="1"/>
  </r>
  <r>
    <x v="2"/>
    <x v="75"/>
    <s v="MUNICIPIO DE FRANCO DA ROCHA"/>
    <n v="49384.81"/>
    <x v="1"/>
  </r>
  <r>
    <x v="2"/>
    <x v="75"/>
    <s v="MUNICIPIO DE ITIRAPINA"/>
    <n v="18554.46"/>
    <x v="1"/>
  </r>
  <r>
    <x v="2"/>
    <x v="75"/>
    <s v="MUNICIPIO DE JABOTICABAL"/>
    <n v="25292.7"/>
    <x v="1"/>
  </r>
  <r>
    <x v="2"/>
    <x v="75"/>
    <s v="MUNICIPIO DE LARANJAL PAULISTA"/>
    <n v="18804.59"/>
    <x v="1"/>
  </r>
  <r>
    <x v="2"/>
    <x v="75"/>
    <s v="MUNICIPIO DE PIEDADE"/>
    <n v="21243.7"/>
    <x v="1"/>
  </r>
  <r>
    <x v="2"/>
    <x v="75"/>
    <s v="MUNICIPIO DE PRADOPOLIS"/>
    <n v="17401.14"/>
    <x v="1"/>
  </r>
  <r>
    <x v="2"/>
    <x v="75"/>
    <s v="MUNICIPIO DE SANTA GERTRUDES"/>
    <n v="17811.61"/>
    <x v="1"/>
  </r>
  <r>
    <x v="2"/>
    <x v="75"/>
    <s v="MUNICIPIO DE TUPI PAULISTA"/>
    <n v="18442.650000000001"/>
    <x v="1"/>
  </r>
  <r>
    <x v="2"/>
    <x v="75"/>
    <s v="MUNICIPIO DE VINHEDO"/>
    <n v="21264.959999999999"/>
    <x v="1"/>
  </r>
  <r>
    <x v="2"/>
    <x v="75"/>
    <s v="MUNICIPIO DE GUARARAPES"/>
    <n v="16192.47"/>
    <x v="1"/>
  </r>
  <r>
    <x v="2"/>
    <x v="75"/>
    <s v="MUNICIPIO DE GUARARAPES"/>
    <n v="663.58"/>
    <x v="1"/>
  </r>
  <r>
    <x v="2"/>
    <x v="75"/>
    <s v="PREFEITURA MUNICIPAL DA ESTANCIA TURISTICA DE RIBEIRAO PIRES"/>
    <n v="24191.93"/>
    <x v="1"/>
  </r>
  <r>
    <x v="2"/>
    <x v="75"/>
    <s v="MUNICIPIO DE IPERO"/>
    <n v="17688.07"/>
    <x v="1"/>
  </r>
  <r>
    <x v="2"/>
    <x v="75"/>
    <s v="MUNICIPIO DE ITANHAEM"/>
    <n v="25182.83"/>
    <x v="1"/>
  </r>
  <r>
    <x v="2"/>
    <x v="75"/>
    <s v="MUNICIPIO DE JARINU"/>
    <n v="22193.08"/>
    <x v="1"/>
  </r>
  <r>
    <x v="2"/>
    <x v="75"/>
    <s v="MUNICIPIO DE JARINU"/>
    <n v="22193.08"/>
    <x v="1"/>
  </r>
  <r>
    <x v="2"/>
    <x v="75"/>
    <s v="MUNICIPIO DE IPERO"/>
    <n v="17688.07"/>
    <x v="1"/>
  </r>
  <r>
    <x v="2"/>
    <x v="75"/>
    <s v="MUNICIPIO DE NOVA GRANADA"/>
    <n v="14466.6"/>
    <x v="1"/>
  </r>
  <r>
    <x v="2"/>
    <x v="75"/>
    <s v="MUNICIPIO DE NOVA GRANADA"/>
    <n v="1547.24"/>
    <x v="1"/>
  </r>
  <r>
    <x v="2"/>
    <x v="75"/>
    <s v="MUNICIPIO DE NOVA GRANADA"/>
    <n v="17045.330000000002"/>
    <x v="1"/>
  </r>
  <r>
    <x v="2"/>
    <x v="75"/>
    <s v="MUNICIPIO DE NOVA GRANADA"/>
    <n v="17045.330000000002"/>
    <x v="1"/>
  </r>
  <r>
    <x v="2"/>
    <x v="75"/>
    <s v="MUNICIPIO DE MIRANDOPOLIS"/>
    <n v="20471.400000000001"/>
    <x v="1"/>
  </r>
  <r>
    <x v="2"/>
    <x v="75"/>
    <s v="MUNICIPIO DE BURI"/>
    <n v="20228.419999999998"/>
    <x v="1"/>
  </r>
  <r>
    <x v="2"/>
    <x v="75"/>
    <s v="PREFEITURA MUNICIPAL DA ESTANCIA TURISTICA DE RIBEIRAO PIRES"/>
    <n v="24191.93"/>
    <x v="1"/>
  </r>
  <r>
    <x v="2"/>
    <x v="75"/>
    <s v="MUNICIPIO DE FERRAZ DE VASCONCELOS"/>
    <n v="38310.86"/>
    <x v="1"/>
  </r>
  <r>
    <x v="2"/>
    <x v="75"/>
    <s v="MUNICIPIO DE PAULINIA"/>
    <n v="23071.25"/>
    <x v="1"/>
  </r>
  <r>
    <x v="2"/>
    <x v="75"/>
    <s v="MUNICIPIO DE IGUAPE"/>
    <n v="15982.79"/>
    <x v="1"/>
  </r>
  <r>
    <x v="2"/>
    <x v="75"/>
    <s v="MUNICIPIO DE PRESIDENTE EPITACIO"/>
    <n v="17190.14"/>
    <x v="1"/>
  </r>
  <r>
    <x v="2"/>
    <x v="75"/>
    <s v="MUNICIPIO DE ANGATUBA"/>
    <n v="18077.849999999999"/>
    <x v="1"/>
  </r>
  <r>
    <x v="2"/>
    <x v="75"/>
    <s v="MUNICIPIO DE FERRAZ DE VASCONCELOS"/>
    <n v="38310.86"/>
    <x v="1"/>
  </r>
  <r>
    <x v="2"/>
    <x v="75"/>
    <s v="MUNICIPIO DE PIRAJUI"/>
    <n v="22427.71"/>
    <x v="1"/>
  </r>
  <r>
    <x v="2"/>
    <x v="75"/>
    <s v="MUNICIPIO DE MONTE MOR"/>
    <n v="19838.849999999999"/>
    <x v="1"/>
  </r>
  <r>
    <x v="2"/>
    <x v="75"/>
    <s v="MUNICIPIO DE PAULINIA"/>
    <n v="23071.25"/>
    <x v="1"/>
  </r>
  <r>
    <x v="2"/>
    <x v="75"/>
    <s v="MUNICIPIO DE IGUAPE"/>
    <n v="13643.28"/>
    <x v="1"/>
  </r>
  <r>
    <x v="2"/>
    <x v="75"/>
    <s v="MUNICIPIO DE IGUAPE"/>
    <n v="2339.5100000000002"/>
    <x v="1"/>
  </r>
  <r>
    <x v="3"/>
    <x v="76"/>
    <s v="DAE SA - AGUA E ESGOTO"/>
    <n v="7362.22"/>
    <x v="2"/>
  </r>
  <r>
    <x v="3"/>
    <x v="77"/>
    <s v="CIA DE SANEAMENTO BASICO DO ESTADO DE SAO PAULO SABESP"/>
    <n v="4878.9799999999996"/>
    <x v="2"/>
  </r>
  <r>
    <x v="3"/>
    <x v="78"/>
    <s v="CIA DE SANEAMENTO BASICO DO ESTADO DE SAO PAULO SABESP"/>
    <n v="1853.62"/>
    <x v="2"/>
  </r>
  <r>
    <x v="3"/>
    <x v="79"/>
    <s v="CIA DE SANEAMENTO BASICO DO ESTADO DE SAO PAULO SABESP"/>
    <n v="9540.39"/>
    <x v="2"/>
  </r>
  <r>
    <x v="3"/>
    <x v="80"/>
    <s v="CIA DE SANEAMENTO BASICO DO ESTADO DE SAO PAULO SABESP"/>
    <n v="15300.04"/>
    <x v="2"/>
  </r>
  <r>
    <x v="3"/>
    <x v="81"/>
    <s v="CIA DE SANEAMENTO BASICO DO ESTADO DE SAO PAULO SABESP"/>
    <n v="13740.4"/>
    <x v="2"/>
  </r>
  <r>
    <x v="3"/>
    <x v="82"/>
    <s v="CIA DE SANEAMENTO BASICO DO ESTADO DE SAO PAULO SABESP"/>
    <n v="11547.71"/>
    <x v="2"/>
  </r>
  <r>
    <x v="3"/>
    <x v="83"/>
    <s v="CIA DE SANEAMENTO BASICO DO ESTADO DE SAO PAULO SABESP"/>
    <n v="7386.68"/>
    <x v="2"/>
  </r>
  <r>
    <x v="3"/>
    <x v="84"/>
    <s v="CIA DE SANEAMENTO BASICO DO ESTADO DE SAO PAULO SABESP"/>
    <n v="8777.92"/>
    <x v="2"/>
  </r>
  <r>
    <x v="3"/>
    <x v="85"/>
    <s v="CIA DE SANEAMENTO BASICO DO ESTADO DE SAO PAULO SABESP"/>
    <n v="3818.94"/>
    <x v="2"/>
  </r>
  <r>
    <x v="3"/>
    <x v="86"/>
    <s v="CIA DE SANEAMENTO BASICO DO ESTADO DE SAO PAULO SABESP"/>
    <n v="5523.58"/>
    <x v="2"/>
  </r>
  <r>
    <x v="3"/>
    <x v="87"/>
    <s v="CIA DE SANEAMENTO BASICO DO ESTADO DE SAO PAULO SABESP"/>
    <n v="3987.79"/>
    <x v="2"/>
  </r>
  <r>
    <x v="3"/>
    <x v="88"/>
    <s v="CIA DE SANEAMENTO BASICO DO ESTADO DE SAO PAULO SABESP"/>
    <n v="1270.49"/>
    <x v="2"/>
  </r>
  <r>
    <x v="3"/>
    <x v="78"/>
    <s v="CIA DE SANEAMENTO BASICO DO ESTADO DE SAO PAULO SABESP"/>
    <n v="3124.08"/>
    <x v="2"/>
  </r>
  <r>
    <x v="3"/>
    <x v="89"/>
    <s v="CIA DE SANEAMENTO BASICO DO ESTADO DE SAO PAULO SABESP"/>
    <n v="13278.69"/>
    <x v="2"/>
  </r>
  <r>
    <x v="3"/>
    <x v="90"/>
    <s v="CIA DE SANEAMENTO BASICO DO ESTADO DE SAO PAULO SABESP"/>
    <n v="4404.8"/>
    <x v="2"/>
  </r>
  <r>
    <x v="3"/>
    <x v="91"/>
    <s v="CIA DE SANEAMENTO BASICO DO ESTADO DE SAO PAULO SABESP"/>
    <n v="29588.78"/>
    <x v="2"/>
  </r>
  <r>
    <x v="3"/>
    <x v="91"/>
    <s v="CIA DE SANEAMENTO BASICO DO ESTADO DE SAO PAULO SABESP"/>
    <n v="1076.47"/>
    <x v="2"/>
  </r>
  <r>
    <x v="3"/>
    <x v="92"/>
    <s v="CONSELHO REGIONAL DE ENFERMAGEM DE SAO PAULO"/>
    <n v="3294.41"/>
    <x v="2"/>
  </r>
  <r>
    <x v="3"/>
    <x v="93"/>
    <s v="CIA DE SANEAMENTO BASICO DO ESTADO DE SAO PAULO SABESP"/>
    <n v="14607.46"/>
    <x v="2"/>
  </r>
  <r>
    <x v="3"/>
    <x v="94"/>
    <s v="CIA DE SANEAMENTO BASICO DO ESTADO DE SAO PAULO SABESP"/>
    <n v="3172.8"/>
    <x v="2"/>
  </r>
  <r>
    <x v="3"/>
    <x v="95"/>
    <s v="CIA DE SANEAMENTO BASICO DO ESTADO DE SAO PAULO SABESP"/>
    <n v="7707.08"/>
    <x v="2"/>
  </r>
  <r>
    <x v="3"/>
    <x v="96"/>
    <s v="CIA DE SANEAMENTO BASICO DO ESTADO DE SAO PAULO SABESP"/>
    <n v="10164.98"/>
    <x v="2"/>
  </r>
  <r>
    <x v="3"/>
    <x v="97"/>
    <s v="CIA DE SANEAMENTO BASICO DO ESTADO DE SAO PAULO SABESP"/>
    <n v="8402.2900000000009"/>
    <x v="2"/>
  </r>
  <r>
    <x v="3"/>
    <x v="98"/>
    <s v="CIA DE SANEAMENTO BASICO DO ESTADO DE SAO PAULO SABESP"/>
    <n v="19723.62"/>
    <x v="2"/>
  </r>
  <r>
    <x v="3"/>
    <x v="93"/>
    <s v="CIA DE SANEAMENTO BASICO DO ESTADO DE SAO PAULO SABESP"/>
    <n v="14102"/>
    <x v="2"/>
  </r>
  <r>
    <x v="3"/>
    <x v="99"/>
    <s v="CIA DE SANEAMENTO BASICO DO ESTADO DE SAO PAULO SABESP"/>
    <n v="5890.19"/>
    <x v="2"/>
  </r>
  <r>
    <x v="3"/>
    <x v="100"/>
    <s v="CIA DE SANEAMENTO BASICO DO ESTADO DE SAO PAULO SABESP"/>
    <n v="11481.69"/>
    <x v="2"/>
  </r>
  <r>
    <x v="3"/>
    <x v="94"/>
    <s v="CIA DE SANEAMENTO BASICO DO ESTADO DE SAO PAULO SABESP"/>
    <n v="3581.25"/>
    <x v="2"/>
  </r>
  <r>
    <x v="3"/>
    <x v="77"/>
    <s v="CIA DE SANEAMENTO BASICO DO ESTADO DE SAO PAULO SABESP"/>
    <n v="5079.8"/>
    <x v="2"/>
  </r>
  <r>
    <x v="3"/>
    <x v="95"/>
    <s v="CIA DE SANEAMENTO BASICO DO ESTADO DE SAO PAULO SABESP"/>
    <n v="6552.63"/>
    <x v="2"/>
  </r>
  <r>
    <x v="3"/>
    <x v="101"/>
    <s v="CIA DE SANEAMENTO BASICO DO ESTADO DE SAO PAULO SABESP"/>
    <n v="5718.38"/>
    <x v="2"/>
  </r>
  <r>
    <x v="3"/>
    <x v="102"/>
    <s v="CIA DE SANEAMENTO BASICO DO ESTADO DE SAO PAULO SABESP"/>
    <n v="10664.71"/>
    <x v="2"/>
  </r>
  <r>
    <x v="3"/>
    <x v="103"/>
    <s v="CIA DE SANEAMENTO BASICO DO ESTADO DE SAO PAULO SABESP"/>
    <n v="1228.3900000000001"/>
    <x v="2"/>
  </r>
  <r>
    <x v="3"/>
    <x v="104"/>
    <s v="CIA DE SANEAMENTO BASICO DO ESTADO DE SAO PAULO SABESP"/>
    <n v="3197.75"/>
    <x v="2"/>
  </r>
  <r>
    <x v="3"/>
    <x v="105"/>
    <s v="CIA DE SANEAMENTO BASICO DO ESTADO DE SAO PAULO SABESP"/>
    <n v="1778.11"/>
    <x v="2"/>
  </r>
  <r>
    <x v="3"/>
    <x v="106"/>
    <s v="CIA DE SANEAMENTO BASICO DO ESTADO DE SAO PAULO SABESP"/>
    <n v="3158.07"/>
    <x v="2"/>
  </r>
  <r>
    <x v="3"/>
    <x v="107"/>
    <s v="CIA DE SANEAMENTO BASICO DO ESTADO DE SAO PAULO SABESP"/>
    <n v="5434.2"/>
    <x v="2"/>
  </r>
  <r>
    <x v="3"/>
    <x v="108"/>
    <s v="CIA DE SANEAMENTO BASICO DO ESTADO DE SAO PAULO SABESP"/>
    <n v="77.569999999999993"/>
    <x v="2"/>
  </r>
  <r>
    <x v="3"/>
    <x v="108"/>
    <s v="CIA DE SANEAMENTO BASICO DO ESTADO DE SAO PAULO SABESP"/>
    <n v="95.09"/>
    <x v="2"/>
  </r>
  <r>
    <x v="3"/>
    <x v="109"/>
    <s v="CIA DE SANEAMENTO BASICO DO ESTADO DE SAO PAULO SABESP"/>
    <n v="65.89"/>
    <x v="2"/>
  </r>
  <r>
    <x v="3"/>
    <x v="27"/>
    <s v="CIA DE SANEAMENTO BASICO DO ESTADO DE SAO PAULO SABESP"/>
    <n v="930.91"/>
    <x v="2"/>
  </r>
  <r>
    <x v="3"/>
    <x v="81"/>
    <s v="MUNICIPIO DE SANTOS"/>
    <n v="8473.24"/>
    <x v="2"/>
  </r>
  <r>
    <x v="3"/>
    <x v="110"/>
    <s v="CONSELHO REGIONAL DE ENFERMAGEM DE SAO PAULO"/>
    <n v="2553.13"/>
    <x v="2"/>
  </r>
  <r>
    <x v="3"/>
    <x v="111"/>
    <s v="CIA DE SANEAMENTO BASICO DO ESTADO DE SAO PAULO SABESP"/>
    <n v="288.39999999999998"/>
    <x v="2"/>
  </r>
  <r>
    <x v="3"/>
    <x v="111"/>
    <s v="CIA DE SANEAMENTO BASICO DO ESTADO DE SAO PAULO SABESP"/>
    <n v="292.73"/>
    <x v="2"/>
  </r>
  <r>
    <x v="3"/>
    <x v="111"/>
    <s v="CIA DE SANEAMENTO BASICO DO ESTADO DE SAO PAULO SABESP"/>
    <n v="89.18"/>
    <x v="2"/>
  </r>
  <r>
    <x v="3"/>
    <x v="111"/>
    <s v="CIA DE SANEAMENTO BASICO DO ESTADO DE SAO PAULO SABESP"/>
    <n v="17.88"/>
    <x v="2"/>
  </r>
  <r>
    <x v="3"/>
    <x v="111"/>
    <s v="CIA DE SANEAMENTO BASICO DO ESTADO DE SAO PAULO SABESP"/>
    <n v="76.22"/>
    <x v="2"/>
  </r>
  <r>
    <x v="3"/>
    <x v="111"/>
    <s v="CIA DE SANEAMENTO BASICO DO ESTADO DE SAO PAULO SABESP"/>
    <n v="25.02"/>
    <x v="2"/>
  </r>
  <r>
    <x v="3"/>
    <x v="111"/>
    <s v="CIA DE SANEAMENTO BASICO DO ESTADO DE SAO PAULO SABESP"/>
    <n v="249.27"/>
    <x v="2"/>
  </r>
  <r>
    <x v="3"/>
    <x v="112"/>
    <s v="CIA DE SANEAMENTO BASICO DO ESTADO DE SAO PAULO SABESP"/>
    <n v="76.22"/>
    <x v="2"/>
  </r>
  <r>
    <x v="3"/>
    <x v="113"/>
    <s v="MUNICIPIO DE PIRACICABA"/>
    <n v="58654.52"/>
    <x v="2"/>
  </r>
  <r>
    <x v="3"/>
    <x v="114"/>
    <s v="CIA DE SANEAMENTO BASICO DO ESTADO DE SAO PAULO SABESP"/>
    <n v="10324.68"/>
    <x v="2"/>
  </r>
  <r>
    <x v="3"/>
    <x v="98"/>
    <s v="SERVICO DE APOIO AS MICRO E PEQ EMPRESAS DE SAO PAULO"/>
    <n v="6500.87"/>
    <x v="2"/>
  </r>
  <r>
    <x v="3"/>
    <x v="115"/>
    <s v="TRIBUNAL REGIONAL ELEITORAL DE SAO PAULO"/>
    <n v="43451.07"/>
    <x v="2"/>
  </r>
  <r>
    <x v="3"/>
    <x v="115"/>
    <s v="TRIBUNAL REGIONAL ELEITORAL DE SAO PAULO"/>
    <n v="43451.07"/>
    <x v="2"/>
  </r>
  <r>
    <x v="3"/>
    <x v="115"/>
    <s v="TRIBUNAL REGIONAL ELEITORAL DE SAO PAULO"/>
    <n v="43451.07"/>
    <x v="2"/>
  </r>
  <r>
    <x v="3"/>
    <x v="115"/>
    <s v="TRIBUNAL REGIONAL ELEITORAL DE SAO PAULO"/>
    <n v="43451.07"/>
    <x v="2"/>
  </r>
  <r>
    <x v="3"/>
    <x v="83"/>
    <s v="TRIBUNAL REGIONAL ELEITORAL DE SAO PAULO"/>
    <n v="19388.11"/>
    <x v="2"/>
  </r>
  <r>
    <x v="3"/>
    <x v="83"/>
    <s v="TRIBUNAL REGIONAL ELEITORAL DE SAO PAULO"/>
    <n v="19388.11"/>
    <x v="2"/>
  </r>
  <r>
    <x v="3"/>
    <x v="83"/>
    <s v="TRIBUNAL REGIONAL ELEITORAL DE SAO PAULO"/>
    <n v="19388.11"/>
    <x v="2"/>
  </r>
  <r>
    <x v="3"/>
    <x v="83"/>
    <s v="TRIBUNAL REGIONAL ELEITORAL DE SAO PAULO"/>
    <n v="19388.11"/>
    <x v="2"/>
  </r>
  <r>
    <x v="3"/>
    <x v="100"/>
    <s v="TRIBUNAL REGIONAL ELEITORAL DE SAO PAULO"/>
    <n v="23007.22"/>
    <x v="2"/>
  </r>
  <r>
    <x v="3"/>
    <x v="100"/>
    <s v="TRIBUNAL REGIONAL ELEITORAL DE SAO PAULO"/>
    <n v="23007.22"/>
    <x v="2"/>
  </r>
  <r>
    <x v="3"/>
    <x v="100"/>
    <s v="TRIBUNAL REGIONAL ELEITORAL DE SAO PAULO"/>
    <n v="23007.22"/>
    <x v="2"/>
  </r>
  <r>
    <x v="3"/>
    <x v="100"/>
    <s v="TRIBUNAL REGIONAL ELEITORAL DE SAO PAULO"/>
    <n v="23007.22"/>
    <x v="2"/>
  </r>
  <r>
    <x v="3"/>
    <x v="116"/>
    <s v="TRIBUNAL REGIONAL ELEITORAL DE SAO PAULO"/>
    <n v="18773.75"/>
    <x v="2"/>
  </r>
  <r>
    <x v="3"/>
    <x v="116"/>
    <s v="TRIBUNAL REGIONAL ELEITORAL DE SAO PAULO"/>
    <n v="18773.75"/>
    <x v="2"/>
  </r>
  <r>
    <x v="3"/>
    <x v="116"/>
    <s v="TRIBUNAL REGIONAL ELEITORAL DE SAO PAULO"/>
    <n v="18773.75"/>
    <x v="2"/>
  </r>
  <r>
    <x v="3"/>
    <x v="116"/>
    <s v="TRIBUNAL REGIONAL ELEITORAL DE SAO PAULO"/>
    <n v="18773.75"/>
    <x v="2"/>
  </r>
  <r>
    <x v="3"/>
    <x v="93"/>
    <s v="TRIBUNAL REGIONAL ELEITORAL DE SAO PAULO"/>
    <n v="31779.35"/>
    <x v="2"/>
  </r>
  <r>
    <x v="3"/>
    <x v="93"/>
    <s v="TRIBUNAL REGIONAL ELEITORAL DE SAO PAULO"/>
    <n v="31779.35"/>
    <x v="2"/>
  </r>
  <r>
    <x v="3"/>
    <x v="93"/>
    <s v="TRIBUNAL REGIONAL ELEITORAL DE SAO PAULO"/>
    <n v="31779.35"/>
    <x v="2"/>
  </r>
  <r>
    <x v="3"/>
    <x v="93"/>
    <s v="TRIBUNAL REGIONAL ELEITORAL DE SAO PAULO"/>
    <n v="31779.35"/>
    <x v="2"/>
  </r>
  <r>
    <x v="3"/>
    <x v="92"/>
    <s v="TRIBUNAL REGIONAL ELEITORAL DE SAO PAULO"/>
    <n v="27235.25"/>
    <x v="2"/>
  </r>
  <r>
    <x v="3"/>
    <x v="92"/>
    <s v="TRIBUNAL REGIONAL ELEITORAL DE SAO PAULO"/>
    <n v="27235.25"/>
    <x v="2"/>
  </r>
  <r>
    <x v="3"/>
    <x v="92"/>
    <s v="TRIBUNAL REGIONAL ELEITORAL DE SAO PAULO"/>
    <n v="27235.25"/>
    <x v="2"/>
  </r>
  <r>
    <x v="3"/>
    <x v="92"/>
    <s v="TRIBUNAL REGIONAL ELEITORAL DE SAO PAULO"/>
    <n v="27235.25"/>
    <x v="2"/>
  </r>
  <r>
    <x v="3"/>
    <x v="117"/>
    <s v="TRIBUNAL REGIONAL ELEITORAL DE SAO PAULO"/>
    <n v="16695.400000000001"/>
    <x v="2"/>
  </r>
  <r>
    <x v="3"/>
    <x v="117"/>
    <s v="TRIBUNAL REGIONAL ELEITORAL DE SAO PAULO"/>
    <n v="29530.33"/>
    <x v="2"/>
  </r>
  <r>
    <x v="3"/>
    <x v="117"/>
    <s v="TRIBUNAL REGIONAL ELEITORAL DE SAO PAULO"/>
    <n v="16695.400000000001"/>
    <x v="2"/>
  </r>
  <r>
    <x v="3"/>
    <x v="117"/>
    <s v="TRIBUNAL REGIONAL ELEITORAL DE SAO PAULO"/>
    <n v="21420.46"/>
    <x v="2"/>
  </r>
  <r>
    <x v="3"/>
    <x v="117"/>
    <s v="TRIBUNAL REGIONAL ELEITORAL DE SAO PAULO"/>
    <n v="29530.33"/>
    <x v="2"/>
  </r>
  <r>
    <x v="3"/>
    <x v="117"/>
    <s v="TRIBUNAL REGIONAL ELEITORAL DE SAO PAULO"/>
    <n v="21420.46"/>
    <x v="2"/>
  </r>
  <r>
    <x v="3"/>
    <x v="117"/>
    <s v="TRIBUNAL REGIONAL ELEITORAL DE SAO PAULO"/>
    <n v="21420.46"/>
    <x v="2"/>
  </r>
  <r>
    <x v="3"/>
    <x v="117"/>
    <s v="TRIBUNAL REGIONAL ELEITORAL DE SAO PAULO"/>
    <n v="29530.33"/>
    <x v="2"/>
  </r>
  <r>
    <x v="3"/>
    <x v="117"/>
    <s v="TRIBUNAL REGIONAL ELEITORAL DE SAO PAULO"/>
    <n v="16695.400000000001"/>
    <x v="2"/>
  </r>
  <r>
    <x v="3"/>
    <x v="117"/>
    <s v="TRIBUNAL REGIONAL ELEITORAL DE SAO PAULO"/>
    <n v="21420.46"/>
    <x v="2"/>
  </r>
  <r>
    <x v="3"/>
    <x v="117"/>
    <s v="TRIBUNAL REGIONAL ELEITORAL DE SAO PAULO"/>
    <n v="29530.33"/>
    <x v="2"/>
  </r>
  <r>
    <x v="3"/>
    <x v="117"/>
    <s v="TRIBUNAL REGIONAL ELEITORAL DE SAO PAULO"/>
    <n v="16695.400000000001"/>
    <x v="2"/>
  </r>
  <r>
    <x v="3"/>
    <x v="117"/>
    <s v="TRIBUNAL REGIONAL ELEITORAL DE SAO PAULO"/>
    <n v="49889.85"/>
    <x v="2"/>
  </r>
  <r>
    <x v="3"/>
    <x v="117"/>
    <s v="TRIBUNAL REGIONAL ELEITORAL DE SAO PAULO"/>
    <n v="49889.85"/>
    <x v="2"/>
  </r>
  <r>
    <x v="3"/>
    <x v="117"/>
    <s v="TRIBUNAL REGIONAL ELEITORAL DE SAO PAULO"/>
    <n v="49889.83"/>
    <x v="2"/>
  </r>
  <r>
    <x v="3"/>
    <x v="117"/>
    <s v="TRIBUNAL REGIONAL ELEITORAL DE SAO PAULO"/>
    <n v="49889.85"/>
    <x v="2"/>
  </r>
  <r>
    <x v="3"/>
    <x v="117"/>
    <s v="TRIBUNAL REGIONAL ELEITORAL DE SAO PAULO"/>
    <n v="27864.86"/>
    <x v="2"/>
  </r>
  <r>
    <x v="3"/>
    <x v="117"/>
    <s v="TRIBUNAL REGIONAL ELEITORAL DE SAO PAULO"/>
    <n v="27864.86"/>
    <x v="2"/>
  </r>
  <r>
    <x v="3"/>
    <x v="117"/>
    <s v="TRIBUNAL REGIONAL ELEITORAL DE SAO PAULO"/>
    <n v="39475.589999999997"/>
    <x v="2"/>
  </r>
  <r>
    <x v="3"/>
    <x v="117"/>
    <s v="TRIBUNAL REGIONAL ELEITORAL DE SAO PAULO"/>
    <n v="39475.589999999997"/>
    <x v="2"/>
  </r>
  <r>
    <x v="3"/>
    <x v="117"/>
    <s v="TRIBUNAL REGIONAL ELEITORAL DE SAO PAULO"/>
    <n v="27864.86"/>
    <x v="2"/>
  </r>
  <r>
    <x v="3"/>
    <x v="117"/>
    <s v="TRIBUNAL REGIONAL ELEITORAL DE SAO PAULO"/>
    <n v="27864.86"/>
    <x v="2"/>
  </r>
  <r>
    <x v="3"/>
    <x v="117"/>
    <s v="TRIBUNAL REGIONAL ELEITORAL DE SAO PAULO"/>
    <n v="39475.589999999997"/>
    <x v="2"/>
  </r>
  <r>
    <x v="3"/>
    <x v="117"/>
    <s v="BRK AMBIENTAL - MAUA S.A."/>
    <n v="5538.2"/>
    <x v="2"/>
  </r>
  <r>
    <x v="3"/>
    <x v="117"/>
    <s v="TRIBUNAL REGIONAL ELEITORAL DE SAO PAULO"/>
    <n v="39475.589999999997"/>
    <x v="2"/>
  </r>
  <r>
    <x v="3"/>
    <x v="118"/>
    <s v="TRIBUNAL REGIONAL ELEITORAL DE SAO PAULO"/>
    <n v="173998.17"/>
    <x v="2"/>
  </r>
  <r>
    <x v="3"/>
    <x v="36"/>
    <s v="CIA DE SANEAMENTO BASICO DO ESTADO DE SAO PAULO SABESP"/>
    <n v="6889.56"/>
    <x v="2"/>
  </r>
  <r>
    <x v="3"/>
    <x v="117"/>
    <s v="MUNICIPIO DE RIBEIRAO PRETO"/>
    <n v="23500"/>
    <x v="2"/>
  </r>
  <r>
    <x v="3"/>
    <x v="117"/>
    <s v="MUNICIPIO DE SANTOS"/>
    <n v="8306.49"/>
    <x v="2"/>
  </r>
  <r>
    <x v="3"/>
    <x v="117"/>
    <s v="SECRETARIA DE ESTADO DOS DIREITOS DA PESSOA COM DEFICIENCIA"/>
    <n v="2056.4899999999998"/>
    <x v="2"/>
  </r>
  <r>
    <x v="3"/>
    <x v="117"/>
    <s v="SECRETARIA DE ESTADO DOS DIREITOS DA PESSOA COM DEFICIENCIA"/>
    <n v="2554.91"/>
    <x v="2"/>
  </r>
  <r>
    <x v="3"/>
    <x v="117"/>
    <s v="SECRETARIA DE ESTADO DOS DIREITOS DA PESSOA COM DEFICIENCIA"/>
    <n v="1041.83"/>
    <x v="2"/>
  </r>
  <r>
    <x v="3"/>
    <x v="117"/>
    <s v="SECRETARIA DE ESTADO DOS DIREITOS DA PESSOA COM DEFICIENCIA"/>
    <n v="1946.31"/>
    <x v="2"/>
  </r>
  <r>
    <x v="3"/>
    <x v="117"/>
    <s v="SECRETARIA DE ESTADO DOS DIREITOS DA PESSOA COM DEFICIENCIA"/>
    <n v="726.58"/>
    <x v="2"/>
  </r>
  <r>
    <x v="3"/>
    <x v="117"/>
    <s v="SECRETARIA DE ESTADO DOS DIREITOS DA PESSOA COM DEFICIENCIA"/>
    <n v="1200.3499999999999"/>
    <x v="2"/>
  </r>
  <r>
    <x v="3"/>
    <x v="117"/>
    <s v="SECRETARIA DE ESTADO DOS DIREITOS DA PESSOA COM DEFICIENCIA"/>
    <n v="1336.44"/>
    <x v="2"/>
  </r>
  <r>
    <x v="3"/>
    <x v="117"/>
    <s v="SECRETARIA DE ESTADO DOS DIREITOS DA PESSOA COM DEFICIENCIA"/>
    <n v="1274.94"/>
    <x v="2"/>
  </r>
  <r>
    <x v="3"/>
    <x v="117"/>
    <s v="SECRETARIA DE ESTADO DOS DIREITOS DA PESSOA COM DEFICIENCIA"/>
    <n v="868.86"/>
    <x v="2"/>
  </r>
  <r>
    <x v="3"/>
    <x v="117"/>
    <s v="SECRETARIA DE ESTADO DOS DIREITOS DA PESSOA COM DEFICIENCIA"/>
    <n v="2210.5300000000002"/>
    <x v="2"/>
  </r>
  <r>
    <x v="3"/>
    <x v="117"/>
    <s v="SECRETARIA DE ESTADO DOS DIREITOS DA PESSOA COM DEFICIENCIA"/>
    <n v="1834.06"/>
    <x v="2"/>
  </r>
  <r>
    <x v="3"/>
    <x v="117"/>
    <s v="SECRETARIA DE ESTADO DOS DIREITOS DA PESSOA COM DEFICIENCIA"/>
    <n v="1938.16"/>
    <x v="2"/>
  </r>
  <r>
    <x v="3"/>
    <x v="117"/>
    <s v="SECRETARIA DE ESTADO DOS DIREITOS DA PESSOA COM DEFICIENCIA"/>
    <n v="863.9"/>
    <x v="2"/>
  </r>
  <r>
    <x v="3"/>
    <x v="117"/>
    <s v="SECRETARIA DE ESTADO DOS DIREITOS DA PESSOA COM DEFICIENCIA"/>
    <n v="3504.71"/>
    <x v="2"/>
  </r>
  <r>
    <x v="3"/>
    <x v="117"/>
    <s v="SECRETARIA DE ESTADO DOS DIREITOS DA PESSOA COM DEFICIENCIA"/>
    <n v="1633.49"/>
    <x v="2"/>
  </r>
  <r>
    <x v="3"/>
    <x v="117"/>
    <s v="SECRETARIA DE ESTADO DOS DIREITOS DA PESSOA COM DEFICIENCIA"/>
    <n v="2722.26"/>
    <x v="2"/>
  </r>
  <r>
    <x v="3"/>
    <x v="117"/>
    <s v="SECRETARIA DE ESTADO DOS DIREITOS DA PESSOA COM DEFICIENCIA"/>
    <n v="5946.89"/>
    <x v="2"/>
  </r>
  <r>
    <x v="3"/>
    <x v="117"/>
    <s v="SECRETARIA DE ESTADO DOS DIREITOS DA PESSOA COM DEFICIENCIA"/>
    <n v="1419.36"/>
    <x v="2"/>
  </r>
  <r>
    <x v="3"/>
    <x v="117"/>
    <s v="SECRETARIA DE ESTADO DOS DIREITOS DA PESSOA COM DEFICIENCIA"/>
    <n v="950.57"/>
    <x v="2"/>
  </r>
  <r>
    <x v="3"/>
    <x v="117"/>
    <s v="SECRETARIA DE ESTADO DOS DIREITOS DA PESSOA COM DEFICIENCIA"/>
    <n v="1221.26"/>
    <x v="2"/>
  </r>
  <r>
    <x v="3"/>
    <x v="117"/>
    <s v="SECRETARIA DE ESTADO DOS DIREITOS DA PESSOA COM DEFICIENCIA"/>
    <n v="1151.68"/>
    <x v="2"/>
  </r>
  <r>
    <x v="3"/>
    <x v="117"/>
    <s v="SECRETARIA DE ESTADO DOS DIREITOS DA PESSOA COM DEFICIENCIA"/>
    <n v="3552.32"/>
    <x v="2"/>
  </r>
  <r>
    <x v="3"/>
    <x v="117"/>
    <s v="SECRETARIA DE ESTADO DOS DIREITOS DA PESSOA COM DEFICIENCIA"/>
    <n v="2433.3200000000002"/>
    <x v="2"/>
  </r>
  <r>
    <x v="3"/>
    <x v="117"/>
    <s v="SECRETARIA DE ESTADO DOS DIREITOS DA PESSOA COM DEFICIENCIA"/>
    <n v="952.75"/>
    <x v="2"/>
  </r>
  <r>
    <x v="3"/>
    <x v="117"/>
    <s v="SECRETARIA DE ESTADO DOS DIREITOS DA PESSOA COM DEFICIENCIA"/>
    <n v="2672.7"/>
    <x v="2"/>
  </r>
  <r>
    <x v="3"/>
    <x v="117"/>
    <s v="SECRETARIA DE ESTADO DOS DIREITOS DA PESSOA COM DEFICIENCIA"/>
    <n v="726.73"/>
    <x v="2"/>
  </r>
  <r>
    <x v="3"/>
    <x v="117"/>
    <s v="SECRETARIA DE ESTADO DOS DIREITOS DA PESSOA COM DEFICIENCIA"/>
    <n v="561.72"/>
    <x v="2"/>
  </r>
  <r>
    <x v="3"/>
    <x v="117"/>
    <s v="MUNICIPIO DE JUNDIAI"/>
    <n v="22316.79"/>
    <x v="2"/>
  </r>
  <r>
    <x v="3"/>
    <x v="96"/>
    <s v="COMPANHIA DE DESENVOLVIMENTO HABITACIONAL E URBANO DO ESTADO DE SAO PAULO - CDHU"/>
    <n v="11562.39"/>
    <x v="2"/>
  </r>
  <r>
    <x v="3"/>
    <x v="98"/>
    <s v="COMPANHIA DE DESENVOLVIMENTO HABITACIONAL E URBANO DO ESTADO DE SAO PAULO - CDHU"/>
    <n v="24893.1"/>
    <x v="2"/>
  </r>
  <r>
    <x v="3"/>
    <x v="76"/>
    <s v="DAE SA - AGUA E ESGOTO"/>
    <n v="7339.31"/>
    <x v="2"/>
  </r>
  <r>
    <x v="3"/>
    <x v="119"/>
    <s v="MUNICIPIO DE CAMPINAS"/>
    <n v="7473.13"/>
    <x v="2"/>
  </r>
  <r>
    <x v="3"/>
    <x v="116"/>
    <s v="MUNICIPIO DE MAUA"/>
    <n v="15913.51"/>
    <x v="2"/>
  </r>
  <r>
    <x v="3"/>
    <x v="52"/>
    <s v="CIA DE SANEAMENTO BASICO DO ESTADO DE SAO PAULO SABESP"/>
    <n v="672.51"/>
    <x v="2"/>
  </r>
  <r>
    <x v="3"/>
    <x v="106"/>
    <s v="CIA DE SANEAMENTO BASICO DO ESTADO DE SAO PAULO SABESP"/>
    <n v="3204.74"/>
    <x v="2"/>
  </r>
  <r>
    <x v="3"/>
    <x v="96"/>
    <s v="CIA DE SANEAMENTO BASICO DO ESTADO DE SAO PAULO SABESP"/>
    <n v="9662.67"/>
    <x v="2"/>
  </r>
  <r>
    <x v="3"/>
    <x v="97"/>
    <s v="CIA DE SANEAMENTO BASICO DO ESTADO DE SAO PAULO SABESP"/>
    <n v="8423.3799999999992"/>
    <x v="2"/>
  </r>
  <r>
    <x v="3"/>
    <x v="79"/>
    <s v="CIA DE SANEAMENTO BASICO DO ESTADO DE SAO PAULO SABESP"/>
    <n v="9354.61"/>
    <x v="2"/>
  </r>
  <r>
    <x v="3"/>
    <x v="98"/>
    <s v="CIA DE SANEAMENTO BASICO DO ESTADO DE SAO PAULO SABESP"/>
    <n v="21130.81"/>
    <x v="2"/>
  </r>
  <r>
    <x v="3"/>
    <x v="80"/>
    <s v="CIA DE SANEAMENTO BASICO DO ESTADO DE SAO PAULO SABESP"/>
    <n v="15296.79"/>
    <x v="2"/>
  </r>
  <r>
    <x v="3"/>
    <x v="93"/>
    <s v="CIA DE SANEAMENTO BASICO DO ESTADO DE SAO PAULO SABESP"/>
    <n v="14098.17"/>
    <x v="2"/>
  </r>
  <r>
    <x v="3"/>
    <x v="99"/>
    <s v="CIA DE SANEAMENTO BASICO DO ESTADO DE SAO PAULO SABESP"/>
    <n v="5576.72"/>
    <x v="2"/>
  </r>
  <r>
    <x v="3"/>
    <x v="82"/>
    <s v="CIA DE SANEAMENTO BASICO DO ESTADO DE SAO PAULO SABESP"/>
    <n v="13273.42"/>
    <x v="2"/>
  </r>
  <r>
    <x v="3"/>
    <x v="100"/>
    <s v="CIA DE SANEAMENTO BASICO DO ESTADO DE SAO PAULO SABESP"/>
    <n v="10993.77"/>
    <x v="2"/>
  </r>
  <r>
    <x v="3"/>
    <x v="94"/>
    <s v="CIA DE SANEAMENTO BASICO DO ESTADO DE SAO PAULO SABESP"/>
    <n v="3575.85"/>
    <x v="2"/>
  </r>
  <r>
    <x v="3"/>
    <x v="83"/>
    <s v="CIA DE SANEAMENTO BASICO DO ESTADO DE SAO PAULO SABESP"/>
    <n v="7454.93"/>
    <x v="2"/>
  </r>
  <r>
    <x v="3"/>
    <x v="101"/>
    <s v="CIA DE SANEAMENTO BASICO DO ESTADO DE SAO PAULO SABESP"/>
    <n v="5399.95"/>
    <x v="2"/>
  </r>
  <r>
    <x v="3"/>
    <x v="84"/>
    <s v="CIA DE SANEAMENTO BASICO DO ESTADO DE SAO PAULO SABESP"/>
    <n v="8559.52"/>
    <x v="2"/>
  </r>
  <r>
    <x v="3"/>
    <x v="85"/>
    <s v="CIA DE SANEAMENTO BASICO DO ESTADO DE SAO PAULO SABESP"/>
    <n v="4032.92"/>
    <x v="2"/>
  </r>
  <r>
    <x v="3"/>
    <x v="86"/>
    <s v="CIA DE SANEAMENTO BASICO DO ESTADO DE SAO PAULO SABESP"/>
    <n v="5522.93"/>
    <x v="2"/>
  </r>
  <r>
    <x v="3"/>
    <x v="87"/>
    <s v="CIA DE SANEAMENTO BASICO DO ESTADO DE SAO PAULO SABESP"/>
    <n v="4031.43"/>
    <x v="2"/>
  </r>
  <r>
    <x v="3"/>
    <x v="120"/>
    <s v="CIA DE SANEAMENTO BASICO DO ESTADO DE SAO PAULO SABESP"/>
    <n v="10212.59"/>
    <x v="2"/>
  </r>
  <r>
    <x v="3"/>
    <x v="88"/>
    <s v="CIA DE SANEAMENTO BASICO DO ESTADO DE SAO PAULO SABESP"/>
    <n v="1929.4"/>
    <x v="2"/>
  </r>
  <r>
    <x v="3"/>
    <x v="102"/>
    <s v="CIA DE SANEAMENTO BASICO DO ESTADO DE SAO PAULO SABESP"/>
    <n v="10692.78"/>
    <x v="2"/>
  </r>
  <r>
    <x v="3"/>
    <x v="103"/>
    <s v="CIA DE SANEAMENTO BASICO DO ESTADO DE SAO PAULO SABESP"/>
    <n v="1278.21"/>
    <x v="2"/>
  </r>
  <r>
    <x v="3"/>
    <x v="78"/>
    <s v="CIA DE SANEAMENTO BASICO DO ESTADO DE SAO PAULO SABESP"/>
    <n v="3304.1"/>
    <x v="2"/>
  </r>
  <r>
    <x v="3"/>
    <x v="104"/>
    <s v="CIA DE SANEAMENTO BASICO DO ESTADO DE SAO PAULO SABESP"/>
    <n v="5097.41"/>
    <x v="2"/>
  </r>
  <r>
    <x v="3"/>
    <x v="105"/>
    <s v="CIA DE SANEAMENTO BASICO DO ESTADO DE SAO PAULO SABESP"/>
    <n v="1697.96"/>
    <x v="2"/>
  </r>
  <r>
    <x v="3"/>
    <x v="106"/>
    <s v="CIA DE SANEAMENTO BASICO DO ESTADO DE SAO PAULO SABESP"/>
    <n v="3434.41"/>
    <x v="2"/>
  </r>
  <r>
    <x v="3"/>
    <x v="89"/>
    <s v="CIA DE SANEAMENTO BASICO DO ESTADO DE SAO PAULO SABESP"/>
    <n v="14320.3"/>
    <x v="2"/>
  </r>
  <r>
    <x v="3"/>
    <x v="107"/>
    <s v="CIA DE SANEAMENTO BASICO DO ESTADO DE SAO PAULO SABESP"/>
    <n v="5483.65"/>
    <x v="2"/>
  </r>
  <r>
    <x v="3"/>
    <x v="121"/>
    <s v="CIA DE SANEAMENTO BASICO DO ESTADO DE SAO PAULO SABESP"/>
    <n v="2905.05"/>
    <x v="2"/>
  </r>
  <r>
    <x v="3"/>
    <x v="90"/>
    <s v="CIA DE SANEAMENTO BASICO DO ESTADO DE SAO PAULO SABESP"/>
    <n v="4596.37"/>
    <x v="2"/>
  </r>
  <r>
    <x v="3"/>
    <x v="91"/>
    <s v="CIA DE SANEAMENTO BASICO DO ESTADO DE SAO PAULO SABESP"/>
    <n v="29588.78"/>
    <x v="2"/>
  </r>
  <r>
    <x v="3"/>
    <x v="91"/>
    <s v="CIA DE SANEAMENTO BASICO DO ESTADO DE SAO PAULO SABESP"/>
    <n v="1076.47"/>
    <x v="2"/>
  </r>
  <r>
    <x v="3"/>
    <x v="117"/>
    <s v="MUNICIPIO DE SERTAOZINHO   "/>
    <n v="10332.48"/>
    <x v="2"/>
  </r>
  <r>
    <x v="3"/>
    <x v="122"/>
    <s v="MUNICIPIO DE BAURU"/>
    <n v="59307.85"/>
    <x v="2"/>
  </r>
  <r>
    <x v="3"/>
    <x v="117"/>
    <s v="MUNICIPIO DE MOGI-GUACU"/>
    <n v="2362.86"/>
    <x v="2"/>
  </r>
  <r>
    <x v="3"/>
    <x v="119"/>
    <s v="SAO PAULO PREVIDENCIA - SPPREV"/>
    <n v="4289.07"/>
    <x v="2"/>
  </r>
  <r>
    <x v="3"/>
    <x v="122"/>
    <s v="SAO PAULO PREVIDENCIA - SPPREV"/>
    <n v="3377.87"/>
    <x v="2"/>
  </r>
  <r>
    <x v="3"/>
    <x v="85"/>
    <s v="SAO PAULO PREVIDENCIA - SPPREV"/>
    <n v="2037.87"/>
    <x v="2"/>
  </r>
  <r>
    <x v="3"/>
    <x v="117"/>
    <s v="FUNDACAO DE PROTECAO E DEFESA DO CONSUMIDOR PROCON"/>
    <n v="18970.16"/>
    <x v="2"/>
  </r>
  <r>
    <x v="3"/>
    <x v="119"/>
    <s v="SAO PAULO PREVIDENCIA - SPPREV"/>
    <n v="4337.4799999999996"/>
    <x v="2"/>
  </r>
  <r>
    <x v="3"/>
    <x v="122"/>
    <s v="SAO PAULO PREVIDENCIA - SPPREV"/>
    <n v="3036.67"/>
    <x v="2"/>
  </r>
  <r>
    <x v="3"/>
    <x v="85"/>
    <s v="SAO PAULO PREVIDENCIA - SPPREV"/>
    <n v="2152.0500000000002"/>
    <x v="2"/>
  </r>
  <r>
    <x v="4"/>
    <x v="123"/>
    <s v="SIAFEM"/>
    <n v="185900.4"/>
    <x v="1"/>
  </r>
  <r>
    <x v="4"/>
    <x v="123"/>
    <s v="SIAFEM"/>
    <n v="396986.52056357131"/>
    <x v="0"/>
  </r>
  <r>
    <x v="4"/>
    <x v="123"/>
    <s v="SIAFEM"/>
    <n v="230133.18943642857"/>
    <x v="2"/>
  </r>
  <r>
    <x v="4"/>
    <x v="123"/>
    <s v="BANCO DO BRASIL"/>
    <n v="2565.5073373432715"/>
    <x v="1"/>
  </r>
  <r>
    <x v="4"/>
    <x v="123"/>
    <s v="BANCO DO BRASIL"/>
    <n v="1611.76"/>
    <x v="0"/>
  </r>
  <r>
    <x v="4"/>
    <x v="123"/>
    <s v="BANCO DO BRASIL"/>
    <n v="3980.2214640974535"/>
    <x v="2"/>
  </r>
  <r>
    <x v="5"/>
    <x v="123"/>
    <s v="SECRETARIA DE GOVERNO DIGITAL"/>
    <n v="56685119"/>
    <x v="1"/>
  </r>
  <r>
    <x v="6"/>
    <x v="123"/>
    <s v="DIVERSOS"/>
    <n v="315599.27"/>
    <x v="1"/>
  </r>
  <r>
    <x v="7"/>
    <x v="123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4-01-09T00:00:00"/>
    <x v="0"/>
    <n v="56073540.909999996"/>
    <d v="2024-01-09T00:00:00"/>
    <n v="56073540.909999996"/>
    <n v="0"/>
    <d v="2024-02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4-02-09T00:00:00"/>
    <x v="0"/>
    <n v="56198417.409999996"/>
    <d v="2024-02-09T00:00:00"/>
    <n v="39769606"/>
    <n v="0"/>
    <d v="2024-03-28T00:00:00"/>
    <m/>
    <m/>
    <m/>
    <n v="16428811.409999996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4-03-22T00:00:00"/>
    <x v="0"/>
    <n v="56331111.159999996"/>
    <d v="2024-03-22T00:00:00"/>
    <n v="56331111.159999996"/>
    <n v="0"/>
    <d v="2024-05-1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4-04-17T00:00:00"/>
    <x v="0"/>
    <n v="56358411.159999996"/>
    <d v="2024-04-17T00:00:00"/>
    <n v="56358411.159999996"/>
    <n v="0"/>
    <d v="2024-05-29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4"/>
    <d v="2024-05-15T00:00:00"/>
    <x v="0"/>
    <n v="56358411.159999996"/>
    <d v="2024-05-15T00:00:00"/>
    <n v="56358411.159999996"/>
    <n v="0"/>
    <d v="2024-06-28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5"/>
    <d v="2024-06-05T00:00:00"/>
    <x v="1"/>
    <n v="56358411.159999996"/>
    <d v="2024-06-05T00:00:00"/>
    <m/>
    <n v="0"/>
    <m/>
    <n v="56358411.159999996"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6"/>
    <d v="2024-12-03T00:00:00"/>
    <x v="0"/>
    <n v="56685119"/>
    <d v="2024-12-03T00:00:00"/>
    <n v="56685119"/>
    <n v="0"/>
    <d v="2025-01-08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7"/>
    <d v="2024-07-02T00:00:00"/>
    <x v="0"/>
    <n v="56358411.159999996"/>
    <d v="2024-08-30T00:00:00"/>
    <n v="31894495.559999999"/>
    <n v="0"/>
    <d v="2024-08-21T00:00:00"/>
    <m/>
    <m/>
    <m/>
    <n v="24463915.599999998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8"/>
    <d v="2024-08-05T00:00:00"/>
    <x v="0"/>
    <n v="56358411.159999996"/>
    <d v="2024-08-05T00:00:00"/>
    <n v="38995640"/>
    <n v="0"/>
    <d v="2024-09-30T00:00:00"/>
    <m/>
    <m/>
    <m/>
    <n v="17362771.159999996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9"/>
    <d v="2024-09-04T00:00:00"/>
    <x v="0"/>
    <n v="56389911.159999996"/>
    <d v="2024-09-04T00:00:00"/>
    <n v="56389911.159999996"/>
    <n v="0"/>
    <d v="2024-10-25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0"/>
    <d v="2024-10-03T00:00:00"/>
    <x v="0"/>
    <n v="56389911.159999996"/>
    <d v="2024-10-03T00:00:00"/>
    <n v="56389911.159999996"/>
    <n v="0"/>
    <d v="2024-11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1"/>
    <d v="2024-11-19T00:00:00"/>
    <x v="0"/>
    <n v="56685119"/>
    <d v="2024-11-19T00:00:00"/>
    <n v="56685119"/>
    <n v="0"/>
    <d v="2024-12-20T00:00:00"/>
    <m/>
    <m/>
    <m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61">
  <r>
    <x v="0"/>
    <s v="00.000.368/0001-50"/>
    <s v="NF SERVICOS"/>
    <n v="174313"/>
    <d v="2024-12-09T00:00:00"/>
    <n v="1890301"/>
    <d v="2024-12-09T00:00:00"/>
    <d v="2024-11-01T00:00:00"/>
    <n v="164.69"/>
    <d v="2025-01-08T00:00:00"/>
    <s v="E0230463"/>
    <s v="PD023380"/>
    <s v="PROGRAMA SP SEM PAPEL"/>
    <n v="156.78"/>
    <d v="2024-11-01T00:00:00"/>
    <x v="0"/>
    <s v="037/2023"/>
    <s v="003.00002997/2023-52"/>
    <s v="359.00005182/2023-41- APPS"/>
    <s v="2 - FATURADO"/>
    <n v="0"/>
    <x v="0"/>
    <x v="0"/>
  </r>
  <r>
    <x v="0"/>
    <s v="00.000.368/0001-50"/>
    <s v="NF SERVICOS"/>
    <n v="176305"/>
    <d v="2024-12-26T00:00:00"/>
    <n v="1892293"/>
    <d v="2024-12-26T00:00:00"/>
    <d v="2024-12-01T00:00:00"/>
    <n v="164.69"/>
    <d v="2025-01-25T00:00:00"/>
    <s v="E0230463"/>
    <s v="PD023380"/>
    <s v="PROGRAMA SP SEM PAPEL"/>
    <n v="156.78"/>
    <d v="2024-12-01T00:00:00"/>
    <x v="0"/>
    <s v="037/2023"/>
    <s v="003.00002997/2023-52"/>
    <s v="359.00005182/2023-41- APPS"/>
    <s v="2 - FATURADO"/>
    <n v="0"/>
    <x v="0"/>
    <x v="0"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58"/>
    <x v="1"/>
    <x v="1"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27"/>
    <x v="2"/>
    <x v="1"/>
  </r>
  <r>
    <x v="1"/>
    <s v="00.000.724/0001-35"/>
    <s v="NF SERVICOS DO"/>
    <n v="301305"/>
    <d v="2024-12-11T00:00:00"/>
    <n v="306729"/>
    <d v="2024-12-11T00:00:00"/>
    <m/>
    <n v="75"/>
    <d v="2025-01-10T00:00:00"/>
    <m/>
    <m/>
    <s v="Boletim_e-Negócios Públicos Informa"/>
    <n v="75"/>
    <m/>
    <x v="0"/>
    <m/>
    <m/>
    <m/>
    <s v="4 - FATURADO eNEGOCIOS INFORMA"/>
    <n v="0"/>
    <x v="0"/>
    <x v="1"/>
  </r>
  <r>
    <x v="2"/>
    <s v="00.158.369/0001-27"/>
    <s v="NF SERVICOS DO"/>
    <n v="301312"/>
    <d v="2024-12-11T00:00:00"/>
    <n v="30673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3"/>
    <s v="00.286.550/0001-19"/>
    <s v="NF SERVICOS DO"/>
    <n v="301921"/>
    <d v="2024-12-11T00:00:00"/>
    <n v="30734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3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0"/>
    <x v="0"/>
    <x v="2"/>
  </r>
  <r>
    <x v="4"/>
    <s v="00.288.790/0001-52"/>
    <s v="NF SERVICOS DO"/>
    <n v="301932"/>
    <d v="2024-12-11T00:00:00"/>
    <n v="30735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5"/>
    <s v="00.320.527/0001-01"/>
    <s v="NF SERVICOS DO"/>
    <n v="301770"/>
    <d v="2024-12-11T00:00:00"/>
    <n v="30719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6"/>
    <s v="00.326.036/0001-60"/>
    <s v="NF SERVICOS"/>
    <n v="170850"/>
    <d v="2024-11-06T00:00:00"/>
    <n v="1873865"/>
    <d v="2024-11-06T00:00:00"/>
    <d v="2024-10-01T00:00:00"/>
    <n v="3639"/>
    <d v="2024-12-06T00:00:00"/>
    <s v="E0210062"/>
    <s v="PD021047"/>
    <s v="DaaS"/>
    <n v="695.95"/>
    <d v="2024-10-01T00:00:00"/>
    <x v="0"/>
    <s v="nº 022/2021"/>
    <s v="nº F-001-000578/2021"/>
    <s v="PD-PRC-2021/02459 ITO"/>
    <s v="2 - FATURADO"/>
    <n v="25"/>
    <x v="2"/>
    <x v="0"/>
  </r>
  <r>
    <x v="6"/>
    <s v="00.326.036/0001-60"/>
    <s v="NF SERVICOS"/>
    <n v="176328"/>
    <d v="2024-12-26T00:00:00"/>
    <n v="1892316"/>
    <d v="2024-12-26T00:00:00"/>
    <d v="2024-12-01T00:00:00"/>
    <n v="21.06"/>
    <d v="2025-01-25T00:00:00"/>
    <s v="E0240466"/>
    <s v="PD024323"/>
    <s v="PROGRAMA SP SEM PAPEL"/>
    <n v="20.05"/>
    <d v="2024-12-01T00:00:00"/>
    <x v="0"/>
    <d v="2024-11-01T00:00:00"/>
    <s v="142.00000327/2024-15"/>
    <s v="359.00007715/2024-18 APPS"/>
    <s v="2 - FATURADO"/>
    <n v="0"/>
    <x v="0"/>
    <x v="0"/>
  </r>
  <r>
    <x v="6"/>
    <s v="00.326.036/0001-60"/>
    <s v="NF SERVICOS KIT"/>
    <n v="176335"/>
    <d v="2024-12-26T00:00:00"/>
    <n v="1892323"/>
    <d v="2024-12-26T00:00:00"/>
    <d v="2024-12-01T00:00:00"/>
    <n v="562.25"/>
    <d v="2025-01-25T00:00:00"/>
    <s v="E0240532"/>
    <s v="PD024380"/>
    <s v="CERTIFICADO DIGITAL e-CPF - e-CNPJ"/>
    <n v="535.26"/>
    <d v="2024-12-01T00:00:00"/>
    <x v="0"/>
    <s v="15/2024"/>
    <s v="142.00000379/2024-91"/>
    <s v="359.0000.7427/2024-55  ITO"/>
    <s v="2 - FATURADO"/>
    <n v="0"/>
    <x v="0"/>
    <x v="1"/>
  </r>
  <r>
    <x v="6"/>
    <s v="00.326.036/0001-60"/>
    <s v="NF SERVICOS"/>
    <n v="176338"/>
    <d v="2024-12-26T00:00:00"/>
    <n v="1892326"/>
    <d v="2024-12-26T00:00:00"/>
    <d v="2024-12-01T00:00:00"/>
    <n v="145.56"/>
    <d v="2025-01-25T00:00:00"/>
    <s v="E0200068"/>
    <s v="PD020055"/>
    <s v="SISTEMA DE ADMINISTRAÇÃO DE MATERIAIS  - SAM MÓDULO PATRIMÔNIO"/>
    <n v="138.57"/>
    <d v="2024-12-01T00:00:00"/>
    <x v="0"/>
    <d v="2020-11-01T00:00:00"/>
    <s v="F-001-000437/2020"/>
    <s v="PD-PRC-2020/ 02825-359.00003893/2023-81 - ITO"/>
    <s v="2 - FATURADO"/>
    <n v="0"/>
    <x v="0"/>
    <x v="0"/>
  </r>
  <r>
    <x v="6"/>
    <s v="00.326.036/0001-60"/>
    <s v="NF SERVICOS"/>
    <n v="176342"/>
    <d v="2024-12-26T00:00:00"/>
    <n v="1892330"/>
    <d v="2024-12-26T00:00:00"/>
    <d v="2024-12-01T00:00:00"/>
    <n v="361.8"/>
    <d v="2025-01-25T00:00:00"/>
    <s v="E0240322"/>
    <s v="PD024207"/>
    <s v="E-MAIL COMO SERVIÇO"/>
    <n v="344.43"/>
    <d v="2024-12-01T00:00:00"/>
    <x v="0"/>
    <n v="13"/>
    <s v="142.00000312/2024-57"/>
    <s v="359.00007652/2024-91  ITO"/>
    <s v="2 - FATURADO"/>
    <n v="0"/>
    <x v="0"/>
    <x v="0"/>
  </r>
  <r>
    <x v="6"/>
    <s v="00.326.036/0001-60"/>
    <s v="NF SERVICOS"/>
    <n v="176620"/>
    <d v="2024-12-27T00:00:00"/>
    <n v="1892608"/>
    <d v="2024-12-27T00:00:00"/>
    <d v="2024-12-01T00:00:00"/>
    <n v="3639"/>
    <d v="2025-01-26T00:00:00"/>
    <s v="E0210062"/>
    <s v="PD021047"/>
    <s v="DaaS"/>
    <n v="3464.33"/>
    <d v="2024-12-01T00:00:00"/>
    <x v="0"/>
    <s v="nº 022/2021"/>
    <s v="nº F-001-000578/2021"/>
    <s v="PD-PRC-2021/02459 ITO"/>
    <s v="2 - FATURADO"/>
    <n v="0"/>
    <x v="0"/>
    <x v="0"/>
  </r>
  <r>
    <x v="6"/>
    <s v="00.326.036/0001-60"/>
    <s v="ND-LOCACAO BENS MOVE"/>
    <n v="1137"/>
    <d v="2024-12-30T00:00:00"/>
    <m/>
    <m/>
    <m/>
    <n v="14499"/>
    <d v="2025-01-29T00:00:00"/>
    <s v="E0210062"/>
    <s v="PDC21047"/>
    <s v="Locação de Bens Móveis - Desktop Basic - 36 ms"/>
    <n v="14499"/>
    <m/>
    <x v="0"/>
    <m/>
    <m/>
    <m/>
    <s v="2 - FATURADO"/>
    <n v="0"/>
    <x v="0"/>
    <x v="3"/>
  </r>
  <r>
    <x v="7"/>
    <s v="00.338.763/0001-47"/>
    <s v="NF SERVICOS DO"/>
    <n v="301895"/>
    <d v="2024-12-11T00:00:00"/>
    <n v="307319"/>
    <d v="2024-12-11T00:00:00"/>
    <m/>
    <n v="297"/>
    <d v="2025-01-10T00:00:00"/>
    <m/>
    <m/>
    <s v="Boletim - Diário Oficial Informa"/>
    <n v="297"/>
    <m/>
    <x v="0"/>
    <m/>
    <m/>
    <m/>
    <s v="3 - FATURADO DO INFORMA"/>
    <n v="0"/>
    <x v="0"/>
    <x v="1"/>
  </r>
  <r>
    <x v="8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4.62"/>
    <m/>
    <x v="0"/>
    <m/>
    <m/>
    <m/>
    <s v="2 - FATURADO"/>
    <n v="226"/>
    <x v="3"/>
    <x v="1"/>
  </r>
  <r>
    <x v="9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131"/>
    <x v="4"/>
    <x v="1"/>
  </r>
  <r>
    <x v="9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654"/>
    <x v="4"/>
    <x v="1"/>
  </r>
  <r>
    <x v="10"/>
    <s v="00.535.040/0001-38"/>
    <s v="ND-OPERADORA CIELO"/>
    <n v="23494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10"/>
    <s v="00.535.040/0001-38"/>
    <s v="ND-OPERADORA CIELO"/>
    <n v="23496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11"/>
    <s v="00.636.372/0001-09"/>
    <s v="NF SERVICOS DO"/>
    <n v="301345"/>
    <d v="2024-12-11T00:00:00"/>
    <n v="306769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12"/>
    <s v="00.662.315/0001-02"/>
    <s v="NF SERVICOS DO"/>
    <n v="299936"/>
    <d v="2024-12-11T00:00:00"/>
    <n v="307373"/>
    <d v="2024-12-11T00:00:00"/>
    <m/>
    <n v="525.48"/>
    <d v="2025-01-10T00:00:00"/>
    <s v="E0201971"/>
    <s v="PD201971"/>
    <s v="Serviços de Publicidade Eletrônica"/>
    <n v="525.48"/>
    <m/>
    <x v="0"/>
    <m/>
    <m/>
    <m/>
    <s v="2 - FATURADO"/>
    <n v="0"/>
    <x v="0"/>
    <x v="1"/>
  </r>
  <r>
    <x v="12"/>
    <s v="00.662.315/0001-02"/>
    <s v="NF SERVICOS DO"/>
    <n v="299937"/>
    <d v="2024-12-11T00:00:00"/>
    <n v="307374"/>
    <d v="2024-12-11T00:00:00"/>
    <m/>
    <n v="2627.41"/>
    <d v="2025-01-10T00:00:00"/>
    <s v="E0201971"/>
    <s v="PD201971"/>
    <s v="Serviços de Publicidade Eletrônica"/>
    <n v="2627.41"/>
    <m/>
    <x v="0"/>
    <m/>
    <m/>
    <m/>
    <s v="2 - FATURADO"/>
    <n v="0"/>
    <x v="0"/>
    <x v="1"/>
  </r>
  <r>
    <x v="12"/>
    <s v="00.662.315/0001-02"/>
    <s v="NF SERVICOS DO"/>
    <n v="299985"/>
    <d v="2024-12-11T00:00:00"/>
    <n v="307422"/>
    <d v="2024-12-11T00:00:00"/>
    <m/>
    <n v="613.05999999999995"/>
    <d v="2025-01-10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0579"/>
    <d v="2024-12-11T00:00:00"/>
    <n v="308016"/>
    <d v="2024-12-11T00:00:00"/>
    <m/>
    <n v="875.8"/>
    <d v="2025-01-10T00:00:00"/>
    <s v="E0201971"/>
    <s v="PD201971"/>
    <s v="Serviços de Publicidade Eletrônica"/>
    <n v="875.8"/>
    <m/>
    <x v="0"/>
    <m/>
    <m/>
    <m/>
    <s v="2 - FATURADO"/>
    <n v="0"/>
    <x v="0"/>
    <x v="1"/>
  </r>
  <r>
    <x v="12"/>
    <s v="00.662.315/0001-02"/>
    <s v="NF SERVICOS DO"/>
    <n v="300580"/>
    <d v="2024-12-11T00:00:00"/>
    <n v="308017"/>
    <d v="2024-12-11T00:00:00"/>
    <m/>
    <n v="1050.97"/>
    <d v="2025-01-10T00:00:00"/>
    <s v="E0201971"/>
    <s v="PD201971"/>
    <s v="Serviços de Publicidade Eletrônica"/>
    <n v="1050.97"/>
    <m/>
    <x v="0"/>
    <m/>
    <m/>
    <m/>
    <s v="2 - FATURADO"/>
    <n v="0"/>
    <x v="0"/>
    <x v="1"/>
  </r>
  <r>
    <x v="12"/>
    <s v="00.662.315/0001-02"/>
    <s v="NF SERVICOS DO"/>
    <n v="300581"/>
    <d v="2024-12-11T00:00:00"/>
    <n v="308018"/>
    <d v="2024-12-11T00:00:00"/>
    <m/>
    <n v="875.8"/>
    <d v="2025-01-10T00:00:00"/>
    <s v="E0201971"/>
    <s v="PD201971"/>
    <s v="Serviços de Publicidade Eletrônica"/>
    <n v="875.8"/>
    <m/>
    <x v="0"/>
    <m/>
    <m/>
    <m/>
    <s v="2 - FATURADO"/>
    <n v="0"/>
    <x v="0"/>
    <x v="1"/>
  </r>
  <r>
    <x v="12"/>
    <s v="00.662.315/0001-02"/>
    <s v="NF SERVICOS DO"/>
    <n v="300594"/>
    <d v="2024-12-11T00:00:00"/>
    <n v="308031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0761"/>
    <d v="2024-12-11T00:00:00"/>
    <n v="308198"/>
    <d v="2024-12-11T00:00:00"/>
    <m/>
    <n v="490.2"/>
    <d v="2025-01-10T00:00:00"/>
    <s v="E0201971"/>
    <s v="PD201971"/>
    <s v="Serviços de Publicidade Eletrônica"/>
    <n v="490.2"/>
    <m/>
    <x v="0"/>
    <m/>
    <m/>
    <m/>
    <s v="2 - FATURADO"/>
    <n v="0"/>
    <x v="0"/>
    <x v="1"/>
  </r>
  <r>
    <x v="12"/>
    <s v="00.662.315/0001-02"/>
    <s v="NF SERVICOS DO"/>
    <n v="300825"/>
    <d v="2024-12-11T00:00:00"/>
    <n v="308262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0826"/>
    <d v="2024-12-11T00:00:00"/>
    <n v="308263"/>
    <d v="2024-12-11T00:00:00"/>
    <m/>
    <n v="1050.97"/>
    <d v="2025-01-10T00:00:00"/>
    <s v="E0201971"/>
    <s v="PD201971"/>
    <s v="Serviços de Publicidade Eletrônica"/>
    <n v="1050.97"/>
    <m/>
    <x v="0"/>
    <m/>
    <m/>
    <m/>
    <s v="2 - FATURADO"/>
    <n v="0"/>
    <x v="0"/>
    <x v="1"/>
  </r>
  <r>
    <x v="12"/>
    <s v="00.662.315/0001-02"/>
    <s v="NF SERVICOS DO"/>
    <n v="300828"/>
    <d v="2024-12-11T00:00:00"/>
    <n v="308265"/>
    <d v="2024-12-11T00:00:00"/>
    <m/>
    <n v="437.9"/>
    <d v="2025-01-10T00:00:00"/>
    <s v="E0201971"/>
    <s v="PD201971"/>
    <s v="Serviços de Publicidade Eletrônica"/>
    <n v="437.9"/>
    <m/>
    <x v="0"/>
    <m/>
    <m/>
    <m/>
    <s v="2 - FATURADO"/>
    <n v="0"/>
    <x v="0"/>
    <x v="1"/>
  </r>
  <r>
    <x v="12"/>
    <s v="00.662.315/0001-02"/>
    <s v="NF SERVICOS DO"/>
    <n v="301143"/>
    <d v="2024-12-11T00:00:00"/>
    <n v="306567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1144"/>
    <d v="2024-12-11T00:00:00"/>
    <n v="306568"/>
    <d v="2024-12-11T00:00:00"/>
    <m/>
    <n v="525.48"/>
    <d v="2025-01-10T00:00:00"/>
    <s v="E0201971"/>
    <s v="PD201971"/>
    <s v="Serviços de Publicidade Eletrônica"/>
    <n v="525.48"/>
    <m/>
    <x v="0"/>
    <m/>
    <m/>
    <m/>
    <s v="2 - FATURADO"/>
    <n v="0"/>
    <x v="0"/>
    <x v="1"/>
  </r>
  <r>
    <x v="12"/>
    <s v="00.662.315/0001-02"/>
    <s v="NF SERVICOS DO"/>
    <n v="301157"/>
    <d v="2024-12-11T00:00:00"/>
    <n v="306581"/>
    <d v="2024-12-11T00:00:00"/>
    <m/>
    <n v="1226.1300000000001"/>
    <d v="2025-01-10T00:00:00"/>
    <s v="E0201971"/>
    <s v="PD201971"/>
    <s v="Serviços de Publicidade Eletrônica"/>
    <n v="1226.1300000000001"/>
    <m/>
    <x v="0"/>
    <m/>
    <m/>
    <m/>
    <s v="2 - FATURADO"/>
    <n v="0"/>
    <x v="0"/>
    <x v="1"/>
  </r>
  <r>
    <x v="12"/>
    <s v="00.662.315/0001-02"/>
    <s v="NF SERVICOS DO"/>
    <n v="301158"/>
    <d v="2024-12-11T00:00:00"/>
    <n v="306582"/>
    <d v="2024-12-11T00:00:00"/>
    <m/>
    <n v="788.22"/>
    <d v="2025-01-10T00:00:00"/>
    <s v="E0201971"/>
    <s v="PD201971"/>
    <s v="Serviços de Publicidade Eletrônica"/>
    <n v="788.22"/>
    <m/>
    <x v="0"/>
    <m/>
    <m/>
    <m/>
    <s v="2 - FATURADO"/>
    <n v="0"/>
    <x v="0"/>
    <x v="1"/>
  </r>
  <r>
    <x v="12"/>
    <s v="00.662.315/0001-02"/>
    <s v="NF SERVICOS DO"/>
    <n v="301175"/>
    <d v="2024-12-11T00:00:00"/>
    <n v="306599"/>
    <d v="2024-12-11T00:00:00"/>
    <m/>
    <n v="490.2"/>
    <d v="2025-01-10T00:00:00"/>
    <s v="E0201971"/>
    <s v="PD201971"/>
    <s v="Serviços de Publicidade Eletrônica"/>
    <n v="490.2"/>
    <m/>
    <x v="0"/>
    <m/>
    <m/>
    <m/>
    <s v="2 - FATURADO"/>
    <n v="0"/>
    <x v="0"/>
    <x v="1"/>
  </r>
  <r>
    <x v="12"/>
    <s v="00.662.315/0001-02"/>
    <s v="NF SERVICOS DO"/>
    <n v="301297"/>
    <d v="2024-12-11T00:00:00"/>
    <n v="306721"/>
    <d v="2024-12-11T00:00:00"/>
    <m/>
    <n v="262.74"/>
    <d v="2025-01-10T00:00:00"/>
    <s v="E0201971"/>
    <s v="PD201971"/>
    <s v="Serviços de Publicidade Eletrônica"/>
    <n v="262.74"/>
    <m/>
    <x v="0"/>
    <m/>
    <m/>
    <m/>
    <s v="2 - FATURADO"/>
    <n v="0"/>
    <x v="0"/>
    <x v="1"/>
  </r>
  <r>
    <x v="12"/>
    <s v="00.662.315/0001-02"/>
    <s v="NF SERVICOS DO"/>
    <n v="301419"/>
    <d v="2024-12-11T00:00:00"/>
    <n v="306843"/>
    <d v="2024-12-11T00:00:00"/>
    <m/>
    <n v="612.75"/>
    <d v="2025-01-10T00:00:00"/>
    <s v="E0201971"/>
    <s v="PD201971"/>
    <s v="Serviços de Publicidade Eletrônica"/>
    <n v="612.75"/>
    <m/>
    <x v="0"/>
    <m/>
    <m/>
    <m/>
    <s v="2 - FATURADO"/>
    <n v="0"/>
    <x v="0"/>
    <x v="1"/>
  </r>
  <r>
    <x v="12"/>
    <s v="00.662.315/0001-02"/>
    <s v="NF SERVICOS DO"/>
    <n v="301656"/>
    <d v="2024-12-11T00:00:00"/>
    <n v="307080"/>
    <d v="2024-12-11T00:00:00"/>
    <m/>
    <n v="490.2"/>
    <d v="2025-01-10T00:00:00"/>
    <s v="E0201971"/>
    <s v="PD201971"/>
    <s v="Serviços de Publicidade Eletrônica"/>
    <n v="490.2"/>
    <m/>
    <x v="0"/>
    <m/>
    <m/>
    <m/>
    <s v="2 - FATURADO"/>
    <n v="0"/>
    <x v="0"/>
    <x v="1"/>
  </r>
  <r>
    <x v="12"/>
    <s v="00.662.315/0001-02"/>
    <s v="NF SERVICOS DO"/>
    <n v="301750"/>
    <d v="2024-12-11T00:00:00"/>
    <n v="307174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1880"/>
    <d v="2024-12-11T00:00:00"/>
    <n v="307304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1883"/>
    <d v="2024-12-11T00:00:00"/>
    <n v="307307"/>
    <d v="2024-12-11T00:00:00"/>
    <m/>
    <n v="262.74"/>
    <d v="2025-01-10T00:00:00"/>
    <s v="E0201971"/>
    <s v="PD201971"/>
    <s v="Serviços de Publicidade Eletrônica"/>
    <n v="262.74"/>
    <m/>
    <x v="0"/>
    <m/>
    <m/>
    <m/>
    <s v="2 - FATURADO"/>
    <n v="0"/>
    <x v="0"/>
    <x v="1"/>
  </r>
  <r>
    <x v="12"/>
    <s v="00.662.315/0001-02"/>
    <s v="NF SERVICOS DO"/>
    <n v="301884"/>
    <d v="2024-12-11T00:00:00"/>
    <n v="307308"/>
    <d v="2024-12-11T00:00:00"/>
    <m/>
    <n v="613.05999999999995"/>
    <d v="2025-01-10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1885"/>
    <d v="2024-12-11T00:00:00"/>
    <n v="307309"/>
    <d v="2024-12-11T00:00:00"/>
    <m/>
    <n v="350.32"/>
    <d v="2025-01-10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1886"/>
    <d v="2024-12-11T00:00:00"/>
    <n v="307310"/>
    <d v="2024-12-11T00:00:00"/>
    <m/>
    <n v="613.05999999999995"/>
    <d v="2025-01-10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2079"/>
    <d v="2024-12-16T00:00:00"/>
    <n v="308587"/>
    <d v="2024-12-16T00:00:00"/>
    <m/>
    <n v="350.32"/>
    <d v="2025-01-15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2082"/>
    <d v="2024-12-16T00:00:00"/>
    <n v="308590"/>
    <d v="2024-12-16T00:00:00"/>
    <m/>
    <n v="437.9"/>
    <d v="2025-01-15T00:00:00"/>
    <s v="E0201971"/>
    <s v="PD201971"/>
    <s v="Serviços de Publicidade Eletrônica"/>
    <n v="437.9"/>
    <m/>
    <x v="0"/>
    <m/>
    <m/>
    <m/>
    <s v="2 - FATURADO"/>
    <n v="0"/>
    <x v="0"/>
    <x v="1"/>
  </r>
  <r>
    <x v="12"/>
    <s v="00.662.315/0001-02"/>
    <s v="NF SERVICOS DO"/>
    <n v="302114"/>
    <d v="2024-12-16T00:00:00"/>
    <n v="308622"/>
    <d v="2024-12-16T00:00:00"/>
    <m/>
    <n v="1225.5"/>
    <d v="2025-01-15T00:00:00"/>
    <s v="E0201971"/>
    <s v="PD201971"/>
    <s v="Serviços de Publicidade Eletrônica"/>
    <n v="1225.5"/>
    <m/>
    <x v="0"/>
    <m/>
    <m/>
    <m/>
    <s v="2 - FATURADO"/>
    <n v="0"/>
    <x v="0"/>
    <x v="1"/>
  </r>
  <r>
    <x v="12"/>
    <s v="00.662.315/0001-02"/>
    <s v="NF SERVICOS DO"/>
    <n v="302192"/>
    <d v="2024-12-17T00:00:00"/>
    <n v="308705"/>
    <d v="2024-12-17T00:00:00"/>
    <m/>
    <n v="262.74"/>
    <d v="2025-01-16T00:00:00"/>
    <s v="E0201971"/>
    <s v="PD201971"/>
    <s v="Serviços de Publicidade Eletrônica"/>
    <n v="262.74"/>
    <m/>
    <x v="0"/>
    <m/>
    <m/>
    <m/>
    <s v="2 - FATURADO"/>
    <n v="0"/>
    <x v="0"/>
    <x v="1"/>
  </r>
  <r>
    <x v="12"/>
    <s v="00.662.315/0001-02"/>
    <s v="NF SERVICOS DO"/>
    <n v="302203"/>
    <d v="2024-12-17T00:00:00"/>
    <n v="308716"/>
    <d v="2024-12-17T00:00:00"/>
    <m/>
    <n v="437.9"/>
    <d v="2025-01-16T00:00:00"/>
    <s v="E0201971"/>
    <s v="PD201971"/>
    <s v="Serviços de Publicidade Eletrônica"/>
    <n v="437.9"/>
    <m/>
    <x v="0"/>
    <m/>
    <m/>
    <m/>
    <s v="2 - FATURADO"/>
    <n v="0"/>
    <x v="0"/>
    <x v="1"/>
  </r>
  <r>
    <x v="12"/>
    <s v="00.662.315/0001-02"/>
    <s v="NF SERVICOS DO"/>
    <n v="302500"/>
    <d v="2024-12-17T00:00:00"/>
    <n v="309013"/>
    <d v="2024-12-17T00:00:00"/>
    <m/>
    <n v="437.9"/>
    <d v="2025-01-16T00:00:00"/>
    <s v="E0201971"/>
    <s v="PD201971"/>
    <s v="Serviços de Publicidade Eletrônica"/>
    <n v="437.9"/>
    <m/>
    <x v="0"/>
    <m/>
    <m/>
    <m/>
    <s v="2 - FATURADO"/>
    <n v="0"/>
    <x v="0"/>
    <x v="1"/>
  </r>
  <r>
    <x v="12"/>
    <s v="00.662.315/0001-02"/>
    <s v="NF SERVICOS DO"/>
    <n v="302514"/>
    <d v="2024-12-17T00:00:00"/>
    <n v="309027"/>
    <d v="2024-12-17T00:00:00"/>
    <m/>
    <n v="700.64"/>
    <d v="2025-01-16T00:00:00"/>
    <s v="E0201971"/>
    <s v="PD201971"/>
    <s v="Serviços de Publicidade Eletrônica"/>
    <n v="700.64"/>
    <m/>
    <x v="0"/>
    <m/>
    <m/>
    <m/>
    <s v="2 - FATURADO"/>
    <n v="0"/>
    <x v="0"/>
    <x v="1"/>
  </r>
  <r>
    <x v="12"/>
    <s v="00.662.315/0001-02"/>
    <s v="NF SERVICOS DO"/>
    <n v="302517"/>
    <d v="2024-12-17T00:00:00"/>
    <n v="309030"/>
    <d v="2024-12-17T00:00:00"/>
    <m/>
    <n v="350.32"/>
    <d v="2025-01-16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2530"/>
    <d v="2024-12-17T00:00:00"/>
    <n v="309043"/>
    <d v="2024-12-17T00:00:00"/>
    <m/>
    <n v="735.3"/>
    <d v="2025-01-16T00:00:00"/>
    <s v="E0201971"/>
    <s v="PD201971"/>
    <s v="Serviços de Publicidade Eletrônica"/>
    <n v="735.3"/>
    <m/>
    <x v="0"/>
    <m/>
    <m/>
    <m/>
    <s v="2 - FATURADO"/>
    <n v="0"/>
    <x v="0"/>
    <x v="1"/>
  </r>
  <r>
    <x v="12"/>
    <s v="00.662.315/0001-02"/>
    <s v="NF SERVICOS DO"/>
    <n v="302771"/>
    <d v="2024-12-19T00:00:00"/>
    <n v="309293"/>
    <d v="2024-12-19T00:00:00"/>
    <m/>
    <n v="857.85"/>
    <d v="2025-01-18T00:00:00"/>
    <s v="E0201971"/>
    <s v="PD201971"/>
    <s v="Serviços de Publicidade Eletrônica"/>
    <n v="857.85"/>
    <m/>
    <x v="0"/>
    <m/>
    <m/>
    <m/>
    <s v="2 - FATURADO"/>
    <n v="0"/>
    <x v="0"/>
    <x v="1"/>
  </r>
  <r>
    <x v="12"/>
    <s v="00.662.315/0001-02"/>
    <s v="NF SERVICOS DO"/>
    <n v="302906"/>
    <d v="2024-12-19T00:00:00"/>
    <n v="309428"/>
    <d v="2024-12-19T00:00:00"/>
    <m/>
    <n v="2101.9299999999998"/>
    <d v="2025-01-18T00:00:00"/>
    <s v="E0201971"/>
    <s v="PD201971"/>
    <s v="Serviços de Publicidade Eletrônica"/>
    <n v="2101.9299999999998"/>
    <m/>
    <x v="0"/>
    <m/>
    <m/>
    <m/>
    <s v="2 - FATURADO"/>
    <n v="0"/>
    <x v="0"/>
    <x v="1"/>
  </r>
  <r>
    <x v="12"/>
    <s v="00.662.315/0001-02"/>
    <s v="NF SERVICOS DO"/>
    <n v="302907"/>
    <d v="2024-12-19T00:00:00"/>
    <n v="309429"/>
    <d v="2024-12-19T00:00:00"/>
    <m/>
    <n v="350.32"/>
    <d v="2025-01-18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3089"/>
    <d v="2024-12-20T00:00:00"/>
    <n v="309611"/>
    <d v="2024-12-20T00:00:00"/>
    <m/>
    <n v="437.9"/>
    <d v="2025-01-19T00:00:00"/>
    <s v="E0201971"/>
    <s v="PD201971"/>
    <s v="Serviços de Publicidade Eletrônica"/>
    <n v="437.9"/>
    <m/>
    <x v="0"/>
    <m/>
    <m/>
    <m/>
    <s v="2 - FATURADO"/>
    <n v="0"/>
    <x v="0"/>
    <x v="1"/>
  </r>
  <r>
    <x v="12"/>
    <s v="00.662.315/0001-02"/>
    <s v="NF SERVICOS DO"/>
    <n v="303107"/>
    <d v="2024-12-20T00:00:00"/>
    <n v="309629"/>
    <d v="2024-12-20T00:00:00"/>
    <m/>
    <n v="3676.5"/>
    <d v="2025-01-19T00:00:00"/>
    <s v="E0201971"/>
    <s v="PD201971"/>
    <s v="Serviços de Publicidade Eletrônica"/>
    <n v="3676.5"/>
    <m/>
    <x v="0"/>
    <m/>
    <m/>
    <m/>
    <s v="2 - FATURADO"/>
    <n v="0"/>
    <x v="0"/>
    <x v="1"/>
  </r>
  <r>
    <x v="12"/>
    <s v="00.662.315/0001-02"/>
    <s v="NF SERVICOS DO"/>
    <n v="303121"/>
    <d v="2024-12-20T00:00:00"/>
    <n v="309643"/>
    <d v="2024-12-20T00:00:00"/>
    <m/>
    <n v="490.2"/>
    <d v="2025-01-19T00:00:00"/>
    <s v="E0201971"/>
    <s v="PD201971"/>
    <s v="Serviços de Publicidade Eletrônica"/>
    <n v="490.2"/>
    <m/>
    <x v="0"/>
    <m/>
    <m/>
    <m/>
    <s v="2 - FATURADO"/>
    <n v="0"/>
    <x v="0"/>
    <x v="1"/>
  </r>
  <r>
    <x v="12"/>
    <s v="00.662.315/0001-02"/>
    <s v="NF SERVICOS DO"/>
    <n v="303134"/>
    <d v="2024-12-20T00:00:00"/>
    <n v="309656"/>
    <d v="2024-12-20T00:00:00"/>
    <m/>
    <n v="350.32"/>
    <d v="2025-01-19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3149"/>
    <d v="2024-12-20T00:00:00"/>
    <n v="309671"/>
    <d v="2024-12-20T00:00:00"/>
    <m/>
    <n v="700.64"/>
    <d v="2025-01-19T00:00:00"/>
    <s v="E0201971"/>
    <s v="PD201971"/>
    <s v="Serviços de Publicidade Eletrônica"/>
    <n v="700.64"/>
    <m/>
    <x v="0"/>
    <m/>
    <m/>
    <m/>
    <s v="2 - FATURADO"/>
    <n v="0"/>
    <x v="0"/>
    <x v="1"/>
  </r>
  <r>
    <x v="12"/>
    <s v="00.662.315/0001-02"/>
    <s v="NF SERVICOS DO"/>
    <n v="303249"/>
    <d v="2024-12-22T00:00:00"/>
    <n v="309812"/>
    <d v="2024-12-30T00:00:00"/>
    <m/>
    <n v="1226.1300000000001"/>
    <d v="2025-01-29T00:00:00"/>
    <s v="E0201971"/>
    <s v="PD201971"/>
    <s v="Serviços de Publicidade Eletrônica"/>
    <n v="1226.1300000000001"/>
    <m/>
    <x v="0"/>
    <m/>
    <m/>
    <m/>
    <s v="2 - FATURADO"/>
    <n v="0"/>
    <x v="0"/>
    <x v="1"/>
  </r>
  <r>
    <x v="12"/>
    <s v="00.662.315/0001-02"/>
    <s v="NF SERVICOS DO"/>
    <n v="303250"/>
    <d v="2024-12-22T00:00:00"/>
    <n v="309813"/>
    <d v="2024-12-30T00:00:00"/>
    <m/>
    <n v="1138.55"/>
    <d v="2025-01-29T00:00:00"/>
    <s v="E0201971"/>
    <s v="PD201971"/>
    <s v="Serviços de Publicidade Eletrônica"/>
    <n v="1138.55"/>
    <m/>
    <x v="0"/>
    <m/>
    <m/>
    <m/>
    <s v="2 - FATURADO"/>
    <n v="0"/>
    <x v="0"/>
    <x v="1"/>
  </r>
  <r>
    <x v="12"/>
    <s v="00.662.315/0001-02"/>
    <s v="NF SERVICOS DO"/>
    <n v="303251"/>
    <d v="2024-12-22T00:00:00"/>
    <n v="309814"/>
    <d v="2024-12-30T00:00:00"/>
    <m/>
    <n v="613.05999999999995"/>
    <d v="2025-01-29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3252"/>
    <d v="2024-12-22T00:00:00"/>
    <n v="309815"/>
    <d v="2024-12-30T00:00:00"/>
    <m/>
    <n v="262.74"/>
    <d v="2025-01-29T00:00:00"/>
    <s v="E0201971"/>
    <s v="PD201971"/>
    <s v="Serviços de Publicidade Eletrônica"/>
    <n v="262.74"/>
    <m/>
    <x v="0"/>
    <m/>
    <m/>
    <m/>
    <s v="2 - FATURADO"/>
    <n v="0"/>
    <x v="0"/>
    <x v="1"/>
  </r>
  <r>
    <x v="12"/>
    <s v="00.662.315/0001-02"/>
    <s v="NF SERVICOS DO"/>
    <n v="303253"/>
    <d v="2024-12-22T00:00:00"/>
    <n v="309816"/>
    <d v="2024-12-30T00:00:00"/>
    <m/>
    <n v="350.32"/>
    <d v="2025-01-29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3463"/>
    <d v="2024-12-22T00:00:00"/>
    <n v="310026"/>
    <d v="2024-12-30T00:00:00"/>
    <m/>
    <n v="350.32"/>
    <d v="2025-01-29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3464"/>
    <d v="2024-12-22T00:00:00"/>
    <n v="310027"/>
    <d v="2024-12-30T00:00:00"/>
    <m/>
    <n v="700.64"/>
    <d v="2025-01-29T00:00:00"/>
    <s v="E0201971"/>
    <s v="PD201971"/>
    <s v="Serviços de Publicidade Eletrônica"/>
    <n v="700.64"/>
    <m/>
    <x v="0"/>
    <m/>
    <m/>
    <m/>
    <s v="2 - FATURADO"/>
    <n v="0"/>
    <x v="0"/>
    <x v="1"/>
  </r>
  <r>
    <x v="12"/>
    <s v="00.662.315/0001-02"/>
    <s v="NF SERVICOS DO"/>
    <n v="303465"/>
    <d v="2024-12-22T00:00:00"/>
    <n v="310028"/>
    <d v="2024-12-30T00:00:00"/>
    <m/>
    <n v="613.05999999999995"/>
    <d v="2025-01-29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3466"/>
    <d v="2024-12-22T00:00:00"/>
    <n v="310029"/>
    <d v="2024-12-30T00:00:00"/>
    <m/>
    <n v="613.05999999999995"/>
    <d v="2025-01-29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3756"/>
    <d v="2024-12-23T00:00:00"/>
    <n v="310319"/>
    <d v="2024-12-30T00:00:00"/>
    <m/>
    <n v="350.32"/>
    <d v="2025-01-29T00:00:00"/>
    <s v="E0201971"/>
    <s v="PD201971"/>
    <s v="Serviços de Publicidade Eletrônica"/>
    <n v="350.32"/>
    <m/>
    <x v="0"/>
    <m/>
    <m/>
    <m/>
    <s v="2 - FATURADO"/>
    <n v="0"/>
    <x v="0"/>
    <x v="1"/>
  </r>
  <r>
    <x v="12"/>
    <s v="00.662.315/0001-02"/>
    <s v="NF SERVICOS DO"/>
    <n v="303757"/>
    <d v="2024-12-23T00:00:00"/>
    <n v="310320"/>
    <d v="2024-12-30T00:00:00"/>
    <m/>
    <n v="1050.97"/>
    <d v="2025-01-29T00:00:00"/>
    <s v="E0201971"/>
    <s v="PD201971"/>
    <s v="Serviços de Publicidade Eletrônica"/>
    <n v="1050.97"/>
    <m/>
    <x v="0"/>
    <m/>
    <m/>
    <m/>
    <s v="2 - FATURADO"/>
    <n v="0"/>
    <x v="0"/>
    <x v="1"/>
  </r>
  <r>
    <x v="12"/>
    <s v="00.662.315/0001-02"/>
    <s v="NF SERVICOS DO"/>
    <n v="303829"/>
    <d v="2024-12-26T00:00:00"/>
    <n v="310392"/>
    <d v="2024-12-30T00:00:00"/>
    <m/>
    <n v="1401.29"/>
    <d v="2025-01-29T00:00:00"/>
    <s v="E0201971"/>
    <s v="PD201971"/>
    <s v="Serviços de Publicidade Eletrônica"/>
    <n v="1401.29"/>
    <m/>
    <x v="0"/>
    <m/>
    <m/>
    <m/>
    <s v="2 - FATURADO"/>
    <n v="0"/>
    <x v="0"/>
    <x v="1"/>
  </r>
  <r>
    <x v="12"/>
    <s v="00.662.315/0001-02"/>
    <s v="NF SERVICOS DO"/>
    <n v="303845"/>
    <d v="2024-12-26T00:00:00"/>
    <n v="310408"/>
    <d v="2024-12-30T00:00:00"/>
    <m/>
    <n v="875.8"/>
    <d v="2025-01-29T00:00:00"/>
    <s v="E0201971"/>
    <s v="PD201971"/>
    <s v="Serviços de Publicidade Eletrônica"/>
    <n v="875.8"/>
    <m/>
    <x v="0"/>
    <m/>
    <m/>
    <m/>
    <s v="2 - FATURADO"/>
    <n v="0"/>
    <x v="0"/>
    <x v="1"/>
  </r>
  <r>
    <x v="12"/>
    <s v="00.662.315/0001-02"/>
    <s v="NF SERVICOS DO"/>
    <n v="304060"/>
    <d v="2024-12-31T00:00:00"/>
    <n v="310636"/>
    <d v="2025-01-03T00:00:00"/>
    <m/>
    <n v="1050.97"/>
    <d v="2025-02-02T00:00:00"/>
    <s v="E0201971"/>
    <s v="PD201971"/>
    <s v="Serviços de Publicidade Eletrônica"/>
    <n v="1050.97"/>
    <m/>
    <x v="0"/>
    <m/>
    <m/>
    <m/>
    <s v="2 - FATURADO"/>
    <n v="0"/>
    <x v="0"/>
    <x v="1"/>
  </r>
  <r>
    <x v="12"/>
    <s v="00.662.315/0001-02"/>
    <s v="NF SERVICOS DO"/>
    <n v="304061"/>
    <d v="2024-12-31T00:00:00"/>
    <n v="310637"/>
    <d v="2025-01-03T00:00:00"/>
    <m/>
    <n v="613.05999999999995"/>
    <d v="2025-02-02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12"/>
    <s v="00.662.315/0001-02"/>
    <s v="NF SERVICOS DO"/>
    <n v="304062"/>
    <d v="2024-12-31T00:00:00"/>
    <n v="310638"/>
    <d v="2025-01-03T00:00:00"/>
    <m/>
    <n v="350.32"/>
    <d v="2025-02-02T00:00:00"/>
    <s v="E0201971"/>
    <s v="PD201971"/>
    <s v="Serviços de Publicidade Eletrônica"/>
    <n v="350.32"/>
    <m/>
    <x v="0"/>
    <m/>
    <m/>
    <m/>
    <s v="2 - FATURADO"/>
    <n v="0"/>
    <x v="0"/>
    <x v="1"/>
  </r>
  <r>
    <x v="13"/>
    <s v="00.736.601/0001-67"/>
    <s v="NF SERVICOS DO"/>
    <n v="301904"/>
    <d v="2024-12-11T00:00:00"/>
    <n v="30732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4"/>
    <s v="00.745.812/0001-66"/>
    <s v="NF SERVICOS"/>
    <n v="174785"/>
    <d v="2024-12-10T00:00:00"/>
    <n v="1890773"/>
    <d v="2024-12-10T00:00:00"/>
    <d v="2024-11-01T00:00:00"/>
    <n v="5919.22"/>
    <d v="2025-01-09T00:00:00"/>
    <s v="E0240543"/>
    <s v="PD024395"/>
    <s v="HOSPEDAGEM FISICA  DE  EQUIPAMENTOS"/>
    <n v="5919.22"/>
    <d v="2024-11-01T00:00:00"/>
    <x v="0"/>
    <m/>
    <m/>
    <s v="359.00007593/2024-51  ITO"/>
    <s v="2 - FATURADO"/>
    <n v="0"/>
    <x v="0"/>
    <x v="0"/>
  </r>
  <r>
    <x v="14"/>
    <s v="00.745.812/0001-66"/>
    <s v="NF SERVICOS"/>
    <n v="176201"/>
    <d v="2024-12-23T00:00:00"/>
    <n v="1892189"/>
    <d v="2024-12-23T00:00:00"/>
    <d v="2024-12-01T00:00:00"/>
    <n v="5919.22"/>
    <d v="2025-01-22T00:00:00"/>
    <s v="E0240543"/>
    <s v="PD024395"/>
    <s v="HOSPEDAGEM FISICA  DE  EQUIPAMENTOS"/>
    <n v="5919.22"/>
    <d v="2024-12-01T00:00:00"/>
    <x v="0"/>
    <m/>
    <m/>
    <s v="359.00007593/2024-51  ITO"/>
    <s v="2 - FATURADO"/>
    <n v="0"/>
    <x v="0"/>
    <x v="0"/>
  </r>
  <r>
    <x v="15"/>
    <s v="00.880.230/0001-92"/>
    <s v="ND-OPERADORA CIELO"/>
    <n v="23524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16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4"/>
    <x v="2"/>
    <x v="2"/>
  </r>
  <r>
    <x v="16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4"/>
    <x v="2"/>
    <x v="2"/>
  </r>
  <r>
    <x v="16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4"/>
    <x v="2"/>
    <x v="2"/>
  </r>
  <r>
    <x v="16"/>
    <s v="00.955.107/0001-93"/>
    <s v="NF SERVICOS DO"/>
    <n v="299674"/>
    <d v="2024-11-28T00:00:00"/>
    <n v="306124"/>
    <d v="2024-11-28T00:00:00"/>
    <m/>
    <n v="737.52"/>
    <d v="2024-12-28T00:00:00"/>
    <s v="E0231111"/>
    <s v="PD231092"/>
    <s v="Serviços de Publicidade Eletrônica"/>
    <n v="702.12"/>
    <m/>
    <x v="0"/>
    <m/>
    <m/>
    <m/>
    <s v="2 - FATURADO"/>
    <n v="3"/>
    <x v="2"/>
    <x v="1"/>
  </r>
  <r>
    <x v="16"/>
    <s v="00.955.107/0001-93"/>
    <s v="NF SERVICOS DO"/>
    <n v="300688"/>
    <d v="2024-12-11T00:00:00"/>
    <n v="308125"/>
    <d v="2024-12-11T00:00:00"/>
    <m/>
    <n v="295.01"/>
    <d v="2025-01-10T00:00:00"/>
    <s v="E0231111"/>
    <s v="PD231092"/>
    <s v="Serviços de Publicidade Eletrônica"/>
    <n v="280.85000000000002"/>
    <m/>
    <x v="0"/>
    <m/>
    <m/>
    <m/>
    <s v="2 - FATURADO"/>
    <n v="0"/>
    <x v="0"/>
    <x v="1"/>
  </r>
  <r>
    <x v="16"/>
    <s v="00.955.107/0001-93"/>
    <s v="NF SERVICOS DO"/>
    <n v="301182"/>
    <d v="2024-12-11T00:00:00"/>
    <n v="306606"/>
    <d v="2024-12-11T00:00:00"/>
    <m/>
    <n v="460.95"/>
    <d v="2025-01-10T00:00:00"/>
    <s v="E0231111"/>
    <s v="PD231092"/>
    <s v="Serviços de Publicidade Eletrônica"/>
    <n v="438.82"/>
    <m/>
    <x v="0"/>
    <m/>
    <m/>
    <m/>
    <s v="2 - FATURADO"/>
    <n v="0"/>
    <x v="0"/>
    <x v="1"/>
  </r>
  <r>
    <x v="16"/>
    <s v="00.955.107/0001-93"/>
    <s v="NF SERVICOS DO"/>
    <n v="302586"/>
    <d v="2024-12-18T00:00:00"/>
    <n v="309108"/>
    <d v="2024-12-18T00:00:00"/>
    <m/>
    <n v="1567.23"/>
    <d v="2025-01-17T00:00:00"/>
    <s v="E0231111"/>
    <s v="PD231092"/>
    <s v="Serviços de Publicidade Eletrônica"/>
    <n v="1492"/>
    <m/>
    <x v="0"/>
    <m/>
    <m/>
    <m/>
    <s v="2 - FATURADO"/>
    <n v="0"/>
    <x v="0"/>
    <x v="1"/>
  </r>
  <r>
    <x v="16"/>
    <s v="00.955.107/0001-93"/>
    <s v="NF SERVICOS DO"/>
    <n v="303625"/>
    <d v="2024-12-23T00:00:00"/>
    <n v="310188"/>
    <d v="2024-12-30T00:00:00"/>
    <m/>
    <n v="921.9"/>
    <d v="2025-01-29T00:00:00"/>
    <s v="E0231111"/>
    <s v="PD231092"/>
    <s v="Serviços de Publicidade Eletrônica"/>
    <n v="877.65"/>
    <m/>
    <x v="0"/>
    <m/>
    <m/>
    <m/>
    <s v="2 - FATURADO"/>
    <n v="0"/>
    <x v="0"/>
    <x v="1"/>
  </r>
  <r>
    <x v="16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0"/>
    <x v="0"/>
    <x v="2"/>
  </r>
  <r>
    <x v="16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0"/>
    <x v="0"/>
    <x v="2"/>
  </r>
  <r>
    <x v="16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0"/>
    <x v="0"/>
    <x v="2"/>
  </r>
  <r>
    <x v="16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0"/>
    <x v="0"/>
    <x v="2"/>
  </r>
  <r>
    <x v="17"/>
    <s v="000.496.323-70"/>
    <s v="NF SERVICOS"/>
    <n v="137103"/>
    <d v="2023-06-20T00:00:00"/>
    <n v="1622028"/>
    <d v="2023-06-20T00:00:00"/>
    <m/>
    <n v="338.68"/>
    <d v="2023-06-20T00:00:00"/>
    <m/>
    <m/>
    <s v="SISTEMA E-CNH"/>
    <n v="338.68"/>
    <m/>
    <x v="0"/>
    <m/>
    <m/>
    <m/>
    <s v="1 - VENDA A VISTA"/>
    <n v="560"/>
    <x v="4"/>
    <x v="0"/>
  </r>
  <r>
    <x v="18"/>
    <s v="003.663.498-05"/>
    <s v="NF SERVICOS KIT"/>
    <n v="180283"/>
    <d v="2023-03-31T00:00:00"/>
    <n v="185586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611"/>
    <x v="4"/>
    <x v="1"/>
  </r>
  <r>
    <x v="19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174"/>
    <x v="4"/>
    <x v="1"/>
  </r>
  <r>
    <x v="20"/>
    <s v="004.630.420-77"/>
    <s v="NF SERVICOS DO"/>
    <n v="202744"/>
    <d v="2023-06-27T00:00:00"/>
    <n v="208204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21"/>
    <s v="006.169.488-67"/>
    <s v="ND-OPERADORA CIELO"/>
    <n v="23542"/>
    <d v="2024-12-05T00:00:00"/>
    <m/>
    <m/>
    <m/>
    <n v="187.49"/>
    <d v="2024-12-05T00:00:00"/>
    <m/>
    <m/>
    <s v="Certificado e-CPF A3 (somente certificado) - 36 meses"/>
    <n v="187.49"/>
    <m/>
    <x v="0"/>
    <m/>
    <m/>
    <m/>
    <s v="1 - VENDA A VISTA"/>
    <n v="26"/>
    <x v="2"/>
    <x v="4"/>
  </r>
  <r>
    <x v="22"/>
    <s v="007.226.408-03"/>
    <s v="ND-OPERADORA CIELO"/>
    <n v="23634"/>
    <d v="2024-12-13T00:00:00"/>
    <m/>
    <m/>
    <m/>
    <n v="124.99"/>
    <d v="2024-12-13T00:00:00"/>
    <m/>
    <m/>
    <s v="Certificado e-CPF A1 em Software (12 meses)"/>
    <n v="124.99"/>
    <m/>
    <x v="0"/>
    <m/>
    <m/>
    <m/>
    <s v="1 - VENDA A VISTA"/>
    <n v="18"/>
    <x v="2"/>
    <x v="4"/>
  </r>
  <r>
    <x v="23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015"/>
    <x v="4"/>
    <x v="5"/>
  </r>
  <r>
    <x v="24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199"/>
    <x v="4"/>
    <x v="1"/>
  </r>
  <r>
    <x v="24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682"/>
    <x v="4"/>
    <x v="6"/>
  </r>
  <r>
    <x v="25"/>
    <s v="01.027.716/0001-45"/>
    <s v="NF SERVICOS DO"/>
    <n v="303981"/>
    <d v="2024-12-31T00:00:00"/>
    <n v="310557"/>
    <d v="2025-01-03T00:00:00"/>
    <m/>
    <n v="553.14"/>
    <d v="2025-01-03T00:00:00"/>
    <m/>
    <m/>
    <s v="Serviços de Publicidade Eletrônica"/>
    <n v="526.59"/>
    <m/>
    <x v="0"/>
    <m/>
    <m/>
    <m/>
    <s v="1 - VENDA A VISTA"/>
    <n v="0"/>
    <x v="0"/>
    <x v="1"/>
  </r>
  <r>
    <x v="26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188"/>
    <x v="4"/>
    <x v="1"/>
  </r>
  <r>
    <x v="26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159"/>
    <x v="4"/>
    <x v="1"/>
  </r>
  <r>
    <x v="26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098"/>
    <x v="4"/>
    <x v="1"/>
  </r>
  <r>
    <x v="26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067"/>
    <x v="4"/>
    <x v="1"/>
  </r>
  <r>
    <x v="26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021"/>
    <x v="4"/>
    <x v="1"/>
  </r>
  <r>
    <x v="26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005"/>
    <x v="4"/>
    <x v="1"/>
  </r>
  <r>
    <x v="26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972"/>
    <x v="4"/>
    <x v="1"/>
  </r>
  <r>
    <x v="26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944"/>
    <x v="4"/>
    <x v="1"/>
  </r>
  <r>
    <x v="26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918"/>
    <x v="4"/>
    <x v="1"/>
  </r>
  <r>
    <x v="26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884"/>
    <x v="4"/>
    <x v="1"/>
  </r>
  <r>
    <x v="26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850"/>
    <x v="4"/>
    <x v="1"/>
  </r>
  <r>
    <x v="26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825"/>
    <x v="4"/>
    <x v="1"/>
  </r>
  <r>
    <x v="27"/>
    <s v="01.308.567/0001-92"/>
    <s v="NF SERVICOS DO"/>
    <n v="300421"/>
    <d v="2024-12-11T00:00:00"/>
    <n v="307858"/>
    <d v="2024-12-11T00:00:00"/>
    <m/>
    <n v="490.2"/>
    <d v="2025-01-10T00:00:00"/>
    <s v="E0201973"/>
    <s v="PD201973"/>
    <s v="Serviços de Publicidade Eletrônica"/>
    <n v="490.2"/>
    <m/>
    <x v="0"/>
    <m/>
    <m/>
    <m/>
    <s v="2 - FATURADO"/>
    <n v="0"/>
    <x v="0"/>
    <x v="1"/>
  </r>
  <r>
    <x v="27"/>
    <s v="01.308.567/0001-92"/>
    <s v="NF SERVICOS DO"/>
    <n v="300959"/>
    <d v="2024-12-11T00:00:00"/>
    <n v="308396"/>
    <d v="2024-12-11T00:00:00"/>
    <m/>
    <n v="490.2"/>
    <d v="2025-01-10T00:00:00"/>
    <s v="E0201973"/>
    <s v="PD201973"/>
    <s v="Serviços de Publicidade Eletrônica"/>
    <n v="490.2"/>
    <m/>
    <x v="0"/>
    <m/>
    <m/>
    <m/>
    <s v="2 - FATURADO"/>
    <n v="0"/>
    <x v="0"/>
    <x v="1"/>
  </r>
  <r>
    <x v="27"/>
    <s v="01.308.567/0001-92"/>
    <s v="NF SERVICOS DO"/>
    <n v="301441"/>
    <d v="2024-12-11T00:00:00"/>
    <n v="306865"/>
    <d v="2024-12-11T00:00:00"/>
    <m/>
    <n v="490.2"/>
    <d v="2025-01-10T00:00:00"/>
    <s v="E0201973"/>
    <s v="PD201973"/>
    <s v="Serviços de Publicidade Eletrônica"/>
    <n v="490.2"/>
    <m/>
    <x v="0"/>
    <m/>
    <m/>
    <m/>
    <s v="2 - FATURADO"/>
    <n v="0"/>
    <x v="0"/>
    <x v="1"/>
  </r>
  <r>
    <x v="27"/>
    <s v="01.308.567/0001-92"/>
    <s v="NF SERVICOS DO"/>
    <n v="304006"/>
    <d v="2024-12-31T00:00:00"/>
    <n v="310582"/>
    <d v="2025-01-03T00:00:00"/>
    <m/>
    <n v="7720.65"/>
    <d v="2025-02-02T00:00:00"/>
    <s v="E0201973"/>
    <s v="PD201973"/>
    <s v="Serviços de Publicidade Eletrônica"/>
    <n v="7720.65"/>
    <m/>
    <x v="0"/>
    <m/>
    <m/>
    <m/>
    <s v="2 - FATURADO"/>
    <n v="0"/>
    <x v="0"/>
    <x v="1"/>
  </r>
  <r>
    <x v="27"/>
    <s v="01.308.567/0001-92"/>
    <s v="NF SERVICOS DO"/>
    <n v="304017"/>
    <d v="2024-12-31T00:00:00"/>
    <n v="310593"/>
    <d v="2025-01-03T00:00:00"/>
    <m/>
    <n v="1838.25"/>
    <d v="2025-02-02T00:00:00"/>
    <s v="E0201973"/>
    <s v="PD201973"/>
    <s v="Serviços de Publicidade Eletrônica"/>
    <n v="1838.25"/>
    <m/>
    <x v="0"/>
    <m/>
    <m/>
    <m/>
    <s v="2 - FATURADO"/>
    <n v="0"/>
    <x v="0"/>
    <x v="1"/>
  </r>
  <r>
    <x v="27"/>
    <s v="01.308.567/0001-92"/>
    <s v="NF SERVICOS DO"/>
    <n v="304103"/>
    <d v="2024-12-31T00:00:00"/>
    <n v="310679"/>
    <d v="2025-01-03T00:00:00"/>
    <m/>
    <n v="7353"/>
    <d v="2025-02-02T00:00:00"/>
    <s v="E0201973"/>
    <s v="PD201973"/>
    <s v="Serviços de Publicidade Eletrônica"/>
    <n v="7353"/>
    <m/>
    <x v="0"/>
    <m/>
    <m/>
    <m/>
    <s v="2 - FATURADO"/>
    <n v="0"/>
    <x v="0"/>
    <x v="1"/>
  </r>
  <r>
    <x v="28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263"/>
    <x v="3"/>
    <x v="1"/>
  </r>
  <r>
    <x v="28"/>
    <s v="01.335.616/0001-86"/>
    <s v="NF SERVICOS DO"/>
    <n v="290027"/>
    <d v="2024-09-30T00:00:00"/>
    <n v="296377"/>
    <d v="2024-09-30T00:00:00"/>
    <m/>
    <n v="460.95"/>
    <d v="2024-10-30T00:00:00"/>
    <s v="E0201883"/>
    <s v="PD201883"/>
    <s v="Serviços de Publicidade Eletrônica"/>
    <n v="438.82"/>
    <m/>
    <x v="0"/>
    <m/>
    <m/>
    <m/>
    <s v="2 - FATURADO"/>
    <n v="62"/>
    <x v="5"/>
    <x v="1"/>
  </r>
  <r>
    <x v="29"/>
    <s v="01.429.576/0001-31"/>
    <s v="NF SERVICOS KIT"/>
    <n v="4193"/>
    <d v="2021-08-31T00:00:00"/>
    <n v="8349"/>
    <d v="2021-08-31T00:00:00"/>
    <m/>
    <n v="212.5"/>
    <d v="2021-09-05T00:00:00"/>
    <m/>
    <m/>
    <s v="Certificado e-CNPJ A3 em cartão - 36 meses para ME/EPP"/>
    <n v="212.5"/>
    <m/>
    <x v="0"/>
    <m/>
    <m/>
    <m/>
    <s v="5 DIAS"/>
    <n v="1213"/>
    <x v="4"/>
    <x v="1"/>
  </r>
  <r>
    <x v="30"/>
    <s v="01.430.524/0001-85"/>
    <s v="ND-OPERADORA CIELO"/>
    <n v="23651"/>
    <d v="2024-12-16T00:00:00"/>
    <m/>
    <m/>
    <m/>
    <n v="312.48"/>
    <d v="2024-12-16T00:00:00"/>
    <m/>
    <m/>
    <s v="e-CNPJ A3 em cartão - 36 meses "/>
    <n v="312.48"/>
    <m/>
    <x v="0"/>
    <m/>
    <m/>
    <m/>
    <s v="1 - VENDA A VISTA"/>
    <n v="15"/>
    <x v="2"/>
    <x v="4"/>
  </r>
  <r>
    <x v="31"/>
    <s v="01.468.760/0001-90"/>
    <s v="NF SERVICOS E_GOV"/>
    <n v="167282"/>
    <d v="2023-02-15T00:00:00"/>
    <n v="172517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655"/>
    <x v="4"/>
    <x v="1"/>
  </r>
  <r>
    <x v="31"/>
    <s v="01.468.760/0001-90"/>
    <s v="NF SERVICOS E_GOV"/>
    <n v="146827"/>
    <d v="2023-11-23T00:00:00"/>
    <n v="1695536"/>
    <d v="2023-11-23T00:00:00"/>
    <m/>
    <n v="109.89"/>
    <d v="2023-12-23T00:00:00"/>
    <m/>
    <m/>
    <s v="Certificado e-CPF A3 (renovação) - 36 meses Gov"/>
    <n v="104.62"/>
    <m/>
    <x v="0"/>
    <m/>
    <m/>
    <m/>
    <s v="2 - FATURADO"/>
    <n v="374"/>
    <x v="4"/>
    <x v="1"/>
  </r>
  <r>
    <x v="31"/>
    <s v="01.468.760/0001-90"/>
    <s v="NF SERVICOS E_GOV"/>
    <n v="153873"/>
    <d v="2024-02-16T00:00:00"/>
    <n v="1740974"/>
    <d v="2024-02-16T00:00:00"/>
    <m/>
    <n v="73.260000000000005"/>
    <d v="2024-03-17T00:00:00"/>
    <m/>
    <m/>
    <s v="Certificado e-CPF A1 (renovacao) em Software (12 meses) Gov"/>
    <n v="69.739999999999995"/>
    <m/>
    <x v="0"/>
    <m/>
    <m/>
    <m/>
    <s v="2 - FATURADO"/>
    <n v="289"/>
    <x v="3"/>
    <x v="1"/>
  </r>
  <r>
    <x v="31"/>
    <s v="01.468.760/0001-90"/>
    <s v="NF SERVICOS E_GOV"/>
    <n v="157904"/>
    <d v="2024-04-17T00:00:00"/>
    <n v="1770567"/>
    <d v="2024-04-17T00:00:00"/>
    <m/>
    <n v="109.89"/>
    <d v="2024-05-17T00:00:00"/>
    <m/>
    <m/>
    <s v="Certificado e-CPF A3 (renovação) - 36 meses Gov"/>
    <n v="104.62"/>
    <m/>
    <x v="0"/>
    <m/>
    <m/>
    <m/>
    <s v="2 - FATURADO"/>
    <n v="228"/>
    <x v="3"/>
    <x v="1"/>
  </r>
  <r>
    <x v="31"/>
    <s v="01.468.760/0001-90"/>
    <s v="NF SERVICOS E_GOV"/>
    <n v="162531"/>
    <d v="2024-06-13T00:00:00"/>
    <n v="1800772"/>
    <d v="2024-06-13T00:00:00"/>
    <m/>
    <n v="73.260000000000005"/>
    <d v="2024-07-13T00:00:00"/>
    <m/>
    <m/>
    <s v="Certificado e-CPF A1 (renovacao) em Software (12 meses) Gov"/>
    <n v="69.739999999999995"/>
    <m/>
    <x v="0"/>
    <m/>
    <m/>
    <m/>
    <s v="2 - FATURADO"/>
    <n v="171"/>
    <x v="6"/>
    <x v="1"/>
  </r>
  <r>
    <x v="31"/>
    <s v="01.468.760/0001-90"/>
    <s v="NF SERVICOS E_GOV"/>
    <n v="164554"/>
    <d v="2024-07-15T00:00:00"/>
    <n v="1815574"/>
    <d v="2024-07-15T00:00:00"/>
    <m/>
    <n v="109.89"/>
    <d v="2024-08-14T00:00:00"/>
    <m/>
    <m/>
    <s v="Certificado e-CPF A3 (renovação) - 36 meses Gov"/>
    <n v="104.62"/>
    <m/>
    <x v="0"/>
    <m/>
    <m/>
    <m/>
    <s v="2 - FATURADO"/>
    <n v="139"/>
    <x v="7"/>
    <x v="1"/>
  </r>
  <r>
    <x v="31"/>
    <s v="01.468.760/0001-90"/>
    <s v="NF SERVICOS E_GOV"/>
    <n v="167210"/>
    <d v="2024-08-27T00:00:00"/>
    <n v="1831076"/>
    <d v="2024-08-27T00:00:00"/>
    <m/>
    <n v="109.89"/>
    <d v="2024-09-26T00:00:00"/>
    <m/>
    <m/>
    <s v="Certificado e-CPF A3 (renovação) - 36 meses Gov"/>
    <n v="104.62"/>
    <m/>
    <x v="0"/>
    <m/>
    <m/>
    <m/>
    <s v="2 - FATURADO"/>
    <n v="96"/>
    <x v="8"/>
    <x v="1"/>
  </r>
  <r>
    <x v="31"/>
    <s v="01.468.760/0001-90"/>
    <s v="NF SERVICOS"/>
    <n v="175673"/>
    <d v="2024-12-16T00:00:00"/>
    <n v="1891661"/>
    <d v="2024-12-16T00:00:00"/>
    <d v="2024-11-01T00:00:00"/>
    <n v="615359.93000000005"/>
    <d v="2025-01-15T00:00:00"/>
    <s v="E0230039"/>
    <s v="PD023032"/>
    <s v="HELP DESK"/>
    <n v="585822.65"/>
    <d v="2024-11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5674"/>
    <d v="2024-12-16T00:00:00"/>
    <n v="1891662"/>
    <d v="2024-12-16T00:00:00"/>
    <d v="2024-11-01T00:00:00"/>
    <n v="31782.28"/>
    <d v="2025-01-15T00:00:00"/>
    <s v="E0230039"/>
    <s v="PD023032"/>
    <s v="HELP DESK"/>
    <n v="30256.73"/>
    <d v="2024-11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5675"/>
    <d v="2024-12-16T00:00:00"/>
    <n v="1891663"/>
    <d v="2024-12-16T00:00:00"/>
    <d v="2024-11-01T00:00:00"/>
    <n v="18288.900000000001"/>
    <d v="2025-01-15T00:00:00"/>
    <s v="E0230039"/>
    <s v="PD023032"/>
    <s v="HELP DESK"/>
    <n v="17411.03"/>
    <d v="2024-11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5690"/>
    <d v="2024-12-16T00:00:00"/>
    <n v="1891678"/>
    <d v="2024-12-16T00:00:00"/>
    <d v="2024-11-01T00:00:00"/>
    <n v="8011.08"/>
    <d v="2025-01-15T00:00:00"/>
    <s v="E0220903"/>
    <s v="PD022459"/>
    <s v="SISTEMAS CONVENIADOS"/>
    <n v="7626.55"/>
    <d v="2024-11-01T00:00:00"/>
    <x v="0"/>
    <s v="129/2022"/>
    <s v="290/2022"/>
    <s v="PD-PRC-2022/03777  359.00009531/2023-01 -ITO"/>
    <s v="2 - FATURADO"/>
    <n v="0"/>
    <x v="0"/>
    <x v="0"/>
  </r>
  <r>
    <x v="31"/>
    <s v="01.468.760/0001-90"/>
    <s v="NF SERVICOS"/>
    <n v="175698"/>
    <d v="2024-12-16T00:00:00"/>
    <n v="1891686"/>
    <d v="2024-12-16T00:00:00"/>
    <d v="2024-11-01T00:00:00"/>
    <n v="141918.98000000001"/>
    <d v="2025-01-15T00:00:00"/>
    <s v="E0230134"/>
    <s v="PD023115"/>
    <s v="FOLHA DE PAGAMENTO"/>
    <n v="135106.87"/>
    <d v="2024-11-01T00:00:00"/>
    <x v="0"/>
    <s v="57/2023"/>
    <s v="189/2023"/>
    <s v="359.00002922/2023-97-APPS"/>
    <s v="2 - FATURADO"/>
    <n v="0"/>
    <x v="0"/>
    <x v="0"/>
  </r>
  <r>
    <x v="31"/>
    <s v="01.468.760/0001-90"/>
    <s v="NF SERVICOS"/>
    <n v="175699"/>
    <d v="2024-12-16T00:00:00"/>
    <n v="1891687"/>
    <d v="2024-12-16T00:00:00"/>
    <d v="2024-11-01T00:00:00"/>
    <n v="4865.8999999999996"/>
    <d v="2025-01-15T00:00:00"/>
    <s v="E0230446"/>
    <s v="PD023365"/>
    <s v="SAM ESTOQUE - SAM PATRIMONIO"/>
    <n v="4632.34"/>
    <d v="2024-11-01T00:00:00"/>
    <x v="0"/>
    <s v="107/2023"/>
    <s v="308/23-DG/MP"/>
    <s v="359.00004966/2023-51  APPS"/>
    <s v="2 - FATURADO"/>
    <n v="0"/>
    <x v="0"/>
    <x v="0"/>
  </r>
  <r>
    <x v="31"/>
    <s v="01.468.760/0001-90"/>
    <s v="NF SERVICOS"/>
    <n v="175702"/>
    <d v="2024-12-16T00:00:00"/>
    <n v="1891690"/>
    <d v="2024-12-16T00:00:00"/>
    <d v="2024-11-01T00:00:00"/>
    <n v="2519.9"/>
    <d v="2025-01-15T00:00:00"/>
    <s v="E0230447"/>
    <s v="PD023365"/>
    <s v="SAM ESTOQUE - SAM PATRIMONIO"/>
    <n v="2398.94"/>
    <d v="2024-11-01T00:00:00"/>
    <x v="0"/>
    <s v="107/2023"/>
    <s v="308/23-DG/MP"/>
    <s v="359.00004966/2023-51  APPS"/>
    <s v="2 - FATURADO"/>
    <n v="0"/>
    <x v="0"/>
    <x v="0"/>
  </r>
  <r>
    <x v="31"/>
    <s v="01.468.760/0001-90"/>
    <s v="NF SERVICOS"/>
    <n v="175965"/>
    <d v="2024-12-18T00:00:00"/>
    <n v="1891953"/>
    <d v="2024-12-18T00:00:00"/>
    <d v="2024-11-01T00:00:00"/>
    <n v="1126767.75"/>
    <d v="2025-01-17T00:00:00"/>
    <s v="E0240468"/>
    <s v="PD024325"/>
    <s v="OFFICE  BASICO  E INTERMEDIARIO"/>
    <n v="1072682.8999999999"/>
    <d v="2024-11-01T00:00:00"/>
    <x v="0"/>
    <s v="23/2024"/>
    <s v="32/2024  FED"/>
    <s v="359.00007051/2024-89  ITO"/>
    <s v="2 - FATURADO"/>
    <n v="0"/>
    <x v="0"/>
    <x v="0"/>
  </r>
  <r>
    <x v="31"/>
    <s v="01.468.760/0001-90"/>
    <s v="NF SERVICOS"/>
    <n v="176481"/>
    <d v="2024-12-27T00:00:00"/>
    <n v="1892469"/>
    <d v="2024-12-27T00:00:00"/>
    <d v="2024-12-01T00:00:00"/>
    <n v="362768.09"/>
    <d v="2025-01-26T00:00:00"/>
    <s v="E0230039"/>
    <s v="PD023032"/>
    <s v="HELP DESK"/>
    <n v="345355.22"/>
    <d v="2024-12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6482"/>
    <d v="2024-12-27T00:00:00"/>
    <n v="1892470"/>
    <d v="2024-12-27T00:00:00"/>
    <d v="2024-12-01T00:00:00"/>
    <n v="41094.839999999997"/>
    <d v="2025-01-26T00:00:00"/>
    <s v="E0230039"/>
    <s v="PD023032"/>
    <s v="HELP DESK"/>
    <n v="39122.29"/>
    <d v="2024-12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6485"/>
    <d v="2024-12-27T00:00:00"/>
    <n v="1892473"/>
    <d v="2024-12-27T00:00:00"/>
    <d v="2024-12-01T00:00:00"/>
    <n v="18288.900000000001"/>
    <d v="2025-01-26T00:00:00"/>
    <s v="E0230039"/>
    <s v="PD023032"/>
    <s v="HELP DESK"/>
    <n v="17411.03"/>
    <d v="2024-12-01T00:00:00"/>
    <x v="0"/>
    <s v="015/2023"/>
    <s v="103/2023-DG/MP"/>
    <s v="PD-PRC-2022/04612-359.00001794/2024-45-ITO"/>
    <s v="2 - FATURADO"/>
    <n v="0"/>
    <x v="0"/>
    <x v="0"/>
  </r>
  <r>
    <x v="31"/>
    <s v="01.468.760/0001-90"/>
    <s v="NF SERVICOS"/>
    <n v="176492"/>
    <d v="2024-12-27T00:00:00"/>
    <n v="1892480"/>
    <d v="2024-12-27T00:00:00"/>
    <d v="2024-12-01T00:00:00"/>
    <n v="99706.08"/>
    <d v="2025-01-26T00:00:00"/>
    <s v="E0230134"/>
    <s v="PD023115"/>
    <s v="FOLHA DE PAGAMENTO"/>
    <n v="94920.19"/>
    <d v="2024-12-01T00:00:00"/>
    <x v="0"/>
    <s v="57/2023"/>
    <s v="189/2023"/>
    <s v="359.00002922/2023-97-APPS"/>
    <s v="2 - FATURADO"/>
    <n v="0"/>
    <x v="0"/>
    <x v="0"/>
  </r>
  <r>
    <x v="31"/>
    <s v="01.468.760/0001-90"/>
    <s v="NF SERVICOS"/>
    <n v="176494"/>
    <d v="2024-12-27T00:00:00"/>
    <n v="1892482"/>
    <d v="2024-12-27T00:00:00"/>
    <d v="2024-12-01T00:00:00"/>
    <n v="4865.8999999999996"/>
    <d v="2025-01-26T00:00:00"/>
    <s v="E0230446"/>
    <s v="PD023365"/>
    <s v="SAM ESTOQUE - SAM PATRIMONIO"/>
    <n v="4632.34"/>
    <d v="2024-12-01T00:00:00"/>
    <x v="0"/>
    <s v="107/2023"/>
    <s v="308/23-DG/MP"/>
    <s v="359.00004966/2023-51  APPS"/>
    <s v="2 - FATURADO"/>
    <n v="0"/>
    <x v="0"/>
    <x v="0"/>
  </r>
  <r>
    <x v="31"/>
    <s v="01.468.760/0001-90"/>
    <s v="NF SERVICOS"/>
    <n v="176503"/>
    <d v="2024-12-27T00:00:00"/>
    <n v="1892491"/>
    <d v="2024-12-27T00:00:00"/>
    <d v="2024-12-01T00:00:00"/>
    <n v="2519.9"/>
    <d v="2025-01-26T00:00:00"/>
    <s v="E0230447"/>
    <s v="PD023365"/>
    <s v="SAM ESTOQUE - SAM PATRIMONIO"/>
    <n v="2398.94"/>
    <d v="2024-12-01T00:00:00"/>
    <x v="0"/>
    <s v="107/2023"/>
    <s v="308/23-DG/MP"/>
    <s v="359.00004966/2023-51  APPS"/>
    <s v="2 - FATURADO"/>
    <n v="0"/>
    <x v="0"/>
    <x v="0"/>
  </r>
  <r>
    <x v="31"/>
    <s v="01.468.760/0001-90"/>
    <s v="NF SERVICOS"/>
    <n v="176504"/>
    <d v="2024-12-27T00:00:00"/>
    <n v="1892492"/>
    <d v="2024-12-27T00:00:00"/>
    <d v="2024-12-01T00:00:00"/>
    <n v="1126767.75"/>
    <d v="2025-01-26T00:00:00"/>
    <s v="E0240468"/>
    <s v="PD024325"/>
    <s v="OFFICE  BASICO  E INTERMEDIARIO"/>
    <n v="1072682.8999999999"/>
    <d v="2024-12-01T00:00:00"/>
    <x v="0"/>
    <s v="23/2024"/>
    <s v="32/2024  FED"/>
    <s v="359.00007051/2024-89  ITO"/>
    <s v="2 - FATURADO"/>
    <n v="0"/>
    <x v="0"/>
    <x v="0"/>
  </r>
  <r>
    <x v="31"/>
    <s v="01.468.760/0001-90"/>
    <s v="NF SERVICOS"/>
    <n v="177186"/>
    <d v="2024-12-30T00:00:00"/>
    <n v="1893174"/>
    <d v="2024-12-30T00:00:00"/>
    <d v="2024-12-01T00:00:00"/>
    <n v="5124.92"/>
    <d v="2025-01-29T00:00:00"/>
    <s v="E0240594"/>
    <s v="PD024429"/>
    <s v="PROCESSAMENTO UNISYS - RPM"/>
    <n v="4878.92"/>
    <d v="2024-12-01T00:00:00"/>
    <x v="0"/>
    <s v="042/2024"/>
    <s v="269/24 - DG/MP"/>
    <s v="359.00009122/2024-88  ITO"/>
    <s v="2 - FATURADO"/>
    <n v="0"/>
    <x v="0"/>
    <x v="0"/>
  </r>
  <r>
    <x v="31"/>
    <s v="01.468.760/0001-90"/>
    <s v="NF SERVICOS"/>
    <n v="177187"/>
    <d v="2024-12-30T00:00:00"/>
    <n v="1893175"/>
    <d v="2024-12-30T00:00:00"/>
    <d v="2024-12-01T00:00:00"/>
    <n v="3204.43"/>
    <d v="2025-01-29T00:00:00"/>
    <s v="E0220903"/>
    <s v="PD022459"/>
    <s v="SISTEMAS CONVENIADOS"/>
    <n v="3050.62"/>
    <d v="2024-12-01T00:00:00"/>
    <x v="0"/>
    <s v="129/2022"/>
    <s v="290/2022"/>
    <s v="PD-PRC-2022/03777  359.00009531/2023-01 -ITO"/>
    <s v="2 - FATURADO"/>
    <n v="0"/>
    <x v="0"/>
    <x v="0"/>
  </r>
  <r>
    <x v="31"/>
    <s v="01.468.760/0001-90"/>
    <s v="NF SERVICOS"/>
    <n v="177318"/>
    <d v="2024-12-31T00:00:00"/>
    <n v="1906257"/>
    <d v="2025-01-08T00:00:00"/>
    <d v="2024-12-01T00:00:00"/>
    <n v="5673.18"/>
    <d v="2025-02-07T00:00:00"/>
    <s v="E0230039"/>
    <s v="PD023032"/>
    <s v="HELP DESK"/>
    <n v="5400.87"/>
    <d v="2024-12-01T00:00:00"/>
    <x v="0"/>
    <s v="015/2023"/>
    <s v="103/2023-DG/MP"/>
    <s v="PD-PRC-2022/04612-359.00001794/2024-45-ITO"/>
    <s v="2 - FATURADO"/>
    <n v="0"/>
    <x v="0"/>
    <x v="0"/>
  </r>
  <r>
    <x v="32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731"/>
    <x v="4"/>
    <x v="1"/>
  </r>
  <r>
    <x v="32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32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32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32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32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32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32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32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32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32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32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32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32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32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32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32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32"/>
    <s v="01.483.360/0001-54"/>
    <s v="NF SERVICOS DO"/>
    <n v="263482"/>
    <d v="2024-04-25T00:00:00"/>
    <n v="269524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32"/>
    <s v="01.483.360/0001-54"/>
    <s v="NF SERVICOS DO"/>
    <n v="264238"/>
    <d v="2024-04-30T00:00:00"/>
    <n v="270280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33"/>
    <s v="01.502.456/0001-12"/>
    <s v="NF SERVICOS DO"/>
    <n v="301920"/>
    <d v="2024-12-11T00:00:00"/>
    <n v="30734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34"/>
    <s v="01.527.405/0001-45"/>
    <s v="NF SERVICOS DO"/>
    <n v="301202"/>
    <d v="2024-12-11T00:00:00"/>
    <n v="306626"/>
    <d v="2024-12-11T00:00:00"/>
    <m/>
    <n v="525.48"/>
    <d v="2025-01-10T00:00:00"/>
    <s v="E0201995"/>
    <s v="PD201995"/>
    <s v="Serviços de Publicidade Eletrônica"/>
    <n v="525.48"/>
    <m/>
    <x v="0"/>
    <m/>
    <m/>
    <m/>
    <s v="2 - FATURADO"/>
    <n v="0"/>
    <x v="0"/>
    <x v="1"/>
  </r>
  <r>
    <x v="35"/>
    <s v="01.528.506/0001-30"/>
    <s v="NF SERVICOS"/>
    <n v="177364"/>
    <d v="2024-12-31T00:00:00"/>
    <n v="1906303"/>
    <d v="2025-01-10T00:00:00"/>
    <d v="2024-12-01T00:00:00"/>
    <n v="829.78"/>
    <d v="2025-02-09T00:00:00"/>
    <s v="E0190651"/>
    <s v="PD019651"/>
    <s v="SISTEMA INTEGRADO DE MULTAS - SIM"/>
    <n v="789.95"/>
    <d v="2024-12-01T00:00:00"/>
    <x v="0"/>
    <s v="NR 79/2019"/>
    <s v="066/2019"/>
    <s v="20182338    PD-PRC-2022/04786  APPS/ITO"/>
    <s v="2 - FATURADO"/>
    <n v="0"/>
    <x v="0"/>
    <x v="0"/>
  </r>
  <r>
    <x v="36"/>
    <s v="01.530.329/0003-99"/>
    <s v="ND-OPERADORA CIELO"/>
    <n v="23568"/>
    <d v="2024-12-09T00:00:00"/>
    <m/>
    <m/>
    <m/>
    <n v="174.99"/>
    <d v="2024-12-09T00:00:00"/>
    <m/>
    <m/>
    <s v="Certificado e-CPF A3 em cartão - 12 meses"/>
    <n v="174.99"/>
    <m/>
    <x v="0"/>
    <m/>
    <m/>
    <m/>
    <s v="1 - VENDA A VISTA"/>
    <n v="22"/>
    <x v="2"/>
    <x v="4"/>
  </r>
  <r>
    <x v="36"/>
    <s v="01.530.329/0003-99"/>
    <s v="ND-OPERADORA CIELO"/>
    <n v="23569"/>
    <d v="2024-12-09T00:00:00"/>
    <m/>
    <m/>
    <m/>
    <n v="187.49"/>
    <d v="2024-12-09T00:00:00"/>
    <m/>
    <m/>
    <s v="Certificado e-CPF A3 (somente certificado) - 36 meses"/>
    <n v="187.49"/>
    <m/>
    <x v="0"/>
    <m/>
    <m/>
    <m/>
    <s v="1 - VENDA A VISTA"/>
    <n v="22"/>
    <x v="2"/>
    <x v="4"/>
  </r>
  <r>
    <x v="36"/>
    <s v="01.530.329/0003-99"/>
    <s v="ND-OPERADORA CIELO"/>
    <n v="23581"/>
    <d v="2024-12-10T00:00:00"/>
    <m/>
    <m/>
    <m/>
    <n v="187.49"/>
    <d v="2024-12-10T00:00:00"/>
    <m/>
    <m/>
    <s v="Certificado e-CPF A3 (somente certificado) - 36 meses"/>
    <n v="187.49"/>
    <m/>
    <x v="0"/>
    <m/>
    <m/>
    <m/>
    <s v="1 - VENDA A VISTA"/>
    <n v="21"/>
    <x v="2"/>
    <x v="4"/>
  </r>
  <r>
    <x v="36"/>
    <s v="01.530.329/0003-99"/>
    <s v="ND-OPERADORA CIELO"/>
    <n v="23605"/>
    <d v="2024-12-11T00:00:00"/>
    <m/>
    <m/>
    <m/>
    <n v="187.49"/>
    <d v="2024-12-11T00:00:00"/>
    <m/>
    <m/>
    <s v="Certificado e-CPF A3 (somente certificado) - 36 meses"/>
    <n v="187.49"/>
    <m/>
    <x v="0"/>
    <m/>
    <m/>
    <m/>
    <s v="1 - VENDA A VISTA"/>
    <n v="20"/>
    <x v="2"/>
    <x v="4"/>
  </r>
  <r>
    <x v="36"/>
    <s v="01.530.329/0003-99"/>
    <s v="ND-OPERADORA CIELO"/>
    <n v="23658"/>
    <d v="2024-12-17T00:00:00"/>
    <m/>
    <m/>
    <m/>
    <n v="156.24"/>
    <d v="2024-12-17T00:00:00"/>
    <m/>
    <m/>
    <s v="Certificado e-CPF A3 (somente certificado) - 24 meses"/>
    <n v="156.24"/>
    <m/>
    <x v="0"/>
    <m/>
    <m/>
    <m/>
    <s v="1 - VENDA A VISTA"/>
    <n v="14"/>
    <x v="2"/>
    <x v="4"/>
  </r>
  <r>
    <x v="36"/>
    <s v="01.530.329/0003-99"/>
    <s v="ND-OPERADORA CIELO"/>
    <n v="23723"/>
    <d v="2024-12-27T00:00:00"/>
    <m/>
    <m/>
    <m/>
    <n v="174.99"/>
    <d v="2024-12-27T00:00:00"/>
    <m/>
    <m/>
    <s v="Certificado e-CPF A3 em cartão - 12 meses"/>
    <n v="174.99"/>
    <m/>
    <x v="0"/>
    <m/>
    <m/>
    <m/>
    <s v="1 - VENDA A VISTA"/>
    <n v="4"/>
    <x v="2"/>
    <x v="4"/>
  </r>
  <r>
    <x v="36"/>
    <s v="01.530.329/0003-99"/>
    <s v="ND-OPERADORA CIELO"/>
    <n v="23724"/>
    <d v="2024-12-27T00:00:00"/>
    <m/>
    <m/>
    <m/>
    <n v="206.23"/>
    <d v="2024-12-27T00:00:00"/>
    <m/>
    <m/>
    <s v="Certificado e-CPF A3 em cartão - 24 meses"/>
    <n v="206.23"/>
    <m/>
    <x v="0"/>
    <m/>
    <m/>
    <m/>
    <s v="1 - VENDA A VISTA"/>
    <n v="4"/>
    <x v="2"/>
    <x v="4"/>
  </r>
  <r>
    <x v="37"/>
    <s v="01.532.767/0001-24"/>
    <s v="ND-OPERADORA CIELO"/>
    <n v="23630"/>
    <d v="2024-12-13T00:00:00"/>
    <m/>
    <m/>
    <m/>
    <n v="251.97"/>
    <d v="2024-12-13T00:00:00"/>
    <m/>
    <m/>
    <s v="e-CNPJ A3 - Renovação 36 meses"/>
    <n v="251.97"/>
    <m/>
    <x v="0"/>
    <m/>
    <m/>
    <m/>
    <s v="1 - VENDA A VISTA"/>
    <n v="18"/>
    <x v="2"/>
    <x v="4"/>
  </r>
  <r>
    <x v="38"/>
    <s v="01.552.221/0001-35"/>
    <s v="NF SERVICOS DO"/>
    <n v="299909"/>
    <d v="2024-11-28T00:00:00"/>
    <n v="306366"/>
    <d v="2024-11-29T00:00:00"/>
    <m/>
    <n v="276.57"/>
    <d v="2024-12-29T00:00:00"/>
    <s v="E0220640"/>
    <s v="PD022640"/>
    <s v="Serviços de Publicidade Eletrônica"/>
    <n v="263.29000000000002"/>
    <m/>
    <x v="0"/>
    <m/>
    <m/>
    <m/>
    <s v="2 - FATURADO"/>
    <n v="2"/>
    <x v="2"/>
    <x v="1"/>
  </r>
  <r>
    <x v="39"/>
    <s v="01.557.530/0001-06"/>
    <s v="NF SERVICOS DO"/>
    <n v="11502"/>
    <d v="2021-09-15T00:00:00"/>
    <n v="15645"/>
    <d v="2021-09-16T00:00:00"/>
    <m/>
    <n v="276.57"/>
    <d v="2021-10-16T00:00:00"/>
    <s v="E0201329"/>
    <s v="PD201329"/>
    <s v="Serviços de Publicidade Eletrônica"/>
    <n v="276.57"/>
    <m/>
    <x v="0"/>
    <m/>
    <m/>
    <m/>
    <s v="2 - FATURADO"/>
    <n v="1172"/>
    <x v="4"/>
    <x v="1"/>
  </r>
  <r>
    <x v="39"/>
    <s v="01.557.530/0001-06"/>
    <s v="NF SERVICOS DO"/>
    <n v="13935"/>
    <d v="2021-09-21T00:00:00"/>
    <n v="17911"/>
    <d v="2021-09-22T00:00:00"/>
    <m/>
    <n v="230.47"/>
    <d v="2021-10-22T00:00:00"/>
    <s v="E0201329"/>
    <s v="PD201329"/>
    <s v="Serviços de Publicidade Eletrônica"/>
    <n v="230.47"/>
    <m/>
    <x v="0"/>
    <m/>
    <m/>
    <m/>
    <s v="2 - FATURADO"/>
    <n v="1166"/>
    <x v="4"/>
    <x v="1"/>
  </r>
  <r>
    <x v="39"/>
    <s v="01.557.530/0001-06"/>
    <s v="NF SERVICOS DO"/>
    <n v="30480"/>
    <d v="2021-11-12T00:00:00"/>
    <n v="34714"/>
    <d v="2021-11-12T00:00:00"/>
    <m/>
    <n v="230.47"/>
    <d v="2021-12-12T00:00:00"/>
    <s v="E0201329"/>
    <s v="PD201329"/>
    <s v="Serviços de Publicidade Eletrônica"/>
    <n v="230.47"/>
    <m/>
    <x v="0"/>
    <m/>
    <m/>
    <m/>
    <s v="2 - FATURADO"/>
    <n v="1115"/>
    <x v="4"/>
    <x v="1"/>
  </r>
  <r>
    <x v="39"/>
    <s v="01.557.530/0001-06"/>
    <s v="NF SERVICOS DO"/>
    <n v="31052"/>
    <d v="2021-11-12T00:00:00"/>
    <n v="35286"/>
    <d v="2021-11-12T00:00:00"/>
    <m/>
    <n v="230.47"/>
    <d v="2021-12-12T00:00:00"/>
    <s v="E0201329"/>
    <s v="PD201329"/>
    <s v="Serviços de Publicidade Eletrônica"/>
    <n v="230.47"/>
    <m/>
    <x v="0"/>
    <m/>
    <m/>
    <m/>
    <s v="2 - FATURADO"/>
    <n v="1115"/>
    <x v="4"/>
    <x v="1"/>
  </r>
  <r>
    <x v="40"/>
    <s v="01.572.597/0001-01"/>
    <s v="NF SERVICOS E_GOV"/>
    <n v="159961"/>
    <d v="2023-01-16T00:00:00"/>
    <n v="165110"/>
    <d v="2023-01-16T00:00:00"/>
    <m/>
    <n v="139.38999999999999"/>
    <d v="2023-02-15T00:00:00"/>
    <m/>
    <m/>
    <s v="Certificado e-CPF A3 (somente certificado) - 24 meses Gov"/>
    <n v="139.38999999999999"/>
    <m/>
    <x v="0"/>
    <m/>
    <m/>
    <m/>
    <s v="2 - FATURADO"/>
    <n v="685"/>
    <x v="4"/>
    <x v="1"/>
  </r>
  <r>
    <x v="40"/>
    <s v="01.572.597/0001-01"/>
    <s v="ND-JUROS RECEBIMENTO"/>
    <s v="296934-1-NDJ1"/>
    <d v="2024-12-19T00:00:00"/>
    <n v="303356"/>
    <m/>
    <m/>
    <n v="0.82"/>
    <d v="2025-01-18T00:00:00"/>
    <m/>
    <m/>
    <s v="Nota de Debito Juros"/>
    <n v="0.82"/>
    <m/>
    <x v="0"/>
    <m/>
    <m/>
    <m/>
    <s v="2 - FATURADO"/>
    <n v="0"/>
    <x v="0"/>
    <x v="2"/>
  </r>
  <r>
    <x v="41"/>
    <s v="01.610.390/0001-84"/>
    <s v="NF SERVICOS DO"/>
    <n v="288682"/>
    <d v="2024-09-23T00:00:00"/>
    <n v="295017"/>
    <d v="2024-09-23T00:00:00"/>
    <m/>
    <n v="230.47"/>
    <d v="2024-10-23T00:00:00"/>
    <s v="E0220738"/>
    <s v="PD022738"/>
    <s v="Serviços de Publicidade Eletrônica"/>
    <n v="219.41"/>
    <m/>
    <x v="0"/>
    <m/>
    <m/>
    <m/>
    <s v="2 - FATURADO"/>
    <n v="69"/>
    <x v="5"/>
    <x v="1"/>
  </r>
  <r>
    <x v="41"/>
    <s v="01.610.390/0001-84"/>
    <s v="NF SERVICOS DO"/>
    <n v="289668"/>
    <d v="2024-09-26T00:00:00"/>
    <n v="296014"/>
    <d v="2024-09-26T00:00:00"/>
    <m/>
    <n v="276.57"/>
    <d v="2024-10-26T00:00:00"/>
    <s v="E0220738"/>
    <s v="PD022738"/>
    <s v="Serviços de Publicidade Eletrônica"/>
    <n v="263.29000000000002"/>
    <m/>
    <x v="0"/>
    <m/>
    <m/>
    <m/>
    <s v="2 - FATURADO"/>
    <n v="66"/>
    <x v="5"/>
    <x v="1"/>
  </r>
  <r>
    <x v="41"/>
    <s v="01.610.390/0001-84"/>
    <s v="NF SERVICOS DO"/>
    <n v="289757"/>
    <d v="2024-09-27T00:00:00"/>
    <n v="296104"/>
    <d v="2024-09-27T00:00:00"/>
    <m/>
    <n v="276.57"/>
    <d v="2024-10-27T00:00:00"/>
    <s v="E0220738"/>
    <s v="PD022738"/>
    <s v="Serviços de Publicidade Eletrônica"/>
    <n v="263.29000000000002"/>
    <m/>
    <x v="0"/>
    <m/>
    <m/>
    <m/>
    <s v="2 - FATURADO"/>
    <n v="65"/>
    <x v="5"/>
    <x v="1"/>
  </r>
  <r>
    <x v="41"/>
    <s v="01.610.390/0001-84"/>
    <s v="NF SERVICOS DO"/>
    <n v="291061"/>
    <d v="2024-10-07T00:00:00"/>
    <n v="297411"/>
    <d v="2024-10-07T00:00:00"/>
    <m/>
    <n v="322.66000000000003"/>
    <d v="2024-11-06T00:00:00"/>
    <s v="E0220738"/>
    <s v="PD022738"/>
    <s v="Serviços de Publicidade Eletrônica"/>
    <n v="307.17"/>
    <m/>
    <x v="0"/>
    <m/>
    <m/>
    <m/>
    <s v="2 - FATURADO"/>
    <n v="55"/>
    <x v="1"/>
    <x v="1"/>
  </r>
  <r>
    <x v="41"/>
    <s v="01.610.390/0001-84"/>
    <s v="NF SERVICOS DO"/>
    <n v="292211"/>
    <d v="2024-10-11T00:00:00"/>
    <n v="298594"/>
    <d v="2024-10-11T00:00:00"/>
    <m/>
    <n v="276.57"/>
    <d v="2024-11-10T00:00:00"/>
    <s v="E0220738"/>
    <s v="PD022738"/>
    <s v="Serviços de Publicidade Eletrônica"/>
    <n v="263.29000000000002"/>
    <m/>
    <x v="0"/>
    <m/>
    <m/>
    <m/>
    <s v="2 - FATURADO"/>
    <n v="51"/>
    <x v="1"/>
    <x v="1"/>
  </r>
  <r>
    <x v="41"/>
    <s v="01.610.390/0001-84"/>
    <s v="NF SERVICOS DO"/>
    <n v="295319"/>
    <d v="2024-11-04T00:00:00"/>
    <n v="301724"/>
    <d v="2024-11-04T00:00:00"/>
    <m/>
    <n v="276.57"/>
    <d v="2024-12-04T00:00:00"/>
    <s v="E0220738"/>
    <s v="PD022738"/>
    <s v="Serviços de Publicidade Eletrônica"/>
    <n v="263.29000000000002"/>
    <m/>
    <x v="0"/>
    <m/>
    <m/>
    <m/>
    <s v="2 - FATURADO"/>
    <n v="27"/>
    <x v="2"/>
    <x v="1"/>
  </r>
  <r>
    <x v="41"/>
    <s v="01.610.390/0001-84"/>
    <s v="NF SERVICOS DO"/>
    <n v="295609"/>
    <d v="2024-11-04T00:00:00"/>
    <n v="302014"/>
    <d v="2024-11-04T00:00:00"/>
    <m/>
    <n v="230.47"/>
    <d v="2024-12-04T00:00:00"/>
    <s v="E0220738"/>
    <s v="PD022738"/>
    <s v="Serviços de Publicidade Eletrônica"/>
    <n v="219.41"/>
    <m/>
    <x v="0"/>
    <m/>
    <m/>
    <m/>
    <s v="2 - FATURADO"/>
    <n v="27"/>
    <x v="2"/>
    <x v="1"/>
  </r>
  <r>
    <x v="41"/>
    <s v="01.610.390/0001-84"/>
    <s v="NF SERVICOS DO"/>
    <n v="296348"/>
    <d v="2024-11-06T00:00:00"/>
    <n v="302754"/>
    <d v="2024-11-06T00:00:00"/>
    <m/>
    <n v="230.47"/>
    <d v="2024-12-06T00:00:00"/>
    <s v="E0220738"/>
    <s v="PD022738"/>
    <s v="Serviços de Publicidade Eletrônica"/>
    <n v="219.41"/>
    <m/>
    <x v="0"/>
    <m/>
    <m/>
    <m/>
    <s v="2 - FATURADO"/>
    <n v="25"/>
    <x v="2"/>
    <x v="1"/>
  </r>
  <r>
    <x v="42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0"/>
    <x v="0"/>
    <x v="2"/>
  </r>
  <r>
    <x v="42"/>
    <s v="01.611.007/0001-02"/>
    <s v="NF SERVICOS DO"/>
    <n v="300399"/>
    <d v="2024-12-11T00:00:00"/>
    <n v="307836"/>
    <d v="2024-12-11T00:00:00"/>
    <m/>
    <n v="875.8"/>
    <d v="2025-01-10T00:00:00"/>
    <s v="E0240909"/>
    <s v="PD024909"/>
    <s v="Serviços de Publicidade Eletrônica"/>
    <n v="833.76"/>
    <m/>
    <x v="0"/>
    <m/>
    <m/>
    <m/>
    <s v="2 - FATURADO"/>
    <n v="0"/>
    <x v="0"/>
    <x v="1"/>
  </r>
  <r>
    <x v="42"/>
    <s v="01.611.007/0001-02"/>
    <s v="NF SERVICOS DO"/>
    <n v="301275"/>
    <d v="2024-12-11T00:00:00"/>
    <n v="306699"/>
    <d v="2024-12-11T00:00:00"/>
    <m/>
    <n v="460.95"/>
    <d v="2025-01-10T00:00:00"/>
    <s v="E0240909"/>
    <s v="PD024909"/>
    <s v="Serviços de Publicidade Eletrônica"/>
    <n v="438.82"/>
    <m/>
    <x v="0"/>
    <m/>
    <m/>
    <m/>
    <s v="2 - FATURADO"/>
    <n v="0"/>
    <x v="0"/>
    <x v="1"/>
  </r>
  <r>
    <x v="42"/>
    <s v="01.611.007/0001-02"/>
    <s v="NF SERVICOS DO"/>
    <n v="302402"/>
    <d v="2024-12-17T00:00:00"/>
    <n v="308915"/>
    <d v="2024-12-17T00:00:00"/>
    <m/>
    <n v="1428.94"/>
    <d v="2025-01-16T00:00:00"/>
    <s v="E0240909"/>
    <s v="PD024909"/>
    <s v="Serviços de Publicidade Eletrônica"/>
    <n v="1360.35"/>
    <m/>
    <x v="0"/>
    <m/>
    <m/>
    <m/>
    <s v="2 - FATURADO"/>
    <n v="0"/>
    <x v="0"/>
    <x v="1"/>
  </r>
  <r>
    <x v="42"/>
    <s v="01.611.007/0001-02"/>
    <s v="NF SERVICOS DO"/>
    <n v="303334"/>
    <d v="2024-12-22T00:00:00"/>
    <n v="309897"/>
    <d v="2024-12-30T00:00:00"/>
    <m/>
    <n v="1475.04"/>
    <d v="2025-01-29T00:00:00"/>
    <s v="E0240909"/>
    <s v="PD024909"/>
    <s v="Serviços de Publicidade Eletrônica"/>
    <n v="1404.24"/>
    <m/>
    <x v="0"/>
    <m/>
    <m/>
    <m/>
    <s v="2 - FATURADO"/>
    <n v="0"/>
    <x v="0"/>
    <x v="1"/>
  </r>
  <r>
    <x v="42"/>
    <s v="01.611.007/0001-02"/>
    <s v="NF SERVICOS DO"/>
    <n v="303677"/>
    <d v="2024-12-23T00:00:00"/>
    <n v="310240"/>
    <d v="2024-12-30T00:00:00"/>
    <m/>
    <n v="276.57"/>
    <d v="2025-01-29T00:00:00"/>
    <s v="E0240909"/>
    <s v="PD024909"/>
    <s v="Serviços de Publicidade Eletrônica"/>
    <n v="263.29000000000002"/>
    <m/>
    <x v="0"/>
    <m/>
    <m/>
    <m/>
    <s v="2 - FATURADO"/>
    <n v="0"/>
    <x v="0"/>
    <x v="1"/>
  </r>
  <r>
    <x v="42"/>
    <s v="01.611.007/0001-02"/>
    <s v="NF SERVICOS DO"/>
    <n v="303972"/>
    <d v="2024-12-31T00:00:00"/>
    <n v="310548"/>
    <d v="2025-01-03T00:00:00"/>
    <m/>
    <n v="184.38"/>
    <d v="2025-02-02T00:00:00"/>
    <s v="E0240909"/>
    <s v="PD024909"/>
    <s v="Serviços de Publicidade Eletrônica"/>
    <n v="175.53"/>
    <m/>
    <x v="0"/>
    <m/>
    <m/>
    <m/>
    <s v="2 - FATURADO"/>
    <n v="0"/>
    <x v="0"/>
    <x v="1"/>
  </r>
  <r>
    <x v="42"/>
    <s v="01.611.007/0001-02"/>
    <s v="NF SERVICOS DO"/>
    <n v="304111"/>
    <d v="2024-12-31T00:00:00"/>
    <n v="310687"/>
    <d v="2025-01-03T00:00:00"/>
    <m/>
    <n v="1290.6600000000001"/>
    <d v="2025-02-02T00:00:00"/>
    <s v="E0240909"/>
    <s v="PD024909"/>
    <s v="Serviços de Publicidade Eletrônica"/>
    <n v="1228.71"/>
    <m/>
    <x v="0"/>
    <m/>
    <m/>
    <m/>
    <s v="2 - FATURADO"/>
    <n v="0"/>
    <x v="0"/>
    <x v="1"/>
  </r>
  <r>
    <x v="43"/>
    <s v="01.611.211/0001-23"/>
    <s v="NF SERVICOS DO"/>
    <n v="294114"/>
    <d v="2024-10-24T00:00:00"/>
    <n v="300519"/>
    <d v="2024-10-24T00:00:00"/>
    <m/>
    <n v="276.57"/>
    <d v="2024-11-23T00:00:00"/>
    <s v="E0240863"/>
    <s v="PD024863"/>
    <s v="Serviços de Publicidade Eletrônica"/>
    <n v="263.29000000000002"/>
    <m/>
    <x v="0"/>
    <m/>
    <m/>
    <m/>
    <s v="2 - FATURADO"/>
    <n v="38"/>
    <x v="1"/>
    <x v="1"/>
  </r>
  <r>
    <x v="43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0"/>
    <x v="0"/>
    <x v="2"/>
  </r>
  <r>
    <x v="44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0"/>
    <x v="0"/>
    <x v="2"/>
  </r>
  <r>
    <x v="44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0"/>
    <x v="0"/>
    <x v="2"/>
  </r>
  <r>
    <x v="44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0"/>
    <x v="0"/>
    <x v="2"/>
  </r>
  <r>
    <x v="44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0"/>
    <x v="0"/>
    <x v="2"/>
  </r>
  <r>
    <x v="44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0"/>
    <x v="0"/>
    <x v="2"/>
  </r>
  <r>
    <x v="44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0"/>
    <x v="0"/>
    <x v="2"/>
  </r>
  <r>
    <x v="44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0"/>
    <x v="0"/>
    <x v="2"/>
  </r>
  <r>
    <x v="44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0"/>
    <x v="0"/>
    <x v="2"/>
  </r>
  <r>
    <x v="44"/>
    <s v="01.611.213/0001-12"/>
    <s v="NF SERVICOS DO"/>
    <n v="301263"/>
    <d v="2024-12-11T00:00:00"/>
    <n v="306687"/>
    <d v="2024-12-11T00:00:00"/>
    <m/>
    <n v="829.71"/>
    <d v="2025-01-10T00:00:00"/>
    <s v="E0220672"/>
    <s v="PD022672"/>
    <s v="Serviços de Publicidade Eletrônica"/>
    <n v="789.88"/>
    <m/>
    <x v="0"/>
    <m/>
    <m/>
    <m/>
    <s v="2 - FATURADO"/>
    <n v="0"/>
    <x v="0"/>
    <x v="1"/>
  </r>
  <r>
    <x v="44"/>
    <s v="01.611.213/0001-12"/>
    <s v="NF SERVICOS DO"/>
    <n v="302714"/>
    <d v="2024-12-18T00:00:00"/>
    <n v="309236"/>
    <d v="2024-12-18T00:00:00"/>
    <m/>
    <n v="737.52"/>
    <d v="2025-01-17T00:00:00"/>
    <s v="E0220672"/>
    <s v="PD022672"/>
    <s v="Serviços de Publicidade Eletrônica"/>
    <n v="702.12"/>
    <m/>
    <x v="0"/>
    <m/>
    <m/>
    <m/>
    <s v="2 - FATURADO"/>
    <n v="0"/>
    <x v="0"/>
    <x v="1"/>
  </r>
  <r>
    <x v="44"/>
    <s v="01.611.213/0001-12"/>
    <s v="NF SERVICOS DO"/>
    <n v="303227"/>
    <d v="2024-12-22T00:00:00"/>
    <n v="309790"/>
    <d v="2024-12-30T00:00:00"/>
    <m/>
    <n v="322.66000000000003"/>
    <d v="2025-01-29T00:00:00"/>
    <s v="E0220672"/>
    <s v="PD022672"/>
    <s v="Serviços de Publicidade Eletrônica"/>
    <n v="307.17"/>
    <m/>
    <x v="0"/>
    <m/>
    <m/>
    <m/>
    <s v="2 - FATURADO"/>
    <n v="0"/>
    <x v="0"/>
    <x v="1"/>
  </r>
  <r>
    <x v="44"/>
    <s v="01.611.213/0001-12"/>
    <s v="NF SERVICOS DO"/>
    <n v="303936"/>
    <d v="2024-12-26T00:00:00"/>
    <n v="310499"/>
    <d v="2024-12-30T00:00:00"/>
    <m/>
    <n v="368.76"/>
    <d v="2025-01-29T00:00:00"/>
    <s v="E0220672"/>
    <s v="PD022672"/>
    <s v="Serviços de Publicidade Eletrônica"/>
    <n v="351.06"/>
    <m/>
    <x v="0"/>
    <m/>
    <m/>
    <m/>
    <s v="2 - FATURADO"/>
    <n v="0"/>
    <x v="0"/>
    <x v="1"/>
  </r>
  <r>
    <x v="45"/>
    <s v="01.612.145/0001-06"/>
    <s v="NF SERVICOS DO"/>
    <n v="303567"/>
    <d v="2024-12-22T00:00:00"/>
    <n v="310130"/>
    <d v="2024-12-30T00:00:00"/>
    <m/>
    <n v="276.57"/>
    <d v="2025-01-29T00:00:00"/>
    <s v="E0230944"/>
    <s v="PD023944"/>
    <s v="Serviços de Publicidade Eletrônica"/>
    <n v="263.29000000000002"/>
    <m/>
    <x v="0"/>
    <m/>
    <m/>
    <m/>
    <s v="2 - FATURADO"/>
    <n v="0"/>
    <x v="0"/>
    <x v="1"/>
  </r>
  <r>
    <x v="46"/>
    <s v="01.612.853/0001-47"/>
    <s v="NF SERVICOS DO"/>
    <n v="304048"/>
    <d v="2024-12-31T00:00:00"/>
    <n v="310624"/>
    <d v="2025-01-03T00:00:00"/>
    <m/>
    <n v="184.38"/>
    <d v="2025-02-02T00:00:00"/>
    <s v="E0240831"/>
    <s v="PD024831"/>
    <s v="Serviços de Publicidade Eletrônica"/>
    <n v="175.53"/>
    <m/>
    <x v="0"/>
    <m/>
    <m/>
    <m/>
    <s v="2 - FATURADO"/>
    <n v="0"/>
    <x v="0"/>
    <x v="1"/>
  </r>
  <r>
    <x v="47"/>
    <s v="01.614.826/0001-03"/>
    <s v="NF SERVICOS DO"/>
    <n v="296181"/>
    <d v="2024-11-06T00:00:00"/>
    <n v="302587"/>
    <d v="2024-11-06T00:00:00"/>
    <m/>
    <n v="230.47"/>
    <d v="2024-12-06T00:00:00"/>
    <s v="E0231063"/>
    <s v="PD231044"/>
    <s v="Serviços de Publicidade Eletrônica"/>
    <n v="219.41"/>
    <m/>
    <x v="0"/>
    <m/>
    <m/>
    <m/>
    <s v="2 - FATURADO"/>
    <n v="25"/>
    <x v="2"/>
    <x v="1"/>
  </r>
  <r>
    <x v="47"/>
    <s v="01.614.826/0001-03"/>
    <s v="NF SERVICOS DO"/>
    <n v="299473"/>
    <d v="2024-11-28T00:00:00"/>
    <n v="305923"/>
    <d v="2024-11-28T00:00:00"/>
    <m/>
    <n v="507.04"/>
    <d v="2024-12-28T00:00:00"/>
    <s v="E0231063"/>
    <s v="PD231044"/>
    <s v="Serviços de Publicidade Eletrônica"/>
    <n v="482.7"/>
    <m/>
    <x v="0"/>
    <m/>
    <m/>
    <m/>
    <s v="2 - FATURADO"/>
    <n v="3"/>
    <x v="2"/>
    <x v="1"/>
  </r>
  <r>
    <x v="48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698"/>
    <x v="4"/>
    <x v="0"/>
  </r>
  <r>
    <x v="48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0"/>
    <x v="0"/>
    <x v="2"/>
  </r>
  <r>
    <x v="48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0"/>
    <x v="0"/>
    <x v="2"/>
  </r>
  <r>
    <x v="48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0"/>
    <x v="0"/>
    <x v="2"/>
  </r>
  <r>
    <x v="48"/>
    <s v="01.619.207/0001-01"/>
    <s v="NF SERVICOS DO"/>
    <n v="301422"/>
    <d v="2024-12-11T00:00:00"/>
    <n v="306846"/>
    <d v="2024-12-11T00:00:00"/>
    <m/>
    <n v="276.57"/>
    <d v="2025-01-10T00:00:00"/>
    <s v="E0201951"/>
    <s v="PD201951"/>
    <s v="Serviços de Publicidade Eletrônica"/>
    <n v="263.29000000000002"/>
    <m/>
    <x v="0"/>
    <m/>
    <m/>
    <m/>
    <s v="2 - FATURADO"/>
    <n v="0"/>
    <x v="0"/>
    <x v="1"/>
  </r>
  <r>
    <x v="48"/>
    <s v="01.619.207/0001-01"/>
    <s v="NF SERVICOS DO"/>
    <n v="302369"/>
    <d v="2024-12-17T00:00:00"/>
    <n v="308882"/>
    <d v="2024-12-17T00:00:00"/>
    <m/>
    <n v="645.33000000000004"/>
    <d v="2025-01-16T00:00:00"/>
    <s v="E0201951"/>
    <s v="PD201951"/>
    <s v="Serviços de Publicidade Eletrônica"/>
    <n v="614.35"/>
    <m/>
    <x v="0"/>
    <m/>
    <m/>
    <m/>
    <s v="2 - FATURADO"/>
    <n v="0"/>
    <x v="0"/>
    <x v="1"/>
  </r>
  <r>
    <x v="48"/>
    <s v="01.619.207/0001-01"/>
    <s v="NF SERVICOS DO"/>
    <n v="303698"/>
    <d v="2024-12-23T00:00:00"/>
    <n v="310261"/>
    <d v="2024-12-30T00:00:00"/>
    <m/>
    <n v="368.76"/>
    <d v="2025-01-29T00:00:00"/>
    <s v="E0201951"/>
    <s v="PD201951"/>
    <s v="Serviços de Publicidade Eletrônica"/>
    <n v="351.06"/>
    <m/>
    <x v="0"/>
    <m/>
    <m/>
    <m/>
    <s v="2 - FATURADO"/>
    <n v="0"/>
    <x v="0"/>
    <x v="1"/>
  </r>
  <r>
    <x v="48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0"/>
    <x v="0"/>
    <x v="0"/>
  </r>
  <r>
    <x v="48"/>
    <s v="01.619.207/0001-01"/>
    <s v="NF SERVICOS DO"/>
    <n v="304066"/>
    <d v="2024-12-31T00:00:00"/>
    <n v="310642"/>
    <d v="2025-01-03T00:00:00"/>
    <m/>
    <n v="368.76"/>
    <d v="2025-02-02T00:00:00"/>
    <s v="E0201951"/>
    <s v="PD201951"/>
    <s v="Serviços de Publicidade Eletrônica"/>
    <n v="351.06"/>
    <m/>
    <x v="0"/>
    <m/>
    <m/>
    <m/>
    <s v="2 - FATURADO"/>
    <n v="0"/>
    <x v="0"/>
    <x v="1"/>
  </r>
  <r>
    <x v="49"/>
    <s v="01.661.527/0001-20"/>
    <s v="NF SERVICOS DO"/>
    <n v="301572"/>
    <d v="2024-12-11T00:00:00"/>
    <n v="306996"/>
    <d v="2024-12-11T00:00:00"/>
    <m/>
    <n v="958.78"/>
    <d v="2025-01-10T00:00:00"/>
    <s v="E0231129"/>
    <s v="PD231110"/>
    <s v="Serviços de Publicidade Eletrônica"/>
    <n v="912.76"/>
    <m/>
    <x v="0"/>
    <m/>
    <m/>
    <m/>
    <s v="2 - FATURADO"/>
    <n v="0"/>
    <x v="0"/>
    <x v="1"/>
  </r>
  <r>
    <x v="49"/>
    <s v="01.661.527/0001-20"/>
    <s v="NF SERVICOS DO"/>
    <n v="302616"/>
    <d v="2024-12-18T00:00:00"/>
    <n v="309138"/>
    <d v="2024-12-18T00:00:00"/>
    <m/>
    <n v="516.26"/>
    <d v="2025-01-17T00:00:00"/>
    <s v="E0231129"/>
    <s v="PD231110"/>
    <s v="Serviços de Publicidade Eletrônica"/>
    <n v="491.48"/>
    <m/>
    <x v="0"/>
    <m/>
    <m/>
    <m/>
    <s v="2 - FATURADO"/>
    <n v="0"/>
    <x v="0"/>
    <x v="1"/>
  </r>
  <r>
    <x v="49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0"/>
    <x v="0"/>
    <x v="2"/>
  </r>
  <r>
    <x v="50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24"/>
    <x v="2"/>
    <x v="2"/>
  </r>
  <r>
    <x v="50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24"/>
    <x v="2"/>
    <x v="2"/>
  </r>
  <r>
    <x v="50"/>
    <s v="01.739.541/0001-07"/>
    <s v="NF SERVICOS DO"/>
    <n v="302811"/>
    <d v="2024-12-19T00:00:00"/>
    <n v="309333"/>
    <d v="2024-12-19T00:00:00"/>
    <m/>
    <n v="368.76"/>
    <d v="2025-01-18T00:00:00"/>
    <s v="E0220776"/>
    <s v="PD022776"/>
    <s v="Serviços de Publicidade Eletrônica"/>
    <n v="351.06"/>
    <m/>
    <x v="0"/>
    <m/>
    <m/>
    <m/>
    <s v="2 - FATURADO"/>
    <n v="0"/>
    <x v="0"/>
    <x v="1"/>
  </r>
  <r>
    <x v="50"/>
    <s v="01.739.541/0001-07"/>
    <s v="NF SERVICOS DO"/>
    <n v="303192"/>
    <d v="2024-12-22T00:00:00"/>
    <n v="309755"/>
    <d v="2024-12-30T00:00:00"/>
    <m/>
    <n v="442.51"/>
    <d v="2025-01-29T00:00:00"/>
    <s v="E0220776"/>
    <s v="PD022776"/>
    <s v="Serviços de Publicidade Eletrônica"/>
    <n v="421.27"/>
    <m/>
    <x v="0"/>
    <m/>
    <m/>
    <m/>
    <s v="2 - FATURADO"/>
    <n v="0"/>
    <x v="0"/>
    <x v="1"/>
  </r>
  <r>
    <x v="50"/>
    <s v="01.739.541/0001-07"/>
    <s v="NF SERVICOS DO"/>
    <n v="303421"/>
    <d v="2024-12-22T00:00:00"/>
    <n v="309984"/>
    <d v="2024-12-30T00:00:00"/>
    <m/>
    <n v="1106.28"/>
    <d v="2025-01-29T00:00:00"/>
    <s v="E0220776"/>
    <s v="PD022776"/>
    <s v="Serviços de Publicidade Eletrônica"/>
    <n v="1053.18"/>
    <m/>
    <x v="0"/>
    <m/>
    <m/>
    <m/>
    <s v="2 - FATURADO"/>
    <n v="0"/>
    <x v="0"/>
    <x v="1"/>
  </r>
  <r>
    <x v="51"/>
    <s v="01.757.831/0001-75"/>
    <s v="ND-OPERADORA CIELO"/>
    <n v="23601"/>
    <d v="2024-12-11T00:00:00"/>
    <m/>
    <m/>
    <m/>
    <n v="293.73"/>
    <d v="2024-12-11T00:00:00"/>
    <m/>
    <m/>
    <s v="e-CNPJ A3 (somente certificado) - 36 meses "/>
    <n v="293.73"/>
    <m/>
    <x v="0"/>
    <m/>
    <m/>
    <m/>
    <s v="1 - VENDA A VISTA"/>
    <n v="20"/>
    <x v="2"/>
    <x v="4"/>
  </r>
  <r>
    <x v="51"/>
    <s v="01.757.831/0001-75"/>
    <s v="ND-OPERADORA CIELO"/>
    <n v="23602"/>
    <d v="2024-12-11T00:00:00"/>
    <m/>
    <m/>
    <m/>
    <n v="251.97"/>
    <d v="2024-12-11T00:00:00"/>
    <m/>
    <m/>
    <s v="e-CNPJ A3 - Renovação 36 meses"/>
    <n v="251.97"/>
    <m/>
    <x v="0"/>
    <m/>
    <m/>
    <m/>
    <s v="1 - VENDA A VISTA"/>
    <n v="20"/>
    <x v="2"/>
    <x v="4"/>
  </r>
  <r>
    <x v="52"/>
    <s v="01.778.361/0001-26"/>
    <s v="NF SERVICOS DO"/>
    <n v="106489"/>
    <d v="2022-07-12T00:00:00"/>
    <n v="111176"/>
    <d v="2022-07-12T00:00:00"/>
    <m/>
    <n v="387.2"/>
    <d v="2022-08-11T00:00:00"/>
    <m/>
    <m/>
    <s v="Serviços de Publicidade Eletrônica"/>
    <n v="368.61"/>
    <m/>
    <x v="1"/>
    <m/>
    <m/>
    <m/>
    <s v="2 - FATURADO"/>
    <n v="873"/>
    <x v="4"/>
    <x v="1"/>
  </r>
  <r>
    <x v="52"/>
    <s v="01.778.361/0001-26"/>
    <s v="NF SERVICOS DO"/>
    <n v="261856"/>
    <d v="2024-04-17T00:00:00"/>
    <n v="267882"/>
    <d v="2024-04-19T00:00:00"/>
    <m/>
    <n v="276.57"/>
    <d v="2024-05-19T00:00:00"/>
    <m/>
    <m/>
    <s v="Serviços de Publicidade Eletrônica"/>
    <n v="263.29000000000002"/>
    <m/>
    <x v="0"/>
    <m/>
    <m/>
    <m/>
    <s v="2 - FATURADO"/>
    <n v="226"/>
    <x v="3"/>
    <x v="1"/>
  </r>
  <r>
    <x v="53"/>
    <s v="01.791.711/0001-94"/>
    <s v="NF SERVICOS DO"/>
    <n v="211910"/>
    <d v="2023-07-31T00:00:00"/>
    <n v="217448"/>
    <d v="2023-08-01T00:00:00"/>
    <m/>
    <n v="135"/>
    <d v="2023-08-31T00:00:00"/>
    <m/>
    <m/>
    <s v="Boletim - Diário Oficial Informa"/>
    <n v="135"/>
    <m/>
    <x v="0"/>
    <m/>
    <m/>
    <m/>
    <s v="3 - FATURADO DO INFORMA"/>
    <n v="488"/>
    <x v="4"/>
    <x v="1"/>
  </r>
  <r>
    <x v="54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897"/>
    <x v="4"/>
    <x v="1"/>
  </r>
  <r>
    <x v="55"/>
    <s v="01.854.654/0001-45"/>
    <s v="NF SERVICOS DO"/>
    <n v="301322"/>
    <d v="2024-12-11T00:00:00"/>
    <n v="306746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56"/>
    <s v="01.905.733/0001-38"/>
    <s v="NF SERVICOS KIT"/>
    <n v="84206"/>
    <d v="2022-04-26T00:00:00"/>
    <n v="88730"/>
    <d v="2022-04-27T00:00:00"/>
    <m/>
    <n v="167.5"/>
    <d v="2022-05-27T00:00:00"/>
    <m/>
    <m/>
    <s v="Certificado e-CPF A3 (somente certificado) - 12 meses Gov"/>
    <n v="167.5"/>
    <m/>
    <x v="0"/>
    <m/>
    <m/>
    <m/>
    <s v="2 - FATURADO"/>
    <n v="949"/>
    <x v="4"/>
    <x v="1"/>
  </r>
  <r>
    <x v="56"/>
    <s v="01.905.733/0001-38"/>
    <s v="NF SERVICOS E_GOV"/>
    <n v="161675"/>
    <d v="2023-01-23T00:00:00"/>
    <n v="166566"/>
    <d v="2023-01-23T00:00:00"/>
    <m/>
    <n v="202.77"/>
    <d v="2023-02-22T00:00:00"/>
    <m/>
    <m/>
    <s v="Certificado e-CPF A3 em cartão - 24 meses Gov"/>
    <n v="202.77"/>
    <m/>
    <x v="0"/>
    <m/>
    <m/>
    <m/>
    <s v="2 - FATURADO"/>
    <n v="678"/>
    <x v="4"/>
    <x v="1"/>
  </r>
  <r>
    <x v="56"/>
    <s v="01.905.733/0001-38"/>
    <s v="NF SERVICOS E_GOV"/>
    <n v="161695"/>
    <d v="2023-01-23T00:00:00"/>
    <n v="166586"/>
    <d v="2023-01-23T00:00:00"/>
    <m/>
    <n v="213.9"/>
    <d v="2023-02-22T00:00:00"/>
    <m/>
    <m/>
    <s v="Certificado e-CNPJ A3 em cartão - 24 meses Gov"/>
    <n v="213.9"/>
    <m/>
    <x v="0"/>
    <m/>
    <m/>
    <m/>
    <s v="2 - FATURADO"/>
    <n v="678"/>
    <x v="4"/>
    <x v="1"/>
  </r>
  <r>
    <x v="56"/>
    <s v="01.905.733/0001-38"/>
    <s v="NF SERVICOS DO"/>
    <n v="299371"/>
    <d v="2024-11-28T00:00:00"/>
    <n v="305821"/>
    <d v="2024-11-28T00:00:00"/>
    <m/>
    <n v="138.28"/>
    <d v="2024-12-28T00:00:00"/>
    <s v="E0231127"/>
    <s v="PD231108"/>
    <s v="Serviços de Publicidade Eletrônica"/>
    <n v="131.63999999999999"/>
    <m/>
    <x v="0"/>
    <m/>
    <m/>
    <m/>
    <s v="2 - FATURADO"/>
    <n v="3"/>
    <x v="2"/>
    <x v="1"/>
  </r>
  <r>
    <x v="56"/>
    <s v="01.905.733/0001-38"/>
    <s v="NF SERVICOS DO"/>
    <n v="303462"/>
    <d v="2024-12-22T00:00:00"/>
    <n v="310025"/>
    <d v="2024-12-30T00:00:00"/>
    <m/>
    <n v="184.38"/>
    <d v="2025-01-29T00:00:00"/>
    <s v="E0231127"/>
    <s v="PD231108"/>
    <s v="Serviços de Publicidade Eletrônica"/>
    <n v="175.53"/>
    <m/>
    <x v="0"/>
    <m/>
    <m/>
    <m/>
    <s v="2 - FATURADO"/>
    <n v="0"/>
    <x v="0"/>
    <x v="1"/>
  </r>
  <r>
    <x v="57"/>
    <s v="01.924.579/0001-41"/>
    <s v="NF SERVICOS DO"/>
    <n v="301328"/>
    <d v="2024-12-11T00:00:00"/>
    <n v="306752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58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050"/>
    <x v="4"/>
    <x v="1"/>
  </r>
  <r>
    <x v="59"/>
    <s v="01.976.049/0001-47"/>
    <s v="NF SERVICOS KIT"/>
    <n v="301945"/>
    <d v="2024-12-12T00:00:00"/>
    <n v="308453"/>
    <d v="2024-12-12T00:00:00"/>
    <m/>
    <n v="100"/>
    <d v="2025-01-11T00:00:00"/>
    <m/>
    <m/>
    <s v="e-CPF A1 (renovacao) em Software (12 meses)"/>
    <n v="95.2"/>
    <m/>
    <x v="0"/>
    <m/>
    <m/>
    <m/>
    <s v="2 - FATURADO"/>
    <n v="0"/>
    <x v="0"/>
    <x v="1"/>
  </r>
  <r>
    <x v="59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60"/>
    <s v="010.424.808-42"/>
    <s v="ND-BENEF AFASTADOS"/>
    <n v="607"/>
    <d v="2024-01-12T00:00:00"/>
    <m/>
    <m/>
    <m/>
    <n v="1036.17"/>
    <d v="2024-02-01T00:00:00"/>
    <m/>
    <m/>
    <s v="PLANO DE SAUDE FUNC AFASTADOS"/>
    <n v="1036.17"/>
    <m/>
    <x v="0"/>
    <m/>
    <m/>
    <m/>
    <s v="20 DIAS"/>
    <n v="334"/>
    <x v="3"/>
    <x v="5"/>
  </r>
  <r>
    <x v="61"/>
    <s v="010.836.538-73"/>
    <s v="NF SERVICOS KIT"/>
    <n v="170828"/>
    <d v="2023-02-28T00:00:00"/>
    <n v="176075"/>
    <d v="2023-02-28T00:00:00"/>
    <m/>
    <n v="124.99"/>
    <d v="2023-03-30T00:00:00"/>
    <m/>
    <m/>
    <s v="e-CPF A3 (renovação)"/>
    <n v="124.99"/>
    <m/>
    <x v="0"/>
    <m/>
    <m/>
    <m/>
    <s v="2 - FATURADO"/>
    <n v="642"/>
    <x v="4"/>
    <x v="1"/>
  </r>
  <r>
    <x v="62"/>
    <s v="012.171.248-61"/>
    <s v="NF SERVICOS"/>
    <n v="138152"/>
    <d v="2023-07-31T00:00:00"/>
    <n v="1648330"/>
    <d v="2023-08-02T00:00:00"/>
    <m/>
    <n v="691.07"/>
    <d v="2023-08-02T00:00:00"/>
    <m/>
    <m/>
    <s v="SISTEMA E-CRV"/>
    <n v="691.07"/>
    <m/>
    <x v="0"/>
    <m/>
    <m/>
    <m/>
    <s v="1 - VENDA A VISTA"/>
    <n v="517"/>
    <x v="4"/>
    <x v="0"/>
  </r>
  <r>
    <x v="63"/>
    <s v="012.653.278-82"/>
    <s v="ND-OPERADORA CIELO"/>
    <n v="23495"/>
    <d v="2024-12-02T00:00:00"/>
    <m/>
    <m/>
    <m/>
    <n v="231.23"/>
    <d v="2024-12-02T00:00:00"/>
    <m/>
    <m/>
    <s v="Certificado e-CPF A3 em cartão - 36 meses"/>
    <n v="231.23"/>
    <m/>
    <x v="0"/>
    <m/>
    <m/>
    <m/>
    <s v="1 - VENDA A VISTA"/>
    <n v="29"/>
    <x v="2"/>
    <x v="4"/>
  </r>
  <r>
    <x v="64"/>
    <s v="012.843.628-09"/>
    <s v="ND-BENEF AFASTADOS"/>
    <n v="352"/>
    <d v="2023-03-08T00:00:00"/>
    <m/>
    <m/>
    <m/>
    <n v="705.48"/>
    <d v="2023-03-28T00:00:00"/>
    <m/>
    <m/>
    <s v="PLANO DE SAUDE FUNC AFASTADOS"/>
    <n v="705.48"/>
    <m/>
    <x v="0"/>
    <m/>
    <m/>
    <m/>
    <s v="20 DIAS"/>
    <n v="644"/>
    <x v="4"/>
    <x v="5"/>
  </r>
  <r>
    <x v="64"/>
    <s v="012.843.628-09"/>
    <s v="ND-BENEF AFASTADOS"/>
    <n v="853"/>
    <d v="2024-12-03T00:00:00"/>
    <m/>
    <m/>
    <m/>
    <n v="429.58"/>
    <d v="2025-01-03T00:00:00"/>
    <m/>
    <m/>
    <s v="PLANO DE SAUDE FUNC AFASTADOS"/>
    <n v="429.58"/>
    <m/>
    <x v="0"/>
    <m/>
    <m/>
    <m/>
    <s v="31 DIAS"/>
    <n v="0"/>
    <x v="0"/>
    <x v="5"/>
  </r>
  <r>
    <x v="65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124.99"/>
    <m/>
    <x v="0"/>
    <m/>
    <m/>
    <m/>
    <s v="1 - VENDA A VISTA"/>
    <n v="18"/>
    <x v="2"/>
    <x v="4"/>
  </r>
  <r>
    <x v="66"/>
    <s v="014.159.206-05"/>
    <s v="NF SERVICOS DO"/>
    <n v="280611"/>
    <d v="2024-08-08T00:00:00"/>
    <n v="28683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115"/>
    <x v="8"/>
    <x v="1"/>
  </r>
  <r>
    <x v="67"/>
    <s v="015.641.128-88"/>
    <s v="NF SERVICOS DO"/>
    <n v="180312"/>
    <d v="2023-03-31T00:00:00"/>
    <n v="185616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67"/>
    <s v="015.641.128-88"/>
    <s v="NF SERVICOS DO"/>
    <n v="247270"/>
    <d v="2024-01-29T00:00:00"/>
    <n v="253137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68"/>
    <s v="016.287.568-10"/>
    <s v="NF SERVICOS KIT"/>
    <n v="153672"/>
    <d v="2022-12-19T00:00:00"/>
    <n v="158759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713"/>
    <x v="4"/>
    <x v="1"/>
  </r>
  <r>
    <x v="69"/>
    <s v="02.051.863/0001-13"/>
    <s v="NF SERVICOS"/>
    <n v="174882"/>
    <d v="2024-12-10T00:00:00"/>
    <n v="1890870"/>
    <d v="2024-12-10T00:00:00"/>
    <d v="2024-11-01T00:00:00"/>
    <n v="2624.26"/>
    <d v="2025-01-09T00:00:00"/>
    <s v="E0240153"/>
    <s v="PD024103"/>
    <s v="HOSPEDAGEM FISICA"/>
    <n v="2624.26"/>
    <d v="2024-11-01T00:00:00"/>
    <x v="0"/>
    <m/>
    <m/>
    <s v="SEI: 359.00009388/2023-40  ITO"/>
    <s v="2 - FATURADO"/>
    <n v="0"/>
    <x v="0"/>
    <x v="0"/>
  </r>
  <r>
    <x v="69"/>
    <s v="02.051.863/0001-13"/>
    <s v="NF SERVICOS"/>
    <n v="176178"/>
    <d v="2024-12-23T00:00:00"/>
    <n v="1892166"/>
    <d v="2024-12-23T00:00:00"/>
    <d v="2024-12-01T00:00:00"/>
    <n v="2624.26"/>
    <d v="2025-01-22T00:00:00"/>
    <s v="E0240153"/>
    <s v="PD024103"/>
    <s v="HOSPEDAGEM FISICA"/>
    <n v="2624.26"/>
    <d v="2024-12-01T00:00:00"/>
    <x v="0"/>
    <m/>
    <m/>
    <s v="SEI: 359.00009388/2023-40  ITO"/>
    <s v="2 - FATURADO"/>
    <n v="0"/>
    <x v="0"/>
    <x v="0"/>
  </r>
  <r>
    <x v="70"/>
    <s v="02.101.903/0001-94"/>
    <s v="ND-OPERADORA CIELO"/>
    <n v="23632"/>
    <d v="2024-12-13T00:00:00"/>
    <m/>
    <m/>
    <m/>
    <n v="251.97"/>
    <d v="2024-12-13T00:00:00"/>
    <m/>
    <m/>
    <s v="e-CNPJ A3 - Renovação 36 meses"/>
    <n v="251.97"/>
    <m/>
    <x v="0"/>
    <m/>
    <m/>
    <m/>
    <s v="1 - VENDA A VISTA"/>
    <n v="18"/>
    <x v="2"/>
    <x v="4"/>
  </r>
  <r>
    <x v="70"/>
    <s v="02.101.903/0001-94"/>
    <s v="ND-OPERADORA CIELO"/>
    <n v="23677"/>
    <d v="2024-12-19T00:00:00"/>
    <m/>
    <m/>
    <m/>
    <n v="187.49"/>
    <d v="2024-12-19T00:00:00"/>
    <m/>
    <m/>
    <s v="Certificado e-CNPJ A1 em Software (12 meses)"/>
    <n v="187.49"/>
    <m/>
    <x v="0"/>
    <m/>
    <m/>
    <m/>
    <s v="1 - VENDA A VISTA"/>
    <n v="12"/>
    <x v="2"/>
    <x v="4"/>
  </r>
  <r>
    <x v="71"/>
    <s v="02.228.089/0001-73"/>
    <s v="NF SERVICOS E_GOV"/>
    <n v="161688"/>
    <d v="2023-01-23T00:00:00"/>
    <n v="166579"/>
    <d v="2023-01-23T00:00:00"/>
    <m/>
    <n v="202.77"/>
    <d v="2023-02-22T00:00:00"/>
    <m/>
    <m/>
    <s v="Certificado e-CPF A3 em cartão - 24 meses Gov"/>
    <n v="202.77"/>
    <m/>
    <x v="0"/>
    <m/>
    <m/>
    <m/>
    <s v="2 - FATURADO"/>
    <n v="678"/>
    <x v="4"/>
    <x v="1"/>
  </r>
  <r>
    <x v="71"/>
    <s v="02.228.089/0001-73"/>
    <s v="NF SERVICOS E_GOV"/>
    <n v="161727"/>
    <d v="2023-01-23T00:00:00"/>
    <n v="166618"/>
    <d v="2023-01-23T00:00:00"/>
    <m/>
    <n v="213.9"/>
    <d v="2023-02-22T00:00:00"/>
    <m/>
    <m/>
    <s v="Certificado e-CNPJ A3 em cartão - 24 meses Gov"/>
    <n v="213.9"/>
    <m/>
    <x v="0"/>
    <m/>
    <m/>
    <m/>
    <s v="2 - FATURADO"/>
    <n v="678"/>
    <x v="4"/>
    <x v="1"/>
  </r>
  <r>
    <x v="72"/>
    <s v="02.260.630/0001-20"/>
    <s v="NF SERVICOS E_GOV"/>
    <n v="165901"/>
    <d v="2024-08-12T00:00:00"/>
    <n v="1829767"/>
    <d v="2024-08-12T00:00:00"/>
    <m/>
    <n v="109.89"/>
    <d v="2024-09-11T00:00:00"/>
    <m/>
    <m/>
    <s v="Certificado e-CPF A3 (renovação) - 36 meses Gov"/>
    <n v="104.62"/>
    <m/>
    <x v="0"/>
    <m/>
    <m/>
    <m/>
    <s v="2 - FATURADO"/>
    <n v="111"/>
    <x v="8"/>
    <x v="1"/>
  </r>
  <r>
    <x v="72"/>
    <s v="02.260.630/0001-20"/>
    <s v="NF SERVICOS DO"/>
    <n v="292756"/>
    <d v="2024-10-17T00:00:00"/>
    <n v="299148"/>
    <d v="2024-10-17T00:00:00"/>
    <m/>
    <n v="460.95"/>
    <d v="2024-11-16T00:00:00"/>
    <s v="E0220718"/>
    <s v="PD022718"/>
    <s v="Serviços de Publicidade Eletrônica"/>
    <n v="438.82"/>
    <m/>
    <x v="0"/>
    <m/>
    <m/>
    <m/>
    <s v="2 - FATURADO"/>
    <n v="45"/>
    <x v="1"/>
    <x v="1"/>
  </r>
  <r>
    <x v="73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12"/>
    <x v="2"/>
    <x v="2"/>
  </r>
  <r>
    <x v="73"/>
    <s v="02.266.834/0001-79"/>
    <s v="NF SERVICOS DO"/>
    <n v="303876"/>
    <d v="2024-12-26T00:00:00"/>
    <n v="310439"/>
    <d v="2024-12-30T00:00:00"/>
    <m/>
    <n v="184.38"/>
    <d v="2025-01-29T00:00:00"/>
    <s v="E0240839"/>
    <s v="PD024839"/>
    <s v="Serviços de Publicidade Eletrônica"/>
    <n v="175.53"/>
    <m/>
    <x v="0"/>
    <m/>
    <m/>
    <m/>
    <s v="2 - FATURADO"/>
    <n v="0"/>
    <x v="0"/>
    <x v="1"/>
  </r>
  <r>
    <x v="74"/>
    <s v="02.302.101/0001-42"/>
    <s v="NF SERVICOS DO"/>
    <n v="303908"/>
    <d v="2024-12-26T00:00:00"/>
    <n v="310471"/>
    <d v="2024-12-30T00:00:00"/>
    <m/>
    <n v="28431.599999999999"/>
    <d v="2025-01-29T00:00:00"/>
    <s v="E0202069"/>
    <s v="PD202069"/>
    <s v="Serviços de Publicidade Eletrônica"/>
    <n v="28431.599999999999"/>
    <m/>
    <x v="0"/>
    <m/>
    <m/>
    <m/>
    <s v="2 - FATURADO"/>
    <n v="0"/>
    <x v="0"/>
    <x v="1"/>
  </r>
  <r>
    <x v="75"/>
    <s v="02.376.381/0001-33"/>
    <s v="NF SERVICOS DO"/>
    <n v="301903"/>
    <d v="2024-12-11T00:00:00"/>
    <n v="307327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76"/>
    <s v="02.402.380/0001-16"/>
    <s v="NF SERVICOS DO"/>
    <n v="301347"/>
    <d v="2024-12-11T00:00:00"/>
    <n v="30677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77"/>
    <s v="02.404.006/0001-50"/>
    <s v="NF SERVICOS DO"/>
    <n v="300718"/>
    <d v="2024-12-11T00:00:00"/>
    <n v="308155"/>
    <d v="2024-12-11T00:00:00"/>
    <m/>
    <n v="221.26"/>
    <d v="2025-01-10T00:00:00"/>
    <s v="E0240822"/>
    <s v="PD024822"/>
    <s v="Serviços de Publicidade Eletrônica"/>
    <n v="210.64"/>
    <m/>
    <x v="0"/>
    <m/>
    <m/>
    <m/>
    <s v="2 - FATURADO"/>
    <n v="0"/>
    <x v="0"/>
    <x v="1"/>
  </r>
  <r>
    <x v="77"/>
    <s v="02.404.006/0001-50"/>
    <s v="NF SERVICOS DO"/>
    <n v="301028"/>
    <d v="2024-12-11T00:00:00"/>
    <n v="306452"/>
    <d v="2024-12-11T00:00:00"/>
    <m/>
    <n v="221.26"/>
    <d v="2025-01-10T00:00:00"/>
    <s v="E0240822"/>
    <s v="PD024822"/>
    <s v="Serviços de Publicidade Eletrônica"/>
    <n v="210.64"/>
    <m/>
    <x v="0"/>
    <m/>
    <m/>
    <m/>
    <s v="2 - FATURADO"/>
    <n v="0"/>
    <x v="0"/>
    <x v="1"/>
  </r>
  <r>
    <x v="77"/>
    <s v="02.404.006/0001-50"/>
    <s v="NF SERVICOS DO"/>
    <n v="301097"/>
    <d v="2024-12-11T00:00:00"/>
    <n v="306521"/>
    <d v="2024-12-11T00:00:00"/>
    <m/>
    <n v="368.76"/>
    <d v="2025-01-10T00:00:00"/>
    <s v="E0240822"/>
    <s v="PD024822"/>
    <s v="Serviços de Publicidade Eletrônica"/>
    <n v="351.06"/>
    <m/>
    <x v="0"/>
    <m/>
    <m/>
    <m/>
    <s v="2 - FATURADO"/>
    <n v="0"/>
    <x v="0"/>
    <x v="1"/>
  </r>
  <r>
    <x v="77"/>
    <s v="02.404.006/0001-50"/>
    <s v="NF SERVICOS DO"/>
    <n v="302174"/>
    <d v="2024-12-17T00:00:00"/>
    <n v="308687"/>
    <d v="2024-12-17T00:00:00"/>
    <m/>
    <n v="368.76"/>
    <d v="2025-01-16T00:00:00"/>
    <s v="E0240822"/>
    <s v="PD024822"/>
    <s v="Serviços de Publicidade Eletrônica"/>
    <n v="351.06"/>
    <m/>
    <x v="0"/>
    <m/>
    <m/>
    <m/>
    <s v="2 - FATURADO"/>
    <n v="0"/>
    <x v="0"/>
    <x v="1"/>
  </r>
  <r>
    <x v="77"/>
    <s v="02.404.006/0001-50"/>
    <s v="NF SERVICOS DO"/>
    <n v="302664"/>
    <d v="2024-12-18T00:00:00"/>
    <n v="309186"/>
    <d v="2024-12-18T00:00:00"/>
    <m/>
    <n v="368.76"/>
    <d v="2025-01-17T00:00:00"/>
    <s v="E0240822"/>
    <s v="PD024822"/>
    <s v="Serviços de Publicidade Eletrônica"/>
    <n v="351.06"/>
    <m/>
    <x v="0"/>
    <m/>
    <m/>
    <m/>
    <s v="2 - FATURADO"/>
    <n v="0"/>
    <x v="0"/>
    <x v="1"/>
  </r>
  <r>
    <x v="77"/>
    <s v="02.404.006/0001-50"/>
    <s v="NF SERVICOS DO"/>
    <n v="303905"/>
    <d v="2024-12-26T00:00:00"/>
    <n v="310468"/>
    <d v="2024-12-30T00:00:00"/>
    <m/>
    <n v="295.01"/>
    <d v="2025-01-29T00:00:00"/>
    <s v="E0240822"/>
    <s v="PD024822"/>
    <s v="Serviços de Publicidade Eletrônica"/>
    <n v="280.85000000000002"/>
    <m/>
    <x v="0"/>
    <m/>
    <m/>
    <m/>
    <s v="2 - FATURADO"/>
    <n v="0"/>
    <x v="0"/>
    <x v="1"/>
  </r>
  <r>
    <x v="78"/>
    <s v="02.430.781/0001-80"/>
    <s v="NF SERVICOS DO"/>
    <n v="301330"/>
    <d v="2024-12-11T00:00:00"/>
    <n v="30675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79"/>
    <s v="02.538.438/0001-53"/>
    <s v="NF SERVICOS E_GOV"/>
    <n v="157903"/>
    <d v="2024-04-17T00:00:00"/>
    <n v="1770566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228"/>
    <x v="3"/>
    <x v="1"/>
  </r>
  <r>
    <x v="79"/>
    <s v="02.538.438/0001-53"/>
    <s v="NF SERVICOS E_GOV"/>
    <n v="158049"/>
    <d v="2024-04-17T00:00:00"/>
    <n v="1770712"/>
    <d v="2024-04-17T00:00:00"/>
    <m/>
    <n v="124.99"/>
    <d v="2024-05-17T00:00:00"/>
    <m/>
    <m/>
    <s v="Certificado e-CPF A3 (somente certificado) - 12 meses Gov"/>
    <n v="118.99"/>
    <m/>
    <x v="0"/>
    <m/>
    <m/>
    <m/>
    <s v="2 - FATURADO"/>
    <n v="228"/>
    <x v="3"/>
    <x v="1"/>
  </r>
  <r>
    <x v="79"/>
    <s v="02.538.438/0001-53"/>
    <s v="NF SERVICOS"/>
    <n v="172948"/>
    <d v="2024-11-25T00:00:00"/>
    <n v="1875963"/>
    <d v="2024-11-25T00:00:00"/>
    <d v="2024-04-01T00:00:00"/>
    <n v="78.38"/>
    <d v="2025-03-10T00:00:00"/>
    <s v="E0220905"/>
    <s v="PD022461"/>
    <s v="PROGRAMA SP SEM PAPEL"/>
    <n v="74.62"/>
    <d v="2024-04-01T00:00:00"/>
    <x v="0"/>
    <s v="ARSESP/DL/14/2022"/>
    <s v="ARSESP-PRC-2022/00151"/>
    <s v="PD-PRC-2023/01007 APPS"/>
    <s v="2 - FATURADO"/>
    <n v="0"/>
    <x v="0"/>
    <x v="0"/>
  </r>
  <r>
    <x v="79"/>
    <s v="02.538.438/0001-53"/>
    <s v="NF SERVICOS"/>
    <n v="172971"/>
    <d v="2024-11-25T00:00:00"/>
    <n v="1875986"/>
    <d v="2024-11-25T00:00:00"/>
    <d v="2024-05-01T00:00:00"/>
    <n v="54.87"/>
    <d v="2025-03-10T00:00:00"/>
    <s v="E0220905"/>
    <s v="PD022461"/>
    <s v="PROGRAMA SP SEM PAPEL"/>
    <n v="52.24"/>
    <d v="2024-05-01T00:00:00"/>
    <x v="0"/>
    <s v="ARSESP/DL/14/2022"/>
    <s v="ARSESP-PRC-2022/00151"/>
    <s v="PD-PRC-2023/01007 APPS"/>
    <s v="2 - FATURADO"/>
    <n v="0"/>
    <x v="0"/>
    <x v="0"/>
  </r>
  <r>
    <x v="79"/>
    <s v="02.538.438/0001-53"/>
    <s v="NF SERVICOS"/>
    <n v="172990"/>
    <d v="2024-11-25T00:00:00"/>
    <n v="1876005"/>
    <d v="2024-11-25T00:00:00"/>
    <d v="2024-03-01T00:00:00"/>
    <n v="70.540000000000006"/>
    <d v="2025-03-10T00:00:00"/>
    <s v="E0220905"/>
    <s v="PD022461"/>
    <s v="PROGRAMA SP SEM PAPEL"/>
    <n v="67.150000000000006"/>
    <d v="2024-03-01T00:00:00"/>
    <x v="0"/>
    <s v="ARSESP/DL/14/2022"/>
    <s v="ARSESP-PRC-2022/00151"/>
    <s v="PD-PRC-2023/01007 APPS"/>
    <s v="2 - FATURADO"/>
    <n v="0"/>
    <x v="0"/>
    <x v="0"/>
  </r>
  <r>
    <x v="79"/>
    <s v="02.538.438/0001-53"/>
    <s v="NF SERVICOS E_GOV"/>
    <n v="175089"/>
    <d v="2024-12-11T00:00:00"/>
    <n v="1891077"/>
    <d v="2024-12-11T00:00:00"/>
    <m/>
    <n v="124.99"/>
    <d v="2025-01-10T00:00:00"/>
    <m/>
    <m/>
    <s v="Certificado e-CPF A3 (somente certificado) - 12 meses Gov"/>
    <n v="118.99"/>
    <m/>
    <x v="0"/>
    <m/>
    <m/>
    <m/>
    <s v="2 - FATURADO"/>
    <n v="0"/>
    <x v="0"/>
    <x v="1"/>
  </r>
  <r>
    <x v="79"/>
    <s v="02.538.438/0001-53"/>
    <s v="NF SERVICOS E_GOV"/>
    <n v="175110"/>
    <d v="2024-12-11T00:00:00"/>
    <n v="1891098"/>
    <d v="2024-12-11T00:00:00"/>
    <m/>
    <n v="197.93"/>
    <d v="2025-01-10T00:00:00"/>
    <m/>
    <m/>
    <s v="Certificado e-CPF A3 em token - 12 meses Gov"/>
    <n v="188.43"/>
    <m/>
    <x v="0"/>
    <m/>
    <m/>
    <m/>
    <s v="2 - FATURADO"/>
    <n v="0"/>
    <x v="0"/>
    <x v="1"/>
  </r>
  <r>
    <x v="79"/>
    <s v="02.538.438/0001-53"/>
    <s v="NF SERVICOS E_GOV"/>
    <n v="175234"/>
    <d v="2024-12-11T00:00:00"/>
    <n v="1891222"/>
    <d v="2024-12-11T00:00:00"/>
    <m/>
    <n v="197.93"/>
    <d v="2025-01-10T00:00:00"/>
    <m/>
    <m/>
    <s v="Certificado e-CPF A3 em token - 12 meses Gov"/>
    <n v="188.43"/>
    <m/>
    <x v="0"/>
    <m/>
    <m/>
    <m/>
    <s v="2 - FATURADO"/>
    <n v="0"/>
    <x v="0"/>
    <x v="1"/>
  </r>
  <r>
    <x v="79"/>
    <s v="02.538.438/0001-53"/>
    <s v="NF SERVICOS E_GOV"/>
    <n v="175235"/>
    <d v="2024-12-11T00:00:00"/>
    <n v="1891223"/>
    <d v="2024-12-11T00:00:00"/>
    <m/>
    <n v="197.93"/>
    <d v="2025-01-10T00:00:00"/>
    <m/>
    <m/>
    <s v="Certificado e-CPF A3 em token - 12 meses Gov"/>
    <n v="188.43"/>
    <m/>
    <x v="0"/>
    <m/>
    <m/>
    <m/>
    <s v="2 - FATURADO"/>
    <n v="0"/>
    <x v="0"/>
    <x v="1"/>
  </r>
  <r>
    <x v="79"/>
    <s v="02.538.438/0001-53"/>
    <s v="NF SERVICOS"/>
    <n v="175401"/>
    <d v="2024-12-12T00:00:00"/>
    <n v="1891389"/>
    <d v="2024-12-13T00:00:00"/>
    <d v="2024-11-01T00:00:00"/>
    <n v="55961.7"/>
    <d v="2025-01-11T00:00:00"/>
    <s v="E0230202"/>
    <s v="PD023174"/>
    <s v="EMAIL COMO SERVIÇO - OFFICE INTERMEDIARIO"/>
    <n v="53275.54"/>
    <d v="2024-11-01T00:00:00"/>
    <x v="0"/>
    <s v="ARSESP/52/2023"/>
    <s v="133.00000409/2023-98"/>
    <s v="359.00005956/2023-33  ITO"/>
    <s v="2 - FATURADO"/>
    <n v="0"/>
    <x v="0"/>
    <x v="0"/>
  </r>
  <r>
    <x v="79"/>
    <s v="02.538.438/0001-53"/>
    <s v="NF SERVICOS"/>
    <n v="175420"/>
    <d v="2024-12-12T00:00:00"/>
    <n v="1891408"/>
    <d v="2024-12-13T00:00:00"/>
    <d v="2024-11-01T00:00:00"/>
    <n v="2038.7"/>
    <d v="2025-01-11T00:00:00"/>
    <s v="E0230280"/>
    <s v="PD023248"/>
    <s v="FOLHA DE PAGAMENTO"/>
    <n v="1940.84"/>
    <d v="2024-11-01T00:00:00"/>
    <x v="0"/>
    <s v="45/2023"/>
    <s v="ARSESP-PRC-2023/00053"/>
    <s v="359.00003915/2023-11 APPS"/>
    <s v="2 - FATURADO"/>
    <n v="0"/>
    <x v="0"/>
    <x v="0"/>
  </r>
  <r>
    <x v="79"/>
    <s v="02.538.438/0001-53"/>
    <s v="NF SERVICOS"/>
    <n v="175422"/>
    <d v="2024-12-12T00:00:00"/>
    <n v="1891410"/>
    <d v="2024-12-13T00:00:00"/>
    <d v="2024-11-01T00:00:00"/>
    <n v="9445.6299999999992"/>
    <d v="2025-01-11T00:00:00"/>
    <s v="E0230045"/>
    <s v="PD023038"/>
    <s v="PAAS MIDDLEWARE COM SERVIÇO DE GESTÃO"/>
    <n v="8992.24"/>
    <d v="2024-11-01T00:00:00"/>
    <x v="0"/>
    <s v="ARSESP-DL/15/2022"/>
    <s v="ARSESP-PRC-2022/00168"/>
    <s v="PD-PRC-2022/04640 ITO"/>
    <s v="2 - FATURADO"/>
    <n v="0"/>
    <x v="0"/>
    <x v="0"/>
  </r>
  <r>
    <x v="79"/>
    <s v="02.538.438/0001-53"/>
    <s v="NF SERVICOS"/>
    <n v="175441"/>
    <d v="2024-12-12T00:00:00"/>
    <n v="1891429"/>
    <d v="2024-12-13T00:00:00"/>
    <d v="2024-11-01T00:00:00"/>
    <n v="69909.38"/>
    <d v="2025-01-11T00:00:00"/>
    <s v="E0240449"/>
    <s v="PD024310"/>
    <s v="NUVEM PRODESP - HOSPEDAGEM - INFRAESTRUTURA VIRTUALIZADA ON PREMISES"/>
    <n v="66553.73"/>
    <d v="2024-11-01T00:00:00"/>
    <x v="0"/>
    <s v="DL/04/2024"/>
    <s v="133.00002392/2024-94"/>
    <s v="359.00005878/2024-58  ITO"/>
    <s v="2 - FATURADO"/>
    <n v="0"/>
    <x v="0"/>
    <x v="0"/>
  </r>
  <r>
    <x v="79"/>
    <s v="02.538.438/0001-53"/>
    <s v="NF SERVICOS"/>
    <n v="175717"/>
    <d v="2024-12-16T00:00:00"/>
    <n v="1891705"/>
    <d v="2024-12-16T00:00:00"/>
    <d v="2024-11-01T00:00:00"/>
    <n v="78.38"/>
    <d v="2025-01-15T00:00:00"/>
    <s v="E0240050"/>
    <s v="PD024038"/>
    <s v="PROGRAMA SP SEM PAPEL"/>
    <n v="74.62"/>
    <d v="2024-11-01T00:00:00"/>
    <x v="0"/>
    <d v="2024-01-01T00:00:00"/>
    <s v="133.00002553/2023-69"/>
    <s v="359.00001980/2024-84 -APPS"/>
    <s v="2 - FATURADO"/>
    <n v="0"/>
    <x v="0"/>
    <x v="0"/>
  </r>
  <r>
    <x v="79"/>
    <s v="02.538.438/0001-53"/>
    <s v="NF SERVICOS"/>
    <n v="175725"/>
    <d v="2024-12-16T00:00:00"/>
    <n v="1891713"/>
    <d v="2024-12-16T00:00:00"/>
    <d v="2024-11-01T00:00:00"/>
    <n v="27302.28"/>
    <d v="2025-01-15T00:00:00"/>
    <s v="E0240111"/>
    <s v="PD024075"/>
    <s v="AMBIENTE DE PRODUÇÃO, HOMOLOGAÇÃO, DESENVOLVIMENTO, SMTP E SMS,"/>
    <n v="25991.77"/>
    <d v="2024-11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5726"/>
    <d v="2024-12-16T00:00:00"/>
    <n v="1891714"/>
    <d v="2024-12-16T00:00:00"/>
    <d v="2024-11-01T00:00:00"/>
    <n v="1901.85"/>
    <d v="2025-01-15T00:00:00"/>
    <s v="E0240111"/>
    <s v="PD024075"/>
    <s v="AMBIENTE DE PRODUÇÃO, HOMOLOGAÇÃO, DESENVOLVIMENTO, SMTP E SMS,"/>
    <n v="1810.56"/>
    <d v="2024-11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5732"/>
    <d v="2024-12-16T00:00:00"/>
    <n v="1891720"/>
    <d v="2024-12-16T00:00:00"/>
    <d v="2024-11-01T00:00:00"/>
    <n v="5941.04"/>
    <d v="2025-01-15T00:00:00"/>
    <s v="E0230409"/>
    <s v="PD023337"/>
    <s v="GERENCIAMENTO ANTIVIRUS - SUPORTE TECNICO"/>
    <n v="5655.87"/>
    <d v="2024-11-01T00:00:00"/>
    <x v="0"/>
    <s v="53/2023"/>
    <s v="133.00001066/2023-89"/>
    <s v="359.00006431/2023-15  ITO"/>
    <s v="2 - FATURADO"/>
    <n v="0"/>
    <x v="0"/>
    <x v="0"/>
  </r>
  <r>
    <x v="79"/>
    <s v="02.538.438/0001-53"/>
    <s v="NF SERVICOS"/>
    <n v="175745"/>
    <d v="2024-12-16T00:00:00"/>
    <n v="1891733"/>
    <d v="2024-12-16T00:00:00"/>
    <d v="2024-11-01T00:00:00"/>
    <n v="205031.31"/>
    <d v="2025-01-15T00:00:00"/>
    <s v="E0240110"/>
    <s v="PD024075"/>
    <s v="MANUTENÇÃO DO SISTEMA DE APOIO AS FISCALIZAÇÕES - SIAFI"/>
    <n v="195189.81"/>
    <d v="2024-11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5746"/>
    <d v="2024-12-16T00:00:00"/>
    <n v="1891734"/>
    <d v="2024-12-16T00:00:00"/>
    <d v="2024-11-01T00:00:00"/>
    <n v="37836.33"/>
    <d v="2025-01-15T00:00:00"/>
    <s v="E0240110"/>
    <s v="PD024075"/>
    <s v="MANUTENÇÃO DO SISTEMA DE APOIO AS FISCALIZAÇÕES - SIAFI"/>
    <n v="36020.19"/>
    <d v="2024-11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5752"/>
    <d v="2024-12-16T00:00:00"/>
    <n v="1891740"/>
    <d v="2024-12-16T00:00:00"/>
    <d v="2024-11-01T00:00:00"/>
    <n v="33444.800000000003"/>
    <d v="2025-01-15T00:00:00"/>
    <s v="E0230409"/>
    <s v="PD023337"/>
    <s v="GERENCIAMENTO ANTIVIRUS - SUPORTE TECNICO"/>
    <n v="31839.45"/>
    <d v="2024-11-01T00:00:00"/>
    <x v="0"/>
    <s v="53/2023"/>
    <s v="133.00001066/2023-89"/>
    <s v="359.00006431/2023-15  ITO"/>
    <s v="2 - FATURADO"/>
    <n v="0"/>
    <x v="0"/>
    <x v="0"/>
  </r>
  <r>
    <x v="79"/>
    <s v="02.538.438/0001-53"/>
    <s v="ND-LOCACAO BENS MOVE"/>
    <n v="1132"/>
    <d v="2024-12-17T00:00:00"/>
    <m/>
    <m/>
    <m/>
    <n v="6923.83"/>
    <d v="2025-01-16T00:00:00"/>
    <s v="E0210284"/>
    <s v="PD021220"/>
    <s v="Locação de Bens Móveis - Notebook Padrão - 36 ms"/>
    <n v="6923.83"/>
    <m/>
    <x v="0"/>
    <m/>
    <m/>
    <m/>
    <s v="2 - FATURADO"/>
    <n v="0"/>
    <x v="0"/>
    <x v="3"/>
  </r>
  <r>
    <x v="79"/>
    <s v="02.538.438/0001-53"/>
    <s v="NF SERVICOS E_GOV"/>
    <n v="175824"/>
    <d v="2024-12-17T00:00:00"/>
    <n v="1891812"/>
    <d v="2024-12-17T00:00:00"/>
    <m/>
    <n v="124.99"/>
    <d v="2025-01-16T00:00:00"/>
    <m/>
    <m/>
    <s v="Certificado e-CPF A3 (somente certificado) - 12 meses Gov"/>
    <n v="118.99"/>
    <m/>
    <x v="0"/>
    <m/>
    <m/>
    <m/>
    <s v="2 - FATURADO"/>
    <n v="0"/>
    <x v="0"/>
    <x v="1"/>
  </r>
  <r>
    <x v="79"/>
    <s v="02.538.438/0001-53"/>
    <s v="NF SERVICOS"/>
    <n v="175920"/>
    <d v="2024-12-17T00:00:00"/>
    <n v="1891908"/>
    <d v="2024-12-17T00:00:00"/>
    <d v="2024-11-01T00:00:00"/>
    <n v="1479.63"/>
    <d v="2025-01-16T00:00:00"/>
    <s v="E0210284"/>
    <s v="PD021220"/>
    <s v="DaaS - NOTEBOOK PADRÃO"/>
    <n v="1408.61"/>
    <d v="2024-11-01T00:00:00"/>
    <x v="0"/>
    <s v="ARSESP/DL/012/2021"/>
    <s v="133.00000284/2023-"/>
    <s v="PD-PRC-2021/02562 - ITO"/>
    <s v="2 - FATURADO"/>
    <n v="0"/>
    <x v="0"/>
    <x v="0"/>
  </r>
  <r>
    <x v="79"/>
    <s v="02.538.438/0001-53"/>
    <s v="NF SERVICOS"/>
    <n v="176313"/>
    <d v="2024-12-26T00:00:00"/>
    <n v="1892301"/>
    <d v="2024-12-26T00:00:00"/>
    <d v="2024-12-01T00:00:00"/>
    <n v="1901.85"/>
    <d v="2025-01-25T00:00:00"/>
    <s v="E0240111"/>
    <s v="PD024075"/>
    <s v="AMBIENTE DE PRODUÇÃO, HOMOLOGAÇÃO, DESENVOLVIMENTO, SMTP E SMS,"/>
    <n v="1810.56"/>
    <d v="2024-12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6314"/>
    <d v="2024-12-26T00:00:00"/>
    <n v="1892302"/>
    <d v="2024-12-26T00:00:00"/>
    <d v="2024-12-01T00:00:00"/>
    <n v="27091.72"/>
    <d v="2025-01-25T00:00:00"/>
    <s v="E0240111"/>
    <s v="PD024075"/>
    <s v="AMBIENTE DE PRODUÇÃO, HOMOLOGAÇÃO, DESENVOLVIMENTO, SMTP E SMS,"/>
    <n v="25791.32"/>
    <d v="2024-12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6317"/>
    <d v="2024-12-26T00:00:00"/>
    <n v="1892305"/>
    <d v="2024-12-26T00:00:00"/>
    <d v="2024-12-01T00:00:00"/>
    <n v="2222.2399999999998"/>
    <d v="2025-01-25T00:00:00"/>
    <s v="E0230280"/>
    <s v="PD023248"/>
    <s v="FOLHA DE PAGAMENTO"/>
    <n v="2115.5700000000002"/>
    <d v="2024-12-01T00:00:00"/>
    <x v="0"/>
    <s v="45/2023"/>
    <s v="ARSESP-PRC-2023/00053"/>
    <s v="359.00003915/2023-11 APPS"/>
    <s v="2 - FATURADO"/>
    <n v="0"/>
    <x v="0"/>
    <x v="0"/>
  </r>
  <r>
    <x v="79"/>
    <s v="02.538.438/0001-53"/>
    <s v="NF SERVICOS"/>
    <n v="176318"/>
    <d v="2024-12-26T00:00:00"/>
    <n v="1892306"/>
    <d v="2024-12-26T00:00:00"/>
    <d v="2024-12-01T00:00:00"/>
    <n v="55961.7"/>
    <d v="2025-01-25T00:00:00"/>
    <s v="E0230202"/>
    <s v="PD023174"/>
    <s v="EMAIL COMO SERVIÇO - OFFICE INTERMEDIARIO"/>
    <n v="53275.54"/>
    <d v="2024-12-01T00:00:00"/>
    <x v="0"/>
    <s v="ARSESP/52/2023"/>
    <s v="133.00000409/2023-98"/>
    <s v="359.00005956/2023-33  ITO"/>
    <s v="2 - FATURADO"/>
    <n v="0"/>
    <x v="0"/>
    <x v="0"/>
  </r>
  <r>
    <x v="79"/>
    <s v="02.538.438/0001-53"/>
    <s v="NF SERVICOS"/>
    <n v="176320"/>
    <d v="2024-12-26T00:00:00"/>
    <n v="1892308"/>
    <d v="2024-12-26T00:00:00"/>
    <d v="2024-12-01T00:00:00"/>
    <n v="78.38"/>
    <d v="2025-01-25T00:00:00"/>
    <s v="E0240050"/>
    <s v="PD024038"/>
    <s v="PROGRAMA SP SEM PAPEL"/>
    <n v="74.62"/>
    <d v="2024-12-01T00:00:00"/>
    <x v="0"/>
    <d v="2024-01-01T00:00:00"/>
    <s v="133.00002553/2023-69"/>
    <s v="359.00001980/2024-84 -APPS"/>
    <s v="2 - FATURADO"/>
    <n v="0"/>
    <x v="0"/>
    <x v="0"/>
  </r>
  <r>
    <x v="79"/>
    <s v="02.538.438/0001-53"/>
    <s v="NF SERVICOS"/>
    <n v="176321"/>
    <d v="2024-12-26T00:00:00"/>
    <n v="1892309"/>
    <d v="2024-12-26T00:00:00"/>
    <d v="2024-12-01T00:00:00"/>
    <n v="9445.6299999999992"/>
    <d v="2025-01-25T00:00:00"/>
    <s v="E0230045"/>
    <s v="PD023038"/>
    <s v="PAAS MIDDLEWARE COM SERVIÇO DE GESTÃO"/>
    <n v="8992.24"/>
    <d v="2024-12-01T00:00:00"/>
    <x v="0"/>
    <s v="ARSESP-DL/15/2022"/>
    <s v="ARSESP-PRC-2022/00168"/>
    <s v="PD-PRC-2022/04640 ITO"/>
    <s v="2 - FATURADO"/>
    <n v="0"/>
    <x v="0"/>
    <x v="0"/>
  </r>
  <r>
    <x v="79"/>
    <s v="02.538.438/0001-53"/>
    <s v="NF SERVICOS"/>
    <n v="176322"/>
    <d v="2024-12-26T00:00:00"/>
    <n v="1892310"/>
    <d v="2024-12-26T00:00:00"/>
    <d v="2024-12-01T00:00:00"/>
    <n v="1479.63"/>
    <d v="2025-01-25T00:00:00"/>
    <s v="E0210284"/>
    <s v="PD021220"/>
    <s v="DaaS - NOTEBOOK PADRÃO"/>
    <n v="1408.61"/>
    <d v="2024-12-01T00:00:00"/>
    <x v="0"/>
    <s v="ARSESP/DL/012/2021"/>
    <s v="133.00000284/2023-"/>
    <s v="PD-PRC-2021/02562 - ITO"/>
    <s v="2 - FATURADO"/>
    <n v="0"/>
    <x v="0"/>
    <x v="0"/>
  </r>
  <r>
    <x v="79"/>
    <s v="02.538.438/0001-53"/>
    <s v="NF SERVICOS"/>
    <n v="176323"/>
    <d v="2024-12-26T00:00:00"/>
    <n v="1892311"/>
    <d v="2024-12-26T00:00:00"/>
    <d v="2024-12-01T00:00:00"/>
    <n v="208896.21"/>
    <d v="2025-01-25T00:00:00"/>
    <s v="E0240110"/>
    <s v="PD024075"/>
    <s v="MANUTENÇÃO DO SISTEMA DE APOIO AS FISCALIZAÇÕES - SIAFI"/>
    <n v="198869.19"/>
    <d v="2024-12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6324"/>
    <d v="2024-12-26T00:00:00"/>
    <n v="1892312"/>
    <d v="2024-12-26T00:00:00"/>
    <d v="2024-12-01T00:00:00"/>
    <n v="32316.83"/>
    <d v="2025-01-25T00:00:00"/>
    <s v="E0230409"/>
    <s v="PD023337"/>
    <s v="GERENCIAMENTO ANTIVIRUS - SUPORTE TECNICO"/>
    <n v="30765.62"/>
    <d v="2024-12-01T00:00:00"/>
    <x v="0"/>
    <s v="53/2023"/>
    <s v="133.00001066/2023-89"/>
    <s v="359.00006431/2023-15  ITO"/>
    <s v="2 - FATURADO"/>
    <n v="0"/>
    <x v="0"/>
    <x v="0"/>
  </r>
  <r>
    <x v="79"/>
    <s v="02.538.438/0001-53"/>
    <s v="NF SERVICOS"/>
    <n v="176325"/>
    <d v="2024-12-26T00:00:00"/>
    <n v="1892313"/>
    <d v="2024-12-26T00:00:00"/>
    <d v="2024-12-01T00:00:00"/>
    <n v="7595.6"/>
    <d v="2025-01-25T00:00:00"/>
    <s v="E0230409"/>
    <s v="PD023337"/>
    <s v="GERENCIAMENTO ANTIVIRUS - SUPORTE TECNICO"/>
    <n v="7231.01"/>
    <d v="2024-12-01T00:00:00"/>
    <x v="0"/>
    <s v="53/2023"/>
    <s v="133.00001066/2023-89"/>
    <s v="359.00006431/2023-15  ITO"/>
    <s v="2 - FATURADO"/>
    <n v="0"/>
    <x v="0"/>
    <x v="0"/>
  </r>
  <r>
    <x v="79"/>
    <s v="02.538.438/0001-53"/>
    <s v="NF SERVICOS"/>
    <n v="176326"/>
    <d v="2024-12-26T00:00:00"/>
    <n v="1892314"/>
    <d v="2024-12-26T00:00:00"/>
    <d v="2024-12-01T00:00:00"/>
    <n v="39052.65"/>
    <d v="2025-01-25T00:00:00"/>
    <s v="E0240110"/>
    <s v="PD024075"/>
    <s v="MANUTENÇÃO DO SISTEMA DE APOIO AS FISCALIZAÇÕES - SIAFI"/>
    <n v="37178.120000000003"/>
    <d v="2024-12-01T00:00:00"/>
    <x v="0"/>
    <d v="2024-03-01T00:00:00"/>
    <s v="133.00002756/2023-55"/>
    <s v="359.00001270/2024-54-ITO"/>
    <s v="2 - FATURADO"/>
    <n v="0"/>
    <x v="0"/>
    <x v="0"/>
  </r>
  <r>
    <x v="79"/>
    <s v="02.538.438/0001-53"/>
    <s v="NF SERVICOS"/>
    <n v="176327"/>
    <d v="2024-12-26T00:00:00"/>
    <n v="1892315"/>
    <d v="2024-12-26T00:00:00"/>
    <d v="2024-12-01T00:00:00"/>
    <n v="69913.210000000006"/>
    <d v="2025-01-25T00:00:00"/>
    <s v="E0240449"/>
    <s v="PD024310"/>
    <s v="NUVEM PRODESP - HOSPEDAGEM - INFRAESTRUTURA VIRTUALIZADA ON PREMISES"/>
    <n v="66557.38"/>
    <d v="2024-12-01T00:00:00"/>
    <x v="0"/>
    <s v="DL/04/2024"/>
    <s v="133.00002392/2024-94"/>
    <s v="359.00005878/2024-58  ITO"/>
    <s v="2 - FATURADO"/>
    <n v="0"/>
    <x v="0"/>
    <x v="0"/>
  </r>
  <r>
    <x v="79"/>
    <s v="02.538.438/0001-53"/>
    <s v="NF SERVICOS E_GOV"/>
    <n v="177254"/>
    <d v="2024-12-31T00:00:00"/>
    <n v="1903218"/>
    <d v="2025-01-03T00:00:00"/>
    <m/>
    <n v="124.99"/>
    <d v="2025-01-30T00:00:00"/>
    <m/>
    <m/>
    <s v="Certificado e-CPF A3 (somente certificado) - 12 meses Gov"/>
    <n v="118.99"/>
    <m/>
    <x v="0"/>
    <m/>
    <m/>
    <m/>
    <s v="2 - FATURADO"/>
    <n v="0"/>
    <x v="0"/>
    <x v="1"/>
  </r>
  <r>
    <x v="80"/>
    <s v="02.752.351/0001-84"/>
    <s v="NF SERVICOS DO"/>
    <n v="301340"/>
    <d v="2024-12-11T00:00:00"/>
    <n v="306764"/>
    <d v="2024-12-11T00:00:00"/>
    <m/>
    <n v="108"/>
    <d v="2025-01-10T00:00:00"/>
    <m/>
    <m/>
    <s v="Boletim - Diário Oficial Informa"/>
    <n v="108"/>
    <m/>
    <x v="0"/>
    <m/>
    <m/>
    <m/>
    <s v="3 - FATURADO DO INFORMA"/>
    <n v="0"/>
    <x v="0"/>
    <x v="1"/>
  </r>
  <r>
    <x v="81"/>
    <s v="02.816.503/0001-65"/>
    <s v="NF SERVICOS KIT"/>
    <n v="201981"/>
    <d v="2023-06-23T00:00:00"/>
    <n v="207469"/>
    <d v="2023-06-23T00:00:00"/>
    <m/>
    <n v="249.98"/>
    <d v="2023-07-23T00:00:00"/>
    <m/>
    <m/>
    <s v="Certificado e-CPF A3 em cartão e leitora - 12 meses"/>
    <n v="249.98"/>
    <m/>
    <x v="0"/>
    <m/>
    <m/>
    <m/>
    <s v="2 - FATURADO"/>
    <n v="527"/>
    <x v="4"/>
    <x v="1"/>
  </r>
  <r>
    <x v="82"/>
    <s v="02.859.019/0001-13"/>
    <s v="NF SERVICOS DO"/>
    <n v="301894"/>
    <d v="2024-12-11T00:00:00"/>
    <n v="307318"/>
    <d v="2024-12-11T00:00:00"/>
    <m/>
    <n v="189"/>
    <d v="2025-01-10T00:00:00"/>
    <m/>
    <m/>
    <s v="Boletim - Diário Oficial Informa"/>
    <n v="189"/>
    <m/>
    <x v="0"/>
    <m/>
    <m/>
    <m/>
    <s v="3 - FATURADO DO INFORMA"/>
    <n v="0"/>
    <x v="0"/>
    <x v="1"/>
  </r>
  <r>
    <x v="83"/>
    <s v="02.932.046/0001-74"/>
    <s v="NF SERVICOS DO"/>
    <n v="301768"/>
    <d v="2024-12-11T00:00:00"/>
    <n v="30719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84"/>
    <s v="020.590.218-98"/>
    <s v="ND-OPERADORA CIELO"/>
    <n v="23555"/>
    <d v="2024-12-05T00:00:00"/>
    <m/>
    <m/>
    <m/>
    <n v="187.49"/>
    <d v="2024-12-05T00:00:00"/>
    <m/>
    <m/>
    <s v="Certificado e-CPF A3 (renovação) - 36 meses"/>
    <n v="187.49"/>
    <m/>
    <x v="0"/>
    <m/>
    <m/>
    <m/>
    <s v="1 - VENDA A VISTA"/>
    <n v="26"/>
    <x v="2"/>
    <x v="4"/>
  </r>
  <r>
    <x v="85"/>
    <s v="022.296.794-30"/>
    <s v="ND-OPERADORA CIELO"/>
    <n v="23637"/>
    <d v="2024-12-13T00:00:00"/>
    <m/>
    <m/>
    <m/>
    <n v="124.99"/>
    <d v="2024-12-13T00:00:00"/>
    <m/>
    <m/>
    <s v="Certificado e-CPF A1 em Software (12 meses)"/>
    <n v="124.99"/>
    <m/>
    <x v="0"/>
    <m/>
    <m/>
    <m/>
    <s v="1 - VENDA A VISTA"/>
    <n v="18"/>
    <x v="2"/>
    <x v="4"/>
  </r>
  <r>
    <x v="86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306"/>
    <x v="3"/>
    <x v="1"/>
  </r>
  <r>
    <x v="87"/>
    <s v="025.278.325-55"/>
    <s v="NF SERVICOS KIT"/>
    <n v="91659"/>
    <d v="2022-05-17T00:00:00"/>
    <n v="96220"/>
    <d v="2022-05-17T00:00:00"/>
    <m/>
    <n v="231.23"/>
    <d v="2022-06-16T00:00:00"/>
    <m/>
    <m/>
    <s v="Certificado e-CPF A3 em cartão - 36 meses"/>
    <n v="231.23"/>
    <m/>
    <x v="0"/>
    <m/>
    <m/>
    <m/>
    <s v="2 - FATURADO"/>
    <n v="929"/>
    <x v="4"/>
    <x v="1"/>
  </r>
  <r>
    <x v="88"/>
    <s v="029.867.324-02"/>
    <s v="ND-OPERADORA CIELO"/>
    <n v="23622"/>
    <d v="2024-12-12T00:00:00"/>
    <m/>
    <m/>
    <m/>
    <n v="187.49"/>
    <d v="2024-12-12T00:00:00"/>
    <m/>
    <m/>
    <s v="Certificado e-CPF A3 (somente certificado) - 36 meses"/>
    <n v="187.49"/>
    <m/>
    <x v="0"/>
    <m/>
    <m/>
    <m/>
    <s v="1 - VENDA A VISTA"/>
    <n v="19"/>
    <x v="2"/>
    <x v="4"/>
  </r>
  <r>
    <x v="89"/>
    <s v="03.031.145/0001-48"/>
    <s v="NF SERVICOS DO"/>
    <n v="301346"/>
    <d v="2024-12-11T00:00:00"/>
    <n v="306770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90"/>
    <s v="03.061.303/0001-02"/>
    <s v="NF SERVICOS DO"/>
    <n v="300049"/>
    <d v="2024-12-11T00:00:00"/>
    <n v="307486"/>
    <d v="2024-12-11T00:00:00"/>
    <m/>
    <n v="921.9"/>
    <d v="2025-01-10T00:00:00"/>
    <s v="E0201924"/>
    <s v="PD201924"/>
    <s v="Serviços de Publicidade Eletrônica"/>
    <n v="877.65"/>
    <m/>
    <x v="0"/>
    <m/>
    <m/>
    <m/>
    <s v="2 - FATURADO"/>
    <n v="0"/>
    <x v="0"/>
    <x v="1"/>
  </r>
  <r>
    <x v="91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92"/>
    <s v="03.100.645/0001-94"/>
    <s v="NF SERVICOS DO"/>
    <n v="298951"/>
    <d v="2024-11-22T00:00:00"/>
    <n v="305398"/>
    <d v="2024-11-26T00:00:00"/>
    <m/>
    <n v="295.01"/>
    <d v="2024-12-26T00:00:00"/>
    <s v="E0231131"/>
    <s v="PD231112"/>
    <s v="Serviços de Publicidade Eletrônica"/>
    <n v="280.85000000000002"/>
    <m/>
    <x v="0"/>
    <m/>
    <m/>
    <m/>
    <s v="2 - FATURADO"/>
    <n v="5"/>
    <x v="2"/>
    <x v="1"/>
  </r>
  <r>
    <x v="92"/>
    <s v="03.100.645/0001-94"/>
    <s v="NF SERVICOS DO"/>
    <n v="302200"/>
    <d v="2024-12-17T00:00:00"/>
    <n v="308713"/>
    <d v="2024-12-17T00:00:00"/>
    <m/>
    <n v="147.5"/>
    <d v="2025-01-16T00:00:00"/>
    <s v="E0231131"/>
    <s v="PD231112"/>
    <s v="Serviços de Publicidade Eletrônica"/>
    <n v="140.41999999999999"/>
    <m/>
    <x v="0"/>
    <m/>
    <m/>
    <m/>
    <s v="2 - FATURADO"/>
    <n v="0"/>
    <x v="0"/>
    <x v="1"/>
  </r>
  <r>
    <x v="92"/>
    <s v="03.100.645/0001-94"/>
    <s v="NF SERVICOS DO"/>
    <n v="302418"/>
    <d v="2024-12-17T00:00:00"/>
    <n v="308931"/>
    <d v="2024-12-17T00:00:00"/>
    <m/>
    <n v="221.26"/>
    <d v="2025-01-16T00:00:00"/>
    <s v="E0231131"/>
    <s v="PD231112"/>
    <s v="Serviços de Publicidade Eletrônica"/>
    <n v="210.64"/>
    <m/>
    <x v="0"/>
    <m/>
    <m/>
    <m/>
    <s v="2 - FATURADO"/>
    <n v="0"/>
    <x v="0"/>
    <x v="1"/>
  </r>
  <r>
    <x v="93"/>
    <s v="03.143.181/0012-56"/>
    <s v="NF SERVICOS KIT"/>
    <n v="170724"/>
    <d v="2024-10-28T00:00:00"/>
    <n v="1860469"/>
    <d v="2024-10-28T00:00:00"/>
    <m/>
    <n v="8249.2000000000007"/>
    <d v="2024-11-27T00:00:00"/>
    <m/>
    <m/>
    <s v="Certificado e-CPF A3 em cartão - 24 meses"/>
    <n v="8249.2000000000007"/>
    <m/>
    <x v="0"/>
    <m/>
    <m/>
    <m/>
    <s v="2 - FATURADO"/>
    <n v="34"/>
    <x v="1"/>
    <x v="1"/>
  </r>
  <r>
    <x v="94"/>
    <s v="03.229.231/0001-60"/>
    <s v="NF SERVICOS DO"/>
    <n v="263508"/>
    <d v="2024-04-25T00:00:00"/>
    <n v="269550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94"/>
    <s v="03.229.231/0001-60"/>
    <s v="NF SERVICOS DO"/>
    <n v="264074"/>
    <d v="2024-04-30T00:00:00"/>
    <n v="270116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94"/>
    <s v="03.229.231/0001-60"/>
    <s v="NF SERVICOS DO"/>
    <n v="268970"/>
    <d v="2024-06-06T00:00:00"/>
    <n v="275059"/>
    <d v="2024-06-06T00:00:00"/>
    <m/>
    <n v="27"/>
    <d v="2024-07-06T00:00:00"/>
    <m/>
    <m/>
    <s v="Boletim - Diário Oficial Informa"/>
    <n v="27"/>
    <m/>
    <x v="0"/>
    <m/>
    <m/>
    <m/>
    <s v="3 - FATURADO DO INFORMA"/>
    <n v="178"/>
    <x v="6"/>
    <x v="1"/>
  </r>
  <r>
    <x v="94"/>
    <s v="03.229.231/0001-60"/>
    <s v="NF SERVICOS DO"/>
    <n v="275975"/>
    <d v="2024-07-11T00:00:00"/>
    <n v="282137"/>
    <d v="2024-07-11T00:00:00"/>
    <m/>
    <n v="27"/>
    <d v="2024-08-10T00:00:00"/>
    <m/>
    <m/>
    <s v="Boletim - Diário Oficial Informa"/>
    <n v="27"/>
    <m/>
    <x v="0"/>
    <m/>
    <m/>
    <m/>
    <s v="3 - FATURADO DO INFORMA"/>
    <n v="143"/>
    <x v="7"/>
    <x v="1"/>
  </r>
  <r>
    <x v="94"/>
    <s v="03.229.231/0001-60"/>
    <s v="NF SERVICOS DO"/>
    <n v="289037"/>
    <d v="2024-09-24T00:00:00"/>
    <n v="295379"/>
    <d v="2024-09-24T00:00:00"/>
    <m/>
    <n v="27"/>
    <d v="2024-10-24T00:00:00"/>
    <m/>
    <m/>
    <s v="Boletim - Diário Oficial Informa"/>
    <n v="27"/>
    <m/>
    <x v="0"/>
    <m/>
    <m/>
    <m/>
    <s v="3 - FATURADO DO INFORMA"/>
    <n v="68"/>
    <x v="5"/>
    <x v="1"/>
  </r>
  <r>
    <x v="94"/>
    <s v="03.229.231/0001-60"/>
    <s v="NF SERVICOS DO"/>
    <n v="290507"/>
    <d v="2024-10-04T00:00:00"/>
    <n v="296857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94"/>
    <s v="03.229.231/0001-60"/>
    <s v="NF SERVICOS DO"/>
    <n v="294991"/>
    <d v="2024-11-04T00:00:00"/>
    <n v="301396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94"/>
    <s v="03.229.231/0001-60"/>
    <s v="NF SERVICOS DO"/>
    <n v="301898"/>
    <d v="2024-12-11T00:00:00"/>
    <n v="307322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95"/>
    <s v="03.241.738/0001-39"/>
    <s v="NF SERVICOS DO"/>
    <n v="290171"/>
    <d v="2024-10-04T00:00:00"/>
    <n v="296521"/>
    <d v="2024-10-04T00:00:00"/>
    <m/>
    <n v="548"/>
    <d v="2024-11-03T00:00:00"/>
    <m/>
    <m/>
    <s v="Publicidade - TRT 2 Região"/>
    <n v="548"/>
    <m/>
    <x v="0"/>
    <m/>
    <m/>
    <m/>
    <s v="2 - FATURADO"/>
    <n v="58"/>
    <x v="1"/>
    <x v="1"/>
  </r>
  <r>
    <x v="96"/>
    <s v="03.246.598/0001-91"/>
    <s v="NF SERVICOS DO"/>
    <n v="301940"/>
    <d v="2024-12-11T00:00:00"/>
    <n v="30736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97"/>
    <s v="03.274.615/0001-02"/>
    <s v="NF SERVICOS"/>
    <n v="174800"/>
    <d v="2024-12-10T00:00:00"/>
    <n v="1890788"/>
    <d v="2024-12-10T00:00:00"/>
    <d v="2024-11-01T00:00:00"/>
    <n v="5919.22"/>
    <d v="2025-01-09T00:00:00"/>
    <s v="E0240405"/>
    <s v="PD024270"/>
    <s v="HOSPEDAGEM FISICA DE EQUIPAMENTOS"/>
    <n v="5919.22"/>
    <d v="2024-11-01T00:00:00"/>
    <x v="0"/>
    <s v="005/2024"/>
    <s v="140.00066486/2023-58"/>
    <s v="359.00004558/2024-81  ITO"/>
    <s v="2 - FATURADO"/>
    <n v="0"/>
    <x v="0"/>
    <x v="0"/>
  </r>
  <r>
    <x v="97"/>
    <s v="03.274.615/0001-02"/>
    <s v="NF SERVICOS"/>
    <n v="176179"/>
    <d v="2024-12-23T00:00:00"/>
    <n v="1892167"/>
    <d v="2024-12-23T00:00:00"/>
    <d v="2024-12-01T00:00:00"/>
    <n v="5919.22"/>
    <d v="2025-01-22T00:00:00"/>
    <s v="E0240405"/>
    <s v="PD024270"/>
    <s v="HOSPEDAGEM FISICA DE EQUIPAMENTOS"/>
    <n v="5919.22"/>
    <d v="2024-12-01T00:00:00"/>
    <x v="0"/>
    <s v="005/2024"/>
    <s v="140.00066486/2023-58"/>
    <s v="359.00004558/2024-81  ITO"/>
    <s v="2 - FATURADO"/>
    <n v="0"/>
    <x v="0"/>
    <x v="0"/>
  </r>
  <r>
    <x v="98"/>
    <s v="03.381.195/0001-55"/>
    <s v="ND-OPERADORA CIELO"/>
    <n v="23061"/>
    <d v="2024-10-15T00:00:00"/>
    <m/>
    <m/>
    <m/>
    <n v="139.38999999999999"/>
    <d v="2024-10-15T00:00:00"/>
    <m/>
    <m/>
    <s v="e-CNPJ A1 - Renovação 12 meses"/>
    <n v="0"/>
    <m/>
    <x v="0"/>
    <m/>
    <m/>
    <m/>
    <s v="1 - VENDA A VISTA"/>
    <n v="77"/>
    <x v="5"/>
    <x v="4"/>
  </r>
  <r>
    <x v="99"/>
    <s v="03.426.989/0001-98"/>
    <s v="NF SERVICOS"/>
    <n v="176841"/>
    <d v="2024-12-27T00:00:00"/>
    <n v="1892829"/>
    <d v="2024-12-27T00:00:00"/>
    <d v="2024-12-01T00:00:00"/>
    <n v="134.72"/>
    <d v="2025-01-26T00:00:00"/>
    <s v="E0210293"/>
    <s v="PD021229"/>
    <s v="FOLHA DE PAGAMENTO"/>
    <n v="128.25"/>
    <d v="2024-12-01T00:00:00"/>
    <x v="0"/>
    <s v="AGEM 007/2021"/>
    <s v="Sei 130.00000049/2023-17"/>
    <s v="PD-PRC-2022/03941  359.00002536/2024-86  APPS"/>
    <s v="2 - FATURADO"/>
    <n v="0"/>
    <x v="0"/>
    <x v="0"/>
  </r>
  <r>
    <x v="99"/>
    <s v="03.426.989/0001-98"/>
    <s v="NF SERVICOS"/>
    <n v="176842"/>
    <d v="2024-12-27T00:00:00"/>
    <n v="1892830"/>
    <d v="2024-12-27T00:00:00"/>
    <d v="2024-12-01T00:00:00"/>
    <n v="146.44999999999999"/>
    <d v="2025-01-26T00:00:00"/>
    <s v="E0240001"/>
    <s v="PD024001"/>
    <s v="SAM PATRIMONIO"/>
    <n v="139.41999999999999"/>
    <d v="2024-12-01T00:00:00"/>
    <x v="0"/>
    <s v="009/2023"/>
    <s v="130.00000087/2023-61"/>
    <s v="359.00000814/2024-61  APPS"/>
    <s v="2 - FATURADO"/>
    <n v="0"/>
    <x v="0"/>
    <x v="0"/>
  </r>
  <r>
    <x v="99"/>
    <s v="03.426.989/0001-98"/>
    <s v="NF SERVICOS"/>
    <n v="176843"/>
    <d v="2024-12-27T00:00:00"/>
    <n v="1892831"/>
    <d v="2024-12-27T00:00:00"/>
    <d v="2024-12-01T00:00:00"/>
    <n v="17.59"/>
    <d v="2025-01-26T00:00:00"/>
    <s v="E0240001"/>
    <s v="PD024001"/>
    <s v="SAM PATRIMONIO"/>
    <n v="16.75"/>
    <d v="2024-12-01T00:00:00"/>
    <x v="0"/>
    <s v="009/2023"/>
    <s v="130.00000087/2023-61"/>
    <s v="359.00000814/2024-61  APPS"/>
    <s v="2 - FATURADO"/>
    <n v="0"/>
    <x v="0"/>
    <x v="0"/>
  </r>
  <r>
    <x v="99"/>
    <s v="03.426.989/0001-98"/>
    <s v="NF SERVICOS"/>
    <n v="176849"/>
    <d v="2024-12-27T00:00:00"/>
    <n v="1892837"/>
    <d v="2024-12-27T00:00:00"/>
    <d v="2024-12-01T00:00:00"/>
    <n v="871.37"/>
    <d v="2025-01-26T00:00:00"/>
    <s v="E0240415"/>
    <s v="PD024279"/>
    <s v="E MAIL COMO SERVIÇO - OFFICE  BASICO"/>
    <n v="829.54"/>
    <d v="2024-12-01T00:00:00"/>
    <x v="0"/>
    <s v="001/2024"/>
    <s v="130.00000055/2024-47"/>
    <s v="359.00005546/2024-73   ITO"/>
    <s v="2 - FATURADO"/>
    <n v="0"/>
    <x v="0"/>
    <x v="0"/>
  </r>
  <r>
    <x v="100"/>
    <s v="03.463.463/0001-88"/>
    <s v="NF SERVICOS DO"/>
    <n v="300182"/>
    <d v="2024-12-11T00:00:00"/>
    <n v="307619"/>
    <d v="2024-12-11T00:00:00"/>
    <m/>
    <n v="460.95"/>
    <d v="2025-01-10T00:00:00"/>
    <s v="E0201870"/>
    <s v="PD201870"/>
    <s v="Serviços de Publicidade Eletrônica"/>
    <n v="438.82"/>
    <m/>
    <x v="0"/>
    <m/>
    <m/>
    <m/>
    <s v="2 - FATURADO"/>
    <n v="0"/>
    <x v="0"/>
    <x v="1"/>
  </r>
  <r>
    <x v="101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101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101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101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101"/>
    <s v="03.478.389/0001-73"/>
    <s v="NF SERVICOS DO"/>
    <n v="290529"/>
    <d v="2024-10-04T00:00:00"/>
    <n v="296879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101"/>
    <s v="03.478.389/0001-73"/>
    <s v="NF SERVICOS DO"/>
    <n v="294841"/>
    <d v="2024-11-04T00:00:00"/>
    <n v="301246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101"/>
    <s v="03.478.389/0001-73"/>
    <s v="NF SERVICOS DO"/>
    <n v="301908"/>
    <d v="2024-12-11T00:00:00"/>
    <n v="307332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02"/>
    <s v="03.509.360/0001-01"/>
    <s v="NF SERVICOS DO"/>
    <n v="58058"/>
    <d v="2022-02-14T00:00:00"/>
    <n v="62467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021"/>
    <x v="4"/>
    <x v="1"/>
  </r>
  <r>
    <x v="102"/>
    <s v="03.509.360/0001-01"/>
    <s v="NF SERVICOS DO"/>
    <n v="66555"/>
    <d v="2022-02-28T00:00:00"/>
    <n v="70980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05"/>
    <x v="4"/>
    <x v="1"/>
  </r>
  <r>
    <x v="103"/>
    <s v="03.578.597/0001-44"/>
    <s v="NF SERVICOS DO"/>
    <n v="294848"/>
    <d v="2024-11-04T00:00:00"/>
    <n v="30125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7"/>
    <x v="2"/>
    <x v="1"/>
  </r>
  <r>
    <x v="103"/>
    <s v="03.578.597/0001-44"/>
    <s v="NF SERVICOS DO"/>
    <n v="301915"/>
    <d v="2024-12-11T00:00:00"/>
    <n v="307339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104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107"/>
    <x v="8"/>
    <x v="2"/>
  </r>
  <r>
    <x v="104"/>
    <s v="03.582.243/0001-73"/>
    <s v="NF SERVICOS DO"/>
    <n v="300595"/>
    <d v="2024-12-11T00:00:00"/>
    <n v="308032"/>
    <d v="2024-12-11T00:00:00"/>
    <m/>
    <n v="1102.95"/>
    <d v="2025-01-10T00:00:00"/>
    <s v="E0211012"/>
    <s v="PD211012"/>
    <s v="Serviços de Publicidade Eletrônica"/>
    <n v="1102.95"/>
    <m/>
    <x v="0"/>
    <m/>
    <m/>
    <m/>
    <s v="2 - FATURADO"/>
    <n v="0"/>
    <x v="0"/>
    <x v="1"/>
  </r>
  <r>
    <x v="104"/>
    <s v="03.582.243/0001-73"/>
    <s v="NF SERVICOS DO"/>
    <n v="300912"/>
    <d v="2024-12-11T00:00:00"/>
    <n v="308349"/>
    <d v="2024-12-11T00:00:00"/>
    <m/>
    <n v="367.65"/>
    <d v="2025-01-10T00:00:00"/>
    <s v="E0211012"/>
    <s v="PD211012"/>
    <s v="Serviços de Publicidade Eletrônica"/>
    <n v="367.65"/>
    <m/>
    <x v="0"/>
    <m/>
    <m/>
    <m/>
    <s v="2 - FATURADO"/>
    <n v="0"/>
    <x v="0"/>
    <x v="1"/>
  </r>
  <r>
    <x v="104"/>
    <s v="03.582.243/0001-73"/>
    <s v="NF SERVICOS DO"/>
    <n v="301313"/>
    <d v="2024-12-11T00:00:00"/>
    <n v="306737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04"/>
    <s v="03.582.243/0001-73"/>
    <s v="NF SERVICOS DO"/>
    <n v="302191"/>
    <d v="2024-12-17T00:00:00"/>
    <n v="308704"/>
    <d v="2024-12-17T00:00:00"/>
    <m/>
    <n v="735.3"/>
    <d v="2025-01-16T00:00:00"/>
    <s v="E0211012"/>
    <s v="PD211012"/>
    <s v="Serviços de Publicidade Eletrônica"/>
    <n v="735.3"/>
    <m/>
    <x v="0"/>
    <m/>
    <m/>
    <m/>
    <s v="2 - FATURADO"/>
    <n v="0"/>
    <x v="0"/>
    <x v="1"/>
  </r>
  <r>
    <x v="104"/>
    <s v="03.582.243/0001-73"/>
    <s v="NF SERVICOS DO"/>
    <n v="302619"/>
    <d v="2024-12-18T00:00:00"/>
    <n v="309141"/>
    <d v="2024-12-18T00:00:00"/>
    <m/>
    <n v="612.75"/>
    <d v="2025-01-17T00:00:00"/>
    <s v="E0211012"/>
    <s v="PD211012"/>
    <s v="Serviços de Publicidade Eletrônica"/>
    <n v="612.75"/>
    <m/>
    <x v="0"/>
    <m/>
    <m/>
    <m/>
    <s v="2 - FATURADO"/>
    <n v="0"/>
    <x v="0"/>
    <x v="1"/>
  </r>
  <r>
    <x v="104"/>
    <s v="03.582.243/0001-73"/>
    <s v="NF SERVICOS DO"/>
    <n v="303622"/>
    <d v="2024-12-22T00:00:00"/>
    <n v="310185"/>
    <d v="2024-12-30T00:00:00"/>
    <m/>
    <n v="612.75"/>
    <d v="2025-01-29T00:00:00"/>
    <s v="E0211012"/>
    <s v="PD211012"/>
    <s v="Serviços de Publicidade Eletrônica"/>
    <n v="612.75"/>
    <m/>
    <x v="0"/>
    <m/>
    <m/>
    <m/>
    <s v="2 - FATURADO"/>
    <n v="0"/>
    <x v="0"/>
    <x v="1"/>
  </r>
  <r>
    <x v="104"/>
    <s v="03.582.243/0001-73"/>
    <s v="ND-RATEIO CONDOM PPT"/>
    <n v="19987"/>
    <d v="2024-12-30T00:00:00"/>
    <m/>
    <m/>
    <m/>
    <n v="7436.61"/>
    <d v="2025-01-31T00:00:00"/>
    <s v="CARGA INICIAL RATEIO CONDOM PPT"/>
    <m/>
    <s v="CARGA INICIAL RATEIO CONDOM PPT"/>
    <n v="7436.61"/>
    <m/>
    <x v="0"/>
    <m/>
    <m/>
    <m/>
    <s v="32 DIAS"/>
    <n v="0"/>
    <x v="0"/>
    <x v="7"/>
  </r>
  <r>
    <x v="104"/>
    <s v="03.582.243/0001-73"/>
    <s v="NF SERVICOS DO"/>
    <n v="304169"/>
    <d v="2024-12-31T00:00:00"/>
    <n v="310745"/>
    <d v="2025-01-03T00:00:00"/>
    <m/>
    <n v="490.2"/>
    <d v="2025-02-02T00:00:00"/>
    <s v="E0211012"/>
    <s v="PD211012"/>
    <s v="Serviços de Publicidade Eletrônica"/>
    <n v="490.2"/>
    <m/>
    <x v="0"/>
    <m/>
    <m/>
    <m/>
    <s v="2 - FATURADO"/>
    <n v="0"/>
    <x v="0"/>
    <x v="1"/>
  </r>
  <r>
    <x v="105"/>
    <s v="03.598.715/0001-86"/>
    <s v="NF SERVICOS"/>
    <n v="101920"/>
    <d v="2020-04-30T00:00:00"/>
    <n v="1154587"/>
    <d v="2020-05-06T00:00:00"/>
    <d v="2020-04-01T00:00:00"/>
    <n v="5811.9"/>
    <d v="2020-06-05T00:00:00"/>
    <s v="E0170050"/>
    <s v="PD017035"/>
    <s v="INTEGRA - PADRÃO"/>
    <n v="358.25"/>
    <d v="2020-04-01T00:00:00"/>
    <x v="0"/>
    <s v="ITESP 011/2017"/>
    <s v="ITESP 389/2017"/>
    <s v="891398/0001 ITO"/>
    <s v="2 - FATURADO"/>
    <n v="1670"/>
    <x v="4"/>
    <x v="0"/>
  </r>
  <r>
    <x v="105"/>
    <s v="03.598.715/0001-86"/>
    <s v="NF SERVICOS KIT"/>
    <n v="23179"/>
    <d v="2021-10-19T00:00:00"/>
    <n v="27363"/>
    <d v="2021-10-19T00:00:00"/>
    <m/>
    <n v="574"/>
    <d v="2021-11-18T00:00:00"/>
    <m/>
    <m/>
    <s v="Certificado e-CPF A3 em token - 36 meses Gov"/>
    <n v="574"/>
    <m/>
    <x v="2"/>
    <m/>
    <m/>
    <m/>
    <s v="2 - FATURADO"/>
    <n v="1139"/>
    <x v="4"/>
    <x v="1"/>
  </r>
  <r>
    <x v="105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574"/>
    <m/>
    <x v="2"/>
    <m/>
    <m/>
    <m/>
    <s v="2 - FATURADO"/>
    <n v="1133"/>
    <x v="4"/>
    <x v="1"/>
  </r>
  <r>
    <x v="105"/>
    <s v="03.598.715/0001-86"/>
    <s v="NF SERVICOS"/>
    <n v="116789"/>
    <d v="2021-11-30T00:00:00"/>
    <n v="1377175"/>
    <d v="2021-12-06T00:00:00"/>
    <d v="2021-11-01T00:00:00"/>
    <n v="3932.52"/>
    <d v="2022-01-05T00:00:00"/>
    <s v="E0200378"/>
    <s v="PD020292"/>
    <s v="EMAIL COMO SERVIÇO - OFFICE BÁSICO"/>
    <n v="3932.52"/>
    <d v="2021-11-01T00:00:00"/>
    <x v="0"/>
    <s v="36/2020"/>
    <s v="488/2020"/>
    <s v="PD-PRC-2020/02560 -  ITO"/>
    <s v="2 - FATURADO"/>
    <n v="1091"/>
    <x v="4"/>
    <x v="0"/>
  </r>
  <r>
    <x v="105"/>
    <s v="03.598.715/0001-86"/>
    <s v="NF SERVICOS"/>
    <n v="121977"/>
    <d v="2022-04-30T00:00:00"/>
    <n v="1443684"/>
    <d v="2022-05-06T00:00:00"/>
    <d v="2022-04-01T00:00:00"/>
    <n v="29714.7"/>
    <d v="2022-06-05T00:00:00"/>
    <s v="E0220034"/>
    <s v="PD022026"/>
    <s v="EMAIL COMO SERVIÇO, OFFICE BÁSICO E IMPLANTAÇÃO DE SOLUÇÃO"/>
    <n v="29714.7"/>
    <d v="2022-04-01T00:00:00"/>
    <x v="0"/>
    <d v="2022-06-01T00:00:00"/>
    <s v="PRC-2022/00015"/>
    <s v="PD-PRC-2022/00717 - ITO"/>
    <s v="2 - FATURADO"/>
    <n v="940"/>
    <x v="4"/>
    <x v="0"/>
  </r>
  <r>
    <x v="105"/>
    <s v="03.598.715/0001-86"/>
    <s v="NF SERVICOS"/>
    <n v="121978"/>
    <d v="2022-04-30T00:00:00"/>
    <n v="1443685"/>
    <d v="2022-05-06T00:00:00"/>
    <d v="2022-04-01T00:00:00"/>
    <n v="37835.800000000003"/>
    <d v="2022-06-05T00:00:00"/>
    <s v="E0220034"/>
    <s v="PD022026"/>
    <s v="EMAIL COMO SERVIÇO, OFFICE BÁSICO E IMPLANTAÇÃO DE SOLUÇÃO"/>
    <n v="37835.800000000003"/>
    <d v="2022-04-01T00:00:00"/>
    <x v="0"/>
    <d v="2022-06-01T00:00:00"/>
    <s v="PRC-2022/00015"/>
    <s v="PD-PRC-2022/00717 - ITO"/>
    <s v="2 - FATURADO"/>
    <n v="940"/>
    <x v="4"/>
    <x v="0"/>
  </r>
  <r>
    <x v="105"/>
    <s v="03.598.715/0001-86"/>
    <s v="NF SERVICOS E_GOV"/>
    <n v="109101"/>
    <d v="2022-07-12T00:00:00"/>
    <n v="113794"/>
    <d v="2022-07-12T00:00:00"/>
    <m/>
    <n v="277.10000000000002"/>
    <d v="2022-08-11T00:00:00"/>
    <m/>
    <m/>
    <s v="Certificado e-CPF A3 em token - 36 meses Gov"/>
    <n v="277.10000000000002"/>
    <m/>
    <x v="2"/>
    <m/>
    <m/>
    <m/>
    <s v="2 - FATURADO"/>
    <n v="873"/>
    <x v="4"/>
    <x v="1"/>
  </r>
  <r>
    <x v="105"/>
    <s v="03.598.715/0001-86"/>
    <s v="NF SERVICOS E_GOV"/>
    <n v="119182"/>
    <d v="2022-08-17T00:00:00"/>
    <n v="123640"/>
    <d v="2022-08-17T00:00:00"/>
    <m/>
    <n v="277.10000000000002"/>
    <d v="2022-09-16T00:00:00"/>
    <m/>
    <m/>
    <s v="Certificado e-CPF A3 em token - 36 meses Gov"/>
    <n v="277.10000000000002"/>
    <m/>
    <x v="2"/>
    <m/>
    <m/>
    <m/>
    <s v="2 - FATURADO"/>
    <n v="837"/>
    <x v="4"/>
    <x v="1"/>
  </r>
  <r>
    <x v="105"/>
    <s v="03.598.715/0001-86"/>
    <s v="NF SERVICOS KIT"/>
    <n v="124089"/>
    <d v="2022-08-31T00:00:00"/>
    <n v="128882"/>
    <d v="2022-08-31T00:00:00"/>
    <m/>
    <n v="1125"/>
    <d v="2022-09-30T00:00:00"/>
    <m/>
    <m/>
    <s v="Certificado e-CPF A3 (renovação) - 36 meses Gov"/>
    <n v="1125"/>
    <m/>
    <x v="2"/>
    <m/>
    <m/>
    <m/>
    <s v="2 - FATURADO"/>
    <n v="823"/>
    <x v="4"/>
    <x v="1"/>
  </r>
  <r>
    <x v="105"/>
    <s v="03.598.715/0001-86"/>
    <s v="NF SERVICOS E_GOV"/>
    <n v="127175"/>
    <d v="2022-09-14T00:00:00"/>
    <n v="132016"/>
    <d v="2022-09-15T00:00:00"/>
    <m/>
    <n v="277.10000000000002"/>
    <d v="2022-10-14T00:00:00"/>
    <m/>
    <m/>
    <s v="Certificado e-CPF A3 em token - 36 meses Gov"/>
    <n v="277.10000000000002"/>
    <m/>
    <x v="2"/>
    <m/>
    <m/>
    <m/>
    <s v="2 - FATURADO"/>
    <n v="809"/>
    <x v="4"/>
    <x v="1"/>
  </r>
  <r>
    <x v="105"/>
    <s v="03.598.715/0001-86"/>
    <s v="NF SERVICOS"/>
    <n v="130601"/>
    <d v="2022-12-31T00:00:00"/>
    <n v="1539810"/>
    <d v="2023-01-03T00:00:00"/>
    <d v="2022-12-01T00:00:00"/>
    <n v="37835.800000000003"/>
    <d v="2023-02-02T00:00:00"/>
    <s v="E0220034"/>
    <s v="PD022026"/>
    <s v="EMAIL COMO SERVIÇO, OFFICE BÁSICO E IMPLANTAÇÃO DE SOLUÇÃO"/>
    <n v="37835.800000000003"/>
    <d v="2022-12-01T00:00:00"/>
    <x v="0"/>
    <d v="2022-06-01T00:00:00"/>
    <s v="PRC-2022/00015"/>
    <s v="PD-PRC-2022/00717 - ITO"/>
    <s v="2 - FATURADO"/>
    <n v="698"/>
    <x v="4"/>
    <x v="0"/>
  </r>
  <r>
    <x v="105"/>
    <s v="03.598.715/0001-86"/>
    <s v="NF SERVICOS"/>
    <n v="131756"/>
    <d v="2023-01-31T00:00:00"/>
    <n v="1553568"/>
    <d v="2023-02-03T00:00:00"/>
    <d v="2023-01-01T00:00:00"/>
    <n v="37835.800000000003"/>
    <d v="2023-03-05T00:00:00"/>
    <s v="E0220034"/>
    <s v="PD022026"/>
    <s v="EMAIL COMO SERVIÇO, OFFICE BÁSICO E IMPLANTAÇÃO DE SOLUÇÃO"/>
    <n v="37835.800000000003"/>
    <d v="2023-01-01T00:00:00"/>
    <x v="0"/>
    <d v="2022-06-01T00:00:00"/>
    <s v="PRC-2022/00015"/>
    <s v="PD-PRC-2022/00717 - ITO"/>
    <s v="2 - FATURADO"/>
    <n v="667"/>
    <x v="4"/>
    <x v="0"/>
  </r>
  <r>
    <x v="105"/>
    <s v="03.598.715/0001-86"/>
    <s v="NF SERVICOS E_GOV"/>
    <n v="169963"/>
    <d v="2023-02-24T00:00:00"/>
    <n v="175206"/>
    <d v="2023-02-24T00:00:00"/>
    <m/>
    <n v="277.10000000000002"/>
    <d v="2023-03-26T00:00:00"/>
    <m/>
    <m/>
    <s v="Certificado e-CPF A3 em token - 36 meses Gov"/>
    <n v="277.10000000000002"/>
    <m/>
    <x v="2"/>
    <m/>
    <m/>
    <m/>
    <s v="2 - FATURADO"/>
    <n v="646"/>
    <x v="4"/>
    <x v="1"/>
  </r>
  <r>
    <x v="105"/>
    <s v="03.598.715/0001-86"/>
    <s v="NF SERVICOS"/>
    <n v="132822"/>
    <d v="2023-02-28T00:00:00"/>
    <n v="1567247"/>
    <d v="2023-03-03T00:00:00"/>
    <d v="2023-02-01T00:00:00"/>
    <n v="37835.800000000003"/>
    <d v="2023-04-01T00:00:00"/>
    <s v="E0220034"/>
    <s v="PD022026"/>
    <s v="EMAIL COMO SERVIÇO, OFFICE BÁSICO E IMPLANTAÇÃO DE SOLUÇÃO"/>
    <n v="37835.800000000003"/>
    <d v="2023-02-01T00:00:00"/>
    <x v="0"/>
    <d v="2022-06-01T00:00:00"/>
    <s v="PRC-2022/00015"/>
    <s v="PD-PRC-2022/00717 - ITO"/>
    <s v="2 - FATURADO"/>
    <n v="640"/>
    <x v="4"/>
    <x v="0"/>
  </r>
  <r>
    <x v="105"/>
    <s v="03.598.715/0001-86"/>
    <s v="NF SERVICOS"/>
    <n v="134314"/>
    <d v="2023-03-31T00:00:00"/>
    <n v="1593996"/>
    <d v="2023-04-06T00:00:00"/>
    <d v="2023-03-01T00:00:00"/>
    <n v="37835.800000000003"/>
    <d v="2023-05-06T00:00:00"/>
    <s v="E0220034"/>
    <s v="PD022026"/>
    <s v="EMAIL COMO SERVIÇO, OFFICE BÁSICO E IMPLANTAÇÃO DE SOLUÇÃO"/>
    <n v="37835.800000000003"/>
    <d v="2023-03-01T00:00:00"/>
    <x v="0"/>
    <d v="2022-06-01T00:00:00"/>
    <s v="PRC-2022/00015"/>
    <s v="PD-PRC-2022/00717 - ITO"/>
    <s v="2 - FATURADO"/>
    <n v="605"/>
    <x v="4"/>
    <x v="0"/>
  </r>
  <r>
    <x v="105"/>
    <s v="03.598.715/0001-86"/>
    <s v="NF SERVICOS E_GOV"/>
    <n v="183336"/>
    <d v="2023-04-13T00:00:00"/>
    <n v="188694"/>
    <d v="2023-04-13T00:00:00"/>
    <m/>
    <n v="277.10000000000002"/>
    <d v="2023-05-13T00:00:00"/>
    <m/>
    <m/>
    <s v="Certificado e-CPF A3 em token - 36 meses Gov"/>
    <n v="277.10000000000002"/>
    <m/>
    <x v="2"/>
    <m/>
    <m/>
    <m/>
    <s v="2 - FATURADO"/>
    <n v="598"/>
    <x v="4"/>
    <x v="1"/>
  </r>
  <r>
    <x v="105"/>
    <s v="03.598.715/0001-86"/>
    <s v="NF SERVICOS E_GOV"/>
    <n v="196500"/>
    <d v="2023-05-31T00:00:00"/>
    <n v="201939"/>
    <d v="2023-06-01T00:00:00"/>
    <m/>
    <n v="277.10000000000002"/>
    <d v="2023-06-30T00:00:00"/>
    <m/>
    <m/>
    <s v="Certificado e-CPF A3 em token - 36 meses Gov"/>
    <n v="277.10000000000002"/>
    <m/>
    <x v="2"/>
    <m/>
    <m/>
    <m/>
    <s v="2 - FATURADO"/>
    <n v="550"/>
    <x v="4"/>
    <x v="1"/>
  </r>
  <r>
    <x v="105"/>
    <s v="03.598.715/0001-86"/>
    <s v="NF SERVICOS E_GOV"/>
    <n v="201594"/>
    <d v="2023-06-22T00:00:00"/>
    <n v="207081"/>
    <d v="2023-06-22T00:00:00"/>
    <m/>
    <n v="167.26"/>
    <d v="2023-07-22T00:00:00"/>
    <m/>
    <m/>
    <s v="Certificado e-CPF A3 (somente certificado) - 36 meses Gov"/>
    <n v="167.26"/>
    <m/>
    <x v="2"/>
    <m/>
    <m/>
    <m/>
    <s v="2 - FATURADO"/>
    <n v="528"/>
    <x v="4"/>
    <x v="1"/>
  </r>
  <r>
    <x v="105"/>
    <s v="03.598.715/0001-86"/>
    <s v="NF SERVICOS E_GOV"/>
    <n v="203601"/>
    <d v="2023-06-29T00:00:00"/>
    <n v="209058"/>
    <d v="2023-06-29T00:00:00"/>
    <m/>
    <n v="329.43"/>
    <d v="2023-07-29T00:00:00"/>
    <m/>
    <m/>
    <s v="Certificado e-CPF A3 em cartão e leitora - 36 meses Gov"/>
    <n v="329.43"/>
    <m/>
    <x v="2"/>
    <m/>
    <m/>
    <m/>
    <s v="2 - FATURADO"/>
    <n v="521"/>
    <x v="4"/>
    <x v="1"/>
  </r>
  <r>
    <x v="105"/>
    <s v="03.598.715/0001-86"/>
    <s v="NF SERVICOS"/>
    <n v="137620"/>
    <d v="2023-06-30T00:00:00"/>
    <n v="1635219"/>
    <d v="2023-07-10T00:00:00"/>
    <d v="2023-06-01T00:00:00"/>
    <n v="207.76"/>
    <d v="2023-08-09T00:00:00"/>
    <s v="E0230217"/>
    <s v="PD023188"/>
    <s v="PROGRAMA SP SEM PAPEL"/>
    <n v="207.76"/>
    <d v="2023-06-01T00:00:00"/>
    <x v="0"/>
    <s v="015/2023"/>
    <s v="ITESP-PRC-2022/00545"/>
    <s v="359.00002086/2023-41  APPS"/>
    <s v="2 - FATURADO"/>
    <n v="510"/>
    <x v="4"/>
    <x v="0"/>
  </r>
  <r>
    <x v="105"/>
    <s v="03.598.715/0001-86"/>
    <s v="NF SERVICOS E_GOV"/>
    <n v="207065"/>
    <d v="2023-07-05T00:00:00"/>
    <n v="212591"/>
    <d v="2023-07-13T00:00:00"/>
    <m/>
    <n v="283.82"/>
    <d v="2023-08-04T00:00:00"/>
    <m/>
    <m/>
    <s v="Certificado e-CPF A3 em cartão e leitora - 24 meses Gov"/>
    <n v="283.82"/>
    <m/>
    <x v="2"/>
    <m/>
    <m/>
    <m/>
    <s v="2 - FATURADO"/>
    <n v="515"/>
    <x v="4"/>
    <x v="1"/>
  </r>
  <r>
    <x v="105"/>
    <s v="03.598.715/0001-86"/>
    <s v="NF SERVICOS E_GOV"/>
    <n v="207630"/>
    <d v="2023-07-06T00:00:00"/>
    <n v="213157"/>
    <d v="2023-07-14T00:00:00"/>
    <m/>
    <n v="167.26"/>
    <d v="2023-08-05T00:00:00"/>
    <m/>
    <m/>
    <s v="Certificado e-CPF A3 (somente certificado) - 36 meses Gov"/>
    <n v="167.26"/>
    <m/>
    <x v="2"/>
    <m/>
    <m/>
    <m/>
    <s v="2 - FATURADO"/>
    <n v="514"/>
    <x v="4"/>
    <x v="1"/>
  </r>
  <r>
    <x v="105"/>
    <s v="03.598.715/0001-86"/>
    <s v="NF SERVICOS"/>
    <n v="138274"/>
    <d v="2023-07-31T00:00:00"/>
    <n v="1648598"/>
    <d v="2023-08-07T00:00:00"/>
    <d v="2023-07-01T00:00:00"/>
    <n v="209.06"/>
    <d v="2023-09-03T00:00:00"/>
    <s v="E0230217"/>
    <s v="PD023188"/>
    <s v="PROGRAMA SP SEM PAPEL"/>
    <n v="199.03"/>
    <d v="2023-07-01T00:00:00"/>
    <x v="0"/>
    <s v="015/2023"/>
    <s v="ITESP-PRC-2022/00545"/>
    <s v="359.00002086/2023-41  APPS"/>
    <s v="2 - FATURADO"/>
    <n v="485"/>
    <x v="4"/>
    <x v="0"/>
  </r>
  <r>
    <x v="105"/>
    <s v="03.598.715/0001-86"/>
    <s v="NF SERVICOS E_GOV"/>
    <n v="139688"/>
    <d v="2023-08-17T00:00:00"/>
    <n v="1650017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472"/>
    <x v="4"/>
    <x v="1"/>
  </r>
  <r>
    <x v="105"/>
    <s v="03.598.715/0001-86"/>
    <s v="NF SERVICOS E_GOV"/>
    <n v="139691"/>
    <d v="2023-08-17T00:00:00"/>
    <n v="1650020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472"/>
    <x v="4"/>
    <x v="1"/>
  </r>
  <r>
    <x v="105"/>
    <s v="03.598.715/0001-86"/>
    <s v="NF SERVICOS E_GOV"/>
    <n v="139900"/>
    <d v="2023-08-22T00:00:00"/>
    <n v="1650229"/>
    <d v="2023-08-22T00:00:00"/>
    <m/>
    <n v="167.26"/>
    <d v="2023-09-21T00:00:00"/>
    <m/>
    <m/>
    <s v="Certificado e-CPF A3 (somente certificado) - 36 meses Gov"/>
    <n v="159.22999999999999"/>
    <m/>
    <x v="2"/>
    <m/>
    <m/>
    <m/>
    <s v="2 - FATURADO"/>
    <n v="467"/>
    <x v="4"/>
    <x v="1"/>
  </r>
  <r>
    <x v="105"/>
    <s v="03.598.715/0001-86"/>
    <s v="NF SERVICOS E_GOV"/>
    <n v="140008"/>
    <d v="2023-08-24T00:00:00"/>
    <n v="1650337"/>
    <d v="2023-08-24T00:00:00"/>
    <m/>
    <n v="167.26"/>
    <d v="2023-09-23T00:00:00"/>
    <m/>
    <m/>
    <s v="Certificado e-CPF A3 (somente certificado) - 36 meses Gov"/>
    <n v="159.22999999999999"/>
    <m/>
    <x v="2"/>
    <m/>
    <m/>
    <m/>
    <s v="2 - FATURADO"/>
    <n v="465"/>
    <x v="4"/>
    <x v="1"/>
  </r>
  <r>
    <x v="105"/>
    <s v="03.598.715/0001-86"/>
    <s v="NF SERVICOS E_GOV"/>
    <n v="140038"/>
    <d v="2023-08-25T00:00:00"/>
    <n v="1650367"/>
    <d v="2023-08-25T00:00:00"/>
    <m/>
    <n v="167.26"/>
    <d v="2023-09-24T00:00:00"/>
    <m/>
    <m/>
    <s v="Certificado e-CPF A3 (somente certificado) - 36 meses Gov"/>
    <n v="159.22999999999999"/>
    <m/>
    <x v="2"/>
    <m/>
    <m/>
    <m/>
    <s v="2 - FATURADO"/>
    <n v="464"/>
    <x v="4"/>
    <x v="1"/>
  </r>
  <r>
    <x v="105"/>
    <s v="03.598.715/0001-86"/>
    <s v="NF SERVICOS"/>
    <n v="140561"/>
    <d v="2023-08-31T00:00:00"/>
    <n v="1650891"/>
    <d v="2023-09-01T00:00:00"/>
    <d v="2023-08-01T00:00:00"/>
    <n v="209.2"/>
    <d v="2023-10-01T00:00:00"/>
    <s v="E0230217"/>
    <s v="PD023188"/>
    <s v="PROGRAMA SP SEM PAPEL"/>
    <n v="199.16"/>
    <d v="2023-08-01T00:00:00"/>
    <x v="0"/>
    <s v="015/2023"/>
    <s v="ITESP-PRC-2022/00545"/>
    <s v="359.00002086/2023-41  APPS"/>
    <s v="2 - FATURADO"/>
    <n v="457"/>
    <x v="4"/>
    <x v="0"/>
  </r>
  <r>
    <x v="105"/>
    <s v="03.598.715/0001-86"/>
    <s v="NF SERVICOS E_GOV"/>
    <n v="141486"/>
    <d v="2023-09-13T00:00:00"/>
    <n v="166459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445"/>
    <x v="4"/>
    <x v="1"/>
  </r>
  <r>
    <x v="105"/>
    <s v="03.598.715/0001-86"/>
    <s v="NF SERVICOS E_GOV"/>
    <n v="141487"/>
    <d v="2023-09-13T00:00:00"/>
    <n v="1664596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445"/>
    <x v="4"/>
    <x v="1"/>
  </r>
  <r>
    <x v="105"/>
    <s v="03.598.715/0001-86"/>
    <s v="NF SERVICOS E_GOV"/>
    <n v="141488"/>
    <d v="2023-09-13T00:00:00"/>
    <n v="1664597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445"/>
    <x v="4"/>
    <x v="1"/>
  </r>
  <r>
    <x v="105"/>
    <s v="03.598.715/0001-86"/>
    <s v="NF SERVICOS E_GOV"/>
    <n v="141546"/>
    <d v="2023-09-13T00:00:00"/>
    <n v="166465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445"/>
    <x v="4"/>
    <x v="1"/>
  </r>
  <r>
    <x v="105"/>
    <s v="03.598.715/0001-86"/>
    <s v="NF SERVICOS E_GOV"/>
    <n v="141793"/>
    <d v="2023-09-14T00:00:00"/>
    <n v="1664902"/>
    <d v="2023-09-14T00:00:00"/>
    <m/>
    <n v="329.43"/>
    <d v="2023-10-14T00:00:00"/>
    <m/>
    <m/>
    <s v="Certificado e-CPF A3 em cartão e leitora - 36 meses Gov"/>
    <n v="313.62"/>
    <m/>
    <x v="2"/>
    <m/>
    <m/>
    <m/>
    <s v="2 - FATURADO"/>
    <n v="444"/>
    <x v="4"/>
    <x v="1"/>
  </r>
  <r>
    <x v="105"/>
    <s v="03.598.715/0001-86"/>
    <s v="NF SERVICOS E_GOV"/>
    <n v="142425"/>
    <d v="2023-09-27T00:00:00"/>
    <n v="1665534"/>
    <d v="2023-09-27T00:00:00"/>
    <m/>
    <n v="329.43"/>
    <d v="2023-10-27T00:00:00"/>
    <m/>
    <m/>
    <s v="Certificado e-CPF A3 em cartão e leitora - 36 meses Gov"/>
    <n v="313.62"/>
    <m/>
    <x v="2"/>
    <m/>
    <m/>
    <m/>
    <s v="2 - FATURADO"/>
    <n v="431"/>
    <x v="4"/>
    <x v="1"/>
  </r>
  <r>
    <x v="105"/>
    <s v="03.598.715/0001-86"/>
    <s v="NF SERVICOS"/>
    <n v="142742"/>
    <d v="2023-09-30T00:00:00"/>
    <n v="1665851"/>
    <d v="2023-10-03T00:00:00"/>
    <d v="2023-09-01T00:00:00"/>
    <n v="39492.1"/>
    <d v="2023-11-02T00:00:00"/>
    <s v="E0230325"/>
    <s v="PD023285"/>
    <s v="EMAIL COMO SERVIÇO - OFFICE BASICO"/>
    <n v="37596.480000000003"/>
    <d v="2023-09-01T00:00:00"/>
    <x v="0"/>
    <s v="027/2023"/>
    <s v="163.00001257/2023-39"/>
    <s v="359.00006440/2023-14   ITO"/>
    <s v="2 - FATURADO"/>
    <n v="425"/>
    <x v="4"/>
    <x v="0"/>
  </r>
  <r>
    <x v="105"/>
    <s v="03.598.715/0001-86"/>
    <s v="NF SERVICOS"/>
    <n v="142746"/>
    <d v="2023-09-30T00:00:00"/>
    <n v="1665855"/>
    <d v="2023-10-03T00:00:00"/>
    <d v="2023-09-01T00:00:00"/>
    <n v="247.65"/>
    <d v="2023-11-02T00:00:00"/>
    <s v="E0230217"/>
    <s v="PD023188"/>
    <s v="PROGRAMA SP SEM PAPEL"/>
    <n v="235.77"/>
    <d v="2023-09-01T00:00:00"/>
    <x v="0"/>
    <s v="015/2023"/>
    <s v="ITESP-PRC-2022/00545"/>
    <s v="359.00002086/2023-41  APPS"/>
    <s v="2 - FATURADO"/>
    <n v="425"/>
    <x v="4"/>
    <x v="0"/>
  </r>
  <r>
    <x v="105"/>
    <s v="03.598.715/0001-86"/>
    <s v="NF SERVICOS"/>
    <n v="144988"/>
    <d v="2023-10-31T00:00:00"/>
    <n v="1680886"/>
    <d v="2023-11-01T00:00:00"/>
    <d v="2023-10-01T00:00:00"/>
    <n v="39492.1"/>
    <d v="2023-12-01T00:00:00"/>
    <s v="E0230325"/>
    <s v="PD023285"/>
    <s v="EMAIL COMO SERVIÇO - OFFICE BASICO"/>
    <n v="37596.480000000003"/>
    <d v="2023-10-01T00:00:00"/>
    <x v="0"/>
    <s v="027/2023"/>
    <s v="163.00001257/2023-39"/>
    <s v="359.00006440/2023-14   ITO"/>
    <s v="2 - FATURADO"/>
    <n v="396"/>
    <x v="4"/>
    <x v="0"/>
  </r>
  <r>
    <x v="105"/>
    <s v="03.598.715/0001-86"/>
    <s v="NF SERVICOS"/>
    <n v="144989"/>
    <d v="2023-10-31T00:00:00"/>
    <n v="1680887"/>
    <d v="2023-11-01T00:00:00"/>
    <d v="2023-10-01T00:00:00"/>
    <n v="209.25"/>
    <d v="2023-12-01T00:00:00"/>
    <s v="E0230217"/>
    <s v="PD023188"/>
    <s v="PROGRAMA SP SEM PAPEL"/>
    <n v="199.21"/>
    <d v="2023-10-01T00:00:00"/>
    <x v="0"/>
    <s v="015/2023"/>
    <s v="ITESP-PRC-2022/00545"/>
    <s v="359.00002086/2023-41  APPS"/>
    <s v="2 - FATURADO"/>
    <n v="396"/>
    <x v="4"/>
    <x v="0"/>
  </r>
  <r>
    <x v="105"/>
    <s v="03.598.715/0001-86"/>
    <s v="NF SERVICOS E_GOV"/>
    <n v="146196"/>
    <d v="2023-11-14T00:00:00"/>
    <n v="1694905"/>
    <d v="2023-11-14T00:00:00"/>
    <m/>
    <n v="202.73"/>
    <d v="2023-12-14T00:00:00"/>
    <m/>
    <m/>
    <s v="Certificado e-CPF A3 em cartão e leitora - 12 meses Gov"/>
    <n v="193"/>
    <m/>
    <x v="2"/>
    <m/>
    <m/>
    <m/>
    <s v="2 - FATURADO"/>
    <n v="383"/>
    <x v="4"/>
    <x v="1"/>
  </r>
  <r>
    <x v="105"/>
    <s v="03.598.715/0001-86"/>
    <s v="NF SERVICOS E_GOV"/>
    <n v="146735"/>
    <d v="2023-11-21T00:00:00"/>
    <n v="1695444"/>
    <d v="2023-11-21T00:00:00"/>
    <m/>
    <n v="329.43"/>
    <d v="2023-12-21T00:00:00"/>
    <m/>
    <m/>
    <s v="Certificado e-CPF A3 em cartão e leitora - 36 meses Gov"/>
    <n v="313.62"/>
    <m/>
    <x v="2"/>
    <m/>
    <m/>
    <m/>
    <s v="2 - FATURADO"/>
    <n v="376"/>
    <x v="4"/>
    <x v="1"/>
  </r>
  <r>
    <x v="105"/>
    <s v="03.598.715/0001-86"/>
    <s v="NF SERVICOS"/>
    <n v="147656"/>
    <d v="2023-11-30T00:00:00"/>
    <n v="1709182"/>
    <d v="2023-12-06T00:00:00"/>
    <d v="2023-11-01T00:00:00"/>
    <n v="209.27"/>
    <d v="2024-01-05T00:00:00"/>
    <s v="E0230217"/>
    <s v="PD023188"/>
    <s v="PROGRAMA SP SEM PAPEL"/>
    <n v="199.23"/>
    <d v="2023-11-01T00:00:00"/>
    <x v="0"/>
    <s v="015/2023"/>
    <s v="ITESP-PRC-2022/00545"/>
    <s v="359.00002086/2023-41  APPS"/>
    <s v="2 - FATURADO"/>
    <n v="361"/>
    <x v="3"/>
    <x v="0"/>
  </r>
  <r>
    <x v="105"/>
    <s v="03.598.715/0001-86"/>
    <s v="NF SERVICOS"/>
    <n v="147657"/>
    <d v="2023-11-30T00:00:00"/>
    <n v="1709183"/>
    <d v="2023-12-06T00:00:00"/>
    <d v="2023-11-01T00:00:00"/>
    <n v="39492.1"/>
    <d v="2024-01-05T00:00:00"/>
    <s v="E0230325"/>
    <s v="PD023285"/>
    <s v="EMAIL COMO SERVIÇO - OFFICE BASICO"/>
    <n v="37596.480000000003"/>
    <d v="2023-11-01T00:00:00"/>
    <x v="0"/>
    <s v="027/2023"/>
    <s v="163.00001257/2023-39"/>
    <s v="359.00006440/2023-14   ITO"/>
    <s v="2 - FATURADO"/>
    <n v="361"/>
    <x v="3"/>
    <x v="0"/>
  </r>
  <r>
    <x v="105"/>
    <s v="03.598.715/0001-86"/>
    <s v="NF SERVICOS"/>
    <n v="149217"/>
    <d v="2023-12-19T00:00:00"/>
    <n v="1710743"/>
    <d v="2023-12-19T00:00:00"/>
    <d v="2022-02-01T00:00:00"/>
    <n v="19662.599999999999"/>
    <d v="2024-01-18T00:00:00"/>
    <s v="E0200378"/>
    <s v="PD020292"/>
    <s v="EMAIL COMO SERVIÇO - OFFICE BÁSICO"/>
    <n v="18718.79"/>
    <d v="2022-02-01T00:00:00"/>
    <x v="0"/>
    <s v="36/2020"/>
    <s v="488/2020"/>
    <s v="PD-PRC-2020/02560 -  ITO"/>
    <s v="2 - FATURADO"/>
    <n v="348"/>
    <x v="3"/>
    <x v="0"/>
  </r>
  <r>
    <x v="105"/>
    <s v="03.598.715/0001-86"/>
    <s v="NF SERVICOS"/>
    <n v="149743"/>
    <d v="2023-12-31T00:00:00"/>
    <n v="1711269"/>
    <d v="2024-01-02T00:00:00"/>
    <d v="2023-12-01T00:00:00"/>
    <n v="209.29"/>
    <d v="2024-02-01T00:00:00"/>
    <s v="E0230217"/>
    <s v="PD023188"/>
    <s v="PROGRAMA SP SEM PAPEL"/>
    <n v="199.24"/>
    <d v="2023-12-01T00:00:00"/>
    <x v="0"/>
    <s v="015/2023"/>
    <s v="ITESP-PRC-2022/00545"/>
    <s v="359.00002086/2023-41  APPS"/>
    <s v="2 - FATURADO"/>
    <n v="334"/>
    <x v="3"/>
    <x v="0"/>
  </r>
  <r>
    <x v="105"/>
    <s v="03.598.715/0001-86"/>
    <s v="NF SERVICOS"/>
    <n v="149755"/>
    <d v="2023-12-31T00:00:00"/>
    <n v="1711281"/>
    <d v="2024-01-02T00:00:00"/>
    <d v="2023-12-01T00:00:00"/>
    <n v="39492.1"/>
    <d v="2024-02-01T00:00:00"/>
    <s v="E0230325"/>
    <s v="PD023285"/>
    <s v="EMAIL COMO SERVIÇO - OFFICE BASICO"/>
    <n v="37596.480000000003"/>
    <d v="2023-12-01T00:00:00"/>
    <x v="0"/>
    <s v="027/2023"/>
    <s v="163.00001257/2023-39"/>
    <s v="359.00006440/2023-14   ITO"/>
    <s v="2 - FATURADO"/>
    <n v="334"/>
    <x v="3"/>
    <x v="0"/>
  </r>
  <r>
    <x v="105"/>
    <s v="03.598.715/0001-86"/>
    <s v="NF SERVICOS"/>
    <n v="152241"/>
    <d v="2024-01-31T00:00:00"/>
    <n v="1726567"/>
    <d v="2024-02-01T00:00:00"/>
    <d v="2024-01-01T00:00:00"/>
    <n v="209.32"/>
    <d v="2024-03-02T00:00:00"/>
    <s v="E0230217"/>
    <s v="PD023188"/>
    <s v="PROGRAMA SP SEM PAPEL"/>
    <n v="199.27"/>
    <d v="2024-01-01T00:00:00"/>
    <x v="0"/>
    <s v="015/2023"/>
    <s v="ITESP-PRC-2022/00545"/>
    <s v="359.00002086/2023-41  APPS"/>
    <s v="2 - FATURADO"/>
    <n v="304"/>
    <x v="3"/>
    <x v="0"/>
  </r>
  <r>
    <x v="105"/>
    <s v="03.598.715/0001-86"/>
    <s v="NF SERVICOS"/>
    <n v="154517"/>
    <d v="2024-02-29T00:00:00"/>
    <n v="1741618"/>
    <d v="2024-03-04T00:00:00"/>
    <d v="2024-02-01T00:00:00"/>
    <n v="209.34"/>
    <d v="2024-04-03T00:00:00"/>
    <s v="E0230217"/>
    <s v="PD023188"/>
    <s v="PROGRAMA SP SEM PAPEL"/>
    <n v="199.29"/>
    <d v="2024-02-01T00:00:00"/>
    <x v="0"/>
    <s v="015/2023"/>
    <s v="ITESP-PRC-2022/00545"/>
    <s v="359.00002086/2023-41  APPS"/>
    <s v="2 - FATURADO"/>
    <n v="272"/>
    <x v="3"/>
    <x v="0"/>
  </r>
  <r>
    <x v="105"/>
    <s v="03.598.715/0001-86"/>
    <s v="NF SERVICOS"/>
    <n v="156656"/>
    <d v="2024-03-31T00:00:00"/>
    <n v="1756549"/>
    <d v="2024-04-02T00:00:00"/>
    <d v="2024-03-01T00:00:00"/>
    <n v="209.34"/>
    <d v="2024-05-02T00:00:00"/>
    <s v="E0230217"/>
    <s v="PD023188"/>
    <s v="PROGRAMA SP SEM PAPEL"/>
    <n v="199.29"/>
    <d v="2024-03-01T00:00:00"/>
    <x v="0"/>
    <s v="015/2023"/>
    <s v="ITESP-PRC-2022/00545"/>
    <s v="359.00002086/2023-41  APPS"/>
    <s v="2 - FATURADO"/>
    <n v="243"/>
    <x v="3"/>
    <x v="0"/>
  </r>
  <r>
    <x v="105"/>
    <s v="03.598.715/0001-86"/>
    <s v="NF SERVICOS"/>
    <n v="159089"/>
    <d v="2024-04-30T00:00:00"/>
    <n v="1771752"/>
    <d v="2024-05-06T00:00:00"/>
    <d v="2024-04-01T00:00:00"/>
    <n v="209.37"/>
    <d v="2024-06-05T00:00:00"/>
    <s v="E0230217"/>
    <s v="PD023188"/>
    <s v="PROGRAMA SP SEM PAPEL"/>
    <n v="199.32"/>
    <d v="2024-04-01T00:00:00"/>
    <x v="0"/>
    <s v="015/2023"/>
    <s v="ITESP-PRC-2022/00545"/>
    <s v="359.00002086/2023-41  APPS"/>
    <s v="2 - FATURADO"/>
    <n v="209"/>
    <x v="3"/>
    <x v="0"/>
  </r>
  <r>
    <x v="105"/>
    <s v="03.598.715/0001-86"/>
    <s v="NF SERVICOS E_GOV"/>
    <n v="163230"/>
    <d v="2024-06-26T00:00:00"/>
    <n v="1801471"/>
    <d v="2024-06-26T00:00:00"/>
    <m/>
    <n v="277.10000000000002"/>
    <d v="2024-07-26T00:00:00"/>
    <m/>
    <m/>
    <s v="Certificado e-CPF A3 em token - 36 meses Gov"/>
    <n v="263.8"/>
    <m/>
    <x v="2"/>
    <m/>
    <m/>
    <m/>
    <s v="2 - FATURADO"/>
    <n v="158"/>
    <x v="6"/>
    <x v="1"/>
  </r>
  <r>
    <x v="105"/>
    <s v="03.598.715/0001-86"/>
    <s v="NF SERVICOS E_GOV"/>
    <n v="163869"/>
    <d v="2024-07-08T00:00:00"/>
    <n v="1814889"/>
    <d v="2024-07-08T00:00:00"/>
    <m/>
    <n v="277.10000000000002"/>
    <d v="2024-08-07T00:00:00"/>
    <m/>
    <m/>
    <s v="Certificado e-CPF A3 em token - 36 meses Gov"/>
    <n v="263.8"/>
    <m/>
    <x v="2"/>
    <m/>
    <m/>
    <m/>
    <s v="2 - FATURADO"/>
    <n v="146"/>
    <x v="7"/>
    <x v="1"/>
  </r>
  <r>
    <x v="105"/>
    <s v="03.598.715/0001-86"/>
    <s v="NF SERVICOS E_GOV"/>
    <n v="164534"/>
    <d v="2024-07-15T00:00:00"/>
    <n v="181555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139"/>
    <x v="7"/>
    <x v="1"/>
  </r>
  <r>
    <x v="105"/>
    <s v="03.598.715/0001-86"/>
    <s v="NF SERVICOS E_GOV"/>
    <n v="164540"/>
    <d v="2024-07-15T00:00:00"/>
    <n v="1815560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139"/>
    <x v="7"/>
    <x v="1"/>
  </r>
  <r>
    <x v="105"/>
    <s v="03.598.715/0001-86"/>
    <s v="NF SERVICOS E_GOV"/>
    <n v="164564"/>
    <d v="2024-07-15T00:00:00"/>
    <n v="181558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139"/>
    <x v="7"/>
    <x v="1"/>
  </r>
  <r>
    <x v="105"/>
    <s v="03.598.715/0001-86"/>
    <s v="NF SERVICOS E_GOV"/>
    <n v="164910"/>
    <d v="2024-07-22T00:00:00"/>
    <n v="1815930"/>
    <d v="2024-07-22T00:00:00"/>
    <m/>
    <n v="277.10000000000002"/>
    <d v="2024-08-21T00:00:00"/>
    <m/>
    <m/>
    <s v="Certificado e-CPF A3 em token - 36 meses Gov"/>
    <n v="263.8"/>
    <m/>
    <x v="2"/>
    <m/>
    <m/>
    <m/>
    <s v="2 - FATURADO"/>
    <n v="132"/>
    <x v="7"/>
    <x v="1"/>
  </r>
  <r>
    <x v="105"/>
    <s v="03.598.715/0001-86"/>
    <s v="NF SERVICOS"/>
    <n v="165521"/>
    <d v="2024-08-06T00:00:00"/>
    <n v="1829387"/>
    <d v="2024-08-06T00:00:00"/>
    <d v="2024-07-01T00:00:00"/>
    <n v="39492.1"/>
    <d v="2024-09-05T00:00:00"/>
    <s v="E0230325"/>
    <s v="PD023285"/>
    <s v="EMAIL COMO SERVIÇO - OFFICE BASICO"/>
    <n v="37596.480000000003"/>
    <d v="2024-07-01T00:00:00"/>
    <x v="0"/>
    <s v="027/2023"/>
    <s v="163.00001257/2023-39"/>
    <s v="359.00006440/2023-14   ITO"/>
    <s v="2 - FATURADO"/>
    <n v="117"/>
    <x v="8"/>
    <x v="0"/>
  </r>
  <r>
    <x v="105"/>
    <s v="03.598.715/0001-86"/>
    <s v="NF SERVICOS E_GOV"/>
    <n v="167138"/>
    <d v="2024-08-26T00:00:00"/>
    <n v="1831004"/>
    <d v="2024-08-26T00:00:00"/>
    <m/>
    <n v="277.10000000000002"/>
    <d v="2024-09-25T00:00:00"/>
    <m/>
    <m/>
    <s v="Certificado e-CPF A3 em token - 36 meses Gov"/>
    <n v="263.8"/>
    <m/>
    <x v="0"/>
    <m/>
    <m/>
    <m/>
    <s v="2 - FATURADO"/>
    <n v="97"/>
    <x v="8"/>
    <x v="1"/>
  </r>
  <r>
    <x v="105"/>
    <s v="03.598.715/0001-86"/>
    <s v="NF SERVICOS E_GOV"/>
    <n v="167144"/>
    <d v="2024-08-26T00:00:00"/>
    <n v="1831010"/>
    <d v="2024-08-26T00:00:00"/>
    <m/>
    <n v="277.10000000000002"/>
    <d v="2024-09-25T00:00:00"/>
    <m/>
    <m/>
    <s v="Certificado e-CPF A3 em token - 36 meses Gov"/>
    <n v="263.8"/>
    <m/>
    <x v="0"/>
    <m/>
    <m/>
    <m/>
    <s v="2 - FATURADO"/>
    <n v="97"/>
    <x v="8"/>
    <x v="1"/>
  </r>
  <r>
    <x v="105"/>
    <s v="03.598.715/0001-86"/>
    <s v="NF SERVICOS"/>
    <n v="167652"/>
    <d v="2024-09-06T00:00:00"/>
    <n v="1844437"/>
    <d v="2024-09-06T00:00:00"/>
    <d v="2024-08-01T00:00:00"/>
    <n v="39492.1"/>
    <d v="2024-10-06T00:00:00"/>
    <s v="E0230325"/>
    <s v="PD023285"/>
    <s v="EMAIL COMO SERVIÇO - OFFICE BASICO"/>
    <n v="37596.480000000003"/>
    <d v="2024-08-01T00:00:00"/>
    <x v="0"/>
    <s v="027/2023"/>
    <s v="163.00001257/2023-39"/>
    <s v="359.00006440/2023-14   ITO"/>
    <s v="2 - FATURADO"/>
    <n v="86"/>
    <x v="5"/>
    <x v="0"/>
  </r>
  <r>
    <x v="105"/>
    <s v="03.598.715/0001-86"/>
    <s v="NF SERVICOS E_GOV"/>
    <n v="168209"/>
    <d v="2024-09-12T00:00:00"/>
    <n v="1844994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80"/>
    <x v="5"/>
    <x v="1"/>
  </r>
  <r>
    <x v="105"/>
    <s v="03.598.715/0001-86"/>
    <s v="NF SERVICOS E_GOV"/>
    <n v="168210"/>
    <d v="2024-09-12T00:00:00"/>
    <n v="1844995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80"/>
    <x v="5"/>
    <x v="1"/>
  </r>
  <r>
    <x v="105"/>
    <s v="03.598.715/0001-86"/>
    <s v="NF SERVICOS E_GOV"/>
    <n v="168224"/>
    <d v="2024-09-12T00:00:00"/>
    <n v="1845009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05"/>
    <s v="03.598.715/0001-86"/>
    <s v="NF SERVICOS E_GOV"/>
    <n v="168225"/>
    <d v="2024-09-12T00:00:00"/>
    <n v="1845010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05"/>
    <s v="03.598.715/0001-86"/>
    <s v="NF SERVICOS"/>
    <n v="169429"/>
    <d v="2024-10-09T00:00:00"/>
    <n v="1859174"/>
    <d v="2024-10-09T00:00:00"/>
    <d v="2024-09-01T00:00:00"/>
    <n v="44047.9"/>
    <d v="2024-11-08T00:00:00"/>
    <s v="E0240364"/>
    <s v="PD024239"/>
    <s v="E- MAIL COMO SERVIÇO"/>
    <n v="41933.599999999999"/>
    <d v="2024-09-01T00:00:00"/>
    <x v="0"/>
    <s v="018/2024"/>
    <s v="163.00001257/2023-39"/>
    <s v="359.00008119/2024-47  ITO"/>
    <s v="2 - FATURADO"/>
    <n v="53"/>
    <x v="1"/>
    <x v="0"/>
  </r>
  <r>
    <x v="105"/>
    <s v="03.598.715/0001-86"/>
    <s v="NF SERVICOS E_GOV"/>
    <n v="170593"/>
    <d v="2024-10-25T00:00:00"/>
    <n v="1860338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05"/>
    <s v="03.598.715/0001-86"/>
    <s v="NF SERVICOS E_GOV"/>
    <n v="170620"/>
    <d v="2024-10-25T00:00:00"/>
    <n v="1860365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05"/>
    <s v="03.598.715/0001-86"/>
    <s v="NF SERVICOS E_GOV"/>
    <n v="170639"/>
    <d v="2024-10-25T00:00:00"/>
    <n v="1860384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05"/>
    <s v="03.598.715/0001-86"/>
    <s v="NF SERVICOS E_GOV"/>
    <n v="170656"/>
    <d v="2024-10-25T00:00:00"/>
    <n v="186040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05"/>
    <s v="03.598.715/0001-86"/>
    <s v="NF SERVICOS E_GOV"/>
    <n v="170716"/>
    <d v="2024-10-25T00:00:00"/>
    <n v="186046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05"/>
    <s v="03.598.715/0001-86"/>
    <s v="NF SERVICOS"/>
    <n v="170770"/>
    <d v="2024-11-05T00:00:00"/>
    <n v="1873785"/>
    <d v="2024-11-05T00:00:00"/>
    <d v="2024-10-01T00:00:00"/>
    <n v="209.43"/>
    <d v="2024-12-05T00:00:00"/>
    <s v="E0240271"/>
    <s v="PD024163"/>
    <s v="PROGRAMA SP SEM PAPEL"/>
    <n v="199.38"/>
    <d v="2024-10-01T00:00:00"/>
    <x v="0"/>
    <s v="015/2024"/>
    <s v="163.00001093/2024-21"/>
    <s v="359.00002086/2023-41-APPS"/>
    <s v="2 - FATURADO"/>
    <n v="26"/>
    <x v="2"/>
    <x v="0"/>
  </r>
  <r>
    <x v="105"/>
    <s v="03.598.715/0001-86"/>
    <s v="NF SERVICOS E_GOV"/>
    <n v="171504"/>
    <d v="2024-11-12T00:00:00"/>
    <n v="1874519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105"/>
    <s v="03.598.715/0001-86"/>
    <s v="NF SERVICOS"/>
    <n v="172660"/>
    <d v="2024-11-19T00:00:00"/>
    <n v="1875675"/>
    <d v="2024-11-19T00:00:00"/>
    <d v="2024-04-01T00:00:00"/>
    <n v="1047"/>
    <d v="2024-12-19T00:00:00"/>
    <s v="E0230217"/>
    <s v="PD023188"/>
    <s v="PROGRAMA SP SEM PAPEL"/>
    <n v="996.74"/>
    <d v="2024-04-01T00:00:00"/>
    <x v="0"/>
    <s v="015/2023"/>
    <s v="ITESP-PRC-2022/00545"/>
    <s v="359.00002086/2023-41  APPS"/>
    <s v="2 - FATURADO"/>
    <n v="12"/>
    <x v="2"/>
    <x v="0"/>
  </r>
  <r>
    <x v="105"/>
    <s v="03.598.715/0001-86"/>
    <s v="NF SERVICOS E_GOV"/>
    <n v="172727"/>
    <d v="2024-11-19T00:00:00"/>
    <n v="1875742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2"/>
    <x v="2"/>
    <x v="1"/>
  </r>
  <r>
    <x v="105"/>
    <s v="03.598.715/0001-86"/>
    <s v="NF SERVICOS E_GOV"/>
    <n v="173176"/>
    <d v="2024-11-26T00:00:00"/>
    <n v="1876191"/>
    <d v="2024-11-26T00:00:00"/>
    <m/>
    <n v="167.26"/>
    <d v="2024-12-26T00:00:00"/>
    <m/>
    <m/>
    <s v="Certificado e-CPF A3 (somente certificado) - 36 meses Gov"/>
    <n v="159.22999999999999"/>
    <m/>
    <x v="0"/>
    <m/>
    <m/>
    <m/>
    <s v="2 - FATURADO"/>
    <n v="5"/>
    <x v="2"/>
    <x v="1"/>
  </r>
  <r>
    <x v="105"/>
    <s v="03.598.715/0001-86"/>
    <s v="NF SERVICOS"/>
    <n v="174360"/>
    <d v="2024-12-09T00:00:00"/>
    <n v="1890348"/>
    <d v="2024-12-09T00:00:00"/>
    <d v="2024-11-01T00:00:00"/>
    <n v="209.43"/>
    <d v="2025-01-08T00:00:00"/>
    <s v="E0240271"/>
    <s v="PD024163"/>
    <s v="PROGRAMA SP SEM PAPEL"/>
    <n v="199.38"/>
    <d v="2024-11-01T00:00:00"/>
    <x v="0"/>
    <s v="015/2024"/>
    <s v="163.00001093/2024-21"/>
    <s v="359.00002086/2023-41-APPS"/>
    <s v="2 - FATURADO"/>
    <n v="0"/>
    <x v="0"/>
    <x v="0"/>
  </r>
  <r>
    <x v="105"/>
    <s v="03.598.715/0001-86"/>
    <s v="NF SERVICOS"/>
    <n v="174380"/>
    <d v="2024-12-09T00:00:00"/>
    <n v="1890368"/>
    <d v="2024-12-09T00:00:00"/>
    <d v="2024-11-01T00:00:00"/>
    <n v="41507.9"/>
    <d v="2025-01-08T00:00:00"/>
    <s v="E0240364"/>
    <s v="PD024239"/>
    <s v="E- MAIL COMO SERVIÇO"/>
    <n v="39515.519999999997"/>
    <d v="2024-11-01T00:00:00"/>
    <x v="0"/>
    <s v="018/2024"/>
    <s v="163.00001257/2023-39"/>
    <s v="359.00008119/2024-47  ITO"/>
    <s v="2 - FATURADO"/>
    <n v="0"/>
    <x v="0"/>
    <x v="0"/>
  </r>
  <r>
    <x v="105"/>
    <s v="03.598.715/0001-86"/>
    <s v="NF SERVICOS E_GOV"/>
    <n v="174974"/>
    <d v="2024-12-11T00:00:00"/>
    <n v="189096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5"/>
    <s v="03.598.715/0001-86"/>
    <s v="NF SERVICOS E_GOV"/>
    <n v="175007"/>
    <d v="2024-12-11T00:00:00"/>
    <n v="1890995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5"/>
    <s v="03.598.715/0001-86"/>
    <s v="NF SERVICOS E_GOV"/>
    <n v="175627"/>
    <d v="2024-12-16T00:00:00"/>
    <n v="1891615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5"/>
    <s v="03.598.715/0001-86"/>
    <s v="NF SERVICOS E_GOV"/>
    <n v="175628"/>
    <d v="2024-12-16T00:00:00"/>
    <n v="1891616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5"/>
    <s v="03.598.715/0001-86"/>
    <s v="NF SERVICOS E_GOV"/>
    <n v="175629"/>
    <d v="2024-12-16T00:00:00"/>
    <n v="1891617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5"/>
    <s v="03.598.715/0001-86"/>
    <s v="NF SERVICOS E_GOV"/>
    <n v="175874"/>
    <d v="2024-12-17T00:00:00"/>
    <n v="1891862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5"/>
    <s v="03.598.715/0001-86"/>
    <s v="NF SERVICOS"/>
    <n v="176315"/>
    <d v="2024-12-26T00:00:00"/>
    <n v="1892303"/>
    <d v="2024-12-26T00:00:00"/>
    <d v="2024-12-01T00:00:00"/>
    <n v="209.44"/>
    <d v="2025-01-25T00:00:00"/>
    <s v="E0240271"/>
    <s v="PD024163"/>
    <s v="PROGRAMA SP SEM PAPEL"/>
    <n v="199.39"/>
    <d v="2024-12-01T00:00:00"/>
    <x v="0"/>
    <s v="015/2024"/>
    <s v="163.00001093/2024-21"/>
    <s v="359.00002086/2023-41-APPS"/>
    <s v="2 - FATURADO"/>
    <n v="0"/>
    <x v="0"/>
    <x v="0"/>
  </r>
  <r>
    <x v="105"/>
    <s v="03.598.715/0001-86"/>
    <s v="NF SERVICOS"/>
    <n v="176344"/>
    <d v="2024-12-26T00:00:00"/>
    <n v="1892332"/>
    <d v="2024-12-26T00:00:00"/>
    <d v="2024-12-01T00:00:00"/>
    <n v="44047.9"/>
    <d v="2025-01-25T00:00:00"/>
    <s v="E0240364"/>
    <s v="PD024239"/>
    <s v="E- MAIL COMO SERVIÇO"/>
    <n v="41933.599999999999"/>
    <d v="2024-12-01T00:00:00"/>
    <x v="0"/>
    <s v="018/2024"/>
    <s v="163.00001257/2023-39"/>
    <s v="359.00008119/2024-47  ITO"/>
    <s v="2 - FATURADO"/>
    <n v="0"/>
    <x v="0"/>
    <x v="0"/>
  </r>
  <r>
    <x v="105"/>
    <s v="03.598.715/0001-86"/>
    <s v="NF SERVICOS E_GOV"/>
    <n v="176999"/>
    <d v="2024-12-30T00:00:00"/>
    <n v="1892987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"/>
    <s v="03.612.312/0001-44"/>
    <s v="NF SERVICOS DO"/>
    <n v="301905"/>
    <d v="2024-12-11T00:00:00"/>
    <n v="307329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07"/>
    <s v="03.649.482/0001-01"/>
    <s v="NF SERVICOS DO"/>
    <n v="21057"/>
    <d v="2021-10-14T00:00:00"/>
    <n v="25360"/>
    <d v="2021-10-14T00:00:00"/>
    <m/>
    <n v="460.95"/>
    <d v="2021-11-13T00:00:00"/>
    <m/>
    <m/>
    <s v="Serviços de Publicidade Eletrônica"/>
    <n v="460.95"/>
    <m/>
    <x v="0"/>
    <m/>
    <m/>
    <m/>
    <s v="2 - FATURADO"/>
    <n v="1144"/>
    <x v="4"/>
    <x v="1"/>
  </r>
  <r>
    <x v="108"/>
    <s v="03.717.993/0001-05"/>
    <s v="NF SERVICOS DO"/>
    <n v="301902"/>
    <d v="2024-12-11T00:00:00"/>
    <n v="30732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09"/>
    <s v="03.835.577/0001-01"/>
    <s v="ND-OPERADORA CIELO"/>
    <n v="23549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110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731"/>
    <x v="4"/>
    <x v="1"/>
  </r>
  <r>
    <x v="110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703"/>
    <x v="4"/>
    <x v="1"/>
  </r>
  <r>
    <x v="110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674"/>
    <x v="4"/>
    <x v="1"/>
  </r>
  <r>
    <x v="110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634"/>
    <x v="4"/>
    <x v="1"/>
  </r>
  <r>
    <x v="110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608"/>
    <x v="4"/>
    <x v="1"/>
  </r>
  <r>
    <x v="110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584"/>
    <x v="4"/>
    <x v="1"/>
  </r>
  <r>
    <x v="110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536"/>
    <x v="4"/>
    <x v="1"/>
  </r>
  <r>
    <x v="110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523"/>
    <x v="4"/>
    <x v="1"/>
  </r>
  <r>
    <x v="110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488"/>
    <x v="4"/>
    <x v="1"/>
  </r>
  <r>
    <x v="110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458"/>
    <x v="4"/>
    <x v="1"/>
  </r>
  <r>
    <x v="110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426"/>
    <x v="4"/>
    <x v="1"/>
  </r>
  <r>
    <x v="110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398"/>
    <x v="4"/>
    <x v="1"/>
  </r>
  <r>
    <x v="110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367"/>
    <x v="4"/>
    <x v="1"/>
  </r>
  <r>
    <x v="110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333"/>
    <x v="3"/>
    <x v="1"/>
  </r>
  <r>
    <x v="110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306"/>
    <x v="3"/>
    <x v="1"/>
  </r>
  <r>
    <x v="110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277"/>
    <x v="3"/>
    <x v="1"/>
  </r>
  <r>
    <x v="110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216"/>
    <x v="3"/>
    <x v="1"/>
  </r>
  <r>
    <x v="110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143"/>
    <x v="7"/>
    <x v="1"/>
  </r>
  <r>
    <x v="110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115"/>
    <x v="8"/>
    <x v="1"/>
  </r>
  <r>
    <x v="110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115"/>
    <x v="8"/>
    <x v="1"/>
  </r>
  <r>
    <x v="110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68"/>
    <x v="5"/>
    <x v="1"/>
  </r>
  <r>
    <x v="110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58"/>
    <x v="1"/>
    <x v="1"/>
  </r>
  <r>
    <x v="110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27"/>
    <x v="2"/>
    <x v="1"/>
  </r>
  <r>
    <x v="110"/>
    <s v="031.033.021-18"/>
    <s v="NF SERVICOS DO"/>
    <n v="301917"/>
    <d v="2024-12-11T00:00:00"/>
    <n v="307341"/>
    <d v="2024-12-11T00:00:00"/>
    <m/>
    <n v="120"/>
    <d v="2025-01-10T00:00:00"/>
    <m/>
    <m/>
    <s v="Boletim_e-Negócios Públicos Informa"/>
    <n v="120"/>
    <m/>
    <x v="0"/>
    <m/>
    <m/>
    <m/>
    <s v="4 - FATURADO eNEGOCIOS INFORMA"/>
    <n v="0"/>
    <x v="0"/>
    <x v="1"/>
  </r>
  <r>
    <x v="111"/>
    <s v="032.488.628-40"/>
    <s v="ND-BENEF AFASTADOS"/>
    <n v="310"/>
    <d v="2023-02-07T00:00:00"/>
    <m/>
    <m/>
    <m/>
    <n v="533.26"/>
    <d v="2023-02-27T00:00:00"/>
    <m/>
    <m/>
    <s v="PLANO DE SAUDE FUNC AFASTADOS"/>
    <n v="533.26"/>
    <m/>
    <x v="0"/>
    <m/>
    <m/>
    <m/>
    <s v="20 DIAS"/>
    <n v="673"/>
    <x v="4"/>
    <x v="5"/>
  </r>
  <r>
    <x v="111"/>
    <s v="032.488.628-40"/>
    <s v="ND-BENEF AFASTADOS"/>
    <n v="400"/>
    <d v="2023-06-07T00:00:00"/>
    <m/>
    <m/>
    <m/>
    <n v="451.87"/>
    <d v="2023-06-27T00:00:00"/>
    <m/>
    <m/>
    <s v="PLANO DE SAUDE FUNC AFASTADOS"/>
    <n v="451.87"/>
    <m/>
    <x v="0"/>
    <m/>
    <m/>
    <m/>
    <s v="20 DIAS"/>
    <n v="553"/>
    <x v="4"/>
    <x v="5"/>
  </r>
  <r>
    <x v="111"/>
    <s v="032.488.628-40"/>
    <s v="ND-BENEF AFASTADOS"/>
    <n v="426"/>
    <d v="2023-07-12T00:00:00"/>
    <m/>
    <m/>
    <m/>
    <n v="451.87"/>
    <d v="2023-08-01T00:00:00"/>
    <m/>
    <m/>
    <s v="PLANO DE SAUDE FUNC AFASTADOS"/>
    <n v="451.87"/>
    <m/>
    <x v="0"/>
    <m/>
    <m/>
    <m/>
    <s v="20 DIAS"/>
    <n v="518"/>
    <x v="4"/>
    <x v="5"/>
  </r>
  <r>
    <x v="111"/>
    <s v="032.488.628-40"/>
    <s v="ND-BENEF AFASTADOS"/>
    <n v="638"/>
    <d v="2024-02-19T00:00:00"/>
    <m/>
    <m/>
    <m/>
    <n v="461.16"/>
    <d v="2024-03-10T00:00:00"/>
    <m/>
    <m/>
    <s v="PLANO DE SAUDE FUNC AFASTADOS"/>
    <n v="461.16"/>
    <m/>
    <x v="0"/>
    <m/>
    <m/>
    <m/>
    <s v="20 DIAS"/>
    <n v="296"/>
    <x v="3"/>
    <x v="5"/>
  </r>
  <r>
    <x v="111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0"/>
    <x v="0"/>
    <x v="5"/>
  </r>
  <r>
    <x v="112"/>
    <s v="033.308.858-15"/>
    <s v="NF SERVICOS DO"/>
    <n v="301329"/>
    <d v="2024-12-11T00:00:00"/>
    <n v="30675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13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168"/>
    <x v="4"/>
    <x v="1"/>
  </r>
  <r>
    <x v="114"/>
    <s v="04.006.005/0001-82"/>
    <s v="NF SERVICOS DO"/>
    <n v="253398"/>
    <d v="2024-02-27T00:00:00"/>
    <n v="259300"/>
    <d v="2024-02-29T00:00:00"/>
    <m/>
    <n v="737.52"/>
    <d v="2024-03-30T00:00:00"/>
    <m/>
    <m/>
    <s v="Serviços de Publicidade Eletrônica"/>
    <n v="702.12"/>
    <m/>
    <x v="0"/>
    <m/>
    <m/>
    <m/>
    <s v="2 - FATURADO"/>
    <n v="276"/>
    <x v="3"/>
    <x v="1"/>
  </r>
  <r>
    <x v="115"/>
    <s v="04.014.181/0001-66"/>
    <s v="NF SERVICOS"/>
    <n v="174787"/>
    <d v="2024-12-10T00:00:00"/>
    <n v="1890775"/>
    <d v="2024-12-10T00:00:00"/>
    <d v="2024-11-01T00:00:00"/>
    <n v="5248.52"/>
    <d v="2025-01-09T00:00:00"/>
    <s v="E0240137"/>
    <s v="PD024090"/>
    <s v="HOSPEDAGEM  FISICA  DE  EQUIPAMENTOS"/>
    <n v="5248.52"/>
    <d v="2024-11-01T00:00:00"/>
    <x v="0"/>
    <m/>
    <m/>
    <s v="359.00000328/2024-42  ITO"/>
    <s v="2 - FATURADO"/>
    <n v="0"/>
    <x v="0"/>
    <x v="0"/>
  </r>
  <r>
    <x v="115"/>
    <s v="04.014.181/0001-66"/>
    <s v="NF SERVICOS"/>
    <n v="176181"/>
    <d v="2024-12-23T00:00:00"/>
    <n v="1892169"/>
    <d v="2024-12-23T00:00:00"/>
    <d v="2024-12-01T00:00:00"/>
    <n v="5248.52"/>
    <d v="2025-01-22T00:00:00"/>
    <s v="E0240137"/>
    <s v="PD024090"/>
    <s v="HOSPEDAGEM  FISICA  DE  EQUIPAMENTOS"/>
    <n v="5248.52"/>
    <d v="2024-12-01T00:00:00"/>
    <x v="0"/>
    <m/>
    <m/>
    <s v="359.00000328/2024-42  ITO"/>
    <s v="2 - FATURADO"/>
    <n v="0"/>
    <x v="0"/>
    <x v="0"/>
  </r>
  <r>
    <x v="116"/>
    <s v="04.018.770/0001-12"/>
    <s v="ND-OPERADORA CIELO"/>
    <n v="23576"/>
    <d v="2024-12-09T00:00:00"/>
    <m/>
    <m/>
    <m/>
    <n v="187.49"/>
    <d v="2024-12-09T00:00:00"/>
    <m/>
    <m/>
    <s v="Certificado e-CNPJ A1 em Software (12 meses)"/>
    <n v="187.49"/>
    <m/>
    <x v="0"/>
    <m/>
    <m/>
    <m/>
    <s v="1 - VENDA A VISTA"/>
    <n v="22"/>
    <x v="2"/>
    <x v="4"/>
  </r>
  <r>
    <x v="117"/>
    <s v="04.099.948/0001-05"/>
    <s v="NF SERVICOS"/>
    <n v="174775"/>
    <d v="2024-12-10T00:00:00"/>
    <n v="1890763"/>
    <d v="2024-12-10T00:00:00"/>
    <d v="2024-11-01T00:00:00"/>
    <n v="5919.22"/>
    <d v="2025-01-09T00:00:00"/>
    <s v="E0241058"/>
    <s v="PD024481"/>
    <s v="HOSPEDAGEM"/>
    <n v="5919.22"/>
    <d v="2024-11-01T00:00:00"/>
    <x v="0"/>
    <m/>
    <m/>
    <s v="359.00009396/2024-77 -ITO"/>
    <s v="2 - FATURADO"/>
    <n v="0"/>
    <x v="0"/>
    <x v="0"/>
  </r>
  <r>
    <x v="117"/>
    <s v="04.099.948/0001-05"/>
    <s v="NF SERVICOS"/>
    <n v="176192"/>
    <d v="2024-12-23T00:00:00"/>
    <n v="1892180"/>
    <d v="2024-12-23T00:00:00"/>
    <d v="2024-12-01T00:00:00"/>
    <n v="5919.22"/>
    <d v="2025-01-22T00:00:00"/>
    <s v="E0241058"/>
    <s v="PD024481"/>
    <s v="HOSPEDAGEM"/>
    <n v="5919.22"/>
    <d v="2024-12-01T00:00:00"/>
    <x v="0"/>
    <m/>
    <m/>
    <s v="359.00009396/2024-77 -ITO"/>
    <s v="2 - FATURADO"/>
    <n v="0"/>
    <x v="0"/>
    <x v="0"/>
  </r>
  <r>
    <x v="118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685"/>
    <x v="4"/>
    <x v="1"/>
  </r>
  <r>
    <x v="118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129"/>
    <x v="7"/>
    <x v="1"/>
  </r>
  <r>
    <x v="118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107"/>
    <x v="8"/>
    <x v="1"/>
  </r>
  <r>
    <x v="118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0"/>
    <x v="0"/>
    <x v="1"/>
  </r>
  <r>
    <x v="118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8"/>
    <s v="04.198.514/0001-54"/>
    <s v="NF SERVICOS E_GOV"/>
    <n v="177233"/>
    <d v="2024-12-31T00:00:00"/>
    <n v="1903197"/>
    <d v="2025-01-03T00:00:00"/>
    <m/>
    <n v="261.26"/>
    <d v="2025-01-30T00:00:00"/>
    <m/>
    <m/>
    <s v="Certificado e-CPF A3 em token - 24 meses Gov"/>
    <n v="248.72"/>
    <m/>
    <x v="0"/>
    <m/>
    <m/>
    <m/>
    <s v="2 - FATURADO"/>
    <n v="0"/>
    <x v="0"/>
    <x v="1"/>
  </r>
  <r>
    <x v="118"/>
    <s v="04.198.514/0001-54"/>
    <s v="NF SERVICOS E_GOV"/>
    <n v="177234"/>
    <d v="2024-12-31T00:00:00"/>
    <n v="1903198"/>
    <d v="2025-01-03T00:00:00"/>
    <m/>
    <n v="261.26"/>
    <d v="2025-01-30T00:00:00"/>
    <m/>
    <m/>
    <s v="Certificado e-CPF A3 em token - 24 meses Gov"/>
    <n v="248.72"/>
    <m/>
    <x v="0"/>
    <m/>
    <m/>
    <m/>
    <s v="2 - FATURADO"/>
    <n v="0"/>
    <x v="0"/>
    <x v="1"/>
  </r>
  <r>
    <x v="118"/>
    <s v="04.198.514/0015-50"/>
    <s v="NF SERVICOS E_GOV"/>
    <n v="158507"/>
    <d v="2024-04-19T00:00:00"/>
    <n v="1771170"/>
    <d v="2024-04-19T00:00:00"/>
    <m/>
    <n v="277.10000000000002"/>
    <d v="2024-05-19T00:00:00"/>
    <m/>
    <m/>
    <s v="Certificado e-CPF A3 em token - 36 meses Gov"/>
    <n v="263.8"/>
    <m/>
    <x v="0"/>
    <m/>
    <m/>
    <m/>
    <s v="2 - FATURADO"/>
    <n v="226"/>
    <x v="3"/>
    <x v="1"/>
  </r>
  <r>
    <x v="118"/>
    <s v="04.198.514/0020-17"/>
    <s v="NF SERVICOS E_GOV"/>
    <n v="87518"/>
    <d v="2022-05-12T00:00:00"/>
    <n v="92070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934"/>
    <x v="4"/>
    <x v="1"/>
  </r>
  <r>
    <x v="118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950"/>
    <x v="4"/>
    <x v="0"/>
  </r>
  <r>
    <x v="118"/>
    <s v="04.198.514/0026-02"/>
    <s v="NF SERVICOS"/>
    <n v="169412"/>
    <d v="2024-10-08T00:00:00"/>
    <n v="1859157"/>
    <d v="2024-10-08T00:00:00"/>
    <d v="2024-09-01T00:00:00"/>
    <n v="9005.2800000000007"/>
    <d v="2024-11-07T00:00:00"/>
    <s v="E0230152"/>
    <s v="PD023129"/>
    <s v="MANUTENÇÃO SIGH-LAB"/>
    <n v="8573.0300000000007"/>
    <d v="2024-09-01T00:00:00"/>
    <x v="0"/>
    <s v="Cmed-001/543/23"/>
    <s v="20230459701 PRC-202349275"/>
    <s v="359.00000024/2023-02 APPS"/>
    <s v="2 - FATURADO"/>
    <n v="54"/>
    <x v="1"/>
    <x v="0"/>
  </r>
  <r>
    <x v="118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19"/>
    <x v="2"/>
    <x v="0"/>
  </r>
  <r>
    <x v="118"/>
    <s v="04.198.514/0026-02"/>
    <s v="NF SERVICOS"/>
    <n v="174010"/>
    <d v="2024-11-30T00:00:00"/>
    <n v="1889998"/>
    <d v="2024-12-04T00:00:00"/>
    <d v="2023-06-01T00:00:00"/>
    <n v="4320.51"/>
    <d v="2025-01-03T00:00:00"/>
    <s v="E0170012"/>
    <s v="PD017005"/>
    <s v="MANUTENÇÃO SIGH-LAB"/>
    <n v="4113.13"/>
    <d v="2023-06-01T00:00:00"/>
    <x v="0"/>
    <s v="CMed-012/543/18"/>
    <n v="2018220216"/>
    <s v="20181504 APPS"/>
    <s v="2 - FATURADO"/>
    <n v="0"/>
    <x v="0"/>
    <x v="0"/>
  </r>
  <r>
    <x v="118"/>
    <s v="04.198.514/0026-02"/>
    <s v="NF SERVICOS"/>
    <n v="174011"/>
    <d v="2024-11-30T00:00:00"/>
    <n v="1889999"/>
    <d v="2024-12-04T00:00:00"/>
    <d v="2023-06-01T00:00:00"/>
    <n v="114.91"/>
    <d v="2025-01-03T00:00:00"/>
    <s v="E0170012"/>
    <s v="PD017005"/>
    <s v="MANUTENÇÃO SIGH-LAB"/>
    <n v="109.39"/>
    <d v="2023-06-01T00:00:00"/>
    <x v="0"/>
    <s v="CMed-012/543/18"/>
    <n v="2018220216"/>
    <s v="20181504 APPS"/>
    <s v="2 - FATURADO"/>
    <n v="0"/>
    <x v="0"/>
    <x v="0"/>
  </r>
  <r>
    <x v="118"/>
    <s v="04.198.514/0026-02"/>
    <s v="NF SERVICOS"/>
    <n v="174512"/>
    <d v="2024-12-09T00:00:00"/>
    <n v="1890500"/>
    <d v="2024-12-10T00:00:00"/>
    <d v="2024-11-01T00:00:00"/>
    <n v="13440.72"/>
    <d v="2025-01-09T00:00:00"/>
    <s v="E0230152"/>
    <s v="PD023129"/>
    <s v="MANUTENÇÃO SIGH-LAB"/>
    <n v="12795.57"/>
    <d v="2024-11-01T00:00:00"/>
    <x v="0"/>
    <s v="Cmed-001/543/23"/>
    <s v="20230459701 PRC-202349275"/>
    <s v="359.00000024/2023-02 APPS"/>
    <s v="2 - FATURADO"/>
    <n v="0"/>
    <x v="0"/>
    <x v="0"/>
  </r>
  <r>
    <x v="118"/>
    <s v="04.198.514/0026-02"/>
    <s v="NF SERVICOS"/>
    <n v="176217"/>
    <d v="2024-12-23T00:00:00"/>
    <n v="1892205"/>
    <d v="2024-12-23T00:00:00"/>
    <d v="2024-12-01T00:00:00"/>
    <n v="13440.72"/>
    <d v="2025-01-22T00:00:00"/>
    <s v="E0230152"/>
    <s v="PD023129"/>
    <s v="MANUTENÇÃO SIGH-LAB"/>
    <n v="12795.57"/>
    <d v="2024-12-01T00:00:00"/>
    <x v="0"/>
    <s v="Cmed-001/543/23"/>
    <s v="20230459701 PRC-202349275"/>
    <s v="359.00000024/2023-02 APPS"/>
    <s v="2 - FATURADO"/>
    <n v="0"/>
    <x v="0"/>
    <x v="0"/>
  </r>
  <r>
    <x v="118"/>
    <s v="04.198.514/0036-84"/>
    <s v="NF SERVICOS E_GOV"/>
    <n v="174992"/>
    <d v="2024-12-11T00:00:00"/>
    <n v="1890980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36-84"/>
    <s v="NF SERVICOS E_GOV"/>
    <n v="174993"/>
    <d v="2024-12-11T00:00:00"/>
    <n v="1890981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263"/>
    <x v="3"/>
    <x v="1"/>
  </r>
  <r>
    <x v="118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256"/>
    <x v="3"/>
    <x v="1"/>
  </r>
  <r>
    <x v="118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256"/>
    <x v="3"/>
    <x v="1"/>
  </r>
  <r>
    <x v="118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195"/>
    <x v="3"/>
    <x v="1"/>
  </r>
  <r>
    <x v="118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192"/>
    <x v="3"/>
    <x v="1"/>
  </r>
  <r>
    <x v="118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191"/>
    <x v="3"/>
    <x v="1"/>
  </r>
  <r>
    <x v="118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187"/>
    <x v="3"/>
    <x v="1"/>
  </r>
  <r>
    <x v="118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187"/>
    <x v="3"/>
    <x v="1"/>
  </r>
  <r>
    <x v="118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178"/>
    <x v="6"/>
    <x v="1"/>
  </r>
  <r>
    <x v="118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171"/>
    <x v="6"/>
    <x v="1"/>
  </r>
  <r>
    <x v="118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171"/>
    <x v="6"/>
    <x v="1"/>
  </r>
  <r>
    <x v="118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167"/>
    <x v="6"/>
    <x v="1"/>
  </r>
  <r>
    <x v="118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165"/>
    <x v="6"/>
    <x v="1"/>
  </r>
  <r>
    <x v="118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163"/>
    <x v="6"/>
    <x v="1"/>
  </r>
  <r>
    <x v="118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160"/>
    <x v="6"/>
    <x v="1"/>
  </r>
  <r>
    <x v="118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146"/>
    <x v="7"/>
    <x v="1"/>
  </r>
  <r>
    <x v="118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146"/>
    <x v="7"/>
    <x v="1"/>
  </r>
  <r>
    <x v="118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146"/>
    <x v="7"/>
    <x v="1"/>
  </r>
  <r>
    <x v="118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142"/>
    <x v="7"/>
    <x v="1"/>
  </r>
  <r>
    <x v="118"/>
    <s v="04.198.514/0038-46"/>
    <s v="NF SERVICOS E_GOV"/>
    <n v="165009"/>
    <d v="2024-07-24T00:00:00"/>
    <n v="1816029"/>
    <d v="2024-07-24T00:00:00"/>
    <m/>
    <n v="202.73"/>
    <d v="2024-08-23T00:00:00"/>
    <m/>
    <m/>
    <s v="Certificado e-CPF A3 em cartão e leitora - 12 meses Gov"/>
    <n v="193"/>
    <m/>
    <x v="0"/>
    <m/>
    <m/>
    <m/>
    <s v="2 - FATURADO"/>
    <n v="130"/>
    <x v="7"/>
    <x v="1"/>
  </r>
  <r>
    <x v="118"/>
    <s v="04.198.514/0038-46"/>
    <s v="NF SERVICOS E_GOV"/>
    <n v="165120"/>
    <d v="2024-07-26T00:00:00"/>
    <n v="1816140"/>
    <d v="2024-07-26T00:00:00"/>
    <m/>
    <n v="202.73"/>
    <d v="2024-08-25T00:00:00"/>
    <m/>
    <m/>
    <s v="Certificado e-CPF A3 em cartão e leitora - 12 meses Gov"/>
    <n v="193"/>
    <m/>
    <x v="0"/>
    <m/>
    <m/>
    <m/>
    <s v="2 - FATURADO"/>
    <n v="128"/>
    <x v="7"/>
    <x v="1"/>
  </r>
  <r>
    <x v="118"/>
    <s v="04.198.514/0038-46"/>
    <s v="NF SERVICOS E_GOV"/>
    <n v="165267"/>
    <d v="2024-08-06T00:00:00"/>
    <n v="1829133"/>
    <d v="2024-08-06T00:00:00"/>
    <m/>
    <n v="167.26"/>
    <d v="2024-09-05T00:00:00"/>
    <m/>
    <m/>
    <s v="Certificado e-CPF A3 (somente certificado) - 36 meses Gov"/>
    <n v="159.22999999999999"/>
    <m/>
    <x v="0"/>
    <m/>
    <m/>
    <m/>
    <s v="2 - FATURADO"/>
    <n v="117"/>
    <x v="8"/>
    <x v="1"/>
  </r>
  <r>
    <x v="118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117"/>
    <x v="8"/>
    <x v="1"/>
  </r>
  <r>
    <x v="118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117"/>
    <x v="8"/>
    <x v="1"/>
  </r>
  <r>
    <x v="118"/>
    <s v="04.198.514/0038-46"/>
    <s v="NF SERVICOS"/>
    <n v="165791"/>
    <d v="2024-08-09T00:00:00"/>
    <n v="1829657"/>
    <d v="2024-08-09T00:00:00"/>
    <d v="2024-07-01T00:00:00"/>
    <n v="94816.66"/>
    <d v="2025-01-27T00:00:00"/>
    <s v="E0230218"/>
    <s v="PD023189"/>
    <s v="NUVEM PUBLICA"/>
    <n v="90265.46"/>
    <d v="2024-07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111"/>
    <x v="8"/>
    <x v="1"/>
  </r>
  <r>
    <x v="118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100"/>
    <x v="8"/>
    <x v="1"/>
  </r>
  <r>
    <x v="118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97"/>
    <x v="8"/>
    <x v="1"/>
  </r>
  <r>
    <x v="118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86"/>
    <x v="5"/>
    <x v="1"/>
  </r>
  <r>
    <x v="118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86"/>
    <x v="5"/>
    <x v="1"/>
  </r>
  <r>
    <x v="118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80"/>
    <x v="5"/>
    <x v="1"/>
  </r>
  <r>
    <x v="118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75"/>
    <x v="5"/>
    <x v="1"/>
  </r>
  <r>
    <x v="118"/>
    <s v="04.198.514/0038-46"/>
    <s v="NF SERVICOS"/>
    <n v="169207"/>
    <d v="2024-10-07T00:00:00"/>
    <n v="1858952"/>
    <d v="2024-10-07T00:00:00"/>
    <d v="2024-09-01T00:00:00"/>
    <n v="96522.89"/>
    <d v="2024-11-06T00:00:00"/>
    <s v="E0230218"/>
    <s v="PD023189"/>
    <s v="NUVEM PUBLICA"/>
    <n v="91889.79"/>
    <d v="2024-09-01T00:00:00"/>
    <x v="0"/>
    <s v="DTIC-030/183/23"/>
    <s v="DTIC Nº 2023063075-3"/>
    <s v="359.00008302/2023-61  ITO"/>
    <s v="2 - FATURADO"/>
    <n v="55"/>
    <x v="1"/>
    <x v="0"/>
  </r>
  <r>
    <x v="118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48"/>
    <x v="1"/>
    <x v="1"/>
  </r>
  <r>
    <x v="118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46"/>
    <x v="1"/>
    <x v="1"/>
  </r>
  <r>
    <x v="118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37"/>
    <x v="1"/>
    <x v="1"/>
  </r>
  <r>
    <x v="118"/>
    <s v="04.198.514/0038-46"/>
    <s v="NF SERVICOS"/>
    <n v="171027"/>
    <d v="2024-11-08T00:00:00"/>
    <n v="1874042"/>
    <d v="2024-11-08T00:00:00"/>
    <d v="2024-10-01T00:00:00"/>
    <n v="2000.67"/>
    <d v="2024-12-08T00:00:00"/>
    <s v="E0230131"/>
    <s v="PD023112"/>
    <s v="NUVEM PÚBLICA"/>
    <n v="1904.64"/>
    <d v="2024-10-01T00:00:00"/>
    <x v="0"/>
    <s v="023/183/23"/>
    <s v="2023061551-4"/>
    <s v="359.00006593/2023-53-ITO"/>
    <s v="2 - FATURADO"/>
    <n v="23"/>
    <x v="2"/>
    <x v="0"/>
  </r>
  <r>
    <x v="118"/>
    <s v="04.198.514/0038-46"/>
    <s v="NF SERVICOS"/>
    <n v="171028"/>
    <d v="2024-11-08T00:00:00"/>
    <n v="1874043"/>
    <d v="2024-11-08T00:00:00"/>
    <d v="2024-09-01T00:00:00"/>
    <n v="600.20000000000005"/>
    <d v="2024-12-08T00:00:00"/>
    <s v="E0230131"/>
    <s v="PD023112"/>
    <s v="NUVEM PÚBLICA"/>
    <n v="571.39"/>
    <d v="2024-09-01T00:00:00"/>
    <x v="0"/>
    <s v="023/183/23"/>
    <s v="2023061551-4"/>
    <s v="359.00006593/2023-53-ITO"/>
    <s v="2 - FATURADO"/>
    <n v="23"/>
    <x v="2"/>
    <x v="0"/>
  </r>
  <r>
    <x v="118"/>
    <s v="04.198.514/0038-46"/>
    <s v="NF SERVICOS"/>
    <n v="171047"/>
    <d v="2024-11-08T00:00:00"/>
    <n v="1874062"/>
    <d v="2024-11-08T00:00:00"/>
    <d v="2024-10-01T00:00:00"/>
    <n v="102486.69"/>
    <d v="2024-12-08T00:00:00"/>
    <s v="E0230218"/>
    <s v="PD023189"/>
    <s v="NUVEM PUBLICA"/>
    <n v="97567.33"/>
    <d v="2024-10-01T00:00:00"/>
    <x v="0"/>
    <s v="DTIC-030/183/23"/>
    <s v="DTIC Nº 2023063075-3"/>
    <s v="359.00008302/2023-61  ITO"/>
    <s v="2 - FATURADO"/>
    <n v="23"/>
    <x v="2"/>
    <x v="0"/>
  </r>
  <r>
    <x v="118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3"/>
    <x v="2"/>
    <x v="1"/>
  </r>
  <r>
    <x v="118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3"/>
    <x v="2"/>
    <x v="1"/>
  </r>
  <r>
    <x v="118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2"/>
    <x v="2"/>
    <x v="1"/>
  </r>
  <r>
    <x v="118"/>
    <s v="04.198.514/0038-46"/>
    <s v="NF SERVICOS"/>
    <n v="174424"/>
    <d v="2024-12-09T00:00:00"/>
    <n v="1890412"/>
    <d v="2024-12-09T00:00:00"/>
    <d v="2024-11-01T00:00:00"/>
    <n v="6639.81"/>
    <d v="2025-01-08T00:00:00"/>
    <s v="E0240373"/>
    <s v="PD024244"/>
    <s v="PROGRAMA SP SEM PAPEL"/>
    <n v="6321.1"/>
    <d v="2024-11-01T00:00:00"/>
    <x v="0"/>
    <s v="013/183/24"/>
    <s v="057.00384500/2024-03"/>
    <s v="359.00009250/2024-21-APPS"/>
    <s v="2 - FATURADO"/>
    <n v="0"/>
    <x v="0"/>
    <x v="0"/>
  </r>
  <r>
    <x v="118"/>
    <s v="04.198.514/0038-46"/>
    <s v="NF SERVICOS"/>
    <n v="174481"/>
    <d v="2024-12-09T00:00:00"/>
    <n v="1890469"/>
    <d v="2024-12-09T00:00:00"/>
    <d v="2024-11-01T00:00:00"/>
    <n v="2150.4299999999998"/>
    <d v="2025-01-08T00:00:00"/>
    <s v="E0230131"/>
    <s v="PD023112"/>
    <s v="NUVEM PÚBLICA"/>
    <n v="2047.21"/>
    <d v="2024-11-01T00:00:00"/>
    <x v="0"/>
    <s v="023/183/23"/>
    <s v="2023061551-4"/>
    <s v="359.00006593/2023-53-ITO"/>
    <s v="2 - FATURADO"/>
    <n v="0"/>
    <x v="0"/>
    <x v="0"/>
  </r>
  <r>
    <x v="118"/>
    <s v="04.198.514/0038-46"/>
    <s v="NF SERVICOS"/>
    <n v="174917"/>
    <d v="2024-12-10T00:00:00"/>
    <n v="1890905"/>
    <d v="2024-12-11T00:00:00"/>
    <d v="2024-11-01T00:00:00"/>
    <n v="21967.11"/>
    <d v="2025-01-09T00:00:00"/>
    <s v="E0230218"/>
    <s v="PD023189"/>
    <s v="NUVEM PUBLICA"/>
    <n v="20912.689999999999"/>
    <d v="2024-11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"/>
    <n v="174919"/>
    <d v="2024-12-10T00:00:00"/>
    <n v="1890907"/>
    <d v="2024-12-11T00:00:00"/>
    <d v="2024-11-01T00:00:00"/>
    <n v="410.95"/>
    <d v="2025-01-09T00:00:00"/>
    <s v="E0230218"/>
    <s v="PD023189"/>
    <s v="NUVEM PUBLICA"/>
    <n v="391.22"/>
    <d v="2024-11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"/>
    <n v="174924"/>
    <d v="2024-12-10T00:00:00"/>
    <n v="1890912"/>
    <d v="2024-12-11T00:00:00"/>
    <d v="2024-11-01T00:00:00"/>
    <n v="72170.009999999995"/>
    <d v="2025-01-09T00:00:00"/>
    <s v="E0230218"/>
    <s v="PD023189"/>
    <s v="NUVEM PUBLICA"/>
    <n v="68705.850000000006"/>
    <d v="2024-11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"/>
    <n v="174925"/>
    <d v="2024-12-10T00:00:00"/>
    <n v="1890913"/>
    <d v="2024-12-11T00:00:00"/>
    <d v="2024-11-01T00:00:00"/>
    <n v="1375.77"/>
    <d v="2025-01-09T00:00:00"/>
    <s v="E0230218"/>
    <s v="PD023189"/>
    <s v="NUVEM PUBLICA"/>
    <n v="1309.73"/>
    <d v="2024-11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0"/>
    <x v="0"/>
    <x v="1"/>
  </r>
  <r>
    <x v="118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0"/>
    <x v="0"/>
    <x v="1"/>
  </r>
  <r>
    <x v="118"/>
    <s v="04.198.514/0038-46"/>
    <s v="NF SERVICOS"/>
    <n v="176816"/>
    <d v="2024-12-27T00:00:00"/>
    <n v="1892804"/>
    <d v="2024-12-27T00:00:00"/>
    <d v="2024-12-01T00:00:00"/>
    <n v="95923.839999999997"/>
    <d v="2025-01-26T00:00:00"/>
    <s v="E0230218"/>
    <s v="PD023189"/>
    <s v="NUVEM PUBLICA"/>
    <n v="91319.5"/>
    <d v="2024-12-01T00:00:00"/>
    <x v="0"/>
    <s v="DTIC-030/183/23"/>
    <s v="DTIC Nº 2023063075-3"/>
    <s v="359.00008302/2023-61  ITO"/>
    <s v="2 - FATURADO"/>
    <n v="0"/>
    <x v="0"/>
    <x v="0"/>
  </r>
  <r>
    <x v="118"/>
    <s v="04.198.514/0038-46"/>
    <s v="NF SERVICOS"/>
    <n v="176823"/>
    <d v="2024-12-27T00:00:00"/>
    <n v="1892811"/>
    <d v="2024-12-27T00:00:00"/>
    <d v="2024-12-01T00:00:00"/>
    <n v="2150.4299999999998"/>
    <d v="2025-01-26T00:00:00"/>
    <s v="E0230131"/>
    <s v="PD023112"/>
    <s v="NUVEM PÚBLICA"/>
    <n v="2047.21"/>
    <d v="2024-12-01T00:00:00"/>
    <x v="0"/>
    <s v="023/183/23"/>
    <s v="2023061551-4"/>
    <s v="359.00006593/2023-53-ITO"/>
    <s v="2 - FATURADO"/>
    <n v="0"/>
    <x v="0"/>
    <x v="0"/>
  </r>
  <r>
    <x v="118"/>
    <s v="04.198.514/0038-46"/>
    <s v="NF SERVICOS"/>
    <n v="176824"/>
    <d v="2024-12-27T00:00:00"/>
    <n v="1892812"/>
    <d v="2024-12-27T00:00:00"/>
    <d v="2024-12-01T00:00:00"/>
    <n v="6639.82"/>
    <d v="2025-01-26T00:00:00"/>
    <s v="E0240373"/>
    <s v="PD024244"/>
    <s v="PROGRAMA SP SEM PAPEL"/>
    <n v="6321.11"/>
    <d v="2024-12-01T00:00:00"/>
    <x v="0"/>
    <s v="013/183/24"/>
    <s v="057.00384500/2024-03"/>
    <s v="359.00009250/2024-21-APPS"/>
    <s v="2 - FATURADO"/>
    <n v="0"/>
    <x v="0"/>
    <x v="0"/>
  </r>
  <r>
    <x v="118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503"/>
    <x v="4"/>
    <x v="1"/>
  </r>
  <r>
    <x v="118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383"/>
    <x v="4"/>
    <x v="1"/>
  </r>
  <r>
    <x v="118"/>
    <s v="04.198.514/0039-27"/>
    <s v="NF SERVICOS E_GOV"/>
    <n v="172586"/>
    <d v="2024-11-18T00:00:00"/>
    <n v="1875601"/>
    <d v="2024-11-18T00:00:00"/>
    <m/>
    <n v="109.89"/>
    <d v="2024-12-18T00:00:00"/>
    <m/>
    <m/>
    <s v="Certificado e-CPF A3 (renovação) - 36 meses Gov"/>
    <n v="-104.62"/>
    <m/>
    <x v="0"/>
    <m/>
    <m/>
    <m/>
    <s v="2 - FATURADO"/>
    <n v="13"/>
    <x v="2"/>
    <x v="1"/>
  </r>
  <r>
    <x v="118"/>
    <s v="04.198.514/0040-60"/>
    <s v="NF SERVICOS E_GOV"/>
    <n v="174943"/>
    <d v="2024-12-11T00:00:00"/>
    <n v="1890931"/>
    <d v="2024-12-11T00:00:00"/>
    <m/>
    <n v="73.260000000000005"/>
    <d v="2025-01-10T00:00:00"/>
    <m/>
    <m/>
    <s v="Certificado e-CPF A1 (renovacao) em Software (12 meses) Gov"/>
    <n v="69.739999999999995"/>
    <m/>
    <x v="0"/>
    <m/>
    <m/>
    <m/>
    <s v="2 - FATURADO"/>
    <n v="0"/>
    <x v="0"/>
    <x v="1"/>
  </r>
  <r>
    <x v="118"/>
    <s v="04.198.514/0040-60"/>
    <s v="NF SERVICOS E_GOV"/>
    <n v="175113"/>
    <d v="2024-12-11T00:00:00"/>
    <n v="1891101"/>
    <d v="2024-12-11T00:00:00"/>
    <m/>
    <n v="124.99"/>
    <d v="2025-01-10T00:00:00"/>
    <m/>
    <m/>
    <s v="e-CPF A1 - 12 meses (Gov)"/>
    <n v="118.99"/>
    <m/>
    <x v="0"/>
    <m/>
    <m/>
    <m/>
    <s v="2 - FATURADO"/>
    <n v="0"/>
    <x v="0"/>
    <x v="1"/>
  </r>
  <r>
    <x v="118"/>
    <s v="04.198.514/0040-60"/>
    <s v="NF SERVICOS E_GOV"/>
    <n v="175114"/>
    <d v="2024-12-11T00:00:00"/>
    <n v="1891102"/>
    <d v="2024-12-11T00:00:00"/>
    <m/>
    <n v="124.99"/>
    <d v="2025-01-10T00:00:00"/>
    <m/>
    <m/>
    <s v="e-CPF A1 - 12 meses (Gov)"/>
    <n v="118.99"/>
    <m/>
    <x v="0"/>
    <m/>
    <m/>
    <m/>
    <s v="2 - FATURADO"/>
    <n v="0"/>
    <x v="0"/>
    <x v="1"/>
  </r>
  <r>
    <x v="118"/>
    <s v="04.198.514/0040-60"/>
    <s v="NF SERVICOS E_GOV"/>
    <n v="176091"/>
    <d v="2024-12-20T00:00:00"/>
    <n v="1892079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092"/>
    <d v="2024-12-20T00:00:00"/>
    <n v="1892080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8"/>
    <s v="04.198.514/0040-60"/>
    <s v="NF SERVICOS E_GOV"/>
    <n v="176920"/>
    <d v="2024-12-30T00:00:00"/>
    <n v="1892908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922"/>
    <d v="2024-12-30T00:00:00"/>
    <n v="1892910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923"/>
    <d v="2024-12-30T00:00:00"/>
    <n v="1892911"/>
    <d v="2024-12-30T00:00:00"/>
    <m/>
    <n v="109.89"/>
    <d v="2025-01-29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40-60"/>
    <s v="NF SERVICOS E_GOV"/>
    <n v="176927"/>
    <d v="2024-12-30T00:00:00"/>
    <n v="1892915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941"/>
    <d v="2024-12-30T00:00:00"/>
    <n v="1892929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946"/>
    <d v="2024-12-30T00:00:00"/>
    <n v="1892934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6948"/>
    <d v="2024-12-30T00:00:00"/>
    <n v="1892936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7004"/>
    <d v="2024-12-30T00:00:00"/>
    <n v="1892992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0-60"/>
    <s v="NF SERVICOS E_GOV"/>
    <n v="177228"/>
    <d v="2024-12-31T00:00:00"/>
    <n v="1903192"/>
    <d v="2025-01-03T00:00:00"/>
    <m/>
    <n v="124.99"/>
    <d v="2025-01-30T00:00:00"/>
    <m/>
    <m/>
    <s v="e-CPF A1 - 12 meses (Gov)"/>
    <n v="118.99"/>
    <m/>
    <x v="0"/>
    <m/>
    <m/>
    <m/>
    <s v="2 - FATURADO"/>
    <n v="0"/>
    <x v="0"/>
    <x v="1"/>
  </r>
  <r>
    <x v="118"/>
    <s v="04.198.514/0040-60"/>
    <s v="NF SERVICOS E_GOV"/>
    <n v="177229"/>
    <d v="2024-12-31T00:00:00"/>
    <n v="1903193"/>
    <d v="2025-01-03T00:00:00"/>
    <m/>
    <n v="124.99"/>
    <d v="2025-01-30T00:00:00"/>
    <m/>
    <m/>
    <s v="e-CPF A1 - 12 meses (Gov)"/>
    <n v="118.99"/>
    <m/>
    <x v="0"/>
    <m/>
    <m/>
    <m/>
    <s v="2 - FATURADO"/>
    <n v="0"/>
    <x v="0"/>
    <x v="1"/>
  </r>
  <r>
    <x v="118"/>
    <s v="04.198.514/0040-60"/>
    <s v="NF SERVICOS E_GOV"/>
    <n v="177235"/>
    <d v="2024-12-31T00:00:00"/>
    <n v="1903199"/>
    <d v="2025-01-03T00:00:00"/>
    <m/>
    <n v="109.89"/>
    <d v="2025-01-30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43-03"/>
    <s v="NF SERVICOS E_GOV"/>
    <n v="175979"/>
    <d v="2024-12-19T00:00:00"/>
    <n v="1891967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18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18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18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18"/>
    <s v="04.198.514/0048-18"/>
    <s v="NF SERVICOS E_GOV"/>
    <n v="175021"/>
    <d v="2024-12-11T00:00:00"/>
    <n v="1891009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48-18"/>
    <s v="NF SERVICOS E_GOV"/>
    <n v="175022"/>
    <d v="2024-12-11T00:00:00"/>
    <n v="1891010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8-18"/>
    <s v="NF SERVICOS E_GOV"/>
    <n v="175878"/>
    <d v="2024-12-17T00:00:00"/>
    <n v="1891866"/>
    <d v="2024-12-17T00:00:00"/>
    <m/>
    <n v="109.89"/>
    <d v="2025-01-16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48-18"/>
    <s v="NF SERVICOS E_GOV"/>
    <n v="177222"/>
    <d v="2024-12-31T00:00:00"/>
    <n v="1903186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49-07"/>
    <s v="NF SERVICOS E_GOV"/>
    <n v="171503"/>
    <d v="2024-11-12T00:00:00"/>
    <n v="1874518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19"/>
    <x v="2"/>
    <x v="1"/>
  </r>
  <r>
    <x v="118"/>
    <s v="04.198.514/0049-07"/>
    <s v="NF SERVICOS E_GOV"/>
    <n v="172460"/>
    <d v="2024-11-18T00:00:00"/>
    <n v="1875475"/>
    <d v="2024-11-18T00:00:00"/>
    <m/>
    <n v="329.43"/>
    <d v="2024-12-18T00:00:00"/>
    <m/>
    <m/>
    <s v="Certificado e-CPF A3 em cartão e leitora - 36 meses Gov"/>
    <n v="313.62"/>
    <m/>
    <x v="0"/>
    <m/>
    <m/>
    <m/>
    <s v="2 - FATURADO"/>
    <n v="13"/>
    <x v="2"/>
    <x v="1"/>
  </r>
  <r>
    <x v="118"/>
    <s v="04.198.514/0049-07"/>
    <s v="NF SERVICOS E_GOV"/>
    <n v="174988"/>
    <d v="2024-12-11T00:00:00"/>
    <n v="1890976"/>
    <d v="2024-12-11T00:00:00"/>
    <m/>
    <n v="329.43"/>
    <d v="2025-01-10T00:00:00"/>
    <m/>
    <m/>
    <s v="Certificado e-CPF A3 em cartão e leitora - 36 meses Gov"/>
    <n v="313.62"/>
    <m/>
    <x v="0"/>
    <m/>
    <m/>
    <m/>
    <s v="2 - FATURADO"/>
    <n v="0"/>
    <x v="0"/>
    <x v="1"/>
  </r>
  <r>
    <x v="118"/>
    <s v="04.198.514/0053-85"/>
    <s v="NF SERVICOS E_GOV"/>
    <n v="168137"/>
    <d v="2024-09-12T00:00:00"/>
    <n v="1844922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38"/>
    <d v="2024-09-12T00:00:00"/>
    <n v="1844923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39"/>
    <d v="2024-09-12T00:00:00"/>
    <n v="1844924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40"/>
    <d v="2024-09-12T00:00:00"/>
    <n v="1844925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41"/>
    <d v="2024-09-12T00:00:00"/>
    <n v="1844926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42"/>
    <d v="2024-09-12T00:00:00"/>
    <n v="1844927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143"/>
    <d v="2024-09-12T00:00:00"/>
    <n v="1844928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18"/>
    <s v="04.198.514/0053-85"/>
    <s v="NF SERVICOS E_GOV"/>
    <n v="168399"/>
    <d v="2024-09-13T00:00:00"/>
    <n v="1845184"/>
    <d v="2024-09-13T00:00:00"/>
    <m/>
    <n v="277.10000000000002"/>
    <d v="2024-10-13T00:00:00"/>
    <m/>
    <m/>
    <s v="Certificado e-CPF A3 em token - 36 meses Gov"/>
    <n v="263.8"/>
    <m/>
    <x v="0"/>
    <m/>
    <m/>
    <m/>
    <s v="2 - FATURADO"/>
    <n v="79"/>
    <x v="5"/>
    <x v="1"/>
  </r>
  <r>
    <x v="118"/>
    <s v="04.198.514/0053-85"/>
    <s v="NF SERVICOS E_GOV"/>
    <n v="168406"/>
    <d v="2024-09-13T00:00:00"/>
    <n v="1845191"/>
    <d v="2024-09-13T00:00:00"/>
    <m/>
    <n v="277.10000000000002"/>
    <d v="2024-10-13T00:00:00"/>
    <m/>
    <m/>
    <s v="Certificado e-CPF A3 em token - 36 meses Gov"/>
    <n v="263.8"/>
    <m/>
    <x v="0"/>
    <m/>
    <m/>
    <m/>
    <s v="2 - FATURADO"/>
    <n v="79"/>
    <x v="5"/>
    <x v="1"/>
  </r>
  <r>
    <x v="118"/>
    <s v="04.198.514/0053-85"/>
    <s v="NF SERVICOS E_GOV"/>
    <n v="173538"/>
    <d v="2024-11-29T00:00:00"/>
    <n v="1876553"/>
    <d v="2024-11-29T00:00:00"/>
    <m/>
    <n v="277.10000000000002"/>
    <d v="2024-12-29T00:00:00"/>
    <m/>
    <m/>
    <s v="Certificado e-CPF A3 em token - 36 meses Gov"/>
    <n v="263.8"/>
    <m/>
    <x v="0"/>
    <m/>
    <m/>
    <m/>
    <s v="2 - FATURADO"/>
    <n v="2"/>
    <x v="2"/>
    <x v="1"/>
  </r>
  <r>
    <x v="118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163"/>
    <x v="6"/>
    <x v="1"/>
  </r>
  <r>
    <x v="118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380"/>
    <x v="4"/>
    <x v="1"/>
  </r>
  <r>
    <x v="118"/>
    <s v="04.198.514/0065-19"/>
    <s v="NF SERVICOS E_GOV"/>
    <n v="175611"/>
    <d v="2024-12-16T00:00:00"/>
    <n v="1891599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65-19"/>
    <s v="NF SERVICOS E_GOV"/>
    <n v="175612"/>
    <d v="2024-12-16T00:00:00"/>
    <n v="1891600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65-19"/>
    <s v="NF SERVICOS E_GOV"/>
    <n v="177221"/>
    <d v="2024-12-31T00:00:00"/>
    <n v="1903185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117"/>
    <x v="8"/>
    <x v="1"/>
  </r>
  <r>
    <x v="118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19"/>
    <x v="2"/>
    <x v="1"/>
  </r>
  <r>
    <x v="118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383"/>
    <x v="4"/>
    <x v="1"/>
  </r>
  <r>
    <x v="118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111"/>
    <x v="8"/>
    <x v="1"/>
  </r>
  <r>
    <x v="118"/>
    <s v="04.198.514/0073-29"/>
    <s v="NF SERVICOS E_GOV"/>
    <n v="169800"/>
    <d v="2024-10-14T00:00:00"/>
    <n v="1859545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48"/>
    <x v="1"/>
    <x v="1"/>
  </r>
  <r>
    <x v="118"/>
    <s v="04.198.514/0080-58"/>
    <s v="NF SERVICOS E_GOV"/>
    <n v="175238"/>
    <d v="2024-12-11T00:00:00"/>
    <n v="1891226"/>
    <d v="2024-12-11T00:00:00"/>
    <m/>
    <n v="329.43"/>
    <d v="2025-01-10T00:00:00"/>
    <m/>
    <m/>
    <s v="Certificado e-CPF A3 em cartão e leitora - 36 meses Gov"/>
    <n v="313.62"/>
    <m/>
    <x v="0"/>
    <m/>
    <m/>
    <m/>
    <s v="2 - FATURADO"/>
    <n v="0"/>
    <x v="0"/>
    <x v="1"/>
  </r>
  <r>
    <x v="118"/>
    <s v="04.198.514/0080-58"/>
    <s v="NF SERVICOS E_GOV"/>
    <n v="175987"/>
    <d v="2024-12-19T00:00:00"/>
    <n v="1891975"/>
    <d v="2024-12-19T00:00:00"/>
    <m/>
    <n v="329.43"/>
    <d v="2025-01-18T00:00:00"/>
    <m/>
    <m/>
    <s v="Certificado e-CPF A3 em cartão e leitora - 36 meses Gov"/>
    <n v="313.62"/>
    <m/>
    <x v="0"/>
    <m/>
    <m/>
    <m/>
    <s v="2 - FATURADO"/>
    <n v="0"/>
    <x v="0"/>
    <x v="1"/>
  </r>
  <r>
    <x v="118"/>
    <s v="04.198.514/0081-39"/>
    <s v="NF SERVICOS E_GOV"/>
    <n v="170699"/>
    <d v="2024-10-25T00:00:00"/>
    <n v="1860444"/>
    <d v="2024-10-25T00:00:00"/>
    <m/>
    <n v="329.43"/>
    <d v="2024-11-24T00:00:00"/>
    <m/>
    <m/>
    <s v="Certificado e-CPF A3 em cartão e leitora - 36 meses Gov"/>
    <n v="313.62"/>
    <m/>
    <x v="0"/>
    <m/>
    <m/>
    <m/>
    <s v="2 - FATURADO"/>
    <n v="37"/>
    <x v="1"/>
    <x v="1"/>
  </r>
  <r>
    <x v="118"/>
    <s v="04.198.514/0081-39"/>
    <s v="NF SERVICOS E_GOV"/>
    <n v="171492"/>
    <d v="2024-11-12T00:00:00"/>
    <n v="1874507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19"/>
    <x v="2"/>
    <x v="1"/>
  </r>
  <r>
    <x v="118"/>
    <s v="04.198.514/0081-39"/>
    <s v="NF SERVICOS E_GOV"/>
    <n v="175877"/>
    <d v="2024-12-17T00:00:00"/>
    <n v="1891865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0"/>
    <x v="0"/>
    <x v="1"/>
  </r>
  <r>
    <x v="118"/>
    <s v="04.198.514/0081-39"/>
    <s v="NF SERVICOS E_GOV"/>
    <n v="176076"/>
    <d v="2024-12-20T00:00:00"/>
    <n v="1892064"/>
    <d v="2024-12-20T00:00:00"/>
    <m/>
    <n v="329.43"/>
    <d v="2025-01-19T00:00:00"/>
    <m/>
    <m/>
    <s v="Certificado e-CPF A3 em cartão e leitora - 36 meses Gov"/>
    <n v="313.62"/>
    <m/>
    <x v="0"/>
    <m/>
    <m/>
    <m/>
    <s v="2 - FATURADO"/>
    <n v="0"/>
    <x v="0"/>
    <x v="1"/>
  </r>
  <r>
    <x v="118"/>
    <s v="04.198.514/0081-39"/>
    <s v="NF SERVICOS E_GOV"/>
    <n v="176077"/>
    <d v="2024-12-20T00:00:00"/>
    <n v="1892065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8"/>
    <s v="04.198.514/0092-91"/>
    <s v="NF SERVICOS E_GOV"/>
    <n v="174949"/>
    <d v="2024-12-11T00:00:00"/>
    <n v="1890937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92-91"/>
    <s v="NF SERVICOS E_GOV"/>
    <n v="174950"/>
    <d v="2024-12-11T00:00:00"/>
    <n v="1890938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092-91"/>
    <s v="NF SERVICOS E_GOV"/>
    <n v="176017"/>
    <d v="2024-12-19T00:00:00"/>
    <n v="1892005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93-72"/>
    <s v="NF SERVICOS E_GOV"/>
    <n v="177223"/>
    <d v="2024-12-31T00:00:00"/>
    <n v="1903187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98-87"/>
    <s v="NF SERVICOS E_GOV"/>
    <n v="171663"/>
    <d v="2024-11-12T00:00:00"/>
    <n v="1874678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18"/>
    <s v="04.198.514/0098-87"/>
    <s v="NF SERVICOS E_GOV"/>
    <n v="172101"/>
    <d v="2024-11-14T00:00:00"/>
    <n v="1875116"/>
    <d v="2024-11-14T00:00:00"/>
    <m/>
    <n v="167.26"/>
    <d v="2024-12-14T00:00:00"/>
    <m/>
    <m/>
    <s v="Certificado e-CPF A3 (somente certificado) - 36 meses Gov"/>
    <n v="159.22999999999999"/>
    <m/>
    <x v="0"/>
    <m/>
    <m/>
    <m/>
    <s v="2 - FATURADO"/>
    <n v="17"/>
    <x v="2"/>
    <x v="1"/>
  </r>
  <r>
    <x v="118"/>
    <s v="04.198.514/0098-87"/>
    <s v="NF SERVICOS E_GOV"/>
    <n v="172743"/>
    <d v="2024-11-19T00:00:00"/>
    <n v="1875758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2"/>
    <x v="2"/>
    <x v="1"/>
  </r>
  <r>
    <x v="118"/>
    <s v="04.198.514/0098-87"/>
    <s v="NF SERVICOS E_GOV"/>
    <n v="173165"/>
    <d v="2024-11-26T00:00:00"/>
    <n v="1876180"/>
    <d v="2024-11-26T00:00:00"/>
    <m/>
    <n v="167.26"/>
    <d v="2024-12-26T00:00:00"/>
    <m/>
    <m/>
    <s v="Certificado e-CPF A3 (somente certificado) - 36 meses Gov"/>
    <n v="159.22999999999999"/>
    <m/>
    <x v="0"/>
    <m/>
    <m/>
    <m/>
    <s v="2 - FATURADO"/>
    <n v="5"/>
    <x v="2"/>
    <x v="1"/>
  </r>
  <r>
    <x v="118"/>
    <s v="04.198.514/0098-87"/>
    <s v="NF SERVICOS E_GOV"/>
    <n v="176004"/>
    <d v="2024-12-19T00:00:00"/>
    <n v="189199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098-87"/>
    <s v="NF SERVICOS E_GOV"/>
    <n v="176984"/>
    <d v="2024-12-30T00:00:00"/>
    <n v="1892972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901"/>
    <x v="4"/>
    <x v="1"/>
  </r>
  <r>
    <x v="118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901"/>
    <x v="4"/>
    <x v="1"/>
  </r>
  <r>
    <x v="118"/>
    <s v="04.198.514/0120-80"/>
    <s v="NF SERVICOS E_GOV"/>
    <n v="173145"/>
    <d v="2024-11-26T00:00:00"/>
    <n v="1876160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5"/>
    <x v="2"/>
    <x v="1"/>
  </r>
  <r>
    <x v="118"/>
    <s v="04.198.514/0120-80"/>
    <s v="NF SERVICOS E_GOV"/>
    <n v="173146"/>
    <d v="2024-11-26T00:00:00"/>
    <n v="1876161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5"/>
    <x v="2"/>
    <x v="1"/>
  </r>
  <r>
    <x v="118"/>
    <s v="04.198.514/0120-80"/>
    <s v="NF SERVICOS E_GOV"/>
    <n v="173374"/>
    <d v="2024-11-28T00:00:00"/>
    <n v="1876389"/>
    <d v="2024-11-28T00:00:00"/>
    <m/>
    <n v="109.89"/>
    <d v="2024-12-28T00:00:00"/>
    <m/>
    <m/>
    <s v="Certificado e-CPF A3 (renovação) - 36 meses Gov"/>
    <n v="104.62"/>
    <m/>
    <x v="0"/>
    <m/>
    <m/>
    <m/>
    <s v="2 - FATURADO"/>
    <n v="3"/>
    <x v="2"/>
    <x v="1"/>
  </r>
  <r>
    <x v="118"/>
    <s v="04.198.514/0120-80"/>
    <s v="NF SERVICOS E_GOV"/>
    <n v="173530"/>
    <d v="2024-11-29T00:00:00"/>
    <n v="1876545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2"/>
    <x v="2"/>
    <x v="1"/>
  </r>
  <r>
    <x v="118"/>
    <s v="04.198.514/0120-80"/>
    <s v="NF SERVICOS E_GOV"/>
    <n v="174230"/>
    <d v="2024-12-06T00:00:00"/>
    <n v="1890218"/>
    <d v="2024-12-09T00:00:00"/>
    <m/>
    <n v="109.89"/>
    <d v="2025-01-05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120-80"/>
    <s v="NF SERVICOS E_GOV"/>
    <n v="175622"/>
    <d v="2024-12-16T00:00:00"/>
    <n v="1891610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18"/>
    <s v="04.198.514/0133-02"/>
    <s v="NF SERVICOS E_GOV"/>
    <n v="169844"/>
    <d v="2024-10-14T00:00:00"/>
    <n v="1859589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18"/>
    <s v="04.198.514/0133-02"/>
    <s v="NF SERVICOS E_GOV"/>
    <n v="175025"/>
    <d v="2024-12-11T00:00:00"/>
    <n v="189101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134-85"/>
    <s v="NF SERVICOS E_GOV"/>
    <n v="175253"/>
    <d v="2024-12-11T00:00:00"/>
    <n v="1891241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135-66"/>
    <s v="NF SERVICOS E_GOV"/>
    <n v="175254"/>
    <d v="2024-12-11T00:00:00"/>
    <n v="18912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135-66"/>
    <s v="NF SERVICOS E_GOV"/>
    <n v="175616"/>
    <d v="2024-12-16T00:00:00"/>
    <n v="1891604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18"/>
    <s v="04.198.514/0143-76"/>
    <s v="NF SERVICOS E_GOV"/>
    <n v="174224"/>
    <d v="2024-12-06T00:00:00"/>
    <n v="1890212"/>
    <d v="2024-12-09T00:00:00"/>
    <m/>
    <n v="329.43"/>
    <d v="2025-01-05T00:00:00"/>
    <m/>
    <m/>
    <s v="Certificado e-CPF A3 em cartão e leitora - 36 meses Gov"/>
    <n v="313.62"/>
    <m/>
    <x v="0"/>
    <m/>
    <m/>
    <m/>
    <s v="2 - FATURADO"/>
    <n v="0"/>
    <x v="0"/>
    <x v="1"/>
  </r>
  <r>
    <x v="119"/>
    <s v="04.229.085/0001-35"/>
    <s v="NF SERVICOS DO"/>
    <n v="66406"/>
    <d v="2022-02-28T00:00:00"/>
    <n v="70831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120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3"/>
    <m/>
    <m/>
    <m/>
    <s v="2 - FATURADO"/>
    <n v="598"/>
    <x v="4"/>
    <x v="1"/>
  </r>
  <r>
    <x v="120"/>
    <s v="04.236.548/0001-96"/>
    <s v="NF SERVICOS E_GOV"/>
    <n v="156018"/>
    <d v="2024-03-15T00:00:00"/>
    <n v="1755911"/>
    <d v="2024-03-15T00:00:00"/>
    <m/>
    <n v="73.260000000000005"/>
    <d v="2024-04-14T00:00:00"/>
    <m/>
    <m/>
    <s v="Certificado e-CPF A1 (renovacao) em Software (12 meses) Gov"/>
    <n v="69.739999999999995"/>
    <m/>
    <x v="3"/>
    <m/>
    <m/>
    <m/>
    <s v="2 - FATURADO"/>
    <n v="261"/>
    <x v="3"/>
    <x v="1"/>
  </r>
  <r>
    <x v="120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3"/>
    <m/>
    <m/>
    <m/>
    <s v="2 - FATURADO"/>
    <n v="228"/>
    <x v="3"/>
    <x v="1"/>
  </r>
  <r>
    <x v="120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3"/>
    <m/>
    <m/>
    <m/>
    <s v="2 - FATURADO"/>
    <n v="675"/>
    <x v="4"/>
    <x v="1"/>
  </r>
  <r>
    <x v="120"/>
    <s v="04.236.548/0003-58"/>
    <s v="NF SERVICOS E_GOV"/>
    <n v="175240"/>
    <d v="2024-12-11T00:00:00"/>
    <n v="1891228"/>
    <d v="2024-12-11T00:00:00"/>
    <m/>
    <n v="329.43"/>
    <d v="2025-01-10T00:00:00"/>
    <m/>
    <m/>
    <s v="Certificado e-CPF A3 em cartão e leitora - 36 meses Gov"/>
    <n v="313.62"/>
    <m/>
    <x v="0"/>
    <m/>
    <m/>
    <m/>
    <s v="2 - FATURADO"/>
    <n v="0"/>
    <x v="0"/>
    <x v="1"/>
  </r>
  <r>
    <x v="120"/>
    <s v="04.236.548/0003-58"/>
    <s v="NF SERVICOS E_GOV"/>
    <n v="175614"/>
    <d v="2024-12-16T00:00:00"/>
    <n v="1891602"/>
    <d v="2024-12-16T00:00:00"/>
    <m/>
    <n v="329.43"/>
    <d v="2025-01-15T00:00:00"/>
    <m/>
    <m/>
    <s v="Certificado e-CPF A3 em cartão e leitora - 36 meses Gov"/>
    <n v="313.62"/>
    <m/>
    <x v="0"/>
    <m/>
    <m/>
    <m/>
    <s v="2 - FATURADO"/>
    <n v="0"/>
    <x v="0"/>
    <x v="1"/>
  </r>
  <r>
    <x v="120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762"/>
    <x v="4"/>
    <x v="1"/>
  </r>
  <r>
    <x v="120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3"/>
    <m/>
    <m/>
    <m/>
    <s v="2 - FATURADO"/>
    <n v="830"/>
    <x v="4"/>
    <x v="1"/>
  </r>
  <r>
    <x v="120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3"/>
    <m/>
    <m/>
    <m/>
    <s v="2 - FATURADO"/>
    <n v="192"/>
    <x v="3"/>
    <x v="1"/>
  </r>
  <r>
    <x v="120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3"/>
    <m/>
    <m/>
    <m/>
    <s v="2 - FATURADO"/>
    <n v="996"/>
    <x v="4"/>
    <x v="1"/>
  </r>
  <r>
    <x v="120"/>
    <s v="04.236.548/0026-44"/>
    <s v="NF SERVICOS E_GOV"/>
    <n v="156983"/>
    <d v="2022-12-30T00:00:00"/>
    <n v="162080"/>
    <d v="2022-12-30T00:00:00"/>
    <m/>
    <n v="277.10000000000002"/>
    <d v="2023-01-29T00:00:00"/>
    <m/>
    <m/>
    <s v="Certificado e-CPF A3 em token - 36 meses Gov"/>
    <n v="277.10000000000002"/>
    <m/>
    <x v="3"/>
    <m/>
    <m/>
    <m/>
    <s v="2 - FATURADO"/>
    <n v="702"/>
    <x v="4"/>
    <x v="1"/>
  </r>
  <r>
    <x v="120"/>
    <s v="04.236.548/0026-44"/>
    <s v="NF SERVICOS E_GOV"/>
    <n v="172854"/>
    <d v="2024-11-21T00:00:00"/>
    <n v="1875869"/>
    <d v="2024-11-21T00:00:00"/>
    <m/>
    <n v="109.89"/>
    <d v="2024-12-21T00:00:00"/>
    <m/>
    <m/>
    <s v="Certificado e-CPF A3 (renovação) - 36 meses Gov"/>
    <n v="104.62"/>
    <m/>
    <x v="0"/>
    <m/>
    <m/>
    <m/>
    <s v="2 - FATURADO"/>
    <n v="10"/>
    <x v="2"/>
    <x v="1"/>
  </r>
  <r>
    <x v="120"/>
    <s v="04.236.548/0026-44"/>
    <s v="NF SERVICOS E_GOV"/>
    <n v="176002"/>
    <d v="2024-12-19T00:00:00"/>
    <n v="1891990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20"/>
    <s v="04.236.548/0032-92"/>
    <s v="NF SERVICOS E_GOV"/>
    <n v="175613"/>
    <d v="2024-12-16T00:00:00"/>
    <n v="189160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3"/>
    <m/>
    <m/>
    <m/>
    <s v="2 - FATURADO"/>
    <n v="829"/>
    <x v="4"/>
    <x v="1"/>
  </r>
  <r>
    <x v="120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3"/>
    <m/>
    <m/>
    <m/>
    <s v="2 - FATURADO"/>
    <n v="828"/>
    <x v="4"/>
    <x v="1"/>
  </r>
  <r>
    <x v="120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3"/>
    <m/>
    <m/>
    <m/>
    <s v="2 - FATURADO"/>
    <n v="745"/>
    <x v="4"/>
    <x v="1"/>
  </r>
  <r>
    <x v="120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3"/>
    <m/>
    <m/>
    <m/>
    <s v="2 - FATURADO"/>
    <n v="289"/>
    <x v="3"/>
    <x v="1"/>
  </r>
  <r>
    <x v="120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3"/>
    <m/>
    <m/>
    <m/>
    <s v="1 - VENDA A VISTA"/>
    <n v="964"/>
    <x v="4"/>
    <x v="1"/>
  </r>
  <r>
    <x v="120"/>
    <s v="04.236.548/0043-45"/>
    <s v="NF SERVICOS E_GOV"/>
    <n v="175827"/>
    <d v="2024-12-17T00:00:00"/>
    <n v="1891815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20"/>
    <s v="04.236.548/0043-45"/>
    <s v="NF SERVICOS E_GOV"/>
    <n v="176089"/>
    <d v="2024-12-20T00:00:00"/>
    <n v="1892077"/>
    <d v="2024-12-20T00:00:00"/>
    <m/>
    <n v="227.35"/>
    <d v="2025-01-19T00:00:00"/>
    <m/>
    <m/>
    <s v="Certificado e-CPF A3 em cartão - 36 meses Gov"/>
    <n v="216.44"/>
    <m/>
    <x v="0"/>
    <m/>
    <m/>
    <m/>
    <s v="2 - FATURADO"/>
    <n v="0"/>
    <x v="0"/>
    <x v="1"/>
  </r>
  <r>
    <x v="120"/>
    <s v="04.236.548/0043-45"/>
    <s v="NF SERVICOS E_GOV"/>
    <n v="177230"/>
    <d v="2024-12-31T00:00:00"/>
    <n v="1903194"/>
    <d v="2025-01-03T00:00:00"/>
    <m/>
    <n v="227.35"/>
    <d v="2025-01-30T00:00:00"/>
    <m/>
    <m/>
    <s v="Certificado e-CPF A3 em cartão - 36 meses Gov"/>
    <n v="216.44"/>
    <m/>
    <x v="0"/>
    <m/>
    <m/>
    <m/>
    <s v="2 - FATURADO"/>
    <n v="0"/>
    <x v="0"/>
    <x v="1"/>
  </r>
  <r>
    <x v="120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3"/>
    <m/>
    <m/>
    <m/>
    <s v="2 - FATURADO"/>
    <n v="279"/>
    <x v="3"/>
    <x v="1"/>
  </r>
  <r>
    <x v="120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0"/>
    <s v="DIPOL nº 01/2022"/>
    <s v="PCSP-PRC-2022/04963"/>
    <s v="PD-PRC-2022/01772 - 359.00004746/2024-17 - APPS"/>
    <s v="2 - FATURADO"/>
    <n v="235"/>
    <x v="3"/>
    <x v="0"/>
  </r>
  <r>
    <x v="120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0"/>
    <s v="DIPOL nº 01/2022"/>
    <s v="PCSP-PRC-2022/04963"/>
    <s v="PD-PRC-2022/01772  ITO"/>
    <s v="2 - FATURADO"/>
    <n v="235"/>
    <x v="3"/>
    <x v="0"/>
  </r>
  <r>
    <x v="120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0"/>
    <s v="DIPOL nº 01/2022"/>
    <s v="PCSP-PRC-2022/04963"/>
    <s v="PD-PRC-2022/01772   359.00004746/2024-17  ITO"/>
    <s v="2 - FATURADO"/>
    <n v="216"/>
    <x v="3"/>
    <x v="0"/>
  </r>
  <r>
    <x v="120"/>
    <s v="04.236.548/0048-50"/>
    <s v="NF SERVICOS"/>
    <n v="173675"/>
    <d v="2024-11-29T00:00:00"/>
    <n v="1876690"/>
    <d v="2024-11-29T00:00:00"/>
    <m/>
    <n v="4641111.5599999996"/>
    <d v="2024-12-29T00:00:00"/>
    <m/>
    <m/>
    <s v="MIDDLEWARE"/>
    <n v="4418338.21"/>
    <m/>
    <x v="0"/>
    <m/>
    <m/>
    <m/>
    <s v="2 - FATURADO"/>
    <n v="2"/>
    <x v="2"/>
    <x v="0"/>
  </r>
  <r>
    <x v="120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3"/>
    <m/>
    <m/>
    <m/>
    <s v="2 - FATURADO"/>
    <n v="1024"/>
    <x v="4"/>
    <x v="1"/>
  </r>
  <r>
    <x v="120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3"/>
    <m/>
    <m/>
    <m/>
    <s v="1 - VENDA A VISTA"/>
    <n v="964"/>
    <x v="4"/>
    <x v="1"/>
  </r>
  <r>
    <x v="120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3"/>
    <m/>
    <m/>
    <m/>
    <s v="1 - VENDA A VISTA"/>
    <n v="988"/>
    <x v="4"/>
    <x v="1"/>
  </r>
  <r>
    <x v="120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762"/>
    <x v="4"/>
    <x v="1"/>
  </r>
  <r>
    <x v="120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3"/>
    <m/>
    <m/>
    <m/>
    <s v="2 - FATURADO"/>
    <n v="762"/>
    <x v="4"/>
    <x v="1"/>
  </r>
  <r>
    <x v="120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3"/>
    <m/>
    <m/>
    <m/>
    <s v="2 - FATURADO"/>
    <n v="1130"/>
    <x v="4"/>
    <x v="1"/>
  </r>
  <r>
    <x v="120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3"/>
    <m/>
    <m/>
    <m/>
    <s v="2 - FATURADO"/>
    <n v="895"/>
    <x v="4"/>
    <x v="1"/>
  </r>
  <r>
    <x v="120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0"/>
    <m/>
    <m/>
    <m/>
    <s v="2 - FATURADO"/>
    <n v="9"/>
    <x v="2"/>
    <x v="1"/>
  </r>
  <r>
    <x v="120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5"/>
    <x v="2"/>
    <x v="1"/>
  </r>
  <r>
    <x v="120"/>
    <s v="04.236.548/0072-80"/>
    <s v="NF SERVICOS E_GOV"/>
    <n v="136136"/>
    <d v="2022-10-14T00:00:00"/>
    <n v="141058"/>
    <d v="2022-10-14T00:00:00"/>
    <m/>
    <n v="124.99"/>
    <d v="2022-11-13T00:00:00"/>
    <m/>
    <m/>
    <s v="Certificado e-CPF A3 (somente certificado) - 12 meses Gov"/>
    <n v="124.99"/>
    <m/>
    <x v="3"/>
    <m/>
    <m/>
    <m/>
    <s v="2 - FATURADO"/>
    <n v="779"/>
    <x v="4"/>
    <x v="1"/>
  </r>
  <r>
    <x v="120"/>
    <s v="04.236.548/0072-80"/>
    <s v="NF SERVICOS E_GOV"/>
    <n v="175024"/>
    <d v="2024-12-11T00:00:00"/>
    <n v="189101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3-60"/>
    <s v="NF SERVICOS E_GOV"/>
    <n v="175009"/>
    <d v="2024-12-11T00:00:00"/>
    <n v="1890997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3-60"/>
    <s v="NF SERVICOS E_GOV"/>
    <n v="175010"/>
    <d v="2024-12-11T00:00:00"/>
    <n v="1890998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3-60"/>
    <s v="NF SERVICOS E_GOV"/>
    <n v="175989"/>
    <d v="2024-12-19T00:00:00"/>
    <n v="1891977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3-60"/>
    <s v="NF SERVICOS E_GOV"/>
    <n v="175997"/>
    <d v="2024-12-19T00:00:00"/>
    <n v="1891985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3-60"/>
    <s v="NF SERVICOS E_GOV"/>
    <n v="176079"/>
    <d v="2024-12-20T00:00:00"/>
    <n v="1892067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8-75"/>
    <s v="NF SERVICOS E_GOV"/>
    <n v="173331"/>
    <d v="2024-11-28T00:00:00"/>
    <n v="1876346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3"/>
    <x v="2"/>
    <x v="1"/>
  </r>
  <r>
    <x v="120"/>
    <s v="04.236.548/0078-75"/>
    <s v="NF SERVICOS E_GOV"/>
    <n v="173342"/>
    <d v="2024-11-28T00:00:00"/>
    <n v="1876357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3"/>
    <x v="2"/>
    <x v="1"/>
  </r>
  <r>
    <x v="120"/>
    <s v="04.236.548/0078-75"/>
    <s v="NF SERVICOS E_GOV"/>
    <n v="173369"/>
    <d v="2024-11-28T00:00:00"/>
    <n v="1876384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3"/>
    <x v="2"/>
    <x v="1"/>
  </r>
  <r>
    <x v="120"/>
    <s v="04.236.548/0078-75"/>
    <s v="NF SERVICOS E_GOV"/>
    <n v="173370"/>
    <d v="2024-11-28T00:00:00"/>
    <n v="1876385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3"/>
    <x v="2"/>
    <x v="1"/>
  </r>
  <r>
    <x v="120"/>
    <s v="04.236.548/0078-75"/>
    <s v="NF SERVICOS E_GOV"/>
    <n v="173383"/>
    <d v="2024-11-28T00:00:00"/>
    <n v="1876398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3"/>
    <x v="2"/>
    <x v="1"/>
  </r>
  <r>
    <x v="120"/>
    <s v="04.236.548/0078-75"/>
    <s v="NF SERVICOS E_GOV"/>
    <n v="175149"/>
    <d v="2024-12-11T00:00:00"/>
    <n v="1891137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78-75"/>
    <s v="NF SERVICOS E_GOV"/>
    <n v="176007"/>
    <d v="2024-12-19T00:00:00"/>
    <n v="1891995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83-32"/>
    <s v="NF SERVICOS E_GOV"/>
    <n v="177830"/>
    <d v="2023-03-23T00:00:00"/>
    <n v="183127"/>
    <d v="2023-03-23T00:00:00"/>
    <m/>
    <n v="261.26"/>
    <d v="2023-04-22T00:00:00"/>
    <m/>
    <m/>
    <s v="Certificado e-CPF A3 em token - 24 meses Gov"/>
    <n v="261.26"/>
    <m/>
    <x v="3"/>
    <m/>
    <m/>
    <m/>
    <s v="2 - FATURADO"/>
    <n v="619"/>
    <x v="4"/>
    <x v="1"/>
  </r>
  <r>
    <x v="120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0"/>
    <m/>
    <m/>
    <m/>
    <s v="2 - FATURADO"/>
    <n v="951"/>
    <x v="4"/>
    <x v="0"/>
  </r>
  <r>
    <x v="120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3"/>
    <m/>
    <m/>
    <m/>
    <s v="2 - FATURADO"/>
    <n v="934"/>
    <x v="4"/>
    <x v="1"/>
  </r>
  <r>
    <x v="120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3"/>
    <m/>
    <m/>
    <m/>
    <s v="2 - FATURADO"/>
    <n v="719"/>
    <x v="4"/>
    <x v="1"/>
  </r>
  <r>
    <x v="120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3"/>
    <m/>
    <m/>
    <m/>
    <s v="2 - FATURADO"/>
    <n v="583"/>
    <x v="4"/>
    <x v="1"/>
  </r>
  <r>
    <x v="120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3"/>
    <m/>
    <m/>
    <m/>
    <s v="2 - FATURADO"/>
    <n v="555"/>
    <x v="4"/>
    <x v="1"/>
  </r>
  <r>
    <x v="120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0"/>
    <m/>
    <m/>
    <m/>
    <s v="2 - FATURADO"/>
    <n v="37"/>
    <x v="1"/>
    <x v="1"/>
  </r>
  <r>
    <x v="120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0"/>
    <m/>
    <m/>
    <m/>
    <s v="2 - FATURADO"/>
    <n v="13"/>
    <x v="2"/>
    <x v="1"/>
  </r>
  <r>
    <x v="120"/>
    <s v="04.236.548/0096-57"/>
    <s v="NF SERVICOS E_GOV"/>
    <n v="175008"/>
    <d v="2024-12-11T00:00:00"/>
    <n v="189099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99-08"/>
    <s v="NF SERVICOS E_GOV"/>
    <n v="174973"/>
    <d v="2024-12-11T00:00:00"/>
    <n v="1890961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0"/>
    <s v="04.236.548/0099-08"/>
    <s v="NF SERVICOS E_GOV"/>
    <n v="175608"/>
    <d v="2024-12-16T00:00:00"/>
    <n v="1891596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21"/>
    <s v="04.300.913/0001-84"/>
    <s v="ND-OPERADORA CIELO"/>
    <n v="23620"/>
    <d v="2024-12-12T00:00:00"/>
    <m/>
    <m/>
    <m/>
    <n v="187.49"/>
    <d v="2024-12-12T00:00:00"/>
    <m/>
    <m/>
    <s v="Certificado e-CNPJ A1 em Software (12 meses)"/>
    <n v="187.49"/>
    <m/>
    <x v="0"/>
    <m/>
    <m/>
    <m/>
    <s v="1 - VENDA A VISTA"/>
    <n v="19"/>
    <x v="2"/>
    <x v="4"/>
  </r>
  <r>
    <x v="122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674"/>
    <x v="4"/>
    <x v="1"/>
  </r>
  <r>
    <x v="122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634"/>
    <x v="4"/>
    <x v="1"/>
  </r>
  <r>
    <x v="122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08"/>
    <x v="4"/>
    <x v="1"/>
  </r>
  <r>
    <x v="122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584"/>
    <x v="4"/>
    <x v="1"/>
  </r>
  <r>
    <x v="122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536"/>
    <x v="4"/>
    <x v="1"/>
  </r>
  <r>
    <x v="122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523"/>
    <x v="4"/>
    <x v="1"/>
  </r>
  <r>
    <x v="122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488"/>
    <x v="4"/>
    <x v="1"/>
  </r>
  <r>
    <x v="122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458"/>
    <x v="4"/>
    <x v="1"/>
  </r>
  <r>
    <x v="122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426"/>
    <x v="4"/>
    <x v="1"/>
  </r>
  <r>
    <x v="122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398"/>
    <x v="4"/>
    <x v="1"/>
  </r>
  <r>
    <x v="122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367"/>
    <x v="4"/>
    <x v="1"/>
  </r>
  <r>
    <x v="122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06"/>
    <x v="3"/>
    <x v="1"/>
  </r>
  <r>
    <x v="123"/>
    <s v="04.378.330/0002-57"/>
    <s v="NF SERVICOS"/>
    <n v="174872"/>
    <d v="2024-12-10T00:00:00"/>
    <n v="1890860"/>
    <d v="2024-12-10T00:00:00"/>
    <d v="2024-11-01T00:00:00"/>
    <n v="264395.51"/>
    <d v="2025-01-09T00:00:00"/>
    <s v="E0220921"/>
    <s v="PD022475"/>
    <s v="MANUTENÇÃO SISTEMA SGSCI - VIA FACIL - BOMBEIROS"/>
    <n v="251704.53"/>
    <d v="2024-11-01T00:00:00"/>
    <x v="0"/>
    <s v="CCB-057/421/2023"/>
    <s v="SEI 057.00019350/2023-71"/>
    <s v="359.00006583/2023-18 APPS"/>
    <s v="2 - FATURADO"/>
    <n v="0"/>
    <x v="0"/>
    <x v="0"/>
  </r>
  <r>
    <x v="123"/>
    <s v="04.378.330/0002-57"/>
    <s v="NF SERVICOS"/>
    <n v="174880"/>
    <d v="2024-12-10T00:00:00"/>
    <n v="1890868"/>
    <d v="2024-12-10T00:00:00"/>
    <d v="2024-11-01T00:00:00"/>
    <n v="1141.1099999999999"/>
    <d v="2025-01-09T00:00:00"/>
    <s v="E0220919"/>
    <s v="PD022475"/>
    <s v="IAAS AVANÇADA - PAAS - SMTP - CERTIFICADO SSL STANDAR - OV"/>
    <n v="1086.3399999999999"/>
    <d v="2024-11-01T00:00:00"/>
    <x v="0"/>
    <s v="CCB-057/421/2023"/>
    <s v="SEI 057.00019350/2023-71"/>
    <s v="359.00006583/2023-18   ITO"/>
    <s v="2 - FATURADO"/>
    <n v="0"/>
    <x v="0"/>
    <x v="0"/>
  </r>
  <r>
    <x v="123"/>
    <s v="04.378.330/0002-57"/>
    <s v="NF SERVICOS"/>
    <n v="174881"/>
    <d v="2024-12-10T00:00:00"/>
    <n v="1890869"/>
    <d v="2024-12-10T00:00:00"/>
    <d v="2024-11-01T00:00:00"/>
    <n v="126428.93"/>
    <d v="2025-01-09T00:00:00"/>
    <s v="E0220919"/>
    <s v="PD022475"/>
    <s v="IAAS AVANÇADA - PAAS - SMTP - CERTIFICADO SSL STANDAR - OV"/>
    <n v="120360.34"/>
    <d v="2024-11-01T00:00:00"/>
    <x v="0"/>
    <s v="CCB-057/421/2023"/>
    <s v="SEI 057.00019350/2023-71"/>
    <s v="359.00006583/2023-18   ITO"/>
    <s v="2 - FATURADO"/>
    <n v="0"/>
    <x v="0"/>
    <x v="0"/>
  </r>
  <r>
    <x v="123"/>
    <s v="04.378.330/0002-57"/>
    <s v="NF SERVICOS E_GOV"/>
    <n v="175109"/>
    <d v="2024-12-11T00:00:00"/>
    <n v="1891097"/>
    <d v="2024-12-11T00:00:00"/>
    <m/>
    <n v="232.5"/>
    <d v="2025-01-10T00:00:00"/>
    <m/>
    <m/>
    <s v="Certificado e-CNPJ A3 em cartão - 36 meses Gov"/>
    <n v="221.34"/>
    <m/>
    <x v="0"/>
    <m/>
    <m/>
    <m/>
    <s v="2 - FATURADO"/>
    <n v="0"/>
    <x v="0"/>
    <x v="1"/>
  </r>
  <r>
    <x v="123"/>
    <s v="04.378.330/0002-57"/>
    <s v="NF SERVICOS"/>
    <n v="176825"/>
    <d v="2024-12-27T00:00:00"/>
    <n v="1892813"/>
    <d v="2024-12-27T00:00:00"/>
    <d v="2024-12-01T00:00:00"/>
    <n v="244881.77"/>
    <d v="2025-01-26T00:00:00"/>
    <s v="E0220921"/>
    <s v="PD022475"/>
    <s v="MANUTENÇÃO SISTEMA SGSCI - VIA FACIL - BOMBEIROS"/>
    <n v="233127.45"/>
    <d v="2024-12-01T00:00:00"/>
    <x v="0"/>
    <s v="CCB-057/421/2023"/>
    <s v="SEI 057.00019350/2023-71"/>
    <s v="359.00006583/2023-18 APPS"/>
    <s v="2 - FATURADO"/>
    <n v="0"/>
    <x v="0"/>
    <x v="0"/>
  </r>
  <r>
    <x v="123"/>
    <s v="04.378.330/0002-57"/>
    <s v="NF SERVICOS"/>
    <n v="176826"/>
    <d v="2024-12-27T00:00:00"/>
    <n v="1892814"/>
    <d v="2024-12-27T00:00:00"/>
    <d v="2024-12-01T00:00:00"/>
    <n v="1141.1099999999999"/>
    <d v="2025-01-26T00:00:00"/>
    <s v="E0220919"/>
    <s v="PD022475"/>
    <s v="IAAS AVANÇADA - PAAS - SMTP - CERTIFICADO SSL STANDAR - OV"/>
    <n v="1086.3399999999999"/>
    <d v="2024-12-01T00:00:00"/>
    <x v="0"/>
    <s v="CCB-057/421/2023"/>
    <s v="SEI 057.00019350/2023-71"/>
    <s v="359.00006583/2023-18   ITO"/>
    <s v="2 - FATURADO"/>
    <n v="0"/>
    <x v="0"/>
    <x v="0"/>
  </r>
  <r>
    <x v="123"/>
    <s v="04.378.330/0002-57"/>
    <s v="NF SERVICOS"/>
    <n v="176827"/>
    <d v="2024-12-27T00:00:00"/>
    <n v="1892815"/>
    <d v="2024-12-27T00:00:00"/>
    <d v="2024-12-01T00:00:00"/>
    <n v="125050.38"/>
    <d v="2025-01-26T00:00:00"/>
    <s v="E0220919"/>
    <s v="PD022475"/>
    <s v="IAAS AVANÇADA - PAAS - SMTP - CERTIFICADO SSL STANDAR - OV"/>
    <n v="119047.96"/>
    <d v="2024-12-01T00:00:00"/>
    <x v="0"/>
    <s v="CCB-057/421/2023"/>
    <s v="SEI 057.00019350/2023-71"/>
    <s v="359.00006583/2023-18   ITO"/>
    <s v="2 - FATURADO"/>
    <n v="0"/>
    <x v="0"/>
    <x v="0"/>
  </r>
  <r>
    <x v="123"/>
    <s v="04.378.330/0004-19"/>
    <s v="NF SERVICOS E_GOV"/>
    <n v="173180"/>
    <d v="2024-11-26T00:00:00"/>
    <n v="1876195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5"/>
    <x v="2"/>
    <x v="1"/>
  </r>
  <r>
    <x v="123"/>
    <s v="04.378.330/0004-19"/>
    <s v="NF SERVICOS E_GOV"/>
    <n v="175087"/>
    <d v="2024-12-11T00:00:00"/>
    <n v="1891075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23"/>
    <s v="04.378.330/0004-19"/>
    <s v="NF SERVICOS E_GOV"/>
    <n v="176085"/>
    <d v="2024-12-20T00:00:00"/>
    <n v="1892073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23"/>
    <s v="04.378.330/0004-19"/>
    <s v="NF SERVICOS E_GOV"/>
    <n v="176086"/>
    <d v="2024-12-20T00:00:00"/>
    <n v="1892074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23"/>
    <s v="04.378.330/0010-67"/>
    <s v="NF SERVICOS E_GOV"/>
    <n v="175152"/>
    <d v="2024-12-11T00:00:00"/>
    <n v="1891140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23"/>
    <s v="04.378.330/0011-48"/>
    <s v="NF SERVICOS E_GOV"/>
    <n v="171666"/>
    <d v="2024-11-12T00:00:00"/>
    <n v="1874681"/>
    <d v="2024-11-12T00:00:00"/>
    <m/>
    <n v="109.89"/>
    <d v="2024-12-12T00:00:00"/>
    <m/>
    <m/>
    <s v="Certificado e-CPF A3 (renovação) - 36 meses Gov"/>
    <n v="11.87"/>
    <m/>
    <x v="0"/>
    <m/>
    <m/>
    <m/>
    <s v="2 - FATURADO"/>
    <n v="19"/>
    <x v="2"/>
    <x v="1"/>
  </r>
  <r>
    <x v="123"/>
    <s v="04.378.330/0011-48"/>
    <s v="NF SERVICOS E_GOV"/>
    <n v="171667"/>
    <d v="2024-11-12T00:00:00"/>
    <n v="1874682"/>
    <d v="2024-11-12T00:00:00"/>
    <m/>
    <n v="109.89"/>
    <d v="2024-12-12T00:00:00"/>
    <m/>
    <m/>
    <s v="Certificado e-CPF A3 (renovação) - 36 meses Gov"/>
    <n v="11.87"/>
    <m/>
    <x v="0"/>
    <m/>
    <m/>
    <m/>
    <s v="2 - FATURADO"/>
    <n v="19"/>
    <x v="2"/>
    <x v="1"/>
  </r>
  <r>
    <x v="123"/>
    <s v="04.378.330/0021-10"/>
    <s v="NF SERVICOS E_GOV"/>
    <n v="175977"/>
    <d v="2024-12-19T00:00:00"/>
    <n v="1891965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23"/>
    <s v="04.378.330/0021-10"/>
    <s v="NF SERVICOS E_GOV"/>
    <n v="177232"/>
    <d v="2024-12-31T00:00:00"/>
    <n v="1903196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23"/>
    <s v="04.378.330/0026-24"/>
    <s v="NF SERVICOS E_GOV"/>
    <n v="172845"/>
    <d v="2024-11-21T00:00:00"/>
    <n v="1875860"/>
    <d v="2024-11-21T00:00:00"/>
    <m/>
    <n v="329.43"/>
    <d v="2024-12-21T00:00:00"/>
    <m/>
    <m/>
    <s v="Certificado e-CPF A3 em cartão e leitora - 36 meses Gov"/>
    <n v="313.62"/>
    <m/>
    <x v="0"/>
    <m/>
    <m/>
    <m/>
    <s v="2 - FATURADO"/>
    <n v="10"/>
    <x v="2"/>
    <x v="1"/>
  </r>
  <r>
    <x v="123"/>
    <s v="04.378.330/0026-24"/>
    <s v="NF SERVICOS E_GOV"/>
    <n v="175237"/>
    <d v="2024-12-11T00:00:00"/>
    <n v="1891225"/>
    <d v="2024-12-11T00:00:00"/>
    <m/>
    <n v="329.43"/>
    <d v="2025-01-10T00:00:00"/>
    <m/>
    <m/>
    <s v="Certificado e-CPF A3 em cartão e leitora - 36 meses Gov"/>
    <n v="313.62"/>
    <m/>
    <x v="0"/>
    <m/>
    <m/>
    <m/>
    <s v="2 - FATURADO"/>
    <n v="0"/>
    <x v="0"/>
    <x v="1"/>
  </r>
  <r>
    <x v="124"/>
    <s v="04.403.238/0001-19"/>
    <s v="NF SERVICOS DO"/>
    <n v="301771"/>
    <d v="2024-12-11T00:00:00"/>
    <n v="30719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24"/>
    <s v="04.403.238/0001-19"/>
    <s v="NF SERVICOS DO"/>
    <n v="301772"/>
    <d v="2024-12-11T00:00:00"/>
    <n v="307196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125"/>
    <s v="04.436.006/0001-67"/>
    <s v="NF SERVICOS DO"/>
    <n v="301927"/>
    <d v="2024-12-11T00:00:00"/>
    <n v="30735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25"/>
    <s v="04.436.006/0001-67"/>
    <s v="NF SERVICOS DO"/>
    <n v="301935"/>
    <d v="2024-12-11T00:00:00"/>
    <n v="307359"/>
    <d v="2024-12-11T00:00:00"/>
    <m/>
    <n v="135"/>
    <d v="2025-01-10T00:00:00"/>
    <m/>
    <m/>
    <s v="Boletim - Diário Oficial Informa"/>
    <n v="135"/>
    <m/>
    <x v="0"/>
    <m/>
    <m/>
    <m/>
    <s v="3 - FATURADO DO INFORMA"/>
    <n v="0"/>
    <x v="0"/>
    <x v="1"/>
  </r>
  <r>
    <x v="126"/>
    <s v="04.439.701/0001-82"/>
    <s v="ND-OPERADORA CIELO"/>
    <n v="23545"/>
    <d v="2024-12-05T00:00:00"/>
    <m/>
    <m/>
    <m/>
    <n v="139.38999999999999"/>
    <d v="2024-12-05T00:00:00"/>
    <m/>
    <m/>
    <s v="e-CNPJ A1 - Renovação 12 meses"/>
    <n v="139.38999999999999"/>
    <m/>
    <x v="0"/>
    <m/>
    <m/>
    <m/>
    <s v="1 - VENDA A VISTA"/>
    <n v="26"/>
    <x v="2"/>
    <x v="4"/>
  </r>
  <r>
    <x v="127"/>
    <s v="04.491.116/0001-21"/>
    <s v="NF SERVICOS DO"/>
    <n v="301760"/>
    <d v="2024-12-11T00:00:00"/>
    <n v="30718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28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079"/>
    <x v="4"/>
    <x v="1"/>
  </r>
  <r>
    <x v="129"/>
    <s v="04.611.637/0001-75"/>
    <s v="NF SERVICOS DO"/>
    <n v="304128"/>
    <d v="2024-12-31T00:00:00"/>
    <n v="310704"/>
    <d v="2025-01-03T00:00:00"/>
    <m/>
    <n v="368.76"/>
    <d v="2025-02-02T00:00:00"/>
    <s v="E0230794"/>
    <s v="PD023794"/>
    <s v="Serviços de Publicidade Eletrônica"/>
    <n v="351.06"/>
    <m/>
    <x v="0"/>
    <m/>
    <m/>
    <m/>
    <s v="2 - FATURADO"/>
    <n v="0"/>
    <x v="0"/>
    <x v="1"/>
  </r>
  <r>
    <x v="130"/>
    <s v="04.708.424/0001-66"/>
    <s v="NF SERVICOS DO"/>
    <n v="301769"/>
    <d v="2024-12-11T00:00:00"/>
    <n v="30719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1"/>
    <s v="04.774.358/0001-22"/>
    <s v="5102 VENDA MERC.ADQ"/>
    <n v="550"/>
    <d v="2024-11-25T00:00:00"/>
    <m/>
    <s v="COMPRA PARA COMERCIALIZAÇÃO 179277"/>
    <m/>
    <n v="241"/>
    <d v="2025-01-24T00:00:00"/>
    <m/>
    <m/>
    <s v="VIAGEM PITORESCA E HISTORICA AO BRASIL - 2A REIMPRESSAO"/>
    <n v="241"/>
    <m/>
    <x v="0"/>
    <m/>
    <m/>
    <m/>
    <s v="60 DIAS"/>
    <n v="0"/>
    <x v="0"/>
    <x v="6"/>
  </r>
  <r>
    <x v="132"/>
    <s v="04.826.233/0001-07"/>
    <s v="NF SERVICOS DO"/>
    <n v="94892"/>
    <d v="2022-05-26T00:00:00"/>
    <n v="99484"/>
    <d v="2022-05-28T00:00:00"/>
    <m/>
    <n v="108"/>
    <d v="2022-06-27T00:00:00"/>
    <m/>
    <m/>
    <s v="Boletim - Diário Oficial Informa"/>
    <n v="21.36"/>
    <m/>
    <x v="0"/>
    <m/>
    <m/>
    <m/>
    <s v="3 - FATURADO DO INFORMA"/>
    <n v="918"/>
    <x v="4"/>
    <x v="1"/>
  </r>
  <r>
    <x v="132"/>
    <s v="04.826.233/0001-07"/>
    <s v="NF SERVICOS DO"/>
    <n v="122784"/>
    <d v="2022-08-29T00:00:00"/>
    <n v="127577"/>
    <d v="2022-08-29T00:00:00"/>
    <m/>
    <n v="108"/>
    <d v="2022-09-28T00:00:00"/>
    <m/>
    <m/>
    <s v="Boletim - Diário Oficial Informa"/>
    <n v="108"/>
    <m/>
    <x v="0"/>
    <m/>
    <m/>
    <m/>
    <s v="3 - FATURADO DO INFORMA"/>
    <n v="825"/>
    <x v="4"/>
    <x v="1"/>
  </r>
  <r>
    <x v="133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438"/>
    <x v="4"/>
    <x v="1"/>
  </r>
  <r>
    <x v="133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419"/>
    <x v="4"/>
    <x v="1"/>
  </r>
  <r>
    <x v="134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168"/>
    <x v="4"/>
    <x v="1"/>
  </r>
  <r>
    <x v="135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4"/>
    <s v="NAO INFORMADO"/>
    <s v="NAO INFORMADO"/>
    <s v="20181763/0001 ITO"/>
    <s v="2 - FATURADO"/>
    <n v="879"/>
    <x v="4"/>
    <x v="0"/>
  </r>
  <r>
    <x v="135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4"/>
    <s v="NAO INFORMADO"/>
    <s v="NAO INFORMADO"/>
    <s v="20181763/0001 ITO"/>
    <s v="2 - FATURADO"/>
    <n v="845"/>
    <x v="4"/>
    <x v="0"/>
  </r>
  <r>
    <x v="135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4"/>
    <s v="NAO INFORMADO"/>
    <s v="NAO INFORMADO"/>
    <s v="20181763/0001 ITO"/>
    <s v="2 - FATURADO"/>
    <n v="814"/>
    <x v="4"/>
    <x v="0"/>
  </r>
  <r>
    <x v="135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4"/>
    <s v="NAO INFORMADO"/>
    <s v="NAO INFORMADO"/>
    <s v="20181763/0001 ITO"/>
    <s v="2 - FATURADO"/>
    <n v="796"/>
    <x v="4"/>
    <x v="0"/>
  </r>
  <r>
    <x v="135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4"/>
    <s v="NAO INFORMADO"/>
    <s v="NAO INFORMADO"/>
    <s v="20181763/0001 ITO"/>
    <s v="2 - FATURADO"/>
    <n v="787"/>
    <x v="4"/>
    <x v="0"/>
  </r>
  <r>
    <x v="135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4"/>
    <s v="NAO INFORMADO"/>
    <s v="NAO INFORMADO"/>
    <s v="20181763/0001 ITO"/>
    <s v="2 - FATURADO"/>
    <n v="752"/>
    <x v="4"/>
    <x v="0"/>
  </r>
  <r>
    <x v="135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4"/>
    <s v="NAO INFORMADO"/>
    <s v="NAO INFORMADO"/>
    <s v="20181763/0001 ITO"/>
    <s v="2 - FATURADO"/>
    <n v="726"/>
    <x v="4"/>
    <x v="0"/>
  </r>
  <r>
    <x v="135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4"/>
    <s v="NAO INFORMADO"/>
    <s v="NAO INFORMADO"/>
    <s v="20181763/0001 ITO"/>
    <s v="2 - FATURADO"/>
    <n v="691"/>
    <x v="4"/>
    <x v="0"/>
  </r>
  <r>
    <x v="136"/>
    <s v="04.894.776/0001-53"/>
    <s v="NF SERVICOS DO"/>
    <n v="300138"/>
    <d v="2024-12-11T00:00:00"/>
    <n v="307575"/>
    <d v="2024-12-11T00:00:00"/>
    <m/>
    <n v="553.14"/>
    <d v="2025-01-10T00:00:00"/>
    <s v="E0201650"/>
    <s v="PD201650"/>
    <s v="Serviços de Publicidade Eletrônica"/>
    <n v="526.59"/>
    <m/>
    <x v="0"/>
    <m/>
    <m/>
    <m/>
    <s v="2 - FATURADO"/>
    <n v="0"/>
    <x v="0"/>
    <x v="1"/>
  </r>
  <r>
    <x v="136"/>
    <s v="04.894.776/0001-53"/>
    <s v="NF SERVICOS DO"/>
    <n v="300355"/>
    <d v="2024-12-11T00:00:00"/>
    <n v="307792"/>
    <d v="2024-12-11T00:00:00"/>
    <m/>
    <n v="553.14"/>
    <d v="2025-01-10T00:00:00"/>
    <s v="E0201650"/>
    <s v="PD201650"/>
    <s v="Serviços de Publicidade Eletrônica"/>
    <n v="526.59"/>
    <m/>
    <x v="0"/>
    <m/>
    <m/>
    <m/>
    <s v="2 - FATURADO"/>
    <n v="0"/>
    <x v="0"/>
    <x v="1"/>
  </r>
  <r>
    <x v="136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0"/>
    <x v="0"/>
    <x v="2"/>
  </r>
  <r>
    <x v="136"/>
    <s v="04.894.776/0001-53"/>
    <s v="NF SERVICOS DO"/>
    <n v="303004"/>
    <d v="2024-12-20T00:00:00"/>
    <n v="309526"/>
    <d v="2024-12-20T00:00:00"/>
    <m/>
    <n v="553.14"/>
    <d v="2025-01-19T00:00:00"/>
    <s v="E0201650"/>
    <s v="PD201650"/>
    <s v="Serviços de Publicidade Eletrônica"/>
    <n v="526.59"/>
    <m/>
    <x v="0"/>
    <m/>
    <m/>
    <m/>
    <s v="2 - FATURADO"/>
    <n v="0"/>
    <x v="0"/>
    <x v="1"/>
  </r>
  <r>
    <x v="137"/>
    <s v="04.903.422/0001-28"/>
    <s v="NF SERVICOS DO"/>
    <n v="304093"/>
    <d v="2024-12-31T00:00:00"/>
    <n v="310669"/>
    <d v="2025-01-03T00:00:00"/>
    <m/>
    <n v="460.95"/>
    <d v="2025-02-02T00:00:00"/>
    <s v="E0220797"/>
    <s v="PD022797"/>
    <s v="Serviços de Publicidade Eletrônica"/>
    <n v="438.82"/>
    <m/>
    <x v="0"/>
    <m/>
    <m/>
    <m/>
    <s v="2 - FATURADO"/>
    <n v="0"/>
    <x v="0"/>
    <x v="1"/>
  </r>
  <r>
    <x v="138"/>
    <s v="04.947.083/0001-81"/>
    <s v="NF SERVICOS DO"/>
    <n v="268926"/>
    <d v="2024-06-06T00:00:00"/>
    <n v="275015"/>
    <d v="2024-06-06T00:00:00"/>
    <m/>
    <n v="27"/>
    <d v="2024-07-06T00:00:00"/>
    <m/>
    <m/>
    <s v="Boletim - Diário Oficial Informa"/>
    <n v="27"/>
    <m/>
    <x v="0"/>
    <m/>
    <m/>
    <m/>
    <s v="3 - FATURADO DO INFORMA"/>
    <n v="178"/>
    <x v="6"/>
    <x v="1"/>
  </r>
  <r>
    <x v="138"/>
    <s v="04.947.083/0001-81"/>
    <s v="NF SERVICOS DO"/>
    <n v="269021"/>
    <d v="2024-06-06T00:00:00"/>
    <n v="275110"/>
    <d v="2024-06-06T00:00:00"/>
    <m/>
    <n v="27"/>
    <d v="2024-07-06T00:00:00"/>
    <m/>
    <m/>
    <s v="Boletim - Diário Oficial Informa"/>
    <n v="27"/>
    <m/>
    <x v="0"/>
    <m/>
    <m/>
    <m/>
    <s v="3 - FATURADO DO INFORMA"/>
    <n v="178"/>
    <x v="6"/>
    <x v="1"/>
  </r>
  <r>
    <x v="139"/>
    <s v="04.956.954/0001-23"/>
    <s v="NF SERVICOS DO"/>
    <n v="301916"/>
    <d v="2024-12-11T00:00:00"/>
    <n v="307340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9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0"/>
    <x v="0"/>
    <x v="2"/>
  </r>
  <r>
    <x v="140"/>
    <s v="042.278.888-08"/>
    <s v="ND-OPERADORA CIELO"/>
    <n v="21254"/>
    <d v="2024-05-25T00:00:00"/>
    <m/>
    <m/>
    <m/>
    <n v="187.49"/>
    <d v="2024-05-25T00:00:00"/>
    <m/>
    <m/>
    <s v="Certificado e-CPF A3 (somente certificado) - 36 meses"/>
    <n v="119.69"/>
    <m/>
    <x v="0"/>
    <m/>
    <m/>
    <m/>
    <s v="1 - VENDA A VISTA"/>
    <n v="220"/>
    <x v="3"/>
    <x v="4"/>
  </r>
  <r>
    <x v="141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741"/>
    <x v="4"/>
    <x v="6"/>
  </r>
  <r>
    <x v="142"/>
    <s v="043.137.021-48"/>
    <s v="NF SERVICOS KIT"/>
    <n v="102371"/>
    <d v="2022-06-21T00:00:00"/>
    <n v="107007"/>
    <d v="2022-06-21T00:00:00"/>
    <m/>
    <n v="174.99"/>
    <d v="2022-07-21T00:00:00"/>
    <m/>
    <m/>
    <s v="Certificado e-CPF A3 em cartão - 12 meses"/>
    <n v="174.99"/>
    <m/>
    <x v="0"/>
    <m/>
    <m/>
    <m/>
    <s v="2 - FATURADO"/>
    <n v="894"/>
    <x v="4"/>
    <x v="1"/>
  </r>
  <r>
    <x v="143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098"/>
    <x v="4"/>
    <x v="1"/>
  </r>
  <r>
    <x v="143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143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143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005"/>
    <x v="4"/>
    <x v="1"/>
  </r>
  <r>
    <x v="143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972"/>
    <x v="4"/>
    <x v="1"/>
  </r>
  <r>
    <x v="143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944"/>
    <x v="4"/>
    <x v="1"/>
  </r>
  <r>
    <x v="143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918"/>
    <x v="4"/>
    <x v="1"/>
  </r>
  <r>
    <x v="143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884"/>
    <x v="4"/>
    <x v="1"/>
  </r>
  <r>
    <x v="143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850"/>
    <x v="4"/>
    <x v="1"/>
  </r>
  <r>
    <x v="143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825"/>
    <x v="4"/>
    <x v="1"/>
  </r>
  <r>
    <x v="143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795"/>
    <x v="4"/>
    <x v="1"/>
  </r>
  <r>
    <x v="143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766"/>
    <x v="4"/>
    <x v="1"/>
  </r>
  <r>
    <x v="143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731"/>
    <x v="4"/>
    <x v="1"/>
  </r>
  <r>
    <x v="143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703"/>
    <x v="4"/>
    <x v="1"/>
  </r>
  <r>
    <x v="143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143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143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143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584"/>
    <x v="4"/>
    <x v="1"/>
  </r>
  <r>
    <x v="143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143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523"/>
    <x v="4"/>
    <x v="1"/>
  </r>
  <r>
    <x v="143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488"/>
    <x v="4"/>
    <x v="1"/>
  </r>
  <r>
    <x v="143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458"/>
    <x v="4"/>
    <x v="1"/>
  </r>
  <r>
    <x v="143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426"/>
    <x v="4"/>
    <x v="1"/>
  </r>
  <r>
    <x v="143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398"/>
    <x v="4"/>
    <x v="1"/>
  </r>
  <r>
    <x v="143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367"/>
    <x v="4"/>
    <x v="1"/>
  </r>
  <r>
    <x v="143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333"/>
    <x v="3"/>
    <x v="1"/>
  </r>
  <r>
    <x v="143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306"/>
    <x v="3"/>
    <x v="1"/>
  </r>
  <r>
    <x v="143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277"/>
    <x v="3"/>
    <x v="1"/>
  </r>
  <r>
    <x v="143"/>
    <s v="044.797.316-95"/>
    <s v="NF SERVICOS DO"/>
    <n v="263488"/>
    <d v="2024-04-25T00:00:00"/>
    <n v="269530"/>
    <d v="2024-04-29T00:00:00"/>
    <m/>
    <n v="54"/>
    <d v="2024-05-29T00:00:00"/>
    <m/>
    <m/>
    <s v="Boletim - Diário Oficial Informa"/>
    <n v="54"/>
    <m/>
    <x v="0"/>
    <m/>
    <m/>
    <m/>
    <s v="3 - FATURADO DO INFORMA"/>
    <n v="216"/>
    <x v="3"/>
    <x v="1"/>
  </r>
  <r>
    <x v="143"/>
    <s v="044.797.316-95"/>
    <s v="NF SERVICOS DO"/>
    <n v="264244"/>
    <d v="2024-04-30T00:00:00"/>
    <n v="270286"/>
    <d v="2024-05-03T00:00:00"/>
    <m/>
    <n v="54"/>
    <d v="2024-06-02T00:00:00"/>
    <m/>
    <m/>
    <s v="Boletim - Diário Oficial Informa"/>
    <n v="54"/>
    <m/>
    <x v="0"/>
    <m/>
    <m/>
    <m/>
    <s v="3 - FATURADO DO INFORMA"/>
    <n v="212"/>
    <x v="3"/>
    <x v="1"/>
  </r>
  <r>
    <x v="144"/>
    <s v="046.703.519-90"/>
    <s v="NF SERVICOS KIT"/>
    <n v="185751"/>
    <d v="2023-04-20T00:00:00"/>
    <n v="191115"/>
    <d v="2023-04-20T00:00:00"/>
    <m/>
    <n v="187.49"/>
    <d v="2023-05-20T00:00:00"/>
    <m/>
    <m/>
    <s v="Certificado e-CPF A3 (renovação) - 36 meses"/>
    <n v="187.49"/>
    <m/>
    <x v="0"/>
    <m/>
    <m/>
    <m/>
    <s v="2 - FATURADO"/>
    <n v="591"/>
    <x v="4"/>
    <x v="1"/>
  </r>
  <r>
    <x v="145"/>
    <s v="048.124.928-15"/>
    <s v="ND-OPERADORA CIELO"/>
    <n v="23646"/>
    <d v="2024-12-15T00:00:00"/>
    <m/>
    <m/>
    <m/>
    <n v="437.47"/>
    <d v="2024-12-15T00:00:00"/>
    <m/>
    <m/>
    <s v="Certificado e-CPF A3 em token - 36 meses"/>
    <n v="437.47"/>
    <m/>
    <x v="0"/>
    <m/>
    <m/>
    <m/>
    <s v="1 - VENDA A VISTA"/>
    <n v="16"/>
    <x v="2"/>
    <x v="4"/>
  </r>
  <r>
    <x v="146"/>
    <s v="048.780.858-43"/>
    <s v="NF SERVICOS KIT"/>
    <n v="170829"/>
    <d v="2023-02-28T00:00:00"/>
    <n v="176076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642"/>
    <x v="4"/>
    <x v="1"/>
  </r>
  <r>
    <x v="147"/>
    <s v="049.332.218-39"/>
    <s v="NF SERVICOS KIT"/>
    <n v="148148"/>
    <d v="2022-11-28T00:00:00"/>
    <n v="153172"/>
    <d v="2022-11-29T00:00:00"/>
    <m/>
    <n v="156.24"/>
    <d v="2022-12-29T00:00:00"/>
    <m/>
    <m/>
    <s v="Certificado e-CPF A3 (renovação) - 24 meses"/>
    <n v="156.24"/>
    <m/>
    <x v="0"/>
    <m/>
    <m/>
    <m/>
    <s v="2 - FATURADO"/>
    <n v="733"/>
    <x v="4"/>
    <x v="1"/>
  </r>
  <r>
    <x v="148"/>
    <s v="05.026.792/0001-97"/>
    <s v="NF SERVICOS DO"/>
    <n v="301774"/>
    <d v="2024-12-11T00:00:00"/>
    <n v="30719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49"/>
    <s v="05.051.955/0001-91"/>
    <s v="NF SERVICOS"/>
    <n v="169080"/>
    <d v="2024-10-03T00:00:00"/>
    <n v="1858825"/>
    <d v="2024-10-03T00:00:00"/>
    <d v="2024-08-01T00:00:00"/>
    <n v="1249.43"/>
    <d v="2024-11-02T00:00:00"/>
    <s v="E0230254"/>
    <s v="PD023223"/>
    <s v="PLATAFORMA DOCUMENTAL COMO SERVIÇO"/>
    <n v="1189.46"/>
    <d v="2024-08-01T00:00:00"/>
    <x v="0"/>
    <s v="0531/ARTESP/2024"/>
    <s v="134.00003180/2023-15"/>
    <s v="359.00009207/2023-85-APPS"/>
    <s v="2 - FATURADO"/>
    <n v="59"/>
    <x v="1"/>
    <x v="0"/>
  </r>
  <r>
    <x v="149"/>
    <s v="05.051.955/0001-91"/>
    <s v="NF SERVICOS"/>
    <n v="173239"/>
    <d v="2024-11-27T00:00:00"/>
    <n v="1876254"/>
    <d v="2024-11-27T00:00:00"/>
    <d v="2024-10-01T00:00:00"/>
    <n v="1249.43"/>
    <d v="2024-12-27T00:00:00"/>
    <s v="E0230254"/>
    <s v="PD023223"/>
    <s v="PLATAFORMA DOCUMENTAL COMO SERVIÇO"/>
    <n v="1189.46"/>
    <d v="2024-10-01T00:00:00"/>
    <x v="0"/>
    <s v="0531/ARTESP/2024"/>
    <s v="134.00003180/2023-15"/>
    <s v="359.00009207/2023-85-APPS"/>
    <s v="2 - FATURADO"/>
    <n v="4"/>
    <x v="2"/>
    <x v="0"/>
  </r>
  <r>
    <x v="149"/>
    <s v="05.051.955/0001-91"/>
    <s v="NF SERVICOS"/>
    <n v="173695"/>
    <d v="2024-11-29T00:00:00"/>
    <n v="1876710"/>
    <d v="2024-11-29T00:00:00"/>
    <d v="2024-09-01T00:00:00"/>
    <n v="1249.43"/>
    <d v="2024-12-29T00:00:00"/>
    <s v="E0230254"/>
    <s v="PD023223"/>
    <s v="PLATAFORMA DOCUMENTAL COMO SERVIÇO"/>
    <n v="1189.46"/>
    <d v="2024-09-01T00:00:00"/>
    <x v="0"/>
    <s v="0531/ARTESP/2024"/>
    <s v="134.00003180/2023-15"/>
    <s v="359.00009207/2023-85-APPS"/>
    <s v="2 - FATURADO"/>
    <n v="2"/>
    <x v="2"/>
    <x v="0"/>
  </r>
  <r>
    <x v="149"/>
    <s v="05.051.955/0001-91"/>
    <s v="NF SERVICOS"/>
    <n v="175370"/>
    <d v="2024-12-12T00:00:00"/>
    <n v="1891358"/>
    <d v="2024-12-12T00:00:00"/>
    <d v="2024-11-01T00:00:00"/>
    <n v="2367.2600000000002"/>
    <d v="2025-01-11T00:00:00"/>
    <s v="E0240307"/>
    <s v="PD024189"/>
    <s v="FOLHA PAGAMENTO"/>
    <n v="2253.63"/>
    <d v="2024-11-01T00:00:00"/>
    <x v="0"/>
    <s v="0537/ARTESP/2024"/>
    <s v="134.00009456/2024-50"/>
    <s v="359.00005731/2024-68 APPS"/>
    <s v="2 - FATURADO"/>
    <n v="0"/>
    <x v="0"/>
    <x v="0"/>
  </r>
  <r>
    <x v="149"/>
    <s v="05.051.955/0001-91"/>
    <s v="NF SERVICOS"/>
    <n v="175375"/>
    <d v="2024-12-12T00:00:00"/>
    <n v="1891363"/>
    <d v="2024-12-12T00:00:00"/>
    <d v="2024-11-01T00:00:00"/>
    <n v="2611.84"/>
    <d v="2025-01-11T00:00:00"/>
    <s v="E0220874"/>
    <s v="PD022435"/>
    <s v="PROGRAMA SP SEM PAPEL"/>
    <n v="2486.4699999999998"/>
    <d v="2024-11-01T00:00:00"/>
    <x v="0"/>
    <s v="0492/ARTESP/2022"/>
    <s v="134.00003868/2023-03"/>
    <s v="PD-PRC-2023/00039   359.00008490/2023-28 - APPS"/>
    <s v="2 - FATURADO"/>
    <n v="0"/>
    <x v="0"/>
    <x v="0"/>
  </r>
  <r>
    <x v="149"/>
    <s v="05.051.955/0001-91"/>
    <s v="NF SERVICOS"/>
    <n v="175378"/>
    <d v="2024-12-12T00:00:00"/>
    <n v="1891366"/>
    <d v="2024-12-12T00:00:00"/>
    <d v="2024-11-01T00:00:00"/>
    <n v="64943.7"/>
    <d v="2025-01-11T00:00:00"/>
    <s v="E0230316"/>
    <s v="PD023277"/>
    <s v="OFFICE BÁSICO"/>
    <n v="61826.400000000001"/>
    <d v="2024-11-01T00:00:00"/>
    <x v="0"/>
    <s v="534/ARTESP/2024"/>
    <s v="134.00001594/2023-18"/>
    <s v="359.00006718/2023-45-ITO"/>
    <s v="2 - FATURADO"/>
    <n v="0"/>
    <x v="0"/>
    <x v="0"/>
  </r>
  <r>
    <x v="149"/>
    <s v="05.051.955/0001-91"/>
    <s v="NF SERVICOS"/>
    <n v="175379"/>
    <d v="2024-12-12T00:00:00"/>
    <n v="1891367"/>
    <d v="2024-12-12T00:00:00"/>
    <d v="2024-11-01T00:00:00"/>
    <n v="131689.82"/>
    <d v="2025-01-11T00:00:00"/>
    <s v="E0240020"/>
    <s v="PD024015"/>
    <s v="INFRAESTRUTURA DE TI - OUTSOURCING"/>
    <n v="125368.71"/>
    <d v="2024-11-01T00:00:00"/>
    <x v="0"/>
    <m/>
    <s v="134.00025403/2023-03"/>
    <s v="359.00004799/2024-20-ITO"/>
    <s v="2 - FATURADO"/>
    <n v="0"/>
    <x v="0"/>
    <x v="0"/>
  </r>
  <r>
    <x v="149"/>
    <s v="05.051.955/0001-91"/>
    <s v="NF SERVICOS"/>
    <n v="175382"/>
    <d v="2024-12-12T00:00:00"/>
    <n v="1891370"/>
    <d v="2024-12-12T00:00:00"/>
    <d v="2024-11-01T00:00:00"/>
    <n v="62839.49"/>
    <d v="2025-01-11T00:00:00"/>
    <s v="E0240020"/>
    <s v="PD024015"/>
    <s v="INFRAESTRUTURA DE TI - OUTSOURCING"/>
    <n v="59823.19"/>
    <d v="2024-11-01T00:00:00"/>
    <x v="0"/>
    <m/>
    <s v="134.00025403/2023-03"/>
    <s v="359.00004799/2024-20-ITO"/>
    <s v="2 - FATURADO"/>
    <n v="0"/>
    <x v="0"/>
    <x v="0"/>
  </r>
  <r>
    <x v="149"/>
    <s v="05.051.955/0001-91"/>
    <s v="NF SERVICOS"/>
    <n v="175384"/>
    <d v="2024-12-12T00:00:00"/>
    <n v="1891372"/>
    <d v="2024-12-12T00:00:00"/>
    <d v="2024-11-01T00:00:00"/>
    <n v="120096.25"/>
    <d v="2025-01-11T00:00:00"/>
    <s v="E0190297"/>
    <s v="PD019231"/>
    <s v="NUVEM PRODESP E PLATAFORMA COM SERVIÇO PAAS"/>
    <n v="114331.63"/>
    <d v="2024-11-01T00:00:00"/>
    <x v="0"/>
    <s v="0407/ARTESP/2020"/>
    <s v="134.00000137/2023-06"/>
    <s v="PD-PRC2020/00834   359.00002332/2023-64  - ITO"/>
    <s v="2 - FATURADO"/>
    <n v="0"/>
    <x v="0"/>
    <x v="0"/>
  </r>
  <r>
    <x v="149"/>
    <s v="05.051.955/0001-91"/>
    <s v="NF SERVICOS"/>
    <n v="176045"/>
    <d v="2024-12-19T00:00:00"/>
    <n v="1892033"/>
    <d v="2024-12-20T00:00:00"/>
    <d v="2024-11-01T00:00:00"/>
    <n v="1249.43"/>
    <d v="2025-01-19T00:00:00"/>
    <s v="E0230254"/>
    <s v="PD023223"/>
    <s v="PLATAFORMA DOCUMENTAL COMO SERVIÇO"/>
    <n v="1189.46"/>
    <d v="2024-11-01T00:00:00"/>
    <x v="0"/>
    <s v="0531/ARTESP/2024"/>
    <s v="134.00003180/2023-15"/>
    <s v="359.00009207/2023-85-APPS"/>
    <s v="2 - FATURADO"/>
    <n v="0"/>
    <x v="0"/>
    <x v="0"/>
  </r>
  <r>
    <x v="149"/>
    <s v="05.051.955/0001-91"/>
    <s v="NF SERVICOS"/>
    <n v="177017"/>
    <d v="2024-12-30T00:00:00"/>
    <n v="1893005"/>
    <d v="2024-12-30T00:00:00"/>
    <d v="2024-12-01T00:00:00"/>
    <n v="2549.7800000000002"/>
    <d v="2025-01-29T00:00:00"/>
    <s v="E0240467"/>
    <s v="PD024324"/>
    <s v="PROGRAMA SP SEM PAPEL"/>
    <n v="2427.39"/>
    <d v="2024-12-01T00:00:00"/>
    <x v="0"/>
    <s v="0545/ARTESP/2024"/>
    <s v="134.00022324/2024-13"/>
    <s v="359.00006288/2024-42 - APPS"/>
    <s v="2 - FATURADO"/>
    <n v="0"/>
    <x v="0"/>
    <x v="0"/>
  </r>
  <r>
    <x v="149"/>
    <s v="05.051.955/0001-91"/>
    <s v="NF SERVICOS"/>
    <n v="177280"/>
    <d v="2024-12-31T00:00:00"/>
    <n v="1906219"/>
    <d v="2025-01-07T00:00:00"/>
    <d v="2024-12-01T00:00:00"/>
    <n v="2646.61"/>
    <d v="2025-02-06T00:00:00"/>
    <s v="E0240307"/>
    <s v="PD024189"/>
    <s v="FOLHA PAGAMENTO"/>
    <n v="2519.5700000000002"/>
    <d v="2024-12-01T00:00:00"/>
    <x v="0"/>
    <s v="0537/ARTESP/2024"/>
    <s v="134.00009456/2024-50"/>
    <s v="359.00005731/2024-68 APPS"/>
    <s v="2 - FATURADO"/>
    <n v="0"/>
    <x v="0"/>
    <x v="0"/>
  </r>
  <r>
    <x v="149"/>
    <s v="05.051.955/0001-91"/>
    <s v="NF SERVICOS"/>
    <n v="177282"/>
    <d v="2024-12-31T00:00:00"/>
    <n v="1906221"/>
    <d v="2025-01-07T00:00:00"/>
    <d v="2024-12-01T00:00:00"/>
    <n v="102468.58"/>
    <d v="2025-02-06T00:00:00"/>
    <s v="E0240020"/>
    <s v="PD024015"/>
    <s v="INFRAESTRUTURA DE TI - OUTSOURCING"/>
    <n v="97550.09"/>
    <d v="2024-12-01T00:00:00"/>
    <x v="0"/>
    <m/>
    <s v="134.00025403/2023-03"/>
    <s v="359.00004799/2024-20-ITO"/>
    <s v="2 - FATURADO"/>
    <n v="0"/>
    <x v="0"/>
    <x v="0"/>
  </r>
  <r>
    <x v="149"/>
    <s v="05.051.955/0001-91"/>
    <s v="NF SERVICOS"/>
    <n v="177283"/>
    <d v="2024-12-31T00:00:00"/>
    <n v="1906222"/>
    <d v="2025-01-07T00:00:00"/>
    <d v="2024-12-01T00:00:00"/>
    <n v="71021.78"/>
    <d v="2025-02-06T00:00:00"/>
    <s v="E0240020"/>
    <s v="PD024015"/>
    <s v="INFRAESTRUTURA DE TI - OUTSOURCING"/>
    <n v="67612.73"/>
    <d v="2024-12-01T00:00:00"/>
    <x v="0"/>
    <m/>
    <s v="134.00025403/2023-03"/>
    <s v="359.00004799/2024-20-ITO"/>
    <s v="2 - FATURADO"/>
    <n v="0"/>
    <x v="0"/>
    <x v="0"/>
  </r>
  <r>
    <x v="149"/>
    <s v="05.051.955/0001-91"/>
    <s v="NF SERVICOS"/>
    <n v="177285"/>
    <d v="2024-12-31T00:00:00"/>
    <n v="1906224"/>
    <d v="2025-01-07T00:00:00"/>
    <d v="2024-12-01T00:00:00"/>
    <n v="64943.7"/>
    <d v="2025-02-06T00:00:00"/>
    <s v="E0230316"/>
    <s v="PD023277"/>
    <s v="OFFICE BÁSICO"/>
    <n v="61826.400000000001"/>
    <d v="2024-12-01T00:00:00"/>
    <x v="0"/>
    <s v="534/ARTESP/2024"/>
    <s v="134.00001594/2023-18"/>
    <s v="359.00006718/2023-45-ITO"/>
    <s v="2 - FATURADO"/>
    <n v="0"/>
    <x v="0"/>
    <x v="0"/>
  </r>
  <r>
    <x v="149"/>
    <s v="05.051.955/0001-91"/>
    <s v="NF SERVICOS"/>
    <n v="177288"/>
    <d v="2024-12-31T00:00:00"/>
    <n v="1906227"/>
    <d v="2025-01-07T00:00:00"/>
    <d v="2024-12-01T00:00:00"/>
    <n v="120001.47"/>
    <d v="2025-02-06T00:00:00"/>
    <s v="E0190297"/>
    <s v="PD019231"/>
    <s v="NUVEM PRODESP E PLATAFORMA COM SERVIÇO PAAS"/>
    <n v="114241.4"/>
    <d v="2024-12-01T00:00:00"/>
    <x v="0"/>
    <s v="0407/ARTESP/2020"/>
    <s v="134.00000137/2023-06"/>
    <s v="PD-PRC2020/00834   359.00002332/2023-64  - ITO"/>
    <s v="2 - FATURADO"/>
    <n v="0"/>
    <x v="0"/>
    <x v="0"/>
  </r>
  <r>
    <x v="149"/>
    <s v="05.051.955/0001-91"/>
    <s v="NF SERVICOS"/>
    <n v="177289"/>
    <d v="2024-12-31T00:00:00"/>
    <n v="1906228"/>
    <d v="2025-01-07T00:00:00"/>
    <d v="2024-12-01T00:00:00"/>
    <n v="1249.43"/>
    <d v="2025-02-06T00:00:00"/>
    <s v="E0230254"/>
    <s v="PD023223"/>
    <s v="PLATAFORMA DOCUMENTAL COMO SERVIÇO"/>
    <n v="1189.46"/>
    <d v="2024-12-01T00:00:00"/>
    <x v="0"/>
    <s v="0531/ARTESP/2024"/>
    <s v="134.00003180/2023-15"/>
    <s v="359.00009207/2023-85-APPS"/>
    <s v="2 - FATURADO"/>
    <n v="0"/>
    <x v="0"/>
    <x v="0"/>
  </r>
  <r>
    <x v="150"/>
    <s v="05.150.878/0001-27"/>
    <s v="NF SERVICOS DO"/>
    <n v="301788"/>
    <d v="2024-12-11T00:00:00"/>
    <n v="30721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51"/>
    <s v="05.156.465/0002-30"/>
    <s v="6551 Venda b.at. imo"/>
    <n v="523"/>
    <d v="2024-08-14T00:00:00"/>
    <m/>
    <m/>
    <m/>
    <n v="5200"/>
    <d v="2024-08-14T00:00:00"/>
    <m/>
    <m/>
    <s v="Maquinas Diversas (Maquinas e Equipamentos)"/>
    <n v="5200"/>
    <m/>
    <x v="5"/>
    <m/>
    <m/>
    <m/>
    <s v="1 - VENDA A VISTA"/>
    <n v="139"/>
    <x v="7"/>
    <x v="8"/>
  </r>
  <r>
    <x v="151"/>
    <s v="05.156.465/0002-30"/>
    <s v="6551 Venda b.at. imo"/>
    <n v="524"/>
    <d v="2024-08-15T00:00:00"/>
    <m/>
    <m/>
    <m/>
    <n v="5200"/>
    <d v="2024-08-15T00:00:00"/>
    <m/>
    <m/>
    <s v="Maquinas Diversas (Maquinas e Equipamentos)"/>
    <n v="5200"/>
    <m/>
    <x v="5"/>
    <m/>
    <m/>
    <m/>
    <s v="1 - VENDA A VISTA"/>
    <n v="138"/>
    <x v="7"/>
    <x v="8"/>
  </r>
  <r>
    <x v="151"/>
    <s v="05.156.465/0002-30"/>
    <s v="6551 Venda b.at. imo"/>
    <n v="528"/>
    <d v="2024-08-15T00:00:00"/>
    <m/>
    <m/>
    <m/>
    <n v="5200"/>
    <d v="2024-08-15T00:00:00"/>
    <m/>
    <m/>
    <s v="Maquinas Diversas (Maquinas e Equipamentos)"/>
    <n v="5200"/>
    <m/>
    <x v="5"/>
    <m/>
    <m/>
    <m/>
    <s v="1 - VENDA A VISTA"/>
    <n v="138"/>
    <x v="7"/>
    <x v="8"/>
  </r>
  <r>
    <x v="151"/>
    <s v="05.156.465/0002-30"/>
    <s v="6551 Venda b.at. imo"/>
    <n v="525"/>
    <d v="2024-08-16T00:00:00"/>
    <m/>
    <m/>
    <m/>
    <n v="5200"/>
    <d v="2024-08-16T00:00:00"/>
    <m/>
    <m/>
    <s v="Maquinas Diversas (Maquinas e Equipamentos)"/>
    <n v="5200"/>
    <m/>
    <x v="5"/>
    <m/>
    <m/>
    <m/>
    <s v="1 - VENDA A VISTA"/>
    <n v="137"/>
    <x v="7"/>
    <x v="8"/>
  </r>
  <r>
    <x v="151"/>
    <s v="05.156.465/0002-30"/>
    <s v="6551 Venda b.at. imo"/>
    <n v="526"/>
    <d v="2024-08-17T00:00:00"/>
    <m/>
    <m/>
    <m/>
    <n v="5200"/>
    <d v="2024-08-17T00:00:00"/>
    <m/>
    <m/>
    <s v="Maquinas Diversas (Maquinas e Equipamentos)"/>
    <n v="5200"/>
    <m/>
    <x v="5"/>
    <m/>
    <m/>
    <m/>
    <s v="1 - VENDA A VISTA"/>
    <n v="136"/>
    <x v="7"/>
    <x v="8"/>
  </r>
  <r>
    <x v="151"/>
    <s v="05.156.465/0002-30"/>
    <s v="6551 Venda b.at. imo"/>
    <n v="527"/>
    <d v="2024-08-18T00:00:00"/>
    <m/>
    <m/>
    <m/>
    <n v="5200"/>
    <d v="2024-08-18T00:00:00"/>
    <m/>
    <m/>
    <s v="Maquinas Diversas (Maquinas e Equipamentos)"/>
    <n v="5200"/>
    <m/>
    <x v="5"/>
    <m/>
    <m/>
    <m/>
    <s v="1 - VENDA A VISTA"/>
    <n v="135"/>
    <x v="7"/>
    <x v="8"/>
  </r>
  <r>
    <x v="152"/>
    <s v="05.211.356/0001-98"/>
    <s v="NF SERVICOS DO"/>
    <n v="292998"/>
    <d v="2024-10-17T00:00:00"/>
    <n v="299389"/>
    <d v="2024-10-17T00:00:00"/>
    <m/>
    <n v="645.33000000000004"/>
    <d v="2024-11-16T00:00:00"/>
    <s v="E0240828"/>
    <s v="PD024828"/>
    <s v="Serviços de Publicidade Eletrônica"/>
    <n v="614.35"/>
    <m/>
    <x v="0"/>
    <m/>
    <m/>
    <m/>
    <s v="2 - FATURADO"/>
    <n v="45"/>
    <x v="1"/>
    <x v="1"/>
  </r>
  <r>
    <x v="152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4"/>
    <x v="2"/>
    <x v="2"/>
  </r>
  <r>
    <x v="153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153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153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153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153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153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153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153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153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153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153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153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153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153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153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153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154"/>
    <s v="05.245.156/0001-56"/>
    <s v="NF SERVICOS DO"/>
    <n v="66517"/>
    <d v="2022-02-28T00:00:00"/>
    <n v="70942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155"/>
    <s v="05.264.937/0001-98"/>
    <s v="NF SERVICOS DO"/>
    <n v="301791"/>
    <d v="2024-12-11T00:00:00"/>
    <n v="307215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56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0"/>
    <x v="0"/>
    <x v="2"/>
  </r>
  <r>
    <x v="157"/>
    <s v="05.380.441/0001-80"/>
    <s v="ND-RATEIO CONDOM PPT"/>
    <n v="19986"/>
    <d v="2024-12-30T00:00:00"/>
    <m/>
    <m/>
    <m/>
    <n v="5247.23"/>
    <d v="2025-01-31T00:00:00"/>
    <s v="CARGA INICIAL RATEIO CONDOM PPT"/>
    <m/>
    <s v="CARGA INICIAL RATEIO CONDOM PPT"/>
    <n v="5247.23"/>
    <m/>
    <x v="0"/>
    <m/>
    <m/>
    <m/>
    <s v="32 DIAS"/>
    <n v="0"/>
    <x v="0"/>
    <x v="7"/>
  </r>
  <r>
    <x v="158"/>
    <s v="05.441.789/0001-30"/>
    <s v="NF SERVICOS"/>
    <n v="174803"/>
    <d v="2024-12-10T00:00:00"/>
    <n v="1890791"/>
    <d v="2024-12-10T00:00:00"/>
    <d v="2024-11-01T00:00:00"/>
    <n v="5919.22"/>
    <d v="2025-01-09T00:00:00"/>
    <s v="E0240437"/>
    <s v="PD024299"/>
    <s v="HOSPEDAGEM"/>
    <n v="5919.22"/>
    <d v="2024-11-01T00:00:00"/>
    <x v="0"/>
    <m/>
    <m/>
    <s v="359.00006848/2024-69-ITO"/>
    <s v="2 - FATURADO"/>
    <n v="0"/>
    <x v="0"/>
    <x v="0"/>
  </r>
  <r>
    <x v="158"/>
    <s v="05.441.789/0001-30"/>
    <s v="NF SERVICOS"/>
    <n v="176171"/>
    <d v="2024-12-23T00:00:00"/>
    <n v="1892159"/>
    <d v="2024-12-23T00:00:00"/>
    <d v="2024-12-01T00:00:00"/>
    <n v="5919.22"/>
    <d v="2025-01-22T00:00:00"/>
    <s v="E0240437"/>
    <s v="PD024299"/>
    <s v="HOSPEDAGEM"/>
    <n v="5919.22"/>
    <d v="2024-12-01T00:00:00"/>
    <x v="0"/>
    <m/>
    <m/>
    <s v="359.00006848/2024-69-ITO"/>
    <s v="2 - FATURADO"/>
    <n v="0"/>
    <x v="0"/>
    <x v="0"/>
  </r>
  <r>
    <x v="159"/>
    <s v="05.466.662/0001-75"/>
    <s v="ND-OPERADORA CIELO"/>
    <n v="23731"/>
    <d v="2024-12-30T00:00:00"/>
    <m/>
    <m/>
    <m/>
    <n v="139.38999999999999"/>
    <d v="2024-12-30T00:00:00"/>
    <m/>
    <m/>
    <s v="e-CNPJ A1 - Renovação 12 meses"/>
    <n v="139.38999999999999"/>
    <m/>
    <x v="0"/>
    <m/>
    <m/>
    <m/>
    <s v="1 - VENDA A VISTA"/>
    <n v="1"/>
    <x v="2"/>
    <x v="4"/>
  </r>
  <r>
    <x v="160"/>
    <s v="05.521.763/0001-00"/>
    <s v="ND-OPERADORA CIELO"/>
    <n v="23613"/>
    <d v="2024-12-12T00:00:00"/>
    <m/>
    <m/>
    <m/>
    <n v="187.49"/>
    <d v="2024-12-12T00:00:00"/>
    <m/>
    <m/>
    <s v="Certificado e-CNPJ A1 em Software (12 meses)"/>
    <n v="187.49"/>
    <m/>
    <x v="0"/>
    <m/>
    <m/>
    <m/>
    <s v="1 - VENDA A VISTA"/>
    <n v="19"/>
    <x v="2"/>
    <x v="4"/>
  </r>
  <r>
    <x v="161"/>
    <s v="05.540.111/0001-04"/>
    <s v="NF SERVICOS DO"/>
    <n v="303595"/>
    <d v="2024-12-22T00:00:00"/>
    <n v="310158"/>
    <d v="2024-12-30T00:00:00"/>
    <m/>
    <n v="735.3"/>
    <d v="2025-01-29T00:00:00"/>
    <s v="E0211018"/>
    <s v="PD211018"/>
    <s v="Serviços de Publicidade Eletrônica"/>
    <n v="735.3"/>
    <m/>
    <x v="0"/>
    <m/>
    <m/>
    <m/>
    <s v="2 - FATURADO"/>
    <n v="0"/>
    <x v="0"/>
    <x v="1"/>
  </r>
  <r>
    <x v="161"/>
    <s v="05.540.111/0001-04"/>
    <s v="NF SERVICOS DO"/>
    <n v="303596"/>
    <d v="2024-12-22T00:00:00"/>
    <n v="310159"/>
    <d v="2024-12-30T00:00:00"/>
    <m/>
    <n v="735.3"/>
    <d v="2025-01-29T00:00:00"/>
    <s v="E0211018"/>
    <s v="PD211018"/>
    <s v="Serviços de Publicidade Eletrônica"/>
    <n v="735.3"/>
    <m/>
    <x v="0"/>
    <m/>
    <m/>
    <m/>
    <s v="2 - FATURADO"/>
    <n v="0"/>
    <x v="0"/>
    <x v="1"/>
  </r>
  <r>
    <x v="161"/>
    <s v="05.540.111/0001-04"/>
    <s v="NF SERVICOS DO"/>
    <n v="303597"/>
    <d v="2024-12-22T00:00:00"/>
    <n v="310160"/>
    <d v="2024-12-30T00:00:00"/>
    <m/>
    <n v="735.3"/>
    <d v="2025-01-29T00:00:00"/>
    <s v="E0211018"/>
    <s v="PD211018"/>
    <s v="Serviços de Publicidade Eletrônica"/>
    <n v="735.3"/>
    <m/>
    <x v="0"/>
    <m/>
    <m/>
    <m/>
    <s v="2 - FATURADO"/>
    <n v="0"/>
    <x v="0"/>
    <x v="1"/>
  </r>
  <r>
    <x v="161"/>
    <s v="05.540.111/0001-04"/>
    <s v="NF SERVICOS DO"/>
    <n v="303598"/>
    <d v="2024-12-22T00:00:00"/>
    <n v="310161"/>
    <d v="2024-12-30T00:00:00"/>
    <m/>
    <n v="612.75"/>
    <d v="2025-01-29T00:00:00"/>
    <s v="E0211018"/>
    <s v="PD211018"/>
    <s v="Serviços de Publicidade Eletrônica"/>
    <n v="612.75"/>
    <m/>
    <x v="0"/>
    <m/>
    <m/>
    <m/>
    <s v="2 - FATURADO"/>
    <n v="0"/>
    <x v="0"/>
    <x v="1"/>
  </r>
  <r>
    <x v="161"/>
    <s v="05.540.111/0001-04"/>
    <s v="NF SERVICOS DO"/>
    <n v="303599"/>
    <d v="2024-12-22T00:00:00"/>
    <n v="310162"/>
    <d v="2024-12-30T00:00:00"/>
    <m/>
    <n v="612.75"/>
    <d v="2025-01-29T00:00:00"/>
    <s v="E0211018"/>
    <s v="PD211018"/>
    <s v="Serviços de Publicidade Eletrônica"/>
    <n v="612.75"/>
    <m/>
    <x v="0"/>
    <m/>
    <m/>
    <m/>
    <s v="2 - FATURADO"/>
    <n v="0"/>
    <x v="0"/>
    <x v="1"/>
  </r>
  <r>
    <x v="161"/>
    <s v="05.540.111/0001-04"/>
    <s v="NF SERVICOS DO"/>
    <n v="303600"/>
    <d v="2024-12-22T00:00:00"/>
    <n v="310163"/>
    <d v="2024-12-30T00:00:00"/>
    <m/>
    <n v="612.75"/>
    <d v="2025-01-29T00:00:00"/>
    <s v="E0211018"/>
    <s v="PD211018"/>
    <s v="Serviços de Publicidade Eletrônica"/>
    <n v="612.75"/>
    <m/>
    <x v="0"/>
    <m/>
    <m/>
    <m/>
    <s v="2 - FATURADO"/>
    <n v="0"/>
    <x v="0"/>
    <x v="1"/>
  </r>
  <r>
    <x v="161"/>
    <s v="05.540.111/0001-04"/>
    <s v="NF SERVICOS DO"/>
    <n v="303601"/>
    <d v="2024-12-22T00:00:00"/>
    <n v="310164"/>
    <d v="2024-12-30T00:00:00"/>
    <m/>
    <n v="612.75"/>
    <d v="2025-01-29T00:00:00"/>
    <s v="E0211018"/>
    <s v="PD211018"/>
    <s v="Serviços de Publicidade Eletrônica"/>
    <n v="612.75"/>
    <m/>
    <x v="0"/>
    <m/>
    <m/>
    <m/>
    <s v="2 - FATURADO"/>
    <n v="0"/>
    <x v="0"/>
    <x v="1"/>
  </r>
  <r>
    <x v="162"/>
    <s v="05.599.283/0001-53"/>
    <s v="NF SERVICOS DO"/>
    <n v="268962"/>
    <d v="2024-06-06T00:00:00"/>
    <n v="275051"/>
    <d v="2024-06-06T00:00:00"/>
    <m/>
    <n v="108"/>
    <d v="2024-07-06T00:00:00"/>
    <m/>
    <m/>
    <s v="Boletim - Diário Oficial Informa"/>
    <n v="108"/>
    <m/>
    <x v="0"/>
    <m/>
    <m/>
    <m/>
    <s v="3 - FATURADO DO INFORMA"/>
    <n v="178"/>
    <x v="6"/>
    <x v="1"/>
  </r>
  <r>
    <x v="162"/>
    <s v="05.599.283/0001-53"/>
    <s v="NF SERVICOS DO"/>
    <n v="268963"/>
    <d v="2024-06-06T00:00:00"/>
    <n v="27505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162"/>
    <s v="05.599.283/0001-53"/>
    <s v="NF SERVICOS DO"/>
    <n v="275862"/>
    <d v="2024-07-11T00:00:00"/>
    <n v="282024"/>
    <d v="2024-07-11T00:00:00"/>
    <m/>
    <n v="108"/>
    <d v="2024-08-10T00:00:00"/>
    <m/>
    <m/>
    <s v="Boletim - Diário Oficial Informa"/>
    <n v="108"/>
    <m/>
    <x v="0"/>
    <m/>
    <m/>
    <m/>
    <s v="3 - FATURADO DO INFORMA"/>
    <n v="143"/>
    <x v="7"/>
    <x v="1"/>
  </r>
  <r>
    <x v="162"/>
    <s v="05.599.283/0001-53"/>
    <s v="NF SERVICOS DO"/>
    <n v="275863"/>
    <d v="2024-07-11T00:00:00"/>
    <n v="28202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163"/>
    <s v="05.640.843/0001-76"/>
    <s v="NF SERVICOS KIT"/>
    <n v="75273"/>
    <d v="2022-03-28T00:00:00"/>
    <n v="79753"/>
    <d v="2022-03-28T00:00:00"/>
    <m/>
    <n v="287"/>
    <d v="2022-04-27T00:00:00"/>
    <m/>
    <m/>
    <s v="Certificado e-CNPJ A3 em token - 36 meses Gov"/>
    <n v="287"/>
    <m/>
    <x v="0"/>
    <m/>
    <m/>
    <m/>
    <s v="2 - FATURADO"/>
    <n v="979"/>
    <x v="4"/>
    <x v="1"/>
  </r>
  <r>
    <x v="164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161"/>
    <x v="4"/>
    <x v="1"/>
  </r>
  <r>
    <x v="165"/>
    <s v="05.702.124/0001-32"/>
    <s v="NF SERVICOS DO"/>
    <n v="300014"/>
    <d v="2024-12-11T00:00:00"/>
    <n v="307451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015"/>
    <d v="2024-12-11T00:00:00"/>
    <n v="307452"/>
    <d v="2024-12-11T00:00:00"/>
    <m/>
    <n v="1960.8"/>
    <d v="2025-01-10T00:00:00"/>
    <s v="E0201961"/>
    <s v="PD201961"/>
    <s v="Serviços de Publicidade Eletrônica"/>
    <n v="1960.8"/>
    <m/>
    <x v="0"/>
    <m/>
    <m/>
    <m/>
    <s v="2 - FATURADO"/>
    <n v="0"/>
    <x v="0"/>
    <x v="1"/>
  </r>
  <r>
    <x v="165"/>
    <s v="05.702.124/0001-32"/>
    <s v="NF SERVICOS DO"/>
    <n v="300291"/>
    <d v="2024-12-11T00:00:00"/>
    <n v="307728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293"/>
    <d v="2024-12-11T00:00:00"/>
    <n v="307730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294"/>
    <d v="2024-12-11T00:00:00"/>
    <n v="307731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479"/>
    <d v="2024-12-11T00:00:00"/>
    <n v="307916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480"/>
    <d v="2024-12-11T00:00:00"/>
    <n v="307917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481"/>
    <d v="2024-12-11T00:00:00"/>
    <n v="307918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613"/>
    <d v="2024-12-11T00:00:00"/>
    <n v="308050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614"/>
    <d v="2024-12-11T00:00:00"/>
    <n v="308051"/>
    <d v="2024-12-11T00:00:00"/>
    <m/>
    <n v="8823.6"/>
    <d v="2025-01-10T00:00:00"/>
    <s v="E0201961"/>
    <s v="PD201961"/>
    <s v="Serviços de Publicidade Eletrônica"/>
    <n v="8823.6"/>
    <m/>
    <x v="0"/>
    <m/>
    <m/>
    <m/>
    <s v="2 - FATURADO"/>
    <n v="0"/>
    <x v="0"/>
    <x v="1"/>
  </r>
  <r>
    <x v="165"/>
    <s v="05.702.124/0001-32"/>
    <s v="NF SERVICOS DO"/>
    <n v="300942"/>
    <d v="2024-12-11T00:00:00"/>
    <n v="308379"/>
    <d v="2024-12-11T00:00:00"/>
    <m/>
    <n v="367.65"/>
    <d v="2025-01-10T00:00:00"/>
    <s v="E0201961"/>
    <s v="PD201961"/>
    <s v="Serviços de Publicidade Eletrônica"/>
    <n v="367.65"/>
    <m/>
    <x v="0"/>
    <m/>
    <m/>
    <m/>
    <s v="2 - FATURADO"/>
    <n v="0"/>
    <x v="0"/>
    <x v="1"/>
  </r>
  <r>
    <x v="165"/>
    <s v="05.702.124/0001-32"/>
    <s v="NF SERVICOS DO"/>
    <n v="301535"/>
    <d v="2024-12-11T00:00:00"/>
    <n v="306959"/>
    <d v="2024-12-11T00:00:00"/>
    <m/>
    <n v="294.12"/>
    <d v="2025-01-10T00:00:00"/>
    <s v="E0201961"/>
    <s v="PD201961"/>
    <s v="Serviços de Publicidade Eletrônica"/>
    <n v="294.12"/>
    <m/>
    <x v="0"/>
    <m/>
    <m/>
    <m/>
    <s v="2 - FATURADO"/>
    <n v="0"/>
    <x v="0"/>
    <x v="1"/>
  </r>
  <r>
    <x v="165"/>
    <s v="05.702.124/0001-32"/>
    <s v="NF SERVICOS DO"/>
    <n v="301565"/>
    <d v="2024-12-11T00:00:00"/>
    <n v="306989"/>
    <d v="2024-12-11T00:00:00"/>
    <m/>
    <n v="735.3"/>
    <d v="2025-01-10T00:00:00"/>
    <s v="E0201961"/>
    <s v="PD201961"/>
    <s v="Serviços de Publicidade Eletrônica"/>
    <n v="735.3"/>
    <m/>
    <x v="0"/>
    <m/>
    <m/>
    <m/>
    <s v="2 - FATURADO"/>
    <n v="0"/>
    <x v="0"/>
    <x v="1"/>
  </r>
  <r>
    <x v="165"/>
    <s v="05.702.124/0001-32"/>
    <s v="NF SERVICOS DO"/>
    <n v="302340"/>
    <d v="2024-12-17T00:00:00"/>
    <n v="308853"/>
    <d v="2024-12-17T00:00:00"/>
    <m/>
    <n v="735.3"/>
    <d v="2025-01-16T00:00:00"/>
    <s v="E0201961"/>
    <s v="PD201961"/>
    <s v="Serviços de Publicidade Eletrônica"/>
    <n v="735.3"/>
    <m/>
    <x v="0"/>
    <m/>
    <m/>
    <m/>
    <s v="2 - FATURADO"/>
    <n v="0"/>
    <x v="0"/>
    <x v="1"/>
  </r>
  <r>
    <x v="165"/>
    <s v="05.702.124/0001-32"/>
    <s v="NF SERVICOS DO"/>
    <n v="302519"/>
    <d v="2024-12-17T00:00:00"/>
    <n v="309032"/>
    <d v="2024-12-17T00:00:00"/>
    <m/>
    <n v="735.3"/>
    <d v="2025-01-16T00:00:00"/>
    <s v="E0201961"/>
    <s v="PD201961"/>
    <s v="Serviços de Publicidade Eletrônica"/>
    <n v="735.3"/>
    <m/>
    <x v="0"/>
    <m/>
    <m/>
    <m/>
    <s v="2 - FATURADO"/>
    <n v="0"/>
    <x v="0"/>
    <x v="1"/>
  </r>
  <r>
    <x v="165"/>
    <s v="05.702.124/0001-32"/>
    <s v="NF SERVICOS DO"/>
    <n v="302734"/>
    <d v="2024-12-18T00:00:00"/>
    <n v="309256"/>
    <d v="2024-12-18T00:00:00"/>
    <m/>
    <n v="735.3"/>
    <d v="2025-01-17T00:00:00"/>
    <s v="E0201961"/>
    <s v="PD201961"/>
    <s v="Serviços de Publicidade Eletrônica"/>
    <n v="735.3"/>
    <m/>
    <x v="0"/>
    <m/>
    <m/>
    <m/>
    <s v="2 - FATURADO"/>
    <n v="0"/>
    <x v="0"/>
    <x v="1"/>
  </r>
  <r>
    <x v="165"/>
    <s v="05.702.124/0001-32"/>
    <s v="NF SERVICOS DO"/>
    <n v="302777"/>
    <d v="2024-12-19T00:00:00"/>
    <n v="309299"/>
    <d v="2024-12-19T00:00:00"/>
    <m/>
    <n v="367.65"/>
    <d v="2025-01-18T00:00:00"/>
    <s v="E0201961"/>
    <s v="PD201961"/>
    <s v="Serviços de Publicidade Eletrônica"/>
    <n v="367.65"/>
    <m/>
    <x v="0"/>
    <m/>
    <m/>
    <m/>
    <s v="2 - FATURADO"/>
    <n v="0"/>
    <x v="0"/>
    <x v="1"/>
  </r>
  <r>
    <x v="165"/>
    <s v="05.702.124/0001-32"/>
    <s v="NF SERVICOS DO"/>
    <n v="303119"/>
    <d v="2024-12-20T00:00:00"/>
    <n v="309641"/>
    <d v="2024-12-20T00:00:00"/>
    <m/>
    <n v="2083.35"/>
    <d v="2025-01-19T00:00:00"/>
    <s v="E0201961"/>
    <s v="PD201961"/>
    <s v="Serviços de Publicidade Eletrônica"/>
    <n v="2083.35"/>
    <m/>
    <x v="0"/>
    <m/>
    <m/>
    <m/>
    <s v="2 - FATURADO"/>
    <n v="0"/>
    <x v="0"/>
    <x v="1"/>
  </r>
  <r>
    <x v="165"/>
    <s v="05.702.124/0001-32"/>
    <s v="NF SERVICOS DO"/>
    <n v="303256"/>
    <d v="2024-12-22T00:00:00"/>
    <n v="309819"/>
    <d v="2024-12-30T00:00:00"/>
    <m/>
    <n v="2451"/>
    <d v="2025-01-29T00:00:00"/>
    <s v="E0201961"/>
    <s v="PD201961"/>
    <s v="Serviços de Publicidade Eletrônica"/>
    <n v="2451"/>
    <m/>
    <x v="0"/>
    <m/>
    <m/>
    <m/>
    <s v="2 - FATURADO"/>
    <n v="0"/>
    <x v="0"/>
    <x v="1"/>
  </r>
  <r>
    <x v="165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0"/>
    <x v="0"/>
    <x v="2"/>
  </r>
  <r>
    <x v="165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0"/>
    <x v="0"/>
    <x v="2"/>
  </r>
  <r>
    <x v="165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0"/>
    <x v="0"/>
    <x v="2"/>
  </r>
  <r>
    <x v="165"/>
    <s v="05.702.124/0001-32"/>
    <s v="NF SERVICOS DO"/>
    <n v="303836"/>
    <d v="2024-12-26T00:00:00"/>
    <n v="310399"/>
    <d v="2024-12-30T00:00:00"/>
    <m/>
    <n v="1960.8"/>
    <d v="2025-01-29T00:00:00"/>
    <s v="E0201961"/>
    <s v="PD201961"/>
    <s v="Serviços de Publicidade Eletrônica"/>
    <n v="1960.8"/>
    <m/>
    <x v="0"/>
    <m/>
    <m/>
    <m/>
    <s v="2 - FATURADO"/>
    <n v="0"/>
    <x v="0"/>
    <x v="1"/>
  </r>
  <r>
    <x v="165"/>
    <s v="05.702.124/0001-32"/>
    <s v="NF SERVICOS DO"/>
    <n v="303988"/>
    <d v="2024-12-31T00:00:00"/>
    <n v="310564"/>
    <d v="2025-01-03T00:00:00"/>
    <m/>
    <n v="1838.25"/>
    <d v="2025-02-02T00:00:00"/>
    <s v="E0201961"/>
    <s v="PD201961"/>
    <s v="Serviços de Publicidade Eletrônica"/>
    <n v="1838.25"/>
    <m/>
    <x v="0"/>
    <m/>
    <m/>
    <m/>
    <s v="2 - FATURADO"/>
    <n v="0"/>
    <x v="0"/>
    <x v="1"/>
  </r>
  <r>
    <x v="165"/>
    <s v="05.702.124/0001-32"/>
    <s v="NF SERVICOS DO"/>
    <n v="303990"/>
    <d v="2024-12-31T00:00:00"/>
    <n v="310566"/>
    <d v="2025-01-03T00:00:00"/>
    <m/>
    <n v="1715.7"/>
    <d v="2025-02-02T00:00:00"/>
    <s v="E0201961"/>
    <s v="PD201961"/>
    <s v="Serviços de Publicidade Eletrônica"/>
    <n v="1715.7"/>
    <m/>
    <x v="0"/>
    <m/>
    <m/>
    <m/>
    <s v="2 - FATURADO"/>
    <n v="0"/>
    <x v="0"/>
    <x v="1"/>
  </r>
  <r>
    <x v="165"/>
    <s v="05.702.124/0001-32"/>
    <s v="NF SERVICOS DO"/>
    <n v="303991"/>
    <d v="2024-12-31T00:00:00"/>
    <n v="310567"/>
    <d v="2025-01-03T00:00:00"/>
    <m/>
    <n v="1715.7"/>
    <d v="2025-02-02T00:00:00"/>
    <s v="E0201961"/>
    <s v="PD201961"/>
    <s v="Serviços de Publicidade Eletrônica"/>
    <n v="1715.7"/>
    <m/>
    <x v="0"/>
    <m/>
    <m/>
    <m/>
    <s v="2 - FATURADO"/>
    <n v="0"/>
    <x v="0"/>
    <x v="1"/>
  </r>
  <r>
    <x v="165"/>
    <s v="05.702.124/0001-32"/>
    <s v="NF SERVICOS DO"/>
    <n v="304013"/>
    <d v="2024-12-31T00:00:00"/>
    <n v="310589"/>
    <d v="2025-01-03T00:00:00"/>
    <m/>
    <n v="1225.5"/>
    <d v="2025-02-02T00:00:00"/>
    <s v="E0201961"/>
    <s v="PD201961"/>
    <s v="Serviços de Publicidade Eletrônica"/>
    <n v="1225.5"/>
    <m/>
    <x v="0"/>
    <m/>
    <m/>
    <m/>
    <s v="2 - FATURADO"/>
    <n v="0"/>
    <x v="0"/>
    <x v="1"/>
  </r>
  <r>
    <x v="165"/>
    <s v="05.702.124/0001-32"/>
    <s v="NF SERVICOS DO"/>
    <n v="304095"/>
    <d v="2024-12-31T00:00:00"/>
    <n v="310671"/>
    <d v="2025-01-03T00:00:00"/>
    <m/>
    <n v="2083.35"/>
    <d v="2025-02-02T00:00:00"/>
    <s v="E0201961"/>
    <s v="PD201961"/>
    <s v="Serviços de Publicidade Eletrônica"/>
    <n v="2083.35"/>
    <m/>
    <x v="0"/>
    <m/>
    <m/>
    <m/>
    <s v="2 - FATURADO"/>
    <n v="0"/>
    <x v="0"/>
    <x v="1"/>
  </r>
  <r>
    <x v="165"/>
    <s v="05.702.124/0001-32"/>
    <s v="NF SERVICOS DO"/>
    <n v="304096"/>
    <d v="2024-12-31T00:00:00"/>
    <n v="310672"/>
    <d v="2025-01-03T00:00:00"/>
    <m/>
    <n v="1960.8"/>
    <d v="2025-02-02T00:00:00"/>
    <s v="E0201961"/>
    <s v="PD201961"/>
    <s v="Serviços de Publicidade Eletrônica"/>
    <n v="1960.8"/>
    <m/>
    <x v="0"/>
    <m/>
    <m/>
    <m/>
    <s v="2 - FATURADO"/>
    <n v="0"/>
    <x v="0"/>
    <x v="1"/>
  </r>
  <r>
    <x v="165"/>
    <s v="05.702.124/0001-32"/>
    <s v="NF SERVICOS DO"/>
    <n v="304097"/>
    <d v="2024-12-31T00:00:00"/>
    <n v="310673"/>
    <d v="2025-01-03T00:00:00"/>
    <m/>
    <n v="1960.8"/>
    <d v="2025-02-02T00:00:00"/>
    <s v="E0201961"/>
    <s v="PD201961"/>
    <s v="Serviços de Publicidade Eletrônica"/>
    <n v="1960.8"/>
    <m/>
    <x v="0"/>
    <m/>
    <m/>
    <m/>
    <s v="2 - FATURADO"/>
    <n v="0"/>
    <x v="0"/>
    <x v="1"/>
  </r>
  <r>
    <x v="165"/>
    <s v="05.702.124/0001-32"/>
    <s v="NF SERVICOS DO"/>
    <n v="304177"/>
    <d v="2024-12-31T00:00:00"/>
    <n v="310753"/>
    <d v="2025-01-03T00:00:00"/>
    <m/>
    <n v="2083.35"/>
    <d v="2025-02-02T00:00:00"/>
    <s v="E0201961"/>
    <s v="PD201961"/>
    <s v="Serviços de Publicidade Eletrônica"/>
    <n v="2083.35"/>
    <m/>
    <x v="0"/>
    <m/>
    <m/>
    <m/>
    <s v="2 - FATURADO"/>
    <n v="0"/>
    <x v="0"/>
    <x v="1"/>
  </r>
  <r>
    <x v="165"/>
    <s v="05.702.124/0001-32"/>
    <s v="NF SERVICOS DO"/>
    <n v="304215"/>
    <d v="2024-12-31T00:00:00"/>
    <n v="310791"/>
    <d v="2025-01-03T00:00:00"/>
    <m/>
    <n v="2083.35"/>
    <d v="2025-02-02T00:00:00"/>
    <s v="E0201961"/>
    <s v="PD201961"/>
    <s v="Serviços de Publicidade Eletrônica"/>
    <n v="2083.35"/>
    <m/>
    <x v="0"/>
    <m/>
    <m/>
    <m/>
    <s v="2 - FATURADO"/>
    <n v="0"/>
    <x v="0"/>
    <x v="1"/>
  </r>
  <r>
    <x v="165"/>
    <s v="05.702.124/0001-32"/>
    <s v="NF SERVICOS DO"/>
    <n v="304216"/>
    <d v="2024-12-31T00:00:00"/>
    <n v="310792"/>
    <d v="2025-01-03T00:00:00"/>
    <m/>
    <n v="1960.8"/>
    <d v="2025-02-02T00:00:00"/>
    <s v="E0201961"/>
    <s v="PD201961"/>
    <s v="Serviços de Publicidade Eletrônica"/>
    <n v="1960.8"/>
    <m/>
    <x v="0"/>
    <m/>
    <m/>
    <m/>
    <s v="2 - FATURADO"/>
    <n v="0"/>
    <x v="0"/>
    <x v="1"/>
  </r>
  <r>
    <x v="165"/>
    <s v="05.702.124/0001-32"/>
    <s v="NF SERVICOS DO"/>
    <n v="304226"/>
    <d v="2024-12-31T00:00:00"/>
    <n v="310802"/>
    <d v="2025-01-03T00:00:00"/>
    <m/>
    <n v="980.4"/>
    <d v="2025-02-02T00:00:00"/>
    <s v="E0201961"/>
    <s v="PD201961"/>
    <s v="Serviços de Publicidade Eletrônica"/>
    <n v="980.4"/>
    <m/>
    <x v="0"/>
    <m/>
    <m/>
    <m/>
    <s v="2 - FATURADO"/>
    <n v="0"/>
    <x v="0"/>
    <x v="1"/>
  </r>
  <r>
    <x v="165"/>
    <s v="05.702.124/0001-32"/>
    <s v="NF SERVICOS DO"/>
    <n v="304228"/>
    <d v="2024-12-31T00:00:00"/>
    <n v="310804"/>
    <d v="2025-01-03T00:00:00"/>
    <m/>
    <n v="2083.35"/>
    <d v="2025-02-02T00:00:00"/>
    <s v="E0201961"/>
    <s v="PD201961"/>
    <s v="Serviços de Publicidade Eletrônica"/>
    <n v="2083.35"/>
    <m/>
    <x v="0"/>
    <m/>
    <m/>
    <m/>
    <s v="2 - FATURADO"/>
    <n v="0"/>
    <x v="0"/>
    <x v="1"/>
  </r>
  <r>
    <x v="166"/>
    <s v="05.782.733/0001-49"/>
    <s v="NF SERVICOS DO"/>
    <n v="301910"/>
    <d v="2024-12-11T00:00:00"/>
    <n v="30733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67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0"/>
    <m/>
    <m/>
    <s v="ITO"/>
    <s v="2 - FATURADO"/>
    <n v="151"/>
    <x v="6"/>
    <x v="0"/>
  </r>
  <r>
    <x v="167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0"/>
    <m/>
    <m/>
    <s v="ITO"/>
    <s v="2 - FATURADO"/>
    <n v="118"/>
    <x v="8"/>
    <x v="0"/>
  </r>
  <r>
    <x v="168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426"/>
    <x v="4"/>
    <x v="1"/>
  </r>
  <r>
    <x v="168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169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170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050"/>
    <x v="4"/>
    <x v="1"/>
  </r>
  <r>
    <x v="171"/>
    <s v="05.894.509/0001-49"/>
    <s v="ND-OPERADORA CIELO"/>
    <n v="23603"/>
    <d v="2024-12-11T00:00:00"/>
    <m/>
    <m/>
    <m/>
    <n v="139.38999999999999"/>
    <d v="2024-12-11T00:00:00"/>
    <m/>
    <m/>
    <s v="e-CNPJ A3 - Renovação 12 meses"/>
    <n v="139.38999999999999"/>
    <m/>
    <x v="0"/>
    <m/>
    <m/>
    <m/>
    <s v="1 - VENDA A VISTA"/>
    <n v="20"/>
    <x v="2"/>
    <x v="4"/>
  </r>
  <r>
    <x v="172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905"/>
    <x v="4"/>
    <x v="0"/>
  </r>
  <r>
    <x v="172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905"/>
    <x v="4"/>
    <x v="0"/>
  </r>
  <r>
    <x v="172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905"/>
    <x v="4"/>
    <x v="0"/>
  </r>
  <r>
    <x v="172"/>
    <s v="05.974.557/0001-47"/>
    <s v="NF SERVICOS"/>
    <n v="174808"/>
    <d v="2024-12-10T00:00:00"/>
    <n v="1890796"/>
    <d v="2024-12-10T00:00:00"/>
    <d v="2024-11-01T00:00:00"/>
    <n v="2624.26"/>
    <d v="2025-01-09T00:00:00"/>
    <s v="E0240056"/>
    <s v="PD024044"/>
    <s v="HOSPEDAGEM"/>
    <n v="2624.26"/>
    <d v="2024-11-01T00:00:00"/>
    <x v="0"/>
    <m/>
    <m/>
    <s v="359.00009372/2023-37-ITO"/>
    <s v="2 - FATURADO"/>
    <n v="0"/>
    <x v="0"/>
    <x v="0"/>
  </r>
  <r>
    <x v="172"/>
    <s v="05.974.557/0001-47"/>
    <s v="NF SERVICOS"/>
    <n v="174885"/>
    <d v="2024-12-10T00:00:00"/>
    <n v="1890873"/>
    <d v="2024-12-10T00:00:00"/>
    <d v="2024-11-01T00:00:00"/>
    <n v="188650.31"/>
    <d v="2025-01-09T00:00:00"/>
    <s v="E0240447"/>
    <s v="PD024308"/>
    <s v="e-TRANSITO"/>
    <n v="188650.31"/>
    <d v="2024-11-01T00:00:00"/>
    <x v="0"/>
    <m/>
    <m/>
    <s v="359.00005596/2024-51 ITO"/>
    <s v="2 - FATURADO"/>
    <n v="0"/>
    <x v="0"/>
    <x v="0"/>
  </r>
  <r>
    <x v="172"/>
    <s v="05.974.557/0001-47"/>
    <s v="NF SERVICOS"/>
    <n v="176174"/>
    <d v="2024-12-23T00:00:00"/>
    <n v="1892162"/>
    <d v="2024-12-23T00:00:00"/>
    <d v="2024-12-01T00:00:00"/>
    <n v="2624.26"/>
    <d v="2025-01-22T00:00:00"/>
    <s v="E0240056"/>
    <s v="PD024044"/>
    <s v="HOSPEDAGEM"/>
    <n v="2624.26"/>
    <d v="2024-12-01T00:00:00"/>
    <x v="0"/>
    <m/>
    <m/>
    <s v="359.00009372/2023-37-ITO"/>
    <s v="2 - FATURADO"/>
    <n v="0"/>
    <x v="0"/>
    <x v="0"/>
  </r>
  <r>
    <x v="172"/>
    <s v="05.974.557/0001-47"/>
    <s v="NF SERVICOS"/>
    <n v="177202"/>
    <d v="2024-12-31T00:00:00"/>
    <n v="1893190"/>
    <d v="2025-01-02T00:00:00"/>
    <d v="2024-12-01T00:00:00"/>
    <n v="140786.6"/>
    <d v="2025-01-30T00:00:00"/>
    <s v="E0240447"/>
    <s v="PD024308"/>
    <s v="e-TRANSITO"/>
    <n v="140786.6"/>
    <d v="2024-12-01T00:00:00"/>
    <x v="0"/>
    <m/>
    <m/>
    <s v="359.00005596/2024-51 ITO"/>
    <s v="2 - FATURADO"/>
    <n v="0"/>
    <x v="0"/>
    <x v="0"/>
  </r>
  <r>
    <x v="173"/>
    <s v="050.112.358-07"/>
    <s v="NF SERVICOS KIT"/>
    <n v="148140"/>
    <d v="2022-11-28T00:00:00"/>
    <n v="153164"/>
    <d v="2022-11-29T00:00:00"/>
    <m/>
    <n v="100"/>
    <d v="2022-12-29T00:00:00"/>
    <m/>
    <m/>
    <s v="Certificado e-CPF A1 em Software (12 meses)"/>
    <n v="100"/>
    <m/>
    <x v="0"/>
    <m/>
    <m/>
    <m/>
    <s v="2 - FATURADO"/>
    <n v="733"/>
    <x v="4"/>
    <x v="1"/>
  </r>
  <r>
    <x v="174"/>
    <s v="050.217.478-19"/>
    <s v="ND-OPERADORA CIELO"/>
    <n v="23643"/>
    <d v="2024-12-14T00:00:00"/>
    <m/>
    <m/>
    <m/>
    <n v="231.23"/>
    <d v="2024-12-14T00:00:00"/>
    <m/>
    <m/>
    <s v="Certificado e-CPF A3 em cartão - 36 meses"/>
    <n v="231.23"/>
    <m/>
    <x v="0"/>
    <m/>
    <m/>
    <m/>
    <s v="1 - VENDA A VISTA"/>
    <n v="17"/>
    <x v="2"/>
    <x v="4"/>
  </r>
  <r>
    <x v="175"/>
    <s v="052.214.733-05"/>
    <s v="NF SERVICOS KIT"/>
    <n v="120165"/>
    <d v="2022-08-18T00:00:00"/>
    <n v="124947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836"/>
    <x v="4"/>
    <x v="1"/>
  </r>
  <r>
    <x v="176"/>
    <s v="053.252.138-22"/>
    <s v="ND-BENEF AFASTADOS"/>
    <n v="791"/>
    <d v="2024-09-02T00:00:00"/>
    <m/>
    <m/>
    <m/>
    <n v="533.71"/>
    <d v="2024-10-02T00:00:00"/>
    <m/>
    <m/>
    <s v="PLANO DE SAUDE FUNC AFASTADOS"/>
    <n v="533.71"/>
    <m/>
    <x v="0"/>
    <m/>
    <m/>
    <m/>
    <s v="2 - FATURADO"/>
    <n v="90"/>
    <x v="5"/>
    <x v="5"/>
  </r>
  <r>
    <x v="176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60"/>
    <x v="1"/>
    <x v="5"/>
  </r>
  <r>
    <x v="176"/>
    <s v="053.252.138-22"/>
    <s v="ND-BENEF AFASTADOS"/>
    <n v="852"/>
    <d v="2024-12-03T00:00:00"/>
    <m/>
    <m/>
    <m/>
    <n v="631.66999999999996"/>
    <d v="2025-01-03T00:00:00"/>
    <m/>
    <m/>
    <s v="PLANO DE SAUDE FUNC AFASTADOS"/>
    <n v="631.66999999999996"/>
    <m/>
    <x v="0"/>
    <m/>
    <m/>
    <m/>
    <s v="31 DIAS"/>
    <n v="0"/>
    <x v="0"/>
    <x v="5"/>
  </r>
  <r>
    <x v="177"/>
    <s v="053.726.168-06"/>
    <s v="NF SERVICOS KIT"/>
    <n v="153664"/>
    <d v="2022-12-19T00:00:00"/>
    <n v="15875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713"/>
    <x v="4"/>
    <x v="1"/>
  </r>
  <r>
    <x v="178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798"/>
    <x v="4"/>
    <x v="5"/>
  </r>
  <r>
    <x v="178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702"/>
    <x v="4"/>
    <x v="5"/>
  </r>
  <r>
    <x v="178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673"/>
    <x v="4"/>
    <x v="5"/>
  </r>
  <r>
    <x v="178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644"/>
    <x v="4"/>
    <x v="5"/>
  </r>
  <r>
    <x v="178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613"/>
    <x v="4"/>
    <x v="5"/>
  </r>
  <r>
    <x v="178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581"/>
    <x v="4"/>
    <x v="5"/>
  </r>
  <r>
    <x v="178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553"/>
    <x v="4"/>
    <x v="5"/>
  </r>
  <r>
    <x v="178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518"/>
    <x v="4"/>
    <x v="5"/>
  </r>
  <r>
    <x v="178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488"/>
    <x v="4"/>
    <x v="5"/>
  </r>
  <r>
    <x v="178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463"/>
    <x v="4"/>
    <x v="5"/>
  </r>
  <r>
    <x v="178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430"/>
    <x v="4"/>
    <x v="5"/>
  </r>
  <r>
    <x v="178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393"/>
    <x v="4"/>
    <x v="5"/>
  </r>
  <r>
    <x v="178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365"/>
    <x v="3"/>
    <x v="5"/>
  </r>
  <r>
    <x v="178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334"/>
    <x v="3"/>
    <x v="5"/>
  </r>
  <r>
    <x v="178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299"/>
    <x v="3"/>
    <x v="5"/>
  </r>
  <r>
    <x v="178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270"/>
    <x v="3"/>
    <x v="5"/>
  </r>
  <r>
    <x v="178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239"/>
    <x v="3"/>
    <x v="5"/>
  </r>
  <r>
    <x v="178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210"/>
    <x v="3"/>
    <x v="5"/>
  </r>
  <r>
    <x v="178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180"/>
    <x v="6"/>
    <x v="5"/>
  </r>
  <r>
    <x v="178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152"/>
    <x v="6"/>
    <x v="5"/>
  </r>
  <r>
    <x v="178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121"/>
    <x v="7"/>
    <x v="5"/>
  </r>
  <r>
    <x v="178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90"/>
    <x v="5"/>
    <x v="5"/>
  </r>
  <r>
    <x v="178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60"/>
    <x v="1"/>
    <x v="5"/>
  </r>
  <r>
    <x v="178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26"/>
    <x v="2"/>
    <x v="5"/>
  </r>
  <r>
    <x v="178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0"/>
    <x v="0"/>
    <x v="5"/>
  </r>
  <r>
    <x v="179"/>
    <s v="057.533.677-39"/>
    <s v="NF SERVICOS KIT"/>
    <n v="201993"/>
    <d v="2023-06-23T00:00:00"/>
    <n v="207481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527"/>
    <x v="4"/>
    <x v="1"/>
  </r>
  <r>
    <x v="180"/>
    <s v="059.055.608-89"/>
    <s v="NF SERVICOS KIT"/>
    <n v="201987"/>
    <d v="2023-06-23T00:00:00"/>
    <n v="207475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527"/>
    <x v="4"/>
    <x v="1"/>
  </r>
  <r>
    <x v="181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132"/>
    <x v="4"/>
    <x v="1"/>
  </r>
  <r>
    <x v="182"/>
    <s v="06.032.507/0001-03"/>
    <s v="NF SERVICOS"/>
    <n v="174844"/>
    <d v="2024-12-10T00:00:00"/>
    <n v="1890832"/>
    <d v="2024-12-10T00:00:00"/>
    <d v="2024-11-01T00:00:00"/>
    <n v="5919.22"/>
    <d v="2025-01-09T00:00:00"/>
    <s v="E0240536"/>
    <s v="PD024384"/>
    <s v="HOSPEDAGEM"/>
    <n v="5919.22"/>
    <d v="2024-11-01T00:00:00"/>
    <x v="0"/>
    <m/>
    <m/>
    <s v="359.00007689/2024-10-ITO"/>
    <s v="2 - FATURADO"/>
    <n v="0"/>
    <x v="0"/>
    <x v="0"/>
  </r>
  <r>
    <x v="182"/>
    <s v="06.032.507/0001-03"/>
    <s v="NF SERVICOS"/>
    <n v="177278"/>
    <d v="2024-12-31T00:00:00"/>
    <n v="1906217"/>
    <d v="2025-01-06T00:00:00"/>
    <d v="2024-12-01T00:00:00"/>
    <n v="5919.22"/>
    <d v="2025-02-05T00:00:00"/>
    <s v="E0240536"/>
    <s v="PD024384"/>
    <s v="HOSPEDAGEM"/>
    <n v="5919.22"/>
    <d v="2024-12-01T00:00:00"/>
    <x v="0"/>
    <m/>
    <m/>
    <s v="359.00007689/2024-10-ITO"/>
    <s v="2 - FATURADO"/>
    <n v="0"/>
    <x v="0"/>
    <x v="0"/>
  </r>
  <r>
    <x v="183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5"/>
    <x v="2"/>
    <x v="2"/>
  </r>
  <r>
    <x v="183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5"/>
    <x v="2"/>
    <x v="2"/>
  </r>
  <r>
    <x v="183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5"/>
    <x v="2"/>
    <x v="2"/>
  </r>
  <r>
    <x v="183"/>
    <s v="06.097.889/0001-53"/>
    <s v="NF SERVICOS DO"/>
    <n v="300851"/>
    <d v="2024-12-11T00:00:00"/>
    <n v="308288"/>
    <d v="2024-12-11T00:00:00"/>
    <m/>
    <n v="368.76"/>
    <d v="2025-01-10T00:00:00"/>
    <s v="E0201213"/>
    <s v="PD201213"/>
    <s v="Serviços de Publicidade Eletrônica"/>
    <n v="351.06"/>
    <m/>
    <x v="0"/>
    <m/>
    <m/>
    <m/>
    <s v="2 - FATURADO"/>
    <n v="0"/>
    <x v="0"/>
    <x v="1"/>
  </r>
  <r>
    <x v="183"/>
    <s v="06.097.889/0001-53"/>
    <s v="NF SERVICOS DO"/>
    <n v="301410"/>
    <d v="2024-12-11T00:00:00"/>
    <n v="306834"/>
    <d v="2024-12-11T00:00:00"/>
    <m/>
    <n v="221.26"/>
    <d v="2025-01-10T00:00:00"/>
    <s v="E0201213"/>
    <s v="PD201213"/>
    <s v="Serviços de Publicidade Eletrônica"/>
    <n v="210.64"/>
    <m/>
    <x v="0"/>
    <m/>
    <m/>
    <m/>
    <s v="2 - FATURADO"/>
    <n v="0"/>
    <x v="0"/>
    <x v="1"/>
  </r>
  <r>
    <x v="183"/>
    <s v="06.097.889/0001-53"/>
    <s v="NF SERVICOS DO"/>
    <n v="301849"/>
    <d v="2024-12-11T00:00:00"/>
    <n v="307273"/>
    <d v="2024-12-11T00:00:00"/>
    <m/>
    <n v="221.26"/>
    <d v="2025-01-10T00:00:00"/>
    <s v="E0201213"/>
    <s v="PD201213"/>
    <s v="Serviços de Publicidade Eletrônica"/>
    <n v="210.64"/>
    <m/>
    <x v="0"/>
    <m/>
    <m/>
    <m/>
    <s v="2 - FATURADO"/>
    <n v="0"/>
    <x v="0"/>
    <x v="1"/>
  </r>
  <r>
    <x v="183"/>
    <s v="06.097.889/0001-53"/>
    <s v="NF SERVICOS DO"/>
    <n v="301959"/>
    <d v="2024-12-16T00:00:00"/>
    <n v="308467"/>
    <d v="2024-12-16T00:00:00"/>
    <m/>
    <n v="442.51"/>
    <d v="2025-01-15T00:00:00"/>
    <s v="E0201213"/>
    <s v="PD201213"/>
    <s v="Serviços de Publicidade Eletrônica"/>
    <n v="421.27"/>
    <m/>
    <x v="0"/>
    <m/>
    <m/>
    <m/>
    <s v="2 - FATURADO"/>
    <n v="0"/>
    <x v="0"/>
    <x v="1"/>
  </r>
  <r>
    <x v="184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731"/>
    <x v="4"/>
    <x v="1"/>
  </r>
  <r>
    <x v="184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703"/>
    <x v="4"/>
    <x v="1"/>
  </r>
  <r>
    <x v="184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184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184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184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584"/>
    <x v="4"/>
    <x v="1"/>
  </r>
  <r>
    <x v="184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184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523"/>
    <x v="4"/>
    <x v="1"/>
  </r>
  <r>
    <x v="184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488"/>
    <x v="4"/>
    <x v="1"/>
  </r>
  <r>
    <x v="184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458"/>
    <x v="4"/>
    <x v="1"/>
  </r>
  <r>
    <x v="184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426"/>
    <x v="4"/>
    <x v="1"/>
  </r>
  <r>
    <x v="184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398"/>
    <x v="4"/>
    <x v="1"/>
  </r>
  <r>
    <x v="184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367"/>
    <x v="4"/>
    <x v="1"/>
  </r>
  <r>
    <x v="184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333"/>
    <x v="3"/>
    <x v="1"/>
  </r>
  <r>
    <x v="184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306"/>
    <x v="3"/>
    <x v="1"/>
  </r>
  <r>
    <x v="184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277"/>
    <x v="3"/>
    <x v="1"/>
  </r>
  <r>
    <x v="185"/>
    <s v="06.185.364/0001-70"/>
    <s v="ND-OPERADORA CIELO"/>
    <n v="23511"/>
    <d v="2024-12-03T00:00:00"/>
    <m/>
    <m/>
    <m/>
    <n v="187.49"/>
    <d v="2024-12-03T00:00:00"/>
    <m/>
    <m/>
    <s v="Certificado e-CNPJ A1 em Software (12 meses)"/>
    <n v="187.49"/>
    <m/>
    <x v="0"/>
    <m/>
    <m/>
    <m/>
    <s v="1 - VENDA A VISTA"/>
    <n v="28"/>
    <x v="2"/>
    <x v="4"/>
  </r>
  <r>
    <x v="186"/>
    <s v="06.252.986/0001-73"/>
    <s v="NF SERVICOS DO"/>
    <n v="299600"/>
    <d v="2024-11-28T00:00:00"/>
    <n v="306050"/>
    <d v="2024-11-28T00:00:00"/>
    <m/>
    <n v="1382.85"/>
    <d v="2024-12-28T00:00:00"/>
    <s v="E0220780"/>
    <s v="PD022780"/>
    <s v="Serviços de Publicidade Eletrônica"/>
    <n v="1316.47"/>
    <m/>
    <x v="0"/>
    <m/>
    <m/>
    <m/>
    <s v="2 - FATURADO"/>
    <n v="3"/>
    <x v="2"/>
    <x v="1"/>
  </r>
  <r>
    <x v="186"/>
    <s v="06.252.986/0001-73"/>
    <s v="NF SERVICOS DO"/>
    <n v="299789"/>
    <d v="2024-11-28T00:00:00"/>
    <n v="306246"/>
    <d v="2024-11-29T00:00:00"/>
    <m/>
    <n v="276.57"/>
    <d v="2024-12-29T00:00:00"/>
    <s v="E0220780"/>
    <s v="PD022780"/>
    <s v="Serviços de Publicidade Eletrônica"/>
    <n v="263.29000000000002"/>
    <m/>
    <x v="0"/>
    <m/>
    <m/>
    <m/>
    <s v="2 - FATURADO"/>
    <n v="2"/>
    <x v="2"/>
    <x v="1"/>
  </r>
  <r>
    <x v="186"/>
    <s v="06.252.986/0001-73"/>
    <s v="NF SERVICOS DO"/>
    <n v="299949"/>
    <d v="2024-12-11T00:00:00"/>
    <n v="307386"/>
    <d v="2024-12-11T00:00:00"/>
    <m/>
    <n v="553.14"/>
    <d v="2025-01-10T00:00:00"/>
    <s v="E0220780"/>
    <s v="PD022780"/>
    <s v="Serviços de Publicidade Eletrônica"/>
    <n v="526.59"/>
    <m/>
    <x v="0"/>
    <m/>
    <m/>
    <m/>
    <s v="2 - FATURADO"/>
    <n v="0"/>
    <x v="0"/>
    <x v="1"/>
  </r>
  <r>
    <x v="186"/>
    <s v="06.252.986/0001-73"/>
    <s v="NF SERVICOS DO"/>
    <n v="300062"/>
    <d v="2024-12-11T00:00:00"/>
    <n v="307499"/>
    <d v="2024-12-11T00:00:00"/>
    <m/>
    <n v="460.95"/>
    <d v="2025-01-10T00:00:00"/>
    <s v="E0220780"/>
    <s v="PD022780"/>
    <s v="Serviços de Publicidade Eletrônica"/>
    <n v="438.82"/>
    <m/>
    <x v="0"/>
    <m/>
    <m/>
    <m/>
    <s v="2 - FATURADO"/>
    <n v="0"/>
    <x v="0"/>
    <x v="1"/>
  </r>
  <r>
    <x v="186"/>
    <s v="06.252.986/0001-73"/>
    <s v="NF SERVICOS DO"/>
    <n v="300370"/>
    <d v="2024-12-11T00:00:00"/>
    <n v="307807"/>
    <d v="2024-12-11T00:00:00"/>
    <m/>
    <n v="460.95"/>
    <d v="2025-01-10T00:00:00"/>
    <s v="E0220780"/>
    <s v="PD022780"/>
    <s v="Serviços de Publicidade Eletrônica"/>
    <n v="438.82"/>
    <m/>
    <x v="0"/>
    <m/>
    <m/>
    <m/>
    <s v="2 - FATURADO"/>
    <n v="0"/>
    <x v="0"/>
    <x v="1"/>
  </r>
  <r>
    <x v="186"/>
    <s v="06.252.986/0001-73"/>
    <s v="NF SERVICOS DO"/>
    <n v="301225"/>
    <d v="2024-12-11T00:00:00"/>
    <n v="306649"/>
    <d v="2024-12-11T00:00:00"/>
    <m/>
    <n v="1382.85"/>
    <d v="2025-01-10T00:00:00"/>
    <s v="E0220780"/>
    <s v="PD022780"/>
    <s v="Serviços de Publicidade Eletrônica"/>
    <n v="1316.47"/>
    <m/>
    <x v="0"/>
    <m/>
    <m/>
    <m/>
    <s v="2 - FATURADO"/>
    <n v="0"/>
    <x v="0"/>
    <x v="1"/>
  </r>
  <r>
    <x v="186"/>
    <s v="06.252.986/0001-73"/>
    <s v="NF SERVICOS DO"/>
    <n v="302986"/>
    <d v="2024-12-20T00:00:00"/>
    <n v="309508"/>
    <d v="2024-12-20T00:00:00"/>
    <m/>
    <n v="3042.27"/>
    <d v="2025-01-19T00:00:00"/>
    <s v="E0220780"/>
    <s v="PD022780"/>
    <s v="Serviços de Publicidade Eletrônica"/>
    <n v="2896.24"/>
    <m/>
    <x v="0"/>
    <m/>
    <m/>
    <m/>
    <s v="2 - FATURADO"/>
    <n v="0"/>
    <x v="0"/>
    <x v="1"/>
  </r>
  <r>
    <x v="186"/>
    <s v="06.252.986/0001-73"/>
    <s v="NF SERVICOS DO"/>
    <n v="303225"/>
    <d v="2024-12-22T00:00:00"/>
    <n v="309788"/>
    <d v="2024-12-30T00:00:00"/>
    <m/>
    <n v="460.95"/>
    <d v="2025-01-29T00:00:00"/>
    <s v="E0220780"/>
    <s v="PD022780"/>
    <s v="Serviços de Publicidade Eletrônica"/>
    <n v="438.82"/>
    <m/>
    <x v="0"/>
    <m/>
    <m/>
    <m/>
    <s v="2 - FATURADO"/>
    <n v="0"/>
    <x v="0"/>
    <x v="1"/>
  </r>
  <r>
    <x v="187"/>
    <s v="06.289.000/0001-30"/>
    <s v="NF SERVICOS DO"/>
    <n v="300267"/>
    <d v="2024-12-11T00:00:00"/>
    <n v="307704"/>
    <d v="2024-12-11T00:00:00"/>
    <m/>
    <n v="442.51"/>
    <d v="2025-01-10T00:00:00"/>
    <s v="E0211013"/>
    <s v="PD211013"/>
    <s v="Serviços de Publicidade Eletrônica"/>
    <n v="421.27"/>
    <m/>
    <x v="0"/>
    <m/>
    <m/>
    <m/>
    <s v="2 - FATURADO"/>
    <n v="0"/>
    <x v="0"/>
    <x v="1"/>
  </r>
  <r>
    <x v="187"/>
    <s v="06.289.000/0001-30"/>
    <s v="NF SERVICOS DO"/>
    <n v="300388"/>
    <d v="2024-12-11T00:00:00"/>
    <n v="307825"/>
    <d v="2024-12-11T00:00:00"/>
    <m/>
    <n v="442.51"/>
    <d v="2025-01-10T00:00:00"/>
    <s v="E0211013"/>
    <s v="PD211013"/>
    <s v="Serviços de Publicidade Eletrônica"/>
    <n v="421.27"/>
    <m/>
    <x v="0"/>
    <m/>
    <m/>
    <m/>
    <s v="2 - FATURADO"/>
    <n v="0"/>
    <x v="0"/>
    <x v="1"/>
  </r>
  <r>
    <x v="187"/>
    <s v="06.289.000/0001-30"/>
    <s v="NF SERVICOS DO"/>
    <n v="300390"/>
    <d v="2024-12-11T00:00:00"/>
    <n v="307827"/>
    <d v="2024-12-11T00:00:00"/>
    <m/>
    <n v="442.51"/>
    <d v="2025-01-10T00:00:00"/>
    <s v="E0211013"/>
    <s v="PD211013"/>
    <s v="Serviços de Publicidade Eletrônica"/>
    <n v="421.27"/>
    <m/>
    <x v="0"/>
    <m/>
    <m/>
    <m/>
    <s v="2 - FATURADO"/>
    <n v="0"/>
    <x v="0"/>
    <x v="1"/>
  </r>
  <r>
    <x v="187"/>
    <s v="06.289.000/0001-30"/>
    <s v="NF SERVICOS DO"/>
    <n v="300530"/>
    <d v="2024-12-11T00:00:00"/>
    <n v="307967"/>
    <d v="2024-12-11T00:00:00"/>
    <m/>
    <n v="1696.3"/>
    <d v="2025-01-10T00:00:00"/>
    <s v="E0211013"/>
    <s v="PD211013"/>
    <s v="Serviços de Publicidade Eletrônica"/>
    <n v="1614.88"/>
    <m/>
    <x v="0"/>
    <m/>
    <m/>
    <m/>
    <s v="2 - FATURADO"/>
    <n v="0"/>
    <x v="0"/>
    <x v="1"/>
  </r>
  <r>
    <x v="187"/>
    <s v="06.289.000/0001-30"/>
    <s v="NF SERVICOS DO"/>
    <n v="300946"/>
    <d v="2024-12-11T00:00:00"/>
    <n v="308383"/>
    <d v="2024-12-11T00:00:00"/>
    <m/>
    <n v="295.01"/>
    <d v="2025-01-10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187"/>
    <s v="06.289.000/0001-30"/>
    <s v="NF SERVICOS DO"/>
    <n v="301131"/>
    <d v="2024-12-11T00:00:00"/>
    <n v="306555"/>
    <d v="2024-12-11T00:00:00"/>
    <m/>
    <n v="811.27"/>
    <d v="2025-01-10T00:00:00"/>
    <s v="E0211013"/>
    <s v="PD211013"/>
    <s v="Serviços de Publicidade Eletrônica"/>
    <n v="772.33"/>
    <m/>
    <x v="0"/>
    <m/>
    <m/>
    <m/>
    <s v="2 - FATURADO"/>
    <n v="0"/>
    <x v="0"/>
    <x v="1"/>
  </r>
  <r>
    <x v="187"/>
    <s v="06.289.000/0001-30"/>
    <s v="NF SERVICOS DO"/>
    <n v="302359"/>
    <d v="2024-12-17T00:00:00"/>
    <n v="308872"/>
    <d v="2024-12-17T00:00:00"/>
    <m/>
    <n v="811.27"/>
    <d v="2025-01-16T00:00:00"/>
    <s v="E0211013"/>
    <s v="PD211013"/>
    <s v="Serviços de Publicidade Eletrônica"/>
    <n v="772.33"/>
    <m/>
    <x v="0"/>
    <m/>
    <m/>
    <m/>
    <s v="2 - FATURADO"/>
    <n v="0"/>
    <x v="0"/>
    <x v="1"/>
  </r>
  <r>
    <x v="187"/>
    <s v="06.289.000/0001-30"/>
    <s v="NF SERVICOS DO"/>
    <n v="302621"/>
    <d v="2024-12-18T00:00:00"/>
    <n v="309143"/>
    <d v="2024-12-18T00:00:00"/>
    <m/>
    <n v="368.76"/>
    <d v="2025-01-17T00:00:00"/>
    <s v="E0211013"/>
    <s v="PD211013"/>
    <s v="Serviços de Publicidade Eletrônica"/>
    <n v="351.06"/>
    <m/>
    <x v="0"/>
    <m/>
    <m/>
    <m/>
    <s v="2 - FATURADO"/>
    <n v="0"/>
    <x v="0"/>
    <x v="1"/>
  </r>
  <r>
    <x v="187"/>
    <s v="06.289.000/0001-30"/>
    <s v="NF SERVICOS DO"/>
    <n v="302974"/>
    <d v="2024-12-20T00:00:00"/>
    <n v="309496"/>
    <d v="2024-12-20T00:00:00"/>
    <m/>
    <n v="1401.29"/>
    <d v="2025-01-19T00:00:00"/>
    <s v="E0211013"/>
    <s v="PD211013"/>
    <s v="Serviços de Publicidade Eletrônica"/>
    <n v="1334.03"/>
    <m/>
    <x v="0"/>
    <m/>
    <m/>
    <m/>
    <s v="2 - FATURADO"/>
    <n v="0"/>
    <x v="0"/>
    <x v="1"/>
  </r>
  <r>
    <x v="187"/>
    <s v="06.289.000/0001-30"/>
    <s v="NF SERVICOS DO"/>
    <n v="303280"/>
    <d v="2024-12-22T00:00:00"/>
    <n v="309843"/>
    <d v="2024-12-30T00:00:00"/>
    <m/>
    <n v="516.26"/>
    <d v="2025-01-29T00:00:00"/>
    <s v="E0211013"/>
    <s v="PD211013"/>
    <s v="Serviços de Publicidade Eletrônica"/>
    <n v="491.48"/>
    <m/>
    <x v="0"/>
    <m/>
    <m/>
    <m/>
    <s v="2 - FATURADO"/>
    <n v="0"/>
    <x v="0"/>
    <x v="1"/>
  </r>
  <r>
    <x v="187"/>
    <s v="06.289.000/0001-30"/>
    <s v="NF SERVICOS DO"/>
    <n v="303546"/>
    <d v="2024-12-22T00:00:00"/>
    <n v="310109"/>
    <d v="2024-12-30T00:00:00"/>
    <m/>
    <n v="295.01"/>
    <d v="2025-01-29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188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335"/>
    <x v="3"/>
    <x v="7"/>
  </r>
  <r>
    <x v="188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255"/>
    <x v="3"/>
    <x v="7"/>
  </r>
  <r>
    <x v="188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275"/>
    <x v="3"/>
    <x v="7"/>
  </r>
  <r>
    <x v="188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56537.8"/>
    <m/>
    <x v="0"/>
    <m/>
    <m/>
    <m/>
    <s v="2 - FATURADO"/>
    <n v="245"/>
    <x v="3"/>
    <x v="7"/>
  </r>
  <r>
    <x v="188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56637.94"/>
    <m/>
    <x v="0"/>
    <m/>
    <m/>
    <m/>
    <s v="31 DIAS"/>
    <n v="214"/>
    <x v="3"/>
    <x v="7"/>
  </r>
  <r>
    <x v="188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56636.13"/>
    <m/>
    <x v="0"/>
    <m/>
    <m/>
    <m/>
    <s v="2 - FATURADO"/>
    <n v="183"/>
    <x v="3"/>
    <x v="7"/>
  </r>
  <r>
    <x v="188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56757.37"/>
    <m/>
    <x v="0"/>
    <m/>
    <m/>
    <m/>
    <s v="31 DIAS"/>
    <n v="153"/>
    <x v="6"/>
    <x v="7"/>
  </r>
  <r>
    <x v="188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56698.49"/>
    <m/>
    <x v="0"/>
    <m/>
    <m/>
    <m/>
    <s v="31 DIAS"/>
    <n v="122"/>
    <x v="7"/>
    <x v="7"/>
  </r>
  <r>
    <x v="188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37589.83"/>
    <m/>
    <x v="0"/>
    <m/>
    <m/>
    <m/>
    <s v="2 - FATURADO"/>
    <n v="92"/>
    <x v="8"/>
    <x v="7"/>
  </r>
  <r>
    <x v="188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34046.68"/>
    <m/>
    <x v="0"/>
    <m/>
    <m/>
    <m/>
    <s v="31 DIAS"/>
    <n v="61"/>
    <x v="5"/>
    <x v="7"/>
  </r>
  <r>
    <x v="188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32513.08"/>
    <m/>
    <x v="0"/>
    <m/>
    <m/>
    <m/>
    <s v="2 - FATURADO"/>
    <n v="31"/>
    <x v="1"/>
    <x v="7"/>
  </r>
  <r>
    <x v="188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31918.7"/>
    <m/>
    <x v="0"/>
    <m/>
    <m/>
    <m/>
    <s v="2 - FATURADO"/>
    <n v="1"/>
    <x v="2"/>
    <x v="7"/>
  </r>
  <r>
    <x v="188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31918.7"/>
    <m/>
    <x v="0"/>
    <m/>
    <m/>
    <m/>
    <s v="29 DIAS"/>
    <n v="1"/>
    <x v="2"/>
    <x v="7"/>
  </r>
  <r>
    <x v="188"/>
    <s v="06.302.492/0001-56"/>
    <s v="ND-RATEIO CONDOM PPT"/>
    <n v="19894"/>
    <d v="2024-12-01T00:00:00"/>
    <m/>
    <m/>
    <m/>
    <n v="58694.06"/>
    <d v="2024-12-30T00:00:00"/>
    <s v="CARGA INICIAL RATEIO CONDOM PPT"/>
    <m/>
    <s v="CARGA INICIAL RATEIO CONDOM PPT"/>
    <n v="8804.2099999999991"/>
    <m/>
    <x v="0"/>
    <m/>
    <m/>
    <m/>
    <s v="29 DIAS"/>
    <n v="1"/>
    <x v="2"/>
    <x v="7"/>
  </r>
  <r>
    <x v="188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31918.7"/>
    <m/>
    <x v="0"/>
    <m/>
    <m/>
    <m/>
    <s v="29 DIAS"/>
    <n v="1"/>
    <x v="2"/>
    <x v="7"/>
  </r>
  <r>
    <x v="188"/>
    <s v="06.302.492/0001-56"/>
    <s v="ND-RATEIO CONDOM PPT"/>
    <n v="19907"/>
    <d v="2024-12-01T00:00:00"/>
    <m/>
    <m/>
    <m/>
    <n v="58694.06"/>
    <d v="2024-12-30T00:00:00"/>
    <s v="CARGA INICIAL RATEIO CONDOM PPT"/>
    <m/>
    <s v="CARGA INICIAL RATEIO CONDOM PPT"/>
    <n v="8804.23"/>
    <m/>
    <x v="0"/>
    <m/>
    <m/>
    <m/>
    <s v="29 DIAS"/>
    <n v="1"/>
    <x v="2"/>
    <x v="7"/>
  </r>
  <r>
    <x v="188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31918.7"/>
    <m/>
    <x v="0"/>
    <m/>
    <m/>
    <m/>
    <s v="29 DIAS"/>
    <n v="1"/>
    <x v="2"/>
    <x v="7"/>
  </r>
  <r>
    <x v="189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4"/>
    <s v="NAO INFORMADO"/>
    <s v="NAO INFORMADO"/>
    <s v="2017780/0001 ITO"/>
    <s v="2 - FATURADO"/>
    <n v="752"/>
    <x v="4"/>
    <x v="0"/>
  </r>
  <r>
    <x v="189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4"/>
    <s v="NAO INFORMADO"/>
    <s v="NAO INFORMADO"/>
    <s v="2017780/0001 ITO"/>
    <s v="2 - FATURADO"/>
    <n v="726"/>
    <x v="4"/>
    <x v="0"/>
  </r>
  <r>
    <x v="189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4"/>
    <s v="NAO INFORMADO"/>
    <s v="NAO INFORMADO"/>
    <s v="2017780/0001 ITO"/>
    <s v="2 - FATURADO"/>
    <n v="701"/>
    <x v="4"/>
    <x v="0"/>
  </r>
  <r>
    <x v="189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4"/>
    <s v="NAO INFORMADO"/>
    <s v="NAO INFORMADO"/>
    <s v="2017780/0001 ITO"/>
    <s v="2 - FATURADO"/>
    <n v="662"/>
    <x v="4"/>
    <x v="0"/>
  </r>
  <r>
    <x v="189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4"/>
    <s v="NAO INFORMADO"/>
    <s v="NAO INFORMADO"/>
    <s v="2017780/0001 ITO"/>
    <s v="2 - FATURADO"/>
    <n v="634"/>
    <x v="4"/>
    <x v="0"/>
  </r>
  <r>
    <x v="189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4"/>
    <s v="NAO INFORMADO"/>
    <s v="NAO INFORMADO"/>
    <s v="2017780/0001 ITO"/>
    <s v="2 - FATURADO"/>
    <n v="608"/>
    <x v="4"/>
    <x v="0"/>
  </r>
  <r>
    <x v="190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26"/>
    <x v="2"/>
    <x v="2"/>
  </r>
  <r>
    <x v="191"/>
    <s v="06.881.107/0001-72"/>
    <s v="NF SERVICOS DO"/>
    <n v="301338"/>
    <d v="2024-12-11T00:00:00"/>
    <n v="306762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92"/>
    <s v="06.995.362/0001-46"/>
    <s v="NF SERVICOS"/>
    <n v="175400"/>
    <d v="2024-12-12T00:00:00"/>
    <n v="1891388"/>
    <d v="2024-12-13T00:00:00"/>
    <d v="2024-11-01T00:00:00"/>
    <n v="4399.5"/>
    <d v="2025-01-11T00:00:00"/>
    <s v="E0230262"/>
    <s v="PD023230"/>
    <s v="OFFICE INTERMEDIÁRIO"/>
    <n v="4399.5"/>
    <d v="2024-11-01T00:00:00"/>
    <x v="0"/>
    <s v="004/2023 - CPP"/>
    <s v="378.00000004/2023-87 - CPP"/>
    <s v="359.00001727/2023-40-ITO"/>
    <s v="2 - FATURADO"/>
    <n v="0"/>
    <x v="0"/>
    <x v="0"/>
  </r>
  <r>
    <x v="192"/>
    <s v="06.995.362/0001-46"/>
    <s v="NF SERVICOS"/>
    <n v="175433"/>
    <d v="2024-12-12T00:00:00"/>
    <n v="1891421"/>
    <d v="2024-12-13T00:00:00"/>
    <d v="2024-11-01T00:00:00"/>
    <n v="2.95"/>
    <d v="2025-01-11T00:00:00"/>
    <s v="E0230523"/>
    <s v="PD023425"/>
    <s v="PROGRAMA SP SEM PAPEL"/>
    <n v="2.95"/>
    <d v="2024-11-01T00:00:00"/>
    <x v="0"/>
    <d v="2023-10-01T00:00:00"/>
    <s v="378.00000096/2023-03"/>
    <s v="359.00000373/2024-05  APPS"/>
    <s v="2 - FATURADO"/>
    <n v="0"/>
    <x v="0"/>
    <x v="0"/>
  </r>
  <r>
    <x v="192"/>
    <s v="06.995.362/0001-46"/>
    <s v="NF SERVICOS DO"/>
    <n v="302376"/>
    <d v="2024-12-17T00:00:00"/>
    <n v="308889"/>
    <d v="2024-12-17T00:00:00"/>
    <m/>
    <n v="1102.95"/>
    <d v="2025-01-16T00:00:00"/>
    <s v="E0230831"/>
    <s v="PD023831"/>
    <s v="Serviços de Publicidade Eletrônica"/>
    <n v="1102.95"/>
    <m/>
    <x v="0"/>
    <m/>
    <m/>
    <m/>
    <s v="2 - FATURADO"/>
    <n v="0"/>
    <x v="0"/>
    <x v="1"/>
  </r>
  <r>
    <x v="192"/>
    <s v="06.995.362/0001-46"/>
    <s v="NF SERVICOS DO"/>
    <n v="303824"/>
    <d v="2024-12-26T00:00:00"/>
    <n v="310387"/>
    <d v="2024-12-30T00:00:00"/>
    <m/>
    <n v="1029.42"/>
    <d v="2025-01-29T00:00:00"/>
    <s v="E0230831"/>
    <s v="PD023831"/>
    <s v="Serviços de Publicidade Eletrônica"/>
    <n v="1029.42"/>
    <m/>
    <x v="0"/>
    <m/>
    <m/>
    <m/>
    <s v="2 - FATURADO"/>
    <n v="0"/>
    <x v="0"/>
    <x v="1"/>
  </r>
  <r>
    <x v="192"/>
    <s v="06.995.362/0001-46"/>
    <s v="NF SERVICOS"/>
    <n v="176792"/>
    <d v="2024-12-27T00:00:00"/>
    <n v="1892780"/>
    <d v="2024-12-27T00:00:00"/>
    <d v="2024-12-01T00:00:00"/>
    <n v="4399.5"/>
    <d v="2025-01-26T00:00:00"/>
    <s v="E0230262"/>
    <s v="PD023230"/>
    <s v="OFFICE INTERMEDIÁRIO"/>
    <n v="4399.5"/>
    <d v="2024-12-01T00:00:00"/>
    <x v="0"/>
    <s v="004/2023 - CPP"/>
    <s v="378.00000004/2023-87 - CPP"/>
    <s v="359.00001727/2023-40-ITO"/>
    <s v="2 - FATURADO"/>
    <n v="0"/>
    <x v="0"/>
    <x v="0"/>
  </r>
  <r>
    <x v="192"/>
    <s v="06.995.362/0001-46"/>
    <s v="NF SERVICOS"/>
    <n v="176806"/>
    <d v="2024-12-27T00:00:00"/>
    <n v="1892794"/>
    <d v="2024-12-27T00:00:00"/>
    <d v="2024-12-01T00:00:00"/>
    <n v="2.95"/>
    <d v="2025-01-26T00:00:00"/>
    <s v="E0230523"/>
    <s v="PD023425"/>
    <s v="PROGRAMA SP SEM PAPEL"/>
    <n v="2.95"/>
    <d v="2024-12-01T00:00:00"/>
    <x v="0"/>
    <d v="2023-10-01T00:00:00"/>
    <s v="378.00000096/2023-03"/>
    <s v="359.00000373/2024-05  APPS"/>
    <s v="2 - FATURADO"/>
    <n v="0"/>
    <x v="0"/>
    <x v="0"/>
  </r>
  <r>
    <x v="193"/>
    <s v="060.411.258-06"/>
    <s v="NF SERVICOS KIT"/>
    <n v="140403"/>
    <d v="2023-08-31T00:00:00"/>
    <n v="1650733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458"/>
    <x v="4"/>
    <x v="1"/>
  </r>
  <r>
    <x v="194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26"/>
    <x v="2"/>
    <x v="2"/>
  </r>
  <r>
    <x v="194"/>
    <s v="063.022.658-00"/>
    <s v="NF SERVICOS DO"/>
    <n v="301343"/>
    <d v="2024-12-11T00:00:00"/>
    <n v="306767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195"/>
    <s v="066.951.578-71"/>
    <s v="ND-OPERADORA CIELO"/>
    <n v="23719"/>
    <d v="2024-12-27T00:00:00"/>
    <m/>
    <m/>
    <m/>
    <n v="187.49"/>
    <d v="2024-12-27T00:00:00"/>
    <m/>
    <m/>
    <s v="Certificado e-CPF A3 (somente certificado) - 36 meses"/>
    <n v="187.49"/>
    <m/>
    <x v="0"/>
    <m/>
    <m/>
    <m/>
    <s v="1 - VENDA A VISTA"/>
    <n v="4"/>
    <x v="2"/>
    <x v="4"/>
  </r>
  <r>
    <x v="196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527"/>
    <x v="4"/>
    <x v="1"/>
  </r>
  <r>
    <x v="196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527"/>
    <x v="4"/>
    <x v="1"/>
  </r>
  <r>
    <x v="196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527"/>
    <x v="4"/>
    <x v="1"/>
  </r>
  <r>
    <x v="197"/>
    <s v="069.516.678-61"/>
    <s v="ND-BENEF AFASTADOS"/>
    <n v="713"/>
    <d v="2024-06-03T00:00:00"/>
    <m/>
    <m/>
    <m/>
    <n v="249.89"/>
    <d v="2024-07-04T00:00:00"/>
    <m/>
    <m/>
    <s v="PLANO DE SAUDE FUNC AFASTADOS"/>
    <n v="249.89"/>
    <m/>
    <x v="0"/>
    <m/>
    <m/>
    <m/>
    <s v="2 - FATURADO"/>
    <n v="180"/>
    <x v="6"/>
    <x v="5"/>
  </r>
  <r>
    <x v="198"/>
    <s v="07.019.105/0001-31"/>
    <s v="NF SERVICOS KIT"/>
    <n v="28409"/>
    <d v="2021-10-29T00:00:00"/>
    <n v="32617"/>
    <d v="2021-10-29T00:00:00"/>
    <m/>
    <n v="250"/>
    <d v="2021-11-28T00:00:00"/>
    <m/>
    <m/>
    <s v="Certificado e-CNPJ A3 em token - 18 meses Gov"/>
    <n v="250"/>
    <m/>
    <x v="0"/>
    <m/>
    <m/>
    <m/>
    <s v="2 - FATURADO"/>
    <n v="1129"/>
    <x v="4"/>
    <x v="1"/>
  </r>
  <r>
    <x v="198"/>
    <s v="07.019.105/0001-31"/>
    <s v="NF SERVICOS KIT"/>
    <n v="56690"/>
    <d v="2022-01-28T00:00:00"/>
    <n v="61066"/>
    <d v="2022-01-28T00:00:00"/>
    <m/>
    <n v="93.75"/>
    <d v="2022-02-27T00:00:00"/>
    <m/>
    <m/>
    <s v="Certificado e-CPF A3 (somente certificado) - 24 meses Gov"/>
    <n v="93.75"/>
    <m/>
    <x v="0"/>
    <m/>
    <m/>
    <m/>
    <s v="2 - FATURADO"/>
    <n v="1038"/>
    <x v="4"/>
    <x v="1"/>
  </r>
  <r>
    <x v="198"/>
    <s v="07.019.105/0001-31"/>
    <s v="NF SERVICOS E_GOV"/>
    <n v="156388"/>
    <d v="2024-03-27T00:00:00"/>
    <n v="1756281"/>
    <d v="2024-03-27T00:00:00"/>
    <m/>
    <n v="197.93"/>
    <d v="2024-04-26T00:00:00"/>
    <m/>
    <m/>
    <s v="Certificado e-CPF A3 em token - 12 meses Gov"/>
    <n v="188.43"/>
    <m/>
    <x v="0"/>
    <m/>
    <m/>
    <m/>
    <s v="2 - FATURADO"/>
    <n v="249"/>
    <x v="3"/>
    <x v="1"/>
  </r>
  <r>
    <x v="198"/>
    <s v="07.019.105/0001-31"/>
    <s v="NF SERVICOS"/>
    <n v="177196"/>
    <d v="2024-12-31T00:00:00"/>
    <n v="1893184"/>
    <d v="2025-01-02T00:00:00"/>
    <d v="2024-12-01T00:00:00"/>
    <n v="660.49"/>
    <d v="2025-01-30T00:00:00"/>
    <s v="E0240092"/>
    <s v="PD024061"/>
    <s v="OFFICE  BASICO"/>
    <n v="628.79"/>
    <d v="2024-12-01T00:00:00"/>
    <x v="0"/>
    <s v="006/2023"/>
    <s v="131.00000116/2023-067"/>
    <s v="359.00000822/2024-15  ITO"/>
    <s v="2 - FATURADO"/>
    <n v="0"/>
    <x v="0"/>
    <x v="0"/>
  </r>
  <r>
    <x v="198"/>
    <s v="07.019.105/0001-31"/>
    <s v="NF SERVICOS"/>
    <n v="177197"/>
    <d v="2024-12-31T00:00:00"/>
    <n v="1893185"/>
    <d v="2025-01-02T00:00:00"/>
    <d v="2024-12-01T00:00:00"/>
    <n v="841.74"/>
    <d v="2025-01-30T00:00:00"/>
    <s v="E0240092"/>
    <s v="PD024061"/>
    <s v="OFFICE  BASICO"/>
    <n v="801.34"/>
    <d v="2024-12-01T00:00:00"/>
    <x v="0"/>
    <s v="006/2023"/>
    <s v="131.00000116/2023-067"/>
    <s v="359.00000822/2024-15  ITO"/>
    <s v="2 - FATURADO"/>
    <n v="0"/>
    <x v="0"/>
    <x v="0"/>
  </r>
  <r>
    <x v="198"/>
    <s v="07.019.105/0001-31"/>
    <s v="NF SERVICOS"/>
    <n v="177199"/>
    <d v="2024-12-31T00:00:00"/>
    <n v="1893187"/>
    <d v="2025-01-02T00:00:00"/>
    <d v="2024-12-01T00:00:00"/>
    <n v="106.08"/>
    <d v="2025-01-30T00:00:00"/>
    <s v="E0210287"/>
    <s v="PD021223"/>
    <s v="FOLHA DE PAGAMENTO"/>
    <n v="100.99"/>
    <d v="2024-12-01T00:00:00"/>
    <x v="0"/>
    <s v="003/2021"/>
    <s v="SEI 131.00000045/2023-01"/>
    <s v="PD-PRC-2021/02669 359.00005167/2023-01 APPS"/>
    <s v="2 - FATURADO"/>
    <n v="0"/>
    <x v="0"/>
    <x v="0"/>
  </r>
  <r>
    <x v="198"/>
    <s v="07.019.105/0001-31"/>
    <s v="NF SERVICOS"/>
    <n v="177332"/>
    <d v="2024-12-31T00:00:00"/>
    <n v="1906271"/>
    <d v="2025-01-09T00:00:00"/>
    <d v="2024-12-01T00:00:00"/>
    <n v="754.86"/>
    <d v="2025-02-08T00:00:00"/>
    <s v="E0240092"/>
    <s v="PD024061"/>
    <s v="OFFICE  BASICO"/>
    <n v="718.63"/>
    <d v="2024-12-01T00:00:00"/>
    <x v="0"/>
    <s v="006/2023"/>
    <s v="131.00000116/2023-067"/>
    <s v="359.00000822/2024-15  ITO"/>
    <s v="2 - FATURADO"/>
    <n v="0"/>
    <x v="0"/>
    <x v="0"/>
  </r>
  <r>
    <x v="199"/>
    <s v="07.077.276/0001-17"/>
    <s v="NF SERVICOS"/>
    <n v="174806"/>
    <d v="2024-12-10T00:00:00"/>
    <n v="1890794"/>
    <d v="2024-12-10T00:00:00"/>
    <d v="2024-11-01T00:00:00"/>
    <n v="5248.52"/>
    <d v="2025-01-09T00:00:00"/>
    <s v="E0230186"/>
    <s v="PD023159"/>
    <s v="HOSPEDAGEM"/>
    <n v="5248.52"/>
    <d v="2024-11-01T00:00:00"/>
    <x v="0"/>
    <m/>
    <m/>
    <s v="359.00000275/2023-89-ITO"/>
    <s v="2 - FATURADO"/>
    <n v="0"/>
    <x v="0"/>
    <x v="0"/>
  </r>
  <r>
    <x v="199"/>
    <s v="07.077.276/0001-17"/>
    <s v="NF SERVICOS"/>
    <n v="176180"/>
    <d v="2024-12-23T00:00:00"/>
    <n v="1892168"/>
    <d v="2024-12-23T00:00:00"/>
    <d v="2024-12-01T00:00:00"/>
    <n v="5248.52"/>
    <d v="2025-01-22T00:00:00"/>
    <s v="E0230186"/>
    <s v="PD023159"/>
    <s v="HOSPEDAGEM"/>
    <n v="5248.52"/>
    <d v="2024-12-01T00:00:00"/>
    <x v="0"/>
    <m/>
    <m/>
    <s v="359.00000275/2023-89-ITO"/>
    <s v="2 - FATURADO"/>
    <n v="0"/>
    <x v="0"/>
    <x v="0"/>
  </r>
  <r>
    <x v="200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24"/>
    <x v="2"/>
    <x v="2"/>
  </r>
  <r>
    <x v="200"/>
    <s v="07.109.660/0001-54"/>
    <s v="NF SERVICOS DO"/>
    <n v="301327"/>
    <d v="2024-12-11T00:00:00"/>
    <n v="306751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201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228"/>
    <x v="3"/>
    <x v="1"/>
  </r>
  <r>
    <x v="202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2"/>
    <x v="2"/>
    <x v="1"/>
  </r>
  <r>
    <x v="202"/>
    <s v="07.544.655/0001-70"/>
    <s v="NF SERVICOS DO"/>
    <n v="300604"/>
    <d v="2024-12-11T00:00:00"/>
    <n v="308041"/>
    <d v="2024-12-11T00:00:00"/>
    <m/>
    <n v="8204.91"/>
    <d v="2025-01-10T00:00:00"/>
    <s v="E0201536"/>
    <s v="PD201536"/>
    <s v="Serviços de Publicidade Eletrônica"/>
    <n v="7811.07"/>
    <m/>
    <x v="0"/>
    <m/>
    <m/>
    <m/>
    <s v="2 - FATURADO"/>
    <n v="0"/>
    <x v="0"/>
    <x v="1"/>
  </r>
  <r>
    <x v="202"/>
    <s v="07.544.655/0001-70"/>
    <s v="NF SERVICOS DO"/>
    <n v="301610"/>
    <d v="2024-12-11T00:00:00"/>
    <n v="307034"/>
    <d v="2024-12-11T00:00:00"/>
    <m/>
    <n v="184.38"/>
    <d v="2025-01-10T00:00:00"/>
    <s v="E0201536"/>
    <s v="PD201536"/>
    <s v="Serviços de Publicidade Eletrônica"/>
    <n v="175.53"/>
    <m/>
    <x v="0"/>
    <m/>
    <m/>
    <m/>
    <s v="2 - FATURADO"/>
    <n v="0"/>
    <x v="0"/>
    <x v="1"/>
  </r>
  <r>
    <x v="202"/>
    <s v="07.544.655/0001-70"/>
    <s v="NF SERVICOS DO"/>
    <n v="303054"/>
    <d v="2024-12-20T00:00:00"/>
    <n v="309576"/>
    <d v="2024-12-20T00:00:00"/>
    <m/>
    <n v="276.57"/>
    <d v="2025-01-19T00:00:00"/>
    <s v="E0201536"/>
    <s v="PD201536"/>
    <s v="Serviços de Publicidade Eletrônica"/>
    <n v="263.29000000000002"/>
    <m/>
    <x v="0"/>
    <m/>
    <m/>
    <m/>
    <s v="2 - FATURADO"/>
    <n v="0"/>
    <x v="0"/>
    <x v="1"/>
  </r>
  <r>
    <x v="203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075"/>
    <x v="4"/>
    <x v="1"/>
  </r>
  <r>
    <x v="204"/>
    <s v="07.628.919/0001-73"/>
    <s v="NF SERVICOS DO"/>
    <n v="301160"/>
    <d v="2024-12-11T00:00:00"/>
    <n v="306584"/>
    <d v="2024-12-11T00:00:00"/>
    <m/>
    <n v="2205.9"/>
    <d v="2025-01-10T00:00:00"/>
    <s v="E0201976"/>
    <s v="PD201976"/>
    <s v="Serviços de Publicidade Eletrônica"/>
    <n v="2205.9"/>
    <m/>
    <x v="0"/>
    <m/>
    <m/>
    <m/>
    <s v="2 - FATURADO"/>
    <n v="0"/>
    <x v="0"/>
    <x v="1"/>
  </r>
  <r>
    <x v="204"/>
    <s v="07.628.919/0001-73"/>
    <s v="NF SERVICOS DO"/>
    <n v="301365"/>
    <d v="2024-12-11T00:00:00"/>
    <n v="306789"/>
    <d v="2024-12-11T00:00:00"/>
    <m/>
    <n v="2205.9"/>
    <d v="2025-01-10T00:00:00"/>
    <s v="E0201976"/>
    <s v="PD201976"/>
    <s v="Serviços de Publicidade Eletrônica"/>
    <n v="2205.9"/>
    <m/>
    <x v="0"/>
    <m/>
    <m/>
    <m/>
    <s v="2 - FATURADO"/>
    <n v="0"/>
    <x v="0"/>
    <x v="1"/>
  </r>
  <r>
    <x v="204"/>
    <s v="07.628.919/0001-73"/>
    <s v="NF SERVICOS DO"/>
    <n v="301553"/>
    <d v="2024-12-11T00:00:00"/>
    <n v="306977"/>
    <d v="2024-12-11T00:00:00"/>
    <m/>
    <n v="2205.9"/>
    <d v="2025-01-10T00:00:00"/>
    <s v="E0201976"/>
    <s v="PD201976"/>
    <s v="Serviços de Publicidade Eletrônica"/>
    <n v="2205.9"/>
    <m/>
    <x v="0"/>
    <m/>
    <m/>
    <m/>
    <s v="2 - FATURADO"/>
    <n v="0"/>
    <x v="0"/>
    <x v="1"/>
  </r>
  <r>
    <x v="205"/>
    <s v="07.727.414/0001-66"/>
    <s v="NF SERVICOS DO"/>
    <n v="268952"/>
    <d v="2024-06-06T00:00:00"/>
    <n v="275041"/>
    <d v="2024-06-06T00:00:00"/>
    <m/>
    <n v="45"/>
    <d v="2025-01-24T00:00:00"/>
    <m/>
    <m/>
    <s v="Boletim_e-Negócios Públicos Informa"/>
    <n v="45"/>
    <m/>
    <x v="0"/>
    <m/>
    <m/>
    <m/>
    <s v="4 - FATURADO eNEGOCIOS INFORMA"/>
    <n v="0"/>
    <x v="0"/>
    <x v="1"/>
  </r>
  <r>
    <x v="205"/>
    <s v="07.727.414/0001-66"/>
    <s v="NF SERVICOS DO"/>
    <n v="301326"/>
    <d v="2024-12-11T00:00:00"/>
    <n v="306750"/>
    <d v="2024-12-11T00:00:00"/>
    <m/>
    <n v="45"/>
    <d v="2025-01-10T00:00:00"/>
    <m/>
    <m/>
    <s v="Boletim_e-Negócios Públicos Informa"/>
    <n v="45"/>
    <m/>
    <x v="0"/>
    <m/>
    <m/>
    <m/>
    <s v="4 - FATURADO eNEGOCIOS INFORMA"/>
    <n v="0"/>
    <x v="0"/>
    <x v="1"/>
  </r>
  <r>
    <x v="206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0"/>
    <x v="0"/>
    <x v="2"/>
  </r>
  <r>
    <x v="207"/>
    <s v="07.788.280/0001-93"/>
    <s v="NF SERVICOS DO"/>
    <n v="300451"/>
    <d v="2024-12-11T00:00:00"/>
    <n v="307888"/>
    <d v="2024-12-11T00:00:00"/>
    <m/>
    <n v="490.2"/>
    <d v="2025-01-10T00:00:00"/>
    <s v="E0201986"/>
    <s v="PD201986"/>
    <s v="Serviços de Publicidade Eletrônica"/>
    <n v="490.2"/>
    <m/>
    <x v="0"/>
    <m/>
    <m/>
    <m/>
    <s v="2 - FATURADO"/>
    <n v="0"/>
    <x v="0"/>
    <x v="1"/>
  </r>
  <r>
    <x v="207"/>
    <s v="07.788.280/0001-93"/>
    <s v="NF SERVICOS DO"/>
    <n v="300745"/>
    <d v="2024-12-11T00:00:00"/>
    <n v="308182"/>
    <d v="2024-12-11T00:00:00"/>
    <m/>
    <n v="490.2"/>
    <d v="2025-01-10T00:00:00"/>
    <s v="E0201986"/>
    <s v="PD201986"/>
    <s v="Serviços de Publicidade Eletrônica"/>
    <n v="490.2"/>
    <m/>
    <x v="0"/>
    <m/>
    <m/>
    <m/>
    <s v="2 - FATURADO"/>
    <n v="0"/>
    <x v="0"/>
    <x v="1"/>
  </r>
  <r>
    <x v="207"/>
    <s v="07.788.280/0001-93"/>
    <s v="NF SERVICOS DO"/>
    <n v="300760"/>
    <d v="2024-12-11T00:00:00"/>
    <n v="308197"/>
    <d v="2024-12-11T00:00:00"/>
    <m/>
    <n v="490.2"/>
    <d v="2025-01-10T00:00:00"/>
    <s v="E0201986"/>
    <s v="PD201986"/>
    <s v="Serviços de Publicidade Eletrônica"/>
    <n v="490.2"/>
    <m/>
    <x v="0"/>
    <m/>
    <m/>
    <m/>
    <s v="2 - FATURADO"/>
    <n v="0"/>
    <x v="0"/>
    <x v="1"/>
  </r>
  <r>
    <x v="207"/>
    <s v="07.788.280/0001-93"/>
    <s v="NF SERVICOS DO"/>
    <n v="301550"/>
    <d v="2024-12-11T00:00:00"/>
    <n v="306974"/>
    <d v="2024-12-11T00:00:00"/>
    <m/>
    <n v="1225.5"/>
    <d v="2025-01-10T00:00:00"/>
    <s v="E0201986"/>
    <s v="PD201986"/>
    <s v="Serviços de Publicidade Eletrônica"/>
    <n v="1225.5"/>
    <m/>
    <x v="0"/>
    <m/>
    <m/>
    <m/>
    <s v="2 - FATURADO"/>
    <n v="0"/>
    <x v="0"/>
    <x v="1"/>
  </r>
  <r>
    <x v="207"/>
    <s v="07.788.280/0001-93"/>
    <s v="NF SERVICOS DO"/>
    <n v="302153"/>
    <d v="2024-12-16T00:00:00"/>
    <n v="308661"/>
    <d v="2024-12-16T00:00:00"/>
    <m/>
    <n v="2573.5500000000002"/>
    <d v="2025-01-15T00:00:00"/>
    <s v="E0201986"/>
    <s v="PD201986"/>
    <s v="Serviços de Publicidade Eletrônica"/>
    <n v="2573.5500000000002"/>
    <m/>
    <x v="0"/>
    <m/>
    <m/>
    <m/>
    <s v="2 - FATURADO"/>
    <n v="0"/>
    <x v="0"/>
    <x v="1"/>
  </r>
  <r>
    <x v="207"/>
    <s v="07.788.280/0001-93"/>
    <s v="NF SERVICOS DO"/>
    <n v="302742"/>
    <d v="2024-12-18T00:00:00"/>
    <n v="309264"/>
    <d v="2024-12-18T00:00:00"/>
    <m/>
    <n v="612.75"/>
    <d v="2025-01-17T00:00:00"/>
    <s v="E0201986"/>
    <s v="PD201986"/>
    <s v="Serviços de Publicidade Eletrônica"/>
    <n v="612.75"/>
    <m/>
    <x v="0"/>
    <m/>
    <m/>
    <m/>
    <s v="2 - FATURADO"/>
    <n v="0"/>
    <x v="0"/>
    <x v="1"/>
  </r>
  <r>
    <x v="207"/>
    <s v="07.788.280/0001-93"/>
    <s v="NF SERVICOS DO"/>
    <n v="302780"/>
    <d v="2024-12-19T00:00:00"/>
    <n v="309302"/>
    <d v="2024-12-19T00:00:00"/>
    <m/>
    <n v="1470.6"/>
    <d v="2025-01-18T00:00:00"/>
    <s v="E0201986"/>
    <s v="PD201986"/>
    <s v="Serviços de Publicidade Eletrônica"/>
    <n v="1470.6"/>
    <m/>
    <x v="0"/>
    <m/>
    <m/>
    <m/>
    <s v="2 - FATURADO"/>
    <n v="0"/>
    <x v="0"/>
    <x v="1"/>
  </r>
  <r>
    <x v="207"/>
    <s v="07.788.280/0001-93"/>
    <s v="NF SERVICOS DO"/>
    <n v="303257"/>
    <d v="2024-12-22T00:00:00"/>
    <n v="309820"/>
    <d v="2024-12-30T00:00:00"/>
    <m/>
    <n v="1348.05"/>
    <d v="2025-01-29T00:00:00"/>
    <s v="E0201986"/>
    <s v="PD201986"/>
    <s v="Serviços de Publicidade Eletrônica"/>
    <n v="1348.05"/>
    <m/>
    <x v="0"/>
    <m/>
    <m/>
    <m/>
    <s v="2 - FATURADO"/>
    <n v="0"/>
    <x v="0"/>
    <x v="1"/>
  </r>
  <r>
    <x v="207"/>
    <s v="07.788.280/0001-93"/>
    <s v="NF SERVICOS DO"/>
    <n v="304028"/>
    <d v="2024-12-31T00:00:00"/>
    <n v="310604"/>
    <d v="2025-01-03T00:00:00"/>
    <m/>
    <n v="1348.05"/>
    <d v="2025-02-02T00:00:00"/>
    <s v="E0201986"/>
    <s v="PD201986"/>
    <s v="Serviços de Publicidade Eletrônica"/>
    <n v="1348.05"/>
    <m/>
    <x v="0"/>
    <m/>
    <m/>
    <m/>
    <s v="2 - FATURADO"/>
    <n v="0"/>
    <x v="0"/>
    <x v="1"/>
  </r>
  <r>
    <x v="207"/>
    <s v="07.788.280/0001-93"/>
    <s v="NF SERVICOS DO"/>
    <n v="304102"/>
    <d v="2024-12-31T00:00:00"/>
    <n v="310678"/>
    <d v="2025-01-03T00:00:00"/>
    <m/>
    <n v="490.2"/>
    <d v="2025-02-02T00:00:00"/>
    <s v="E0201986"/>
    <s v="PD201986"/>
    <s v="Serviços de Publicidade Eletrônica"/>
    <n v="490.2"/>
    <m/>
    <x v="0"/>
    <m/>
    <m/>
    <m/>
    <s v="2 - FATURADO"/>
    <n v="0"/>
    <x v="0"/>
    <x v="1"/>
  </r>
  <r>
    <x v="207"/>
    <s v="07.788.280/0001-93"/>
    <s v="NF SERVICOS DO"/>
    <n v="304217"/>
    <d v="2024-12-31T00:00:00"/>
    <n v="310793"/>
    <d v="2025-01-03T00:00:00"/>
    <m/>
    <n v="1348.05"/>
    <d v="2025-02-02T00:00:00"/>
    <s v="E0201986"/>
    <s v="PD201986"/>
    <s v="Serviços de Publicidade Eletrônica"/>
    <n v="1348.05"/>
    <m/>
    <x v="0"/>
    <m/>
    <m/>
    <m/>
    <s v="2 - FATURADO"/>
    <n v="0"/>
    <x v="0"/>
    <x v="1"/>
  </r>
  <r>
    <x v="208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87"/>
    <x v="5"/>
    <x v="2"/>
  </r>
  <r>
    <x v="209"/>
    <s v="070.132.054-00"/>
    <s v="NF SERVICOS KIT"/>
    <n v="163051"/>
    <d v="2023-01-30T00:00:00"/>
    <n v="16821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671"/>
    <x v="4"/>
    <x v="1"/>
  </r>
  <r>
    <x v="210"/>
    <s v="073.082.058-00"/>
    <s v="ND-OPERADORA CIELO"/>
    <n v="23498"/>
    <d v="2024-12-02T00:00:00"/>
    <m/>
    <m/>
    <m/>
    <n v="187.49"/>
    <d v="2024-12-02T00:00:00"/>
    <m/>
    <m/>
    <s v="Certificado e-CPF A3 (renovação) - 36 meses"/>
    <n v="187.49"/>
    <m/>
    <x v="0"/>
    <m/>
    <m/>
    <m/>
    <s v="1 - VENDA A VISTA"/>
    <n v="29"/>
    <x v="2"/>
    <x v="4"/>
  </r>
  <r>
    <x v="211"/>
    <s v="073.424.428-28"/>
    <s v="NF SERVICOS KIT"/>
    <n v="140405"/>
    <d v="2023-08-31T00:00:00"/>
    <n v="1650735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458"/>
    <x v="4"/>
    <x v="1"/>
  </r>
  <r>
    <x v="212"/>
    <s v="073.630.718-45"/>
    <s v="ND-OPERADORA CIELO"/>
    <n v="23679"/>
    <d v="2024-12-19T00:00:00"/>
    <m/>
    <m/>
    <m/>
    <n v="187.49"/>
    <d v="2024-12-19T00:00:00"/>
    <m/>
    <m/>
    <s v="Certificado e-CPF A3 (somente certificado) - 36 meses"/>
    <n v="187.49"/>
    <m/>
    <x v="0"/>
    <m/>
    <m/>
    <m/>
    <s v="1 - VENDA A VISTA"/>
    <n v="12"/>
    <x v="2"/>
    <x v="4"/>
  </r>
  <r>
    <x v="213"/>
    <s v="074.684.528-65"/>
    <s v="NF SERVICOS KIT"/>
    <n v="148155"/>
    <d v="2022-11-28T00:00:00"/>
    <n v="153179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733"/>
    <x v="4"/>
    <x v="1"/>
  </r>
  <r>
    <x v="214"/>
    <s v="075.284.278-10"/>
    <s v="ND-OPERADORA CIELO"/>
    <n v="23706"/>
    <d v="2024-12-23T00:00:00"/>
    <m/>
    <m/>
    <m/>
    <n v="187.49"/>
    <d v="2024-12-23T00:00:00"/>
    <m/>
    <m/>
    <s v="Certificado e-CNPJ A1 em Software (12 meses)"/>
    <n v="187.49"/>
    <m/>
    <x v="0"/>
    <m/>
    <m/>
    <m/>
    <s v="1 - VENDA A VISTA"/>
    <n v="8"/>
    <x v="2"/>
    <x v="4"/>
  </r>
  <r>
    <x v="215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288"/>
    <x v="3"/>
    <x v="1"/>
  </r>
  <r>
    <x v="215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262"/>
    <x v="3"/>
    <x v="1"/>
  </r>
  <r>
    <x v="216"/>
    <s v="079.980.228-09"/>
    <s v="NF SERVICOS KIT"/>
    <n v="163033"/>
    <d v="2023-01-30T00:00:00"/>
    <n v="168200"/>
    <d v="2023-01-30T00:00:00"/>
    <m/>
    <n v="124.99"/>
    <d v="2023-03-01T00:00:00"/>
    <m/>
    <m/>
    <s v="e-CPF A3 (renovação)"/>
    <n v="124.99"/>
    <m/>
    <x v="0"/>
    <m/>
    <m/>
    <m/>
    <s v="2 - FATURADO"/>
    <n v="671"/>
    <x v="4"/>
    <x v="1"/>
  </r>
  <r>
    <x v="217"/>
    <s v="08.036.157/0001-89"/>
    <s v="NF SERVICOS"/>
    <n v="174476"/>
    <d v="2024-12-09T00:00:00"/>
    <n v="1890464"/>
    <d v="2024-12-09T00:00:00"/>
    <d v="2024-11-01T00:00:00"/>
    <n v="615.25"/>
    <d v="2025-01-08T00:00:00"/>
    <s v="E0230070"/>
    <s v="PD023061"/>
    <s v="SAM PATRIMONIO"/>
    <n v="585.72"/>
    <d v="2024-11-01T00:00:00"/>
    <x v="0"/>
    <s v="011/2023"/>
    <s v="2023/0002577"/>
    <s v="PD-PRC-2023/01227 APPS"/>
    <s v="2 - FATURADO"/>
    <n v="0"/>
    <x v="0"/>
    <x v="0"/>
  </r>
  <r>
    <x v="217"/>
    <s v="08.036.157/0001-89"/>
    <s v="NF SERVICOS"/>
    <n v="174500"/>
    <d v="2024-12-09T00:00:00"/>
    <n v="1890488"/>
    <d v="2024-12-09T00:00:00"/>
    <d v="2024-11-01T00:00:00"/>
    <n v="8417.9"/>
    <d v="2025-01-08T00:00:00"/>
    <s v="E0230397"/>
    <s v="PD023326"/>
    <s v="MONITORAMENTO"/>
    <n v="8013.84"/>
    <d v="2024-11-01T00:00:00"/>
    <x v="0"/>
    <s v="045/2023"/>
    <s v="2023/0017012  D.L.026/2023"/>
    <s v="359.00007958/2023-67  ITO"/>
    <s v="2 - FATURADO"/>
    <n v="0"/>
    <x v="0"/>
    <x v="0"/>
  </r>
  <r>
    <x v="217"/>
    <s v="08.036.157/0001-89"/>
    <s v="NF SERVICOS"/>
    <n v="174501"/>
    <d v="2024-12-09T00:00:00"/>
    <n v="1890489"/>
    <d v="2024-12-09T00:00:00"/>
    <d v="2024-11-01T00:00:00"/>
    <n v="8417.9"/>
    <d v="2025-01-08T00:00:00"/>
    <s v="E0230397"/>
    <s v="PD023326"/>
    <s v="MONITORAMENTO"/>
    <n v="8013.84"/>
    <d v="2024-11-01T00:00:00"/>
    <x v="0"/>
    <s v="045/2023"/>
    <s v="2023/0017012  D.L.026/2023"/>
    <s v="359.00007958/2023-67  ITO"/>
    <s v="2 - FATURADO"/>
    <n v="0"/>
    <x v="0"/>
    <x v="0"/>
  </r>
  <r>
    <x v="217"/>
    <s v="08.036.157/0001-89"/>
    <s v="NF SERVICOS"/>
    <n v="175395"/>
    <d v="2024-12-12T00:00:00"/>
    <n v="1891383"/>
    <d v="2024-12-13T00:00:00"/>
    <d v="2024-11-01T00:00:00"/>
    <n v="85098.14"/>
    <d v="2025-01-11T00:00:00"/>
    <s v="E0230270"/>
    <s v="PD023238"/>
    <s v="DESENVOLVIMENTO  E MANUTENÇÃO  DO PORTAL LIFERAY"/>
    <n v="81013.429999999993"/>
    <d v="2024-11-01T00:00:00"/>
    <x v="0"/>
    <s v="024/2023"/>
    <s v="2023/0002581"/>
    <s v="SEI  359.00001498/2023-63  APPS"/>
    <s v="2 - FATURADO"/>
    <n v="0"/>
    <x v="0"/>
    <x v="0"/>
  </r>
  <r>
    <x v="217"/>
    <s v="08.036.157/0001-89"/>
    <s v="NFS INSS RET"/>
    <n v="175432"/>
    <d v="2024-12-12T00:00:00"/>
    <n v="1891420"/>
    <d v="2024-12-13T00:00:00"/>
    <d v="2024-11-01T00:00:00"/>
    <n v="61207.1"/>
    <d v="2025-01-11T00:00:00"/>
    <s v="E0230271"/>
    <s v="PD023238"/>
    <s v="APOIO OPERACIONAL- PREPARAÇÃO  DE DADOS, DIGITAÇÃO, SUPERVISOR, MICROFILMAGEM CONVENCIONAL(a4) PLANETARIA E ROTATIVA"/>
    <n v="51536.39"/>
    <d v="2024-11-01T00:00:00"/>
    <x v="0"/>
    <s v="024/2023"/>
    <s v="2023/0002581"/>
    <s v="SEI  359.00001498/2023-63  ITO"/>
    <s v="2 - FATURADO"/>
    <n v="0"/>
    <x v="0"/>
    <x v="0"/>
  </r>
  <r>
    <x v="217"/>
    <s v="08.036.157/0001-89"/>
    <s v="NF SERVICOS"/>
    <n v="6572"/>
    <d v="2024-12-12T00:00:00"/>
    <n v="308449"/>
    <d v="2024-12-12T00:00:00"/>
    <d v="2024-11-01T00:00:00"/>
    <n v="611872.31000000006"/>
    <d v="2025-01-11T00:00:00"/>
    <s v="E0230261"/>
    <s v="PD023238"/>
    <s v="SERVIÇOS DE MANUTENÇÃO E DESENVOLVIMENTO - SISTEMA SPA,  SISTEMA SPP, SISTEMA SGF,  PORTAL LIFERAY, APOIO OERACIONAL  E MICROFILMAGEM"/>
    <n v="582502.43999999994"/>
    <d v="2024-11-01T00:00:00"/>
    <x v="0"/>
    <s v="024/2023"/>
    <s v="2023/0002581"/>
    <s v="SEI  359.00001498/2023-63  APPS"/>
    <s v="2 - FATURADO"/>
    <n v="0"/>
    <x v="0"/>
    <x v="0"/>
  </r>
  <r>
    <x v="217"/>
    <s v="08.036.157/0001-89"/>
    <s v="NF SERVICOS"/>
    <n v="175495"/>
    <d v="2024-12-13T00:00:00"/>
    <n v="1891483"/>
    <d v="2024-12-13T00:00:00"/>
    <d v="2024-11-01T00:00:00"/>
    <n v="13014.38"/>
    <d v="2025-01-12T00:00:00"/>
    <s v="E0240254"/>
    <s v="PD024153"/>
    <s v="IAAS - HOSPEDAGEM DE SERVIDORES VIRTUALIZADOS NA MODALIDADE GERENCIADA PARA SISTEMAS SGF(GESTÃO E FLAGRANTES , SPP(PAGAMENTO DE PERITOS E SPA(PAGAMENTO DE ADVO)GADOS"/>
    <n v="12389.69"/>
    <d v="2024-11-01T00:00:00"/>
    <x v="0"/>
    <s v="013/2024  D.L. 004/2024"/>
    <s v="2023/0031639"/>
    <s v="359.00004432/2024-14  ITO"/>
    <s v="2 - FATURADO"/>
    <n v="0"/>
    <x v="0"/>
    <x v="0"/>
  </r>
  <r>
    <x v="217"/>
    <s v="08.036.157/0001-89"/>
    <s v="NF SERVICOS"/>
    <n v="175506"/>
    <d v="2024-12-13T00:00:00"/>
    <n v="1891494"/>
    <d v="2024-12-13T00:00:00"/>
    <d v="2024-11-01T00:00:00"/>
    <n v="36025.75"/>
    <d v="2025-01-12T00:00:00"/>
    <s v="E0240407"/>
    <s v="PD024272"/>
    <s v="CHATBOT, MANUTENÇÃO E AMBIENTE"/>
    <n v="34296.51"/>
    <d v="2024-11-01T00:00:00"/>
    <x v="0"/>
    <s v="027/2024"/>
    <s v="2024/0014307  D.L.019/2024"/>
    <s v="359.00006121/2024-81 APPS"/>
    <s v="2 - FATURADO"/>
    <n v="0"/>
    <x v="0"/>
    <x v="0"/>
  </r>
  <r>
    <x v="217"/>
    <s v="08.036.157/0001-89"/>
    <s v="NF SERVICOS"/>
    <n v="175507"/>
    <d v="2024-12-13T00:00:00"/>
    <n v="1891495"/>
    <d v="2024-12-13T00:00:00"/>
    <d v="2024-11-01T00:00:00"/>
    <n v="132040.67000000001"/>
    <d v="2025-01-12T00:00:00"/>
    <s v="E0240407"/>
    <s v="PD024272"/>
    <s v="CHATBOT, MANUTENÇÃO E AMBIENTE"/>
    <n v="125702.72"/>
    <d v="2024-11-01T00:00:00"/>
    <x v="0"/>
    <s v="027/2024"/>
    <s v="2024/0014307  D.L.019/2024"/>
    <s v="359.00006121/2024-81 APPS"/>
    <s v="2 - FATURADO"/>
    <n v="0"/>
    <x v="0"/>
    <x v="0"/>
  </r>
  <r>
    <x v="217"/>
    <s v="08.036.157/0001-89"/>
    <s v="NF SERVICOS"/>
    <n v="175510"/>
    <d v="2024-12-13T00:00:00"/>
    <n v="1891498"/>
    <d v="2024-12-13T00:00:00"/>
    <d v="2024-11-01T00:00:00"/>
    <n v="760.74"/>
    <d v="2025-01-12T00:00:00"/>
    <s v="E0240254"/>
    <s v="PD024153"/>
    <s v="IAAS - HOSPEDAGEM DE SERVIDORES VIRTUALIZADOS NA MODALIDADE GERENCIADA PARA SISTEMAS SGF(GESTÃO E FLAGRANTES , SPP(PAGAMENTO DE PERITOS E SPA(PAGAMENTO DE ADVO)GADOS"/>
    <n v="724.22"/>
    <d v="2024-11-01T00:00:00"/>
    <x v="0"/>
    <s v="013/2024  D.L. 004/2024"/>
    <s v="2023/0031639"/>
    <s v="359.00004432/2024-14  ITO"/>
    <s v="2 - FATURADO"/>
    <n v="0"/>
    <x v="0"/>
    <x v="0"/>
  </r>
  <r>
    <x v="217"/>
    <s v="08.036.157/0001-89"/>
    <s v="NF SERVICOS KIT"/>
    <n v="175511"/>
    <d v="2024-12-13T00:00:00"/>
    <n v="1891499"/>
    <d v="2024-12-13T00:00:00"/>
    <d v="2024-11-01T00:00:00"/>
    <n v="1829.86"/>
    <d v="2025-01-12T00:00:00"/>
    <s v="E0240254"/>
    <s v="PD024153"/>
    <s v="IAAS - HOSPEDAGEM DE SERVIDORES VIRTUALIZADOS NA MODALIDADE GERENCIADA PARA SISTEMAS SGF(GESTÃO E FLAGRANTES , SPP(PAGAMENTO DE PERITOS E SPA(PAGAMENTO DE ADVO)GADOS"/>
    <n v="1742.03"/>
    <d v="2024-11-01T00:00:00"/>
    <x v="0"/>
    <s v="013/2024  D.L. 004/2024"/>
    <s v="2023/0031639"/>
    <s v="359.00004432/2024-14  ITO"/>
    <s v="2 - FATURADO"/>
    <n v="0"/>
    <x v="0"/>
    <x v="1"/>
  </r>
  <r>
    <x v="217"/>
    <s v="08.036.157/0001-89"/>
    <s v="NF SERVICOS"/>
    <n v="175524"/>
    <d v="2024-12-13T00:00:00"/>
    <n v="1891512"/>
    <d v="2024-12-13T00:00:00"/>
    <d v="2024-11-01T00:00:00"/>
    <n v="256630.63"/>
    <d v="2025-01-12T00:00:00"/>
    <s v="E0240500"/>
    <s v="PD024354"/>
    <s v="NUVEM PUBLICA, RECURSOS  DE IaaS, PaaS, SaaS e OUTSOURCING"/>
    <n v="244312.36"/>
    <d v="2024-11-01T00:00:00"/>
    <x v="0"/>
    <s v="035/2024"/>
    <s v="2024/0012973"/>
    <s v="359.0000969P8/2024-45  APPS/ITO"/>
    <s v="2 - FATURADO"/>
    <n v="0"/>
    <x v="0"/>
    <x v="0"/>
  </r>
  <r>
    <x v="217"/>
    <s v="08.036.157/0001-89"/>
    <s v="NF SERVICOS"/>
    <n v="175525"/>
    <d v="2024-12-13T00:00:00"/>
    <n v="1891513"/>
    <d v="2024-12-13T00:00:00"/>
    <d v="2024-11-01T00:00:00"/>
    <n v="1786.72"/>
    <d v="2025-01-12T00:00:00"/>
    <s v="E0240500"/>
    <s v="PD024354"/>
    <s v="NUVEM PUBLICA, RECURSOS  DE IaaS, PaaS, SaaS e OUTSOURCING"/>
    <n v="1700.96"/>
    <d v="2024-11-01T00:00:00"/>
    <x v="0"/>
    <s v="035/2024"/>
    <s v="2024/0012973"/>
    <s v="359.0000969P8/2024-45  APPS/ITO"/>
    <s v="2 - FATURADO"/>
    <n v="0"/>
    <x v="0"/>
    <x v="0"/>
  </r>
  <r>
    <x v="217"/>
    <s v="08.036.157/0001-89"/>
    <s v="NF SERVICOS"/>
    <n v="175738"/>
    <d v="2024-12-16T00:00:00"/>
    <n v="1891726"/>
    <d v="2024-12-16T00:00:00"/>
    <d v="2024-11-01T00:00:00"/>
    <n v="59483.519999999997"/>
    <d v="2025-01-15T00:00:00"/>
    <s v="E0210276"/>
    <s v="PD021217"/>
    <s v="DaaS NOTEBOOK PADRÃO E ULTRAFINO"/>
    <n v="56628.31"/>
    <d v="2024-11-01T00:00:00"/>
    <x v="0"/>
    <d v="2021-10-01T00:00:00"/>
    <s v="2021/0000646S"/>
    <s v="PD-PRC-2021/01510 - ITO"/>
    <s v="2 - FATURADO"/>
    <n v="0"/>
    <x v="0"/>
    <x v="0"/>
  </r>
  <r>
    <x v="217"/>
    <s v="08.036.157/0001-89"/>
    <s v="NF SERVICOS"/>
    <n v="175753"/>
    <d v="2024-12-16T00:00:00"/>
    <n v="1891741"/>
    <d v="2024-12-16T00:00:00"/>
    <d v="2024-11-01T00:00:00"/>
    <n v="7185"/>
    <d v="2025-01-15T00:00:00"/>
    <s v="E0230311"/>
    <s v="PD023272"/>
    <s v="DAAS NOTEBOOK BASICO - NOTEBOOK ULTRAFINO"/>
    <n v="6840.12"/>
    <d v="2024-11-01T00:00:00"/>
    <x v="0"/>
    <s v="027/2023"/>
    <s v="2023/0011724"/>
    <s v="359.00002216/2023-45  ITO"/>
    <s v="2 - FATURADO"/>
    <n v="0"/>
    <x v="0"/>
    <x v="0"/>
  </r>
  <r>
    <x v="217"/>
    <s v="08.036.157/0001-89"/>
    <s v="ND-LOCACAO BENS MOVE"/>
    <n v="1128"/>
    <d v="2024-12-17T00:00:00"/>
    <m/>
    <m/>
    <m/>
    <n v="291123.76"/>
    <d v="2025-01-16T00:00:00"/>
    <s v="E0210276"/>
    <s v="PD021217"/>
    <s v="Locação de Bens Móveis - Notebook Ultrafino - 36 ms - Tipo I"/>
    <n v="291123.76"/>
    <m/>
    <x v="0"/>
    <m/>
    <m/>
    <m/>
    <s v="2 - FATURADO"/>
    <n v="0"/>
    <x v="0"/>
    <x v="3"/>
  </r>
  <r>
    <x v="217"/>
    <s v="08.036.157/0001-89"/>
    <s v="ND-LOCACAO BENS MOVE"/>
    <n v="1128"/>
    <d v="2024-12-17T00:00:00"/>
    <m/>
    <m/>
    <m/>
    <n v="291123.76"/>
    <d v="2025-01-16T00:00:00"/>
    <s v="E0230311"/>
    <s v="PD023272"/>
    <s v="Locação de Bens Móveis - Notebook Ultrafino - 36 ms - Tipo I"/>
    <n v="291123.76"/>
    <m/>
    <x v="0"/>
    <m/>
    <m/>
    <m/>
    <s v="2 - FATURADO"/>
    <n v="0"/>
    <x v="0"/>
    <x v="3"/>
  </r>
  <r>
    <x v="217"/>
    <s v="08.036.157/0001-89"/>
    <s v="ND-LOCACAO BENS MOVE"/>
    <n v="1129"/>
    <d v="2024-12-17T00:00:00"/>
    <m/>
    <m/>
    <m/>
    <n v="91719.5"/>
    <d v="2025-01-16T00:00:00"/>
    <s v="E0230311"/>
    <s v="PD023272"/>
    <s v="Locação de Bens Móveis - Notebook Ultrafino - 12 ms"/>
    <n v="91719.5"/>
    <m/>
    <x v="0"/>
    <m/>
    <m/>
    <m/>
    <s v="2 - FATURADO"/>
    <n v="0"/>
    <x v="0"/>
    <x v="3"/>
  </r>
  <r>
    <x v="217"/>
    <s v="08.036.157/0001-89"/>
    <s v="NF SERVICOS"/>
    <n v="175945"/>
    <d v="2024-12-17T00:00:00"/>
    <n v="1891933"/>
    <d v="2024-12-18T00:00:00"/>
    <d v="2024-11-01T00:00:00"/>
    <n v="5270.54"/>
    <d v="2025-01-16T00:00:00"/>
    <s v="E0230412"/>
    <s v="PD023340"/>
    <s v="NUVEM PRODESP E SMS"/>
    <n v="5017.55"/>
    <d v="2024-11-01T00:00:00"/>
    <x v="0"/>
    <s v="036/2023"/>
    <s v="2023/0005752"/>
    <s v="359.00006652/2023-93-ITO"/>
    <s v="2 - FATURADO"/>
    <n v="0"/>
    <x v="0"/>
    <x v="0"/>
  </r>
  <r>
    <x v="217"/>
    <s v="08.036.157/0001-89"/>
    <s v="NF SERVICOS"/>
    <n v="177310"/>
    <d v="2024-12-31T00:00:00"/>
    <n v="1906249"/>
    <d v="2025-01-08T00:00:00"/>
    <d v="2024-10-01T00:00:00"/>
    <n v="852.22"/>
    <d v="2025-02-07T00:00:00"/>
    <s v="E0230311"/>
    <s v="PD023272"/>
    <s v="DAAS NOTEBOOK BASICO - NOTEBOOK ULTRAFINO"/>
    <n v="811.31"/>
    <d v="2024-10-01T00:00:00"/>
    <x v="0"/>
    <s v="027/2023"/>
    <s v="2023/0011724"/>
    <s v="359.00002216/2023-45  ITO"/>
    <s v="2 - FATURADO"/>
    <n v="0"/>
    <x v="0"/>
    <x v="0"/>
  </r>
  <r>
    <x v="218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171"/>
    <x v="6"/>
    <x v="1"/>
  </r>
  <r>
    <x v="219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944"/>
    <x v="4"/>
    <x v="1"/>
  </r>
  <r>
    <x v="219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918"/>
    <x v="4"/>
    <x v="1"/>
  </r>
  <r>
    <x v="219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884"/>
    <x v="4"/>
    <x v="1"/>
  </r>
  <r>
    <x v="219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850"/>
    <x v="4"/>
    <x v="1"/>
  </r>
  <r>
    <x v="219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219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795"/>
    <x v="4"/>
    <x v="1"/>
  </r>
  <r>
    <x v="219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766"/>
    <x v="4"/>
    <x v="1"/>
  </r>
  <r>
    <x v="219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731"/>
    <x v="4"/>
    <x v="1"/>
  </r>
  <r>
    <x v="219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03"/>
    <x v="4"/>
    <x v="1"/>
  </r>
  <r>
    <x v="219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674"/>
    <x v="4"/>
    <x v="1"/>
  </r>
  <r>
    <x v="219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634"/>
    <x v="4"/>
    <x v="1"/>
  </r>
  <r>
    <x v="219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08"/>
    <x v="4"/>
    <x v="1"/>
  </r>
  <r>
    <x v="219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584"/>
    <x v="4"/>
    <x v="1"/>
  </r>
  <r>
    <x v="219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536"/>
    <x v="4"/>
    <x v="1"/>
  </r>
  <r>
    <x v="219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523"/>
    <x v="4"/>
    <x v="1"/>
  </r>
  <r>
    <x v="219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219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219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219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219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219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219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219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220"/>
    <s v="08.208.924/0001-90"/>
    <s v="ND-OPERADORA CIELO"/>
    <n v="23509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221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0"/>
    <x v="0"/>
    <x v="2"/>
  </r>
  <r>
    <x v="222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824"/>
    <x v="4"/>
    <x v="1"/>
  </r>
  <r>
    <x v="223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6"/>
    <m/>
    <m/>
    <m/>
    <s v="2 - FATURADO"/>
    <n v="1213"/>
    <x v="4"/>
    <x v="1"/>
  </r>
  <r>
    <x v="223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6"/>
    <m/>
    <m/>
    <m/>
    <s v="2 - FATURADO"/>
    <n v="1216"/>
    <x v="4"/>
    <x v="1"/>
  </r>
  <r>
    <x v="223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6"/>
    <m/>
    <m/>
    <m/>
    <s v="2 - FATURADO"/>
    <n v="1214"/>
    <x v="4"/>
    <x v="1"/>
  </r>
  <r>
    <x v="223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6"/>
    <m/>
    <m/>
    <m/>
    <s v="2 - FATURADO"/>
    <n v="1213"/>
    <x v="4"/>
    <x v="1"/>
  </r>
  <r>
    <x v="223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6"/>
    <m/>
    <m/>
    <m/>
    <s v="2 - FATURADO"/>
    <n v="1210"/>
    <x v="4"/>
    <x v="1"/>
  </r>
  <r>
    <x v="223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137"/>
    <x v="4"/>
    <x v="1"/>
  </r>
  <r>
    <x v="223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137"/>
    <x v="4"/>
    <x v="1"/>
  </r>
  <r>
    <x v="223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6"/>
    <m/>
    <m/>
    <m/>
    <s v="2 - FATURADO"/>
    <n v="1136"/>
    <x v="4"/>
    <x v="1"/>
  </r>
  <r>
    <x v="223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6"/>
    <m/>
    <m/>
    <m/>
    <s v="2 - FATURADO"/>
    <n v="1136"/>
    <x v="4"/>
    <x v="1"/>
  </r>
  <r>
    <x v="223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136"/>
    <x v="4"/>
    <x v="1"/>
  </r>
  <r>
    <x v="223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136"/>
    <x v="4"/>
    <x v="1"/>
  </r>
  <r>
    <x v="223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136"/>
    <x v="4"/>
    <x v="1"/>
  </r>
  <r>
    <x v="223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136"/>
    <x v="4"/>
    <x v="1"/>
  </r>
  <r>
    <x v="223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6"/>
    <m/>
    <m/>
    <m/>
    <s v="2 - FATURADO"/>
    <n v="1136"/>
    <x v="4"/>
    <x v="1"/>
  </r>
  <r>
    <x v="223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108"/>
    <x v="4"/>
    <x v="1"/>
  </r>
  <r>
    <x v="223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6"/>
    <m/>
    <m/>
    <m/>
    <s v="2 - FATURADO"/>
    <n v="1108"/>
    <x v="4"/>
    <x v="1"/>
  </r>
  <r>
    <x v="223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108"/>
    <x v="4"/>
    <x v="1"/>
  </r>
  <r>
    <x v="223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108"/>
    <x v="4"/>
    <x v="1"/>
  </r>
  <r>
    <x v="223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108"/>
    <x v="4"/>
    <x v="1"/>
  </r>
  <r>
    <x v="223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108"/>
    <x v="4"/>
    <x v="1"/>
  </r>
  <r>
    <x v="223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6"/>
    <m/>
    <m/>
    <m/>
    <s v="2 - FATURADO"/>
    <n v="1108"/>
    <x v="4"/>
    <x v="1"/>
  </r>
  <r>
    <x v="223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108"/>
    <x v="4"/>
    <x v="1"/>
  </r>
  <r>
    <x v="223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108"/>
    <x v="4"/>
    <x v="1"/>
  </r>
  <r>
    <x v="223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6"/>
    <m/>
    <m/>
    <m/>
    <s v="2 - FATURADO"/>
    <n v="1108"/>
    <x v="4"/>
    <x v="1"/>
  </r>
  <r>
    <x v="223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6"/>
    <m/>
    <m/>
    <m/>
    <s v="2 - FATURADO"/>
    <n v="1104"/>
    <x v="4"/>
    <x v="1"/>
  </r>
  <r>
    <x v="223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104"/>
    <x v="4"/>
    <x v="1"/>
  </r>
  <r>
    <x v="223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104"/>
    <x v="4"/>
    <x v="1"/>
  </r>
  <r>
    <x v="223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104"/>
    <x v="4"/>
    <x v="1"/>
  </r>
  <r>
    <x v="223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102"/>
    <x v="4"/>
    <x v="1"/>
  </r>
  <r>
    <x v="223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102"/>
    <x v="4"/>
    <x v="1"/>
  </r>
  <r>
    <x v="223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102"/>
    <x v="4"/>
    <x v="1"/>
  </r>
  <r>
    <x v="223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102"/>
    <x v="4"/>
    <x v="1"/>
  </r>
  <r>
    <x v="223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6"/>
    <m/>
    <m/>
    <m/>
    <s v="2 - FATURADO"/>
    <n v="1102"/>
    <x v="4"/>
    <x v="1"/>
  </r>
  <r>
    <x v="223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102"/>
    <x v="4"/>
    <x v="1"/>
  </r>
  <r>
    <x v="223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6"/>
    <m/>
    <m/>
    <m/>
    <s v="2 - FATURADO"/>
    <n v="1102"/>
    <x v="4"/>
    <x v="1"/>
  </r>
  <r>
    <x v="223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6"/>
    <m/>
    <m/>
    <m/>
    <s v="2 - FATURADO"/>
    <n v="1101"/>
    <x v="4"/>
    <x v="1"/>
  </r>
  <r>
    <x v="223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6"/>
    <m/>
    <m/>
    <m/>
    <s v="2 - FATURADO"/>
    <n v="1101"/>
    <x v="4"/>
    <x v="1"/>
  </r>
  <r>
    <x v="223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6"/>
    <m/>
    <m/>
    <m/>
    <s v="2 - FATURADO"/>
    <n v="1101"/>
    <x v="4"/>
    <x v="1"/>
  </r>
  <r>
    <x v="223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6"/>
    <m/>
    <m/>
    <m/>
    <s v="2 - FATURADO"/>
    <n v="1097"/>
    <x v="4"/>
    <x v="1"/>
  </r>
  <r>
    <x v="223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084"/>
    <x v="4"/>
    <x v="1"/>
  </r>
  <r>
    <x v="223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084"/>
    <x v="4"/>
    <x v="1"/>
  </r>
  <r>
    <x v="223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084"/>
    <x v="4"/>
    <x v="1"/>
  </r>
  <r>
    <x v="223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084"/>
    <x v="4"/>
    <x v="1"/>
  </r>
  <r>
    <x v="223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084"/>
    <x v="4"/>
    <x v="1"/>
  </r>
  <r>
    <x v="223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6"/>
    <m/>
    <m/>
    <m/>
    <s v="2 - FATURADO"/>
    <n v="1082"/>
    <x v="4"/>
    <x v="1"/>
  </r>
  <r>
    <x v="223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6"/>
    <m/>
    <m/>
    <m/>
    <s v="2 - FATURADO"/>
    <n v="1082"/>
    <x v="4"/>
    <x v="1"/>
  </r>
  <r>
    <x v="223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6"/>
    <m/>
    <m/>
    <m/>
    <s v="2 - FATURADO"/>
    <n v="1082"/>
    <x v="4"/>
    <x v="1"/>
  </r>
  <r>
    <x v="223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6"/>
    <m/>
    <m/>
    <m/>
    <s v="2 - FATURADO"/>
    <n v="1080"/>
    <x v="4"/>
    <x v="1"/>
  </r>
  <r>
    <x v="223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6"/>
    <m/>
    <m/>
    <m/>
    <s v="2 - FATURADO"/>
    <n v="1077"/>
    <x v="4"/>
    <x v="1"/>
  </r>
  <r>
    <x v="223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6"/>
    <m/>
    <m/>
    <m/>
    <s v="2 - FATURADO"/>
    <n v="1075"/>
    <x v="4"/>
    <x v="1"/>
  </r>
  <r>
    <x v="223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6"/>
    <m/>
    <m/>
    <m/>
    <s v="2 - FATURADO"/>
    <n v="1071"/>
    <x v="4"/>
    <x v="1"/>
  </r>
  <r>
    <x v="223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6"/>
    <m/>
    <m/>
    <m/>
    <s v="2 - FATURADO"/>
    <n v="1071"/>
    <x v="4"/>
    <x v="1"/>
  </r>
  <r>
    <x v="223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6"/>
    <m/>
    <m/>
    <m/>
    <s v="2 - FATURADO"/>
    <n v="1069"/>
    <x v="4"/>
    <x v="1"/>
  </r>
  <r>
    <x v="223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068"/>
    <x v="4"/>
    <x v="1"/>
  </r>
  <r>
    <x v="223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6"/>
    <m/>
    <m/>
    <m/>
    <s v="2 - FATURADO"/>
    <n v="1068"/>
    <x v="4"/>
    <x v="1"/>
  </r>
  <r>
    <x v="223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6"/>
    <m/>
    <m/>
    <m/>
    <s v="2 - FATURADO"/>
    <n v="1068"/>
    <x v="4"/>
    <x v="1"/>
  </r>
  <r>
    <x v="223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068"/>
    <x v="4"/>
    <x v="1"/>
  </r>
  <r>
    <x v="223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067"/>
    <x v="4"/>
    <x v="1"/>
  </r>
  <r>
    <x v="223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067"/>
    <x v="4"/>
    <x v="1"/>
  </r>
  <r>
    <x v="223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6"/>
    <m/>
    <m/>
    <m/>
    <s v="2 - FATURADO"/>
    <n v="1052"/>
    <x v="4"/>
    <x v="1"/>
  </r>
  <r>
    <x v="223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6"/>
    <m/>
    <m/>
    <m/>
    <s v="2 - FATURADO"/>
    <n v="1041"/>
    <x v="4"/>
    <x v="1"/>
  </r>
  <r>
    <x v="223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6"/>
    <m/>
    <m/>
    <m/>
    <s v="2 - FATURADO"/>
    <n v="1041"/>
    <x v="4"/>
    <x v="1"/>
  </r>
  <r>
    <x v="223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6"/>
    <m/>
    <m/>
    <m/>
    <s v="2 - FATURADO"/>
    <n v="1038"/>
    <x v="4"/>
    <x v="1"/>
  </r>
  <r>
    <x v="223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6"/>
    <m/>
    <m/>
    <m/>
    <s v="2 - FATURADO"/>
    <n v="1038"/>
    <x v="4"/>
    <x v="1"/>
  </r>
  <r>
    <x v="223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6"/>
    <m/>
    <m/>
    <m/>
    <s v="2 - FATURADO"/>
    <n v="1035"/>
    <x v="4"/>
    <x v="1"/>
  </r>
  <r>
    <x v="223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6"/>
    <m/>
    <m/>
    <m/>
    <s v="2 - FATURADO"/>
    <n v="1035"/>
    <x v="4"/>
    <x v="1"/>
  </r>
  <r>
    <x v="223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6"/>
    <m/>
    <m/>
    <m/>
    <s v="2 - FATURADO"/>
    <n v="1020"/>
    <x v="4"/>
    <x v="1"/>
  </r>
  <r>
    <x v="223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6"/>
    <m/>
    <m/>
    <m/>
    <s v="2 - FATURADO"/>
    <n v="1020"/>
    <x v="4"/>
    <x v="1"/>
  </r>
  <r>
    <x v="223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6"/>
    <m/>
    <m/>
    <m/>
    <s v="2 - FATURADO"/>
    <n v="1018"/>
    <x v="4"/>
    <x v="1"/>
  </r>
  <r>
    <x v="223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6"/>
    <m/>
    <m/>
    <m/>
    <s v="2 - FATURADO"/>
    <n v="1018"/>
    <x v="4"/>
    <x v="1"/>
  </r>
  <r>
    <x v="223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6"/>
    <m/>
    <m/>
    <m/>
    <s v="2 - FATURADO"/>
    <n v="1018"/>
    <x v="4"/>
    <x v="1"/>
  </r>
  <r>
    <x v="223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6"/>
    <m/>
    <m/>
    <m/>
    <s v="2 - FATURADO"/>
    <n v="1018"/>
    <x v="4"/>
    <x v="1"/>
  </r>
  <r>
    <x v="223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6"/>
    <m/>
    <m/>
    <m/>
    <s v="2 - FATURADO"/>
    <n v="992"/>
    <x v="4"/>
    <x v="1"/>
  </r>
  <r>
    <x v="223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992"/>
    <x v="4"/>
    <x v="1"/>
  </r>
  <r>
    <x v="223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992"/>
    <x v="4"/>
    <x v="1"/>
  </r>
  <r>
    <x v="223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992"/>
    <x v="4"/>
    <x v="1"/>
  </r>
  <r>
    <x v="223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6"/>
    <m/>
    <m/>
    <m/>
    <s v="2 - FATURADO"/>
    <n v="992"/>
    <x v="4"/>
    <x v="1"/>
  </r>
  <r>
    <x v="223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6"/>
    <m/>
    <m/>
    <m/>
    <s v="2 - FATURADO"/>
    <n v="992"/>
    <x v="4"/>
    <x v="1"/>
  </r>
  <r>
    <x v="223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6"/>
    <m/>
    <m/>
    <m/>
    <s v="2 - FATURADO"/>
    <n v="990"/>
    <x v="4"/>
    <x v="1"/>
  </r>
  <r>
    <x v="223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6"/>
    <m/>
    <m/>
    <m/>
    <s v="2 - FATURADO"/>
    <n v="990"/>
    <x v="4"/>
    <x v="1"/>
  </r>
  <r>
    <x v="223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6"/>
    <m/>
    <m/>
    <m/>
    <s v="2 - FATURADO"/>
    <n v="984"/>
    <x v="4"/>
    <x v="1"/>
  </r>
  <r>
    <x v="223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984"/>
    <x v="4"/>
    <x v="1"/>
  </r>
  <r>
    <x v="223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984"/>
    <x v="4"/>
    <x v="1"/>
  </r>
  <r>
    <x v="223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6"/>
    <m/>
    <m/>
    <m/>
    <s v="2 - FATURADO"/>
    <n v="984"/>
    <x v="4"/>
    <x v="1"/>
  </r>
  <r>
    <x v="223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982"/>
    <x v="4"/>
    <x v="1"/>
  </r>
  <r>
    <x v="223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982"/>
    <x v="4"/>
    <x v="1"/>
  </r>
  <r>
    <x v="223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982"/>
    <x v="4"/>
    <x v="1"/>
  </r>
  <r>
    <x v="223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982"/>
    <x v="4"/>
    <x v="1"/>
  </r>
  <r>
    <x v="223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6"/>
    <m/>
    <m/>
    <m/>
    <s v="2 - FATURADO"/>
    <n v="982"/>
    <x v="4"/>
    <x v="1"/>
  </r>
  <r>
    <x v="223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6"/>
    <m/>
    <m/>
    <m/>
    <s v="2 - FATURADO"/>
    <n v="982"/>
    <x v="4"/>
    <x v="1"/>
  </r>
  <r>
    <x v="223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979"/>
    <x v="4"/>
    <x v="1"/>
  </r>
  <r>
    <x v="223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979"/>
    <x v="4"/>
    <x v="1"/>
  </r>
  <r>
    <x v="223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979"/>
    <x v="4"/>
    <x v="1"/>
  </r>
  <r>
    <x v="223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979"/>
    <x v="4"/>
    <x v="1"/>
  </r>
  <r>
    <x v="223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978"/>
    <x v="4"/>
    <x v="1"/>
  </r>
  <r>
    <x v="223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978"/>
    <x v="4"/>
    <x v="1"/>
  </r>
  <r>
    <x v="223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978"/>
    <x v="4"/>
    <x v="1"/>
  </r>
  <r>
    <x v="223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978"/>
    <x v="4"/>
    <x v="1"/>
  </r>
  <r>
    <x v="223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6"/>
    <m/>
    <m/>
    <m/>
    <s v="2 - FATURADO"/>
    <n v="977"/>
    <x v="4"/>
    <x v="1"/>
  </r>
  <r>
    <x v="223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6"/>
    <m/>
    <m/>
    <m/>
    <s v="2 - FATURADO"/>
    <n v="976"/>
    <x v="4"/>
    <x v="1"/>
  </r>
  <r>
    <x v="223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6"/>
    <m/>
    <m/>
    <m/>
    <s v="2 - FATURADO"/>
    <n v="976"/>
    <x v="4"/>
    <x v="1"/>
  </r>
  <r>
    <x v="223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6"/>
    <m/>
    <m/>
    <m/>
    <s v="2 - FATURADO"/>
    <n v="975"/>
    <x v="4"/>
    <x v="1"/>
  </r>
  <r>
    <x v="223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6"/>
    <m/>
    <m/>
    <m/>
    <s v="2 - FATURADO"/>
    <n v="962"/>
    <x v="4"/>
    <x v="1"/>
  </r>
  <r>
    <x v="223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962"/>
    <x v="4"/>
    <x v="1"/>
  </r>
  <r>
    <x v="223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962"/>
    <x v="4"/>
    <x v="1"/>
  </r>
  <r>
    <x v="223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6"/>
    <m/>
    <m/>
    <m/>
    <s v="2 - FATURADO"/>
    <n v="962"/>
    <x v="4"/>
    <x v="1"/>
  </r>
  <r>
    <x v="223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6"/>
    <m/>
    <m/>
    <m/>
    <s v="2 - FATURADO"/>
    <n v="962"/>
    <x v="4"/>
    <x v="1"/>
  </r>
  <r>
    <x v="223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962"/>
    <x v="4"/>
    <x v="1"/>
  </r>
  <r>
    <x v="223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962"/>
    <x v="4"/>
    <x v="1"/>
  </r>
  <r>
    <x v="223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962"/>
    <x v="4"/>
    <x v="1"/>
  </r>
  <r>
    <x v="223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6"/>
    <m/>
    <m/>
    <m/>
    <s v="2 - FATURADO"/>
    <n v="962"/>
    <x v="4"/>
    <x v="1"/>
  </r>
  <r>
    <x v="223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962"/>
    <x v="4"/>
    <x v="1"/>
  </r>
  <r>
    <x v="223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962"/>
    <x v="4"/>
    <x v="1"/>
  </r>
  <r>
    <x v="223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962"/>
    <x v="4"/>
    <x v="1"/>
  </r>
  <r>
    <x v="223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6"/>
    <m/>
    <m/>
    <m/>
    <s v="2 - FATURADO"/>
    <n v="958"/>
    <x v="4"/>
    <x v="1"/>
  </r>
  <r>
    <x v="223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958"/>
    <x v="4"/>
    <x v="1"/>
  </r>
  <r>
    <x v="223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958"/>
    <x v="4"/>
    <x v="1"/>
  </r>
  <r>
    <x v="223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958"/>
    <x v="4"/>
    <x v="1"/>
  </r>
  <r>
    <x v="223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958"/>
    <x v="4"/>
    <x v="1"/>
  </r>
  <r>
    <x v="223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957"/>
    <x v="4"/>
    <x v="1"/>
  </r>
  <r>
    <x v="223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6"/>
    <m/>
    <m/>
    <m/>
    <s v="2 - FATURADO"/>
    <n v="957"/>
    <x v="4"/>
    <x v="1"/>
  </r>
  <r>
    <x v="223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957"/>
    <x v="4"/>
    <x v="1"/>
  </r>
  <r>
    <x v="223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956"/>
    <x v="4"/>
    <x v="1"/>
  </r>
  <r>
    <x v="223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956"/>
    <x v="4"/>
    <x v="1"/>
  </r>
  <r>
    <x v="223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6"/>
    <m/>
    <m/>
    <m/>
    <s v="2 - FATURADO"/>
    <n v="956"/>
    <x v="4"/>
    <x v="1"/>
  </r>
  <r>
    <x v="223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951"/>
    <x v="4"/>
    <x v="1"/>
  </r>
  <r>
    <x v="223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951"/>
    <x v="4"/>
    <x v="1"/>
  </r>
  <r>
    <x v="223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6"/>
    <m/>
    <m/>
    <m/>
    <s v="2 - FATURADO"/>
    <n v="951"/>
    <x v="4"/>
    <x v="1"/>
  </r>
  <r>
    <x v="223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6"/>
    <m/>
    <m/>
    <m/>
    <s v="2 - FATURADO"/>
    <n v="951"/>
    <x v="4"/>
    <x v="1"/>
  </r>
  <r>
    <x v="223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950"/>
    <x v="4"/>
    <x v="1"/>
  </r>
  <r>
    <x v="223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950"/>
    <x v="4"/>
    <x v="1"/>
  </r>
  <r>
    <x v="223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6"/>
    <m/>
    <m/>
    <m/>
    <s v="2 - FATURADO"/>
    <n v="950"/>
    <x v="4"/>
    <x v="1"/>
  </r>
  <r>
    <x v="223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6"/>
    <m/>
    <m/>
    <m/>
    <s v="2 - FATURADO"/>
    <n v="949"/>
    <x v="4"/>
    <x v="1"/>
  </r>
  <r>
    <x v="223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6"/>
    <m/>
    <m/>
    <m/>
    <s v="2 - FATURADO"/>
    <n v="949"/>
    <x v="4"/>
    <x v="1"/>
  </r>
  <r>
    <x v="223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6"/>
    <m/>
    <m/>
    <m/>
    <s v="2 - FATURADO"/>
    <n v="948"/>
    <x v="4"/>
    <x v="1"/>
  </r>
  <r>
    <x v="223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6"/>
    <m/>
    <m/>
    <m/>
    <s v="2 - FATURADO"/>
    <n v="948"/>
    <x v="4"/>
    <x v="1"/>
  </r>
  <r>
    <x v="223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6"/>
    <m/>
    <m/>
    <m/>
    <s v="2 - FATURADO"/>
    <n v="948"/>
    <x v="4"/>
    <x v="1"/>
  </r>
  <r>
    <x v="223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947"/>
    <x v="4"/>
    <x v="1"/>
  </r>
  <r>
    <x v="223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6"/>
    <m/>
    <m/>
    <m/>
    <s v="2 - FATURADO"/>
    <n v="947"/>
    <x v="4"/>
    <x v="1"/>
  </r>
  <r>
    <x v="223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6"/>
    <m/>
    <m/>
    <m/>
    <s v="2 - FATURADO"/>
    <n v="947"/>
    <x v="4"/>
    <x v="1"/>
  </r>
  <r>
    <x v="223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947"/>
    <x v="4"/>
    <x v="1"/>
  </r>
  <r>
    <x v="223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6"/>
    <m/>
    <m/>
    <m/>
    <s v="2 - FATURADO"/>
    <n v="947"/>
    <x v="4"/>
    <x v="1"/>
  </r>
  <r>
    <x v="223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947"/>
    <x v="4"/>
    <x v="1"/>
  </r>
  <r>
    <x v="223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947"/>
    <x v="4"/>
    <x v="1"/>
  </r>
  <r>
    <x v="223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6"/>
    <m/>
    <m/>
    <m/>
    <s v="2 - FATURADO"/>
    <n v="947"/>
    <x v="4"/>
    <x v="1"/>
  </r>
  <r>
    <x v="223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6"/>
    <m/>
    <m/>
    <m/>
    <s v="2 - FATURADO"/>
    <n v="947"/>
    <x v="4"/>
    <x v="1"/>
  </r>
  <r>
    <x v="223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6"/>
    <m/>
    <m/>
    <m/>
    <s v="2 - FATURADO"/>
    <n v="947"/>
    <x v="4"/>
    <x v="1"/>
  </r>
  <r>
    <x v="223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947"/>
    <x v="4"/>
    <x v="1"/>
  </r>
  <r>
    <x v="223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947"/>
    <x v="4"/>
    <x v="1"/>
  </r>
  <r>
    <x v="223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947"/>
    <x v="4"/>
    <x v="1"/>
  </r>
  <r>
    <x v="223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6"/>
    <m/>
    <m/>
    <m/>
    <s v="2 - FATURADO"/>
    <n v="947"/>
    <x v="4"/>
    <x v="1"/>
  </r>
  <r>
    <x v="223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6"/>
    <m/>
    <m/>
    <m/>
    <s v="2 - FATURADO"/>
    <n v="947"/>
    <x v="4"/>
    <x v="1"/>
  </r>
  <r>
    <x v="223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6"/>
    <m/>
    <m/>
    <m/>
    <s v="2 - FATURADO"/>
    <n v="947"/>
    <x v="4"/>
    <x v="1"/>
  </r>
  <r>
    <x v="223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947"/>
    <x v="4"/>
    <x v="1"/>
  </r>
  <r>
    <x v="223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6"/>
    <m/>
    <m/>
    <m/>
    <s v="2 - FATURADO"/>
    <n v="947"/>
    <x v="4"/>
    <x v="1"/>
  </r>
  <r>
    <x v="223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6"/>
    <m/>
    <m/>
    <m/>
    <s v="2 - FATURADO"/>
    <n v="947"/>
    <x v="4"/>
    <x v="1"/>
  </r>
  <r>
    <x v="223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6"/>
    <m/>
    <m/>
    <m/>
    <s v="2 - FATURADO"/>
    <n v="947"/>
    <x v="4"/>
    <x v="1"/>
  </r>
  <r>
    <x v="223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6"/>
    <m/>
    <m/>
    <m/>
    <s v="2 - FATURADO"/>
    <n v="944"/>
    <x v="4"/>
    <x v="1"/>
  </r>
  <r>
    <x v="223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6"/>
    <m/>
    <m/>
    <m/>
    <s v="2 - FATURADO"/>
    <n v="944"/>
    <x v="4"/>
    <x v="1"/>
  </r>
  <r>
    <x v="223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6"/>
    <m/>
    <m/>
    <m/>
    <s v="2 - FATURADO"/>
    <n v="944"/>
    <x v="4"/>
    <x v="1"/>
  </r>
  <r>
    <x v="223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6"/>
    <m/>
    <m/>
    <m/>
    <s v="2 - FATURADO"/>
    <n v="944"/>
    <x v="4"/>
    <x v="1"/>
  </r>
  <r>
    <x v="223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944"/>
    <x v="4"/>
    <x v="1"/>
  </r>
  <r>
    <x v="223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6"/>
    <m/>
    <m/>
    <m/>
    <s v="2 - FATURADO"/>
    <n v="944"/>
    <x v="4"/>
    <x v="1"/>
  </r>
  <r>
    <x v="223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6"/>
    <m/>
    <m/>
    <m/>
    <s v="2 - FATURADO"/>
    <n v="944"/>
    <x v="4"/>
    <x v="1"/>
  </r>
  <r>
    <x v="223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6"/>
    <m/>
    <m/>
    <m/>
    <s v="2 - FATURADO"/>
    <n v="944"/>
    <x v="4"/>
    <x v="1"/>
  </r>
  <r>
    <x v="223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6"/>
    <m/>
    <m/>
    <m/>
    <s v="2 - FATURADO"/>
    <n v="944"/>
    <x v="4"/>
    <x v="1"/>
  </r>
  <r>
    <x v="223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6"/>
    <m/>
    <m/>
    <m/>
    <s v="2 - FATURADO"/>
    <n v="944"/>
    <x v="4"/>
    <x v="1"/>
  </r>
  <r>
    <x v="223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944"/>
    <x v="4"/>
    <x v="1"/>
  </r>
  <r>
    <x v="223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6"/>
    <m/>
    <m/>
    <m/>
    <s v="2 - FATURADO"/>
    <n v="944"/>
    <x v="4"/>
    <x v="1"/>
  </r>
  <r>
    <x v="223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6"/>
    <m/>
    <m/>
    <m/>
    <s v="2 - FATURADO"/>
    <n v="944"/>
    <x v="4"/>
    <x v="1"/>
  </r>
  <r>
    <x v="223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6"/>
    <m/>
    <m/>
    <m/>
    <s v="2 - FATURADO"/>
    <n v="944"/>
    <x v="4"/>
    <x v="1"/>
  </r>
  <r>
    <x v="223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6"/>
    <m/>
    <m/>
    <m/>
    <s v="2 - FATURADO"/>
    <n v="944"/>
    <x v="4"/>
    <x v="1"/>
  </r>
  <r>
    <x v="223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6"/>
    <m/>
    <m/>
    <m/>
    <s v="2 - FATURADO"/>
    <n v="944"/>
    <x v="4"/>
    <x v="1"/>
  </r>
  <r>
    <x v="223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6"/>
    <m/>
    <m/>
    <m/>
    <s v="2 - FATURADO"/>
    <n v="944"/>
    <x v="4"/>
    <x v="1"/>
  </r>
  <r>
    <x v="223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6"/>
    <m/>
    <m/>
    <m/>
    <s v="2 - FATURADO"/>
    <n v="944"/>
    <x v="4"/>
    <x v="1"/>
  </r>
  <r>
    <x v="223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6"/>
    <m/>
    <m/>
    <m/>
    <s v="2 - FATURADO"/>
    <n v="944"/>
    <x v="4"/>
    <x v="1"/>
  </r>
  <r>
    <x v="223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6"/>
    <m/>
    <m/>
    <m/>
    <s v="2 - FATURADO"/>
    <n v="944"/>
    <x v="4"/>
    <x v="1"/>
  </r>
  <r>
    <x v="223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944"/>
    <x v="4"/>
    <x v="1"/>
  </r>
  <r>
    <x v="223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944"/>
    <x v="4"/>
    <x v="1"/>
  </r>
  <r>
    <x v="223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6"/>
    <m/>
    <m/>
    <m/>
    <s v="2 - FATURADO"/>
    <n v="943"/>
    <x v="4"/>
    <x v="1"/>
  </r>
  <r>
    <x v="223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6"/>
    <m/>
    <m/>
    <m/>
    <s v="2 - FATURADO"/>
    <n v="943"/>
    <x v="4"/>
    <x v="1"/>
  </r>
  <r>
    <x v="223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6"/>
    <m/>
    <m/>
    <m/>
    <s v="2 - FATURADO"/>
    <n v="943"/>
    <x v="4"/>
    <x v="1"/>
  </r>
  <r>
    <x v="223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6"/>
    <m/>
    <m/>
    <m/>
    <s v="2 - FATURADO"/>
    <n v="943"/>
    <x v="4"/>
    <x v="1"/>
  </r>
  <r>
    <x v="223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6"/>
    <m/>
    <m/>
    <m/>
    <s v="2 - FATURADO"/>
    <n v="943"/>
    <x v="4"/>
    <x v="1"/>
  </r>
  <r>
    <x v="223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6"/>
    <m/>
    <m/>
    <m/>
    <s v="2 - FATURADO"/>
    <n v="933"/>
    <x v="4"/>
    <x v="1"/>
  </r>
  <r>
    <x v="223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6"/>
    <m/>
    <m/>
    <m/>
    <s v="2 - FATURADO"/>
    <n v="928"/>
    <x v="4"/>
    <x v="1"/>
  </r>
  <r>
    <x v="223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6"/>
    <m/>
    <m/>
    <m/>
    <s v="2 - FATURADO"/>
    <n v="923"/>
    <x v="4"/>
    <x v="1"/>
  </r>
  <r>
    <x v="223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6"/>
    <m/>
    <m/>
    <m/>
    <s v="2 - FATURADO"/>
    <n v="901"/>
    <x v="4"/>
    <x v="1"/>
  </r>
  <r>
    <x v="223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6"/>
    <m/>
    <m/>
    <m/>
    <s v="2 - FATURADO"/>
    <n v="901"/>
    <x v="4"/>
    <x v="1"/>
  </r>
  <r>
    <x v="223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6"/>
    <m/>
    <m/>
    <m/>
    <s v="2 - FATURADO"/>
    <n v="901"/>
    <x v="4"/>
    <x v="1"/>
  </r>
  <r>
    <x v="223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6"/>
    <m/>
    <m/>
    <m/>
    <s v="2 - FATURADO"/>
    <n v="901"/>
    <x v="4"/>
    <x v="1"/>
  </r>
  <r>
    <x v="223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6"/>
    <m/>
    <m/>
    <m/>
    <s v="2 - FATURADO"/>
    <n v="901"/>
    <x v="4"/>
    <x v="1"/>
  </r>
  <r>
    <x v="223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6"/>
    <m/>
    <m/>
    <m/>
    <s v="2 - FATURADO"/>
    <n v="901"/>
    <x v="4"/>
    <x v="1"/>
  </r>
  <r>
    <x v="223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6"/>
    <m/>
    <m/>
    <m/>
    <s v="2 - FATURADO"/>
    <n v="895"/>
    <x v="4"/>
    <x v="1"/>
  </r>
  <r>
    <x v="223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6"/>
    <m/>
    <m/>
    <m/>
    <s v="2 - FATURADO"/>
    <n v="895"/>
    <x v="4"/>
    <x v="1"/>
  </r>
  <r>
    <x v="223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6"/>
    <m/>
    <m/>
    <m/>
    <s v="2 - FATURADO"/>
    <n v="895"/>
    <x v="4"/>
    <x v="1"/>
  </r>
  <r>
    <x v="223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891"/>
    <x v="4"/>
    <x v="1"/>
  </r>
  <r>
    <x v="223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6"/>
    <m/>
    <m/>
    <m/>
    <s v="2 - FATURADO"/>
    <n v="891"/>
    <x v="4"/>
    <x v="1"/>
  </r>
  <r>
    <x v="223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6"/>
    <m/>
    <m/>
    <m/>
    <s v="2 - FATURADO"/>
    <n v="891"/>
    <x v="4"/>
    <x v="1"/>
  </r>
  <r>
    <x v="223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6"/>
    <m/>
    <m/>
    <m/>
    <s v="2 - FATURADO"/>
    <n v="891"/>
    <x v="4"/>
    <x v="1"/>
  </r>
  <r>
    <x v="223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891"/>
    <x v="4"/>
    <x v="1"/>
  </r>
  <r>
    <x v="223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891"/>
    <x v="4"/>
    <x v="1"/>
  </r>
  <r>
    <x v="223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6"/>
    <m/>
    <m/>
    <m/>
    <s v="2 - FATURADO"/>
    <n v="873"/>
    <x v="4"/>
    <x v="1"/>
  </r>
  <r>
    <x v="223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873"/>
    <x v="4"/>
    <x v="1"/>
  </r>
  <r>
    <x v="223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873"/>
    <x v="4"/>
    <x v="1"/>
  </r>
  <r>
    <x v="224"/>
    <s v="08.574.719/0001-48"/>
    <s v="NF SERVICOS E_GOV"/>
    <n v="170780"/>
    <d v="2023-02-28T00:00:00"/>
    <n v="176026"/>
    <d v="2023-02-28T00:00:00"/>
    <m/>
    <n v="197.93"/>
    <d v="2023-03-30T00:00:00"/>
    <m/>
    <m/>
    <s v="Certificado e-CPF A3 em token - 12 meses Gov"/>
    <n v="197.93"/>
    <m/>
    <x v="0"/>
    <m/>
    <m/>
    <m/>
    <s v="2 - FATURADO"/>
    <n v="642"/>
    <x v="4"/>
    <x v="1"/>
  </r>
  <r>
    <x v="224"/>
    <s v="08.574.719/0001-48"/>
    <s v="NF SERVICOS"/>
    <n v="176560"/>
    <d v="2024-12-27T00:00:00"/>
    <n v="1892548"/>
    <d v="2024-12-27T00:00:00"/>
    <d v="2024-11-01T00:00:00"/>
    <n v="378.27"/>
    <d v="2025-01-26T00:00:00"/>
    <s v="E0230407"/>
    <s v="PD023335"/>
    <s v="OFFICE BASICO"/>
    <n v="360.11"/>
    <d v="2024-11-01T00:00:00"/>
    <x v="0"/>
    <s v="41/2023"/>
    <s v="SEI 027.00000760/2023-50"/>
    <s v="359.00009204/2023-41  ITO"/>
    <s v="2 - FATURADO"/>
    <n v="0"/>
    <x v="0"/>
    <x v="0"/>
  </r>
  <r>
    <x v="224"/>
    <s v="08.574.719/0001-48"/>
    <s v="NF SERVICOS"/>
    <n v="176561"/>
    <d v="2024-12-27T00:00:00"/>
    <n v="1892549"/>
    <d v="2024-12-27T00:00:00"/>
    <d v="2024-11-01T00:00:00"/>
    <n v="6088.28"/>
    <d v="2025-01-26T00:00:00"/>
    <s v="E0240502"/>
    <s v="PD024356"/>
    <s v="OFFICE BASICO"/>
    <n v="5796.04"/>
    <d v="2024-11-01T00:00:00"/>
    <x v="0"/>
    <d v="2024-07-01T00:00:00"/>
    <s v="027.00000551-2024-97"/>
    <s v="359.00009204/2023-41 - ITO"/>
    <s v="2 - FATURADO"/>
    <n v="0"/>
    <x v="0"/>
    <x v="0"/>
  </r>
  <r>
    <x v="224"/>
    <s v="08.574.719/0001-48"/>
    <s v="NF SERVICOS"/>
    <n v="177133"/>
    <d v="2024-12-30T00:00:00"/>
    <n v="1893121"/>
    <d v="2024-12-30T00:00:00"/>
    <d v="2024-12-01T00:00:00"/>
    <n v="11632.56"/>
    <d v="2025-01-29T00:00:00"/>
    <s v="E0240165"/>
    <s v="PD024112"/>
    <s v="SERVIÇO DE GESTÃO CENTRALIZADA  - OUTSOURCING"/>
    <n v="11074.2"/>
    <d v="2024-12-01T00:00:00"/>
    <x v="0"/>
    <d v="2024-03-01T00:00:00"/>
    <s v="027.00000144/2024-80"/>
    <s v="359.00003903/2024-69-ITO"/>
    <s v="2 - FATURADO"/>
    <n v="0"/>
    <x v="0"/>
    <x v="0"/>
  </r>
  <r>
    <x v="224"/>
    <s v="08.574.719/0001-48"/>
    <s v="NF SERVICOS"/>
    <n v="177146"/>
    <d v="2024-12-30T00:00:00"/>
    <n v="1893134"/>
    <d v="2024-12-30T00:00:00"/>
    <d v="2024-12-01T00:00:00"/>
    <n v="6764.75"/>
    <d v="2025-01-29T00:00:00"/>
    <s v="E0240502"/>
    <s v="PD024356"/>
    <s v="OFFICE BASICO"/>
    <n v="6440.04"/>
    <d v="2024-12-01T00:00:00"/>
    <x v="0"/>
    <d v="2024-07-01T00:00:00"/>
    <s v="027.00000551-2024-97"/>
    <s v="359.00009204/2023-41 - ITO"/>
    <s v="2 - FATURADO"/>
    <n v="0"/>
    <x v="0"/>
    <x v="0"/>
  </r>
  <r>
    <x v="224"/>
    <s v="08.574.719/0001-48"/>
    <s v="NF SERVICOS"/>
    <n v="177153"/>
    <d v="2024-12-30T00:00:00"/>
    <n v="1893141"/>
    <d v="2024-12-30T00:00:00"/>
    <d v="2024-12-01T00:00:00"/>
    <n v="71.59"/>
    <d v="2025-01-29T00:00:00"/>
    <s v="E0230488"/>
    <s v="PD023399"/>
    <s v="PROGRAMA SP SEM PAPEL"/>
    <n v="68.150000000000006"/>
    <d v="2024-12-01T00:00:00"/>
    <x v="0"/>
    <m/>
    <m/>
    <s v="359.00009209/2023-74-APPS"/>
    <s v="2 - FATURADO"/>
    <n v="0"/>
    <x v="0"/>
    <x v="0"/>
  </r>
  <r>
    <x v="225"/>
    <s v="08.583.300/0001-52"/>
    <s v="NF SERVICOS DO"/>
    <n v="301655"/>
    <d v="2024-12-11T00:00:00"/>
    <n v="307079"/>
    <d v="2024-12-11T00:00:00"/>
    <m/>
    <n v="980.4"/>
    <d v="2025-01-10T00:00:00"/>
    <s v="E0201962"/>
    <s v="PD201962"/>
    <s v="Serviços de Publicidade Eletrônica"/>
    <n v="980.4"/>
    <m/>
    <x v="0"/>
    <m/>
    <m/>
    <m/>
    <s v="2 - FATURADO"/>
    <n v="0"/>
    <x v="0"/>
    <x v="1"/>
  </r>
  <r>
    <x v="226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446"/>
    <x v="4"/>
    <x v="9"/>
  </r>
  <r>
    <x v="226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414"/>
    <x v="4"/>
    <x v="9"/>
  </r>
  <r>
    <x v="226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386"/>
    <x v="4"/>
    <x v="9"/>
  </r>
  <r>
    <x v="226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353"/>
    <x v="4"/>
    <x v="9"/>
  </r>
  <r>
    <x v="227"/>
    <s v="08.678.937/0001-22"/>
    <s v="ND-OPERADORA CIELO"/>
    <n v="21144"/>
    <d v="2024-05-18T00:00:00"/>
    <m/>
    <m/>
    <m/>
    <n v="139.38999999999999"/>
    <d v="2024-05-18T00:00:00"/>
    <m/>
    <m/>
    <s v="e-CNPJ A1 - Renovação 12 meses"/>
    <n v="111.33"/>
    <m/>
    <x v="0"/>
    <m/>
    <m/>
    <m/>
    <s v="1 - VENDA A VISTA"/>
    <n v="227"/>
    <x v="3"/>
    <x v="4"/>
  </r>
  <r>
    <x v="228"/>
    <s v="08.695.708/0001-16"/>
    <s v="ND-OPERADORA CIELO"/>
    <n v="23536"/>
    <d v="2024-12-04T00:00:00"/>
    <m/>
    <m/>
    <m/>
    <n v="187.49"/>
    <d v="2024-12-04T00:00:00"/>
    <m/>
    <m/>
    <s v="Certificado e-CNPJ A1 em Software (12 meses)"/>
    <n v="187.49"/>
    <m/>
    <x v="0"/>
    <m/>
    <m/>
    <m/>
    <s v="1 - VENDA A VISTA"/>
    <n v="27"/>
    <x v="2"/>
    <x v="4"/>
  </r>
  <r>
    <x v="229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230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353"/>
    <x v="4"/>
    <x v="9"/>
  </r>
  <r>
    <x v="230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324"/>
    <x v="4"/>
    <x v="9"/>
  </r>
  <r>
    <x v="230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294"/>
    <x v="4"/>
    <x v="9"/>
  </r>
  <r>
    <x v="230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263"/>
    <x v="4"/>
    <x v="9"/>
  </r>
  <r>
    <x v="230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232"/>
    <x v="4"/>
    <x v="9"/>
  </r>
  <r>
    <x v="230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204"/>
    <x v="4"/>
    <x v="9"/>
  </r>
  <r>
    <x v="230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171"/>
    <x v="4"/>
    <x v="9"/>
  </r>
  <r>
    <x v="230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141"/>
    <x v="4"/>
    <x v="9"/>
  </r>
  <r>
    <x v="230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110"/>
    <x v="4"/>
    <x v="9"/>
  </r>
  <r>
    <x v="230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080"/>
    <x v="4"/>
    <x v="9"/>
  </r>
  <r>
    <x v="230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050"/>
    <x v="4"/>
    <x v="9"/>
  </r>
  <r>
    <x v="230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019"/>
    <x v="4"/>
    <x v="9"/>
  </r>
  <r>
    <x v="230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3988"/>
    <x v="4"/>
    <x v="9"/>
  </r>
  <r>
    <x v="230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3959"/>
    <x v="4"/>
    <x v="9"/>
  </r>
  <r>
    <x v="230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3928"/>
    <x v="4"/>
    <x v="9"/>
  </r>
  <r>
    <x v="230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3898"/>
    <x v="4"/>
    <x v="9"/>
  </r>
  <r>
    <x v="230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3868"/>
    <x v="4"/>
    <x v="9"/>
  </r>
  <r>
    <x v="230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3837"/>
    <x v="4"/>
    <x v="9"/>
  </r>
  <r>
    <x v="230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3807"/>
    <x v="4"/>
    <x v="9"/>
  </r>
  <r>
    <x v="230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777"/>
    <x v="4"/>
    <x v="9"/>
  </r>
  <r>
    <x v="230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745"/>
    <x v="4"/>
    <x v="9"/>
  </r>
  <r>
    <x v="230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715"/>
    <x v="4"/>
    <x v="9"/>
  </r>
  <r>
    <x v="230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715"/>
    <x v="4"/>
    <x v="9"/>
  </r>
  <r>
    <x v="230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686"/>
    <x v="4"/>
    <x v="9"/>
  </r>
  <r>
    <x v="230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654"/>
    <x v="4"/>
    <x v="9"/>
  </r>
  <r>
    <x v="230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623"/>
    <x v="4"/>
    <x v="9"/>
  </r>
  <r>
    <x v="230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595"/>
    <x v="4"/>
    <x v="9"/>
  </r>
  <r>
    <x v="230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0"/>
    <s v="SGP 09/2013"/>
    <s v="SGP 26507/2013"/>
    <s v="90342 APPS"/>
    <s v="2 - FATURADO"/>
    <n v="2795"/>
    <x v="4"/>
    <x v="0"/>
  </r>
  <r>
    <x v="230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0"/>
    <s v="SGP 09/2013"/>
    <s v="SGP 26507/2013"/>
    <s v="90342 APPS"/>
    <s v="2 - FATURADO"/>
    <n v="2789"/>
    <x v="4"/>
    <x v="0"/>
  </r>
  <r>
    <x v="230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0"/>
    <s v="SGP 09/2013"/>
    <s v="SGP 26507/2013"/>
    <s v="90342 APPS"/>
    <s v="2 - FATURADO"/>
    <n v="2789"/>
    <x v="4"/>
    <x v="0"/>
  </r>
  <r>
    <x v="230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0"/>
    <s v="SGP 09/2013"/>
    <s v="SGP 26507/2013"/>
    <s v="90342 APPS"/>
    <s v="2 - FATURADO"/>
    <n v="2789"/>
    <x v="4"/>
    <x v="0"/>
  </r>
  <r>
    <x v="230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0"/>
    <s v="SGP 09/2013"/>
    <s v="SGP 26507/2013"/>
    <s v="90342 APPS"/>
    <s v="2 - FATURADO"/>
    <n v="2789"/>
    <x v="4"/>
    <x v="0"/>
  </r>
  <r>
    <x v="230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0"/>
    <d v="2015-01-01T00:00:00"/>
    <s v="117224/2015"/>
    <s v="91342/01 ITO"/>
    <s v="2 - FATURADO"/>
    <n v="2687"/>
    <x v="4"/>
    <x v="0"/>
  </r>
  <r>
    <x v="230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0"/>
    <d v="2018-05-01T00:00:00"/>
    <s v="1058752/2018"/>
    <s v="20182066 APPS"/>
    <s v="2 - FATURADO"/>
    <n v="2123"/>
    <x v="4"/>
    <x v="0"/>
  </r>
  <r>
    <x v="230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0"/>
    <d v="2018-01-01T00:00:00"/>
    <s v="66082/2018"/>
    <s v="20181051 ITO"/>
    <s v="2 - FATURADO"/>
    <n v="1832"/>
    <x v="4"/>
    <x v="0"/>
  </r>
  <r>
    <x v="230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0"/>
    <s v="No. 03/2019"/>
    <s v="SPDOC No. 24242/2019"/>
    <s v="20192868 ITO"/>
    <s v="2 - FATURADO"/>
    <n v="1392"/>
    <x v="4"/>
    <x v="0"/>
  </r>
  <r>
    <x v="230"/>
    <s v="08.755.269/0001-90"/>
    <s v="NF SERVICOS"/>
    <n v="117801"/>
    <d v="2021-12-30T00:00:00"/>
    <n v="1378187"/>
    <d v="2021-12-30T00:00:00"/>
    <d v="2021-07-01T00:00:00"/>
    <n v="27079.91"/>
    <d v="2022-01-29T00:00:00"/>
    <s v="E0200295"/>
    <s v="PD020166"/>
    <s v="AMBIENTE DO SISTEMA SIMI EM KUBERNETES"/>
    <n v="27079.91"/>
    <d v="2021-07-01T00:00:00"/>
    <x v="0"/>
    <s v="SG 01/2021"/>
    <s v="SEGOV-PRC-2020/03842"/>
    <s v="PD-PRC-2021/00629 ITO"/>
    <s v="2 - FATURADO"/>
    <n v="1067"/>
    <x v="4"/>
    <x v="0"/>
  </r>
  <r>
    <x v="230"/>
    <s v="08.755.269/0001-90"/>
    <s v="NF SERVICOS"/>
    <n v="117808"/>
    <d v="2021-12-30T00:00:00"/>
    <n v="1378194"/>
    <d v="2021-12-30T00:00:00"/>
    <d v="2021-08-01T00:00:00"/>
    <n v="33074.449999999997"/>
    <d v="2022-01-29T00:00:00"/>
    <s v="E0200295"/>
    <s v="PD020166"/>
    <s v="AMBIENTE DO SISTEMA SIMI EM KUBERNETES"/>
    <n v="33074.449999999997"/>
    <d v="2021-08-01T00:00:00"/>
    <x v="0"/>
    <s v="SG 01/2021"/>
    <s v="SEGOV-PRC-2020/03842"/>
    <s v="PD-PRC-2021/00629 ITO"/>
    <s v="2 - FATURADO"/>
    <n v="1067"/>
    <x v="4"/>
    <x v="0"/>
  </r>
  <r>
    <x v="230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3161.58"/>
    <d v="2022-02-01T00:00:00"/>
    <x v="0"/>
    <s v="SG 01/2021"/>
    <s v="SEGOV-PRC-2020/03842"/>
    <s v="PD-PRC-2021/00629 APPS"/>
    <s v="2 - FATURADO"/>
    <n v="976"/>
    <x v="4"/>
    <x v="0"/>
  </r>
  <r>
    <x v="230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0"/>
    <s v="SG 01/2021"/>
    <s v="SEGOV-PRC-2020/03842"/>
    <s v="PD-PRC-2021/00629 APPS"/>
    <s v="2 - FATURADO"/>
    <n v="976"/>
    <x v="4"/>
    <x v="0"/>
  </r>
  <r>
    <x v="230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0"/>
    <s v="SG 01/2021"/>
    <s v="SEGOV-PRC-2020/03842"/>
    <s v="PD-PRC-2021/00629 APPS"/>
    <s v="2 - FATURADO"/>
    <n v="976"/>
    <x v="4"/>
    <x v="0"/>
  </r>
  <r>
    <x v="230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0"/>
    <s v="SG 01/2021"/>
    <s v="SEGOV-PRC-2020/03842"/>
    <s v="PD-PRC-2021/00629 APPS"/>
    <s v="2 - FATURADO"/>
    <n v="976"/>
    <x v="4"/>
    <x v="0"/>
  </r>
  <r>
    <x v="230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901"/>
    <x v="4"/>
    <x v="1"/>
  </r>
  <r>
    <x v="230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0"/>
    <d v="2020-03-01T00:00:00"/>
    <s v="SG.PRC-2020/00969"/>
    <s v="PD-PRC-2020/00903 ITO"/>
    <s v="2 - FATURADO"/>
    <n v="691"/>
    <x v="4"/>
    <x v="0"/>
  </r>
  <r>
    <x v="230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0"/>
    <d v="2020-03-01T00:00:00"/>
    <s v="SG.PRC-2020/00969"/>
    <s v="PD-PRC-2020/00903 APPS"/>
    <s v="2 - FATURADO"/>
    <n v="691"/>
    <x v="4"/>
    <x v="0"/>
  </r>
  <r>
    <x v="230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0"/>
    <s v="nº 05/2022"/>
    <s v="nº SEGOV-PRC-2022/02133"/>
    <s v="PD-PRC-2022/03090 APPS/ITO"/>
    <s v="2 - FATURADO"/>
    <n v="606"/>
    <x v="4"/>
    <x v="0"/>
  </r>
  <r>
    <x v="230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0"/>
    <s v="nº 05/2022"/>
    <s v="nº SEGOV-PRC-2022/02133"/>
    <s v="PD-PRC-2022/03090 APPS/ITO"/>
    <s v="2 - FATURADO"/>
    <n v="606"/>
    <x v="4"/>
    <x v="0"/>
  </r>
  <r>
    <x v="230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0"/>
    <s v="nº 05/2022"/>
    <s v="nº SEGOV-PRC-2022/02133"/>
    <s v="PD-PRC-2022/03090 APPS/ITO"/>
    <s v="2 - FATURADO"/>
    <n v="606"/>
    <x v="4"/>
    <x v="0"/>
  </r>
  <r>
    <x v="230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0"/>
    <s v="nº 05/2022"/>
    <s v="nº SEGOV-PRC-2022/02133"/>
    <s v="PD-PRC-2022/03090 APPS/ITO"/>
    <s v="2 - FATURADO"/>
    <n v="606"/>
    <x v="4"/>
    <x v="0"/>
  </r>
  <r>
    <x v="230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0"/>
    <s v="nº 05/2022"/>
    <s v="nº SEGOV-PRC-2022/02133"/>
    <s v="PD-PRC-2022/03090 APPS/ITO"/>
    <s v="2 - FATURADO"/>
    <n v="606"/>
    <x v="4"/>
    <x v="0"/>
  </r>
  <r>
    <x v="230"/>
    <s v="08.755.269/0001-90"/>
    <s v="NF SERVICOS"/>
    <n v="135547"/>
    <d v="2023-04-30T00:00:00"/>
    <n v="1607839"/>
    <d v="2023-05-09T00:00:00"/>
    <d v="2023-04-01T00:00:00"/>
    <n v="9315.83"/>
    <d v="2023-06-08T00:00:00"/>
    <s v="E0200402"/>
    <s v="PD020166"/>
    <s v="NUVEM PUBLICA - SISTEMA SGMC"/>
    <n v="500"/>
    <d v="2023-04-01T00:00:00"/>
    <x v="0"/>
    <s v="SG 01/2021"/>
    <s v="SEGOV-PRC-2020/03842"/>
    <s v="PD-PRC-2021/00629 ITO"/>
    <s v="2 - FATURADO"/>
    <n v="572"/>
    <x v="4"/>
    <x v="0"/>
  </r>
  <r>
    <x v="230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383"/>
    <x v="4"/>
    <x v="1"/>
  </r>
  <r>
    <x v="230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13"/>
    <x v="2"/>
    <x v="1"/>
  </r>
  <r>
    <x v="230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0"/>
    <s v="NR. 022/2019"/>
    <s v="SEI 002.00001176/2023-27"/>
    <s v="PD-PRC-2019/00750 APPS"/>
    <s v="2 - FATURADO"/>
    <n v="10"/>
    <x v="2"/>
    <x v="0"/>
  </r>
  <r>
    <x v="230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0"/>
    <s v="NR. 022/2019"/>
    <s v="SEI 002.00001176/2023-27"/>
    <s v="PD-PRC-2019/00750 APPS"/>
    <s v="2 - FATURADO"/>
    <n v="10"/>
    <x v="2"/>
    <x v="0"/>
  </r>
  <r>
    <x v="230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0"/>
    <s v="NR. 022/2019"/>
    <s v="SEI 002.00001176/2023-27"/>
    <s v="PD-PRC-2019/00750 APPS"/>
    <s v="2 - FATURADO"/>
    <n v="0"/>
    <x v="0"/>
    <x v="0"/>
  </r>
  <r>
    <x v="230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0"/>
    <s v="NR. 022/2019"/>
    <s v="SEI 002.00001176/2023-27"/>
    <s v="PD-PRC-2019/00750 APPS"/>
    <s v="2 - FATURADO"/>
    <n v="0"/>
    <x v="0"/>
    <x v="0"/>
  </r>
  <r>
    <x v="230"/>
    <s v="08.755.269/0001-90"/>
    <s v="NF SERVICOS"/>
    <n v="175277"/>
    <d v="2024-12-11T00:00:00"/>
    <n v="1891265"/>
    <d v="2024-12-11T00:00:00"/>
    <d v="2024-11-01T00:00:00"/>
    <n v="9570.6"/>
    <d v="2025-01-10T00:00:00"/>
    <s v="E0240482"/>
    <s v="PD024338"/>
    <s v="OFFICE BÁSICO"/>
    <n v="9111.2099999999991"/>
    <d v="2024-11-01T00:00:00"/>
    <x v="0"/>
    <d v="2024-07-01T00:00:00"/>
    <s v="002.0003737/2023-22"/>
    <s v="359.00006873/2024-42 -ITO"/>
    <s v="2 - FATURADO"/>
    <n v="0"/>
    <x v="0"/>
    <x v="0"/>
  </r>
  <r>
    <x v="230"/>
    <s v="08.755.269/0001-90"/>
    <s v="NF SERVICOS"/>
    <n v="175281"/>
    <d v="2024-12-11T00:00:00"/>
    <n v="1891269"/>
    <d v="2024-12-11T00:00:00"/>
    <d v="2024-11-01T00:00:00"/>
    <n v="20673.099999999999"/>
    <d v="2025-01-10T00:00:00"/>
    <s v="E0240506"/>
    <s v="PD024338"/>
    <s v="OFFICE PLUS"/>
    <n v="19680.79"/>
    <d v="2024-11-01T00:00:00"/>
    <x v="0"/>
    <d v="2024-07-01T00:00:00"/>
    <s v="002.0003737/2023-22"/>
    <s v="359.00006873/2024-42 -ITO"/>
    <s v="2 - FATURADO"/>
    <n v="0"/>
    <x v="0"/>
    <x v="0"/>
  </r>
  <r>
    <x v="230"/>
    <s v="08.755.269/0001-90"/>
    <s v="NF SERVICOS"/>
    <n v="175282"/>
    <d v="2024-12-11T00:00:00"/>
    <n v="1891270"/>
    <d v="2024-12-11T00:00:00"/>
    <d v="2024-11-01T00:00:00"/>
    <n v="257.5"/>
    <d v="2025-01-10T00:00:00"/>
    <s v="EC210503"/>
    <s v="PD021388"/>
    <s v="PROGRAMA SP SEM PAPEL"/>
    <n v="245.14"/>
    <d v="2024-11-01T00:00:00"/>
    <x v="0"/>
    <s v="001/2022"/>
    <s v="SEI 002.00002753/2023-06"/>
    <s v="PD-PRC-2022/00309   359.00002232/2024-19  APPS"/>
    <s v="2 - FATURADO"/>
    <n v="0"/>
    <x v="0"/>
    <x v="0"/>
  </r>
  <r>
    <x v="230"/>
    <s v="08.755.269/0001-90"/>
    <s v="NF SERVICOS"/>
    <n v="175291"/>
    <d v="2024-12-11T00:00:00"/>
    <n v="1891279"/>
    <d v="2024-12-11T00:00:00"/>
    <d v="2024-11-01T00:00:00"/>
    <n v="63093.52"/>
    <d v="2025-01-10T00:00:00"/>
    <s v="EC210236"/>
    <s v="PD021195"/>
    <s v="CO-LOCATION VIRTUALIZADO"/>
    <n v="60065.03"/>
    <d v="2024-11-01T00:00:00"/>
    <x v="0"/>
    <s v="20/2021"/>
    <s v="SEI 018.00001554/2023-76"/>
    <s v="PD-PRC-2021/02898   359.00005464/2024-29- ITO"/>
    <s v="2 - FATURADO"/>
    <n v="0"/>
    <x v="0"/>
    <x v="0"/>
  </r>
  <r>
    <x v="230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0"/>
    <s v="NR. 022/2019"/>
    <s v="SEI 002.00001176/2023-27"/>
    <s v="PD-PRC-2019/00750 APPS"/>
    <s v="2 - FATURADO"/>
    <n v="0"/>
    <x v="0"/>
    <x v="0"/>
  </r>
  <r>
    <x v="230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0"/>
    <s v="NR. 022/2019"/>
    <s v="SEI 002.00001176/2023-27"/>
    <s v="PD-PRC-2019/00750 APPS"/>
    <s v="2 - FATURADO"/>
    <n v="0"/>
    <x v="0"/>
    <x v="0"/>
  </r>
  <r>
    <x v="230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0"/>
    <s v="NR. 022/2019"/>
    <s v="SEI 002.00001176/2023-27"/>
    <s v="PD-PRC-2019/00750 APPS"/>
    <s v="2 - FATURADO"/>
    <n v="0"/>
    <x v="0"/>
    <x v="0"/>
  </r>
  <r>
    <x v="230"/>
    <s v="08.755.269/0001-90"/>
    <s v="NF SERVICOS"/>
    <n v="176519"/>
    <d v="2024-12-27T00:00:00"/>
    <n v="1892507"/>
    <d v="2024-12-27T00:00:00"/>
    <d v="2024-12-01T00:00:00"/>
    <n v="9570.6"/>
    <d v="2025-01-26T00:00:00"/>
    <s v="E0240482"/>
    <s v="PD024338"/>
    <s v="OFFICE BÁSICO"/>
    <n v="9111.2099999999991"/>
    <d v="2024-12-01T00:00:00"/>
    <x v="0"/>
    <d v="2024-07-01T00:00:00"/>
    <s v="002.0003737/2023-22"/>
    <s v="359.00006873/2024-42 -ITO"/>
    <s v="2 - FATURADO"/>
    <n v="0"/>
    <x v="0"/>
    <x v="0"/>
  </r>
  <r>
    <x v="230"/>
    <s v="08.755.269/0001-90"/>
    <s v="NF SERVICOS"/>
    <n v="176541"/>
    <d v="2024-12-27T00:00:00"/>
    <n v="1892529"/>
    <d v="2024-12-27T00:00:00"/>
    <d v="2024-12-01T00:00:00"/>
    <n v="20673.099999999999"/>
    <d v="2025-01-26T00:00:00"/>
    <s v="E0240506"/>
    <s v="PD024338"/>
    <s v="OFFICE PLUS"/>
    <n v="19680.79"/>
    <d v="2024-12-01T00:00:00"/>
    <x v="0"/>
    <d v="2024-07-01T00:00:00"/>
    <s v="002.0003737/2023-22"/>
    <s v="359.00006873/2024-42 -ITO"/>
    <s v="2 - FATURADO"/>
    <n v="0"/>
    <x v="0"/>
    <x v="0"/>
  </r>
  <r>
    <x v="230"/>
    <s v="08.755.269/0001-90"/>
    <s v="NF SERVICOS"/>
    <n v="176550"/>
    <d v="2024-12-27T00:00:00"/>
    <n v="1892538"/>
    <d v="2024-12-27T00:00:00"/>
    <d v="2024-12-01T00:00:00"/>
    <n v="63093.52"/>
    <d v="2025-01-26T00:00:00"/>
    <s v="EC210236"/>
    <s v="PD021195"/>
    <s v="CO-LOCATION VIRTUALIZADO"/>
    <n v="60065.03"/>
    <d v="2024-12-01T00:00:00"/>
    <x v="0"/>
    <s v="20/2021"/>
    <s v="SEI 018.00001554/2023-76"/>
    <s v="PD-PRC-2021/02898   359.00005464/2024-29- ITO"/>
    <s v="2 - FATURADO"/>
    <n v="0"/>
    <x v="0"/>
    <x v="0"/>
  </r>
  <r>
    <x v="230"/>
    <s v="08.755.269/0001-90"/>
    <s v="NF SERVICOS"/>
    <n v="176553"/>
    <d v="2024-12-27T00:00:00"/>
    <n v="1892541"/>
    <d v="2024-12-27T00:00:00"/>
    <d v="2024-12-01T00:00:00"/>
    <n v="257.5"/>
    <d v="2025-01-26T00:00:00"/>
    <s v="EC210503"/>
    <s v="PD021388"/>
    <s v="PROGRAMA SP SEM PAPEL"/>
    <n v="245.14"/>
    <d v="2024-12-01T00:00:00"/>
    <x v="0"/>
    <s v="001/2022"/>
    <s v="SEI 002.00002753/2023-06"/>
    <s v="PD-PRC-2022/00309   359.00002232/2024-19  APPS"/>
    <s v="2 - FATURADO"/>
    <n v="0"/>
    <x v="0"/>
    <x v="0"/>
  </r>
  <r>
    <x v="230"/>
    <s v="08.755.269/0001-90"/>
    <s v="ND-FUNCIONARIO CEDID"/>
    <s v="3836A"/>
    <d v="2024-12-30T00:00:00"/>
    <m/>
    <m/>
    <m/>
    <n v="23561.87"/>
    <d v="2025-01-31T00:00:00"/>
    <s v="CARGA INICIAL FUNCIONARIO CEDID"/>
    <m/>
    <s v="CARGA INICIAL FUNCIONARIO CEDID"/>
    <n v="23561.87"/>
    <m/>
    <x v="0"/>
    <m/>
    <m/>
    <m/>
    <s v="32 DIAS"/>
    <n v="0"/>
    <x v="0"/>
    <x v="9"/>
  </r>
  <r>
    <x v="230"/>
    <s v="08.755.269/0001-90"/>
    <s v="ND-FUNCIONARIO CEDID"/>
    <s v="3837A"/>
    <d v="2024-12-30T00:00:00"/>
    <m/>
    <m/>
    <m/>
    <n v="23685.47"/>
    <d v="2025-01-31T00:00:00"/>
    <s v="CARGA INICIAL FUNCIONARIO CEDID"/>
    <m/>
    <s v="CARGA INICIAL FUNCIONARIO CEDID"/>
    <n v="23685.47"/>
    <m/>
    <x v="0"/>
    <m/>
    <m/>
    <m/>
    <s v="32 DIAS"/>
    <n v="0"/>
    <x v="0"/>
    <x v="9"/>
  </r>
  <r>
    <x v="231"/>
    <s v="08.800.421/0001-09"/>
    <s v="ND-OPERADORA CIELO"/>
    <n v="23517"/>
    <d v="2024-12-03T00:00:00"/>
    <m/>
    <m/>
    <m/>
    <n v="124.99"/>
    <d v="2024-12-03T00:00:00"/>
    <m/>
    <m/>
    <s v="e-CPF A3 (renovação)"/>
    <n v="124.99"/>
    <m/>
    <x v="0"/>
    <m/>
    <m/>
    <m/>
    <s v="1 - VENDA A VISTA"/>
    <n v="28"/>
    <x v="2"/>
    <x v="4"/>
  </r>
  <r>
    <x v="231"/>
    <s v="08.800.421/0001-09"/>
    <s v="ND-OPERADORA CIELO"/>
    <n v="23518"/>
    <d v="2024-12-03T00:00:00"/>
    <m/>
    <m/>
    <m/>
    <n v="124.99"/>
    <d v="2024-12-03T00:00:00"/>
    <m/>
    <m/>
    <s v="e-CPF A3 (renovação)"/>
    <n v="124.99"/>
    <m/>
    <x v="0"/>
    <m/>
    <m/>
    <m/>
    <s v="1 - VENDA A VISTA"/>
    <n v="28"/>
    <x v="2"/>
    <x v="4"/>
  </r>
  <r>
    <x v="231"/>
    <s v="08.800.421/0001-09"/>
    <s v="ND-OPERADORA CIELO"/>
    <n v="23519"/>
    <d v="2024-12-03T00:00:00"/>
    <m/>
    <m/>
    <m/>
    <n v="124.99"/>
    <d v="2024-12-03T00:00:00"/>
    <m/>
    <m/>
    <s v="e-CPF A3 (renovação)"/>
    <n v="124.99"/>
    <m/>
    <x v="0"/>
    <m/>
    <m/>
    <m/>
    <s v="1 - VENDA A VISTA"/>
    <n v="28"/>
    <x v="2"/>
    <x v="4"/>
  </r>
  <r>
    <x v="231"/>
    <s v="08.800.421/0001-09"/>
    <s v="ND-OPERADORA CIELO"/>
    <n v="23520"/>
    <d v="2024-12-03T00:00:00"/>
    <m/>
    <m/>
    <m/>
    <n v="124.99"/>
    <d v="2024-12-03T00:00:00"/>
    <m/>
    <m/>
    <s v="e-CPF A3 (renovação)"/>
    <n v="124.99"/>
    <m/>
    <x v="0"/>
    <m/>
    <m/>
    <m/>
    <s v="1 - VENDA A VISTA"/>
    <n v="28"/>
    <x v="2"/>
    <x v="4"/>
  </r>
  <r>
    <x v="232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20"/>
    <x v="2"/>
    <x v="2"/>
  </r>
  <r>
    <x v="232"/>
    <s v="08.853.487/0001-67"/>
    <s v="NF SERVICOS DO"/>
    <n v="301792"/>
    <d v="2024-12-11T00:00:00"/>
    <n v="307216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233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0"/>
    <m/>
    <m/>
    <m/>
    <s v="1 - VENDA A VISTA"/>
    <n v="1037"/>
    <x v="4"/>
    <x v="1"/>
  </r>
  <r>
    <x v="233"/>
    <s v="08.920.673/0001-71"/>
    <s v="NF SERVICOS"/>
    <n v="172785"/>
    <d v="2024-11-21T00:00:00"/>
    <n v="1875800"/>
    <d v="2024-11-21T00:00:00"/>
    <d v="2024-10-01T00:00:00"/>
    <n v="113575.5"/>
    <d v="2024-12-21T00:00:00"/>
    <s v="E0230592"/>
    <s v="PD023469"/>
    <s v="CENTRAL DE ATENDIMENTO / OUTSOURGING E FERRAMENTA DE APLICAÇÕES"/>
    <n v="108123.88"/>
    <d v="2024-10-01T00:00:00"/>
    <x v="0"/>
    <s v="17/2023"/>
    <s v="151.00004651/2023-12"/>
    <s v="359.00008865/2023-50-ITO"/>
    <s v="2 - FATURADO"/>
    <n v="10"/>
    <x v="2"/>
    <x v="0"/>
  </r>
  <r>
    <x v="233"/>
    <s v="08.920.673/0001-71"/>
    <s v="NF SERVICOS"/>
    <n v="172790"/>
    <d v="2024-11-21T00:00:00"/>
    <n v="1875805"/>
    <d v="2024-11-21T00:00:00"/>
    <d v="2024-10-01T00:00:00"/>
    <n v="5419.2"/>
    <d v="2024-12-21T00:00:00"/>
    <s v="E0230592"/>
    <s v="PD023469"/>
    <s v="CENTRAL DE ATENDIMENTO / OUTSOURGING E FERRAMENTA DE APLICAÇÕES"/>
    <n v="5159.08"/>
    <d v="2024-10-01T00:00:00"/>
    <x v="0"/>
    <s v="17/2023"/>
    <s v="151.00004651/2023-12"/>
    <s v="359.00008865/2023-50-ITO"/>
    <s v="2 - FATURADO"/>
    <n v="10"/>
    <x v="2"/>
    <x v="0"/>
  </r>
  <r>
    <x v="233"/>
    <s v="08.920.673/0001-71"/>
    <s v="NF SERVICOS"/>
    <n v="172804"/>
    <d v="2024-11-21T00:00:00"/>
    <n v="1875819"/>
    <d v="2024-11-21T00:00:00"/>
    <d v="2024-10-01T00:00:00"/>
    <n v="904203.6"/>
    <d v="2024-12-21T00:00:00"/>
    <s v="E0230591"/>
    <s v="PD023469"/>
    <s v="CENTRAL DE ATENDIMENTO / OUTSOURGING, FERRAMENTA DE APLICAÇÕES, DESENVOLVIMENTO E MANUTENÇÃO"/>
    <n v="860801.83"/>
    <d v="2024-10-01T00:00:00"/>
    <x v="0"/>
    <s v="17/2023"/>
    <s v="151.00004651/2023-12"/>
    <s v="359.00008865/2023-50-ITO"/>
    <s v="2 - FATURADO"/>
    <n v="10"/>
    <x v="2"/>
    <x v="0"/>
  </r>
  <r>
    <x v="233"/>
    <s v="08.920.673/0001-71"/>
    <s v="NF SERVICOS"/>
    <n v="172872"/>
    <d v="2024-11-21T00:00:00"/>
    <n v="1875887"/>
    <d v="2024-11-21T00:00:00"/>
    <d v="2024-10-01T00:00:00"/>
    <n v="236054.36"/>
    <d v="2024-12-21T00:00:00"/>
    <s v="ET230592"/>
    <s v="PD023469"/>
    <s v="CENTRAL DE ATENDIMENTO / OUTSOURGING E FERRAMENTA DE APLICAÇÕES"/>
    <n v="224723.75"/>
    <d v="2024-10-01T00:00:00"/>
    <x v="0"/>
    <s v="17/2023"/>
    <s v="151.00004651/2023-12"/>
    <s v="359.00008865/2023-50-ITO"/>
    <s v="2 - FATURADO"/>
    <n v="10"/>
    <x v="2"/>
    <x v="0"/>
  </r>
  <r>
    <x v="233"/>
    <s v="08.920.673/0001-71"/>
    <s v="NF SERVICOS"/>
    <n v="172873"/>
    <d v="2024-11-21T00:00:00"/>
    <n v="1875888"/>
    <d v="2024-11-21T00:00:00"/>
    <d v="2024-10-01T00:00:00"/>
    <n v="55381.279999999999"/>
    <d v="2024-12-21T00:00:00"/>
    <s v="ET230592"/>
    <s v="PD023469"/>
    <s v="CENTRAL DE ATENDIMENTO / OUTSOURGING E FERRAMENTA DE APLICAÇÕES"/>
    <n v="52722.98"/>
    <d v="2024-10-01T00:00:00"/>
    <x v="0"/>
    <s v="17/2023"/>
    <s v="151.00004651/2023-12"/>
    <s v="359.00008865/2023-50-ITO"/>
    <s v="2 - FATURADO"/>
    <n v="10"/>
    <x v="2"/>
    <x v="0"/>
  </r>
  <r>
    <x v="233"/>
    <s v="08.920.673/0001-71"/>
    <s v="NF SERVICOS"/>
    <n v="172942"/>
    <d v="2024-11-25T00:00:00"/>
    <n v="1875957"/>
    <d v="2024-11-25T00:00:00"/>
    <d v="2024-05-01T00:00:00"/>
    <n v="1371219.98"/>
    <d v="2024-12-25T00:00:00"/>
    <s v="E0230590"/>
    <s v="PD023469"/>
    <s v="DESENVOLVIMENTO DE SISTEMAS"/>
    <n v="1305401.42"/>
    <d v="2024-05-01T00:00:00"/>
    <x v="0"/>
    <s v="17/2023"/>
    <s v="151.00004651/2023-12"/>
    <s v="359.00008865/2023-50-APPS"/>
    <s v="2 - FATURADO"/>
    <n v="6"/>
    <x v="2"/>
    <x v="0"/>
  </r>
  <r>
    <x v="233"/>
    <s v="08.920.673/0001-71"/>
    <s v="NF SERVICOS"/>
    <n v="172947"/>
    <d v="2024-11-25T00:00:00"/>
    <n v="1875962"/>
    <d v="2024-11-25T00:00:00"/>
    <d v="2024-07-01T00:00:00"/>
    <n v="1371219.98"/>
    <d v="2024-12-25T00:00:00"/>
    <s v="E0230590"/>
    <s v="PD023469"/>
    <s v="DESENVOLVIMENTO DE SISTEMAS"/>
    <n v="1305401.42"/>
    <d v="2024-07-01T00:00:00"/>
    <x v="0"/>
    <s v="17/2023"/>
    <s v="151.00004651/2023-12"/>
    <s v="359.00008865/2023-50-APPS"/>
    <s v="2 - FATURADO"/>
    <n v="6"/>
    <x v="2"/>
    <x v="0"/>
  </r>
  <r>
    <x v="233"/>
    <s v="08.920.673/0001-71"/>
    <s v="NF SERVICOS"/>
    <n v="172949"/>
    <d v="2024-11-25T00:00:00"/>
    <n v="1875964"/>
    <d v="2024-11-25T00:00:00"/>
    <d v="2024-06-01T00:00:00"/>
    <n v="1371219.98"/>
    <d v="2024-12-25T00:00:00"/>
    <s v="E0230590"/>
    <s v="PD023469"/>
    <s v="DESENVOLVIMENTO DE SISTEMAS"/>
    <n v="1305401.42"/>
    <d v="2024-06-01T00:00:00"/>
    <x v="0"/>
    <s v="17/2023"/>
    <s v="151.00004651/2023-12"/>
    <s v="359.00008865/2023-50-APPS"/>
    <s v="2 - FATURADO"/>
    <n v="6"/>
    <x v="2"/>
    <x v="0"/>
  </r>
  <r>
    <x v="233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0"/>
    <s v="17/2023"/>
    <s v="151.00004651/2023-12"/>
    <s v="359.00008865/2023-50-APPS"/>
    <s v="2 - FATURADO"/>
    <n v="6"/>
    <x v="2"/>
    <x v="0"/>
  </r>
  <r>
    <x v="233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0"/>
    <s v="17/2023"/>
    <s v="151.00004651/2023-12"/>
    <s v="359.00008865/2023-50-APPS"/>
    <s v="2 - FATURADO"/>
    <n v="6"/>
    <x v="2"/>
    <x v="0"/>
  </r>
  <r>
    <x v="233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0"/>
    <s v="JUCESP nº 17/2021"/>
    <s v="nº 038/2021"/>
    <s v="PD-PRC-2021/03163 ITO"/>
    <s v="2 - FATURADO"/>
    <n v="4"/>
    <x v="2"/>
    <x v="0"/>
  </r>
  <r>
    <x v="233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0"/>
    <s v="JUCESP nº 17/2021"/>
    <s v="nº 038/2021"/>
    <s v="PD-PRC-2021/03163 ITO"/>
    <s v="2 - FATURADO"/>
    <n v="4"/>
    <x v="2"/>
    <x v="0"/>
  </r>
  <r>
    <x v="233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0"/>
    <s v="17/2018"/>
    <s v="240/2018"/>
    <s v="20182282 ITO"/>
    <s v="2 - FATURADO"/>
    <n v="4"/>
    <x v="2"/>
    <x v="0"/>
  </r>
  <r>
    <x v="233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0"/>
    <s v="17/2018"/>
    <s v="240/2018"/>
    <s v="20182282 ITO"/>
    <s v="2 - FATURADO"/>
    <n v="4"/>
    <x v="2"/>
    <x v="0"/>
  </r>
  <r>
    <x v="233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0"/>
    <s v="17/2018"/>
    <s v="240/2018"/>
    <s v="20182282 ITO"/>
    <s v="2 - FATURADO"/>
    <n v="4"/>
    <x v="2"/>
    <x v="0"/>
  </r>
  <r>
    <x v="233"/>
    <s v="08.920.673/0001-71"/>
    <s v="NF SERVICOS"/>
    <n v="173671"/>
    <d v="2024-11-29T00:00:00"/>
    <n v="1876686"/>
    <d v="2024-11-29T00:00:00"/>
    <d v="2024-02-01T00:00:00"/>
    <n v="123236.71"/>
    <d v="2024-12-29T00:00:00"/>
    <s v="E0230590"/>
    <s v="PD023469"/>
    <s v="DESENVOLVIMENTO DE SISTEMAS"/>
    <n v="117321.35"/>
    <d v="2024-02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72"/>
    <d v="2024-11-29T00:00:00"/>
    <n v="1876687"/>
    <d v="2024-11-29T00:00:00"/>
    <d v="2024-01-01T00:00:00"/>
    <n v="8435.31"/>
    <d v="2024-12-29T00:00:00"/>
    <s v="E0230590"/>
    <s v="PD023469"/>
    <s v="DESENVOLVIMENTO DE SISTEMAS"/>
    <n v="8030.42"/>
    <d v="2024-01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4"/>
    <d v="2024-11-29T00:00:00"/>
    <n v="1876699"/>
    <d v="2024-11-29T00:00:00"/>
    <d v="2024-04-01T00:00:00"/>
    <n v="107889.95"/>
    <d v="2024-12-29T00:00:00"/>
    <s v="E0230590"/>
    <s v="PD023469"/>
    <s v="DESENVOLVIMENTO DE SISTEMAS"/>
    <n v="102711.23"/>
    <d v="2024-04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5"/>
    <d v="2024-11-29T00:00:00"/>
    <n v="1876700"/>
    <d v="2024-11-29T00:00:00"/>
    <d v="2024-08-01T00:00:00"/>
    <n v="27002.46"/>
    <d v="2024-12-29T00:00:00"/>
    <s v="E0230590"/>
    <s v="PD023469"/>
    <s v="DESENVOLVIMENTO DE SISTEMAS"/>
    <n v="25706.34"/>
    <d v="2024-08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6"/>
    <d v="2024-11-29T00:00:00"/>
    <n v="1876701"/>
    <d v="2024-11-29T00:00:00"/>
    <d v="2024-07-01T00:00:00"/>
    <n v="13109.89"/>
    <d v="2024-12-29T00:00:00"/>
    <s v="E0230590"/>
    <s v="PD023469"/>
    <s v="DESENVOLVIMENTO DE SISTEMAS"/>
    <n v="12480.62"/>
    <d v="2024-07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7"/>
    <d v="2024-11-29T00:00:00"/>
    <n v="1876702"/>
    <d v="2024-11-29T00:00:00"/>
    <d v="2024-06-01T00:00:00"/>
    <n v="43830.080000000002"/>
    <d v="2024-12-29T00:00:00"/>
    <s v="E0230590"/>
    <s v="PD023469"/>
    <s v="DESENVOLVIMENTO DE SISTEMAS"/>
    <n v="41726.239999999998"/>
    <d v="2024-06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8"/>
    <d v="2024-11-29T00:00:00"/>
    <n v="1876703"/>
    <d v="2024-11-29T00:00:00"/>
    <d v="2024-05-01T00:00:00"/>
    <n v="81596.5"/>
    <d v="2024-12-29T00:00:00"/>
    <s v="E0230590"/>
    <s v="PD023469"/>
    <s v="DESENVOLVIMENTO DE SISTEMAS"/>
    <n v="77679.87"/>
    <d v="2024-05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89"/>
    <d v="2024-11-29T00:00:00"/>
    <n v="1876704"/>
    <d v="2024-11-29T00:00:00"/>
    <d v="2024-03-01T00:00:00"/>
    <n v="119249.65"/>
    <d v="2024-12-29T00:00:00"/>
    <s v="E0230590"/>
    <s v="PD023469"/>
    <s v="DESENVOLVIMENTO DE SISTEMAS"/>
    <n v="113525.67"/>
    <d v="2024-03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90"/>
    <d v="2024-11-29T00:00:00"/>
    <n v="1876705"/>
    <d v="2024-11-29T00:00:00"/>
    <d v="2024-10-01T00:00:00"/>
    <n v="33459.57"/>
    <d v="2024-12-29T00:00:00"/>
    <s v="E0230590"/>
    <s v="PD023469"/>
    <s v="DESENVOLVIMENTO DE SISTEMAS"/>
    <n v="31853.51"/>
    <d v="2024-10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91"/>
    <d v="2024-11-29T00:00:00"/>
    <n v="1876706"/>
    <d v="2024-11-29T00:00:00"/>
    <d v="2024-09-01T00:00:00"/>
    <n v="10761.85"/>
    <d v="2024-12-29T00:00:00"/>
    <s v="E0230590"/>
    <s v="PD023469"/>
    <s v="DESENVOLVIMENTO DE SISTEMAS"/>
    <n v="10245.280000000001"/>
    <d v="2024-09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92"/>
    <d v="2024-11-29T00:00:00"/>
    <n v="1876707"/>
    <d v="2024-11-29T00:00:00"/>
    <d v="2024-03-01T00:00:00"/>
    <n v="25553"/>
    <d v="2024-12-29T00:00:00"/>
    <s v="E0230590"/>
    <s v="PD023469"/>
    <s v="DESENVOLVIMENTO DE SISTEMAS"/>
    <n v="24326.46"/>
    <d v="2024-03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0"/>
    <m/>
    <m/>
    <m/>
    <s v="2 - FATURADO"/>
    <n v="2"/>
    <x v="2"/>
    <x v="0"/>
  </r>
  <r>
    <x v="233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0"/>
    <m/>
    <m/>
    <m/>
    <s v="2 - FATURADO"/>
    <n v="2"/>
    <x v="2"/>
    <x v="0"/>
  </r>
  <r>
    <x v="233"/>
    <s v="08.920.673/0001-71"/>
    <s v="NF SERVICOS"/>
    <n v="173700"/>
    <d v="2024-11-29T00:00:00"/>
    <n v="1876715"/>
    <d v="2024-11-29T00:00:00"/>
    <d v="2024-10-01T00:00:00"/>
    <n v="1371219.98"/>
    <d v="2024-12-29T00:00:00"/>
    <s v="E0230590"/>
    <s v="PD023469"/>
    <s v="DESENVOLVIMENTO DE SISTEMAS"/>
    <n v="1305401.42"/>
    <d v="2024-10-01T00:00:00"/>
    <x v="0"/>
    <s v="17/2023"/>
    <s v="151.00004651/2023-12"/>
    <s v="359.00008865/2023-50-APPS"/>
    <s v="2 - FATURADO"/>
    <n v="2"/>
    <x v="2"/>
    <x v="0"/>
  </r>
  <r>
    <x v="233"/>
    <s v="08.920.673/0001-71"/>
    <s v="NF SERVICOS"/>
    <n v="174295"/>
    <d v="2024-12-09T00:00:00"/>
    <n v="1890283"/>
    <d v="2024-12-09T00:00:00"/>
    <d v="2024-11-01T00:00:00"/>
    <n v="8877.1"/>
    <d v="2025-01-08T00:00:00"/>
    <s v="E0220091"/>
    <s v="PD022067"/>
    <s v="PAAS MIDDLEWARE COM SERVIÇOS DE GESTÃO AVANÇADO"/>
    <n v="8451"/>
    <d v="2024-11-01T00:00:00"/>
    <x v="0"/>
    <s v="009/2022"/>
    <s v="JUCESP-PRC-2022/00233"/>
    <s v="PD-PRC-2022/01894 / 359.00000283/2023-25 - ITO"/>
    <s v="2 - FATURADO"/>
    <n v="0"/>
    <x v="0"/>
    <x v="0"/>
  </r>
  <r>
    <x v="233"/>
    <s v="08.920.673/0001-71"/>
    <s v="NF SERVICOS"/>
    <n v="174296"/>
    <d v="2024-12-09T00:00:00"/>
    <n v="1890284"/>
    <d v="2024-12-09T00:00:00"/>
    <d v="2024-11-01T00:00:00"/>
    <n v="114687"/>
    <d v="2025-01-08T00:00:00"/>
    <s v="E0220091"/>
    <s v="PD022067"/>
    <s v="PAAS MIDDLEWARE COM SERVIÇOS DE GESTÃO AVANÇADO"/>
    <n v="109182.02"/>
    <d v="2024-11-01T00:00:00"/>
    <x v="0"/>
    <s v="009/2022"/>
    <s v="JUCESP-PRC-2022/00233"/>
    <s v="PD-PRC-2022/01894 / 359.00000283/2023-25 - ITO"/>
    <s v="2 - FATURADO"/>
    <n v="0"/>
    <x v="0"/>
    <x v="0"/>
  </r>
  <r>
    <x v="233"/>
    <s v="08.920.673/0001-71"/>
    <s v="NF SERVICOS"/>
    <n v="174335"/>
    <d v="2024-12-09T00:00:00"/>
    <n v="1890323"/>
    <d v="2024-12-09T00:00:00"/>
    <d v="2024-11-01T00:00:00"/>
    <n v="173860.09"/>
    <d v="2025-01-08T00:00:00"/>
    <s v="E0230036"/>
    <s v="PD023029"/>
    <s v="INFRAESTRUTURA VIRTUALIZADA ON PREMISES - PAAS BANCO DE DADOS MICROSOFT  SQL"/>
    <n v="165514.81"/>
    <d v="2024-11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174336"/>
    <d v="2024-12-09T00:00:00"/>
    <n v="1890324"/>
    <d v="2024-12-09T00:00:00"/>
    <d v="2024-11-01T00:00:00"/>
    <n v="3626.22"/>
    <d v="2025-01-08T00:00:00"/>
    <s v="E0230036"/>
    <s v="PD023029"/>
    <s v="INFRAESTRUTURA VIRTUALIZADA ON PREMISES - PAAS BANCO DE DADOS MICROSOFT  SQL"/>
    <n v="3452.16"/>
    <d v="2024-11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174405"/>
    <d v="2024-12-09T00:00:00"/>
    <n v="1890393"/>
    <d v="2024-12-09T00:00:00"/>
    <d v="2024-11-01T00:00:00"/>
    <n v="8274.58"/>
    <d v="2025-01-08T00:00:00"/>
    <s v="E0220893"/>
    <s v="PD022450"/>
    <s v="VPN,GERENCIAMENTO ANTIVIRUS,INFRAESTRUTURA VIRTUALIZADA ON PREMISES,PAAS JBOSS, PAAS BANCO DE DADOS ORACLE,PAAS MIDDLEWARE, INTRAGOV E IMPRESSÃO"/>
    <n v="7877.4"/>
    <d v="2024-11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4406"/>
    <d v="2024-12-09T00:00:00"/>
    <n v="1890394"/>
    <d v="2024-12-09T00:00:00"/>
    <d v="2024-11-01T00:00:00"/>
    <n v="241943.75"/>
    <d v="2025-01-08T00:00:00"/>
    <s v="E0220893"/>
    <s v="PD022450"/>
    <s v="VPN,GERENCIAMENTO ANTIVIRUS,INFRAESTRUTURA VIRTUALIZADA ON PREMISES,PAAS JBOSS, PAAS BANCO DE DADOS ORACLE,PAAS MIDDLEWARE, INTRAGOV E IMPRESSÃO"/>
    <n v="230330.45"/>
    <d v="2024-11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4407"/>
    <d v="2024-12-09T00:00:00"/>
    <n v="1890395"/>
    <d v="2024-12-09T00:00:00"/>
    <d v="2024-11-01T00:00:00"/>
    <n v="8466.0499999999993"/>
    <d v="2025-01-08T00:00:00"/>
    <s v="E0220893"/>
    <s v="PD022450"/>
    <s v="VPN,GERENCIAMENTO ANTIVIRUS,INFRAESTRUTURA VIRTUALIZADA ON PREMISES,PAAS JBOSS, PAAS BANCO DE DADOS ORACLE,PAAS MIDDLEWARE, INTRAGOV E IMPRESSÃO"/>
    <n v="8059.68"/>
    <d v="2024-11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4494"/>
    <d v="2024-12-09T00:00:00"/>
    <n v="1890482"/>
    <d v="2024-12-09T00:00:00"/>
    <d v="2024-11-01T00:00:00"/>
    <n v="26747.7"/>
    <d v="2025-01-08T00:00:00"/>
    <s v="E0230036"/>
    <s v="PD023029"/>
    <s v="INFRAESTRUTURA VIRTUALIZADA ON PREMISES - PAAS BANCO DE DADOS MICROSOFT  SQL"/>
    <n v="25463.81"/>
    <d v="2024-11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174495"/>
    <d v="2024-12-09T00:00:00"/>
    <n v="1890483"/>
    <d v="2024-12-09T00:00:00"/>
    <d v="2024-11-01T00:00:00"/>
    <n v="557.85"/>
    <d v="2025-01-08T00:00:00"/>
    <s v="E0230036"/>
    <s v="PD023029"/>
    <s v="INFRAESTRUTURA VIRTUALIZADA ON PREMISES - PAAS BANCO DE DADOS MICROSOFT  SQL"/>
    <n v="531.07000000000005"/>
    <d v="2024-11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6560"/>
    <d v="2024-12-10T00:00:00"/>
    <n v="308437"/>
    <d v="2024-12-11T00:00:00"/>
    <d v="2024-11-01T00:00:00"/>
    <n v="1256910.6599999999"/>
    <d v="2025-01-10T00:00:00"/>
    <s v="E0210471"/>
    <s v="PD021360"/>
    <s v="GED"/>
    <n v="1196578.95"/>
    <d v="2024-11-01T00:00:00"/>
    <x v="0"/>
    <s v="26/2021"/>
    <s v="151.00000107/2023-00"/>
    <s v="PD-PRC-2021/02825 - ITO"/>
    <s v="2 - FATURADO"/>
    <n v="0"/>
    <x v="0"/>
    <x v="0"/>
  </r>
  <r>
    <x v="233"/>
    <s v="08.920.673/0001-71"/>
    <s v="NFS INSS RET"/>
    <n v="6561"/>
    <d v="2024-12-10T00:00:00"/>
    <n v="308438"/>
    <d v="2024-12-11T00:00:00"/>
    <d v="2024-11-01T00:00:00"/>
    <n v="151411.4"/>
    <d v="2025-01-10T00:00:00"/>
    <s v="E0210471"/>
    <s v="PD021360"/>
    <s v="GED"/>
    <n v="127488.4"/>
    <d v="2024-11-01T00:00:00"/>
    <x v="0"/>
    <s v="26/2021"/>
    <s v="151.00000107/2023-00"/>
    <s v="PD-PRC-2021/02825 - ITO"/>
    <s v="2 - FATURADO"/>
    <n v="0"/>
    <x v="0"/>
    <x v="0"/>
  </r>
  <r>
    <x v="233"/>
    <s v="08.920.673/0001-71"/>
    <s v="NF SERVICOS"/>
    <n v="175380"/>
    <d v="2024-12-12T00:00:00"/>
    <n v="1891368"/>
    <d v="2024-12-12T00:00:00"/>
    <d v="2024-11-01T00:00:00"/>
    <n v="10758.9"/>
    <d v="2025-01-11T00:00:00"/>
    <s v="E0220399"/>
    <s v="PD022305"/>
    <s v="RETENÇÃO DE DADOS E BACKUP"/>
    <n v="10242.469999999999"/>
    <d v="2024-11-01T00:00:00"/>
    <x v="0"/>
    <s v="016/2022"/>
    <s v="151.00000174/2023-16"/>
    <s v="PD-PRC-2022/03658-359.00006746/2023-62 - ITO"/>
    <s v="2 - FATURADO"/>
    <n v="0"/>
    <x v="0"/>
    <x v="0"/>
  </r>
  <r>
    <x v="233"/>
    <s v="08.920.673/0001-71"/>
    <s v="NF SERVICOS"/>
    <n v="175381"/>
    <d v="2024-12-12T00:00:00"/>
    <n v="1891369"/>
    <d v="2024-12-12T00:00:00"/>
    <d v="2024-11-01T00:00:00"/>
    <n v="297843.09999999998"/>
    <d v="2025-01-11T00:00:00"/>
    <s v="E0220399"/>
    <s v="PD022305"/>
    <s v="RETENÇÃO DE DADOS E BACKUP"/>
    <n v="283546.63"/>
    <d v="2024-11-01T00:00:00"/>
    <x v="0"/>
    <s v="016/2022"/>
    <s v="151.00000174/2023-16"/>
    <s v="PD-PRC-2022/03658-359.00006746/2023-62 - ITO"/>
    <s v="2 - FATURADO"/>
    <n v="0"/>
    <x v="0"/>
    <x v="0"/>
  </r>
  <r>
    <x v="233"/>
    <s v="08.920.673/0001-71"/>
    <s v="NF SERVICOS"/>
    <n v="175474"/>
    <d v="2024-12-13T00:00:00"/>
    <n v="1891462"/>
    <d v="2024-12-13T00:00:00"/>
    <d v="2024-11-01T00:00:00"/>
    <n v="113575.5"/>
    <d v="2025-01-12T00:00:00"/>
    <s v="E0230592"/>
    <s v="PD023469"/>
    <s v="CENTRAL DE ATENDIMENTO / OUTSOURGING E FERRAMENTA DE APLICAÇÕES"/>
    <n v="108123.88"/>
    <d v="2024-11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5475"/>
    <d v="2024-12-13T00:00:00"/>
    <n v="1891463"/>
    <d v="2024-12-13T00:00:00"/>
    <d v="2024-11-01T00:00:00"/>
    <n v="5813.21"/>
    <d v="2025-01-12T00:00:00"/>
    <s v="E0230592"/>
    <s v="PD023469"/>
    <s v="CENTRAL DE ATENDIMENTO / OUTSOURGING E FERRAMENTA DE APLICAÇÕES"/>
    <n v="5534.18"/>
    <d v="2024-11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5492"/>
    <d v="2024-12-13T00:00:00"/>
    <n v="1891480"/>
    <d v="2024-12-13T00:00:00"/>
    <d v="2024-11-01T00:00:00"/>
    <n v="228.93"/>
    <d v="2025-01-12T00:00:00"/>
    <s v="E0220880"/>
    <s v="PD022439"/>
    <s v="PROGRAMA  SP SEM PAPEL"/>
    <n v="217.94"/>
    <d v="2024-11-01T00:00:00"/>
    <x v="0"/>
    <s v="018/2022"/>
    <s v="JUCESP-PRC-2022/00492"/>
    <s v="PD-PRC-2022/04186  APPS"/>
    <s v="2 - FATURADO"/>
    <n v="0"/>
    <x v="0"/>
    <x v="0"/>
  </r>
  <r>
    <x v="233"/>
    <s v="08.920.673/0001-71"/>
    <s v="NF SERVICOS"/>
    <n v="175512"/>
    <d v="2024-12-13T00:00:00"/>
    <n v="1891500"/>
    <d v="2024-12-13T00:00:00"/>
    <d v="2024-11-01T00:00:00"/>
    <n v="257157.92"/>
    <d v="2025-01-12T00:00:00"/>
    <s v="E0230310"/>
    <s v="PD023271"/>
    <s v="PROCESSAMENTO IBM, ARMAZENAMENTO E RETENÇÃO DE DADOS"/>
    <n v="244814.34"/>
    <d v="2024-11-01T00:00:00"/>
    <x v="0"/>
    <s v="13/2023"/>
    <s v="151.00001763/2023-11"/>
    <s v="359.00007113/2023-71    ITO"/>
    <s v="2 - FATURADO"/>
    <n v="0"/>
    <x v="0"/>
    <x v="0"/>
  </r>
  <r>
    <x v="233"/>
    <s v="08.920.673/0001-71"/>
    <s v="NF SERVICOS"/>
    <n v="175529"/>
    <d v="2024-12-13T00:00:00"/>
    <n v="1891517"/>
    <d v="2024-12-13T00:00:00"/>
    <d v="2024-11-01T00:00:00"/>
    <n v="24217.759999999998"/>
    <d v="2025-01-12T00:00:00"/>
    <s v="E0230590"/>
    <s v="PD023469"/>
    <s v="DESENVOLVIMENTO DE SISTEMAS"/>
    <n v="23055.31"/>
    <d v="2024-11-01T00:00:00"/>
    <x v="0"/>
    <s v="17/2023"/>
    <s v="151.00004651/2023-12"/>
    <s v="359.00008865/2023-50-APPS"/>
    <s v="2 - FATURADO"/>
    <n v="0"/>
    <x v="0"/>
    <x v="0"/>
  </r>
  <r>
    <x v="233"/>
    <s v="08.920.673/0001-71"/>
    <s v="NF SERVICOS"/>
    <n v="175531"/>
    <d v="2024-12-13T00:00:00"/>
    <n v="1891519"/>
    <d v="2024-12-13T00:00:00"/>
    <d v="2024-11-01T00:00:00"/>
    <n v="56490.29"/>
    <d v="2025-01-12T00:00:00"/>
    <s v="E0230395"/>
    <s v="PD023324"/>
    <s v="NUVEM PÚBLICA E MIDDLEWARE"/>
    <n v="53778.76"/>
    <d v="2024-11-01T00:00:00"/>
    <x v="0"/>
    <s v="011/2023"/>
    <s v="151.00001752/2023-31"/>
    <s v="359.00003158/2023-77-ITO"/>
    <s v="2 - FATURADO"/>
    <n v="0"/>
    <x v="0"/>
    <x v="0"/>
  </r>
  <r>
    <x v="233"/>
    <s v="08.920.673/0001-71"/>
    <s v="NF SERVICOS"/>
    <n v="175532"/>
    <d v="2024-12-13T00:00:00"/>
    <n v="1891520"/>
    <d v="2024-12-13T00:00:00"/>
    <d v="2024-11-01T00:00:00"/>
    <n v="10943.9"/>
    <d v="2025-01-12T00:00:00"/>
    <s v="E0230395"/>
    <s v="PD023324"/>
    <s v="NUVEM PÚBLICA E MIDDLEWARE"/>
    <n v="10418.59"/>
    <d v="2024-11-01T00:00:00"/>
    <x v="0"/>
    <s v="011/2023"/>
    <s v="151.00001752/2023-31"/>
    <s v="359.00003158/2023-77-ITO"/>
    <s v="2 - FATURADO"/>
    <n v="0"/>
    <x v="0"/>
    <x v="0"/>
  </r>
  <r>
    <x v="233"/>
    <s v="08.920.673/0001-71"/>
    <s v="NF SERVICOS"/>
    <n v="175750"/>
    <d v="2024-12-16T00:00:00"/>
    <n v="1891738"/>
    <d v="2024-12-16T00:00:00"/>
    <d v="2024-11-01T00:00:00"/>
    <n v="6216.91"/>
    <d v="2025-01-15T00:00:00"/>
    <s v="E0200151"/>
    <s v="PD020129"/>
    <s v="SERVIÇOS SMS"/>
    <n v="5918.5"/>
    <d v="2024-11-01T00:00:00"/>
    <x v="0"/>
    <d v="2020-10-01T00:00:00"/>
    <s v="151.00000070/2023-10"/>
    <s v="PD-PRC-2020/01961   359.00003131/2023-84 ITO"/>
    <s v="2 - FATURADO"/>
    <n v="0"/>
    <x v="0"/>
    <x v="0"/>
  </r>
  <r>
    <x v="233"/>
    <s v="08.920.673/0001-71"/>
    <s v="NF SERVICOS"/>
    <n v="175806"/>
    <d v="2024-12-17T00:00:00"/>
    <n v="1891794"/>
    <d v="2024-12-17T00:00:00"/>
    <d v="2024-11-01T00:00:00"/>
    <n v="904203.6"/>
    <d v="2025-01-16T00:00:00"/>
    <s v="E0230591"/>
    <s v="PD023469"/>
    <s v="CENTRAL DE ATENDIMENTO / OUTSOURGING, FERRAMENTA DE APLICAÇÕES, DESENVOLVIMENTO E MANUTENÇÃO"/>
    <n v="860801.83"/>
    <d v="2024-11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159"/>
    <d v="2024-12-20T00:00:00"/>
    <n v="1892147"/>
    <d v="2024-12-20T00:00:00"/>
    <d v="2024-11-01T00:00:00"/>
    <n v="1371219.98"/>
    <d v="2025-01-19T00:00:00"/>
    <s v="E0230590"/>
    <s v="PD023469"/>
    <s v="DESENVOLVIMENTO DE SISTEMAS"/>
    <n v="1305401.42"/>
    <d v="2024-11-01T00:00:00"/>
    <x v="0"/>
    <s v="17/2023"/>
    <s v="151.00004651/2023-12"/>
    <s v="359.00008865/2023-50-APPS"/>
    <s v="2 - FATURADO"/>
    <n v="0"/>
    <x v="0"/>
    <x v="0"/>
  </r>
  <r>
    <x v="233"/>
    <s v="08.920.673/0001-71"/>
    <s v="NF SERVICOS"/>
    <n v="176213"/>
    <d v="2024-12-23T00:00:00"/>
    <n v="1892201"/>
    <d v="2024-12-23T00:00:00"/>
    <d v="2024-11-01T00:00:00"/>
    <n v="181339.59"/>
    <d v="2025-01-22T00:00:00"/>
    <s v="E0240107"/>
    <s v="PD024072"/>
    <s v="HIPER AUTOMAÇÃO"/>
    <n v="172635.29"/>
    <d v="2024-11-01T00:00:00"/>
    <x v="0"/>
    <d v="2024-08-01T00:00:00"/>
    <s v="151.00009593/2024-02"/>
    <s v="359.00009813/2023-09  APPS/ITO"/>
    <s v="2 - FATURADO"/>
    <n v="0"/>
    <x v="0"/>
    <x v="0"/>
  </r>
  <r>
    <x v="233"/>
    <s v="08.920.673/0001-71"/>
    <s v="NF SERVICOS"/>
    <n v="176214"/>
    <d v="2024-12-23T00:00:00"/>
    <n v="1892202"/>
    <d v="2024-12-23T00:00:00"/>
    <d v="2024-11-01T00:00:00"/>
    <n v="3175236.58"/>
    <d v="2025-01-22T00:00:00"/>
    <s v="E0240107"/>
    <s v="PD024072"/>
    <s v="HIPER AUTOMAÇÃO"/>
    <n v="3022825.22"/>
    <d v="2024-11-01T00:00:00"/>
    <x v="0"/>
    <d v="2024-08-01T00:00:00"/>
    <s v="151.00009593/2024-02"/>
    <s v="359.00009813/2023-09  APPS/ITO"/>
    <s v="2 - FATURADO"/>
    <n v="0"/>
    <x v="0"/>
    <x v="0"/>
  </r>
  <r>
    <x v="233"/>
    <s v="08.920.673/0001-71"/>
    <s v="NF SERVICOS"/>
    <n v="176231"/>
    <d v="2024-12-23T00:00:00"/>
    <n v="1892219"/>
    <d v="2024-12-23T00:00:00"/>
    <d v="2024-11-01T00:00:00"/>
    <n v="20710.400000000001"/>
    <d v="2025-01-22T00:00:00"/>
    <s v="E0230291"/>
    <s v="PD023254"/>
    <s v="OFFICE PLUS"/>
    <n v="19716.3"/>
    <d v="2024-11-01T00:00:00"/>
    <x v="0"/>
    <d v="2023-09-01T00:00:00"/>
    <s v="151.00000104/2023-68"/>
    <s v="359.00005422/2023-15-ITO"/>
    <s v="2 - FATURADO"/>
    <n v="0"/>
    <x v="0"/>
    <x v="0"/>
  </r>
  <r>
    <x v="233"/>
    <s v="08.920.673/0001-71"/>
    <s v="NF SERVICOS"/>
    <n v="176246"/>
    <d v="2024-12-23T00:00:00"/>
    <n v="1892234"/>
    <d v="2024-12-23T00:00:00"/>
    <d v="2024-11-01T00:00:00"/>
    <n v="236054.36"/>
    <d v="2025-01-22T00:00:00"/>
    <s v="ET230592"/>
    <s v="PD023469"/>
    <s v="CENTRAL DE ATENDIMENTO / OUTSOURGING E FERRAMENTA DE APLICAÇÕES"/>
    <n v="224723.75"/>
    <d v="2024-11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248"/>
    <d v="2024-12-23T00:00:00"/>
    <n v="1892236"/>
    <d v="2024-12-23T00:00:00"/>
    <d v="2024-11-01T00:00:00"/>
    <n v="55381.279999999999"/>
    <d v="2025-01-22T00:00:00"/>
    <s v="ET230592"/>
    <s v="PD023469"/>
    <s v="CENTRAL DE ATENDIMENTO / OUTSOURGING E FERRAMENTA DE APLICAÇÕES"/>
    <n v="52722.98"/>
    <d v="2024-11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249"/>
    <d v="2024-12-23T00:00:00"/>
    <n v="1892237"/>
    <d v="2024-12-26T00:00:00"/>
    <d v="2024-11-01T00:00:00"/>
    <n v="13476"/>
    <d v="2025-01-25T00:00:00"/>
    <s v="E0230437"/>
    <s v="PD023359"/>
    <s v="CHATBOT"/>
    <n v="12829.15"/>
    <d v="2024-11-01T00:00:00"/>
    <x v="0"/>
    <s v="14/2023"/>
    <s v="151.00003318/2023-96"/>
    <s v="359.00004328/2023-31  APPS"/>
    <s v="2 - FATURADO"/>
    <n v="0"/>
    <x v="0"/>
    <x v="0"/>
  </r>
  <r>
    <x v="233"/>
    <s v="08.920.673/0001-71"/>
    <s v="NF SERVICOS KIT"/>
    <n v="176251"/>
    <d v="2024-12-23T00:00:00"/>
    <n v="1892239"/>
    <d v="2024-12-26T00:00:00"/>
    <d v="2024-11-01T00:00:00"/>
    <n v="175.73"/>
    <d v="2025-01-25T00:00:00"/>
    <s v="E0230513"/>
    <s v="PD023029"/>
    <s v="CERTIFICADO DIGITAL - INFRAESTRUTURA VIRTUALIZADA ON PREMISES - PAAS BANCO DE DADOS MICROSOFT  SQL"/>
    <n v="167.29"/>
    <d v="2024-11-01T00:00:00"/>
    <x v="0"/>
    <s v="016/2023"/>
    <s v="151.00004564/2023-65"/>
    <s v="359.00008212/2023-71   ITO"/>
    <s v="2 - FATURADO"/>
    <n v="0"/>
    <x v="0"/>
    <x v="1"/>
  </r>
  <r>
    <x v="233"/>
    <s v="08.920.673/0001-71"/>
    <s v="NF SERVICOS KIT"/>
    <n v="176255"/>
    <d v="2024-12-23T00:00:00"/>
    <n v="1892243"/>
    <d v="2024-12-26T00:00:00"/>
    <d v="2024-11-01T00:00:00"/>
    <n v="1142.23"/>
    <d v="2025-01-25T00:00:00"/>
    <s v="E0230513"/>
    <s v="PD023029"/>
    <s v="CERTIFICADO DIGITAL - INFRAESTRUTURA VIRTUALIZADA ON PREMISES - PAAS BANCO DE DADOS MICROSOFT  SQL"/>
    <n v="1087.4000000000001"/>
    <d v="2024-11-01T00:00:00"/>
    <x v="0"/>
    <s v="016/2023"/>
    <s v="151.00004564/2023-65"/>
    <s v="359.00008212/2023-71   ITO"/>
    <s v="2 - FATURADO"/>
    <n v="0"/>
    <x v="0"/>
    <x v="1"/>
  </r>
  <r>
    <x v="233"/>
    <s v="08.920.673/0001-71"/>
    <s v="NF SERVICOS"/>
    <n v="176256"/>
    <d v="2024-12-23T00:00:00"/>
    <n v="1892244"/>
    <d v="2024-12-26T00:00:00"/>
    <d v="2024-11-01T00:00:00"/>
    <n v="963.04"/>
    <d v="2025-01-25T00:00:00"/>
    <s v="E0230437"/>
    <s v="PD023359"/>
    <s v="CHATBOT"/>
    <n v="916.81"/>
    <d v="2024-11-01T00:00:00"/>
    <x v="0"/>
    <s v="14/2023"/>
    <s v="151.00003318/2023-96"/>
    <s v="359.00004328/2023-31  APPS"/>
    <s v="2 - FATURADO"/>
    <n v="0"/>
    <x v="0"/>
    <x v="0"/>
  </r>
  <r>
    <x v="233"/>
    <s v="08.920.673/0001-71"/>
    <s v="NF SERVICOS"/>
    <n v="176263"/>
    <d v="2024-12-23T00:00:00"/>
    <n v="1892251"/>
    <d v="2024-12-26T00:00:00"/>
    <d v="2024-11-01T00:00:00"/>
    <n v="1629.94"/>
    <d v="2025-01-25T00:00:00"/>
    <s v="E0220901"/>
    <s v="PD022457"/>
    <s v="FOLHA PAGAMENTO"/>
    <n v="1551.7"/>
    <d v="2024-11-01T00:00:00"/>
    <x v="0"/>
    <s v="020/2022"/>
    <s v=": 151.00000127/2023-72"/>
    <s v="PD-PRC-2022/04299 359.00010463/2024-04  APPS"/>
    <s v="2 - FATURADO"/>
    <n v="0"/>
    <x v="0"/>
    <x v="0"/>
  </r>
  <r>
    <x v="233"/>
    <s v="08.920.673/0001-71"/>
    <s v="NF SERVICOS"/>
    <n v="176833"/>
    <d v="2024-12-27T00:00:00"/>
    <n v="1892821"/>
    <d v="2024-12-27T00:00:00"/>
    <d v="2024-12-01T00:00:00"/>
    <n v="114687"/>
    <d v="2025-01-26T00:00:00"/>
    <s v="E0220091"/>
    <s v="PD022067"/>
    <s v="PAAS MIDDLEWARE COM SERVIÇOS DE GESTÃO AVANÇADO"/>
    <n v="109182.02"/>
    <d v="2024-12-01T00:00:00"/>
    <x v="0"/>
    <s v="009/2022"/>
    <s v="JUCESP-PRC-2022/00233"/>
    <s v="PD-PRC-2022/01894 / 359.00000283/2023-25 - ITO"/>
    <s v="2 - FATURADO"/>
    <n v="0"/>
    <x v="0"/>
    <x v="0"/>
  </r>
  <r>
    <x v="233"/>
    <s v="08.920.673/0001-71"/>
    <s v="NF SERVICOS"/>
    <n v="176834"/>
    <d v="2024-12-27T00:00:00"/>
    <n v="1892822"/>
    <d v="2024-12-27T00:00:00"/>
    <d v="2024-12-01T00:00:00"/>
    <n v="200607.79"/>
    <d v="2025-01-26T00:00:00"/>
    <s v="E0230036"/>
    <s v="PD023029"/>
    <s v="INFRAESTRUTURA VIRTUALIZADA ON PREMISES - PAAS BANCO DE DADOS MICROSOFT  SQL"/>
    <n v="190978.62"/>
    <d v="2024-12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176835"/>
    <d v="2024-12-27T00:00:00"/>
    <n v="1892823"/>
    <d v="2024-12-27T00:00:00"/>
    <d v="2024-12-01T00:00:00"/>
    <n v="4184.07"/>
    <d v="2025-01-26T00:00:00"/>
    <s v="E0230036"/>
    <s v="PD023029"/>
    <s v="INFRAESTRUTURA VIRTUALIZADA ON PREMISES - PAAS BANCO DE DADOS MICROSOFT  SQL"/>
    <n v="3983.23"/>
    <d v="2024-12-01T00:00:00"/>
    <x v="0"/>
    <s v="016/2023"/>
    <s v="151.00004564/2023-65"/>
    <s v="359.00008212/2023-71   ITO"/>
    <s v="2 - FATURADO"/>
    <n v="0"/>
    <x v="0"/>
    <x v="0"/>
  </r>
  <r>
    <x v="233"/>
    <s v="08.920.673/0001-71"/>
    <s v="NF SERVICOS"/>
    <n v="176837"/>
    <d v="2024-12-27T00:00:00"/>
    <n v="1892825"/>
    <d v="2024-12-27T00:00:00"/>
    <d v="2024-12-01T00:00:00"/>
    <n v="297843.09999999998"/>
    <d v="2025-01-26T00:00:00"/>
    <s v="E0220399"/>
    <s v="PD022305"/>
    <s v="RETENÇÃO DE DADOS E BACKUP"/>
    <n v="283546.63"/>
    <d v="2024-12-01T00:00:00"/>
    <x v="0"/>
    <s v="016/2022"/>
    <s v="151.00000174/2023-16"/>
    <s v="PD-PRC-2022/03658-359.00006746/2023-62 - ITO"/>
    <s v="2 - FATURADO"/>
    <n v="0"/>
    <x v="0"/>
    <x v="0"/>
  </r>
  <r>
    <x v="233"/>
    <s v="08.920.673/0001-71"/>
    <s v="NF SERVICOS"/>
    <n v="176838"/>
    <d v="2024-12-27T00:00:00"/>
    <n v="1892826"/>
    <d v="2024-12-27T00:00:00"/>
    <d v="2024-12-01T00:00:00"/>
    <n v="10758.9"/>
    <d v="2025-01-26T00:00:00"/>
    <s v="E0220399"/>
    <s v="PD022305"/>
    <s v="RETENÇÃO DE DADOS E BACKUP"/>
    <n v="10242.469999999999"/>
    <d v="2024-12-01T00:00:00"/>
    <x v="0"/>
    <s v="016/2022"/>
    <s v="151.00000174/2023-16"/>
    <s v="PD-PRC-2022/03658-359.00006746/2023-62 - ITO"/>
    <s v="2 - FATURADO"/>
    <n v="0"/>
    <x v="0"/>
    <x v="0"/>
  </r>
  <r>
    <x v="233"/>
    <s v="08.920.673/0001-71"/>
    <s v="NF SERVICOS KIT"/>
    <n v="176839"/>
    <d v="2024-12-27T00:00:00"/>
    <n v="1892827"/>
    <d v="2024-12-27T00:00:00"/>
    <d v="2024-12-01T00:00:00"/>
    <n v="329.43"/>
    <d v="2025-01-26T00:00:00"/>
    <s v="E0230513"/>
    <s v="PD023029"/>
    <s v="CERTIFICADO DIGITAL - INFRAESTRUTURA VIRTUALIZADA ON PREMISES - PAAS BANCO DE DADOS MICROSOFT  SQL"/>
    <n v="313.62"/>
    <d v="2024-12-01T00:00:00"/>
    <x v="0"/>
    <s v="016/2023"/>
    <s v="151.00004564/2023-65"/>
    <s v="359.00008212/2023-71   ITO"/>
    <s v="2 - FATURADO"/>
    <n v="0"/>
    <x v="0"/>
    <x v="1"/>
  </r>
  <r>
    <x v="233"/>
    <s v="08.920.673/0001-71"/>
    <s v="NF SERVICOS"/>
    <n v="176840"/>
    <d v="2024-12-27T00:00:00"/>
    <n v="1892828"/>
    <d v="2024-12-27T00:00:00"/>
    <d v="2024-12-01T00:00:00"/>
    <n v="227328.56"/>
    <d v="2025-01-26T00:00:00"/>
    <s v="E0230310"/>
    <s v="PD023271"/>
    <s v="PROCESSAMENTO IBM, ARMAZENAMENTO E RETENÇÃO DE DADOS"/>
    <n v="216416.79"/>
    <d v="2024-12-01T00:00:00"/>
    <x v="0"/>
    <s v="13/2023"/>
    <s v="151.00001763/2023-11"/>
    <s v="359.00007113/2023-71    ITO"/>
    <s v="2 - FATURADO"/>
    <n v="0"/>
    <x v="0"/>
    <x v="0"/>
  </r>
  <r>
    <x v="233"/>
    <s v="08.920.673/0001-71"/>
    <s v="NF SERVICOS"/>
    <n v="176847"/>
    <d v="2024-12-27T00:00:00"/>
    <n v="1892835"/>
    <d v="2024-12-27T00:00:00"/>
    <d v="2024-12-01T00:00:00"/>
    <n v="2276.0300000000002"/>
    <d v="2025-01-26T00:00:00"/>
    <s v="E0230592"/>
    <s v="PD023469"/>
    <s v="CENTRAL DE ATENDIMENTO / OUTSOURGING E FERRAMENTA DE APLICAÇÕES"/>
    <n v="2166.7800000000002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48"/>
    <d v="2024-12-27T00:00:00"/>
    <n v="1892836"/>
    <d v="2024-12-27T00:00:00"/>
    <d v="2024-12-01T00:00:00"/>
    <n v="181339.59"/>
    <d v="2025-01-26T00:00:00"/>
    <s v="E0240107"/>
    <s v="PD024072"/>
    <s v="HIPER AUTOMAÇÃO"/>
    <n v="172635.29"/>
    <d v="2024-12-01T00:00:00"/>
    <x v="0"/>
    <d v="2024-08-01T00:00:00"/>
    <s v="151.00009593/2024-02"/>
    <s v="359.00009813/2023-09  APPS/ITO"/>
    <s v="2 - FATURADO"/>
    <n v="0"/>
    <x v="0"/>
    <x v="0"/>
  </r>
  <r>
    <x v="233"/>
    <s v="08.920.673/0001-71"/>
    <s v="NF SERVICOS"/>
    <n v="176850"/>
    <d v="2024-12-27T00:00:00"/>
    <n v="1892838"/>
    <d v="2024-12-27T00:00:00"/>
    <d v="2024-12-01T00:00:00"/>
    <n v="41644.35"/>
    <d v="2025-01-26T00:00:00"/>
    <s v="E0230592"/>
    <s v="PD023469"/>
    <s v="CENTRAL DE ATENDIMENTO / OUTSOURGING E FERRAMENTA DE APLICAÇÕES"/>
    <n v="39645.42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59"/>
    <d v="2024-12-27T00:00:00"/>
    <n v="1892847"/>
    <d v="2024-12-27T00:00:00"/>
    <d v="2024-12-01T00:00:00"/>
    <n v="8877.1"/>
    <d v="2025-01-26T00:00:00"/>
    <s v="E0220091"/>
    <s v="PD022067"/>
    <s v="PAAS MIDDLEWARE COM SERVIÇOS DE GESTÃO AVANÇADO"/>
    <n v="8451"/>
    <d v="2024-12-01T00:00:00"/>
    <x v="0"/>
    <s v="009/2022"/>
    <s v="JUCESP-PRC-2022/00233"/>
    <s v="PD-PRC-2022/01894 / 359.00000283/2023-25 - ITO"/>
    <s v="2 - FATURADO"/>
    <n v="0"/>
    <x v="0"/>
    <x v="0"/>
  </r>
  <r>
    <x v="233"/>
    <s v="08.920.673/0001-71"/>
    <s v="NF SERVICOS"/>
    <n v="176861"/>
    <d v="2024-12-27T00:00:00"/>
    <n v="1892849"/>
    <d v="2024-12-27T00:00:00"/>
    <d v="2024-12-01T00:00:00"/>
    <n v="21384.560000000001"/>
    <d v="2025-01-26T00:00:00"/>
    <s v="E0230395"/>
    <s v="PD023324"/>
    <s v="NUVEM PÚBLICA E MIDDLEWARE"/>
    <n v="20358.099999999999"/>
    <d v="2024-12-01T00:00:00"/>
    <x v="0"/>
    <s v="011/2023"/>
    <s v="151.00001752/2023-31"/>
    <s v="359.00003158/2023-77-ITO"/>
    <s v="2 - FATURADO"/>
    <n v="0"/>
    <x v="0"/>
    <x v="0"/>
  </r>
  <r>
    <x v="233"/>
    <s v="08.920.673/0001-71"/>
    <s v="NF SERVICOS"/>
    <n v="176862"/>
    <d v="2024-12-27T00:00:00"/>
    <n v="1892850"/>
    <d v="2024-12-27T00:00:00"/>
    <d v="2024-12-01T00:00:00"/>
    <n v="46049.63"/>
    <d v="2025-01-26T00:00:00"/>
    <s v="E0230395"/>
    <s v="PD023324"/>
    <s v="NUVEM PÚBLICA E MIDDLEWARE"/>
    <n v="43839.25"/>
    <d v="2024-12-01T00:00:00"/>
    <x v="0"/>
    <s v="011/2023"/>
    <s v="151.00001752/2023-31"/>
    <s v="359.00003158/2023-77-ITO"/>
    <s v="2 - FATURADO"/>
    <n v="0"/>
    <x v="0"/>
    <x v="0"/>
  </r>
  <r>
    <x v="233"/>
    <s v="08.920.673/0001-71"/>
    <s v="NF SERVICOS"/>
    <n v="176863"/>
    <d v="2024-12-27T00:00:00"/>
    <n v="1892851"/>
    <d v="2024-12-27T00:00:00"/>
    <d v="2024-12-01T00:00:00"/>
    <n v="86553.29"/>
    <d v="2025-01-26T00:00:00"/>
    <s v="ET230592"/>
    <s v="PD023469"/>
    <s v="CENTRAL DE ATENDIMENTO / OUTSOURGING E FERRAMENTA DE APLICAÇÕES"/>
    <n v="82398.73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64"/>
    <d v="2024-12-27T00:00:00"/>
    <n v="1892852"/>
    <d v="2024-12-27T00:00:00"/>
    <d v="2024-12-01T00:00:00"/>
    <n v="20306.48"/>
    <d v="2025-01-26T00:00:00"/>
    <s v="ET230592"/>
    <s v="PD023469"/>
    <s v="CENTRAL DE ATENDIMENTO / OUTSOURGING E FERRAMENTA DE APLICAÇÕES"/>
    <n v="19331.77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65"/>
    <d v="2024-12-27T00:00:00"/>
    <n v="1892853"/>
    <d v="2024-12-27T00:00:00"/>
    <d v="2024-12-01T00:00:00"/>
    <n v="3931.19"/>
    <d v="2025-01-26T00:00:00"/>
    <s v="E0230592"/>
    <s v="PD023469"/>
    <s v="CENTRAL DE ATENDIMENTO / OUTSOURGING E FERRAMENTA DE APLICAÇÕES"/>
    <n v="3742.49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66"/>
    <d v="2024-12-27T00:00:00"/>
    <n v="1892854"/>
    <d v="2024-12-27T00:00:00"/>
    <d v="2024-12-01T00:00:00"/>
    <n v="71931.149999999994"/>
    <d v="2025-01-26T00:00:00"/>
    <s v="E0230592"/>
    <s v="PD023469"/>
    <s v="CENTRAL DE ATENDIMENTO / OUTSOURGING E FERRAMENTA DE APLICAÇÕES"/>
    <n v="68478.45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70"/>
    <d v="2024-12-27T00:00:00"/>
    <n v="1892858"/>
    <d v="2024-12-27T00:00:00"/>
    <d v="2024-12-01T00:00:00"/>
    <n v="7435.46"/>
    <d v="2025-01-26T00:00:00"/>
    <s v="E0230590"/>
    <s v="PD023469"/>
    <s v="DESENVOLVIMENTO DE SISTEMAS"/>
    <n v="7078.56"/>
    <d v="2024-12-01T00:00:00"/>
    <x v="0"/>
    <s v="17/2023"/>
    <s v="151.00004651/2023-12"/>
    <s v="359.00008865/2023-50-APPS"/>
    <s v="2 - FATURADO"/>
    <n v="0"/>
    <x v="0"/>
    <x v="0"/>
  </r>
  <r>
    <x v="233"/>
    <s v="08.920.673/0001-71"/>
    <s v="NF SERVICOS"/>
    <n v="176871"/>
    <d v="2024-12-27T00:00:00"/>
    <n v="1892859"/>
    <d v="2024-12-27T00:00:00"/>
    <d v="2024-12-01T00:00:00"/>
    <n v="502785.33"/>
    <d v="2025-01-26T00:00:00"/>
    <s v="E0230590"/>
    <s v="PD023469"/>
    <s v="DESENVOLVIMENTO DE SISTEMAS"/>
    <n v="478651.63"/>
    <d v="2024-12-01T00:00:00"/>
    <x v="0"/>
    <s v="17/2023"/>
    <s v="151.00004651/2023-12"/>
    <s v="359.00008865/2023-50-APPS"/>
    <s v="2 - FATURADO"/>
    <n v="0"/>
    <x v="0"/>
    <x v="0"/>
  </r>
  <r>
    <x v="233"/>
    <s v="08.920.673/0001-71"/>
    <s v="NF SERVICOS"/>
    <n v="176873"/>
    <d v="2024-12-27T00:00:00"/>
    <n v="1892861"/>
    <d v="2024-12-27T00:00:00"/>
    <d v="2024-12-01T00:00:00"/>
    <n v="149501.07"/>
    <d v="2025-01-26T00:00:00"/>
    <s v="ET230592"/>
    <s v="PD023469"/>
    <s v="CENTRAL DE ATENDIMENTO / OUTSOURGING E FERRAMENTA DE APLICAÇÕES"/>
    <n v="142325.01999999999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74"/>
    <d v="2024-12-27T00:00:00"/>
    <n v="1892862"/>
    <d v="2024-12-27T00:00:00"/>
    <d v="2024-12-01T00:00:00"/>
    <n v="35074.800000000003"/>
    <d v="2025-01-26T00:00:00"/>
    <s v="ET230592"/>
    <s v="PD023469"/>
    <s v="CENTRAL DE ATENDIMENTO / OUTSOURGING E FERRAMENTA DE APLICAÇÕES"/>
    <n v="33391.21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6876"/>
    <d v="2024-12-27T00:00:00"/>
    <n v="1892864"/>
    <d v="2024-12-27T00:00:00"/>
    <d v="2024-12-01T00:00:00"/>
    <n v="875283.1"/>
    <d v="2025-01-26T00:00:00"/>
    <s v="E0230590"/>
    <s v="PD023469"/>
    <s v="DESENVOLVIMENTO DE SISTEMAS"/>
    <n v="833269.51"/>
    <d v="2024-12-01T00:00:00"/>
    <x v="0"/>
    <s v="17/2023"/>
    <s v="151.00004651/2023-12"/>
    <s v="359.00008865/2023-50-APPS"/>
    <s v="2 - FATURADO"/>
    <n v="0"/>
    <x v="0"/>
    <x v="0"/>
  </r>
  <r>
    <x v="233"/>
    <s v="08.920.673/0001-71"/>
    <s v="NFS INSS RET"/>
    <n v="6626"/>
    <d v="2024-12-27T00:00:00"/>
    <n v="309738"/>
    <d v="2024-12-27T00:00:00"/>
    <d v="2024-12-01T00:00:00"/>
    <n v="139572.57999999999"/>
    <d v="2025-01-26T00:00:00"/>
    <s v="E0210471"/>
    <s v="PD021360"/>
    <s v="GED"/>
    <n v="117520.12"/>
    <d v="2024-12-01T00:00:00"/>
    <x v="0"/>
    <s v="26/2021"/>
    <s v="151.00000107/2023-00"/>
    <s v="PD-PRC-2021/02825 - ITO"/>
    <s v="2 - FATURADO"/>
    <n v="0"/>
    <x v="0"/>
    <x v="0"/>
  </r>
  <r>
    <x v="233"/>
    <s v="08.920.673/0001-71"/>
    <s v="NF SERVICOS"/>
    <n v="6627"/>
    <d v="2024-12-27T00:00:00"/>
    <n v="309739"/>
    <d v="2024-12-27T00:00:00"/>
    <d v="2024-12-01T00:00:00"/>
    <n v="1258183.43"/>
    <d v="2025-01-26T00:00:00"/>
    <s v="E0210471"/>
    <s v="PD021360"/>
    <s v="GED"/>
    <n v="1197790.6299999999"/>
    <d v="2024-12-01T00:00:00"/>
    <x v="0"/>
    <s v="26/2021"/>
    <s v="151.00000107/2023-00"/>
    <s v="PD-PRC-2021/02825 - ITO"/>
    <s v="2 - FATURADO"/>
    <n v="0"/>
    <x v="0"/>
    <x v="0"/>
  </r>
  <r>
    <x v="233"/>
    <s v="08.920.673/0001-71"/>
    <s v="NF SERVICOS"/>
    <n v="176880"/>
    <d v="2024-12-30T00:00:00"/>
    <n v="1892868"/>
    <d v="2024-12-30T00:00:00"/>
    <d v="2024-12-01T00:00:00"/>
    <n v="4797.96"/>
    <d v="2025-01-29T00:00:00"/>
    <s v="E0200151"/>
    <s v="PD020129"/>
    <s v="SERVIÇOS SMS"/>
    <n v="4567.66"/>
    <d v="2024-12-01T00:00:00"/>
    <x v="0"/>
    <d v="2020-10-01T00:00:00"/>
    <s v="151.00000070/2023-10"/>
    <s v="PD-PRC-2020/01961   359.00003131/2023-84 ITO"/>
    <s v="2 - FATURADO"/>
    <n v="0"/>
    <x v="0"/>
    <x v="0"/>
  </r>
  <r>
    <x v="233"/>
    <s v="08.920.673/0001-71"/>
    <s v="NF SERVICOS"/>
    <n v="176881"/>
    <d v="2024-12-30T00:00:00"/>
    <n v="1892869"/>
    <d v="2024-12-30T00:00:00"/>
    <d v="2024-12-01T00:00:00"/>
    <n v="20710.400000000001"/>
    <d v="2025-01-29T00:00:00"/>
    <s v="E0230291"/>
    <s v="PD023254"/>
    <s v="OFFICE PLUS"/>
    <n v="19716.3"/>
    <d v="2024-12-01T00:00:00"/>
    <x v="0"/>
    <d v="2023-09-01T00:00:00"/>
    <s v="151.00000104/2023-68"/>
    <s v="359.00005422/2023-15-ITO"/>
    <s v="2 - FATURADO"/>
    <n v="0"/>
    <x v="0"/>
    <x v="0"/>
  </r>
  <r>
    <x v="233"/>
    <s v="08.920.673/0001-71"/>
    <s v="NF SERVICOS"/>
    <n v="176882"/>
    <d v="2024-12-30T00:00:00"/>
    <n v="1892870"/>
    <d v="2024-12-30T00:00:00"/>
    <d v="2024-12-01T00:00:00"/>
    <n v="1693.21"/>
    <d v="2025-01-29T00:00:00"/>
    <s v="E0220893"/>
    <s v="PD022450"/>
    <s v="VPN,GERENCIAMENTO ANTIVIRUS,INFRAESTRUTURA VIRTUALIZADA ON PREMISES,PAAS JBOSS, PAAS BANCO DE DADOS ORACLE,PAAS MIDDLEWARE, INTRAGOV E IMPRESSÃO"/>
    <n v="1611.94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3"/>
    <d v="2024-12-30T00:00:00"/>
    <n v="1892871"/>
    <d v="2024-12-30T00:00:00"/>
    <d v="2024-12-01T00:00:00"/>
    <n v="6772.84"/>
    <d v="2025-01-29T00:00:00"/>
    <s v="E0220893"/>
    <s v="PD022450"/>
    <s v="VPN,GERENCIAMENTO ANTIVIRUS,INFRAESTRUTURA VIRTUALIZADA ON PREMISES,PAAS JBOSS, PAAS BANCO DE DADOS ORACLE,PAAS MIDDLEWARE, INTRAGOV E IMPRESSÃO"/>
    <n v="6447.74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4"/>
    <d v="2024-12-30T00:00:00"/>
    <n v="1892872"/>
    <d v="2024-12-30T00:00:00"/>
    <d v="2024-12-01T00:00:00"/>
    <n v="48276.43"/>
    <d v="2025-01-29T00:00:00"/>
    <s v="E0220893"/>
    <s v="PD022450"/>
    <s v="VPN,GERENCIAMENTO ANTIVIRUS,INFRAESTRUTURA VIRTUALIZADA ON PREMISES,PAAS JBOSS, PAAS BANCO DE DADOS ORACLE,PAAS MIDDLEWARE, INTRAGOV E IMPRESSÃO"/>
    <n v="45959.16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5"/>
    <d v="2024-12-30T00:00:00"/>
    <n v="1892873"/>
    <d v="2024-12-30T00:00:00"/>
    <d v="2024-12-01T00:00:00"/>
    <n v="142.57"/>
    <d v="2025-01-29T00:00:00"/>
    <s v="E0220893"/>
    <s v="PD022450"/>
    <s v="VPN,GERENCIAMENTO ANTIVIRUS,INFRAESTRUTURA VIRTUALIZADA ON PREMISES,PAAS JBOSS, PAAS BANCO DE DADOS ORACLE,PAAS MIDDLEWARE, INTRAGOV E IMPRESSÃO"/>
    <n v="135.72999999999999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6"/>
    <d v="2024-12-30T00:00:00"/>
    <n v="1892874"/>
    <d v="2024-12-30T00:00:00"/>
    <d v="2024-12-01T00:00:00"/>
    <n v="191679.67"/>
    <d v="2025-01-29T00:00:00"/>
    <s v="E0220893"/>
    <s v="PD022450"/>
    <s v="VPN,GERENCIAMENTO ANTIVIRUS,INFRAESTRUTURA VIRTUALIZADA ON PREMISES,PAAS JBOSS, PAAS BANCO DE DADOS ORACLE,PAAS MIDDLEWARE, INTRAGOV E IMPRESSÃO"/>
    <n v="182479.05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7"/>
    <d v="2024-12-30T00:00:00"/>
    <n v="1892875"/>
    <d v="2024-12-30T00:00:00"/>
    <d v="2024-12-01T00:00:00"/>
    <n v="1996.17"/>
    <d v="2025-01-29T00:00:00"/>
    <s v="E0220893"/>
    <s v="PD022450"/>
    <s v="VPN,GERENCIAMENTO ANTIVIRUS,INFRAESTRUTURA VIRTUALIZADA ON PREMISES,PAAS JBOSS, PAAS BANCO DE DADOS ORACLE,PAAS MIDDLEWARE, INTRAGOV E IMPRESSÃO"/>
    <n v="1900.35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8"/>
    <d v="2024-12-30T00:00:00"/>
    <n v="1892876"/>
    <d v="2024-12-30T00:00:00"/>
    <d v="2024-12-01T00:00:00"/>
    <n v="1654.92"/>
    <d v="2025-01-29T00:00:00"/>
    <s v="E0220893"/>
    <s v="PD022450"/>
    <s v="VPN,GERENCIAMENTO ANTIVIRUS,INFRAESTRUTURA VIRTUALIZADA ON PREMISES,PAAS JBOSS, PAAS BANCO DE DADOS ORACLE,PAAS MIDDLEWARE, INTRAGOV E IMPRESSÃO"/>
    <n v="1575.48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89"/>
    <d v="2024-12-30T00:00:00"/>
    <n v="1892877"/>
    <d v="2024-12-30T00:00:00"/>
    <d v="2024-12-01T00:00:00"/>
    <n v="6619.66"/>
    <d v="2025-01-29T00:00:00"/>
    <s v="E0220893"/>
    <s v="PD022450"/>
    <s v="VPN,GERENCIAMENTO ANTIVIRUS,INFRAESTRUTURA VIRTUALIZADA ON PREMISES,PAAS JBOSS, PAAS BANCO DE DADOS ORACLE,PAAS MIDDLEWARE, INTRAGOV E IMPRESSÃO"/>
    <n v="6301.92"/>
    <d v="2024-12-01T00:00:00"/>
    <x v="0"/>
    <s v="019/2022"/>
    <s v="151.00000124/2023-39"/>
    <s v="PD-PRC-2022/04295   359.00010250/2024-74  ITO"/>
    <s v="2 - FATURADO"/>
    <n v="0"/>
    <x v="0"/>
    <x v="0"/>
  </r>
  <r>
    <x v="233"/>
    <s v="08.920.673/0001-71"/>
    <s v="NF SERVICOS"/>
    <n v="176892"/>
    <d v="2024-12-30T00:00:00"/>
    <n v="1892880"/>
    <d v="2024-12-30T00:00:00"/>
    <d v="2024-12-01T00:00:00"/>
    <n v="694.73"/>
    <d v="2025-01-29T00:00:00"/>
    <s v="E0220901"/>
    <s v="PD022457"/>
    <s v="FOLHA PAGAMENTO"/>
    <n v="661.38"/>
    <d v="2024-12-01T00:00:00"/>
    <x v="0"/>
    <s v="020/2022"/>
    <s v=": 151.00000127/2023-72"/>
    <s v="PD-PRC-2022/04299 359.00010463/2024-04  APPS"/>
    <s v="2 - FATURADO"/>
    <n v="0"/>
    <x v="0"/>
    <x v="0"/>
  </r>
  <r>
    <x v="233"/>
    <s v="08.920.673/0001-71"/>
    <s v="NF SERVICOS"/>
    <n v="176893"/>
    <d v="2024-12-30T00:00:00"/>
    <n v="1892881"/>
    <d v="2024-12-30T00:00:00"/>
    <d v="2024-12-01T00:00:00"/>
    <n v="908.49"/>
    <d v="2025-01-29T00:00:00"/>
    <s v="E0220901"/>
    <s v="PD022457"/>
    <s v="FOLHA PAGAMENTO"/>
    <n v="864.88"/>
    <d v="2024-12-01T00:00:00"/>
    <x v="0"/>
    <s v="020/2022"/>
    <s v=": 151.00000127/2023-72"/>
    <s v="PD-PRC-2022/04299 359.00010463/2024-04  APPS"/>
    <s v="2 - FATURADO"/>
    <n v="0"/>
    <x v="0"/>
    <x v="0"/>
  </r>
  <r>
    <x v="233"/>
    <s v="08.920.673/0001-71"/>
    <s v="NF SERVICOS"/>
    <n v="176901"/>
    <d v="2024-12-30T00:00:00"/>
    <n v="1892889"/>
    <d v="2024-12-30T00:00:00"/>
    <d v="2024-12-01T00:00:00"/>
    <n v="228.93"/>
    <d v="2025-01-29T00:00:00"/>
    <s v="E0220880"/>
    <s v="PD022439"/>
    <s v="PROGRAMA  SP SEM PAPEL"/>
    <n v="217.94"/>
    <d v="2024-12-01T00:00:00"/>
    <x v="0"/>
    <s v="018/2022"/>
    <s v="JUCESP-PRC-2022/00492"/>
    <s v="PD-PRC-2022/04186  APPS"/>
    <s v="2 - FATURADO"/>
    <n v="0"/>
    <x v="0"/>
    <x v="0"/>
  </r>
  <r>
    <x v="233"/>
    <s v="08.920.673/0001-71"/>
    <s v="NF SERVICOS"/>
    <n v="177168"/>
    <d v="2024-12-30T00:00:00"/>
    <n v="1893156"/>
    <d v="2024-12-30T00:00:00"/>
    <d v="2024-12-01T00:00:00"/>
    <n v="250007.23"/>
    <d v="2025-01-29T00:00:00"/>
    <s v="E0230591"/>
    <s v="PD023469"/>
    <s v="CENTRAL DE ATENDIMENTO / OUTSOURGING, FERRAMENTA DE APLICAÇÕES, DESENVOLVIMENTO E MANUTENÇÃO"/>
    <n v="238006.88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7169"/>
    <d v="2024-12-30T00:00:00"/>
    <n v="1893157"/>
    <d v="2024-12-30T00:00:00"/>
    <d v="2024-12-01T00:00:00"/>
    <n v="322655.03999999998"/>
    <d v="2025-01-29T00:00:00"/>
    <s v="E0230591"/>
    <s v="PD023469"/>
    <s v="CENTRAL DE ATENDIMENTO / OUTSOURGING, FERRAMENTA DE APLICAÇÕES, DESENVOLVIMENTO E MANUTENÇÃO"/>
    <n v="307167.59999999998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7185"/>
    <d v="2024-12-30T00:00:00"/>
    <n v="1893173"/>
    <d v="2024-12-30T00:00:00"/>
    <d v="2024-12-01T00:00:00"/>
    <n v="331541.33"/>
    <d v="2025-01-29T00:00:00"/>
    <s v="E0230591"/>
    <s v="PD023469"/>
    <s v="CENTRAL DE ATENDIMENTO / OUTSOURGING, FERRAMENTA DE APLICAÇÕES, DESENVOLVIMENTO E MANUTENÇÃO"/>
    <n v="315627.34999999998"/>
    <d v="2024-12-01T00:00:00"/>
    <x v="0"/>
    <s v="17/2023"/>
    <s v="151.00004651/2023-12"/>
    <s v="359.00008865/2023-50-ITO"/>
    <s v="2 - FATURADO"/>
    <n v="0"/>
    <x v="0"/>
    <x v="0"/>
  </r>
  <r>
    <x v="233"/>
    <s v="08.920.673/0001-71"/>
    <s v="NF SERVICOS"/>
    <n v="177198"/>
    <d v="2024-12-31T00:00:00"/>
    <n v="1893186"/>
    <d v="2025-01-02T00:00:00"/>
    <d v="2024-12-01T00:00:00"/>
    <n v="14380.51"/>
    <d v="2025-01-30T00:00:00"/>
    <s v="E0230437"/>
    <s v="PD023359"/>
    <s v="CHATBOT"/>
    <n v="13690.25"/>
    <d v="2024-12-01T00:00:00"/>
    <x v="0"/>
    <s v="14/2023"/>
    <s v="151.00003318/2023-96"/>
    <s v="359.00004328/2023-31  APPS"/>
    <s v="2 - FATURADO"/>
    <n v="0"/>
    <x v="0"/>
    <x v="0"/>
  </r>
  <r>
    <x v="234"/>
    <s v="08.988.434/0001-53"/>
    <s v="NF SERVICOS KIT"/>
    <n v="170838"/>
    <d v="2023-02-28T00:00:00"/>
    <n v="176085"/>
    <d v="2023-02-28T00:00:00"/>
    <m/>
    <n v="293.73"/>
    <d v="2023-03-30T00:00:00"/>
    <m/>
    <m/>
    <s v="e-CNPJ A3 (somente certificado) - 36 meses"/>
    <n v="293.73"/>
    <m/>
    <x v="0"/>
    <m/>
    <m/>
    <m/>
    <s v="2 - FATURADO"/>
    <n v="642"/>
    <x v="4"/>
    <x v="1"/>
  </r>
  <r>
    <x v="235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236"/>
    <s v="080.580.638-51"/>
    <s v="NF SERVICOS KIT"/>
    <n v="201990"/>
    <d v="2023-06-23T00:00:00"/>
    <n v="207478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527"/>
    <x v="4"/>
    <x v="1"/>
  </r>
  <r>
    <x v="237"/>
    <s v="082.408.668-67"/>
    <s v="ND-OPERADORA CIELO"/>
    <n v="23701"/>
    <d v="2024-12-23T00:00:00"/>
    <m/>
    <m/>
    <m/>
    <n v="437.47"/>
    <d v="2024-12-23T00:00:00"/>
    <m/>
    <m/>
    <s v="Certificado e-CPF A3 em token - 36 meses"/>
    <n v="437.47"/>
    <m/>
    <x v="0"/>
    <m/>
    <m/>
    <m/>
    <s v="1 - VENDA A VISTA"/>
    <n v="8"/>
    <x v="2"/>
    <x v="4"/>
  </r>
  <r>
    <x v="238"/>
    <s v="085.074.128-90"/>
    <s v="ND-BENEF AFASTADOS"/>
    <n v="856"/>
    <d v="2024-12-03T00:00:00"/>
    <m/>
    <m/>
    <m/>
    <n v="1130.02"/>
    <d v="2025-01-03T00:00:00"/>
    <m/>
    <m/>
    <s v="PLANO DE SAUDE FUNC AFASTADOS"/>
    <n v="1130.02"/>
    <m/>
    <x v="0"/>
    <m/>
    <m/>
    <m/>
    <s v="31 DIAS"/>
    <n v="0"/>
    <x v="0"/>
    <x v="5"/>
  </r>
  <r>
    <x v="239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518"/>
    <x v="4"/>
    <x v="5"/>
  </r>
  <r>
    <x v="239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488"/>
    <x v="4"/>
    <x v="5"/>
  </r>
  <r>
    <x v="240"/>
    <s v="087.901.988-32"/>
    <s v="NF SERVICOS KIT"/>
    <n v="153669"/>
    <d v="2022-12-19T00:00:00"/>
    <n v="158756"/>
    <d v="2022-12-19T00:00:00"/>
    <m/>
    <n v="187.49"/>
    <d v="2023-01-18T00:00:00"/>
    <m/>
    <m/>
    <s v="Certificado e-CPF A3 (somente certificado) - 36 meses"/>
    <n v="187.49"/>
    <m/>
    <x v="0"/>
    <m/>
    <m/>
    <m/>
    <s v="2 - FATURADO"/>
    <n v="713"/>
    <x v="4"/>
    <x v="1"/>
  </r>
  <r>
    <x v="241"/>
    <s v="088.298.128-54"/>
    <s v="NF SERVICOS KIT"/>
    <n v="140427"/>
    <d v="2023-08-31T00:00:00"/>
    <n v="1650757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458"/>
    <x v="4"/>
    <x v="1"/>
  </r>
  <r>
    <x v="242"/>
    <s v="089.706.978-10"/>
    <s v="ND-OPERADORA CIELO"/>
    <n v="23574"/>
    <d v="2024-12-09T00:00:00"/>
    <m/>
    <m/>
    <m/>
    <n v="124.99"/>
    <d v="2024-12-09T00:00:00"/>
    <m/>
    <m/>
    <s v="Certificado e-CPF A3 (somente certificado) - 12 meses"/>
    <n v="124.99"/>
    <m/>
    <x v="0"/>
    <m/>
    <m/>
    <m/>
    <s v="1 - VENDA A VISTA"/>
    <n v="22"/>
    <x v="2"/>
    <x v="4"/>
  </r>
  <r>
    <x v="243"/>
    <s v="09.016.926/0001-40"/>
    <s v="NF SERVICOS"/>
    <n v="174875"/>
    <d v="2024-12-10T00:00:00"/>
    <n v="1890863"/>
    <d v="2024-12-10T00:00:00"/>
    <d v="2024-11-01T00:00:00"/>
    <n v="8878.83"/>
    <d v="2025-01-09T00:00:00"/>
    <s v="E0240413"/>
    <s v="PD024277"/>
    <s v="HOSPEDAGEM FISICA DE EQUIPAMENTOS"/>
    <n v="8878.83"/>
    <d v="2024-11-01T00:00:00"/>
    <x v="0"/>
    <m/>
    <m/>
    <s v="359.00005282/2024-58  ITO"/>
    <s v="2 - FATURADO"/>
    <n v="0"/>
    <x v="0"/>
    <x v="0"/>
  </r>
  <r>
    <x v="243"/>
    <s v="09.016.926/0001-40"/>
    <s v="NF SERVICOS"/>
    <n v="176188"/>
    <d v="2024-12-23T00:00:00"/>
    <n v="1892176"/>
    <d v="2024-12-23T00:00:00"/>
    <d v="2024-12-01T00:00:00"/>
    <n v="8878.83"/>
    <d v="2025-01-22T00:00:00"/>
    <s v="E0240413"/>
    <s v="PD024277"/>
    <s v="HOSPEDAGEM FISICA DE EQUIPAMENTOS"/>
    <n v="8878.83"/>
    <d v="2024-12-01T00:00:00"/>
    <x v="0"/>
    <m/>
    <m/>
    <s v="359.00005282/2024-58  ITO"/>
    <s v="2 - FATURADO"/>
    <n v="0"/>
    <x v="0"/>
    <x v="0"/>
  </r>
  <r>
    <x v="244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825"/>
    <x v="4"/>
    <x v="1"/>
  </r>
  <r>
    <x v="244"/>
    <s v="09.041.213/0001-36"/>
    <s v="NF SERVICOS"/>
    <n v="174257"/>
    <d v="2024-12-09T00:00:00"/>
    <n v="1890245"/>
    <d v="2024-12-09T00:00:00"/>
    <d v="2024-11-01T00:00:00"/>
    <n v="116217.04"/>
    <d v="2025-01-08T00:00:00"/>
    <s v="E0211010"/>
    <s v="PD211010"/>
    <s v="GED"/>
    <n v="110638.62"/>
    <d v="2024-11-01T00:00:00"/>
    <x v="0"/>
    <s v="NR. 14/2021"/>
    <s v="SPPREV-PRC-2021/00232"/>
    <s v="359.00005501/2023-18-ITO"/>
    <s v="2 - FATURADO"/>
    <n v="0"/>
    <x v="0"/>
    <x v="0"/>
  </r>
  <r>
    <x v="244"/>
    <s v="09.041.213/0001-36"/>
    <s v="NF SERVICOS"/>
    <n v="174265"/>
    <d v="2024-12-09T00:00:00"/>
    <n v="1890253"/>
    <d v="2024-12-09T00:00:00"/>
    <d v="2024-11-01T00:00:00"/>
    <n v="59056.1"/>
    <d v="2025-01-08T00:00:00"/>
    <s v="E0240480"/>
    <s v="PD024336"/>
    <s v="OFFICE BÁSICO E EMAIL COMO SERVIÇO"/>
    <n v="56221.41"/>
    <d v="2024-11-01T00:00:00"/>
    <x v="0"/>
    <s v="20/2024"/>
    <s v="152.00019599/2024-51"/>
    <s v="359.00006753/2024-45-ITO"/>
    <s v="2 - FATURADO"/>
    <n v="0"/>
    <x v="0"/>
    <x v="0"/>
  </r>
  <r>
    <x v="244"/>
    <s v="09.041.213/0001-36"/>
    <s v="NF SERVICOS"/>
    <n v="174280"/>
    <d v="2024-12-09T00:00:00"/>
    <n v="1890268"/>
    <d v="2024-12-09T00:00:00"/>
    <d v="2024-11-01T00:00:00"/>
    <n v="1196.43"/>
    <d v="2025-01-08T00:00:00"/>
    <s v="E0200212"/>
    <s v="PD020170"/>
    <s v="GUARDA DE DADOS DO HISTORICO DA FOLHA DE PAGAMENTO E SERVIÇOS DE PROCESSAMENTO DE DADOS EM MAINFRAME IBM NO DATA CENTER PRODESP GUARDA DE DADOS 081"/>
    <n v="1139"/>
    <d v="2024-11-01T00:00:00"/>
    <x v="0"/>
    <s v="22/2020"/>
    <s v="902570/2020"/>
    <s v="PD-PRC-2020/02747   359.00002842/2023-31  APPS"/>
    <s v="2 - FATURADO"/>
    <n v="0"/>
    <x v="0"/>
    <x v="0"/>
  </r>
  <r>
    <x v="244"/>
    <s v="09.041.213/0001-36"/>
    <s v="NF SERVICOS"/>
    <n v="174281"/>
    <d v="2024-12-09T00:00:00"/>
    <n v="1890269"/>
    <d v="2024-12-09T00:00:00"/>
    <d v="2024-11-01T00:00:00"/>
    <n v="30341.88"/>
    <d v="2025-01-08T00:00:00"/>
    <s v="E0200212"/>
    <s v="PD020170"/>
    <s v="GUARDA DE DADOS DO HISTORICO DA FOLHA DE PAGAMENTO E SERVIÇOS DE PROCESSAMENTO DE DADOS EM MAINFRAME IBM NO DATA CENTER PRODESP GUARDA DE DADOS 081"/>
    <n v="28885.47"/>
    <d v="2024-11-01T00:00:00"/>
    <x v="0"/>
    <s v="22/2020"/>
    <s v="902570/2020"/>
    <s v="PD-PRC-2020/02747   359.00002842/2023-31  APPS"/>
    <s v="2 - FATURADO"/>
    <n v="0"/>
    <x v="0"/>
    <x v="0"/>
  </r>
  <r>
    <x v="244"/>
    <s v="09.041.213/0001-36"/>
    <s v="NF SERVICOS"/>
    <n v="174294"/>
    <d v="2024-12-09T00:00:00"/>
    <n v="1890282"/>
    <d v="2024-12-09T00:00:00"/>
    <d v="2024-11-01T00:00:00"/>
    <n v="14.35"/>
    <d v="2025-01-08T00:00:00"/>
    <s v="E0200213"/>
    <s v="PD020170"/>
    <s v="GUARDA DE DADOS DO HISTORICO DA FOLHA DE PAGAMENTO E SERVIÇOS DE PROCESSAMENTO DE DADOS EM MAINFRAME IBM NO DATA CENTER PRODESP, GUARDA DE DADOS  013"/>
    <n v="13.66"/>
    <d v="2024-11-01T00:00:00"/>
    <x v="0"/>
    <s v="22/2020"/>
    <s v="152.00000640/2023-35"/>
    <s v="PD-PRC-2020/02747  359.00002842/2023-31  APPS/ITO"/>
    <s v="2 - FATURADO"/>
    <n v="0"/>
    <x v="0"/>
    <x v="0"/>
  </r>
  <r>
    <x v="244"/>
    <s v="09.041.213/0001-36"/>
    <s v="NF SERVICOS"/>
    <n v="174391"/>
    <d v="2024-12-09T00:00:00"/>
    <n v="1890379"/>
    <d v="2024-12-09T00:00:00"/>
    <d v="2024-11-01T00:00:00"/>
    <n v="0.13"/>
    <d v="2025-01-08T00:00:00"/>
    <s v="E0200282"/>
    <s v="PD020170"/>
    <s v="GUARDA DE DADOS DO HISTORICO DA FOLHA DE PAGAMENTO E SERVIÇOS DE PROCESSAMENTO DE DADOS EM MAINFRAME IBM NO DATA CENTER PRODESP, GUARDA DE DADOS  012"/>
    <n v="0.12"/>
    <d v="2024-11-01T00:00:00"/>
    <x v="0"/>
    <s v="22/2020"/>
    <s v="º 152.00000640/2023-35"/>
    <s v="PD-PRC-2020/02747  359.00002842/2023-31  APPS/ITO"/>
    <s v="2 - FATURADO"/>
    <n v="0"/>
    <x v="0"/>
    <x v="0"/>
  </r>
  <r>
    <x v="244"/>
    <s v="09.041.213/0001-36"/>
    <s v="NF SERVICOS"/>
    <n v="174396"/>
    <d v="2024-12-09T00:00:00"/>
    <n v="1890384"/>
    <d v="2024-12-09T00:00:00"/>
    <d v="2024-11-01T00:00:00"/>
    <n v="7041.06"/>
    <d v="2025-01-08T00:00:00"/>
    <s v="E0230275"/>
    <s v="PD023243"/>
    <s v="NUVEM PUBLICA"/>
    <n v="6703.09"/>
    <d v="2024-11-01T00:00:00"/>
    <x v="0"/>
    <d v="2024-06-01T00:00:00"/>
    <s v="SEI 152.00013980/2023-26"/>
    <s v="359.00002762/2024-67 ITO"/>
    <s v="2 - FATURADO"/>
    <n v="0"/>
    <x v="0"/>
    <x v="0"/>
  </r>
  <r>
    <x v="244"/>
    <s v="09.041.213/0001-36"/>
    <s v="NF SERVICOS"/>
    <n v="174397"/>
    <d v="2024-12-09T00:00:00"/>
    <n v="1890385"/>
    <d v="2024-12-09T00:00:00"/>
    <d v="2024-11-01T00:00:00"/>
    <n v="827433.19"/>
    <d v="2025-01-08T00:00:00"/>
    <s v="E0230275"/>
    <s v="PD023243"/>
    <s v="NUVEM PUBLICA"/>
    <n v="787716.4"/>
    <d v="2024-11-01T00:00:00"/>
    <x v="0"/>
    <d v="2024-06-01T00:00:00"/>
    <s v="SEI 152.00013980/2023-26"/>
    <s v="359.00002762/2024-67 ITO"/>
    <s v="2 - FATURADO"/>
    <n v="0"/>
    <x v="0"/>
    <x v="0"/>
  </r>
  <r>
    <x v="244"/>
    <s v="09.041.213/0001-36"/>
    <s v="NF SERVICOS KIT"/>
    <n v="174423"/>
    <d v="2024-12-09T00:00:00"/>
    <n v="1890411"/>
    <d v="2024-12-09T00:00:00"/>
    <d v="2024-11-01T00:00:00"/>
    <n v="2969.96"/>
    <d v="2025-01-08T00:00:00"/>
    <s v="E0230320"/>
    <s v="PD023281"/>
    <s v="CERTIFICADO DIGITAL eCPF - eCNPJ"/>
    <n v="2827.4"/>
    <d v="2024-11-01T00:00:00"/>
    <x v="0"/>
    <s v="22/2023"/>
    <s v="152.0004367/2023-18"/>
    <s v="359.00000775/2024-00-ITO"/>
    <s v="2 - FATURADO"/>
    <n v="0"/>
    <x v="0"/>
    <x v="1"/>
  </r>
  <r>
    <x v="244"/>
    <s v="09.041.213/0001-36"/>
    <s v="NF SERVICOS"/>
    <n v="174433"/>
    <d v="2024-12-09T00:00:00"/>
    <n v="1890421"/>
    <d v="2024-12-09T00:00:00"/>
    <d v="2024-11-01T00:00:00"/>
    <n v="492.16"/>
    <d v="2025-01-08T00:00:00"/>
    <s v="E0230470"/>
    <s v="PD023387"/>
    <s v="PROGRAMA SP SEM PAPEL"/>
    <n v="468.54"/>
    <d v="2024-11-01T00:00:00"/>
    <x v="0"/>
    <s v="20/2023"/>
    <s v="152.00020944/2023-19"/>
    <s v="359.00009192/2023-55 APPS"/>
    <s v="2 - FATURADO"/>
    <n v="0"/>
    <x v="0"/>
    <x v="0"/>
  </r>
  <r>
    <x v="244"/>
    <s v="09.041.213/0001-36"/>
    <s v="NF SERVICOS"/>
    <n v="6550"/>
    <d v="2024-12-09T00:00:00"/>
    <n v="306415"/>
    <d v="2024-12-09T00:00:00"/>
    <d v="2024-11-01T00:00:00"/>
    <n v="148587.42000000001"/>
    <d v="2025-01-08T00:00:00"/>
    <s v="E0202008"/>
    <s v="PD202008"/>
    <s v="HOSPEDAGEM GED"/>
    <n v="141455.22"/>
    <d v="2024-11-01T00:00:00"/>
    <x v="0"/>
    <d v="2019-08-01T00:00:00"/>
    <s v="152.00004614/2023-86"/>
    <s v="359.00002889/2023-03 ITO"/>
    <s v="2 - FATURADO"/>
    <n v="0"/>
    <x v="0"/>
    <x v="0"/>
  </r>
  <r>
    <x v="244"/>
    <s v="09.041.213/0001-36"/>
    <s v="NF SERVICOS"/>
    <n v="174896"/>
    <d v="2024-12-10T00:00:00"/>
    <n v="1890884"/>
    <d v="2024-12-10T00:00:00"/>
    <d v="2024-10-01T00:00:00"/>
    <n v="6146.4"/>
    <d v="2025-01-09T00:00:00"/>
    <s v="E0200446"/>
    <s v="PD020345"/>
    <s v="OPERACAO, MANUTENCAO E CONSULTA DO SISTEMA DE CONSULTA DAS CONTRIBUICOES INDIVIDUAIS E ARRECADACAO-PKCA"/>
    <n v="5851.37"/>
    <d v="2024-10-01T00:00:00"/>
    <x v="0"/>
    <s v="SPREV-PRC-2020-00188"/>
    <s v="SEI.152.00004608-2023-29"/>
    <s v="PD-PRC-2021/00711   359.00006966/2023-96  APPS/ITO"/>
    <s v="2 - FATURADO"/>
    <n v="0"/>
    <x v="0"/>
    <x v="0"/>
  </r>
  <r>
    <x v="244"/>
    <s v="09.041.213/0001-36"/>
    <s v="NF SERVICOS"/>
    <n v="174902"/>
    <d v="2024-12-10T00:00:00"/>
    <n v="1890890"/>
    <d v="2024-12-10T00:00:00"/>
    <d v="2024-10-01T00:00:00"/>
    <n v="457.79"/>
    <d v="2025-01-09T00:00:00"/>
    <s v="E0200447"/>
    <s v="PD020345"/>
    <s v="PROCESSAMENTO DE DADOS EM MAINFRAME IBM"/>
    <n v="435.82"/>
    <d v="2024-10-01T00:00:00"/>
    <x v="0"/>
    <s v="SPPREV 02/2021"/>
    <s v="SEI.152.00004608/2023-29"/>
    <s v="PD-PRC-2021/00711   359.00006966/2023-96 ITO"/>
    <s v="2 - FATURADO"/>
    <n v="0"/>
    <x v="0"/>
    <x v="0"/>
  </r>
  <r>
    <x v="244"/>
    <s v="09.041.213/0001-36"/>
    <s v="NF SERVICOS"/>
    <n v="174927"/>
    <d v="2024-12-10T00:00:00"/>
    <n v="1890915"/>
    <d v="2024-12-11T00:00:00"/>
    <d v="2024-11-01T00:00:00"/>
    <n v="67632.56"/>
    <d v="2025-01-09T00:00:00"/>
    <s v="E0230006"/>
    <s v="PD023005"/>
    <s v="INFRAESTRUTURA VIRTUALIZADA ON PREMISES"/>
    <n v="64386.2"/>
    <d v="2024-11-01T00:00:00"/>
    <x v="0"/>
    <s v="31/2022"/>
    <s v="SPPREV-PRC-2022/00620"/>
    <s v="PD-PRC-2022/04664-359.00005012/2023-66-ITO"/>
    <s v="2 - FATURADO"/>
    <n v="0"/>
    <x v="0"/>
    <x v="0"/>
  </r>
  <r>
    <x v="244"/>
    <s v="09.041.213/0001-36"/>
    <s v="NF SERVICOS"/>
    <n v="174928"/>
    <d v="2024-12-10T00:00:00"/>
    <n v="1890916"/>
    <d v="2024-12-11T00:00:00"/>
    <d v="2024-11-01T00:00:00"/>
    <n v="908.15"/>
    <d v="2025-01-09T00:00:00"/>
    <s v="E0240289"/>
    <s v="PD024214"/>
    <s v="SAM PATRIMÔNIO"/>
    <n v="864.56"/>
    <d v="2024-11-01T00:00:00"/>
    <x v="0"/>
    <s v="13/2024"/>
    <s v="152.00008821/2024-91"/>
    <s v="359.00005621/2024-04-APPS"/>
    <s v="2 - FATURADO"/>
    <n v="0"/>
    <x v="0"/>
    <x v="0"/>
  </r>
  <r>
    <x v="244"/>
    <s v="09.041.213/0001-36"/>
    <s v="NF SERVICOS"/>
    <n v="174929"/>
    <d v="2024-12-10T00:00:00"/>
    <n v="1890917"/>
    <d v="2024-12-11T00:00:00"/>
    <d v="2024-11-01T00:00:00"/>
    <n v="908.15"/>
    <d v="2025-01-09T00:00:00"/>
    <s v="E0240288"/>
    <s v="PD024214"/>
    <s v="SAM ESTOQUE"/>
    <n v="864.56"/>
    <d v="2024-11-01T00:00:00"/>
    <x v="0"/>
    <s v="13/2014"/>
    <s v="152.00008821/2024-91"/>
    <s v="359.00005621/2024-04-APPS"/>
    <s v="2 - FATURADO"/>
    <n v="0"/>
    <x v="0"/>
    <x v="0"/>
  </r>
  <r>
    <x v="244"/>
    <s v="09.041.213/0001-36"/>
    <s v="NF SERVICOS"/>
    <n v="175476"/>
    <d v="2024-12-13T00:00:00"/>
    <n v="1891464"/>
    <d v="2024-12-13T00:00:00"/>
    <d v="2024-11-01T00:00:00"/>
    <n v="27549.93"/>
    <d v="2025-01-12T00:00:00"/>
    <s v="E0200446"/>
    <s v="PD020345"/>
    <s v="OPERACAO, MANUTENCAO E CONSULTA DO SISTEMA DE CONSULTA DAS CONTRIBUICOES INDIVIDUAIS E ARRECADACAO-PKCA"/>
    <n v="26227.53"/>
    <d v="2024-11-01T00:00:00"/>
    <x v="0"/>
    <s v="SPREV-PRC-2020-00188"/>
    <s v="SEI.152.00004608-2023-29"/>
    <s v="PD-PRC-2021/00711   359.00006966/2023-96  APPS/ITO"/>
    <s v="2 - FATURADO"/>
    <n v="0"/>
    <x v="0"/>
    <x v="0"/>
  </r>
  <r>
    <x v="244"/>
    <s v="09.041.213/0001-36"/>
    <s v="NF SERVICOS"/>
    <n v="175550"/>
    <d v="2024-12-13T00:00:00"/>
    <n v="1891538"/>
    <d v="2024-12-16T00:00:00"/>
    <d v="2024-11-01T00:00:00"/>
    <n v="2058.66"/>
    <d v="2025-01-15T00:00:00"/>
    <s v="E0200447"/>
    <s v="PD020345"/>
    <s v="PROCESSAMENTO DE DADOS EM MAINFRAME IBM"/>
    <n v="1959.84"/>
    <d v="2024-11-01T00:00:00"/>
    <x v="0"/>
    <s v="SPPREV 02/2021"/>
    <s v="SEI.152.00004608/2023-29"/>
    <s v="PD-PRC-2021/00711   359.00006966/2023-96 ITO"/>
    <s v="2 - FATURADO"/>
    <n v="0"/>
    <x v="0"/>
    <x v="0"/>
  </r>
  <r>
    <x v="244"/>
    <s v="09.041.213/0001-36"/>
    <s v="NF SERVICOS"/>
    <n v="176498"/>
    <d v="2024-12-26T00:00:00"/>
    <n v="1892486"/>
    <d v="2024-12-27T00:00:00"/>
    <d v="2024-12-01T00:00:00"/>
    <n v="246.08"/>
    <d v="2025-01-26T00:00:00"/>
    <s v="E0230470"/>
    <s v="PD023387"/>
    <s v="PROGRAMA SP SEM PAPEL"/>
    <n v="234.27"/>
    <d v="2024-12-01T00:00:00"/>
    <x v="0"/>
    <s v="20/2023"/>
    <s v="152.00020944/2023-19"/>
    <s v="359.00009192/2023-55 APPS"/>
    <s v="2 - FATURADO"/>
    <n v="0"/>
    <x v="0"/>
    <x v="0"/>
  </r>
  <r>
    <x v="244"/>
    <s v="09.041.213/0001-36"/>
    <s v="NF SERVICOS"/>
    <n v="176456"/>
    <d v="2024-12-27T00:00:00"/>
    <n v="1892444"/>
    <d v="2024-12-27T00:00:00"/>
    <d v="2024-12-01T00:00:00"/>
    <n v="10.28"/>
    <d v="2025-01-26T00:00:00"/>
    <s v="E0200213"/>
    <s v="PD020170"/>
    <s v="GUARDA DE DADOS DO HISTORICO DA FOLHA DE PAGAMENTO E SERVIÇOS DE PROCESSAMENTO DE DADOS EM MAINFRAME IBM NO DATA CENTER PRODESP, GUARDA DE DADOS  013"/>
    <n v="9.7899999999999991"/>
    <d v="2024-12-01T00:00:00"/>
    <x v="0"/>
    <s v="22/2020"/>
    <s v="152.00000640/2023-35"/>
    <s v="PD-PRC-2020/02747  359.00002842/2023-31  APPS/ITO"/>
    <s v="2 - FATURADO"/>
    <n v="0"/>
    <x v="0"/>
    <x v="0"/>
  </r>
  <r>
    <x v="244"/>
    <s v="09.041.213/0001-36"/>
    <s v="NF SERVICOS"/>
    <n v="176457"/>
    <d v="2024-12-27T00:00:00"/>
    <n v="1892445"/>
    <d v="2024-12-27T00:00:00"/>
    <d v="2024-12-01T00:00:00"/>
    <n v="0.13"/>
    <d v="2025-01-26T00:00:00"/>
    <s v="E0200282"/>
    <s v="PD020170"/>
    <s v="GUARDA DE DADOS DO HISTORICO DA FOLHA DE PAGAMENTO E SERVIÇOS DE PROCESSAMENTO DE DADOS EM MAINFRAME IBM NO DATA CENTER PRODESP, GUARDA DE DADOS  012"/>
    <n v="0.12"/>
    <d v="2024-12-01T00:00:00"/>
    <x v="0"/>
    <s v="22/2020"/>
    <s v="º 152.00000640/2023-35"/>
    <s v="PD-PRC-2020/02747  359.00002842/2023-31  APPS/ITO"/>
    <s v="2 - FATURADO"/>
    <n v="0"/>
    <x v="0"/>
    <x v="0"/>
  </r>
  <r>
    <x v="244"/>
    <s v="09.041.213/0001-36"/>
    <s v="NF SERVICOS"/>
    <n v="176458"/>
    <d v="2024-12-27T00:00:00"/>
    <n v="1892446"/>
    <d v="2024-12-27T00:00:00"/>
    <d v="2024-12-01T00:00:00"/>
    <n v="2138.5500000000002"/>
    <d v="2025-01-26T00:00:00"/>
    <s v="E0200447"/>
    <s v="PD020345"/>
    <s v="PROCESSAMENTO DE DADOS EM MAINFRAME IBM"/>
    <n v="2035.9"/>
    <d v="2024-12-01T00:00:00"/>
    <x v="0"/>
    <s v="SPPREV 02/2021"/>
    <s v="SEI.152.00004608/2023-29"/>
    <s v="PD-PRC-2021/00711   359.00006966/2023-96 ITO"/>
    <s v="2 - FATURADO"/>
    <n v="0"/>
    <x v="0"/>
    <x v="0"/>
  </r>
  <r>
    <x v="244"/>
    <s v="09.041.213/0001-36"/>
    <s v="NF SERVICOS"/>
    <n v="176460"/>
    <d v="2024-12-27T00:00:00"/>
    <n v="1892448"/>
    <d v="2024-12-27T00:00:00"/>
    <d v="2024-12-01T00:00:00"/>
    <n v="60910.77"/>
    <d v="2025-01-26T00:00:00"/>
    <s v="E0230006"/>
    <s v="PD023005"/>
    <s v="INFRAESTRUTURA VIRTUALIZADA ON PREMISES"/>
    <n v="57987.05"/>
    <d v="2024-12-01T00:00:00"/>
    <x v="0"/>
    <s v="31/2022"/>
    <s v="SPPREV-PRC-2022/00620"/>
    <s v="PD-PRC-2022/04664-359.00005012/2023-66-ITO"/>
    <s v="2 - FATURADO"/>
    <n v="0"/>
    <x v="0"/>
    <x v="0"/>
  </r>
  <r>
    <x v="244"/>
    <s v="09.041.213/0001-36"/>
    <s v="NF SERVICOS"/>
    <n v="176466"/>
    <d v="2024-12-27T00:00:00"/>
    <n v="1892454"/>
    <d v="2024-12-27T00:00:00"/>
    <d v="2024-12-01T00:00:00"/>
    <n v="7041.06"/>
    <d v="2025-01-26T00:00:00"/>
    <s v="E0230275"/>
    <s v="PD023243"/>
    <s v="NUVEM PUBLICA"/>
    <n v="6703.09"/>
    <d v="2024-12-01T00:00:00"/>
    <x v="0"/>
    <d v="2024-06-01T00:00:00"/>
    <s v="SEI 152.00013980/2023-26"/>
    <s v="359.00002762/2024-67 ITO"/>
    <s v="2 - FATURADO"/>
    <n v="0"/>
    <x v="0"/>
    <x v="0"/>
  </r>
  <r>
    <x v="244"/>
    <s v="09.041.213/0001-36"/>
    <s v="NF SERVICOS"/>
    <n v="176467"/>
    <d v="2024-12-27T00:00:00"/>
    <n v="1892455"/>
    <d v="2024-12-27T00:00:00"/>
    <d v="2024-12-01T00:00:00"/>
    <n v="827433.19"/>
    <d v="2025-01-26T00:00:00"/>
    <s v="E0230275"/>
    <s v="PD023243"/>
    <s v="NUVEM PUBLICA"/>
    <n v="787716.4"/>
    <d v="2024-12-01T00:00:00"/>
    <x v="0"/>
    <d v="2024-06-01T00:00:00"/>
    <s v="SEI 152.00013980/2023-26"/>
    <s v="359.00002762/2024-67 ITO"/>
    <s v="2 - FATURADO"/>
    <n v="0"/>
    <x v="0"/>
    <x v="0"/>
  </r>
  <r>
    <x v="244"/>
    <s v="09.041.213/0001-36"/>
    <s v="NF SERVICOS"/>
    <n v="176477"/>
    <d v="2024-12-27T00:00:00"/>
    <n v="1892465"/>
    <d v="2024-12-27T00:00:00"/>
    <d v="2024-12-01T00:00:00"/>
    <n v="59056.1"/>
    <d v="2025-01-26T00:00:00"/>
    <s v="E0240480"/>
    <s v="PD024336"/>
    <s v="OFFICE BÁSICO E EMAIL COMO SERVIÇO"/>
    <n v="56221.41"/>
    <d v="2024-12-01T00:00:00"/>
    <x v="0"/>
    <s v="20/2024"/>
    <s v="152.00019599/2024-51"/>
    <s v="359.00006753/2024-45-ITO"/>
    <s v="2 - FATURADO"/>
    <n v="0"/>
    <x v="0"/>
    <x v="0"/>
  </r>
  <r>
    <x v="244"/>
    <s v="09.041.213/0001-36"/>
    <s v="NF SERVICOS"/>
    <n v="176478"/>
    <d v="2024-12-27T00:00:00"/>
    <n v="1892466"/>
    <d v="2024-12-27T00:00:00"/>
    <d v="2024-12-01T00:00:00"/>
    <n v="908.15"/>
    <d v="2025-01-26T00:00:00"/>
    <s v="E0240289"/>
    <s v="PD024214"/>
    <s v="SAM PATRIMÔNIO"/>
    <n v="864.56"/>
    <d v="2024-12-01T00:00:00"/>
    <x v="0"/>
    <s v="13/2024"/>
    <s v="152.00008821/2024-91"/>
    <s v="359.00005621/2024-04-APPS"/>
    <s v="2 - FATURADO"/>
    <n v="0"/>
    <x v="0"/>
    <x v="0"/>
  </r>
  <r>
    <x v="244"/>
    <s v="09.041.213/0001-36"/>
    <s v="NF SERVICOS"/>
    <n v="176479"/>
    <d v="2024-12-27T00:00:00"/>
    <n v="1892467"/>
    <d v="2024-12-27T00:00:00"/>
    <d v="2024-12-01T00:00:00"/>
    <n v="1178.77"/>
    <d v="2025-01-26T00:00:00"/>
    <s v="E0200212"/>
    <s v="PD020170"/>
    <s v="GUARDA DE DADOS DO HISTORICO DA FOLHA DE PAGAMENTO E SERVIÇOS DE PROCESSAMENTO DE DADOS EM MAINFRAME IBM NO DATA CENTER PRODESP GUARDA DE DADOS 081"/>
    <n v="1122.19"/>
    <d v="2024-12-01T00:00:00"/>
    <x v="0"/>
    <s v="22/2020"/>
    <s v="902570/2020"/>
    <s v="PD-PRC-2020/02747   359.00002842/2023-31  APPS"/>
    <s v="2 - FATURADO"/>
    <n v="0"/>
    <x v="0"/>
    <x v="0"/>
  </r>
  <r>
    <x v="244"/>
    <s v="09.041.213/0001-36"/>
    <s v="NF SERVICOS"/>
    <n v="176489"/>
    <d v="2024-12-27T00:00:00"/>
    <n v="1892477"/>
    <d v="2024-12-27T00:00:00"/>
    <d v="2024-12-01T00:00:00"/>
    <n v="246.08"/>
    <d v="2025-01-26T00:00:00"/>
    <s v="E0240588"/>
    <s v="PD024424"/>
    <s v="PROGRAMA SP SEM PAPEL"/>
    <n v="234.27"/>
    <d v="2024-12-01T00:00:00"/>
    <x v="0"/>
    <s v="26/2024-LICIT.532302-04/2024"/>
    <s v="152.00032062/2024-87"/>
    <s v="359.00008309/2024-64-APPS"/>
    <s v="2 - FATURADO"/>
    <n v="0"/>
    <x v="0"/>
    <x v="0"/>
  </r>
  <r>
    <x v="244"/>
    <s v="09.041.213/0001-36"/>
    <s v="NF SERVICOS"/>
    <n v="176497"/>
    <d v="2024-12-27T00:00:00"/>
    <n v="1892485"/>
    <d v="2024-12-27T00:00:00"/>
    <d v="2024-12-01T00:00:00"/>
    <n v="113579.26"/>
    <d v="2025-01-26T00:00:00"/>
    <s v="E0211010"/>
    <s v="PD211010"/>
    <s v="GED"/>
    <n v="108127.46"/>
    <d v="2024-12-01T00:00:00"/>
    <x v="0"/>
    <s v="NR. 14/2021"/>
    <s v="SPPREV-PRC-2021/00232"/>
    <s v="359.00005501/2023-18-ITO"/>
    <s v="2 - FATURADO"/>
    <n v="0"/>
    <x v="0"/>
    <x v="0"/>
  </r>
  <r>
    <x v="244"/>
    <s v="09.041.213/0001-36"/>
    <s v="NF SERVICOS"/>
    <n v="176499"/>
    <d v="2024-12-27T00:00:00"/>
    <n v="1892487"/>
    <d v="2024-12-27T00:00:00"/>
    <d v="2024-12-01T00:00:00"/>
    <n v="908.15"/>
    <d v="2025-01-26T00:00:00"/>
    <s v="E0240288"/>
    <s v="PD024214"/>
    <s v="SAM ESTOQUE"/>
    <n v="864.56"/>
    <d v="2024-12-01T00:00:00"/>
    <x v="0"/>
    <s v="13/2014"/>
    <s v="152.00008821/2024-91"/>
    <s v="359.00005621/2024-04-APPS"/>
    <s v="2 - FATURADO"/>
    <n v="0"/>
    <x v="0"/>
    <x v="0"/>
  </r>
  <r>
    <x v="244"/>
    <s v="09.041.213/0001-36"/>
    <s v="NF SERVICOS KIT"/>
    <n v="176500"/>
    <d v="2024-12-27T00:00:00"/>
    <n v="1892488"/>
    <d v="2024-12-27T00:00:00"/>
    <d v="2024-12-01T00:00:00"/>
    <n v="1819.5"/>
    <d v="2025-01-26T00:00:00"/>
    <s v="E0230320"/>
    <s v="PD023281"/>
    <s v="CERTIFICADO DIGITAL eCPF - eCNPJ"/>
    <n v="1732.16"/>
    <d v="2024-12-01T00:00:00"/>
    <x v="0"/>
    <s v="22/2023"/>
    <s v="152.0004367/2023-18"/>
    <s v="359.00000775/2024-00-ITO"/>
    <s v="2 - FATURADO"/>
    <n v="0"/>
    <x v="0"/>
    <x v="1"/>
  </r>
  <r>
    <x v="244"/>
    <s v="09.041.213/0001-36"/>
    <s v="NF SERVICOS"/>
    <n v="6603"/>
    <d v="2024-12-27T00:00:00"/>
    <n v="309715"/>
    <d v="2024-12-27T00:00:00"/>
    <d v="2024-12-01T00:00:00"/>
    <n v="148587.42000000001"/>
    <d v="2025-01-26T00:00:00"/>
    <s v="E0202008"/>
    <s v="PD202008"/>
    <s v="HOSPEDAGEM GED"/>
    <n v="141455.22"/>
    <d v="2024-12-01T00:00:00"/>
    <x v="0"/>
    <d v="2019-08-01T00:00:00"/>
    <s v="152.00004614/2023-86"/>
    <s v="359.00002889/2023-03 ITO"/>
    <s v="2 - FATURADO"/>
    <n v="0"/>
    <x v="0"/>
    <x v="0"/>
  </r>
  <r>
    <x v="244"/>
    <s v="09.041.213/0001-36"/>
    <s v="NF SERVICOS"/>
    <n v="177104"/>
    <d v="2024-12-30T00:00:00"/>
    <n v="1893092"/>
    <d v="2024-12-30T00:00:00"/>
    <d v="2024-12-01T00:00:00"/>
    <n v="27549.93"/>
    <d v="2025-01-29T00:00:00"/>
    <s v="E0200446"/>
    <s v="PD020345"/>
    <s v="OPERACAO, MANUTENCAO E CONSULTA DO SISTEMA DE CONSULTA DAS CONTRIBUICOES INDIVIDUAIS E ARRECADACAO-PKCA"/>
    <n v="26227.53"/>
    <d v="2024-12-01T00:00:00"/>
    <x v="0"/>
    <s v="SPREV-PRC-2020-00188"/>
    <s v="SEI.152.00004608-2023-29"/>
    <s v="PD-PRC-2021/00711   359.00006966/2023-96  APPS/ITO"/>
    <s v="2 - FATURADO"/>
    <n v="0"/>
    <x v="0"/>
    <x v="0"/>
  </r>
  <r>
    <x v="244"/>
    <s v="09.041.213/0001-36"/>
    <s v="ND-RATEIO CONDOM PPT"/>
    <n v="19958"/>
    <d v="2024-12-30T00:00:00"/>
    <m/>
    <m/>
    <m/>
    <n v="4278.6899999999996"/>
    <d v="2025-01-31T00:00:00"/>
    <s v="CARGA INICIAL RATEIO CONDOM PPT"/>
    <m/>
    <s v="CARGA INICIAL RATEIO CONDOM PPT"/>
    <n v="4278.6899999999996"/>
    <m/>
    <x v="0"/>
    <m/>
    <m/>
    <m/>
    <s v="32 DIAS"/>
    <n v="0"/>
    <x v="0"/>
    <x v="7"/>
  </r>
  <r>
    <x v="244"/>
    <s v="09.041.213/0001-36"/>
    <s v="ND-RATEIO CONDOM PPT"/>
    <n v="19959"/>
    <d v="2024-12-30T00:00:00"/>
    <m/>
    <m/>
    <m/>
    <n v="3378.02"/>
    <d v="2025-01-31T00:00:00"/>
    <s v="CARGA INICIAL RATEIO CONDOM PPT"/>
    <m/>
    <s v="CARGA INICIAL RATEIO CONDOM PPT"/>
    <n v="3378.02"/>
    <m/>
    <x v="0"/>
    <m/>
    <m/>
    <m/>
    <s v="32 DIAS"/>
    <n v="0"/>
    <x v="0"/>
    <x v="7"/>
  </r>
  <r>
    <x v="244"/>
    <s v="09.041.213/0001-36"/>
    <s v="ND-RATEIO CONDOM PPT"/>
    <n v="19960"/>
    <d v="2024-12-30T00:00:00"/>
    <m/>
    <m/>
    <m/>
    <n v="2150.8200000000002"/>
    <d v="2025-01-31T00:00:00"/>
    <s v="CARGA INICIAL RATEIO CONDOM PPT"/>
    <m/>
    <s v="CARGA INICIAL RATEIO CONDOM PPT"/>
    <n v="2150.8200000000002"/>
    <m/>
    <x v="0"/>
    <m/>
    <m/>
    <m/>
    <s v="32 DIAS"/>
    <n v="0"/>
    <x v="0"/>
    <x v="7"/>
  </r>
  <r>
    <x v="244"/>
    <s v="09.041.213/0001-36"/>
    <s v="NF SERVICOS"/>
    <n v="177276"/>
    <d v="2024-12-31T00:00:00"/>
    <n v="1906215"/>
    <d v="2025-01-06T00:00:00"/>
    <d v="2024-12-01T00:00:00"/>
    <n v="99372.29"/>
    <d v="2025-02-05T00:00:00"/>
    <s v="E0211010"/>
    <s v="PD211010"/>
    <s v="GED"/>
    <n v="94602.42"/>
    <d v="2024-12-01T00:00:00"/>
    <x v="0"/>
    <s v="NR. 14/2021"/>
    <s v="SPPREV-PRC-2021/00232"/>
    <s v="359.00005501/2023-18-ITO"/>
    <s v="2 - FATURADO"/>
    <n v="0"/>
    <x v="0"/>
    <x v="0"/>
  </r>
  <r>
    <x v="244"/>
    <s v="09.041.213/0001-36"/>
    <s v="NF SERVICOS"/>
    <n v="177287"/>
    <d v="2024-12-31T00:00:00"/>
    <n v="1906226"/>
    <d v="2025-01-07T00:00:00"/>
    <d v="2024-12-01T00:00:00"/>
    <n v="24803.11"/>
    <d v="2025-02-06T00:00:00"/>
    <s v="E0211010"/>
    <s v="PD211010"/>
    <s v="GED"/>
    <n v="23612.560000000001"/>
    <d v="2024-12-01T00:00:00"/>
    <x v="0"/>
    <s v="NR. 14/2021"/>
    <s v="SPPREV-PRC-2021/00232"/>
    <s v="359.00005501/2023-18-ITO"/>
    <s v="2 - FATURADO"/>
    <n v="0"/>
    <x v="0"/>
    <x v="0"/>
  </r>
  <r>
    <x v="245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126"/>
    <x v="7"/>
    <x v="4"/>
  </r>
  <r>
    <x v="246"/>
    <s v="09.062.893/0001-74"/>
    <s v="NF SERVICOS DO"/>
    <n v="300195"/>
    <d v="2024-12-11T00:00:00"/>
    <n v="307632"/>
    <d v="2024-12-11T00:00:00"/>
    <m/>
    <n v="1102.95"/>
    <d v="2025-01-10T00:00:00"/>
    <s v="E0230783"/>
    <s v="PD023783"/>
    <s v="Serviços de Publicidade Eletrônica"/>
    <n v="1102.95"/>
    <m/>
    <x v="0"/>
    <m/>
    <m/>
    <m/>
    <s v="2 - FATURADO"/>
    <n v="0"/>
    <x v="0"/>
    <x v="1"/>
  </r>
  <r>
    <x v="246"/>
    <s v="09.062.893/0001-74"/>
    <s v="NF SERVICOS DO"/>
    <n v="300657"/>
    <d v="2024-12-11T00:00:00"/>
    <n v="308094"/>
    <d v="2024-12-11T00:00:00"/>
    <m/>
    <n v="27647.279999999999"/>
    <d v="2025-01-10T00:00:00"/>
    <s v="E0230783"/>
    <s v="PD023783"/>
    <s v="Serviços de Publicidade Eletrônica"/>
    <n v="27647.279999999999"/>
    <m/>
    <x v="0"/>
    <m/>
    <m/>
    <m/>
    <s v="2 - FATURADO"/>
    <n v="0"/>
    <x v="0"/>
    <x v="1"/>
  </r>
  <r>
    <x v="246"/>
    <s v="09.062.893/0001-74"/>
    <s v="NF SERVICOS DO"/>
    <n v="302182"/>
    <d v="2024-12-17T00:00:00"/>
    <n v="308695"/>
    <d v="2024-12-17T00:00:00"/>
    <m/>
    <n v="92280.15"/>
    <d v="2025-01-16T00:00:00"/>
    <s v="E0230783"/>
    <s v="PD023783"/>
    <s v="Serviços de Publicidade Eletrônica"/>
    <n v="92280.15"/>
    <m/>
    <x v="0"/>
    <m/>
    <m/>
    <m/>
    <s v="2 - FATURADO"/>
    <n v="0"/>
    <x v="0"/>
    <x v="1"/>
  </r>
  <r>
    <x v="246"/>
    <s v="09.062.893/0001-74"/>
    <s v="NF SERVICOS DO"/>
    <n v="303140"/>
    <d v="2024-12-20T00:00:00"/>
    <n v="309662"/>
    <d v="2024-12-20T00:00:00"/>
    <m/>
    <n v="980.4"/>
    <d v="2025-01-19T00:00:00"/>
    <s v="E0230783"/>
    <s v="PD023783"/>
    <s v="Serviços de Publicidade Eletrônica"/>
    <n v="980.4"/>
    <m/>
    <x v="0"/>
    <m/>
    <m/>
    <m/>
    <s v="2 - FATURADO"/>
    <n v="0"/>
    <x v="0"/>
    <x v="1"/>
  </r>
  <r>
    <x v="246"/>
    <s v="09.062.893/0001-74"/>
    <s v="NF SERVICOS DO"/>
    <n v="303277"/>
    <d v="2024-12-22T00:00:00"/>
    <n v="309840"/>
    <d v="2024-12-30T00:00:00"/>
    <m/>
    <n v="1470.6"/>
    <d v="2025-01-29T00:00:00"/>
    <s v="E0230783"/>
    <s v="PD023783"/>
    <s v="Serviços de Publicidade Eletrônica"/>
    <n v="1470.6"/>
    <m/>
    <x v="0"/>
    <m/>
    <m/>
    <m/>
    <s v="2 - FATURADO"/>
    <n v="0"/>
    <x v="0"/>
    <x v="1"/>
  </r>
  <r>
    <x v="246"/>
    <s v="09.062.893/0001-74"/>
    <s v="NF SERVICOS DO"/>
    <n v="303621"/>
    <d v="2024-12-22T00:00:00"/>
    <n v="310184"/>
    <d v="2024-12-30T00:00:00"/>
    <m/>
    <n v="980.4"/>
    <d v="2025-01-29T00:00:00"/>
    <s v="E0230783"/>
    <s v="PD023783"/>
    <s v="Serviços de Publicidade Eletrônica"/>
    <n v="980.4"/>
    <m/>
    <x v="0"/>
    <m/>
    <m/>
    <m/>
    <s v="2 - FATURADO"/>
    <n v="0"/>
    <x v="0"/>
    <x v="1"/>
  </r>
  <r>
    <x v="246"/>
    <s v="09.062.893/0001-74"/>
    <s v="NF SERVICOS DO"/>
    <n v="303818"/>
    <d v="2024-12-23T00:00:00"/>
    <n v="310381"/>
    <d v="2024-12-30T00:00:00"/>
    <m/>
    <n v="1102.95"/>
    <d v="2025-01-29T00:00:00"/>
    <s v="E0230783"/>
    <s v="PD023783"/>
    <s v="Serviços de Publicidade Eletrônica"/>
    <n v="1102.95"/>
    <m/>
    <x v="0"/>
    <m/>
    <m/>
    <m/>
    <s v="2 - FATURADO"/>
    <n v="0"/>
    <x v="0"/>
    <x v="1"/>
  </r>
  <r>
    <x v="246"/>
    <s v="09.062.893/0001-74"/>
    <s v="NF SERVICOS"/>
    <n v="176487"/>
    <d v="2024-12-26T00:00:00"/>
    <n v="1892475"/>
    <d v="2024-12-27T00:00:00"/>
    <d v="2024-11-01T00:00:00"/>
    <n v="419.88"/>
    <d v="2025-01-26T00:00:00"/>
    <s v="E0220492"/>
    <s v="PD022378"/>
    <s v="OFFICE BÁSICO"/>
    <n v="419.88"/>
    <d v="2024-11-01T00:00:00"/>
    <x v="0"/>
    <s v="004/2022"/>
    <s v="DSS-PRC-202/00075"/>
    <s v="PD-PRC-2023/00024-359.00008833/2023-54 - ITO"/>
    <s v="2 - FATURADO"/>
    <n v="0"/>
    <x v="0"/>
    <x v="0"/>
  </r>
  <r>
    <x v="246"/>
    <s v="09.062.893/0001-74"/>
    <s v="NF SERVICOS DO"/>
    <n v="303886"/>
    <d v="2024-12-26T00:00:00"/>
    <n v="310449"/>
    <d v="2024-12-30T00:00:00"/>
    <m/>
    <n v="3063.75"/>
    <d v="2025-01-29T00:00:00"/>
    <s v="E0230783"/>
    <s v="PD023783"/>
    <s v="Serviços de Publicidade Eletrônica"/>
    <n v="3063.75"/>
    <m/>
    <x v="0"/>
    <m/>
    <m/>
    <m/>
    <s v="2 - FATURADO"/>
    <n v="0"/>
    <x v="0"/>
    <x v="1"/>
  </r>
  <r>
    <x v="246"/>
    <s v="09.062.893/0001-74"/>
    <s v="NF SERVICOS"/>
    <n v="176875"/>
    <d v="2024-12-27T00:00:00"/>
    <n v="1892863"/>
    <d v="2024-12-27T00:00:00"/>
    <d v="2024-12-01T00:00:00"/>
    <n v="452.76"/>
    <d v="2025-01-26T00:00:00"/>
    <s v="E0240531"/>
    <s v="PD024379"/>
    <s v="OFFICE BÁSICO"/>
    <n v="452.76"/>
    <d v="2024-12-01T00:00:00"/>
    <x v="0"/>
    <s v="18/2024"/>
    <s v="CDSS-SEI 189.00000268/2024-49"/>
    <s v="359.00007687/2024-21-ITO"/>
    <s v="2 - FATURADO"/>
    <n v="0"/>
    <x v="0"/>
    <x v="0"/>
  </r>
  <r>
    <x v="247"/>
    <s v="09.087.758/0001-83"/>
    <s v="NF SERVICOS KIT"/>
    <n v="6643"/>
    <d v="2024-12-31T00:00:00"/>
    <n v="310809"/>
    <d v="2025-01-10T00:00:00"/>
    <d v="2024-12-01T00:00:00"/>
    <n v="0.09"/>
    <d v="2025-01-30T00:00:00"/>
    <s v="E0230088"/>
    <s v="PD023076"/>
    <s v="CARIMBO DE TEMPO"/>
    <n v="0.09"/>
    <d v="2024-12-01T00:00:00"/>
    <x v="0"/>
    <m/>
    <m/>
    <s v="PD-PRC-2023/00788-ITO"/>
    <s v="2 - FATURADO"/>
    <n v="0"/>
    <x v="0"/>
    <x v="1"/>
  </r>
  <r>
    <x v="248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17"/>
    <x v="2"/>
    <x v="2"/>
  </r>
  <r>
    <x v="248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17"/>
    <x v="2"/>
    <x v="2"/>
  </r>
  <r>
    <x v="248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0"/>
    <x v="0"/>
    <x v="2"/>
  </r>
  <r>
    <x v="249"/>
    <s v="09.161.265/0001-46"/>
    <s v="NF SERVICOS DO"/>
    <n v="301504"/>
    <d v="2024-12-11T00:00:00"/>
    <n v="306928"/>
    <d v="2024-12-11T00:00:00"/>
    <m/>
    <n v="1102.95"/>
    <d v="2025-01-10T00:00:00"/>
    <s v="E0230861"/>
    <s v="PD023861"/>
    <s v="Serviços de Publicidade Eletrônica"/>
    <n v="1102.95"/>
    <m/>
    <x v="0"/>
    <m/>
    <m/>
    <m/>
    <s v="2 - FATURADO"/>
    <n v="0"/>
    <x v="0"/>
    <x v="1"/>
  </r>
  <r>
    <x v="249"/>
    <s v="09.161.265/0001-46"/>
    <s v="NF SERVICOS DO"/>
    <n v="301733"/>
    <d v="2024-12-11T00:00:00"/>
    <n v="307157"/>
    <d v="2024-12-11T00:00:00"/>
    <m/>
    <n v="857.85"/>
    <d v="2025-01-10T00:00:00"/>
    <s v="E0230861"/>
    <s v="PD023861"/>
    <s v="Serviços de Publicidade Eletrônica"/>
    <n v="857.85"/>
    <m/>
    <x v="0"/>
    <m/>
    <m/>
    <m/>
    <s v="2 - FATURADO"/>
    <n v="0"/>
    <x v="0"/>
    <x v="1"/>
  </r>
  <r>
    <x v="249"/>
    <s v="09.161.265/0001-46"/>
    <s v="NF SERVICOS DO"/>
    <n v="302193"/>
    <d v="2024-12-17T00:00:00"/>
    <n v="308706"/>
    <d v="2024-12-17T00:00:00"/>
    <m/>
    <n v="735.3"/>
    <d v="2025-01-16T00:00:00"/>
    <s v="E0230861"/>
    <s v="PD023861"/>
    <s v="Serviços de Publicidade Eletrônica"/>
    <n v="735.3"/>
    <m/>
    <x v="0"/>
    <m/>
    <m/>
    <m/>
    <s v="2 - FATURADO"/>
    <n v="0"/>
    <x v="0"/>
    <x v="1"/>
  </r>
  <r>
    <x v="250"/>
    <s v="09.183.761/0001-09"/>
    <s v="NF SERVICOS DO"/>
    <n v="32969"/>
    <d v="2021-11-18T00:00:00"/>
    <n v="37207"/>
    <d v="2021-11-19T00:00:00"/>
    <m/>
    <n v="553.14"/>
    <d v="2021-12-19T00:00:00"/>
    <s v="E0201824"/>
    <s v="PD201824"/>
    <s v="Serviços de Publicidade Eletrônica"/>
    <n v="553.14"/>
    <m/>
    <x v="0"/>
    <m/>
    <m/>
    <m/>
    <s v="2 - FATURADO"/>
    <n v="1108"/>
    <x v="4"/>
    <x v="1"/>
  </r>
  <r>
    <x v="250"/>
    <s v="09.183.761/0001-09"/>
    <s v="NF SERVICOS DO"/>
    <n v="35342"/>
    <d v="2021-11-23T00:00:00"/>
    <n v="39593"/>
    <d v="2021-11-23T00:00:00"/>
    <m/>
    <n v="460.95"/>
    <d v="2021-12-23T00:00:00"/>
    <s v="E0201824"/>
    <s v="PD201824"/>
    <s v="Serviços de Publicidade Eletrônica"/>
    <n v="460.95"/>
    <m/>
    <x v="0"/>
    <m/>
    <m/>
    <m/>
    <s v="2 - FATURADO"/>
    <n v="1104"/>
    <x v="4"/>
    <x v="1"/>
  </r>
  <r>
    <x v="250"/>
    <s v="09.183.761/0001-09"/>
    <s v="NF SERVICOS DO"/>
    <n v="63301"/>
    <d v="2022-02-17T00:00:00"/>
    <n v="67716"/>
    <d v="2022-02-18T00:00:00"/>
    <m/>
    <n v="460.95"/>
    <d v="2022-03-20T00:00:00"/>
    <s v="E0201824"/>
    <s v="PD201824"/>
    <s v="Serviços de Publicidade Eletrônica"/>
    <n v="460.95"/>
    <m/>
    <x v="0"/>
    <m/>
    <m/>
    <m/>
    <s v="2 - FATURADO"/>
    <n v="1017"/>
    <x v="4"/>
    <x v="1"/>
  </r>
  <r>
    <x v="251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845"/>
    <x v="4"/>
    <x v="0"/>
  </r>
  <r>
    <x v="251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79"/>
    <x v="5"/>
    <x v="0"/>
  </r>
  <r>
    <x v="251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18"/>
    <x v="2"/>
    <x v="0"/>
  </r>
  <r>
    <x v="251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18"/>
    <x v="2"/>
    <x v="0"/>
  </r>
  <r>
    <x v="252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4"/>
    <s v="NAO INFORMADO"/>
    <s v="NAO INFORMADO"/>
    <s v="PD-PRC-2019/00565 ITO"/>
    <s v="2 - FATURADO"/>
    <n v="1426"/>
    <x v="4"/>
    <x v="0"/>
  </r>
  <r>
    <x v="252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4"/>
    <s v="NAO INFORMADO"/>
    <s v="NAO INFORMADO"/>
    <s v="PD-PRC-2019/00565 ITO"/>
    <s v="2 - FATURADO"/>
    <n v="906"/>
    <x v="4"/>
    <x v="0"/>
  </r>
  <r>
    <x v="252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4"/>
    <s v="NAO INFORMADO"/>
    <s v="NAO INFORMADO"/>
    <s v="PD-PRC-2019/00565 ITO"/>
    <s v="2 - FATURADO"/>
    <n v="906"/>
    <x v="4"/>
    <x v="0"/>
  </r>
  <r>
    <x v="252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4"/>
    <s v="NAO INFORMADO"/>
    <s v="NAO INFORMADO"/>
    <s v="PD-PRC-2019/00565 ITO"/>
    <s v="2 - FATURADO"/>
    <n v="906"/>
    <x v="4"/>
    <x v="0"/>
  </r>
  <r>
    <x v="252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4"/>
    <s v="NAO INFORMADO"/>
    <s v="NAO INFORMADO"/>
    <s v="PD-PRC-2019/00565 ITO"/>
    <s v="2 - FATURADO"/>
    <n v="905"/>
    <x v="4"/>
    <x v="0"/>
  </r>
  <r>
    <x v="252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4"/>
    <s v="NAO INFORMADO"/>
    <s v="NAO INFORMADO"/>
    <s v="PD-PRC-2019/00565 ITO"/>
    <s v="2 - FATURADO"/>
    <n v="905"/>
    <x v="4"/>
    <x v="0"/>
  </r>
  <r>
    <x v="252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4"/>
    <s v="NAO INFORMADO"/>
    <s v="NAO INFORMADO"/>
    <s v="PD-PRC-2019/00565 ITO"/>
    <s v="2 - FATURADO"/>
    <n v="879"/>
    <x v="4"/>
    <x v="0"/>
  </r>
  <r>
    <x v="252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4"/>
    <s v="NAO INFORMADO"/>
    <s v="NAO INFORMADO"/>
    <s v="PD-PRC-2019/00565 ITO"/>
    <s v="2 - FATURADO"/>
    <n v="851"/>
    <x v="4"/>
    <x v="0"/>
  </r>
  <r>
    <x v="252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4"/>
    <s v="NAO INFORMADO"/>
    <s v="NAO INFORMADO"/>
    <s v="PD-PRC-2019/00565 ITO"/>
    <s v="2 - FATURADO"/>
    <n v="845"/>
    <x v="4"/>
    <x v="0"/>
  </r>
  <r>
    <x v="252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4"/>
    <s v="NAO INFORMADO"/>
    <s v="NAO INFORMADO"/>
    <s v="PD-PRC-2019/00565 ITO"/>
    <s v="2 - FATURADO"/>
    <n v="814"/>
    <x v="4"/>
    <x v="0"/>
  </r>
  <r>
    <x v="252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4"/>
    <s v="NAO INFORMADO"/>
    <s v="NAO INFORMADO"/>
    <s v="PD-PRC-2019/00565 ITO"/>
    <s v="2 - FATURADO"/>
    <n v="786"/>
    <x v="4"/>
    <x v="0"/>
  </r>
  <r>
    <x v="252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4"/>
    <s v="NAO INFORMADO"/>
    <s v="NAO INFORMADO"/>
    <s v="PD-PRC-2019/00565 ITO"/>
    <s v="2 - FATURADO"/>
    <n v="752"/>
    <x v="4"/>
    <x v="0"/>
  </r>
  <r>
    <x v="252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4"/>
    <s v="NAO INFORMADO"/>
    <s v="NAO INFORMADO"/>
    <s v="PD-PRC-2019/00565 ITO"/>
    <s v="2 - FATURADO"/>
    <n v="725"/>
    <x v="4"/>
    <x v="0"/>
  </r>
  <r>
    <x v="252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4"/>
    <s v="NAO INFORMADO"/>
    <s v="NAO INFORMADO"/>
    <s v="PD-PRC-2019/00565 ITO"/>
    <s v="2 - FATURADO"/>
    <n v="701"/>
    <x v="4"/>
    <x v="0"/>
  </r>
  <r>
    <x v="253"/>
    <s v="09.285.729/0001-26"/>
    <s v="ND-OPERADORA CIELO"/>
    <n v="23586"/>
    <d v="2024-12-10T00:00:00"/>
    <m/>
    <m/>
    <m/>
    <n v="162.49"/>
    <d v="2024-12-10T00:00:00"/>
    <m/>
    <m/>
    <s v="e-CNPJ A3 (somente certificado) - 12 meses "/>
    <n v="162.49"/>
    <m/>
    <x v="0"/>
    <m/>
    <m/>
    <m/>
    <s v="1 - VENDA A VISTA"/>
    <n v="21"/>
    <x v="2"/>
    <x v="4"/>
  </r>
  <r>
    <x v="254"/>
    <s v="09.346.601/0001-25"/>
    <s v="NF SERVICOS"/>
    <n v="174771"/>
    <d v="2024-12-10T00:00:00"/>
    <n v="1890759"/>
    <d v="2024-12-10T00:00:00"/>
    <d v="2024-11-01T00:00:00"/>
    <n v="8878.83"/>
    <d v="2025-01-09T00:00:00"/>
    <s v="E0240438"/>
    <s v="PD024300"/>
    <s v="HOSPEDAGEM"/>
    <n v="8878.83"/>
    <d v="2024-11-01T00:00:00"/>
    <x v="0"/>
    <m/>
    <m/>
    <s v="359.00006761/2024-91 - ITO"/>
    <s v="2 - FATURADO"/>
    <n v="0"/>
    <x v="0"/>
    <x v="0"/>
  </r>
  <r>
    <x v="254"/>
    <s v="09.346.601/0001-25"/>
    <s v="NF SERVICOS"/>
    <n v="176170"/>
    <d v="2024-12-23T00:00:00"/>
    <n v="1892158"/>
    <d v="2024-12-23T00:00:00"/>
    <d v="2024-12-01T00:00:00"/>
    <n v="8878.83"/>
    <d v="2025-01-22T00:00:00"/>
    <s v="E0240438"/>
    <s v="PD024300"/>
    <s v="HOSPEDAGEM"/>
    <n v="8878.83"/>
    <d v="2024-12-01T00:00:00"/>
    <x v="0"/>
    <m/>
    <m/>
    <s v="359.00006761/2024-91 - ITO"/>
    <s v="2 - FATURADO"/>
    <n v="0"/>
    <x v="0"/>
    <x v="0"/>
  </r>
  <r>
    <x v="255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078"/>
    <x v="4"/>
    <x v="1"/>
  </r>
  <r>
    <x v="256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645"/>
    <x v="4"/>
    <x v="0"/>
  </r>
  <r>
    <x v="256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645"/>
    <x v="4"/>
    <x v="0"/>
  </r>
  <r>
    <x v="256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704"/>
    <x v="4"/>
    <x v="0"/>
  </r>
  <r>
    <x v="256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651"/>
    <x v="4"/>
    <x v="0"/>
  </r>
  <r>
    <x v="256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431"/>
    <x v="4"/>
    <x v="0"/>
  </r>
  <r>
    <x v="256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431"/>
    <x v="4"/>
    <x v="0"/>
  </r>
  <r>
    <x v="256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250"/>
    <x v="4"/>
    <x v="0"/>
  </r>
  <r>
    <x v="256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217"/>
    <x v="4"/>
    <x v="0"/>
  </r>
  <r>
    <x v="256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217"/>
    <x v="4"/>
    <x v="0"/>
  </r>
  <r>
    <x v="256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218"/>
    <x v="4"/>
    <x v="0"/>
  </r>
  <r>
    <x v="256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217"/>
    <x v="4"/>
    <x v="0"/>
  </r>
  <r>
    <x v="256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214"/>
    <x v="4"/>
    <x v="0"/>
  </r>
  <r>
    <x v="256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355"/>
    <x v="3"/>
    <x v="0"/>
  </r>
  <r>
    <x v="256"/>
    <s v="09.495.438/0001-62"/>
    <s v="NF SERVICOS"/>
    <n v="169693"/>
    <d v="2024-10-11T00:00:00"/>
    <n v="1859438"/>
    <d v="2024-10-11T00:00:00"/>
    <d v="2024-09-01T00:00:00"/>
    <n v="45234.45"/>
    <d v="2024-11-10T00:00:00"/>
    <s v="E0210173"/>
    <s v="PD021140"/>
    <s v="NUVEM PRODESP, PLATAFORMA COMO SERVIÇO - PaaS, BANCO DE DADOS MICROSOFT SQL SERVER ENTERPRIS E OUTSOURCING"/>
    <n v="43063.199999999997"/>
    <d v="2024-09-01T00:00:00"/>
    <x v="0"/>
    <s v="34/2021"/>
    <s v="014.00000065/2023-18"/>
    <s v="PD-PRC-2022/000213-359.00009742/2023-36 - ITO"/>
    <s v="2 - FATURADO"/>
    <n v="51"/>
    <x v="1"/>
    <x v="0"/>
  </r>
  <r>
    <x v="256"/>
    <s v="09.495.438/0001-62"/>
    <s v="NF SERVICOS"/>
    <n v="169694"/>
    <d v="2024-10-11T00:00:00"/>
    <n v="1859439"/>
    <d v="2024-10-11T00:00:00"/>
    <d v="2024-09-01T00:00:00"/>
    <n v="60679.199999999997"/>
    <d v="2024-11-10T00:00:00"/>
    <s v="E0210173"/>
    <s v="PD021140"/>
    <s v="NUVEM PRODESP, PLATAFORMA COMO SERVIÇO - PaaS, BANCO DE DADOS MICROSOFT SQL SERVER ENTERPRIS E OUTSOURCING"/>
    <n v="57766.6"/>
    <d v="2024-09-01T00:00:00"/>
    <x v="0"/>
    <s v="34/2021"/>
    <s v="014.00000065/2023-18"/>
    <s v="PD-PRC-2022/000213-359.00009742/2023-36 - ITO"/>
    <s v="2 - FATURADO"/>
    <n v="51"/>
    <x v="1"/>
    <x v="0"/>
  </r>
  <r>
    <x v="256"/>
    <s v="09.495.438/0001-62"/>
    <s v="NF SERVICOS"/>
    <n v="169695"/>
    <d v="2024-10-11T00:00:00"/>
    <n v="1859440"/>
    <d v="2024-10-11T00:00:00"/>
    <d v="2024-09-01T00:00:00"/>
    <n v="33754.01"/>
    <d v="2024-11-10T00:00:00"/>
    <s v="E0210173"/>
    <s v="PD021140"/>
    <s v="NUVEM PRODESP, PLATAFORMA COMO SERVIÇO - PaaS, BANCO DE DADOS MICROSOFT SQL SERVER ENTERPRIS E OUTSOURCING"/>
    <n v="32133.82"/>
    <d v="2024-09-01T00:00:00"/>
    <x v="0"/>
    <s v="34/2021"/>
    <s v="014.00000065/2023-18"/>
    <s v="PD-PRC-2022/000213-359.00009742/2023-36 - ITO"/>
    <s v="2 - FATURADO"/>
    <n v="51"/>
    <x v="1"/>
    <x v="0"/>
  </r>
  <r>
    <x v="256"/>
    <s v="09.495.438/0001-62"/>
    <s v="NF SERVICOS"/>
    <n v="169696"/>
    <d v="2024-10-11T00:00:00"/>
    <n v="1859441"/>
    <d v="2024-10-11T00:00:00"/>
    <d v="2024-09-01T00:00:00"/>
    <n v="5079"/>
    <d v="2024-11-10T00:00:00"/>
    <s v="E0230213"/>
    <s v="PD023185"/>
    <s v="OFFICE BÁSICO"/>
    <n v="4835.21"/>
    <d v="2024-09-01T00:00:00"/>
    <x v="0"/>
    <s v="020/2023"/>
    <s v="014.0000370/2023-00"/>
    <s v="359.00009459/2023-12-ITO"/>
    <s v="2 - FATURADO"/>
    <n v="51"/>
    <x v="1"/>
    <x v="0"/>
  </r>
  <r>
    <x v="256"/>
    <s v="09.495.438/0001-62"/>
    <s v="NF SERVICOS"/>
    <n v="173390"/>
    <d v="2024-11-28T00:00:00"/>
    <n v="1876405"/>
    <d v="2024-11-28T00:00:00"/>
    <d v="2024-10-01T00:00:00"/>
    <n v="21130.58"/>
    <d v="2024-12-28T00:00:00"/>
    <s v="E0240379"/>
    <s v="PD024250"/>
    <s v="NUVEM PRODESP"/>
    <n v="20116.310000000001"/>
    <d v="2024-10-01T00:00:00"/>
    <x v="0"/>
    <s v="016/2024"/>
    <s v="014.00000318/2024-26"/>
    <s v="359.00008646/2024-51 ITO"/>
    <s v="2 - FATURADO"/>
    <n v="3"/>
    <x v="2"/>
    <x v="0"/>
  </r>
  <r>
    <x v="256"/>
    <s v="09.495.438/0001-62"/>
    <s v="NF SERVICOS"/>
    <n v="173391"/>
    <d v="2024-11-28T00:00:00"/>
    <n v="1876406"/>
    <d v="2024-11-28T00:00:00"/>
    <d v="2024-10-01T00:00:00"/>
    <n v="59188.800000000003"/>
    <d v="2024-12-28T00:00:00"/>
    <s v="E0240379"/>
    <s v="PD024250"/>
    <s v="NUVEM PRODESP"/>
    <n v="56347.74"/>
    <d v="2024-10-01T00:00:00"/>
    <x v="0"/>
    <s v="016/2024"/>
    <s v="014.00000318/2024-26"/>
    <s v="359.00008646/2024-51 ITO"/>
    <s v="2 - FATURADO"/>
    <n v="3"/>
    <x v="2"/>
    <x v="0"/>
  </r>
  <r>
    <x v="256"/>
    <s v="09.495.438/0001-62"/>
    <s v="NF SERVICOS"/>
    <n v="173392"/>
    <d v="2024-11-28T00:00:00"/>
    <n v="1876407"/>
    <d v="2024-11-28T00:00:00"/>
    <d v="2024-10-01T00:00:00"/>
    <n v="67917.91"/>
    <d v="2024-12-28T00:00:00"/>
    <s v="E0240379"/>
    <s v="PD024250"/>
    <s v="NUVEM PRODESP"/>
    <n v="64657.85"/>
    <d v="2024-10-01T00:00:00"/>
    <x v="0"/>
    <s v="016/2024"/>
    <s v="014.00000318/2024-26"/>
    <s v="359.00008646/2024-51 ITO"/>
    <s v="2 - FATURADO"/>
    <n v="3"/>
    <x v="2"/>
    <x v="0"/>
  </r>
  <r>
    <x v="256"/>
    <s v="09.495.438/0001-62"/>
    <s v="NF SERVICOS"/>
    <n v="173393"/>
    <d v="2024-11-28T00:00:00"/>
    <n v="1876408"/>
    <d v="2024-11-28T00:00:00"/>
    <d v="2024-10-01T00:00:00"/>
    <n v="68.680000000000007"/>
    <d v="2024-12-28T00:00:00"/>
    <s v="E0240452"/>
    <s v="PD024313"/>
    <s v="PROGRAMA SP SEM PAPEL"/>
    <n v="65.38"/>
    <d v="2024-10-01T00:00:00"/>
    <x v="0"/>
    <s v="017/2024"/>
    <s v="014.00000573/2023-98"/>
    <s v="359.00008050/2024-51  APPS"/>
    <s v="2 - FATURADO"/>
    <n v="3"/>
    <x v="2"/>
    <x v="0"/>
  </r>
  <r>
    <x v="256"/>
    <s v="09.495.438/0001-62"/>
    <s v="NF SERVICOS"/>
    <n v="173394"/>
    <d v="2024-11-28T00:00:00"/>
    <n v="1876409"/>
    <d v="2024-11-28T00:00:00"/>
    <d v="2024-10-01T00:00:00"/>
    <n v="5079"/>
    <d v="2024-12-28T00:00:00"/>
    <s v="E0230213"/>
    <s v="PD023185"/>
    <s v="OFFICE BÁSICO"/>
    <n v="4835.21"/>
    <d v="2024-10-01T00:00:00"/>
    <x v="0"/>
    <s v="020/2023"/>
    <s v="014.0000370/2023-00"/>
    <s v="359.00009459/2023-12-ITO"/>
    <s v="2 - FATURADO"/>
    <n v="3"/>
    <x v="2"/>
    <x v="0"/>
  </r>
  <r>
    <x v="256"/>
    <s v="09.495.438/0001-62"/>
    <s v="NF SERVICOS"/>
    <n v="173409"/>
    <d v="2024-11-28T00:00:00"/>
    <n v="1876424"/>
    <d v="2024-11-28T00:00:00"/>
    <d v="2024-09-01T00:00:00"/>
    <n v="68.680000000000007"/>
    <d v="2024-12-28T00:00:00"/>
    <s v="E0220879"/>
    <s v="PD022438"/>
    <s v="PROGRAMA SP SEM PAPEL"/>
    <n v="65.38"/>
    <d v="2024-09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2"/>
    <d v="2024-11-28T00:00:00"/>
    <n v="1876427"/>
    <d v="2024-11-28T00:00:00"/>
    <d v="2023-12-01T00:00:00"/>
    <n v="68.680000000000007"/>
    <d v="2024-12-28T00:00:00"/>
    <s v="E0220879"/>
    <s v="PD022438"/>
    <s v="PROGRAMA SP SEM PAPEL"/>
    <n v="65.38"/>
    <d v="2023-12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3"/>
    <d v="2024-11-28T00:00:00"/>
    <n v="1876428"/>
    <d v="2024-11-28T00:00:00"/>
    <d v="2024-03-01T00:00:00"/>
    <n v="68.680000000000007"/>
    <d v="2024-12-28T00:00:00"/>
    <s v="E0220879"/>
    <s v="PD022438"/>
    <s v="PROGRAMA SP SEM PAPEL"/>
    <n v="65.38"/>
    <d v="2024-03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4"/>
    <d v="2024-11-28T00:00:00"/>
    <n v="1876429"/>
    <d v="2024-11-28T00:00:00"/>
    <d v="2024-07-01T00:00:00"/>
    <n v="68.680000000000007"/>
    <d v="2024-12-28T00:00:00"/>
    <s v="E0220879"/>
    <s v="PD022438"/>
    <s v="PROGRAMA SP SEM PAPEL"/>
    <n v="65.38"/>
    <d v="2024-07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5"/>
    <d v="2024-11-28T00:00:00"/>
    <n v="1876430"/>
    <d v="2024-11-28T00:00:00"/>
    <d v="2024-04-01T00:00:00"/>
    <n v="68.680000000000007"/>
    <d v="2024-12-28T00:00:00"/>
    <s v="E0220879"/>
    <s v="PD022438"/>
    <s v="PROGRAMA SP SEM PAPEL"/>
    <n v="65.38"/>
    <d v="2024-04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6"/>
    <d v="2024-11-28T00:00:00"/>
    <n v="1876431"/>
    <d v="2024-11-28T00:00:00"/>
    <d v="2024-05-01T00:00:00"/>
    <n v="68.680000000000007"/>
    <d v="2024-12-28T00:00:00"/>
    <s v="E0220879"/>
    <s v="PD022438"/>
    <s v="PROGRAMA SP SEM PAPEL"/>
    <n v="65.38"/>
    <d v="2024-05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7"/>
    <d v="2024-11-28T00:00:00"/>
    <n v="1876432"/>
    <d v="2024-11-28T00:00:00"/>
    <d v="2024-02-01T00:00:00"/>
    <n v="68.680000000000007"/>
    <d v="2024-12-28T00:00:00"/>
    <s v="E0220879"/>
    <s v="PD022438"/>
    <s v="PROGRAMA SP SEM PAPEL"/>
    <n v="65.38"/>
    <d v="2024-02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8"/>
    <d v="2024-11-28T00:00:00"/>
    <n v="1876433"/>
    <d v="2024-11-28T00:00:00"/>
    <d v="2024-06-01T00:00:00"/>
    <n v="68.680000000000007"/>
    <d v="2024-12-28T00:00:00"/>
    <s v="E0220879"/>
    <s v="PD022438"/>
    <s v="PROGRAMA SP SEM PAPEL"/>
    <n v="65.38"/>
    <d v="2024-06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19"/>
    <d v="2024-11-28T00:00:00"/>
    <n v="1876434"/>
    <d v="2024-11-28T00:00:00"/>
    <d v="2023-11-01T00:00:00"/>
    <n v="16.03"/>
    <d v="2024-12-28T00:00:00"/>
    <s v="E0220879"/>
    <s v="PD022438"/>
    <s v="PROGRAMA SP SEM PAPEL"/>
    <n v="15.26"/>
    <d v="2023-11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20"/>
    <d v="2024-11-28T00:00:00"/>
    <n v="1876435"/>
    <d v="2024-11-28T00:00:00"/>
    <d v="2024-01-01T00:00:00"/>
    <n v="68.680000000000007"/>
    <d v="2024-12-28T00:00:00"/>
    <s v="E0220879"/>
    <s v="PD022438"/>
    <s v="PROGRAMA SP SEM PAPEL"/>
    <n v="65.38"/>
    <d v="2024-01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3421"/>
    <d v="2024-11-28T00:00:00"/>
    <n v="1876436"/>
    <d v="2024-11-28T00:00:00"/>
    <d v="2024-08-01T00:00:00"/>
    <n v="68.680000000000007"/>
    <d v="2024-12-28T00:00:00"/>
    <s v="E0220879"/>
    <s v="PD022438"/>
    <s v="PROGRAMA SP SEM PAPEL"/>
    <n v="65.38"/>
    <d v="2024-08-01T00:00:00"/>
    <x v="0"/>
    <s v="017/2022"/>
    <s v="SDPCD-PRC-2022/00135"/>
    <s v="PD-PRC-2022/04371 APPS"/>
    <s v="2 - FATURADO"/>
    <n v="3"/>
    <x v="2"/>
    <x v="0"/>
  </r>
  <r>
    <x v="256"/>
    <s v="09.495.438/0001-62"/>
    <s v="NF SERVICOS"/>
    <n v="175318"/>
    <d v="2024-12-11T00:00:00"/>
    <n v="1891306"/>
    <d v="2024-12-12T00:00:00"/>
    <d v="2024-11-01T00:00:00"/>
    <n v="47826.3"/>
    <d v="2025-01-10T00:00:00"/>
    <s v="E0230173"/>
    <s v="PD023147"/>
    <s v="INFRAESTRUTURA COMPUTACIOAL PARA O SISTEMA CIPTEA"/>
    <n v="45530.64"/>
    <d v="2024-11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5319"/>
    <d v="2024-12-11T00:00:00"/>
    <n v="1891307"/>
    <d v="2024-12-12T00:00:00"/>
    <d v="2024-11-01T00:00:00"/>
    <n v="21199.24"/>
    <d v="2025-01-10T00:00:00"/>
    <s v="E0230173"/>
    <s v="PD023147"/>
    <s v="INFRAESTRUTURA COMPUTACIOAL PARA O SISTEMA CIPTEA"/>
    <n v="20181.68"/>
    <d v="2024-11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5321"/>
    <d v="2024-12-11T00:00:00"/>
    <n v="1891309"/>
    <d v="2024-12-12T00:00:00"/>
    <d v="2024-11-01T00:00:00"/>
    <n v="27964"/>
    <d v="2025-01-10T00:00:00"/>
    <s v="E0230172"/>
    <s v="PD023147"/>
    <s v="DESENVOLVIMENTO/IMPLANTAÇÃO, SUSTENTAÇÃO DO SISTEMA CIPTEA"/>
    <n v="26621.73"/>
    <d v="2024-11-01T00:00:00"/>
    <x v="0"/>
    <s v="009/2023"/>
    <s v="014.00000001/2023"/>
    <s v="359.00006444/2023-94 - ITO"/>
    <s v="2 - FATURADO"/>
    <n v="0"/>
    <x v="0"/>
    <x v="0"/>
  </r>
  <r>
    <x v="256"/>
    <s v="09.495.438/0001-62"/>
    <s v="NF SERVICOS"/>
    <n v="175342"/>
    <d v="2024-12-11T00:00:00"/>
    <n v="1891330"/>
    <d v="2024-12-12T00:00:00"/>
    <d v="2024-11-01T00:00:00"/>
    <n v="2282.2199999999998"/>
    <d v="2025-01-10T00:00:00"/>
    <s v="E0230173"/>
    <s v="PD023147"/>
    <s v="INFRAESTRUTURA COMPUTACIOAL PARA O SISTEMA CIPTEA"/>
    <n v="2172.67"/>
    <d v="2024-11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5343"/>
    <d v="2024-12-11T00:00:00"/>
    <n v="1891331"/>
    <d v="2024-12-12T00:00:00"/>
    <d v="2024-11-01T00:00:00"/>
    <n v="205.64"/>
    <d v="2025-01-10T00:00:00"/>
    <s v="E0230173"/>
    <s v="PD023147"/>
    <s v="INFRAESTRUTURA COMPUTACIOAL PARA O SISTEMA CIPTEA"/>
    <n v="195.77"/>
    <d v="2024-11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5881"/>
    <d v="2024-12-17T00:00:00"/>
    <n v="1891869"/>
    <d v="2024-12-17T00:00:00"/>
    <d v="2024-11-01T00:00:00"/>
    <n v="20856.689999999999"/>
    <d v="2025-01-16T00:00:00"/>
    <s v="E0240379"/>
    <s v="PD024250"/>
    <s v="NUVEM PRODESP"/>
    <n v="19855.57"/>
    <d v="2024-11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5883"/>
    <d v="2024-12-17T00:00:00"/>
    <n v="1891871"/>
    <d v="2024-12-17T00:00:00"/>
    <d v="2024-11-01T00:00:00"/>
    <n v="5079"/>
    <d v="2025-01-16T00:00:00"/>
    <s v="E0230213"/>
    <s v="PD023185"/>
    <s v="OFFICE BÁSICO"/>
    <n v="4835.21"/>
    <d v="2024-11-01T00:00:00"/>
    <x v="0"/>
    <s v="020/2023"/>
    <s v="014.0000370/2023-00"/>
    <s v="359.00009459/2023-12-ITO"/>
    <s v="2 - FATURADO"/>
    <n v="0"/>
    <x v="0"/>
    <x v="0"/>
  </r>
  <r>
    <x v="256"/>
    <s v="09.495.438/0001-62"/>
    <s v="NF SERVICOS"/>
    <n v="175895"/>
    <d v="2024-12-17T00:00:00"/>
    <n v="1891883"/>
    <d v="2024-12-17T00:00:00"/>
    <d v="2024-11-01T00:00:00"/>
    <n v="68.680000000000007"/>
    <d v="2025-01-16T00:00:00"/>
    <s v="E0240452"/>
    <s v="PD024313"/>
    <s v="PROGRAMA SP SEM PAPEL"/>
    <n v="65.38"/>
    <d v="2024-11-01T00:00:00"/>
    <x v="0"/>
    <s v="017/2024"/>
    <s v="014.00000573/2023-98"/>
    <s v="359.00008050/2024-51  APPS"/>
    <s v="2 - FATURADO"/>
    <n v="0"/>
    <x v="0"/>
    <x v="0"/>
  </r>
  <r>
    <x v="256"/>
    <s v="09.495.438/0001-62"/>
    <s v="NF SERVICOS"/>
    <n v="175904"/>
    <d v="2024-12-17T00:00:00"/>
    <n v="1891892"/>
    <d v="2024-12-17T00:00:00"/>
    <d v="2024-11-01T00:00:00"/>
    <n v="59188.800000000003"/>
    <d v="2025-01-16T00:00:00"/>
    <s v="E0240379"/>
    <s v="PD024250"/>
    <s v="NUVEM PRODESP"/>
    <n v="56347.74"/>
    <d v="2024-11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5905"/>
    <d v="2024-12-17T00:00:00"/>
    <n v="1891893"/>
    <d v="2024-12-17T00:00:00"/>
    <d v="2024-11-01T00:00:00"/>
    <n v="40661.300000000003"/>
    <d v="2025-01-16T00:00:00"/>
    <s v="E0240379"/>
    <s v="PD024250"/>
    <s v="NUVEM PRODESP"/>
    <n v="38709.56"/>
    <d v="2024-11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6546"/>
    <d v="2024-12-27T00:00:00"/>
    <n v="1892534"/>
    <d v="2024-12-27T00:00:00"/>
    <d v="2024-12-01T00:00:00"/>
    <n v="9244.48"/>
    <d v="2025-01-26T00:00:00"/>
    <s v="E0240379"/>
    <s v="PD024250"/>
    <s v="NUVEM PRODESP"/>
    <n v="8800.74"/>
    <d v="2024-12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6547"/>
    <d v="2024-12-27T00:00:00"/>
    <n v="1892535"/>
    <d v="2024-12-27T00:00:00"/>
    <d v="2024-12-01T00:00:00"/>
    <n v="66356.17"/>
    <d v="2025-01-26T00:00:00"/>
    <s v="E0240379"/>
    <s v="PD024250"/>
    <s v="NUVEM PRODESP"/>
    <n v="63171.07"/>
    <d v="2024-12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6548"/>
    <d v="2024-12-27T00:00:00"/>
    <n v="1892536"/>
    <d v="2024-12-27T00:00:00"/>
    <d v="2024-12-01T00:00:00"/>
    <n v="59188.800000000003"/>
    <d v="2025-01-26T00:00:00"/>
    <s v="E0240379"/>
    <s v="PD024250"/>
    <s v="NUVEM PRODESP"/>
    <n v="56347.74"/>
    <d v="2024-12-01T00:00:00"/>
    <x v="0"/>
    <s v="016/2024"/>
    <s v="014.00000318/2024-26"/>
    <s v="359.00008646/2024-51 ITO"/>
    <s v="2 - FATURADO"/>
    <n v="0"/>
    <x v="0"/>
    <x v="0"/>
  </r>
  <r>
    <x v="256"/>
    <s v="09.495.438/0001-62"/>
    <s v="NF SERVICOS"/>
    <n v="176552"/>
    <d v="2024-12-27T00:00:00"/>
    <n v="1892540"/>
    <d v="2024-12-27T00:00:00"/>
    <d v="2024-12-01T00:00:00"/>
    <n v="68.680000000000007"/>
    <d v="2025-01-26T00:00:00"/>
    <s v="E0240452"/>
    <s v="PD024313"/>
    <s v="PROGRAMA SP SEM PAPEL"/>
    <n v="65.38"/>
    <d v="2024-12-01T00:00:00"/>
    <x v="0"/>
    <s v="017/2024"/>
    <s v="014.00000573/2023-98"/>
    <s v="359.00008050/2024-51  APPS"/>
    <s v="2 - FATURADO"/>
    <n v="0"/>
    <x v="0"/>
    <x v="0"/>
  </r>
  <r>
    <x v="256"/>
    <s v="09.495.438/0001-62"/>
    <s v="NF SERVICOS"/>
    <n v="176755"/>
    <d v="2024-12-27T00:00:00"/>
    <n v="1892743"/>
    <d v="2024-12-27T00:00:00"/>
    <d v="2024-12-01T00:00:00"/>
    <n v="27964"/>
    <d v="2025-01-26T00:00:00"/>
    <s v="E0230172"/>
    <s v="PD023147"/>
    <s v="DESENVOLVIMENTO/IMPLANTAÇÃO, SUSTENTAÇÃO DO SISTEMA CIPTEA"/>
    <n v="26621.73"/>
    <d v="2024-12-01T00:00:00"/>
    <x v="0"/>
    <s v="009/2023"/>
    <s v="014.00000001/2023"/>
    <s v="359.00006444/2023-94 - ITO"/>
    <s v="2 - FATURADO"/>
    <n v="0"/>
    <x v="0"/>
    <x v="0"/>
  </r>
  <r>
    <x v="256"/>
    <s v="09.495.438/0001-62"/>
    <s v="NF SERVICOS"/>
    <n v="176756"/>
    <d v="2024-12-27T00:00:00"/>
    <n v="1892744"/>
    <d v="2024-12-27T00:00:00"/>
    <d v="2024-12-01T00:00:00"/>
    <n v="20723.599999999999"/>
    <d v="2025-01-26T00:00:00"/>
    <s v="E0230173"/>
    <s v="PD023147"/>
    <s v="INFRAESTRUTURA COMPUTACIOAL PARA O SISTEMA CIPTEA"/>
    <n v="19728.87"/>
    <d v="2024-12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6757"/>
    <d v="2024-12-27T00:00:00"/>
    <n v="1892745"/>
    <d v="2024-12-27T00:00:00"/>
    <d v="2024-12-01T00:00:00"/>
    <n v="2282.2199999999998"/>
    <d v="2025-01-26T00:00:00"/>
    <s v="E0230173"/>
    <s v="PD023147"/>
    <s v="INFRAESTRUTURA COMPUTACIOAL PARA O SISTEMA CIPTEA"/>
    <n v="2172.67"/>
    <d v="2024-12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6758"/>
    <d v="2024-12-27T00:00:00"/>
    <n v="1892746"/>
    <d v="2024-12-27T00:00:00"/>
    <d v="2024-12-01T00:00:00"/>
    <n v="681.28"/>
    <d v="2025-01-26T00:00:00"/>
    <s v="E0230173"/>
    <s v="PD023147"/>
    <s v="INFRAESTRUTURA COMPUTACIOAL PARA O SISTEMA CIPTEA"/>
    <n v="648.58000000000004"/>
    <d v="2024-12-01T00:00:00"/>
    <x v="0"/>
    <s v="009/2023"/>
    <s v="014.00000001/2023"/>
    <s v="359.00006444/2023-94-ITO"/>
    <s v="2 - FATURADO"/>
    <n v="0"/>
    <x v="0"/>
    <x v="0"/>
  </r>
  <r>
    <x v="256"/>
    <s v="09.495.438/0001-62"/>
    <s v="NF SERVICOS"/>
    <n v="176759"/>
    <d v="2024-12-27T00:00:00"/>
    <n v="1892747"/>
    <d v="2024-12-27T00:00:00"/>
    <d v="2024-12-01T00:00:00"/>
    <n v="47826.3"/>
    <d v="2025-01-26T00:00:00"/>
    <s v="E0230173"/>
    <s v="PD023147"/>
    <s v="INFRAESTRUTURA COMPUTACIOAL PARA O SISTEMA CIPTEA"/>
    <n v="45530.64"/>
    <d v="2024-12-01T00:00:00"/>
    <x v="0"/>
    <s v="009/2023"/>
    <s v="014.00000001/2023"/>
    <s v="359.00006444/2023-94-ITO"/>
    <s v="2 - FATURADO"/>
    <n v="0"/>
    <x v="0"/>
    <x v="0"/>
  </r>
  <r>
    <x v="256"/>
    <s v="09.495.438/0001-62"/>
    <s v="ND-RATEIO CONDOM PPT"/>
    <n v="19989"/>
    <d v="2024-12-30T00:00:00"/>
    <m/>
    <m/>
    <m/>
    <n v="2177.52"/>
    <d v="2025-01-31T00:00:00"/>
    <s v="CARGA INICIAL RATEIO CONDOM PPT"/>
    <m/>
    <s v="CARGA INICIAL RATEIO CONDOM PPT"/>
    <n v="2177.52"/>
    <m/>
    <x v="0"/>
    <m/>
    <m/>
    <m/>
    <s v="32 DIAS"/>
    <n v="0"/>
    <x v="0"/>
    <x v="7"/>
  </r>
  <r>
    <x v="256"/>
    <s v="09.495.438/0001-62"/>
    <s v="ND-RATEIO CONDOM PPT"/>
    <n v="19990"/>
    <d v="2024-12-30T00:00:00"/>
    <m/>
    <m/>
    <m/>
    <n v="2486.83"/>
    <d v="2025-01-31T00:00:00"/>
    <s v="CARGA INICIAL RATEIO CONDOM PPT"/>
    <m/>
    <s v="CARGA INICIAL RATEIO CONDOM PPT"/>
    <n v="2486.83"/>
    <m/>
    <x v="0"/>
    <m/>
    <m/>
    <m/>
    <s v="32 DIAS"/>
    <n v="0"/>
    <x v="0"/>
    <x v="7"/>
  </r>
  <r>
    <x v="256"/>
    <s v="09.495.438/0001-62"/>
    <s v="ND-RATEIO CONDOM PPT"/>
    <n v="19991"/>
    <d v="2024-12-30T00:00:00"/>
    <m/>
    <m/>
    <m/>
    <n v="1158.95"/>
    <d v="2025-01-31T00:00:00"/>
    <s v="CARGA INICIAL RATEIO CONDOM PPT"/>
    <m/>
    <s v="CARGA INICIAL RATEIO CONDOM PPT"/>
    <n v="1158.95"/>
    <m/>
    <x v="0"/>
    <m/>
    <m/>
    <m/>
    <s v="32 DIAS"/>
    <n v="0"/>
    <x v="0"/>
    <x v="7"/>
  </r>
  <r>
    <x v="256"/>
    <s v="09.495.438/0001-62"/>
    <s v="ND-RATEIO CONDOM PPT"/>
    <n v="19992"/>
    <d v="2024-12-30T00:00:00"/>
    <m/>
    <m/>
    <m/>
    <n v="1919.92"/>
    <d v="2025-01-31T00:00:00"/>
    <s v="CARGA INICIAL RATEIO CONDOM PPT"/>
    <m/>
    <s v="CARGA INICIAL RATEIO CONDOM PPT"/>
    <n v="1919.92"/>
    <m/>
    <x v="0"/>
    <m/>
    <m/>
    <m/>
    <s v="32 DIAS"/>
    <n v="0"/>
    <x v="0"/>
    <x v="7"/>
  </r>
  <r>
    <x v="256"/>
    <s v="09.495.438/0001-62"/>
    <s v="ND-RATEIO CONDOM PPT"/>
    <n v="19993"/>
    <d v="2024-12-30T00:00:00"/>
    <m/>
    <m/>
    <m/>
    <n v="726.47"/>
    <d v="2025-01-31T00:00:00"/>
    <s v="CARGA INICIAL RATEIO CONDOM PPT"/>
    <m/>
    <s v="CARGA INICIAL RATEIO CONDOM PPT"/>
    <n v="726.47"/>
    <m/>
    <x v="0"/>
    <m/>
    <m/>
    <m/>
    <s v="32 DIAS"/>
    <n v="0"/>
    <x v="0"/>
    <x v="7"/>
  </r>
  <r>
    <x v="256"/>
    <s v="09.495.438/0001-62"/>
    <s v="ND-RATEIO CONDOM PPT"/>
    <n v="19994"/>
    <d v="2024-12-30T00:00:00"/>
    <m/>
    <m/>
    <m/>
    <n v="1254.68"/>
    <d v="2025-01-31T00:00:00"/>
    <s v="CARGA INICIAL RATEIO CONDOM PPT"/>
    <m/>
    <s v="CARGA INICIAL RATEIO CONDOM PPT"/>
    <n v="1254.68"/>
    <m/>
    <x v="0"/>
    <m/>
    <m/>
    <m/>
    <s v="32 DIAS"/>
    <n v="0"/>
    <x v="0"/>
    <x v="7"/>
  </r>
  <r>
    <x v="256"/>
    <s v="09.495.438/0001-62"/>
    <s v="ND-RATEIO CONDOM PPT"/>
    <n v="19995"/>
    <d v="2024-12-30T00:00:00"/>
    <m/>
    <m/>
    <m/>
    <n v="1344.95"/>
    <d v="2025-01-31T00:00:00"/>
    <s v="CARGA INICIAL RATEIO CONDOM PPT"/>
    <m/>
    <s v="CARGA INICIAL RATEIO CONDOM PPT"/>
    <n v="1344.95"/>
    <m/>
    <x v="0"/>
    <m/>
    <m/>
    <m/>
    <s v="32 DIAS"/>
    <n v="0"/>
    <x v="0"/>
    <x v="7"/>
  </r>
  <r>
    <x v="256"/>
    <s v="09.495.438/0001-62"/>
    <s v="ND-RATEIO CONDOM PPT"/>
    <n v="19996"/>
    <d v="2024-12-30T00:00:00"/>
    <m/>
    <m/>
    <m/>
    <n v="1338.64"/>
    <d v="2025-01-31T00:00:00"/>
    <s v="CARGA INICIAL RATEIO CONDOM PPT"/>
    <m/>
    <s v="CARGA INICIAL RATEIO CONDOM PPT"/>
    <n v="1338.64"/>
    <m/>
    <x v="0"/>
    <m/>
    <m/>
    <m/>
    <s v="32 DIAS"/>
    <n v="0"/>
    <x v="0"/>
    <x v="7"/>
  </r>
  <r>
    <x v="256"/>
    <s v="09.495.438/0001-62"/>
    <s v="ND-RATEIO CONDOM PPT"/>
    <n v="19997"/>
    <d v="2024-12-30T00:00:00"/>
    <m/>
    <m/>
    <m/>
    <n v="908.26"/>
    <d v="2025-01-31T00:00:00"/>
    <s v="CARGA INICIAL RATEIO CONDOM PPT"/>
    <m/>
    <s v="CARGA INICIAL RATEIO CONDOM PPT"/>
    <n v="908.26"/>
    <m/>
    <x v="0"/>
    <m/>
    <m/>
    <m/>
    <s v="32 DIAS"/>
    <n v="0"/>
    <x v="0"/>
    <x v="7"/>
  </r>
  <r>
    <x v="256"/>
    <s v="09.495.438/0001-62"/>
    <s v="ND-RATEIO CONDOM PPT"/>
    <n v="19998"/>
    <d v="2024-12-30T00:00:00"/>
    <m/>
    <m/>
    <m/>
    <n v="2211.25"/>
    <d v="2025-01-31T00:00:00"/>
    <s v="CARGA INICIAL RATEIO CONDOM PPT"/>
    <m/>
    <s v="CARGA INICIAL RATEIO CONDOM PPT"/>
    <n v="2211.25"/>
    <m/>
    <x v="0"/>
    <m/>
    <m/>
    <m/>
    <s v="32 DIAS"/>
    <n v="0"/>
    <x v="0"/>
    <x v="7"/>
  </r>
  <r>
    <x v="256"/>
    <s v="09.495.438/0001-62"/>
    <s v="ND-RATEIO CONDOM PPT"/>
    <n v="19999"/>
    <d v="2024-12-30T00:00:00"/>
    <m/>
    <m/>
    <m/>
    <n v="1919.54"/>
    <d v="2025-01-31T00:00:00"/>
    <s v="CARGA INICIAL RATEIO CONDOM PPT"/>
    <m/>
    <s v="CARGA INICIAL RATEIO CONDOM PPT"/>
    <n v="1919.54"/>
    <m/>
    <x v="0"/>
    <m/>
    <m/>
    <m/>
    <s v="32 DIAS"/>
    <n v="0"/>
    <x v="0"/>
    <x v="7"/>
  </r>
  <r>
    <x v="256"/>
    <s v="09.495.438/0001-62"/>
    <s v="ND-RATEIO CONDOM PPT"/>
    <n v="20000"/>
    <d v="2024-12-30T00:00:00"/>
    <m/>
    <m/>
    <m/>
    <n v="1979.33"/>
    <d v="2025-01-31T00:00:00"/>
    <s v="CARGA INICIAL RATEIO CONDOM PPT"/>
    <m/>
    <s v="CARGA INICIAL RATEIO CONDOM PPT"/>
    <n v="1979.33"/>
    <m/>
    <x v="0"/>
    <m/>
    <m/>
    <m/>
    <s v="32 DIAS"/>
    <n v="0"/>
    <x v="0"/>
    <x v="7"/>
  </r>
  <r>
    <x v="256"/>
    <s v="09.495.438/0001-62"/>
    <s v="ND-RATEIO CONDOM PPT"/>
    <n v="20001"/>
    <d v="2024-12-30T00:00:00"/>
    <m/>
    <m/>
    <m/>
    <n v="818.51"/>
    <d v="2025-01-31T00:00:00"/>
    <s v="CARGA INICIAL RATEIO CONDOM PPT"/>
    <m/>
    <s v="CARGA INICIAL RATEIO CONDOM PPT"/>
    <n v="818.51"/>
    <m/>
    <x v="0"/>
    <m/>
    <m/>
    <m/>
    <s v="32 DIAS"/>
    <n v="0"/>
    <x v="0"/>
    <x v="7"/>
  </r>
  <r>
    <x v="256"/>
    <s v="09.495.438/0001-62"/>
    <s v="ND-RATEIO CONDOM PPT"/>
    <n v="20002"/>
    <d v="2024-12-30T00:00:00"/>
    <m/>
    <m/>
    <m/>
    <n v="3505.63"/>
    <d v="2025-01-31T00:00:00"/>
    <s v="CARGA INICIAL RATEIO CONDOM PPT"/>
    <m/>
    <s v="CARGA INICIAL RATEIO CONDOM PPT"/>
    <n v="3505.63"/>
    <m/>
    <x v="0"/>
    <m/>
    <m/>
    <m/>
    <s v="32 DIAS"/>
    <n v="0"/>
    <x v="0"/>
    <x v="7"/>
  </r>
  <r>
    <x v="256"/>
    <s v="09.495.438/0001-62"/>
    <s v="ND-RATEIO CONDOM PPT"/>
    <n v="20003"/>
    <d v="2024-12-30T00:00:00"/>
    <m/>
    <m/>
    <m/>
    <n v="1633.62"/>
    <d v="2025-01-31T00:00:00"/>
    <s v="CARGA INICIAL RATEIO CONDOM PPT"/>
    <m/>
    <s v="CARGA INICIAL RATEIO CONDOM PPT"/>
    <n v="1633.62"/>
    <m/>
    <x v="0"/>
    <m/>
    <m/>
    <m/>
    <s v="32 DIAS"/>
    <n v="0"/>
    <x v="0"/>
    <x v="7"/>
  </r>
  <r>
    <x v="256"/>
    <s v="09.495.438/0001-62"/>
    <s v="ND-RATEIO CONDOM PPT"/>
    <n v="20004"/>
    <d v="2024-12-30T00:00:00"/>
    <m/>
    <m/>
    <m/>
    <n v="2775"/>
    <d v="2025-01-31T00:00:00"/>
    <s v="CARGA INICIAL RATEIO CONDOM PPT"/>
    <m/>
    <s v="CARGA INICIAL RATEIO CONDOM PPT"/>
    <n v="2775"/>
    <m/>
    <x v="0"/>
    <m/>
    <m/>
    <m/>
    <s v="32 DIAS"/>
    <n v="0"/>
    <x v="0"/>
    <x v="7"/>
  </r>
  <r>
    <x v="256"/>
    <s v="09.495.438/0001-62"/>
    <s v="ND-RATEIO CONDOM PPT"/>
    <n v="20005"/>
    <d v="2024-12-30T00:00:00"/>
    <m/>
    <m/>
    <m/>
    <n v="6341.88"/>
    <d v="2025-01-31T00:00:00"/>
    <s v="CARGA INICIAL RATEIO CONDOM PPT"/>
    <m/>
    <s v="CARGA INICIAL RATEIO CONDOM PPT"/>
    <n v="6341.88"/>
    <m/>
    <x v="0"/>
    <m/>
    <m/>
    <m/>
    <s v="32 DIAS"/>
    <n v="0"/>
    <x v="0"/>
    <x v="7"/>
  </r>
  <r>
    <x v="256"/>
    <s v="09.495.438/0001-62"/>
    <s v="ND-RATEIO CONDOM PPT"/>
    <n v="20006"/>
    <d v="2024-12-30T00:00:00"/>
    <m/>
    <m/>
    <m/>
    <n v="1441.2"/>
    <d v="2025-01-31T00:00:00"/>
    <s v="CARGA INICIAL RATEIO CONDOM PPT"/>
    <m/>
    <s v="CARGA INICIAL RATEIO CONDOM PPT"/>
    <n v="1441.2"/>
    <m/>
    <x v="0"/>
    <m/>
    <m/>
    <m/>
    <s v="32 DIAS"/>
    <n v="0"/>
    <x v="0"/>
    <x v="7"/>
  </r>
  <r>
    <x v="256"/>
    <s v="09.495.438/0001-62"/>
    <s v="ND-RATEIO CONDOM PPT"/>
    <n v="20007"/>
    <d v="2024-12-30T00:00:00"/>
    <m/>
    <m/>
    <m/>
    <n v="950.02"/>
    <d v="2025-01-31T00:00:00"/>
    <s v="CARGA INICIAL RATEIO CONDOM PPT"/>
    <m/>
    <s v="CARGA INICIAL RATEIO CONDOM PPT"/>
    <n v="950.02"/>
    <m/>
    <x v="0"/>
    <m/>
    <m/>
    <m/>
    <s v="32 DIAS"/>
    <n v="0"/>
    <x v="0"/>
    <x v="7"/>
  </r>
  <r>
    <x v="256"/>
    <s v="09.495.438/0001-62"/>
    <s v="ND-RATEIO CONDOM PPT"/>
    <n v="20008"/>
    <d v="2024-12-30T00:00:00"/>
    <m/>
    <m/>
    <m/>
    <n v="1238.58"/>
    <d v="2025-01-31T00:00:00"/>
    <s v="CARGA INICIAL RATEIO CONDOM PPT"/>
    <m/>
    <s v="CARGA INICIAL RATEIO CONDOM PPT"/>
    <n v="1238.58"/>
    <m/>
    <x v="0"/>
    <m/>
    <m/>
    <m/>
    <s v="32 DIAS"/>
    <n v="0"/>
    <x v="0"/>
    <x v="7"/>
  </r>
  <r>
    <x v="256"/>
    <s v="09.495.438/0001-62"/>
    <s v="ND-RATEIO CONDOM PPT"/>
    <n v="20009"/>
    <d v="2024-12-30T00:00:00"/>
    <m/>
    <m/>
    <m/>
    <n v="1171.3"/>
    <d v="2025-01-31T00:00:00"/>
    <s v="CARGA INICIAL RATEIO CONDOM PPT"/>
    <m/>
    <s v="CARGA INICIAL RATEIO CONDOM PPT"/>
    <n v="1171.3"/>
    <m/>
    <x v="0"/>
    <m/>
    <m/>
    <m/>
    <s v="32 DIAS"/>
    <n v="0"/>
    <x v="0"/>
    <x v="7"/>
  </r>
  <r>
    <x v="256"/>
    <s v="09.495.438/0001-62"/>
    <s v="ND-RATEIO CONDOM PPT"/>
    <n v="20010"/>
    <d v="2024-12-30T00:00:00"/>
    <m/>
    <m/>
    <m/>
    <n v="3739.75"/>
    <d v="2025-01-31T00:00:00"/>
    <s v="CARGA INICIAL RATEIO CONDOM PPT"/>
    <m/>
    <s v="CARGA INICIAL RATEIO CONDOM PPT"/>
    <n v="3739.75"/>
    <m/>
    <x v="0"/>
    <m/>
    <m/>
    <m/>
    <s v="32 DIAS"/>
    <n v="0"/>
    <x v="0"/>
    <x v="7"/>
  </r>
  <r>
    <x v="256"/>
    <s v="09.495.438/0001-62"/>
    <s v="ND-RATEIO CONDOM PPT"/>
    <n v="20011"/>
    <d v="2024-12-30T00:00:00"/>
    <m/>
    <m/>
    <m/>
    <n v="2457.83"/>
    <d v="2025-01-31T00:00:00"/>
    <s v="CARGA INICIAL RATEIO CONDOM PPT"/>
    <m/>
    <s v="CARGA INICIAL RATEIO CONDOM PPT"/>
    <n v="2457.83"/>
    <m/>
    <x v="0"/>
    <m/>
    <m/>
    <m/>
    <s v="32 DIAS"/>
    <n v="0"/>
    <x v="0"/>
    <x v="7"/>
  </r>
  <r>
    <x v="256"/>
    <s v="09.495.438/0001-62"/>
    <s v="ND-RATEIO CONDOM PPT"/>
    <n v="20012"/>
    <d v="2024-12-30T00:00:00"/>
    <m/>
    <m/>
    <m/>
    <n v="946.31"/>
    <d v="2025-01-31T00:00:00"/>
    <s v="CARGA INICIAL RATEIO CONDOM PPT"/>
    <m/>
    <s v="CARGA INICIAL RATEIO CONDOM PPT"/>
    <n v="946.31"/>
    <m/>
    <x v="0"/>
    <m/>
    <m/>
    <m/>
    <s v="32 DIAS"/>
    <n v="0"/>
    <x v="0"/>
    <x v="7"/>
  </r>
  <r>
    <x v="256"/>
    <s v="09.495.438/0001-62"/>
    <s v="ND-RATEIO CONDOM PPT"/>
    <n v="20013"/>
    <d v="2024-12-30T00:00:00"/>
    <m/>
    <m/>
    <m/>
    <n v="2673.24"/>
    <d v="2025-01-31T00:00:00"/>
    <s v="CARGA INICIAL RATEIO CONDOM PPT"/>
    <m/>
    <s v="CARGA INICIAL RATEIO CONDOM PPT"/>
    <n v="2673.24"/>
    <m/>
    <x v="0"/>
    <m/>
    <m/>
    <m/>
    <s v="32 DIAS"/>
    <n v="0"/>
    <x v="0"/>
    <x v="7"/>
  </r>
  <r>
    <x v="256"/>
    <s v="09.495.438/0001-62"/>
    <s v="ND-RATEIO CONDOM PPT"/>
    <n v="20014"/>
    <d v="2024-12-30T00:00:00"/>
    <m/>
    <m/>
    <m/>
    <n v="726.73"/>
    <d v="2025-01-31T00:00:00"/>
    <s v="CARGA INICIAL RATEIO CONDOM PPT"/>
    <m/>
    <s v="CARGA INICIAL RATEIO CONDOM PPT"/>
    <n v="726.73"/>
    <m/>
    <x v="0"/>
    <m/>
    <m/>
    <m/>
    <s v="32 DIAS"/>
    <n v="0"/>
    <x v="0"/>
    <x v="7"/>
  </r>
  <r>
    <x v="256"/>
    <s v="09.495.438/0001-62"/>
    <s v="ND-RATEIO CONDOM PPT"/>
    <n v="20015"/>
    <d v="2024-12-30T00:00:00"/>
    <m/>
    <m/>
    <m/>
    <n v="561.72"/>
    <d v="2025-01-31T00:00:00"/>
    <s v="CARGA INICIAL RATEIO CONDOM PPT"/>
    <m/>
    <s v="CARGA INICIAL RATEIO CONDOM PPT"/>
    <n v="561.72"/>
    <m/>
    <x v="0"/>
    <m/>
    <m/>
    <m/>
    <s v="32 DIAS"/>
    <n v="0"/>
    <x v="0"/>
    <x v="7"/>
  </r>
  <r>
    <x v="256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227"/>
    <x v="4"/>
    <x v="1"/>
  </r>
  <r>
    <x v="256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154"/>
    <x v="4"/>
    <x v="0"/>
  </r>
  <r>
    <x v="256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975"/>
    <x v="4"/>
    <x v="1"/>
  </r>
  <r>
    <x v="256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719"/>
    <x v="4"/>
    <x v="1"/>
  </r>
  <r>
    <x v="256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697"/>
    <x v="4"/>
    <x v="1"/>
  </r>
  <r>
    <x v="256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661"/>
    <x v="4"/>
    <x v="1"/>
  </r>
  <r>
    <x v="256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359"/>
    <x v="3"/>
    <x v="1"/>
  </r>
  <r>
    <x v="256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359"/>
    <x v="3"/>
    <x v="1"/>
  </r>
  <r>
    <x v="256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328"/>
    <x v="3"/>
    <x v="1"/>
  </r>
  <r>
    <x v="256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298"/>
    <x v="3"/>
    <x v="1"/>
  </r>
  <r>
    <x v="256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269"/>
    <x v="3"/>
    <x v="1"/>
  </r>
  <r>
    <x v="256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229"/>
    <x v="3"/>
    <x v="1"/>
  </r>
  <r>
    <x v="256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205"/>
    <x v="3"/>
    <x v="1"/>
  </r>
  <r>
    <x v="256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174"/>
    <x v="6"/>
    <x v="1"/>
  </r>
  <r>
    <x v="256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138"/>
    <x v="7"/>
    <x v="1"/>
  </r>
  <r>
    <x v="256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110"/>
    <x v="8"/>
    <x v="1"/>
  </r>
  <r>
    <x v="256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79"/>
    <x v="5"/>
    <x v="1"/>
  </r>
  <r>
    <x v="257"/>
    <s v="09.550.755/0001-34"/>
    <s v="ND-OPERADORA CIELO"/>
    <n v="23657"/>
    <d v="2024-12-17T00:00:00"/>
    <m/>
    <m/>
    <m/>
    <n v="139.38999999999999"/>
    <d v="2024-12-17T00:00:00"/>
    <m/>
    <m/>
    <s v="e-CNPJ A1 - Renovação 12 meses"/>
    <n v="139.38999999999999"/>
    <m/>
    <x v="0"/>
    <m/>
    <m/>
    <m/>
    <s v="1 - VENDA A VISTA"/>
    <n v="14"/>
    <x v="2"/>
    <x v="4"/>
  </r>
  <r>
    <x v="258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132"/>
    <x v="4"/>
    <x v="1"/>
  </r>
  <r>
    <x v="259"/>
    <s v="09.583.958/0001-27"/>
    <s v="NF SERVICOS DO"/>
    <n v="289373"/>
    <d v="2024-09-25T00:00:00"/>
    <n v="295716"/>
    <d v="2024-09-25T00:00:00"/>
    <m/>
    <n v="2212.56"/>
    <d v="2024-10-25T00:00:00"/>
    <s v="E0230954"/>
    <s v="PD023954"/>
    <s v="Serviços de Publicidade Eletrônica"/>
    <n v="2106.36"/>
    <m/>
    <x v="0"/>
    <m/>
    <m/>
    <m/>
    <s v="2 - FATURADO"/>
    <n v="67"/>
    <x v="5"/>
    <x v="1"/>
  </r>
  <r>
    <x v="259"/>
    <s v="09.583.958/0001-27"/>
    <s v="NF SERVICOS DO"/>
    <n v="290812"/>
    <d v="2024-10-04T00:00:00"/>
    <n v="297162"/>
    <d v="2024-10-04T00:00:00"/>
    <m/>
    <n v="829.71"/>
    <d v="2024-11-03T00:00:00"/>
    <s v="E0230954"/>
    <s v="PD023954"/>
    <s v="Serviços de Publicidade Eletrônica"/>
    <n v="789.88"/>
    <m/>
    <x v="0"/>
    <m/>
    <m/>
    <m/>
    <s v="2 - FATURADO"/>
    <n v="58"/>
    <x v="1"/>
    <x v="1"/>
  </r>
  <r>
    <x v="259"/>
    <s v="09.583.958/0001-27"/>
    <s v="NF SERVICOS DO"/>
    <n v="291051"/>
    <d v="2024-10-07T00:00:00"/>
    <n v="297401"/>
    <d v="2024-10-07T00:00:00"/>
    <m/>
    <n v="553.14"/>
    <d v="2024-11-06T00:00:00"/>
    <s v="E0230954"/>
    <s v="PD023954"/>
    <s v="Serviços de Publicidade Eletrônica"/>
    <n v="526.59"/>
    <m/>
    <x v="0"/>
    <m/>
    <m/>
    <m/>
    <s v="2 - FATURADO"/>
    <n v="55"/>
    <x v="1"/>
    <x v="1"/>
  </r>
  <r>
    <x v="259"/>
    <s v="09.583.958/0001-27"/>
    <s v="NF SERVICOS DO"/>
    <n v="291987"/>
    <d v="2024-10-10T00:00:00"/>
    <n v="298368"/>
    <d v="2024-10-10T00:00:00"/>
    <m/>
    <n v="460.95"/>
    <d v="2024-11-09T00:00:00"/>
    <s v="E0230954"/>
    <s v="PD023954"/>
    <s v="Serviços de Publicidade Eletrônica"/>
    <n v="438.82"/>
    <m/>
    <x v="0"/>
    <m/>
    <m/>
    <m/>
    <s v="2 - FATURADO"/>
    <n v="52"/>
    <x v="1"/>
    <x v="1"/>
  </r>
  <r>
    <x v="259"/>
    <s v="09.583.958/0001-27"/>
    <s v="NF SERVICOS DO"/>
    <n v="292381"/>
    <d v="2024-10-14T00:00:00"/>
    <n v="298770"/>
    <d v="2024-10-14T00:00:00"/>
    <m/>
    <n v="460.95"/>
    <d v="2024-11-13T00:00:00"/>
    <s v="E0230954"/>
    <s v="PD023954"/>
    <s v="Serviços de Publicidade Eletrônica"/>
    <n v="438.82"/>
    <m/>
    <x v="0"/>
    <m/>
    <m/>
    <m/>
    <s v="2 - FATURADO"/>
    <n v="48"/>
    <x v="1"/>
    <x v="1"/>
  </r>
  <r>
    <x v="259"/>
    <s v="09.583.958/0001-27"/>
    <s v="NF SERVICOS DO"/>
    <n v="293958"/>
    <d v="2024-10-23T00:00:00"/>
    <n v="300363"/>
    <d v="2024-10-23T00:00:00"/>
    <m/>
    <n v="645.33000000000004"/>
    <d v="2024-11-22T00:00:00"/>
    <s v="E0230954"/>
    <s v="PD023954"/>
    <s v="Serviços de Publicidade Eletrônica"/>
    <n v="614.35"/>
    <m/>
    <x v="0"/>
    <m/>
    <m/>
    <m/>
    <s v="2 - FATURADO"/>
    <n v="39"/>
    <x v="1"/>
    <x v="1"/>
  </r>
  <r>
    <x v="259"/>
    <s v="09.583.958/0001-27"/>
    <s v="NF SERVICOS DO"/>
    <n v="294111"/>
    <d v="2024-10-24T00:00:00"/>
    <n v="300516"/>
    <d v="2024-10-24T00:00:00"/>
    <m/>
    <n v="368.76"/>
    <d v="2024-11-23T00:00:00"/>
    <s v="E0230954"/>
    <s v="PD023954"/>
    <s v="Serviços de Publicidade Eletrônica"/>
    <n v="351.06"/>
    <m/>
    <x v="0"/>
    <m/>
    <m/>
    <m/>
    <s v="2 - FATURADO"/>
    <n v="38"/>
    <x v="1"/>
    <x v="1"/>
  </r>
  <r>
    <x v="259"/>
    <s v="09.583.958/0001-27"/>
    <s v="NF SERVICOS DO"/>
    <n v="295185"/>
    <d v="2024-11-04T00:00:00"/>
    <n v="301590"/>
    <d v="2024-11-04T00:00:00"/>
    <m/>
    <n v="460.95"/>
    <d v="2024-12-04T00:00:00"/>
    <s v="E0230954"/>
    <s v="PD023954"/>
    <s v="Serviços de Publicidade Eletrônica"/>
    <n v="438.82"/>
    <m/>
    <x v="0"/>
    <m/>
    <m/>
    <m/>
    <s v="2 - FATURADO"/>
    <n v="27"/>
    <x v="2"/>
    <x v="1"/>
  </r>
  <r>
    <x v="259"/>
    <s v="09.583.958/0001-27"/>
    <s v="NF SERVICOS DO"/>
    <n v="297203"/>
    <d v="2024-11-11T00:00:00"/>
    <n v="303630"/>
    <d v="2024-11-13T00:00:00"/>
    <m/>
    <n v="645.33000000000004"/>
    <d v="2024-12-13T00:00:00"/>
    <s v="E0230954"/>
    <s v="PD023954"/>
    <s v="Serviços de Publicidade Eletrônica"/>
    <n v="614.35"/>
    <m/>
    <x v="0"/>
    <m/>
    <m/>
    <m/>
    <s v="2 - FATURADO"/>
    <n v="18"/>
    <x v="2"/>
    <x v="1"/>
  </r>
  <r>
    <x v="259"/>
    <s v="09.583.958/0001-27"/>
    <s v="NF SERVICOS DO"/>
    <n v="297905"/>
    <d v="2024-11-14T00:00:00"/>
    <n v="304340"/>
    <d v="2024-11-18T00:00:00"/>
    <m/>
    <n v="460.95"/>
    <d v="2024-12-18T00:00:00"/>
    <s v="E0230954"/>
    <s v="PD023954"/>
    <s v="Serviços de Publicidade Eletrônica"/>
    <n v="438.82"/>
    <m/>
    <x v="0"/>
    <m/>
    <m/>
    <m/>
    <s v="2 - FATURADO"/>
    <n v="13"/>
    <x v="2"/>
    <x v="1"/>
  </r>
  <r>
    <x v="259"/>
    <s v="09.583.958/0001-27"/>
    <s v="NF SERVICOS DO"/>
    <n v="299431"/>
    <d v="2024-11-28T00:00:00"/>
    <n v="305881"/>
    <d v="2024-11-28T00:00:00"/>
    <m/>
    <n v="1567.23"/>
    <d v="2024-12-28T00:00:00"/>
    <s v="E0230954"/>
    <s v="PD023954"/>
    <s v="Serviços de Publicidade Eletrônica"/>
    <n v="1492"/>
    <m/>
    <x v="0"/>
    <m/>
    <m/>
    <m/>
    <s v="2 - FATURADO"/>
    <n v="3"/>
    <x v="2"/>
    <x v="1"/>
  </r>
  <r>
    <x v="260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215"/>
    <x v="4"/>
    <x v="1"/>
  </r>
  <r>
    <x v="260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188"/>
    <x v="4"/>
    <x v="1"/>
  </r>
  <r>
    <x v="260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159"/>
    <x v="4"/>
    <x v="1"/>
  </r>
  <r>
    <x v="260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131"/>
    <x v="4"/>
    <x v="1"/>
  </r>
  <r>
    <x v="260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098"/>
    <x v="4"/>
    <x v="1"/>
  </r>
  <r>
    <x v="260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260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260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260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260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260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918"/>
    <x v="4"/>
    <x v="1"/>
  </r>
  <r>
    <x v="260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260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260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260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260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766"/>
    <x v="4"/>
    <x v="1"/>
  </r>
  <r>
    <x v="260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260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260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260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260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260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260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260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260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260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260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260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260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260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260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260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260"/>
    <s v="092.203.628-48"/>
    <s v="NF SERVICOS DO"/>
    <n v="263421"/>
    <d v="2024-04-25T00:00:00"/>
    <n v="269463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260"/>
    <s v="092.203.628-48"/>
    <s v="NF SERVICOS DO"/>
    <n v="264285"/>
    <d v="2024-04-30T00:00:00"/>
    <n v="270327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261"/>
    <s v="093.350.608-28"/>
    <s v="ND-OPERADORA CIELO"/>
    <n v="23607"/>
    <d v="2024-12-11T00:00:00"/>
    <m/>
    <m/>
    <m/>
    <n v="124.99"/>
    <d v="2024-12-11T00:00:00"/>
    <m/>
    <m/>
    <s v="Certificado e-CPF A1 em Software (12 meses)"/>
    <n v="124.99"/>
    <m/>
    <x v="0"/>
    <m/>
    <m/>
    <m/>
    <s v="1 - VENDA A VISTA"/>
    <n v="20"/>
    <x v="2"/>
    <x v="4"/>
  </r>
  <r>
    <x v="262"/>
    <s v="093.573.187-39"/>
    <s v="NF SERVICOS KIT"/>
    <n v="123265"/>
    <d v="2022-08-29T00:00:00"/>
    <n v="128058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825"/>
    <x v="4"/>
    <x v="1"/>
  </r>
  <r>
    <x v="263"/>
    <s v="094.890.568-98"/>
    <s v="NF SERVICOS KIT"/>
    <n v="170831"/>
    <d v="2023-02-28T00:00:00"/>
    <n v="176078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642"/>
    <x v="4"/>
    <x v="1"/>
  </r>
  <r>
    <x v="264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138"/>
    <x v="4"/>
    <x v="1"/>
  </r>
  <r>
    <x v="265"/>
    <s v="096.580.061-08"/>
    <s v="NF SERVICOS KIT"/>
    <n v="180291"/>
    <d v="2023-03-31T00:00:00"/>
    <n v="185594"/>
    <d v="2023-03-31T00:00:00"/>
    <m/>
    <n v="531.21"/>
    <d v="2023-04-30T00:00:00"/>
    <m/>
    <m/>
    <s v="e-CNPJ A3 em token - 36 meses"/>
    <n v="531.21"/>
    <m/>
    <x v="0"/>
    <m/>
    <m/>
    <m/>
    <s v="2 - FATURADO"/>
    <n v="611"/>
    <x v="4"/>
    <x v="1"/>
  </r>
  <r>
    <x v="266"/>
    <s v="097.293.818-44"/>
    <s v="ND-OPERADORA CIELO"/>
    <n v="23600"/>
    <d v="2024-12-11T00:00:00"/>
    <m/>
    <m/>
    <m/>
    <n v="187.49"/>
    <d v="2024-12-11T00:00:00"/>
    <m/>
    <m/>
    <s v="Certificado e-CPF A3 (somente certificado) - 36 meses"/>
    <n v="187.49"/>
    <m/>
    <x v="0"/>
    <m/>
    <m/>
    <m/>
    <s v="1 - VENDA A VISTA"/>
    <n v="20"/>
    <x v="2"/>
    <x v="4"/>
  </r>
  <r>
    <x v="267"/>
    <s v="10.257.382/0001-97"/>
    <s v="NF SERVICOS"/>
    <n v="174829"/>
    <d v="2024-12-10T00:00:00"/>
    <n v="1890817"/>
    <d v="2024-12-10T00:00:00"/>
    <d v="2024-11-01T00:00:00"/>
    <n v="2624.26"/>
    <d v="2025-01-09T00:00:00"/>
    <s v="E0240138"/>
    <s v="PD024091"/>
    <s v="HOSPEDAGEM FISICA"/>
    <n v="2624.26"/>
    <d v="2024-11-01T00:00:00"/>
    <x v="0"/>
    <m/>
    <m/>
    <s v="359.00000944/2024-01 ITO"/>
    <s v="2 - FATURADO"/>
    <n v="0"/>
    <x v="0"/>
    <x v="0"/>
  </r>
  <r>
    <x v="267"/>
    <s v="10.257.382/0001-97"/>
    <s v="NF SERVICOS"/>
    <n v="176184"/>
    <d v="2024-12-23T00:00:00"/>
    <n v="1892172"/>
    <d v="2024-12-23T00:00:00"/>
    <d v="2024-12-01T00:00:00"/>
    <n v="2624.26"/>
    <d v="2025-01-22T00:00:00"/>
    <s v="E0240138"/>
    <s v="PD024091"/>
    <s v="HOSPEDAGEM FISICA"/>
    <n v="2624.26"/>
    <d v="2024-12-01T00:00:00"/>
    <x v="0"/>
    <m/>
    <m/>
    <s v="359.00000944/2024-01 ITO"/>
    <s v="2 - FATURADO"/>
    <n v="0"/>
    <x v="0"/>
    <x v="0"/>
  </r>
  <r>
    <x v="268"/>
    <s v="10.319.773/0001-99"/>
    <s v="NF SERVICOS KIT"/>
    <n v="33769"/>
    <d v="2021-11-19T00:00:00"/>
    <n v="38019"/>
    <d v="2021-11-19T00:00:00"/>
    <m/>
    <n v="95"/>
    <d v="2021-11-24T00:00:00"/>
    <m/>
    <m/>
    <s v="Certificado e-CNPJ A1 em software (12 meses) para ME/EPP"/>
    <n v="95"/>
    <m/>
    <x v="0"/>
    <m/>
    <m/>
    <m/>
    <s v="5 DIAS"/>
    <n v="1133"/>
    <x v="4"/>
    <x v="1"/>
  </r>
  <r>
    <x v="269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162"/>
    <x v="4"/>
    <x v="1"/>
  </r>
  <r>
    <x v="270"/>
    <s v="10.479.645/0001-02"/>
    <s v="ND-OPERADORA CIELO"/>
    <n v="22809"/>
    <d v="2024-09-23T00:00:00"/>
    <m/>
    <m/>
    <m/>
    <n v="139.38999999999999"/>
    <d v="2024-09-23T00:00:00"/>
    <m/>
    <m/>
    <s v="e-CNPJ A1 - Renovação 12 meses"/>
    <n v="0"/>
    <m/>
    <x v="0"/>
    <m/>
    <m/>
    <m/>
    <s v="1 - VENDA A VISTA"/>
    <n v="99"/>
    <x v="8"/>
    <x v="4"/>
  </r>
  <r>
    <x v="271"/>
    <s v="10.543.434/0001-91"/>
    <s v="NF SERVICOS DO"/>
    <n v="304178"/>
    <d v="2024-12-31T00:00:00"/>
    <n v="310754"/>
    <d v="2025-01-03T00:00:00"/>
    <m/>
    <n v="2064"/>
    <d v="2025-01-03T00:00:00"/>
    <m/>
    <m/>
    <s v="Serviços de Publicidade Eletrônica"/>
    <n v="2064"/>
    <m/>
    <x v="0"/>
    <m/>
    <m/>
    <m/>
    <s v="1 - VENDA A VISTA"/>
    <n v="0"/>
    <x v="0"/>
    <x v="1"/>
  </r>
  <r>
    <x v="272"/>
    <s v="10.586.948/0001-24"/>
    <s v="NF SERVICOS"/>
    <n v="158998"/>
    <d v="2024-04-30T00:00:00"/>
    <n v="1771661"/>
    <d v="2024-05-02T00:00:00"/>
    <d v="2024-04-01T00:00:00"/>
    <n v="49270.35"/>
    <d v="2024-06-01T00:00:00"/>
    <s v="E0210134"/>
    <s v="PD021106"/>
    <s v="CFC COM RECONHECIMENTO FACIAL"/>
    <n v="49270.35"/>
    <d v="2024-04-01T00:00:00"/>
    <x v="4"/>
    <s v="NAO INFORMADO"/>
    <s v="NAO INFORMADO"/>
    <s v="PD-PRC-2021/01000 APPS"/>
    <s v="2 - FATURADO"/>
    <n v="213"/>
    <x v="3"/>
    <x v="0"/>
  </r>
  <r>
    <x v="272"/>
    <s v="10.586.948/0001-24"/>
    <s v="NF SERVICOS"/>
    <n v="164201"/>
    <d v="2024-07-10T00:00:00"/>
    <n v="1815221"/>
    <d v="2024-07-10T00:00:00"/>
    <d v="2024-06-01T00:00:00"/>
    <n v="41299.81"/>
    <d v="2024-08-09T00:00:00"/>
    <s v="E0240321"/>
    <s v="PD024206"/>
    <s v="e - TRÂNSITO"/>
    <n v="41299.81"/>
    <d v="2024-06-01T00:00:00"/>
    <x v="4"/>
    <m/>
    <m/>
    <s v="359.00003566/2024-18  APPS"/>
    <s v="2 - FATURADO"/>
    <n v="144"/>
    <x v="7"/>
    <x v="0"/>
  </r>
  <r>
    <x v="272"/>
    <s v="10.586.948/0001-24"/>
    <s v="NF SERVICOS"/>
    <n v="164202"/>
    <d v="2024-07-10T00:00:00"/>
    <n v="1815222"/>
    <d v="2024-07-10T00:00:00"/>
    <d v="2024-05-01T00:00:00"/>
    <n v="40991.99"/>
    <d v="2024-08-09T00:00:00"/>
    <s v="E0240321"/>
    <s v="PD024206"/>
    <s v="e - TRÂNSITO"/>
    <n v="40991.99"/>
    <d v="2024-05-01T00:00:00"/>
    <x v="4"/>
    <m/>
    <m/>
    <s v="359.00003566/2024-18  APPS"/>
    <s v="2 - FATURADO"/>
    <n v="144"/>
    <x v="7"/>
    <x v="0"/>
  </r>
  <r>
    <x v="272"/>
    <s v="10.586.948/0001-24"/>
    <s v="NF SERVICOS"/>
    <n v="165181"/>
    <d v="2024-08-02T00:00:00"/>
    <n v="1829047"/>
    <d v="2024-08-06T00:00:00"/>
    <d v="2024-07-01T00:00:00"/>
    <n v="47660.32"/>
    <d v="2024-09-04T00:00:00"/>
    <s v="E0240321"/>
    <s v="PD024206"/>
    <s v="e - TRÂNSITO"/>
    <n v="47660.32"/>
    <d v="2024-07-01T00:00:00"/>
    <x v="4"/>
    <m/>
    <m/>
    <s v="359.00003566/2024-18  APPS"/>
    <s v="2 - FATURADO"/>
    <n v="118"/>
    <x v="8"/>
    <x v="0"/>
  </r>
  <r>
    <x v="272"/>
    <s v="10.586.948/0001-24"/>
    <s v="NF SERVICOS"/>
    <n v="167578"/>
    <d v="2024-09-06T00:00:00"/>
    <n v="1844363"/>
    <d v="2024-09-06T00:00:00"/>
    <d v="2024-08-01T00:00:00"/>
    <n v="45287.39"/>
    <d v="2024-10-06T00:00:00"/>
    <s v="E0240321"/>
    <s v="PD024206"/>
    <s v="e - TRÂNSITO"/>
    <n v="45287.39"/>
    <d v="2024-08-01T00:00:00"/>
    <x v="0"/>
    <m/>
    <m/>
    <s v="359.00003566/2024-18  APPS"/>
    <s v="2 - FATURADO"/>
    <n v="86"/>
    <x v="5"/>
    <x v="0"/>
  </r>
  <r>
    <x v="272"/>
    <s v="10.586.948/0001-24"/>
    <s v="NF SERVICOS"/>
    <n v="167622"/>
    <d v="2024-09-06T00:00:00"/>
    <n v="1844407"/>
    <d v="2024-09-06T00:00:00"/>
    <d v="2024-08-01T00:00:00"/>
    <n v="5919.22"/>
    <d v="2024-10-06T00:00:00"/>
    <s v="E0240432"/>
    <s v="PD024295"/>
    <s v="HOSPEDAGEM"/>
    <n v="5919.22"/>
    <d v="2024-08-01T00:00:00"/>
    <x v="0"/>
    <m/>
    <m/>
    <s v="359.00006173/2024-58 - ITO"/>
    <s v="2 - FATURADO"/>
    <n v="86"/>
    <x v="5"/>
    <x v="0"/>
  </r>
  <r>
    <x v="272"/>
    <s v="10.586.948/0001-24"/>
    <s v="NF SERVICOS"/>
    <n v="169121"/>
    <d v="2024-10-04T00:00:00"/>
    <n v="1858866"/>
    <d v="2024-10-04T00:00:00"/>
    <d v="2024-09-01T00:00:00"/>
    <n v="5919.22"/>
    <d v="2024-11-03T00:00:00"/>
    <s v="E0240432"/>
    <s v="PD024295"/>
    <s v="HOSPEDAGEM"/>
    <n v="5919.22"/>
    <d v="2024-09-01T00:00:00"/>
    <x v="0"/>
    <m/>
    <m/>
    <s v="359.00006173/2024-58 - ITO"/>
    <s v="2 - FATURADO"/>
    <n v="58"/>
    <x v="1"/>
    <x v="0"/>
  </r>
  <r>
    <x v="272"/>
    <s v="10.586.948/0001-24"/>
    <s v="NF SERVICOS"/>
    <n v="169173"/>
    <d v="2024-10-04T00:00:00"/>
    <n v="1858918"/>
    <d v="2024-10-07T00:00:00"/>
    <d v="2024-09-01T00:00:00"/>
    <n v="41033.379999999997"/>
    <d v="2024-11-06T00:00:00"/>
    <s v="E0240321"/>
    <s v="PD024206"/>
    <s v="e - TRÂNSITO"/>
    <n v="41033.379999999997"/>
    <d v="2024-09-01T00:00:00"/>
    <x v="0"/>
    <m/>
    <m/>
    <s v="359.00003566/2024-18  APPS"/>
    <s v="2 - FATURADO"/>
    <n v="55"/>
    <x v="1"/>
    <x v="0"/>
  </r>
  <r>
    <x v="272"/>
    <s v="10.586.948/0001-24"/>
    <s v="NF SERVICOS"/>
    <n v="170801"/>
    <d v="2024-11-05T00:00:00"/>
    <n v="1873816"/>
    <d v="2024-11-05T00:00:00"/>
    <d v="2024-10-01T00:00:00"/>
    <n v="5919.22"/>
    <d v="2024-12-05T00:00:00"/>
    <s v="E0240432"/>
    <s v="PD024295"/>
    <s v="HOSPEDAGEM"/>
    <n v="5919.22"/>
    <d v="2024-10-01T00:00:00"/>
    <x v="0"/>
    <m/>
    <m/>
    <s v="359.00006173/2024-58 - ITO"/>
    <s v="2 - FATURADO"/>
    <n v="26"/>
    <x v="2"/>
    <x v="0"/>
  </r>
  <r>
    <x v="272"/>
    <s v="10.586.948/0001-24"/>
    <s v="NF SERVICOS"/>
    <n v="170827"/>
    <d v="2024-11-06T00:00:00"/>
    <n v="1873842"/>
    <d v="2024-11-06T00:00:00"/>
    <d v="2024-10-01T00:00:00"/>
    <n v="48567.77"/>
    <d v="2024-12-06T00:00:00"/>
    <s v="E0240321"/>
    <s v="PD024206"/>
    <s v="e - TRÂNSITO"/>
    <n v="48567.77"/>
    <d v="2024-10-01T00:00:00"/>
    <x v="0"/>
    <m/>
    <m/>
    <s v="359.00003566/2024-18  APPS"/>
    <s v="2 - FATURADO"/>
    <n v="25"/>
    <x v="2"/>
    <x v="0"/>
  </r>
  <r>
    <x v="272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"/>
    <n v="5919.22"/>
    <d v="2024-11-01T00:00:00"/>
    <x v="0"/>
    <m/>
    <m/>
    <s v="359.00006173/2024-58 - ITO"/>
    <s v="2 - FATURADO"/>
    <n v="0"/>
    <x v="0"/>
    <x v="0"/>
  </r>
  <r>
    <x v="272"/>
    <s v="10.586.948/0001-24"/>
    <s v="NF SERVICOS"/>
    <n v="174824"/>
    <d v="2024-12-10T00:00:00"/>
    <n v="1890812"/>
    <d v="2024-12-10T00:00:00"/>
    <d v="2024-11-01T00:00:00"/>
    <n v="32730.05"/>
    <d v="2025-01-09T00:00:00"/>
    <s v="E0240321"/>
    <s v="PD024206"/>
    <s v="e - TRÂNSITO"/>
    <n v="32730.05"/>
    <d v="2024-11-01T00:00:00"/>
    <x v="0"/>
    <m/>
    <m/>
    <s v="359.00003566/2024-18  APPS"/>
    <s v="2 - FATURADO"/>
    <n v="0"/>
    <x v="0"/>
    <x v="0"/>
  </r>
  <r>
    <x v="272"/>
    <s v="10.586.948/0001-24"/>
    <s v="NF SERVICOS"/>
    <n v="176166"/>
    <d v="2024-12-23T00:00:00"/>
    <n v="1892154"/>
    <d v="2024-12-23T00:00:00"/>
    <d v="2024-12-01T00:00:00"/>
    <n v="5919.22"/>
    <d v="2025-01-22T00:00:00"/>
    <s v="E0240432"/>
    <s v="PD024295"/>
    <s v="HOSPEDAGEM"/>
    <n v="5919.22"/>
    <d v="2024-12-01T00:00:00"/>
    <x v="0"/>
    <m/>
    <m/>
    <s v="359.00006173/2024-58 - ITO"/>
    <s v="2 - FATURADO"/>
    <n v="0"/>
    <x v="0"/>
    <x v="0"/>
  </r>
  <r>
    <x v="272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  APPS"/>
    <s v="2 - FATURADO"/>
    <n v="0"/>
    <x v="0"/>
    <x v="0"/>
  </r>
  <r>
    <x v="273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274"/>
    <s v="10.627.803/0001-24"/>
    <s v="NF SERVICOS"/>
    <n v="174868"/>
    <d v="2024-12-10T00:00:00"/>
    <n v="1890856"/>
    <d v="2024-12-10T00:00:00"/>
    <d v="2024-11-01T00:00:00"/>
    <n v="2959.61"/>
    <d v="2025-01-09T00:00:00"/>
    <s v="E0240431"/>
    <s v="PD024294"/>
    <s v="HOSPEDAGEM"/>
    <n v="2959.61"/>
    <d v="2024-11-01T00:00:00"/>
    <x v="0"/>
    <m/>
    <m/>
    <s v="359.00005946/2024-89 - ITO"/>
    <s v="2 - FATURADO"/>
    <n v="0"/>
    <x v="0"/>
    <x v="0"/>
  </r>
  <r>
    <x v="274"/>
    <s v="10.627.803/0001-24"/>
    <s v="NF SERVICOS"/>
    <n v="176165"/>
    <d v="2024-12-23T00:00:00"/>
    <n v="1892153"/>
    <d v="2024-12-23T00:00:00"/>
    <d v="2024-12-01T00:00:00"/>
    <n v="2959.61"/>
    <d v="2025-01-22T00:00:00"/>
    <s v="E0240431"/>
    <s v="PD024294"/>
    <s v="HOSPEDAGEM"/>
    <n v="2959.61"/>
    <d v="2024-12-01T00:00:00"/>
    <x v="0"/>
    <m/>
    <m/>
    <s v="359.00005946/2024-89 - ITO"/>
    <s v="2 - FATURADO"/>
    <n v="0"/>
    <x v="0"/>
    <x v="0"/>
  </r>
  <r>
    <x v="275"/>
    <s v="10.632.154/0001-50"/>
    <s v="NF SERVICOS DO"/>
    <n v="301796"/>
    <d v="2024-12-11T00:00:00"/>
    <n v="307220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276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104"/>
    <x v="8"/>
    <x v="2"/>
  </r>
  <r>
    <x v="276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104"/>
    <x v="8"/>
    <x v="2"/>
  </r>
  <r>
    <x v="276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5"/>
    <x v="2"/>
    <x v="2"/>
  </r>
  <r>
    <x v="276"/>
    <s v="10.662.944/0001-88"/>
    <s v="NF SERVICOS"/>
    <n v="175910"/>
    <d v="2024-12-17T00:00:00"/>
    <n v="1891898"/>
    <d v="2024-12-17T00:00:00"/>
    <d v="2024-11-01T00:00:00"/>
    <n v="120.6"/>
    <d v="2025-01-16T00:00:00"/>
    <s v="E0230234"/>
    <s v="PD023204"/>
    <s v="EMAIL COMO SERVIÇO - OFFICE BASICO"/>
    <n v="120.6"/>
    <d v="2024-11-01T00:00:00"/>
    <x v="0"/>
    <s v="179/2022"/>
    <s v="055/2022"/>
    <s v="359.00006938/2023-79  ITO"/>
    <s v="2 - FATURADO"/>
    <n v="0"/>
    <x v="0"/>
    <x v="0"/>
  </r>
  <r>
    <x v="276"/>
    <s v="10.662.944/0001-88"/>
    <s v="NF SERVICOS DO"/>
    <n v="303820"/>
    <d v="2024-12-23T00:00:00"/>
    <n v="310383"/>
    <d v="2024-12-30T00:00:00"/>
    <m/>
    <n v="1470.6"/>
    <d v="2025-01-29T00:00:00"/>
    <s v="E0211040"/>
    <s v="PD211040"/>
    <s v="Serviços de Publicidade Eletrônica"/>
    <n v="1470.6"/>
    <m/>
    <x v="0"/>
    <m/>
    <m/>
    <m/>
    <s v="2 - FATURADO"/>
    <n v="0"/>
    <x v="0"/>
    <x v="1"/>
  </r>
  <r>
    <x v="276"/>
    <s v="10.662.944/0001-88"/>
    <s v="NF SERVICOS"/>
    <n v="176663"/>
    <d v="2024-12-27T00:00:00"/>
    <n v="1892651"/>
    <d v="2024-12-27T00:00:00"/>
    <d v="2024-12-01T00:00:00"/>
    <n v="120.6"/>
    <d v="2025-01-26T00:00:00"/>
    <s v="E0230234"/>
    <s v="PD023204"/>
    <s v="EMAIL COMO SERVIÇO - OFFICE BASICO"/>
    <n v="120.6"/>
    <d v="2024-12-01T00:00:00"/>
    <x v="0"/>
    <s v="179/2022"/>
    <s v="055/2022"/>
    <s v="359.00006938/2023-79  ITO"/>
    <s v="2 - FATURADO"/>
    <n v="0"/>
    <x v="0"/>
    <x v="0"/>
  </r>
  <r>
    <x v="277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226"/>
    <x v="4"/>
    <x v="1"/>
  </r>
  <r>
    <x v="277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979"/>
    <x v="4"/>
    <x v="1"/>
  </r>
  <r>
    <x v="277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979"/>
    <x v="4"/>
    <x v="1"/>
  </r>
  <r>
    <x v="277"/>
    <s v="10.663.610/0001-29"/>
    <s v="NF SERVICOS E_GOV"/>
    <n v="172455"/>
    <d v="2024-11-18T00:00:00"/>
    <n v="1875470"/>
    <d v="2024-11-18T00:00:00"/>
    <m/>
    <n v="277.10000000000002"/>
    <d v="2024-12-18T00:00:00"/>
    <m/>
    <m/>
    <s v="Certificado e-CPF A3 em token - 36 meses Gov"/>
    <n v="277.10000000000002"/>
    <m/>
    <x v="0"/>
    <m/>
    <m/>
    <m/>
    <s v="2 - FATURADO"/>
    <n v="13"/>
    <x v="2"/>
    <x v="1"/>
  </r>
  <r>
    <x v="277"/>
    <s v="10.663.610/0001-29"/>
    <s v="NF SERVICOS E_GOV"/>
    <n v="172482"/>
    <d v="2024-11-18T00:00:00"/>
    <n v="1875497"/>
    <d v="2024-11-18T00:00:00"/>
    <m/>
    <n v="277.10000000000002"/>
    <d v="2024-12-18T00:00:00"/>
    <m/>
    <m/>
    <s v="Certificado e-CPF A3 em token - 36 meses Gov"/>
    <n v="277.10000000000002"/>
    <m/>
    <x v="0"/>
    <m/>
    <m/>
    <m/>
    <s v="2 - FATURADO"/>
    <n v="13"/>
    <x v="2"/>
    <x v="1"/>
  </r>
  <r>
    <x v="277"/>
    <s v="10.663.610/0001-29"/>
    <s v="NF SERVICOS E_GOV"/>
    <n v="172622"/>
    <d v="2024-11-18T00:00:00"/>
    <n v="1875637"/>
    <d v="2024-11-18T00:00:00"/>
    <m/>
    <n v="277.10000000000002"/>
    <d v="2024-12-18T00:00:00"/>
    <m/>
    <m/>
    <s v="Certificado e-CPF A3 em token - 36 meses Gov"/>
    <n v="277.10000000000002"/>
    <m/>
    <x v="0"/>
    <m/>
    <m/>
    <m/>
    <s v="2 - FATURADO"/>
    <n v="13"/>
    <x v="2"/>
    <x v="1"/>
  </r>
  <r>
    <x v="277"/>
    <s v="10.663.610/0001-29"/>
    <s v="NF SERVICOS DO"/>
    <n v="299514"/>
    <d v="2024-11-28T00:00:00"/>
    <n v="305964"/>
    <d v="2024-11-28T00:00:00"/>
    <m/>
    <n v="980.4"/>
    <d v="2024-12-28T00:00:00"/>
    <s v="E0201885"/>
    <s v="PD201885"/>
    <s v="Serviços de Publicidade Eletrônica"/>
    <n v="980.4"/>
    <m/>
    <x v="0"/>
    <m/>
    <m/>
    <m/>
    <s v="2 - FATURADO"/>
    <n v="3"/>
    <x v="2"/>
    <x v="1"/>
  </r>
  <r>
    <x v="277"/>
    <s v="10.663.610/0001-29"/>
    <s v="NF SERVICOS DO"/>
    <n v="300821"/>
    <d v="2024-12-11T00:00:00"/>
    <n v="308258"/>
    <d v="2024-12-11T00:00:00"/>
    <m/>
    <n v="2941.2"/>
    <d v="2025-01-10T00:00:00"/>
    <s v="E0201885"/>
    <s v="PD201885"/>
    <s v="Serviços de Publicidade Eletrônica"/>
    <n v="2941.2"/>
    <m/>
    <x v="0"/>
    <m/>
    <m/>
    <m/>
    <s v="2 - FATURADO"/>
    <n v="0"/>
    <x v="0"/>
    <x v="1"/>
  </r>
  <r>
    <x v="277"/>
    <s v="10.663.610/0001-29"/>
    <s v="NF SERVICOS DO"/>
    <n v="302692"/>
    <d v="2024-12-18T00:00:00"/>
    <n v="309214"/>
    <d v="2024-12-18T00:00:00"/>
    <m/>
    <n v="26961"/>
    <d v="2025-01-17T00:00:00"/>
    <s v="E0201885"/>
    <s v="PD201885"/>
    <s v="Serviços de Publicidade Eletrônica"/>
    <n v="26961"/>
    <m/>
    <x v="0"/>
    <m/>
    <m/>
    <m/>
    <s v="2 - FATURADO"/>
    <n v="0"/>
    <x v="0"/>
    <x v="1"/>
  </r>
  <r>
    <x v="277"/>
    <s v="10.663.610/0001-29"/>
    <s v="NF SERVICOS E_GOV"/>
    <n v="176035"/>
    <d v="2024-12-19T00:00:00"/>
    <n v="1892023"/>
    <d v="2024-12-19T00:00:00"/>
    <m/>
    <n v="277.10000000000002"/>
    <d v="2025-01-18T00:00:00"/>
    <m/>
    <m/>
    <s v="Certificado e-CPF A3 em token - 36 meses Gov"/>
    <n v="277.10000000000002"/>
    <m/>
    <x v="0"/>
    <m/>
    <m/>
    <m/>
    <s v="2 - FATURADO"/>
    <n v="0"/>
    <x v="0"/>
    <x v="1"/>
  </r>
  <r>
    <x v="277"/>
    <s v="10.663.610/0001-29"/>
    <s v="NF SERVICOS DO"/>
    <n v="303592"/>
    <d v="2024-12-22T00:00:00"/>
    <n v="310155"/>
    <d v="2024-12-30T00:00:00"/>
    <m/>
    <n v="6004.95"/>
    <d v="2025-01-29T00:00:00"/>
    <s v="E0240925"/>
    <s v="PD024925"/>
    <s v="Serviços de Publicidade Eletrônica"/>
    <n v="6004.95"/>
    <m/>
    <x v="0"/>
    <m/>
    <m/>
    <m/>
    <s v="2 - FATURADO"/>
    <n v="0"/>
    <x v="0"/>
    <x v="1"/>
  </r>
  <r>
    <x v="277"/>
    <s v="10.663.610/0001-29"/>
    <s v="NF SERVICOS"/>
    <n v="176788"/>
    <d v="2024-12-27T00:00:00"/>
    <n v="1892776"/>
    <d v="2024-12-27T00:00:00"/>
    <d v="2024-09-01T00:00:00"/>
    <n v="1.56"/>
    <d v="2025-01-26T00:00:00"/>
    <s v="ED240282"/>
    <s v="PD024172"/>
    <s v="PROJETO TRANSFORMAÇÃO  DIGITAL : AMBIENTE, INFRAESTRUTURA, SERVIÇOS OPERACIONAIS, SUSTENTAÇÃO DE APLICAÇOES E SOLUÇÕES DE TIC"/>
    <n v="1.56"/>
    <d v="2024-09-01T00:00:00"/>
    <x v="0"/>
    <s v="16/2024"/>
    <s v="ADM"/>
    <s v="359.00003370/2024-15-   APPS"/>
    <s v="2 - FATURADO"/>
    <n v="0"/>
    <x v="0"/>
    <x v="0"/>
  </r>
  <r>
    <x v="277"/>
    <s v="10.663.610/0001-29"/>
    <s v="NF SERVICOS"/>
    <n v="176803"/>
    <d v="2024-12-27T00:00:00"/>
    <n v="1892791"/>
    <d v="2024-12-27T00:00:00"/>
    <d v="2024-10-01T00:00:00"/>
    <n v="1.56"/>
    <d v="2025-01-26T00:00:00"/>
    <s v="ED240282"/>
    <s v="PD024172"/>
    <s v="PROJETO TRANSFORMAÇÃO  DIGITAL : AMBIENTE, INFRAESTRUTURA, SERVIÇOS OPERACIONAIS, SUSTENTAÇÃO DE APLICAÇOES E SOLUÇÕES DE TIC"/>
    <n v="1.56"/>
    <d v="2024-10-01T00:00:00"/>
    <x v="0"/>
    <s v="16/2024"/>
    <s v="ADM"/>
    <s v="359.00003370/2024-15-   APPS"/>
    <s v="2 - FATURADO"/>
    <n v="0"/>
    <x v="0"/>
    <x v="0"/>
  </r>
  <r>
    <x v="277"/>
    <s v="10.663.610/0001-29"/>
    <s v="NF SERVICOS"/>
    <n v="176804"/>
    <d v="2024-12-27T00:00:00"/>
    <n v="1892792"/>
    <d v="2024-12-27T00:00:00"/>
    <d v="2024-12-01T00:00:00"/>
    <n v="1.56"/>
    <d v="2025-01-26T00:00:00"/>
    <s v="ED240282"/>
    <s v="PD024172"/>
    <s v="PROJETO TRANSFORMAÇÃO  DIGITAL : AMBIENTE, INFRAESTRUTURA, SERVIÇOS OPERACIONAIS, SUSTENTAÇÃO DE APLICAÇOES E SOLUÇÕES DE TIC"/>
    <n v="1.56"/>
    <d v="2024-12-01T00:00:00"/>
    <x v="0"/>
    <s v="16/2024"/>
    <s v="ADM"/>
    <s v="359.00003370/2024-15-   APPS"/>
    <s v="2 - FATURADO"/>
    <n v="0"/>
    <x v="0"/>
    <x v="0"/>
  </r>
  <r>
    <x v="277"/>
    <s v="10.663.610/0001-29"/>
    <s v="NF SERVICOS"/>
    <n v="176805"/>
    <d v="2024-12-27T00:00:00"/>
    <n v="1892793"/>
    <d v="2024-12-27T00:00:00"/>
    <d v="2024-11-01T00:00:00"/>
    <n v="1.56"/>
    <d v="2025-01-26T00:00:00"/>
    <s v="ED240282"/>
    <s v="PD024172"/>
    <s v="PROJETO TRANSFORMAÇÃO  DIGITAL : AMBIENTE, INFRAESTRUTURA, SERVIÇOS OPERACIONAIS, SUSTENTAÇÃO DE APLICAÇOES E SOLUÇÕES DE TIC"/>
    <n v="1.56"/>
    <d v="2024-11-01T00:00:00"/>
    <x v="0"/>
    <s v="16/2024"/>
    <s v="ADM"/>
    <s v="359.00003370/2024-15-   APPS"/>
    <s v="2 - FATURADO"/>
    <n v="0"/>
    <x v="0"/>
    <x v="0"/>
  </r>
  <r>
    <x v="277"/>
    <s v="10.663.610/0001-29"/>
    <s v="NF SERVICOS"/>
    <n v="176852"/>
    <d v="2024-12-27T00:00:00"/>
    <n v="1892840"/>
    <d v="2024-12-27T00:00:00"/>
    <d v="2024-08-01T00:00:00"/>
    <n v="102468.26"/>
    <d v="2025-01-26T00:00:00"/>
    <s v="EC240282"/>
    <s v="PD024172"/>
    <s v="PROJETO TRANSFORMAÇÃO DIGITAL : AMBIENTE, INFRAESTRUTURA, SERVIÇOS OPERACIONAIS, SUSTENTAÇÃO DE APLICATIVOS E SOLUÇÕES DE TIC"/>
    <n v="96187.3"/>
    <d v="2024-08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6853"/>
    <d v="2024-12-27T00:00:00"/>
    <n v="1892841"/>
    <d v="2024-12-27T00:00:00"/>
    <d v="2024-08-01T00:00:00"/>
    <n v="857.94"/>
    <d v="2025-01-26T00:00:00"/>
    <s v="EC240282"/>
    <s v="PD024172"/>
    <s v="PROJETO TRANSFORMAÇÃO DIGITAL : AMBIENTE, INFRAESTRUTURA, SERVIÇOS OPERACIONAIS, SUSTENTAÇÃO DE APLICATIVOS E SOLUÇÕES DE TIC"/>
    <n v="806.86"/>
    <d v="2024-08-01T00:00:00"/>
    <x v="0"/>
    <s v="16/2024"/>
    <s v="ADM 97/2024"/>
    <s v="359.00003370/2024-15-ITO/APPS"/>
    <s v="2 - FATURADO"/>
    <n v="0"/>
    <x v="0"/>
    <x v="0"/>
  </r>
  <r>
    <x v="277"/>
    <s v="10.663.610/0001-29"/>
    <s v="ND-LOCACAO BENS MOVE"/>
    <n v="1140"/>
    <d v="2024-12-30T00:00:00"/>
    <m/>
    <m/>
    <m/>
    <n v="85612.15"/>
    <d v="2025-01-2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277"/>
    <s v="10.663.610/0001-29"/>
    <s v="ND-LOCACAO BENS MOVE"/>
    <n v="1141"/>
    <d v="2024-12-30T00:00:00"/>
    <m/>
    <m/>
    <m/>
    <n v="85612.15"/>
    <d v="2025-01-2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277"/>
    <s v="10.663.610/0001-29"/>
    <s v="ND-LOCACAO BENS MOVE"/>
    <n v="1142"/>
    <d v="2024-12-30T00:00:00"/>
    <m/>
    <m/>
    <m/>
    <n v="85612.15"/>
    <d v="2025-01-2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277"/>
    <s v="10.663.610/0001-29"/>
    <s v="ND-LOCACAO BENS MOVE"/>
    <n v="1143"/>
    <d v="2024-12-30T00:00:00"/>
    <m/>
    <m/>
    <m/>
    <n v="85612.15"/>
    <d v="2025-01-2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277"/>
    <s v="10.663.610/0001-29"/>
    <s v="ND-LOCACAO BENS MOVE"/>
    <n v="1144"/>
    <d v="2024-12-30T00:00:00"/>
    <m/>
    <m/>
    <m/>
    <n v="85612.15"/>
    <d v="2025-01-2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277"/>
    <s v="10.663.610/0001-29"/>
    <s v="NF SERVICOS"/>
    <n v="176894"/>
    <d v="2024-12-30T00:00:00"/>
    <n v="1892882"/>
    <d v="2024-12-30T00:00:00"/>
    <d v="2024-09-01T00:00:00"/>
    <n v="448.02"/>
    <d v="2025-01-29T00:00:00"/>
    <s v="EC240282"/>
    <s v="PD024172"/>
    <s v="PROJETO TRANSFORMAÇÃO DIGITAL : AMBIENTE, INFRAESTRUTURA, SERVIÇOS OPERACIONAIS, SUSTENTAÇÃO DE APLICATIVOS E SOLUÇÕES DE TIC"/>
    <n v="448.02"/>
    <d v="2024-09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6895"/>
    <d v="2024-12-30T00:00:00"/>
    <n v="1892883"/>
    <d v="2024-12-30T00:00:00"/>
    <d v="2024-09-01T00:00:00"/>
    <n v="821.6"/>
    <d v="2025-01-29T00:00:00"/>
    <s v="EC240282"/>
    <s v="PD024172"/>
    <s v="PROJETO TRANSFORMAÇÃO DIGITAL : AMBIENTE, INFRAESTRUTURA, SERVIÇOS OPERACIONAIS, SUSTENTAÇÃO DE APLICATIVOS E SOLUÇÕES DE TIC"/>
    <n v="771.07"/>
    <d v="2024-09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6896"/>
    <d v="2024-12-30T00:00:00"/>
    <n v="1892884"/>
    <d v="2024-12-30T00:00:00"/>
    <d v="2024-08-01T00:00:00"/>
    <n v="113569.64"/>
    <d v="2025-01-29T00:00:00"/>
    <s v="EB240282"/>
    <s v="PD024172"/>
    <s v="PROJETO TRANSFORMAÇÃO  DIGITAL : AMBIENTE, INFRAESTRUTURA, SERVIÇOS OPERACIONAIS, SUSTENTAÇÃO DE APLICAÇOES E SOLUÇÕES DE TIC"/>
    <n v="106585.1"/>
    <d v="2024-08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6897"/>
    <d v="2024-12-30T00:00:00"/>
    <n v="1892885"/>
    <d v="2024-12-30T00:00:00"/>
    <d v="2024-08-01T00:00:00"/>
    <n v="38158.370000000003"/>
    <d v="2025-01-29T00:00:00"/>
    <s v="EB240282"/>
    <s v="PD024172"/>
    <s v="PROJETO TRANSFORMAÇÃO  DIGITAL : AMBIENTE, INFRAESTRUTURA, SERVIÇOS OPERACIONAIS, SUSTENTAÇÃO DE APLICAÇOES E SOLUÇÕES DE TIC"/>
    <n v="35811.620000000003"/>
    <d v="2024-08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6898"/>
    <d v="2024-12-30T00:00:00"/>
    <n v="1892886"/>
    <d v="2024-12-30T00:00:00"/>
    <d v="2024-08-01T00:00:00"/>
    <n v="323920.06"/>
    <d v="2025-01-29T00:00:00"/>
    <s v="EB240282"/>
    <s v="PD024172"/>
    <s v="PROJETO TRANSFORMAÇÃO  DIGITAL : AMBIENTE, INFRAESTRUTURA, SERVIÇOS OPERACIONAIS, SUSTENTAÇÃO DE APLICAÇOES E SOLUÇÕES DE TIC"/>
    <n v="323920.06"/>
    <d v="2024-08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6899"/>
    <d v="2024-12-30T00:00:00"/>
    <n v="1892887"/>
    <d v="2024-12-30T00:00:00"/>
    <d v="2024-08-01T00:00:00"/>
    <n v="70842.03"/>
    <d v="2025-01-29T00:00:00"/>
    <s v="EB240282"/>
    <s v="PD024172"/>
    <s v="PROJETO TRANSFORMAÇÃO  DIGITAL : AMBIENTE, INFRAESTRUTURA, SERVIÇOS OPERACIONAIS, SUSTENTAÇÃO DE APLICAÇOES E SOLUÇÕES DE TIC"/>
    <n v="70842.03"/>
    <d v="2024-08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6900"/>
    <d v="2024-12-30T00:00:00"/>
    <n v="1892888"/>
    <d v="2024-12-30T00:00:00"/>
    <d v="2024-08-01T00:00:00"/>
    <n v="31925.09"/>
    <d v="2025-01-29T00:00:00"/>
    <s v="EB240282"/>
    <s v="PD024172"/>
    <s v="PROJETO TRANSFORMAÇÃO  DIGITAL : AMBIENTE, INFRAESTRUTURA, SERVIÇOS OPERACIONAIS, SUSTENTAÇÃO DE APLICAÇOES E SOLUÇÕES DE TIC"/>
    <n v="29961.7"/>
    <d v="2024-08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21"/>
    <d v="2024-12-30T00:00:00"/>
    <n v="1893009"/>
    <d v="2024-12-30T00:00:00"/>
    <d v="2024-11-01T00:00:00"/>
    <n v="76655.539999999994"/>
    <d v="2025-01-29T00:00:00"/>
    <s v="EC240282"/>
    <s v="PD024172"/>
    <s v="PROJETO TRANSFORMAÇÃO DIGITAL : AMBIENTE, INFRAESTRUTURA, SERVIÇOS OPERACIONAIS, SUSTENTAÇÃO DE APLICATIVOS E SOLUÇÕES DE TIC"/>
    <n v="71962.05"/>
    <d v="2024-11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2"/>
    <d v="2024-12-30T00:00:00"/>
    <n v="1893010"/>
    <d v="2024-12-30T00:00:00"/>
    <d v="2024-10-01T00:00:00"/>
    <n v="448.02"/>
    <d v="2025-01-29T00:00:00"/>
    <s v="EC240282"/>
    <s v="PD024172"/>
    <s v="PROJETO TRANSFORMAÇÃO DIGITAL : AMBIENTE, INFRAESTRUTURA, SERVIÇOS OPERACIONAIS, SUSTENTAÇÃO DE APLICATIVOS E SOLUÇÕES DE TIC"/>
    <n v="448.02"/>
    <d v="2024-10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3"/>
    <d v="2024-12-30T00:00:00"/>
    <n v="1893011"/>
    <d v="2024-12-30T00:00:00"/>
    <d v="2024-11-01T00:00:00"/>
    <n v="167938.97"/>
    <d v="2025-01-29T00:00:00"/>
    <s v="EC240282"/>
    <s v="PD024172"/>
    <s v="PROJETO TRANSFORMAÇÃO DIGITAL : AMBIENTE, INFRAESTRUTURA, SERVIÇOS OPERACIONAIS, SUSTENTAÇÃO DE APLICATIVOS E SOLUÇÕES DE TIC"/>
    <n v="167938.97"/>
    <d v="2024-11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4"/>
    <d v="2024-12-30T00:00:00"/>
    <n v="1893012"/>
    <d v="2024-12-30T00:00:00"/>
    <d v="2024-10-01T00:00:00"/>
    <n v="167938.97"/>
    <d v="2025-01-29T00:00:00"/>
    <s v="EC240282"/>
    <s v="PD024172"/>
    <s v="PROJETO TRANSFORMAÇÃO DIGITAL : AMBIENTE, INFRAESTRUTURA, SERVIÇOS OPERACIONAIS, SUSTENTAÇÃO DE APLICATIVOS E SOLUÇÕES DE TIC"/>
    <n v="167938.97"/>
    <d v="2024-10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5"/>
    <d v="2024-12-30T00:00:00"/>
    <n v="1893013"/>
    <d v="2024-12-30T00:00:00"/>
    <d v="2024-11-01T00:00:00"/>
    <n v="821.6"/>
    <d v="2025-01-29T00:00:00"/>
    <s v="EC240282"/>
    <s v="PD024172"/>
    <s v="PROJETO TRANSFORMAÇÃO DIGITAL : AMBIENTE, INFRAESTRUTURA, SERVIÇOS OPERACIONAIS, SUSTENTAÇÃO DE APLICATIVOS E SOLUÇÕES DE TIC"/>
    <n v="771.07"/>
    <d v="2024-11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6"/>
    <d v="2024-12-30T00:00:00"/>
    <n v="1893014"/>
    <d v="2024-12-30T00:00:00"/>
    <d v="2024-10-01T00:00:00"/>
    <n v="821.6"/>
    <d v="2025-01-29T00:00:00"/>
    <s v="EC240282"/>
    <s v="PD024172"/>
    <s v="PROJETO TRANSFORMAÇÃO DIGITAL : AMBIENTE, INFRAESTRUTURA, SERVIÇOS OPERACIONAIS, SUSTENTAÇÃO DE APLICATIVOS E SOLUÇÕES DE TIC"/>
    <n v="771.07"/>
    <d v="2024-10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027"/>
    <d v="2024-12-30T00:00:00"/>
    <n v="1893015"/>
    <d v="2024-12-30T00:00:00"/>
    <d v="2024-12-01T00:00:00"/>
    <n v="2929.92"/>
    <d v="2025-01-29T00:00:00"/>
    <s v="EB240282"/>
    <s v="PD024172"/>
    <s v="PROJETO TRANSFORMAÇÃO  DIGITAL : AMBIENTE, INFRAESTRUTURA, SERVIÇOS OPERACIONAIS, SUSTENTAÇÃO DE APLICAÇOES E SOLUÇÕES DE TIC"/>
    <n v="2929.92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28"/>
    <d v="2024-12-30T00:00:00"/>
    <n v="1893016"/>
    <d v="2024-12-30T00:00:00"/>
    <d v="2024-11-01T00:00:00"/>
    <n v="70842.03"/>
    <d v="2025-01-29T00:00:00"/>
    <s v="EB240282"/>
    <s v="PD024172"/>
    <s v="PROJETO TRANSFORMAÇÃO  DIGITAL : AMBIENTE, INFRAESTRUTURA, SERVIÇOS OPERACIONAIS, SUSTENTAÇÃO DE APLICAÇOES E SOLUÇÕES DE TIC"/>
    <n v="70842.03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29"/>
    <d v="2024-12-30T00:00:00"/>
    <n v="1893017"/>
    <d v="2024-12-30T00:00:00"/>
    <d v="2024-10-01T00:00:00"/>
    <n v="70842.03"/>
    <d v="2025-01-29T00:00:00"/>
    <s v="EB240282"/>
    <s v="PD024172"/>
    <s v="PROJETO TRANSFORMAÇÃO  DIGITAL : AMBIENTE, INFRAESTRUTURA, SERVIÇOS OPERACIONAIS, SUSTENTAÇÃO DE APLICAÇOES E SOLUÇÕES DE TIC"/>
    <n v="70842.03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0"/>
    <d v="2024-12-30T00:00:00"/>
    <n v="1893018"/>
    <d v="2024-12-30T00:00:00"/>
    <d v="2024-09-01T00:00:00"/>
    <n v="70842.03"/>
    <d v="2025-01-29T00:00:00"/>
    <s v="EB240282"/>
    <s v="PD024172"/>
    <s v="PROJETO TRANSFORMAÇÃO  DIGITAL : AMBIENTE, INFRAESTRUTURA, SERVIÇOS OPERACIONAIS, SUSTENTAÇÃO DE APLICAÇOES E SOLUÇÕES DE TIC"/>
    <n v="70842.03"/>
    <d v="2024-09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1"/>
    <d v="2024-12-30T00:00:00"/>
    <n v="1893019"/>
    <d v="2024-12-30T00:00:00"/>
    <d v="2024-12-01T00:00:00"/>
    <n v="67912.11"/>
    <d v="2025-01-29T00:00:00"/>
    <s v="EB240282"/>
    <s v="PD024172"/>
    <s v="PROJETO TRANSFORMAÇÃO  DIGITAL : AMBIENTE, INFRAESTRUTURA, SERVIÇOS OPERACIONAIS, SUSTENTAÇÃO DE APLICAÇOES E SOLUÇÕES DE TIC"/>
    <n v="67912.11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2"/>
    <d v="2024-12-30T00:00:00"/>
    <n v="1893020"/>
    <d v="2024-12-30T00:00:00"/>
    <d v="2024-11-01T00:00:00"/>
    <n v="13579.3"/>
    <d v="2025-01-29T00:00:00"/>
    <s v="EB240282"/>
    <s v="PD024172"/>
    <s v="PROJETO TRANSFORMAÇÃO  DIGITAL : AMBIENTE, INFRAESTRUTURA, SERVIÇOS OPERACIONAIS, SUSTENTAÇÃO DE APLICAÇOES E SOLUÇÕES DE TIC"/>
    <n v="12744.36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3"/>
    <d v="2024-12-30T00:00:00"/>
    <n v="1893021"/>
    <d v="2024-12-30T00:00:00"/>
    <d v="2024-10-01T00:00:00"/>
    <n v="30480.68"/>
    <d v="2025-01-29T00:00:00"/>
    <s v="EB240282"/>
    <s v="PD024172"/>
    <s v="PROJETO TRANSFORMAÇÃO  DIGITAL : AMBIENTE, INFRAESTRUTURA, SERVIÇOS OPERACIONAIS, SUSTENTAÇÃO DE APLICAÇOES E SOLUÇÕES DE TIC"/>
    <n v="28606.13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4"/>
    <d v="2024-12-30T00:00:00"/>
    <n v="1893022"/>
    <d v="2024-12-30T00:00:00"/>
    <d v="2024-09-01T00:00:00"/>
    <n v="22661.23"/>
    <d v="2025-01-29T00:00:00"/>
    <s v="EB240282"/>
    <s v="PD024172"/>
    <s v="PROJETO TRANSFORMAÇÃO  DIGITAL : AMBIENTE, INFRAESTRUTURA, SERVIÇOS OPERACIONAIS, SUSTENTAÇÃO DE APLICAÇOES E SOLUÇÕES DE TIC"/>
    <n v="21267.57"/>
    <d v="2024-09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5"/>
    <d v="2024-12-30T00:00:00"/>
    <n v="1893023"/>
    <d v="2024-12-30T00:00:00"/>
    <d v="2024-12-01T00:00:00"/>
    <n v="31910.67"/>
    <d v="2025-01-29T00:00:00"/>
    <s v="EB240282"/>
    <s v="PD024172"/>
    <s v="PROJETO TRANSFORMAÇÃO  DIGITAL : AMBIENTE, INFRAESTRUTURA, SERVIÇOS OPERACIONAIS, SUSTENTAÇÃO DE APLICAÇOES E SOLUÇÕES DE TIC"/>
    <n v="29948.35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6"/>
    <d v="2024-12-30T00:00:00"/>
    <n v="1893024"/>
    <d v="2024-12-30T00:00:00"/>
    <d v="2024-11-01T00:00:00"/>
    <n v="12696.8"/>
    <d v="2025-01-29T00:00:00"/>
    <s v="EB240282"/>
    <s v="PD024172"/>
    <s v="PROJETO TRANSFORMAÇÃO  DIGITAL : AMBIENTE, INFRAESTRUTURA, SERVIÇOS OPERACIONAIS, SUSTENTAÇÃO DE APLICAÇOES E SOLUÇÕES DE TIC"/>
    <n v="11915.95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7"/>
    <d v="2024-12-30T00:00:00"/>
    <n v="1893025"/>
    <d v="2024-12-30T00:00:00"/>
    <d v="2024-09-01T00:00:00"/>
    <n v="115817.4"/>
    <d v="2025-01-29T00:00:00"/>
    <s v="EB240282"/>
    <s v="PD024172"/>
    <s v="PROJETO TRANSFORMAÇÃO  DIGITAL : AMBIENTE, INFRAESTRUTURA, SERVIÇOS OPERACIONAIS, SUSTENTAÇÃO DE APLICAÇOES E SOLUÇÕES DE TIC"/>
    <n v="108695.61"/>
    <d v="2024-09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8"/>
    <d v="2024-12-30T00:00:00"/>
    <n v="1893026"/>
    <d v="2024-12-30T00:00:00"/>
    <d v="2024-10-01T00:00:00"/>
    <n v="73337.66"/>
    <d v="2025-01-29T00:00:00"/>
    <s v="EB240282"/>
    <s v="PD024172"/>
    <s v="PROJETO TRANSFORMAÇÃO  DIGITAL : AMBIENTE, INFRAESTRUTURA, SERVIÇOS OPERACIONAIS, SUSTENTAÇÃO DE APLICAÇOES E SOLUÇÕES DE TIC"/>
    <n v="68827.39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39"/>
    <d v="2024-12-30T00:00:00"/>
    <n v="1893027"/>
    <d v="2024-12-30T00:00:00"/>
    <d v="2024-09-01T00:00:00"/>
    <n v="47130.65"/>
    <d v="2025-01-29T00:00:00"/>
    <s v="EB240282"/>
    <s v="PD024172"/>
    <s v="PROJETO TRANSFORMAÇÃO  DIGITAL : AMBIENTE, INFRAESTRUTURA, SERVIÇOS OPERACIONAIS, SUSTENTAÇÃO DE APLICAÇOES E SOLUÇÕES DE TIC"/>
    <n v="44233.77"/>
    <d v="2024-09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0"/>
    <d v="2024-12-30T00:00:00"/>
    <n v="1893028"/>
    <d v="2024-12-30T00:00:00"/>
    <d v="2024-11-01T00:00:00"/>
    <n v="24511.86"/>
    <d v="2025-01-29T00:00:00"/>
    <s v="EB240282"/>
    <s v="PD024172"/>
    <s v="PROJETO TRANSFORMAÇÃO  DIGITAL : AMBIENTE, INFRAESTRUTURA, SERVIÇOS OPERACIONAIS, SUSTENTAÇÃO DE APLICAÇOES E SOLUÇÕES DE TIC"/>
    <n v="23004.37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1"/>
    <d v="2024-12-30T00:00:00"/>
    <n v="1893029"/>
    <d v="2024-12-30T00:00:00"/>
    <d v="2024-10-01T00:00:00"/>
    <n v="105129.39"/>
    <d v="2025-01-29T00:00:00"/>
    <s v="EB240282"/>
    <s v="PD024172"/>
    <s v="PROJETO TRANSFORMAÇÃO  DIGITAL : AMBIENTE, INFRAESTRUTURA, SERVIÇOS OPERACIONAIS, SUSTENTAÇÃO DE APLICAÇOES E SOLUÇÕES DE TIC"/>
    <n v="98663.94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2"/>
    <d v="2024-12-30T00:00:00"/>
    <n v="1893030"/>
    <d v="2024-12-30T00:00:00"/>
    <d v="2024-11-01T00:00:00"/>
    <n v="91323.64"/>
    <d v="2025-01-29T00:00:00"/>
    <s v="EB240282"/>
    <s v="PD024172"/>
    <s v="PROJETO TRANSFORMAÇÃO  DIGITAL : AMBIENTE, INFRAESTRUTURA, SERVIÇOS OPERACIONAIS, SUSTENTAÇÃO DE APLICAÇOES E SOLUÇÕES DE TIC"/>
    <n v="85707.24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3"/>
    <d v="2024-12-30T00:00:00"/>
    <n v="1893031"/>
    <d v="2024-12-30T00:00:00"/>
    <d v="2024-12-01T00:00:00"/>
    <n v="74728.289999999994"/>
    <d v="2025-01-29T00:00:00"/>
    <s v="EB240282"/>
    <s v="PD024172"/>
    <s v="PROJETO TRANSFORMAÇÃO  DIGITAL : AMBIENTE, INFRAESTRUTURA, SERVIÇOS OPERACIONAIS, SUSTENTAÇÃO DE APLICAÇOES E SOLUÇÕES DE TIC"/>
    <n v="70132.490000000005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4"/>
    <d v="2024-12-30T00:00:00"/>
    <n v="1893032"/>
    <d v="2024-12-30T00:00:00"/>
    <d v="2024-11-01T00:00:00"/>
    <n v="58890.29"/>
    <d v="2025-01-29T00:00:00"/>
    <s v="EB240282"/>
    <s v="PD024172"/>
    <s v="PROJETO TRANSFORMAÇÃO  DIGITAL : AMBIENTE, INFRAESTRUTURA, SERVIÇOS OPERACIONAIS, SUSTENTAÇÃO DE APLICAÇOES E SOLUÇÕES DE TIC"/>
    <n v="55268.52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5"/>
    <d v="2024-12-30T00:00:00"/>
    <n v="1893033"/>
    <d v="2024-12-30T00:00:00"/>
    <d v="2024-12-01T00:00:00"/>
    <n v="42523.93"/>
    <d v="2025-01-29T00:00:00"/>
    <s v="EB240282"/>
    <s v="PD024172"/>
    <s v="PROJETO TRANSFORMAÇÃO  DIGITAL : AMBIENTE, INFRAESTRUTURA, SERVIÇOS OPERACIONAIS, SUSTENTAÇÃO DE APLICAÇOES E SOLUÇÕES DE TIC"/>
    <n v="39908.699999999997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6"/>
    <d v="2024-12-30T00:00:00"/>
    <n v="1893034"/>
    <d v="2024-12-30T00:00:00"/>
    <d v="2024-10-01T00:00:00"/>
    <n v="683915.48"/>
    <d v="2025-01-29T00:00:00"/>
    <s v="EB240282"/>
    <s v="PD024172"/>
    <s v="PROJETO TRANSFORMAÇÃO  DIGITAL : AMBIENTE, INFRAESTRUTURA, SERVIÇOS OPERACIONAIS, SUSTENTAÇÃO DE APLICAÇOES E SOLUÇÕES DE TIC"/>
    <n v="683915.48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7"/>
    <d v="2024-12-30T00:00:00"/>
    <n v="1893035"/>
    <d v="2024-12-30T00:00:00"/>
    <d v="2024-09-01T00:00:00"/>
    <n v="49269.38"/>
    <d v="2025-01-29T00:00:00"/>
    <s v="EB240282"/>
    <s v="PD024172"/>
    <s v="PROJETO TRANSFORMAÇÃO  DIGITAL : AMBIENTE, INFRAESTRUTURA, SERVIÇOS OPERACIONAIS, SUSTENTAÇÃO DE APLICAÇOES E SOLUÇÕES DE TIC"/>
    <n v="49269.38"/>
    <d v="2024-09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8"/>
    <d v="2024-12-30T00:00:00"/>
    <n v="1893036"/>
    <d v="2024-12-30T00:00:00"/>
    <d v="2024-12-01T00:00:00"/>
    <n v="353949.54"/>
    <d v="2025-01-29T00:00:00"/>
    <s v="EB240282"/>
    <s v="PD024172"/>
    <s v="PROJETO TRANSFORMAÇÃO  DIGITAL : AMBIENTE, INFRAESTRUTURA, SERVIÇOS OPERACIONAIS, SUSTENTAÇÃO DE APLICAÇOES E SOLUÇÕES DE TIC"/>
    <n v="353949.54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49"/>
    <d v="2024-12-30T00:00:00"/>
    <n v="1893037"/>
    <d v="2024-12-30T00:00:00"/>
    <d v="2024-11-01T00:00:00"/>
    <n v="388462.01"/>
    <d v="2025-01-29T00:00:00"/>
    <s v="EB240282"/>
    <s v="PD024172"/>
    <s v="PROJETO TRANSFORMAÇÃO  DIGITAL : AMBIENTE, INFRAESTRUTURA, SERVIÇOS OPERACIONAIS, SUSTENTAÇÃO DE APLICAÇOES E SOLUÇÕES DE TIC"/>
    <n v="388462.01"/>
    <d v="2024-11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50"/>
    <d v="2024-12-30T00:00:00"/>
    <n v="1893038"/>
    <d v="2024-12-30T00:00:00"/>
    <d v="2024-10-01T00:00:00"/>
    <n v="5598.6"/>
    <d v="2025-01-29T00:00:00"/>
    <s v="EB240282"/>
    <s v="PD024172"/>
    <s v="PROJETO TRANSFORMAÇÃO  DIGITAL : AMBIENTE, INFRAESTRUTURA, SERVIÇOS OPERACIONAIS, SUSTENTAÇÃO DE APLICAÇOES E SOLUÇÕES DE TIC"/>
    <n v="5598.6"/>
    <d v="2024-10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051"/>
    <d v="2024-12-30T00:00:00"/>
    <n v="1893039"/>
    <d v="2024-12-30T00:00:00"/>
    <d v="2024-12-01T00:00:00"/>
    <n v="34979.019999999997"/>
    <d v="2025-01-29T00:00:00"/>
    <s v="EB240282"/>
    <s v="PD024172"/>
    <s v="PROJETO TRANSFORMAÇÃO  DIGITAL : AMBIENTE, INFRAESTRUTURA, SERVIÇOS OPERACIONAIS, SUSTENTAÇÃO DE APLICAÇOES E SOLUÇÕES DE TIC"/>
    <n v="34979.019999999997"/>
    <d v="2024-12-01T00:00:00"/>
    <x v="0"/>
    <s v="16/2024"/>
    <s v="ADM"/>
    <s v="359.00003370/2024-15-ITO/APPS"/>
    <s v="2 - FATURADO"/>
    <n v="0"/>
    <x v="0"/>
    <x v="0"/>
  </r>
  <r>
    <x v="277"/>
    <s v="10.663.610/0001-29"/>
    <s v="NF SERVICOS"/>
    <n v="177182"/>
    <d v="2024-12-30T00:00:00"/>
    <n v="1893170"/>
    <d v="2024-12-30T00:00:00"/>
    <d v="2024-12-01T00:00:00"/>
    <n v="41690.18"/>
    <d v="2025-01-29T00:00:00"/>
    <s v="EC240282"/>
    <s v="PD024172"/>
    <s v="PROJETO TRANSFORMAÇÃO DIGITAL : AMBIENTE, INFRAESTRUTURA, SERVIÇOS OPERACIONAIS, SUSTENTAÇÃO DE APLICATIVOS E SOLUÇÕES DE TIC"/>
    <n v="39147.08"/>
    <d v="2024-12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183"/>
    <d v="2024-12-30T00:00:00"/>
    <n v="1893171"/>
    <d v="2024-12-30T00:00:00"/>
    <d v="2024-12-01T00:00:00"/>
    <n v="167938.97"/>
    <d v="2025-01-29T00:00:00"/>
    <s v="EC240282"/>
    <s v="PD024172"/>
    <s v="PROJETO TRANSFORMAÇÃO DIGITAL : AMBIENTE, INFRAESTRUTURA, SERVIÇOS OPERACIONAIS, SUSTENTAÇÃO DE APLICATIVOS E SOLUÇÕES DE TIC"/>
    <n v="167938.97"/>
    <d v="2024-12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177184"/>
    <d v="2024-12-30T00:00:00"/>
    <n v="1893172"/>
    <d v="2024-12-30T00:00:00"/>
    <d v="2024-12-01T00:00:00"/>
    <n v="821.6"/>
    <d v="2025-01-29T00:00:00"/>
    <s v="EC240282"/>
    <s v="PD024172"/>
    <s v="PROJETO TRANSFORMAÇÃO DIGITAL : AMBIENTE, INFRAESTRUTURA, SERVIÇOS OPERACIONAIS, SUSTENTAÇÃO DE APLICATIVOS E SOLUÇÕES DE TIC"/>
    <n v="771.07"/>
    <d v="2024-12-01T00:00:00"/>
    <x v="0"/>
    <s v="16/2024"/>
    <s v="ADM 97/2024"/>
    <s v="359.00003370/2024-15-ITO/APPS"/>
    <s v="2 - FATURADO"/>
    <n v="0"/>
    <x v="0"/>
    <x v="0"/>
  </r>
  <r>
    <x v="277"/>
    <s v="10.663.610/0001-29"/>
    <s v="NF SERVICOS"/>
    <n v="6629"/>
    <d v="2024-12-30T00:00:00"/>
    <n v="310504"/>
    <d v="2024-12-30T00:00:00"/>
    <d v="2024-08-01T00:00:00"/>
    <n v="372535.97"/>
    <d v="2025-01-29T00:00:00"/>
    <s v="E0240282"/>
    <s v="PD024172"/>
    <s v="PROJETO TRANSFORMAÇÃO DIGITAL  - DESENVOLVIMENTO/ SUSTENTAÇÃO DE APLICAÇÕES"/>
    <n v="349625"/>
    <d v="2024-08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0"/>
    <d v="2024-12-30T00:00:00"/>
    <n v="310505"/>
    <d v="2024-12-30T00:00:00"/>
    <d v="2024-08-01T00:00:00"/>
    <n v="70697.490000000005"/>
    <d v="2025-01-29T00:00:00"/>
    <s v="E0240282"/>
    <s v="PD024172"/>
    <s v="PROJETO TRANSFORMAÇÃO DIGITAL  - DESENVOLVIMENTO/ SUSTENTAÇÃO DE APLICAÇÕES"/>
    <n v="66349.61"/>
    <d v="2024-08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1"/>
    <d v="2024-12-30T00:00:00"/>
    <n v="310506"/>
    <d v="2024-12-30T00:00:00"/>
    <d v="2024-12-01T00:00:00"/>
    <n v="448909.82"/>
    <d v="2025-01-29T00:00:00"/>
    <s v="E0240282"/>
    <s v="PD024172"/>
    <s v="PROJETO TRANSFORMAÇÃO DIGITAL  - DESENVOLVIMENTO/ SUSTENTAÇÃO DE APLICAÇÕES"/>
    <n v="421301.85"/>
    <d v="2024-12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2"/>
    <d v="2024-12-30T00:00:00"/>
    <n v="310507"/>
    <d v="2024-12-30T00:00:00"/>
    <d v="2024-12-01T00:00:00"/>
    <n v="111257.76"/>
    <d v="2025-01-29T00:00:00"/>
    <s v="E0240282"/>
    <s v="PD024172"/>
    <s v="PROJETO TRANSFORMAÇÃO DIGITAL  - DESENVOLVIMENTO/ SUSTENTAÇÃO DE APLICAÇÕES"/>
    <n v="104415.4"/>
    <d v="2024-12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3"/>
    <d v="2024-12-30T00:00:00"/>
    <n v="310508"/>
    <d v="2024-12-30T00:00:00"/>
    <d v="2024-09-01T00:00:00"/>
    <n v="418620.88"/>
    <d v="2025-01-29T00:00:00"/>
    <s v="E0240282"/>
    <s v="PD024172"/>
    <s v="PROJETO TRANSFORMAÇÃO DIGITAL  - DESENVOLVIMENTO/ SUSTENTAÇÃO DE APLICAÇÕES"/>
    <n v="392875.68"/>
    <d v="2024-09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4"/>
    <d v="2024-12-30T00:00:00"/>
    <n v="310509"/>
    <d v="2024-12-30T00:00:00"/>
    <d v="2024-09-01T00:00:00"/>
    <n v="6484.78"/>
    <d v="2025-01-29T00:00:00"/>
    <s v="E0240282"/>
    <s v="PD024172"/>
    <s v="PROJETO TRANSFORMAÇÃO DIGITAL  - DESENVOLVIMENTO/ SUSTENTAÇÃO DE APLICAÇÕES"/>
    <n v="6085.97"/>
    <d v="2024-09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5"/>
    <d v="2024-12-30T00:00:00"/>
    <n v="310510"/>
    <d v="2024-12-30T00:00:00"/>
    <d v="2024-09-01T00:00:00"/>
    <n v="97747.89"/>
    <d v="2025-01-29T00:00:00"/>
    <s v="E0240282"/>
    <s v="PD024172"/>
    <s v="PROJETO TRANSFORMAÇÃO DIGITAL  - DESENVOLVIMENTO/ SUSTENTAÇÃO DE APLICAÇÕES"/>
    <n v="91736.39"/>
    <d v="2024-09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6"/>
    <d v="2024-12-30T00:00:00"/>
    <n v="310511"/>
    <d v="2024-12-30T00:00:00"/>
    <d v="2024-11-01T00:00:00"/>
    <n v="392945.07"/>
    <d v="2025-01-29T00:00:00"/>
    <s v="E0240282"/>
    <s v="PD024172"/>
    <s v="PROJETO TRANSFORMAÇÃO DIGITAL  - DESENVOLVIMENTO/ SUSTENTAÇÃO DE APLICAÇÕES"/>
    <n v="368778.95"/>
    <d v="2024-11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7"/>
    <d v="2024-12-30T00:00:00"/>
    <n v="310512"/>
    <d v="2024-12-30T00:00:00"/>
    <d v="2024-11-01T00:00:00"/>
    <n v="35150.53"/>
    <d v="2025-01-29T00:00:00"/>
    <s v="E0240282"/>
    <s v="PD024172"/>
    <s v="PROJETO TRANSFORMAÇÃO DIGITAL  - DESENVOLVIMENTO/ SUSTENTAÇÃO DE APLICAÇÕES"/>
    <n v="32988.769999999997"/>
    <d v="2024-11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8"/>
    <d v="2024-12-30T00:00:00"/>
    <n v="310513"/>
    <d v="2024-12-30T00:00:00"/>
    <d v="2024-10-01T00:00:00"/>
    <n v="385481.99"/>
    <d v="2025-01-29T00:00:00"/>
    <s v="E0240282"/>
    <s v="PD024172"/>
    <s v="PROJETO TRANSFORMAÇÃO DIGITAL  - DESENVOLVIMENTO/ SUSTENTAÇÃO DE APLICAÇÕES"/>
    <n v="361774.86"/>
    <d v="2024-10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39"/>
    <d v="2024-12-30T00:00:00"/>
    <n v="310514"/>
    <d v="2024-12-30T00:00:00"/>
    <d v="2024-10-01T00:00:00"/>
    <n v="58227.62"/>
    <d v="2025-01-29T00:00:00"/>
    <s v="E0240282"/>
    <s v="PD024172"/>
    <s v="PROJETO TRANSFORMAÇÃO DIGITAL  - DESENVOLVIMENTO/ SUSTENTAÇÃO DE APLICAÇÕES"/>
    <n v="54646.62"/>
    <d v="2024-10-01T00:00:00"/>
    <x v="0"/>
    <s v="16/2024"/>
    <s v="ADM 097/2024"/>
    <s v="359.00003370/2024-15-ITO/APPS"/>
    <s v="2 - FATURADO"/>
    <n v="0"/>
    <x v="0"/>
    <x v="0"/>
  </r>
  <r>
    <x v="277"/>
    <s v="10.663.610/0001-29"/>
    <s v="NF SERVICOS"/>
    <n v="6640"/>
    <d v="2024-12-30T00:00:00"/>
    <n v="310515"/>
    <d v="2024-12-30T00:00:00"/>
    <d v="2024-11-01T00:00:00"/>
    <n v="88814.56"/>
    <d v="2025-01-29T00:00:00"/>
    <s v="E0240282"/>
    <s v="PD024172"/>
    <s v="PROJETO TRANSFORMAÇÃO DIGITAL  - DESENVOLVIMENTO/ SUSTENTAÇÃO DE APLICAÇÕES"/>
    <n v="83352.460000000006"/>
    <d v="2024-11-01T00:00:00"/>
    <x v="0"/>
    <s v="16/2024"/>
    <s v="ADM 097/2024"/>
    <s v="359.00003370/2024-15-ITO/APPS"/>
    <s v="2 - FATURADO"/>
    <n v="0"/>
    <x v="0"/>
    <x v="0"/>
  </r>
  <r>
    <x v="278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7"/>
    <m/>
    <m/>
    <m/>
    <s v="60/75/90"/>
    <n v="480"/>
    <x v="4"/>
    <x v="6"/>
  </r>
  <r>
    <x v="279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004"/>
    <x v="4"/>
    <x v="1"/>
  </r>
  <r>
    <x v="279"/>
    <s v="10.742.819/0001-88"/>
    <s v="NF SERVICOS DO"/>
    <n v="300607"/>
    <d v="2024-12-11T00:00:00"/>
    <n v="308044"/>
    <d v="2024-12-11T00:00:00"/>
    <m/>
    <n v="368.76"/>
    <d v="2025-01-10T00:00:00"/>
    <s v="E0220678"/>
    <s v="PD022678"/>
    <s v="Serviços de Publicidade Eletrônica"/>
    <n v="351.06"/>
    <m/>
    <x v="0"/>
    <m/>
    <m/>
    <m/>
    <s v="2 - FATURADO"/>
    <n v="0"/>
    <x v="0"/>
    <x v="1"/>
  </r>
  <r>
    <x v="280"/>
    <s v="10.867.871/0001-60"/>
    <s v="NF SERVICOS DO"/>
    <n v="303263"/>
    <d v="2024-12-22T00:00:00"/>
    <n v="309826"/>
    <d v="2024-12-30T00:00:00"/>
    <m/>
    <n v="367.65"/>
    <d v="2025-01-29T00:00:00"/>
    <s v="E0201982"/>
    <s v="PD201982"/>
    <s v="Serviços de Publicidade Eletrônica"/>
    <n v="367.65"/>
    <m/>
    <x v="0"/>
    <m/>
    <m/>
    <m/>
    <s v="2 - FATURADO"/>
    <n v="0"/>
    <x v="0"/>
    <x v="1"/>
  </r>
  <r>
    <x v="280"/>
    <s v="10.867.871/0001-60"/>
    <s v="NF SERVICOS DO"/>
    <n v="303264"/>
    <d v="2024-12-22T00:00:00"/>
    <n v="309827"/>
    <d v="2024-12-30T00:00:00"/>
    <m/>
    <n v="2083.35"/>
    <d v="2025-01-29T00:00:00"/>
    <s v="E0201982"/>
    <s v="PD201982"/>
    <s v="Serviços de Publicidade Eletrônica"/>
    <n v="2083.35"/>
    <m/>
    <x v="0"/>
    <m/>
    <m/>
    <m/>
    <s v="2 - FATURADO"/>
    <n v="0"/>
    <x v="0"/>
    <x v="1"/>
  </r>
  <r>
    <x v="280"/>
    <s v="10.867.871/0001-60"/>
    <s v="NF SERVICOS DO"/>
    <n v="303770"/>
    <d v="2024-12-23T00:00:00"/>
    <n v="310333"/>
    <d v="2024-12-30T00:00:00"/>
    <m/>
    <n v="612.75"/>
    <d v="2025-01-29T00:00:00"/>
    <s v="E0201982"/>
    <s v="PD201982"/>
    <s v="Serviços de Publicidade Eletrônica"/>
    <n v="612.75"/>
    <m/>
    <x v="0"/>
    <m/>
    <m/>
    <m/>
    <s v="2 - FATURADO"/>
    <n v="0"/>
    <x v="0"/>
    <x v="1"/>
  </r>
  <r>
    <x v="280"/>
    <s v="10.867.871/0001-60"/>
    <s v="NF SERVICOS DO"/>
    <n v="303835"/>
    <d v="2024-12-26T00:00:00"/>
    <n v="310398"/>
    <d v="2024-12-30T00:00:00"/>
    <m/>
    <n v="612.75"/>
    <d v="2025-01-29T00:00:00"/>
    <s v="E0201982"/>
    <s v="PD201982"/>
    <s v="Serviços de Publicidade Eletrônica"/>
    <n v="612.75"/>
    <m/>
    <x v="0"/>
    <m/>
    <m/>
    <m/>
    <s v="2 - FATURADO"/>
    <n v="0"/>
    <x v="0"/>
    <x v="1"/>
  </r>
  <r>
    <x v="280"/>
    <s v="10.867.871/0001-60"/>
    <s v="NF SERVICOS DO"/>
    <n v="303989"/>
    <d v="2024-12-31T00:00:00"/>
    <n v="310565"/>
    <d v="2025-01-03T00:00:00"/>
    <m/>
    <n v="612.75"/>
    <d v="2025-02-02T00:00:00"/>
    <s v="E0201982"/>
    <s v="PD201982"/>
    <s v="Serviços de Publicidade Eletrônica"/>
    <n v="612.75"/>
    <m/>
    <x v="0"/>
    <m/>
    <m/>
    <m/>
    <s v="2 - FATURADO"/>
    <n v="0"/>
    <x v="0"/>
    <x v="1"/>
  </r>
  <r>
    <x v="280"/>
    <s v="10.867.871/0001-60"/>
    <s v="NF SERVICOS DO"/>
    <n v="303999"/>
    <d v="2024-12-31T00:00:00"/>
    <n v="310575"/>
    <d v="2025-01-03T00:00:00"/>
    <m/>
    <n v="612.75"/>
    <d v="2025-02-02T00:00:00"/>
    <s v="E0201982"/>
    <s v="PD201982"/>
    <s v="Serviços de Publicidade Eletrônica"/>
    <n v="612.75"/>
    <m/>
    <x v="0"/>
    <m/>
    <m/>
    <m/>
    <s v="2 - FATURADO"/>
    <n v="0"/>
    <x v="0"/>
    <x v="1"/>
  </r>
  <r>
    <x v="280"/>
    <s v="10.867.871/0001-60"/>
    <s v="NF SERVICOS DO"/>
    <n v="304004"/>
    <d v="2024-12-31T00:00:00"/>
    <n v="310580"/>
    <d v="2025-01-03T00:00:00"/>
    <m/>
    <n v="857.85"/>
    <d v="2025-02-02T00:00:00"/>
    <s v="E0201982"/>
    <s v="PD201982"/>
    <s v="Serviços de Publicidade Eletrônica"/>
    <n v="857.85"/>
    <m/>
    <x v="0"/>
    <m/>
    <m/>
    <m/>
    <s v="2 - FATURADO"/>
    <n v="0"/>
    <x v="0"/>
    <x v="1"/>
  </r>
  <r>
    <x v="280"/>
    <s v="10.867.871/0001-60"/>
    <s v="NF SERVICOS DO"/>
    <n v="304007"/>
    <d v="2024-12-31T00:00:00"/>
    <n v="310583"/>
    <d v="2025-01-03T00:00:00"/>
    <m/>
    <n v="1470.6"/>
    <d v="2025-02-02T00:00:00"/>
    <s v="E0201982"/>
    <s v="PD201982"/>
    <s v="Serviços de Publicidade Eletrônica"/>
    <n v="1470.6"/>
    <m/>
    <x v="0"/>
    <m/>
    <m/>
    <m/>
    <s v="2 - FATURADO"/>
    <n v="0"/>
    <x v="0"/>
    <x v="1"/>
  </r>
  <r>
    <x v="281"/>
    <s v="10.916.915/0001-03"/>
    <s v="NF SERVICOS DO"/>
    <n v="106089"/>
    <d v="2022-06-30T00:00:00"/>
    <n v="110747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884"/>
    <x v="4"/>
    <x v="1"/>
  </r>
  <r>
    <x v="281"/>
    <s v="10.916.915/0001-03"/>
    <s v="NF SERVICOS DO"/>
    <n v="180318"/>
    <d v="2023-03-31T00:00:00"/>
    <n v="185622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08"/>
    <x v="4"/>
    <x v="1"/>
  </r>
  <r>
    <x v="281"/>
    <s v="10.916.915/0001-03"/>
    <s v="NF SERVICOS DO"/>
    <n v="187233"/>
    <d v="2023-04-27T00:00:00"/>
    <n v="192603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584"/>
    <x v="4"/>
    <x v="1"/>
  </r>
  <r>
    <x v="281"/>
    <s v="10.916.915/0001-03"/>
    <s v="NF SERVICOS DO"/>
    <n v="196635"/>
    <d v="2023-06-05T00:00:00"/>
    <n v="202110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536"/>
    <x v="4"/>
    <x v="1"/>
  </r>
  <r>
    <x v="281"/>
    <s v="10.916.915/0001-03"/>
    <s v="NF SERVICOS DO"/>
    <n v="202791"/>
    <d v="2023-06-27T00:00:00"/>
    <n v="20825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523"/>
    <x v="4"/>
    <x v="1"/>
  </r>
  <r>
    <x v="281"/>
    <s v="10.916.915/0001-03"/>
    <s v="NF SERVICOS DO"/>
    <n v="211874"/>
    <d v="2023-07-31T00:00:00"/>
    <n v="217412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281"/>
    <s v="10.916.915/0001-03"/>
    <s v="NF SERVICOS DO"/>
    <n v="218930"/>
    <d v="2023-08-30T00:00:00"/>
    <n v="224491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281"/>
    <s v="10.916.915/0001-03"/>
    <s v="NF SERVICOS DO"/>
    <n v="225089"/>
    <d v="2023-09-30T00:00:00"/>
    <n v="23074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281"/>
    <s v="10.916.915/0001-03"/>
    <s v="NF SERVICOS DO"/>
    <n v="231175"/>
    <d v="2023-10-27T00:00:00"/>
    <n v="236887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281"/>
    <s v="10.916.915/0001-03"/>
    <s v="NF SERVICOS DO"/>
    <n v="237011"/>
    <d v="2023-11-30T00:00:00"/>
    <n v="24278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281"/>
    <s v="10.916.915/0001-03"/>
    <s v="NF SERVICOS DO"/>
    <n v="243238"/>
    <d v="2023-12-31T00:00:00"/>
    <n v="249059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281"/>
    <s v="10.916.915/0001-03"/>
    <s v="NF SERVICOS DO"/>
    <n v="247478"/>
    <d v="2024-01-29T00:00:00"/>
    <n v="253345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281"/>
    <s v="10.916.915/0001-03"/>
    <s v="NF SERVICOS DO"/>
    <n v="252887"/>
    <d v="2024-02-25T00:00:00"/>
    <n v="25878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282"/>
    <s v="10.923.042/0001-58"/>
    <s v="ND-OPERADORA CIELO"/>
    <n v="23486"/>
    <d v="2024-11-30T00:00:00"/>
    <m/>
    <m/>
    <m/>
    <n v="187.49"/>
    <d v="2024-11-30T00:00:00"/>
    <m/>
    <m/>
    <s v="Certificado e-CNPJ A1 em Software (12 meses)"/>
    <n v="187.49"/>
    <m/>
    <x v="0"/>
    <m/>
    <m/>
    <m/>
    <s v="1 - VENDA A VISTA"/>
    <n v="31"/>
    <x v="1"/>
    <x v="4"/>
  </r>
  <r>
    <x v="283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284"/>
    <s v="10.979.446/0001-63"/>
    <s v="NF SERVICOS"/>
    <n v="176300"/>
    <d v="2024-12-26T00:00:00"/>
    <n v="1892288"/>
    <d v="2024-12-26T00:00:00"/>
    <d v="2024-12-01T00:00:00"/>
    <n v="203043.8"/>
    <d v="2025-01-25T00:00:00"/>
    <s v="EC220224"/>
    <s v="PD022177"/>
    <s v="SUPORTE A USUARIOS, ADMINISTRAÇÃO DE REDES E AMBIENTE E GESTÃO DE OPERAÇÕES DE T"/>
    <n v="193297.7"/>
    <d v="2024-12-01T00:00:00"/>
    <x v="0"/>
    <d v="2022-09-01T00:00:00"/>
    <s v="001.00000668/2023-23"/>
    <s v="PD-PRC-2022/04176-359.00007987/2023-29-ITO"/>
    <s v="2 - FATURADO"/>
    <n v="0"/>
    <x v="0"/>
    <x v="0"/>
  </r>
  <r>
    <x v="284"/>
    <s v="10.979.446/0001-63"/>
    <s v="NF SERVICOS"/>
    <n v="176301"/>
    <d v="2024-12-26T00:00:00"/>
    <n v="1892289"/>
    <d v="2024-12-26T00:00:00"/>
    <d v="2024-12-01T00:00:00"/>
    <n v="41180.230000000003"/>
    <d v="2025-01-25T00:00:00"/>
    <s v="EC220224"/>
    <s v="PD022177"/>
    <s v="SUPORTE A USUARIOS, ADMINISTRAÇÃO DE REDES E AMBIENTE E GESTÃO DE OPERAÇÕES DE T"/>
    <n v="39203.58"/>
    <d v="2024-12-01T00:00:00"/>
    <x v="0"/>
    <d v="2022-09-01T00:00:00"/>
    <s v="001.00000668/2023-23"/>
    <s v="PD-PRC-2022/04176-359.00007987/2023-29-ITO"/>
    <s v="2 - FATURADO"/>
    <n v="0"/>
    <x v="0"/>
    <x v="0"/>
  </r>
  <r>
    <x v="284"/>
    <s v="10.979.446/0001-63"/>
    <s v="NF SERVICOS"/>
    <n v="176302"/>
    <d v="2024-12-26T00:00:00"/>
    <n v="1892290"/>
    <d v="2024-12-26T00:00:00"/>
    <d v="2024-12-01T00:00:00"/>
    <n v="148696.93"/>
    <d v="2025-01-25T00:00:00"/>
    <s v="EC220227"/>
    <s v="PD022177"/>
    <s v="AMBIENTE DOS SISTEMAS DA SEGOV"/>
    <n v="141559.48000000001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76303"/>
    <d v="2024-12-26T00:00:00"/>
    <n v="1892291"/>
    <d v="2024-12-26T00:00:00"/>
    <d v="2024-12-01T00:00:00"/>
    <n v="117018.32"/>
    <d v="2025-01-25T00:00:00"/>
    <s v="EC220227"/>
    <s v="PD022177"/>
    <s v="AMBIENTE DOS SISTEMAS DA SEGOV"/>
    <n v="111401.44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76304"/>
    <d v="2024-12-26T00:00:00"/>
    <n v="1892292"/>
    <d v="2024-12-26T00:00:00"/>
    <d v="2024-12-01T00:00:00"/>
    <n v="269491.8"/>
    <d v="2025-01-25T00:00:00"/>
    <s v="EC220227"/>
    <s v="PD022177"/>
    <s v="AMBIENTE DOS SISTEMAS DA SEGOV"/>
    <n v="256556.19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76306"/>
    <d v="2024-12-26T00:00:00"/>
    <n v="1892294"/>
    <d v="2024-12-26T00:00:00"/>
    <d v="2024-12-01T00:00:00"/>
    <n v="233493.39"/>
    <d v="2025-01-25T00:00:00"/>
    <s v="EC220226"/>
    <s v="PD022177"/>
    <s v="OFFICE PLANO PLUS"/>
    <n v="222285.71"/>
    <d v="2024-12-01T00:00:00"/>
    <x v="0"/>
    <d v="2022-09-01T00:00:00"/>
    <s v="001.00000668/2023-23"/>
    <s v="PD-PRC-2022/04176-359.00007987/2023-29-ITO"/>
    <s v="2 - FATURADO"/>
    <n v="0"/>
    <x v="0"/>
    <x v="0"/>
  </r>
  <r>
    <x v="284"/>
    <s v="10.979.446/0001-63"/>
    <s v="NF SERVICOS"/>
    <n v="176307"/>
    <d v="2024-12-26T00:00:00"/>
    <n v="1892295"/>
    <d v="2024-12-26T00:00:00"/>
    <d v="2024-12-01T00:00:00"/>
    <n v="5899.14"/>
    <d v="2025-01-25T00:00:00"/>
    <s v="EC220227"/>
    <s v="PD022177"/>
    <s v="AMBIENTE DOS SISTEMAS DA SEGOV"/>
    <n v="5615.98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76308"/>
    <d v="2024-12-26T00:00:00"/>
    <n v="1892296"/>
    <d v="2024-12-26T00:00:00"/>
    <d v="2024-12-01T00:00:00"/>
    <n v="2054.5500000000002"/>
    <d v="2025-01-25T00:00:00"/>
    <s v="EC220227"/>
    <s v="PD022177"/>
    <s v="AMBIENTE DOS SISTEMAS DA SEGOV"/>
    <n v="1955.93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76309"/>
    <d v="2024-12-26T00:00:00"/>
    <n v="1892297"/>
    <d v="2024-12-26T00:00:00"/>
    <d v="2024-12-01T00:00:00"/>
    <n v="68668.850000000006"/>
    <d v="2025-01-25T00:00:00"/>
    <s v="EC220227"/>
    <s v="PD022177"/>
    <s v="AMBIENTE DOS SISTEMAS DA SEGOV"/>
    <n v="65372.75"/>
    <d v="2024-12-01T00:00:00"/>
    <x v="0"/>
    <d v="2022-09-01T00:00:00"/>
    <s v="001.00000668/2023-23"/>
    <s v="PD-PRC-2022/04176    359.00007987/2023-29 ITO"/>
    <s v="2 - FATURADO"/>
    <n v="0"/>
    <x v="0"/>
    <x v="0"/>
  </r>
  <r>
    <x v="284"/>
    <s v="10.979.446/0001-63"/>
    <s v="NF SERVICOS"/>
    <n v="1990"/>
    <d v="2024-12-26T00:00:00"/>
    <n v="1990"/>
    <d v="2024-12-26T00:00:00"/>
    <d v="2024-12-01T00:00:00"/>
    <n v="303419.76"/>
    <d v="2025-01-25T00:00:00"/>
    <s v="EC220225"/>
    <s v="PD022177"/>
    <s v="DESENVOLVIMENTO, IMPLANTAÇÃO E MANUTENÇÃO DE SISTEMAS"/>
    <n v="288855.61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F SERVICOS"/>
    <n v="1991"/>
    <d v="2024-12-26T00:00:00"/>
    <n v="1991"/>
    <d v="2024-12-26T00:00:00"/>
    <d v="2024-12-01T00:00:00"/>
    <n v="89838"/>
    <d v="2025-01-25T00:00:00"/>
    <s v="EC220225"/>
    <s v="PD022177"/>
    <s v="DESENVOLVIMENTO, IMPLANTAÇÃO E MANUTENÇÃO DE SISTEMAS"/>
    <n v="85525.78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F SERVICOS"/>
    <n v="1992"/>
    <d v="2024-12-26T00:00:00"/>
    <n v="1992"/>
    <d v="2024-12-26T00:00:00"/>
    <d v="2024-12-01T00:00:00"/>
    <n v="98001.35"/>
    <d v="2025-01-25T00:00:00"/>
    <s v="EC220225"/>
    <s v="PD022177"/>
    <s v="DESENVOLVIMENTO, IMPLANTAÇÃO E MANUTENÇÃO DE SISTEMAS"/>
    <n v="93297.29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F SERVICOS"/>
    <n v="1993"/>
    <d v="2024-12-26T00:00:00"/>
    <n v="1993"/>
    <d v="2024-12-26T00:00:00"/>
    <d v="2024-12-01T00:00:00"/>
    <n v="71962.710000000006"/>
    <d v="2025-01-25T00:00:00"/>
    <s v="EC220225"/>
    <s v="PD022177"/>
    <s v="DESENVOLVIMENTO, IMPLANTAÇÃO E MANUTENÇÃO DE SISTEMAS"/>
    <n v="68508.5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F SERVICOS"/>
    <n v="1994"/>
    <d v="2024-12-26T00:00:00"/>
    <n v="1994"/>
    <d v="2024-12-26T00:00:00"/>
    <d v="2024-12-01T00:00:00"/>
    <n v="28463.96"/>
    <d v="2025-01-25T00:00:00"/>
    <s v="EC220225"/>
    <s v="PD022177"/>
    <s v="DESENVOLVIMENTO, IMPLANTAÇÃO E MANUTENÇÃO DE SISTEMAS"/>
    <n v="27097.69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F SERVICOS"/>
    <n v="1995"/>
    <d v="2024-12-26T00:00:00"/>
    <n v="1995"/>
    <d v="2024-12-26T00:00:00"/>
    <d v="2024-12-01T00:00:00"/>
    <n v="46923.6"/>
    <d v="2025-01-25T00:00:00"/>
    <s v="EC220225"/>
    <s v="PD022177"/>
    <s v="DESENVOLVIMENTO, IMPLANTAÇÃO E MANUTENÇÃO DE SISTEMAS"/>
    <n v="44671.27"/>
    <d v="2024-12-01T00:00:00"/>
    <x v="0"/>
    <d v="2022-09-01T00:00:00"/>
    <s v="SEGOV-PRC-2022/02166"/>
    <s v="PD-PRC-2022/04176-359.00007987/2023-29-APPS"/>
    <s v="2 - FATURADO"/>
    <n v="0"/>
    <x v="0"/>
    <x v="0"/>
  </r>
  <r>
    <x v="284"/>
    <s v="10.979.446/0001-63"/>
    <s v="ND-FUNCIONARIO CEDID"/>
    <s v="3835A"/>
    <d v="2024-12-30T00:00:00"/>
    <m/>
    <m/>
    <m/>
    <n v="33468.49"/>
    <d v="2025-01-31T00:00:00"/>
    <s v="CARGA INICIAL FUNCIONARIO CEDID"/>
    <m/>
    <s v="CARGA INICIAL FUNCIONARIO CEDID"/>
    <n v="33468.49"/>
    <m/>
    <x v="0"/>
    <m/>
    <m/>
    <m/>
    <s v="32 DIAS"/>
    <n v="0"/>
    <x v="0"/>
    <x v="9"/>
  </r>
  <r>
    <x v="285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27"/>
    <x v="2"/>
    <x v="1"/>
  </r>
  <r>
    <x v="285"/>
    <s v="101.400.968-50"/>
    <s v="NF SERVICOS DO"/>
    <n v="301906"/>
    <d v="2024-12-11T00:00:00"/>
    <n v="307330"/>
    <d v="2024-12-11T00:00:00"/>
    <m/>
    <n v="45"/>
    <d v="2025-01-10T00:00:00"/>
    <m/>
    <m/>
    <s v="Boletim_e-Negócios Públicos Informa"/>
    <n v="45"/>
    <m/>
    <x v="0"/>
    <m/>
    <m/>
    <m/>
    <s v="4 - FATURADO eNEGOCIOS INFORMA"/>
    <n v="0"/>
    <x v="0"/>
    <x v="1"/>
  </r>
  <r>
    <x v="286"/>
    <s v="101.678.248-99"/>
    <s v="NF SERVICOS KIT"/>
    <n v="140422"/>
    <d v="2023-08-31T00:00:00"/>
    <n v="1650752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458"/>
    <x v="4"/>
    <x v="1"/>
  </r>
  <r>
    <x v="287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979"/>
    <x v="4"/>
    <x v="1"/>
  </r>
  <r>
    <x v="288"/>
    <s v="105.814.338-74"/>
    <s v="NF SERVICOS KIT"/>
    <n v="163048"/>
    <d v="2023-01-30T00:00:00"/>
    <n v="168215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671"/>
    <x v="4"/>
    <x v="1"/>
  </r>
  <r>
    <x v="289"/>
    <s v="108.082.648-34"/>
    <s v="NF SERVICOS KIT"/>
    <n v="170845"/>
    <d v="2023-02-28T00:00:00"/>
    <n v="176092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642"/>
    <x v="4"/>
    <x v="1"/>
  </r>
  <r>
    <x v="290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139.38999999999999"/>
    <m/>
    <x v="0"/>
    <m/>
    <m/>
    <m/>
    <s v="1 - VENDA A VISTA"/>
    <n v="14"/>
    <x v="2"/>
    <x v="4"/>
  </r>
  <r>
    <x v="291"/>
    <s v="11.065.186/0001-83"/>
    <s v="NF SERVICOS DO"/>
    <n v="300177"/>
    <d v="2024-12-11T00:00:00"/>
    <n v="307614"/>
    <d v="2024-12-11T00:00:00"/>
    <m/>
    <n v="737.52"/>
    <d v="2025-01-10T00:00:00"/>
    <s v="E0220782"/>
    <s v="PD022782"/>
    <s v="Serviços de Publicidade Eletrônica"/>
    <n v="702.12"/>
    <m/>
    <x v="0"/>
    <m/>
    <m/>
    <m/>
    <s v="2 - FATURADO"/>
    <n v="0"/>
    <x v="0"/>
    <x v="1"/>
  </r>
  <r>
    <x v="291"/>
    <s v="11.065.186/0001-83"/>
    <s v="NF SERVICOS DO"/>
    <n v="300264"/>
    <d v="2024-12-11T00:00:00"/>
    <n v="307701"/>
    <d v="2024-12-11T00:00:00"/>
    <m/>
    <n v="921.9"/>
    <d v="2025-01-10T00:00:00"/>
    <s v="E0220782"/>
    <s v="PD022782"/>
    <s v="Serviços de Publicidade Eletrônica"/>
    <n v="877.65"/>
    <m/>
    <x v="0"/>
    <m/>
    <m/>
    <m/>
    <s v="2 - FATURADO"/>
    <n v="0"/>
    <x v="0"/>
    <x v="1"/>
  </r>
  <r>
    <x v="291"/>
    <s v="11.065.186/0001-83"/>
    <s v="NF SERVICOS DO"/>
    <n v="300400"/>
    <d v="2024-12-11T00:00:00"/>
    <n v="307837"/>
    <d v="2024-12-11T00:00:00"/>
    <m/>
    <n v="645.33000000000004"/>
    <d v="2025-01-10T00:00:00"/>
    <s v="E0220782"/>
    <s v="PD022782"/>
    <s v="Serviços de Publicidade Eletrônica"/>
    <n v="614.35"/>
    <m/>
    <x v="0"/>
    <m/>
    <m/>
    <m/>
    <s v="2 - FATURADO"/>
    <n v="0"/>
    <x v="0"/>
    <x v="1"/>
  </r>
  <r>
    <x v="291"/>
    <s v="11.065.186/0001-83"/>
    <s v="NF SERVICOS DO"/>
    <n v="300705"/>
    <d v="2024-12-11T00:00:00"/>
    <n v="308142"/>
    <d v="2024-12-11T00:00:00"/>
    <m/>
    <n v="1659.42"/>
    <d v="2025-01-10T00:00:00"/>
    <s v="E0220782"/>
    <s v="PD022782"/>
    <s v="Serviços de Publicidade Eletrônica"/>
    <n v="1579.77"/>
    <m/>
    <x v="0"/>
    <m/>
    <m/>
    <m/>
    <s v="2 - FATURADO"/>
    <n v="0"/>
    <x v="0"/>
    <x v="1"/>
  </r>
  <r>
    <x v="291"/>
    <s v="11.065.186/0001-83"/>
    <s v="NF SERVICOS DO"/>
    <n v="301137"/>
    <d v="2024-12-11T00:00:00"/>
    <n v="306561"/>
    <d v="2024-12-11T00:00:00"/>
    <m/>
    <n v="829.71"/>
    <d v="2025-01-10T00:00:00"/>
    <s v="E0220782"/>
    <s v="PD022782"/>
    <s v="Serviços de Publicidade Eletrônica"/>
    <n v="789.88"/>
    <m/>
    <x v="0"/>
    <m/>
    <m/>
    <m/>
    <s v="2 - FATURADO"/>
    <n v="0"/>
    <x v="0"/>
    <x v="1"/>
  </r>
  <r>
    <x v="291"/>
    <s v="11.065.186/0001-83"/>
    <s v="NF SERVICOS DO"/>
    <n v="301531"/>
    <d v="2024-12-11T00:00:00"/>
    <n v="306955"/>
    <d v="2024-12-11T00:00:00"/>
    <m/>
    <n v="1014.09"/>
    <d v="2025-01-10T00:00:00"/>
    <s v="E0220782"/>
    <s v="PD022782"/>
    <s v="Serviços de Publicidade Eletrônica"/>
    <n v="965.41"/>
    <m/>
    <x v="0"/>
    <m/>
    <m/>
    <m/>
    <s v="2 - FATURADO"/>
    <n v="0"/>
    <x v="0"/>
    <x v="1"/>
  </r>
  <r>
    <x v="291"/>
    <s v="11.065.186/0001-83"/>
    <s v="NF SERVICOS DO"/>
    <n v="302882"/>
    <d v="2024-12-19T00:00:00"/>
    <n v="309404"/>
    <d v="2024-12-19T00:00:00"/>
    <m/>
    <n v="1290.6600000000001"/>
    <d v="2025-01-18T00:00:00"/>
    <s v="E0220782"/>
    <s v="PD022782"/>
    <s v="Serviços de Publicidade Eletrônica"/>
    <n v="1228.71"/>
    <m/>
    <x v="0"/>
    <m/>
    <m/>
    <m/>
    <s v="2 - FATURADO"/>
    <n v="0"/>
    <x v="0"/>
    <x v="1"/>
  </r>
  <r>
    <x v="291"/>
    <s v="11.065.186/0001-83"/>
    <s v="NF SERVICOS DO"/>
    <n v="303738"/>
    <d v="2024-12-23T00:00:00"/>
    <n v="310301"/>
    <d v="2024-12-30T00:00:00"/>
    <m/>
    <n v="1106.28"/>
    <d v="2025-01-29T00:00:00"/>
    <s v="E0220782"/>
    <s v="PD022782"/>
    <s v="Serviços de Publicidade Eletrônica"/>
    <n v="1053.18"/>
    <m/>
    <x v="0"/>
    <m/>
    <m/>
    <m/>
    <s v="2 - FATURADO"/>
    <n v="0"/>
    <x v="0"/>
    <x v="1"/>
  </r>
  <r>
    <x v="291"/>
    <s v="11.065.186/0001-83"/>
    <s v="NF SERVICOS DO"/>
    <n v="304091"/>
    <d v="2024-12-31T00:00:00"/>
    <n v="310667"/>
    <d v="2025-01-03T00:00:00"/>
    <m/>
    <n v="645.33000000000004"/>
    <d v="2025-02-02T00:00:00"/>
    <s v="E0220782"/>
    <s v="PD022782"/>
    <s v="Serviços de Publicidade Eletrônica"/>
    <n v="614.35"/>
    <m/>
    <x v="0"/>
    <m/>
    <m/>
    <m/>
    <s v="2 - FATURADO"/>
    <n v="0"/>
    <x v="0"/>
    <x v="1"/>
  </r>
  <r>
    <x v="292"/>
    <s v="11.148.650/0001-03"/>
    <s v="NF SERVICOS DO"/>
    <n v="288887"/>
    <d v="2024-09-24T00:00:00"/>
    <n v="295229"/>
    <d v="2024-09-24T00:00:00"/>
    <m/>
    <n v="54"/>
    <d v="2024-10-24T00:00:00"/>
    <m/>
    <m/>
    <s v="Boletim - Diário Oficial Informa"/>
    <n v="54"/>
    <m/>
    <x v="0"/>
    <m/>
    <m/>
    <m/>
    <s v="3 - FATURADO DO INFORMA"/>
    <n v="68"/>
    <x v="5"/>
    <x v="1"/>
  </r>
  <r>
    <x v="292"/>
    <s v="11.148.650/0001-03"/>
    <s v="NF SERVICOS DO"/>
    <n v="290337"/>
    <d v="2024-10-04T00:00:00"/>
    <n v="296687"/>
    <d v="2024-10-04T00:00:00"/>
    <m/>
    <n v="54"/>
    <d v="2024-11-03T00:00:00"/>
    <m/>
    <m/>
    <s v="Boletim - Diário Oficial Informa"/>
    <n v="54"/>
    <m/>
    <x v="0"/>
    <m/>
    <m/>
    <m/>
    <s v="3 - FATURADO DO INFORMA"/>
    <n v="58"/>
    <x v="1"/>
    <x v="1"/>
  </r>
  <r>
    <x v="292"/>
    <s v="11.148.650/0001-03"/>
    <s v="NF SERVICOS DO"/>
    <n v="294893"/>
    <d v="2024-11-04T00:00:00"/>
    <n v="301298"/>
    <d v="2024-11-04T00:00:00"/>
    <m/>
    <n v="54"/>
    <d v="2024-12-04T00:00:00"/>
    <m/>
    <m/>
    <s v="Boletim - Diário Oficial Informa"/>
    <n v="54"/>
    <m/>
    <x v="0"/>
    <m/>
    <m/>
    <m/>
    <s v="3 - FATURADO DO INFORMA"/>
    <n v="27"/>
    <x v="2"/>
    <x v="1"/>
  </r>
  <r>
    <x v="292"/>
    <s v="11.148.650/0001-03"/>
    <s v="NF SERVICOS DO"/>
    <n v="301941"/>
    <d v="2024-12-11T00:00:00"/>
    <n v="307365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293"/>
    <s v="11.166.922/0001-90"/>
    <s v="NF SERVICOS DO"/>
    <n v="303662"/>
    <d v="2024-12-23T00:00:00"/>
    <n v="310225"/>
    <d v="2024-12-30T00:00:00"/>
    <m/>
    <n v="1014.09"/>
    <d v="2025-01-29T00:00:00"/>
    <s v="E0240891"/>
    <s v="PD024891"/>
    <s v="Serviços de Publicidade Eletrônica"/>
    <n v="1014.09"/>
    <m/>
    <x v="0"/>
    <m/>
    <m/>
    <m/>
    <s v="2 - FATURADO"/>
    <n v="0"/>
    <x v="0"/>
    <x v="1"/>
  </r>
  <r>
    <x v="294"/>
    <s v="11.180.512/0001-01"/>
    <s v="NF SERVICOS DO"/>
    <n v="301336"/>
    <d v="2024-12-11T00:00:00"/>
    <n v="306760"/>
    <d v="2024-12-11T00:00:00"/>
    <m/>
    <n v="135"/>
    <d v="2025-01-10T00:00:00"/>
    <m/>
    <m/>
    <s v="Boletim - Diário Oficial Informa"/>
    <n v="135"/>
    <m/>
    <x v="0"/>
    <m/>
    <m/>
    <m/>
    <s v="3 - FATURADO DO INFORMA"/>
    <n v="0"/>
    <x v="0"/>
    <x v="1"/>
  </r>
  <r>
    <x v="295"/>
    <s v="11.199.937/0001-54"/>
    <s v="ND-OPERADORA CIELO"/>
    <n v="23490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295"/>
    <s v="11.199.937/0001-54"/>
    <s v="ND-OPERADORA CIELO"/>
    <n v="23491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296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862"/>
    <x v="4"/>
    <x v="1"/>
  </r>
  <r>
    <x v="297"/>
    <s v="11.274.829/0001-07"/>
    <s v="NF SERVICOS DO"/>
    <n v="302204"/>
    <d v="2024-12-17T00:00:00"/>
    <n v="308717"/>
    <d v="2024-12-17T00:00:00"/>
    <m/>
    <n v="1127.46"/>
    <d v="2025-01-16T00:00:00"/>
    <s v="E0220652"/>
    <s v="PD022652"/>
    <s v="Serviços de Publicidade Eletrônica"/>
    <n v="1127.46"/>
    <m/>
    <x v="0"/>
    <m/>
    <m/>
    <m/>
    <s v="2 - FATURADO"/>
    <n v="0"/>
    <x v="0"/>
    <x v="1"/>
  </r>
  <r>
    <x v="297"/>
    <s v="11.274.829/0001-07"/>
    <s v="NF SERVICOS DO"/>
    <n v="303295"/>
    <d v="2024-12-22T00:00:00"/>
    <n v="309858"/>
    <d v="2024-12-30T00:00:00"/>
    <m/>
    <n v="857.85"/>
    <d v="2025-01-29T00:00:00"/>
    <s v="E0220652"/>
    <s v="PD022652"/>
    <s v="Serviços de Publicidade Eletrônica"/>
    <n v="857.85"/>
    <m/>
    <x v="0"/>
    <m/>
    <m/>
    <m/>
    <s v="2 - FATURADO"/>
    <n v="0"/>
    <x v="0"/>
    <x v="1"/>
  </r>
  <r>
    <x v="297"/>
    <s v="11.274.829/0001-07"/>
    <s v="NF SERVICOS DO"/>
    <n v="303724"/>
    <d v="2024-12-23T00:00:00"/>
    <n v="310287"/>
    <d v="2024-12-30T00:00:00"/>
    <m/>
    <n v="857.85"/>
    <d v="2025-01-29T00:00:00"/>
    <s v="E0220652"/>
    <s v="PD022652"/>
    <s v="Serviços de Publicidade Eletrônica"/>
    <n v="857.85"/>
    <m/>
    <x v="0"/>
    <m/>
    <m/>
    <m/>
    <s v="2 - FATURADO"/>
    <n v="0"/>
    <x v="0"/>
    <x v="1"/>
  </r>
  <r>
    <x v="297"/>
    <s v="11.274.829/0001-07"/>
    <s v="NF SERVICOS"/>
    <n v="176819"/>
    <d v="2024-12-27T00:00:00"/>
    <n v="1892807"/>
    <d v="2024-12-27T00:00:00"/>
    <d v="2024-12-01T00:00:00"/>
    <n v="1.42"/>
    <d v="2025-01-26T00:00:00"/>
    <s v="E0240232"/>
    <s v="PD024136"/>
    <s v="PROGRAMA SP SEM PAPEL"/>
    <n v="1.42"/>
    <d v="2024-12-01T00:00:00"/>
    <x v="0"/>
    <d v="2024-02-01T00:00:00"/>
    <d v="2024-02-01T00:00:00"/>
    <s v="359.00003057/2024-87-APPS"/>
    <s v="2 - FATURADO"/>
    <n v="0"/>
    <x v="0"/>
    <x v="0"/>
  </r>
  <r>
    <x v="298"/>
    <s v="11.282.223/0001-05"/>
    <s v="NF SERVICOS DO"/>
    <n v="301763"/>
    <d v="2024-12-11T00:00:00"/>
    <n v="307187"/>
    <d v="2024-12-11T00:00:00"/>
    <m/>
    <n v="297"/>
    <d v="2025-01-10T00:00:00"/>
    <m/>
    <m/>
    <s v="Boletim - Diário Oficial Informa"/>
    <n v="297"/>
    <m/>
    <x v="0"/>
    <m/>
    <m/>
    <m/>
    <s v="3 - FATURADO DO INFORMA"/>
    <n v="0"/>
    <x v="0"/>
    <x v="1"/>
  </r>
  <r>
    <x v="299"/>
    <s v="11.335.196/0001-91"/>
    <s v="ND-OPERADORA CIELO"/>
    <n v="23660"/>
    <d v="2024-12-17T00:00:00"/>
    <m/>
    <m/>
    <m/>
    <n v="187.49"/>
    <d v="2024-12-17T00:00:00"/>
    <m/>
    <m/>
    <s v="Certificado e-CNPJ A1 em Software (12 meses)"/>
    <n v="187.49"/>
    <m/>
    <x v="0"/>
    <m/>
    <m/>
    <m/>
    <s v="1 - VENDA A VISTA"/>
    <n v="14"/>
    <x v="2"/>
    <x v="4"/>
  </r>
  <r>
    <x v="300"/>
    <s v="11.439.698/0001-62"/>
    <s v="ND-OPERADORA CIELO"/>
    <n v="23488"/>
    <d v="2024-11-30T00:00:00"/>
    <m/>
    <m/>
    <m/>
    <n v="231.23"/>
    <d v="2024-11-30T00:00:00"/>
    <m/>
    <m/>
    <s v="Certificado e-CPF A3 em cartão - 36 meses"/>
    <n v="231.23"/>
    <m/>
    <x v="0"/>
    <m/>
    <m/>
    <m/>
    <s v="1 - VENDA A VISTA"/>
    <n v="31"/>
    <x v="1"/>
    <x v="4"/>
  </r>
  <r>
    <x v="301"/>
    <s v="11.521.508/0001-51"/>
    <s v="5114 Venda A.T.CONSI"/>
    <n v="556"/>
    <d v="2024-12-20T00:00:00"/>
    <m/>
    <s v="NF DEV SIMB 248889"/>
    <m/>
    <n v="50"/>
    <d v="2025-02-18T00:00:00"/>
    <m/>
    <m/>
    <s v="UM INVERNO"/>
    <n v="50"/>
    <m/>
    <x v="0"/>
    <m/>
    <m/>
    <m/>
    <s v="60 DIAS"/>
    <n v="0"/>
    <x v="0"/>
    <x v="6"/>
  </r>
  <r>
    <x v="301"/>
    <s v="11.521.508/0001-51"/>
    <s v="5114 Venda A.T.CONSI"/>
    <n v="557"/>
    <d v="2024-12-20T00:00:00"/>
    <m/>
    <s v="NF DEV SIMB 249606"/>
    <m/>
    <n v="161.5"/>
    <d v="2025-02-18T00:00:00"/>
    <m/>
    <m/>
    <s v="HISTORIA DA ESCOLA EM SAO PAULO E NO BRASIL - 2A ED 1A REIMPRESSAO"/>
    <n v="161.5"/>
    <m/>
    <x v="0"/>
    <m/>
    <m/>
    <m/>
    <s v="60 DIAS"/>
    <n v="0"/>
    <x v="0"/>
    <x v="6"/>
  </r>
  <r>
    <x v="301"/>
    <s v="11.521.508/0001-51"/>
    <s v="5114 Venda A.T.CONSI"/>
    <n v="562"/>
    <d v="2024-12-20T00:00:00"/>
    <m/>
    <s v="NF DEV SIMB 240242"/>
    <m/>
    <n v="86"/>
    <d v="2025-02-18T00:00:00"/>
    <m/>
    <m/>
    <s v="NA BOCA DO SERTAO:O PERIGO POLIT NO INT DO E SP"/>
    <n v="86"/>
    <m/>
    <x v="0"/>
    <m/>
    <m/>
    <m/>
    <s v="60 DIAS"/>
    <n v="0"/>
    <x v="0"/>
    <x v="6"/>
  </r>
  <r>
    <x v="301"/>
    <s v="11.521.508/0001-51"/>
    <s v="5114 Venda A.T.CONSI"/>
    <n v="563"/>
    <d v="2024-12-20T00:00:00"/>
    <m/>
    <s v="NF DEV SIMB 236056"/>
    <m/>
    <n v="15"/>
    <d v="2025-02-18T00:00:00"/>
    <m/>
    <m/>
    <s v="VIANNA MOOG - COLECAO SERIE ESSENCIAL NO 46"/>
    <n v="15"/>
    <m/>
    <x v="0"/>
    <m/>
    <m/>
    <m/>
    <s v="60 DIAS"/>
    <n v="0"/>
    <x v="0"/>
    <x v="6"/>
  </r>
  <r>
    <x v="301"/>
    <s v="11.521.508/0001-51"/>
    <s v="5114 Venda A.T.CONSI"/>
    <n v="565"/>
    <d v="2024-12-20T00:00:00"/>
    <m/>
    <s v="NF DEV SIMB 232157"/>
    <m/>
    <n v="207"/>
    <d v="2025-02-18T00:00:00"/>
    <m/>
    <m/>
    <s v="SIEGBERT ZANETTINI: ARQUITETURA, RAZAO E SENSIBILIDADE"/>
    <n v="207"/>
    <m/>
    <x v="0"/>
    <m/>
    <m/>
    <m/>
    <s v="60 DIAS"/>
    <n v="0"/>
    <x v="0"/>
    <x v="6"/>
  </r>
  <r>
    <x v="301"/>
    <s v="11.521.508/0001-51"/>
    <s v="5114 Venda A.T.CONSI"/>
    <n v="572"/>
    <d v="2024-12-20T00:00:00"/>
    <m/>
    <s v="NF DEV SIMB 253288"/>
    <m/>
    <n v="22.5"/>
    <d v="2025-02-18T00:00:00"/>
    <m/>
    <m/>
    <s v="FILMES DA MINHA VIDA, OS - 3"/>
    <n v="22.5"/>
    <m/>
    <x v="0"/>
    <m/>
    <m/>
    <m/>
    <s v="60 DIAS"/>
    <n v="0"/>
    <x v="0"/>
    <x v="6"/>
  </r>
  <r>
    <x v="301"/>
    <s v="11.521.508/0001-51"/>
    <s v="5114 Venda A.T.CONSI"/>
    <n v="575"/>
    <d v="2024-12-20T00:00:00"/>
    <m/>
    <s v="NF DEV SIMB 244759"/>
    <m/>
    <n v="40"/>
    <d v="2025-02-18T00:00:00"/>
    <m/>
    <m/>
    <s v="ESCRITOR POR ESCRITOR - MACHADO DE ASSIS SEGUNDO SEUS PARES 1908-1939 - VL. 1"/>
    <n v="40"/>
    <m/>
    <x v="0"/>
    <m/>
    <m/>
    <m/>
    <s v="60 DIAS"/>
    <n v="0"/>
    <x v="0"/>
    <x v="6"/>
  </r>
  <r>
    <x v="301"/>
    <s v="11.521.508/0001-51"/>
    <s v="5114 Venda A.T.CONSI"/>
    <n v="577"/>
    <d v="2024-12-20T00:00:00"/>
    <m/>
    <s v="NF DEV SIMB 225686"/>
    <m/>
    <n v="130"/>
    <d v="2025-02-18T00:00:00"/>
    <m/>
    <m/>
    <s v="MEDEIROS E ALBUQUERQUE - COLECAO SERIE ESSENCIAL NO 78"/>
    <n v="130"/>
    <m/>
    <x v="0"/>
    <m/>
    <m/>
    <m/>
    <s v="60 DIAS"/>
    <n v="0"/>
    <x v="0"/>
    <x v="6"/>
  </r>
  <r>
    <x v="301"/>
    <s v="11.521.508/0001-51"/>
    <s v="5114 Venda A.T.CONSI"/>
    <n v="578"/>
    <d v="2024-12-20T00:00:00"/>
    <m/>
    <s v="NF DEV SIMB 228806"/>
    <m/>
    <n v="55"/>
    <d v="2025-02-18T00:00:00"/>
    <m/>
    <m/>
    <s v="Desconto de Vendas"/>
    <n v="55"/>
    <m/>
    <x v="0"/>
    <m/>
    <m/>
    <m/>
    <s v="60 DIAS"/>
    <n v="0"/>
    <x v="0"/>
    <x v="6"/>
  </r>
  <r>
    <x v="302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097"/>
    <x v="4"/>
    <x v="1"/>
  </r>
  <r>
    <x v="303"/>
    <s v="11.931.841/0001-39"/>
    <s v="ND-OPERADORA CIELO"/>
    <n v="23610"/>
    <d v="2024-12-12T00:00:00"/>
    <m/>
    <m/>
    <m/>
    <n v="251.97"/>
    <d v="2024-12-12T00:00:00"/>
    <m/>
    <m/>
    <s v="e-CNPJ A3 - Renovação 36 meses"/>
    <n v="251.97"/>
    <m/>
    <x v="0"/>
    <m/>
    <m/>
    <m/>
    <s v="1 - VENDA A VISTA"/>
    <n v="19"/>
    <x v="2"/>
    <x v="4"/>
  </r>
  <r>
    <x v="304"/>
    <s v="11.933.078/0001-85"/>
    <s v="NF SERVICOS"/>
    <n v="176189"/>
    <d v="2024-12-23T00:00:00"/>
    <n v="1892177"/>
    <d v="2024-12-23T00:00:00"/>
    <d v="2024-12-01T00:00:00"/>
    <n v="5919.22"/>
    <d v="2025-01-22T00:00:00"/>
    <s v="E0240439"/>
    <s v="PD024301"/>
    <s v="HOSPEDAGEM"/>
    <n v="5919.22"/>
    <d v="2024-12-01T00:00:00"/>
    <x v="0"/>
    <m/>
    <m/>
    <s v="359.00005553/2024-75 - ITO"/>
    <s v="2 - FATURADO"/>
    <n v="0"/>
    <x v="0"/>
    <x v="0"/>
  </r>
  <r>
    <x v="305"/>
    <s v="11.933.414/0001-90"/>
    <s v="NF SERVICOS KIT"/>
    <n v="164713"/>
    <d v="2024-07-18T00:00:00"/>
    <n v="1815733"/>
    <d v="2024-07-18T00:00:00"/>
    <m/>
    <n v="251.97"/>
    <d v="2024-07-18T00:00:00"/>
    <m/>
    <m/>
    <s v="e-CNPJ A3 - Renovação 36 meses"/>
    <n v="251.97"/>
    <m/>
    <x v="0"/>
    <m/>
    <m/>
    <m/>
    <s v="1 - VENDA A VISTA"/>
    <n v="166"/>
    <x v="6"/>
    <x v="1"/>
  </r>
  <r>
    <x v="306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821"/>
    <x v="4"/>
    <x v="1"/>
  </r>
  <r>
    <x v="306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527"/>
    <x v="4"/>
    <x v="1"/>
  </r>
  <r>
    <x v="307"/>
    <s v="112.570.798-40"/>
    <s v="ND-OPERADORA CIELO"/>
    <n v="23618"/>
    <d v="2024-12-12T00:00:00"/>
    <m/>
    <m/>
    <m/>
    <n v="312.48"/>
    <d v="2024-12-12T00:00:00"/>
    <m/>
    <m/>
    <s v="Certificado e-CPF A3 em token - 12 meses"/>
    <n v="312.48"/>
    <m/>
    <x v="0"/>
    <m/>
    <m/>
    <m/>
    <s v="1 - VENDA A VISTA"/>
    <n v="19"/>
    <x v="2"/>
    <x v="4"/>
  </r>
  <r>
    <x v="308"/>
    <s v="112.600.489-85"/>
    <s v="ND-OPERADORA CIELO"/>
    <n v="23556"/>
    <d v="2024-12-05T00:00:00"/>
    <m/>
    <m/>
    <m/>
    <n v="231.23"/>
    <d v="2024-12-05T00:00:00"/>
    <m/>
    <m/>
    <s v="Certificado e-CPF A3 em cartão - 36 meses"/>
    <n v="231.23"/>
    <m/>
    <x v="0"/>
    <m/>
    <m/>
    <m/>
    <s v="1 - VENDA A VISTA"/>
    <n v="26"/>
    <x v="2"/>
    <x v="4"/>
  </r>
  <r>
    <x v="309"/>
    <s v="113.776.474-04"/>
    <s v="ND-OPERADORA CIELO"/>
    <n v="23516"/>
    <d v="2024-12-03T00:00:00"/>
    <m/>
    <m/>
    <m/>
    <n v="124.99"/>
    <d v="2024-12-03T00:00:00"/>
    <m/>
    <m/>
    <s v="Certificado e-CPF A1 em Software (12 meses)"/>
    <n v="124.99"/>
    <m/>
    <x v="0"/>
    <m/>
    <m/>
    <m/>
    <s v="1 - VENDA A VISTA"/>
    <n v="28"/>
    <x v="2"/>
    <x v="4"/>
  </r>
  <r>
    <x v="310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126"/>
    <x v="7"/>
    <x v="4"/>
  </r>
  <r>
    <x v="311"/>
    <s v="118.372.078-52"/>
    <s v="ND-BENEF AFASTADOS"/>
    <n v="593"/>
    <d v="2024-01-12T00:00:00"/>
    <m/>
    <m/>
    <m/>
    <n v="155.9"/>
    <d v="2024-02-01T00:00:00"/>
    <m/>
    <m/>
    <s v="PLANO DE SAUDE FUNC AFASTADOS"/>
    <n v="155.9"/>
    <m/>
    <x v="0"/>
    <m/>
    <m/>
    <m/>
    <s v="20 DIAS"/>
    <n v="334"/>
    <x v="3"/>
    <x v="5"/>
  </r>
  <r>
    <x v="311"/>
    <s v="118.372.078-52"/>
    <s v="ND-BENEF AFASTADOS"/>
    <n v="839"/>
    <d v="2024-12-03T00:00:00"/>
    <m/>
    <m/>
    <m/>
    <n v="212.23"/>
    <d v="2025-01-03T00:00:00"/>
    <m/>
    <m/>
    <s v="PLANO DE SAUDE FUNC AFASTADOS"/>
    <n v="212.23"/>
    <m/>
    <x v="0"/>
    <m/>
    <m/>
    <m/>
    <s v="31 DIAS"/>
    <n v="0"/>
    <x v="0"/>
    <x v="5"/>
  </r>
  <r>
    <x v="312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134"/>
    <x v="4"/>
    <x v="1"/>
  </r>
  <r>
    <x v="313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56.24"/>
    <m/>
    <x v="0"/>
    <m/>
    <m/>
    <m/>
    <s v="1 - VENDA A VISTA"/>
    <n v="10"/>
    <x v="2"/>
    <x v="4"/>
  </r>
  <r>
    <x v="314"/>
    <s v="118.970.358-02"/>
    <s v="ND-OPERADORA CIELO"/>
    <n v="23661"/>
    <d v="2024-12-17T00:00:00"/>
    <m/>
    <m/>
    <m/>
    <n v="124.99"/>
    <d v="2024-12-17T00:00:00"/>
    <m/>
    <m/>
    <s v="e-CPF A1 (renovacao) em Software (12 meses) "/>
    <n v="124.99"/>
    <m/>
    <x v="0"/>
    <m/>
    <m/>
    <m/>
    <s v="1 - VENDA A VISTA"/>
    <n v="14"/>
    <x v="2"/>
    <x v="4"/>
  </r>
  <r>
    <x v="314"/>
    <s v="118.970.358-02"/>
    <s v="ND-OPERADORA CIELO"/>
    <n v="23687"/>
    <d v="2024-12-20T00:00:00"/>
    <m/>
    <m/>
    <m/>
    <n v="187.49"/>
    <d v="2024-12-20T00:00:00"/>
    <m/>
    <m/>
    <s v="Certificado e-CPF A3 (somente certificado) - 36 meses"/>
    <n v="187.49"/>
    <m/>
    <x v="0"/>
    <m/>
    <m/>
    <m/>
    <s v="1 - VENDA A VISTA"/>
    <n v="11"/>
    <x v="2"/>
    <x v="4"/>
  </r>
  <r>
    <x v="315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049"/>
    <x v="4"/>
    <x v="1"/>
  </r>
  <r>
    <x v="316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128"/>
    <x v="4"/>
    <x v="1"/>
  </r>
  <r>
    <x v="317"/>
    <s v="12.244.431/0001-82"/>
    <s v="NF SERVICOS"/>
    <n v="174855"/>
    <d v="2024-12-10T00:00:00"/>
    <n v="1890843"/>
    <d v="2024-12-10T00:00:00"/>
    <d v="2024-11-01T00:00:00"/>
    <n v="5919.22"/>
    <d v="2025-01-09T00:00:00"/>
    <s v="E0240430"/>
    <s v="PD024293"/>
    <s v="HOSPEDAGEM"/>
    <n v="5919.22"/>
    <d v="2024-11-01T00:00:00"/>
    <x v="0"/>
    <m/>
    <m/>
    <s v="359.00006361/2024-86 - ITO"/>
    <s v="2 - FATURADO"/>
    <n v="0"/>
    <x v="0"/>
    <x v="0"/>
  </r>
  <r>
    <x v="317"/>
    <s v="12.244.431/0001-82"/>
    <s v="NF SERVICOS"/>
    <n v="176167"/>
    <d v="2024-12-23T00:00:00"/>
    <n v="1892155"/>
    <d v="2024-12-23T00:00:00"/>
    <d v="2024-12-01T00:00:00"/>
    <n v="5919.22"/>
    <d v="2025-01-22T00:00:00"/>
    <s v="E0240430"/>
    <s v="PD024293"/>
    <s v="HOSPEDAGEM"/>
    <n v="5919.22"/>
    <d v="2024-12-01T00:00:00"/>
    <x v="0"/>
    <m/>
    <m/>
    <s v="359.00006361/2024-86 - ITO"/>
    <s v="2 - FATURADO"/>
    <n v="0"/>
    <x v="0"/>
    <x v="0"/>
  </r>
  <r>
    <x v="318"/>
    <s v="12.399.060/0001-08"/>
    <s v="NF SERVICOS"/>
    <n v="176193"/>
    <d v="2024-12-23T00:00:00"/>
    <n v="1892181"/>
    <d v="2024-12-23T00:00:00"/>
    <d v="2024-12-01T00:00:00"/>
    <n v="2959.61"/>
    <d v="2025-01-22T00:00:00"/>
    <s v="E0241061"/>
    <s v="PD024484"/>
    <s v="HOSPEDAGEM"/>
    <n v="2959.61"/>
    <d v="2024-12-01T00:00:00"/>
    <x v="0"/>
    <m/>
    <m/>
    <s v="359.00009433/2024-47-ITO"/>
    <s v="2 - FATURADO"/>
    <n v="0"/>
    <x v="0"/>
    <x v="0"/>
  </r>
  <r>
    <x v="319"/>
    <s v="12.458.178/0001-60"/>
    <s v="NF SERVICOS"/>
    <n v="174848"/>
    <d v="2024-12-10T00:00:00"/>
    <n v="1890836"/>
    <d v="2024-12-10T00:00:00"/>
    <d v="2024-11-01T00:00:00"/>
    <n v="2959.61"/>
    <d v="2025-01-09T00:00:00"/>
    <s v="E0240441"/>
    <s v="PD024328"/>
    <s v="HOSPEDAGEM"/>
    <n v="2959.61"/>
    <d v="2024-11-01T00:00:00"/>
    <x v="0"/>
    <m/>
    <m/>
    <s v="359.00006606/2024-75-ITO"/>
    <s v="2 - FATURADO"/>
    <n v="0"/>
    <x v="0"/>
    <x v="0"/>
  </r>
  <r>
    <x v="319"/>
    <s v="12.458.178/0001-60"/>
    <s v="NF SERVICOS"/>
    <n v="176169"/>
    <d v="2024-12-23T00:00:00"/>
    <n v="1892157"/>
    <d v="2024-12-23T00:00:00"/>
    <d v="2024-12-01T00:00:00"/>
    <n v="2959.61"/>
    <d v="2025-01-22T00:00:00"/>
    <s v="E0240441"/>
    <s v="PD024328"/>
    <s v="HOSPEDAGEM"/>
    <n v="2959.61"/>
    <d v="2024-12-01T00:00:00"/>
    <x v="0"/>
    <m/>
    <m/>
    <s v="359.00006606/2024-75-ITO"/>
    <s v="2 - FATURADO"/>
    <n v="0"/>
    <x v="0"/>
    <x v="0"/>
  </r>
  <r>
    <x v="320"/>
    <s v="12.474.705/0001-20"/>
    <s v="NF SERVICOS"/>
    <n v="173022"/>
    <d v="2024-11-25T00:00:00"/>
    <n v="1876037"/>
    <d v="2024-11-25T00:00:00"/>
    <d v="2023-10-01T00:00:00"/>
    <n v="536.51"/>
    <d v="2024-12-25T00:00:00"/>
    <s v="E0220218"/>
    <s v="PD022172"/>
    <s v="PROGRAMA SP SEM PAPEL"/>
    <n v="510.76"/>
    <d v="2023-10-01T00:00:00"/>
    <x v="0"/>
    <s v="13/2022"/>
    <s v="1217/2022"/>
    <s v="PD-PRC-2022/04292 - APPS"/>
    <s v="2 - FATURADO"/>
    <n v="6"/>
    <x v="2"/>
    <x v="0"/>
  </r>
  <r>
    <x v="320"/>
    <s v="12.474.705/0001-20"/>
    <s v="NF SERVICOS"/>
    <n v="173025"/>
    <d v="2024-11-25T00:00:00"/>
    <n v="1876040"/>
    <d v="2024-11-25T00:00:00"/>
    <d v="2023-11-01T00:00:00"/>
    <n v="536.57000000000005"/>
    <d v="2024-12-25T00:00:00"/>
    <s v="E0220218"/>
    <s v="PD022172"/>
    <s v="PROGRAMA SP SEM PAPEL"/>
    <n v="510.81"/>
    <d v="2023-11-01T00:00:00"/>
    <x v="0"/>
    <s v="13/2022"/>
    <s v="1217/2022"/>
    <s v="PD-PRC-2022/04292 - APPS"/>
    <s v="2 - FATURADO"/>
    <n v="6"/>
    <x v="2"/>
    <x v="0"/>
  </r>
  <r>
    <x v="320"/>
    <s v="12.474.705/0001-20"/>
    <s v="NF SERVICOS"/>
    <n v="173045"/>
    <d v="2024-11-26T00:00:00"/>
    <n v="1876060"/>
    <d v="2024-11-26T00:00:00"/>
    <d v="2023-12-01T00:00:00"/>
    <n v="536.64"/>
    <d v="2024-12-26T00:00:00"/>
    <s v="E0220218"/>
    <s v="PD022172"/>
    <s v="PROGRAMA SP SEM PAPEL"/>
    <n v="510.88"/>
    <d v="2023-12-01T00:00:00"/>
    <x v="0"/>
    <s v="13/2022"/>
    <s v="1217/2022"/>
    <s v="PD-PRC-2022/04292 - APPS"/>
    <s v="2 - FATURADO"/>
    <n v="5"/>
    <x v="2"/>
    <x v="0"/>
  </r>
  <r>
    <x v="320"/>
    <s v="12.474.705/0001-20"/>
    <s v="NF SERVICOS"/>
    <n v="173224"/>
    <d v="2024-11-27T00:00:00"/>
    <n v="1876239"/>
    <d v="2024-11-27T00:00:00"/>
    <d v="2024-04-01T00:00:00"/>
    <n v="536.76"/>
    <d v="2024-12-27T00:00:00"/>
    <s v="E0220218"/>
    <s v="PD022172"/>
    <s v="PROGRAMA SP SEM PAPEL"/>
    <n v="511"/>
    <d v="2024-04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3225"/>
    <d v="2024-11-27T00:00:00"/>
    <n v="1876240"/>
    <d v="2024-11-27T00:00:00"/>
    <d v="2024-02-01T00:00:00"/>
    <n v="536.70000000000005"/>
    <d v="2024-12-27T00:00:00"/>
    <s v="E0220218"/>
    <s v="PD022172"/>
    <s v="PROGRAMA SP SEM PAPEL"/>
    <n v="510.94"/>
    <d v="2024-02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3226"/>
    <d v="2024-11-27T00:00:00"/>
    <n v="1876241"/>
    <d v="2024-11-27T00:00:00"/>
    <d v="2024-01-01T00:00:00"/>
    <n v="536.65"/>
    <d v="2024-12-27T00:00:00"/>
    <s v="E0220218"/>
    <s v="PD022172"/>
    <s v="PROGRAMA SP SEM PAPEL"/>
    <n v="510.89"/>
    <d v="2024-01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3227"/>
    <d v="2024-11-27T00:00:00"/>
    <n v="1876242"/>
    <d v="2024-11-27T00:00:00"/>
    <d v="2024-06-01T00:00:00"/>
    <n v="536.84"/>
    <d v="2024-12-27T00:00:00"/>
    <s v="E0220218"/>
    <s v="PD022172"/>
    <s v="PROGRAMA SP SEM PAPEL"/>
    <n v="511.07"/>
    <d v="2024-06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3228"/>
    <d v="2024-11-27T00:00:00"/>
    <n v="1876243"/>
    <d v="2024-11-27T00:00:00"/>
    <d v="2024-05-01T00:00:00"/>
    <n v="536.84"/>
    <d v="2024-12-27T00:00:00"/>
    <s v="E0220218"/>
    <s v="PD022172"/>
    <s v="PROGRAMA SP SEM PAPEL"/>
    <n v="511.07"/>
    <d v="2024-05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3229"/>
    <d v="2024-11-27T00:00:00"/>
    <n v="1876244"/>
    <d v="2024-11-27T00:00:00"/>
    <d v="2024-03-01T00:00:00"/>
    <n v="536.73"/>
    <d v="2024-12-27T00:00:00"/>
    <s v="E0220218"/>
    <s v="PD022172"/>
    <s v="PROGRAMA SP SEM PAPEL"/>
    <n v="510.97"/>
    <d v="2024-03-01T00:00:00"/>
    <x v="0"/>
    <s v="13/2022"/>
    <s v="1217/2022"/>
    <s v="PD-PRC-2022/04292 - APPS"/>
    <s v="2 - FATURADO"/>
    <n v="4"/>
    <x v="2"/>
    <x v="0"/>
  </r>
  <r>
    <x v="320"/>
    <s v="12.474.705/0001-20"/>
    <s v="NF SERVICOS"/>
    <n v="174331"/>
    <d v="2024-12-09T00:00:00"/>
    <n v="1890319"/>
    <d v="2024-12-09T00:00:00"/>
    <d v="2024-11-01T00:00:00"/>
    <n v="536.88"/>
    <d v="2025-01-08T00:00:00"/>
    <s v="E0240052"/>
    <s v="PD024040"/>
    <s v="PROGRAMA SP SEM PAPEL"/>
    <n v="511.11"/>
    <d v="2024-11-01T00:00:00"/>
    <x v="0"/>
    <m/>
    <s v="143.00005379/2024-50"/>
    <s v="359.00006138/2024-39-APPS"/>
    <s v="2 - FATURADO"/>
    <n v="0"/>
    <x v="0"/>
    <x v="0"/>
  </r>
  <r>
    <x v="320"/>
    <s v="12.474.705/0001-20"/>
    <s v="NF SERVICOS"/>
    <n v="174366"/>
    <d v="2024-12-09T00:00:00"/>
    <n v="1890354"/>
    <d v="2024-12-09T00:00:00"/>
    <d v="2024-11-01T00:00:00"/>
    <n v="13507.74"/>
    <d v="2025-01-08T00:00:00"/>
    <s v="E0240317"/>
    <s v="PD024202"/>
    <s v="FOLHA DE PAGAMENTO"/>
    <n v="12859.37"/>
    <d v="2024-11-01T00:00:00"/>
    <x v="0"/>
    <d v="2024-11-01T00:00:00"/>
    <s v="143.00012326/2024-95"/>
    <s v="359.00003181/2024-42-APPS"/>
    <s v="2 - FATURADO"/>
    <n v="0"/>
    <x v="0"/>
    <x v="0"/>
  </r>
  <r>
    <x v="320"/>
    <s v="12.474.705/0001-20"/>
    <s v="NF SERVICOS"/>
    <n v="176530"/>
    <d v="2024-12-27T00:00:00"/>
    <n v="1892518"/>
    <d v="2024-12-27T00:00:00"/>
    <d v="2024-12-01T00:00:00"/>
    <n v="536.88"/>
    <d v="2025-01-26T00:00:00"/>
    <s v="E0240052"/>
    <s v="PD024040"/>
    <s v="PROGRAMA SP SEM PAPEL"/>
    <n v="511.11"/>
    <d v="2024-12-01T00:00:00"/>
    <x v="0"/>
    <m/>
    <s v="143.00005379/2024-50"/>
    <s v="359.00006138/2024-39-APPS"/>
    <s v="2 - FATURADO"/>
    <n v="0"/>
    <x v="0"/>
    <x v="0"/>
  </r>
  <r>
    <x v="320"/>
    <s v="12.474.705/0001-20"/>
    <s v="NF SERVICOS"/>
    <n v="176544"/>
    <d v="2024-12-27T00:00:00"/>
    <n v="1892532"/>
    <d v="2024-12-27T00:00:00"/>
    <d v="2024-12-01T00:00:00"/>
    <n v="18871.7"/>
    <d v="2025-01-26T00:00:00"/>
    <s v="E0240317"/>
    <s v="PD024202"/>
    <s v="FOLHA DE PAGAMENTO"/>
    <n v="17965.86"/>
    <d v="2024-12-01T00:00:00"/>
    <x v="0"/>
    <d v="2024-11-01T00:00:00"/>
    <s v="143.00012326/2024-95"/>
    <s v="359.00003181/2024-42-APPS"/>
    <s v="2 - FATURADO"/>
    <n v="0"/>
    <x v="0"/>
    <x v="0"/>
  </r>
  <r>
    <x v="321"/>
    <s v="12.476.981/0001-27"/>
    <s v="ND-OPERADORA CIELO"/>
    <n v="23675"/>
    <d v="2024-12-18T00:00:00"/>
    <m/>
    <m/>
    <m/>
    <n v="187.49"/>
    <d v="2024-12-18T00:00:00"/>
    <m/>
    <m/>
    <s v="Certificado e-CNPJ A1 em Software (12 meses)"/>
    <n v="187.49"/>
    <m/>
    <x v="0"/>
    <m/>
    <m/>
    <m/>
    <s v="1 - VENDA A VISTA"/>
    <n v="13"/>
    <x v="2"/>
    <x v="4"/>
  </r>
  <r>
    <x v="322"/>
    <s v="12.625.606/0001-00"/>
    <s v="ND-OPERADORA CIELO"/>
    <n v="23578"/>
    <d v="2024-12-09T00:00:00"/>
    <m/>
    <m/>
    <m/>
    <n v="187.49"/>
    <d v="2024-12-09T00:00:00"/>
    <m/>
    <m/>
    <s v="Certificado e-CNPJ A1 em Software (12 meses)"/>
    <n v="187.49"/>
    <m/>
    <x v="0"/>
    <m/>
    <m/>
    <m/>
    <s v="1 - VENDA A VISTA"/>
    <n v="22"/>
    <x v="2"/>
    <x v="4"/>
  </r>
  <r>
    <x v="323"/>
    <s v="12.837.349/0001-61"/>
    <s v="NF SERVICOS"/>
    <n v="174830"/>
    <d v="2024-12-10T00:00:00"/>
    <n v="1890818"/>
    <d v="2024-12-10T00:00:00"/>
    <d v="2024-11-01T00:00:00"/>
    <n v="5248.52"/>
    <d v="2025-01-09T00:00:00"/>
    <s v="E0240028"/>
    <s v="PD024023"/>
    <s v="HOSPEDAGEM"/>
    <n v="5248.52"/>
    <d v="2024-11-01T00:00:00"/>
    <x v="0"/>
    <m/>
    <m/>
    <s v="359.00008828/2023-41-ITO"/>
    <s v="2 - FATURADO"/>
    <n v="0"/>
    <x v="0"/>
    <x v="0"/>
  </r>
  <r>
    <x v="323"/>
    <s v="12.837.349/0001-61"/>
    <s v="NF SERVICOS"/>
    <n v="176191"/>
    <d v="2024-12-23T00:00:00"/>
    <n v="1892179"/>
    <d v="2024-12-23T00:00:00"/>
    <d v="2024-12-01T00:00:00"/>
    <n v="5919.22"/>
    <d v="2025-02-01T00:00:00"/>
    <s v="E0241006"/>
    <s v="PD024440"/>
    <s v="HOSPEDAGEM"/>
    <n v="5919.22"/>
    <d v="2024-12-01T00:00:00"/>
    <x v="0"/>
    <m/>
    <m/>
    <s v="359.00008494/2024-97-ITO"/>
    <s v="2 - FATURADO"/>
    <n v="0"/>
    <x v="0"/>
    <x v="0"/>
  </r>
  <r>
    <x v="324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188"/>
    <x v="4"/>
    <x v="1"/>
  </r>
  <r>
    <x v="324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159"/>
    <x v="4"/>
    <x v="1"/>
  </r>
  <r>
    <x v="324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131"/>
    <x v="4"/>
    <x v="1"/>
  </r>
  <r>
    <x v="325"/>
    <s v="125.408.458-43"/>
    <s v="NF SERVICOS KIT"/>
    <n v="148144"/>
    <d v="2022-11-28T00:00:00"/>
    <n v="153168"/>
    <d v="2022-11-29T00:00:00"/>
    <m/>
    <n v="187.49"/>
    <d v="2022-12-29T00:00:00"/>
    <m/>
    <m/>
    <s v="Certificado e-CPF A3 (somente certificado) - 36 meses"/>
    <n v="187.49"/>
    <m/>
    <x v="0"/>
    <m/>
    <m/>
    <m/>
    <s v="2 - FATURADO"/>
    <n v="733"/>
    <x v="4"/>
    <x v="1"/>
  </r>
  <r>
    <x v="326"/>
    <s v="125.437.508-27"/>
    <s v="ND-BENEF AFASTADOS"/>
    <n v="702"/>
    <d v="2024-05-15T00:00:00"/>
    <m/>
    <m/>
    <m/>
    <n v="371.82"/>
    <d v="2024-06-04T00:00:00"/>
    <m/>
    <m/>
    <s v="PLANO DE SAUDE FUNC AFASTADOS"/>
    <n v="371.82"/>
    <m/>
    <x v="0"/>
    <m/>
    <m/>
    <m/>
    <s v="20 DIAS"/>
    <n v="210"/>
    <x v="3"/>
    <x v="5"/>
  </r>
  <r>
    <x v="327"/>
    <s v="126.784.768-98"/>
    <s v="NF SERVICOS KIT"/>
    <n v="185731"/>
    <d v="2023-04-20T00:00:00"/>
    <n v="191095"/>
    <d v="2023-04-20T00:00:00"/>
    <m/>
    <n v="124.99"/>
    <d v="2023-05-20T00:00:00"/>
    <m/>
    <m/>
    <s v="e-CPF A3 (renovação)"/>
    <n v="124.99"/>
    <m/>
    <x v="0"/>
    <m/>
    <m/>
    <m/>
    <s v="2 - FATURADO"/>
    <n v="591"/>
    <x v="4"/>
    <x v="1"/>
  </r>
  <r>
    <x v="328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329"/>
    <s v="128.468.628-00"/>
    <s v="ND-OPERADORA CIELO"/>
    <n v="23655"/>
    <d v="2024-12-16T00:00:00"/>
    <m/>
    <m/>
    <m/>
    <n v="124.99"/>
    <d v="2024-12-16T00:00:00"/>
    <m/>
    <m/>
    <s v="Certificado e-CPF A1 em Software (12 meses)"/>
    <n v="124.99"/>
    <m/>
    <x v="0"/>
    <m/>
    <m/>
    <m/>
    <s v="1 - VENDA A VISTA"/>
    <n v="15"/>
    <x v="2"/>
    <x v="4"/>
  </r>
  <r>
    <x v="330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160"/>
    <x v="4"/>
    <x v="1"/>
  </r>
  <r>
    <x v="331"/>
    <s v="13.085.519/0001-61"/>
    <s v="NF SERVICOS KIT"/>
    <n v="170999"/>
    <d v="2024-11-08T00:00:00"/>
    <n v="1874014"/>
    <d v="2024-11-08T00:00:00"/>
    <d v="2024-10-01T00:00:00"/>
    <n v="3766.74"/>
    <d v="2024-12-08T00:00:00"/>
    <s v="E0230163"/>
    <s v="PD023138"/>
    <s v="CERTIFICADOS AR"/>
    <n v="3766.74"/>
    <d v="2024-10-01T00:00:00"/>
    <x v="0"/>
    <m/>
    <m/>
    <s v="PD-PRC-2023/01080 ITO"/>
    <s v="2 - FATURADO"/>
    <n v="23"/>
    <x v="2"/>
    <x v="1"/>
  </r>
  <r>
    <x v="331"/>
    <s v="13.085.519/0001-61"/>
    <s v="NF SERVICOS KIT"/>
    <n v="174298"/>
    <d v="2024-12-09T00:00:00"/>
    <n v="1890286"/>
    <d v="2024-12-09T00:00:00"/>
    <d v="2024-11-01T00:00:00"/>
    <n v="4497.76"/>
    <d v="2025-01-08T00:00:00"/>
    <s v="E0230163"/>
    <s v="PD023138"/>
    <s v="CERTIFICADOS AR"/>
    <n v="4497.76"/>
    <d v="2024-11-01T00:00:00"/>
    <x v="0"/>
    <m/>
    <m/>
    <s v="PD-PRC-2023/01080 ITO"/>
    <s v="2 - FATURADO"/>
    <n v="0"/>
    <x v="0"/>
    <x v="1"/>
  </r>
  <r>
    <x v="331"/>
    <s v="13.085.519/0001-61"/>
    <s v="NF SERVICOS KIT"/>
    <n v="176473"/>
    <d v="2024-12-27T00:00:00"/>
    <n v="1892461"/>
    <d v="2024-12-27T00:00:00"/>
    <d v="2024-12-01T00:00:00"/>
    <n v="8913.91"/>
    <d v="2025-01-26T00:00:00"/>
    <s v="E0230163"/>
    <s v="PD023138"/>
    <s v="CERTIFICADOS AR"/>
    <n v="8913.91"/>
    <d v="2024-12-01T00:00:00"/>
    <x v="0"/>
    <m/>
    <m/>
    <s v="PD-PRC-2023/01080 ITO"/>
    <s v="2 - FATURADO"/>
    <n v="0"/>
    <x v="0"/>
    <x v="1"/>
  </r>
  <r>
    <x v="332"/>
    <s v="13.389.338/0001-29"/>
    <s v="NF SERVICOS DO"/>
    <n v="263487"/>
    <d v="2024-04-25T00:00:00"/>
    <n v="269529"/>
    <d v="2024-04-29T00:00:00"/>
    <m/>
    <n v="52.14"/>
    <d v="2024-05-29T00:00:00"/>
    <m/>
    <m/>
    <s v="Boletim - Diário Oficial Informa"/>
    <n v="52.14"/>
    <m/>
    <x v="0"/>
    <m/>
    <m/>
    <m/>
    <s v="3 - FATURADO DO INFORMA"/>
    <n v="216"/>
    <x v="3"/>
    <x v="1"/>
  </r>
  <r>
    <x v="332"/>
    <s v="13.389.338/0001-29"/>
    <s v="NF SERVICOS DO"/>
    <n v="264243"/>
    <d v="2024-04-30T00:00:00"/>
    <n v="270285"/>
    <d v="2024-05-03T00:00:00"/>
    <m/>
    <n v="54"/>
    <d v="2024-06-02T00:00:00"/>
    <m/>
    <m/>
    <s v="Boletim - Diário Oficial Informa"/>
    <n v="54"/>
    <m/>
    <x v="0"/>
    <m/>
    <m/>
    <m/>
    <s v="3 - FATURADO DO INFORMA"/>
    <n v="212"/>
    <x v="3"/>
    <x v="1"/>
  </r>
  <r>
    <x v="332"/>
    <s v="13.389.338/0001-29"/>
    <s v="NF SERVICOS DO"/>
    <n v="269010"/>
    <d v="2024-06-06T00:00:00"/>
    <n v="275099"/>
    <d v="2024-06-06T00:00:00"/>
    <m/>
    <n v="54"/>
    <d v="2024-07-06T00:00:00"/>
    <m/>
    <m/>
    <s v="Boletim - Diário Oficial Informa"/>
    <n v="54"/>
    <m/>
    <x v="0"/>
    <m/>
    <m/>
    <m/>
    <s v="3 - FATURADO DO INFORMA"/>
    <n v="178"/>
    <x v="6"/>
    <x v="1"/>
  </r>
  <r>
    <x v="332"/>
    <s v="13.389.338/0001-29"/>
    <s v="NF SERVICOS DO"/>
    <n v="276169"/>
    <d v="2024-07-11T00:00:00"/>
    <n v="282331"/>
    <d v="2024-07-11T00:00:00"/>
    <m/>
    <n v="54"/>
    <d v="2024-08-10T00:00:00"/>
    <m/>
    <m/>
    <s v="Boletim - Diário Oficial Informa"/>
    <n v="54"/>
    <m/>
    <x v="0"/>
    <m/>
    <m/>
    <m/>
    <s v="3 - FATURADO DO INFORMA"/>
    <n v="143"/>
    <x v="7"/>
    <x v="1"/>
  </r>
  <r>
    <x v="332"/>
    <s v="13.389.338/0001-29"/>
    <s v="NF SERVICOS DO"/>
    <n v="280539"/>
    <d v="2024-08-08T00:00:00"/>
    <n v="286763"/>
    <d v="2024-08-08T00:00:00"/>
    <m/>
    <n v="54"/>
    <d v="2024-09-07T00:00:00"/>
    <m/>
    <m/>
    <s v="Boletim - Diário Oficial Informa"/>
    <n v="54"/>
    <m/>
    <x v="0"/>
    <m/>
    <m/>
    <m/>
    <s v="3 - FATURADO DO INFORMA"/>
    <n v="115"/>
    <x v="8"/>
    <x v="1"/>
  </r>
  <r>
    <x v="332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12"/>
    <x v="2"/>
    <x v="2"/>
  </r>
  <r>
    <x v="332"/>
    <s v="13.389.338/0001-29"/>
    <s v="NF SERVICOS DO"/>
    <n v="301797"/>
    <d v="2024-12-11T00:00:00"/>
    <n v="307221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333"/>
    <s v="13.499.747/0001-88"/>
    <s v="NF SERVICOS"/>
    <n v="159002"/>
    <d v="2024-04-30T00:00:00"/>
    <n v="1771665"/>
    <d v="2024-05-02T00:00:00"/>
    <d v="2024-04-01T00:00:00"/>
    <n v="174233.78"/>
    <d v="2024-06-01T00:00:00"/>
    <s v="E0210133"/>
    <s v="PD021105"/>
    <s v="CFC COM RECONHECIMENTO FACIAL"/>
    <n v="83406.7"/>
    <d v="2024-04-01T00:00:00"/>
    <x v="0"/>
    <s v="NAO INFORMADO"/>
    <s v="NAO INFORMADO"/>
    <s v="PD-PRC-2021/00932 APPS"/>
    <s v="2 - FATURADO"/>
    <n v="213"/>
    <x v="3"/>
    <x v="0"/>
  </r>
  <r>
    <x v="333"/>
    <s v="13.499.747/0001-88"/>
    <s v="NF SERVICOS"/>
    <n v="163372"/>
    <d v="2024-07-03T00:00:00"/>
    <n v="1814392"/>
    <d v="2024-07-03T00:00:00"/>
    <d v="2024-06-01T00:00:00"/>
    <n v="157123.71"/>
    <d v="2024-08-02T00:00:00"/>
    <s v="E0240297"/>
    <s v="PD024180"/>
    <s v="e - TRANSITO"/>
    <n v="157123.71"/>
    <d v="2024-06-01T00:00:00"/>
    <x v="0"/>
    <m/>
    <m/>
    <s v="359.00002857/2024-81 - APPS"/>
    <s v="2 - FATURADO"/>
    <n v="151"/>
    <x v="6"/>
    <x v="0"/>
  </r>
  <r>
    <x v="333"/>
    <s v="13.499.747/0001-88"/>
    <s v="NF SERVICOS"/>
    <n v="163391"/>
    <d v="2024-07-03T00:00:00"/>
    <n v="1814411"/>
    <d v="2024-07-03T00:00:00"/>
    <d v="2024-05-01T00:00:00"/>
    <n v="168352.07"/>
    <d v="2024-08-02T00:00:00"/>
    <s v="E0240297"/>
    <s v="PD024180"/>
    <s v="e - TRANSITO"/>
    <n v="168352.07"/>
    <d v="2024-05-01T00:00:00"/>
    <x v="0"/>
    <m/>
    <m/>
    <s v="359.00002857/2024-81 - APPS"/>
    <s v="2 - FATURADO"/>
    <n v="151"/>
    <x v="6"/>
    <x v="0"/>
  </r>
  <r>
    <x v="333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88981.04"/>
    <d v="2024-07-01T00:00:00"/>
    <x v="0"/>
    <m/>
    <m/>
    <s v="359.00002857/2024-81 - APPS"/>
    <s v="2 - FATURADO"/>
    <n v="118"/>
    <x v="8"/>
    <x v="0"/>
  </r>
  <r>
    <x v="333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0"/>
    <m/>
    <m/>
    <s v="359.00005730/2024-13 - ITO"/>
    <s v="2 - FATURADO"/>
    <n v="58"/>
    <x v="1"/>
    <x v="0"/>
  </r>
  <r>
    <x v="333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0"/>
    <m/>
    <m/>
    <s v="359.00005730/2024-13 - ITO"/>
    <s v="2 - FATURADO"/>
    <n v="26"/>
    <x v="2"/>
    <x v="0"/>
  </r>
  <r>
    <x v="333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0"/>
    <m/>
    <m/>
    <s v="359.00002857/2024-81 - APPS"/>
    <s v="2 - FATURADO"/>
    <n v="25"/>
    <x v="2"/>
    <x v="0"/>
  </r>
  <r>
    <x v="333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0"/>
    <m/>
    <m/>
    <s v="359.00005730/2024-13 - ITO"/>
    <s v="2 - FATURADO"/>
    <n v="0"/>
    <x v="0"/>
    <x v="0"/>
  </r>
  <r>
    <x v="333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0"/>
    <m/>
    <m/>
    <s v="359.00002857/2024-81 - APPS"/>
    <s v="2 - FATURADO"/>
    <n v="0"/>
    <x v="0"/>
    <x v="0"/>
  </r>
  <r>
    <x v="333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0"/>
    <m/>
    <m/>
    <s v="359.00005730/2024-13 - ITO"/>
    <s v="2 - FATURADO"/>
    <n v="0"/>
    <x v="0"/>
    <x v="0"/>
  </r>
  <r>
    <x v="333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0"/>
    <m/>
    <m/>
    <s v="359.00002857/2024-81 - APPS"/>
    <s v="2 - FATURADO"/>
    <n v="0"/>
    <x v="0"/>
    <x v="0"/>
  </r>
  <r>
    <x v="334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08"/>
    <x v="4"/>
    <x v="1"/>
  </r>
  <r>
    <x v="334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584"/>
    <x v="4"/>
    <x v="1"/>
  </r>
  <r>
    <x v="335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335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335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335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584"/>
    <x v="4"/>
    <x v="1"/>
  </r>
  <r>
    <x v="335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335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523"/>
    <x v="4"/>
    <x v="1"/>
  </r>
  <r>
    <x v="335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335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335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335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335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335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335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335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336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067"/>
    <x v="4"/>
    <x v="1"/>
  </r>
  <r>
    <x v="336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884"/>
    <x v="4"/>
    <x v="1"/>
  </r>
  <r>
    <x v="337"/>
    <s v="13.750.681/0001-57"/>
    <s v="NF SERVICOS DO"/>
    <n v="300386"/>
    <d v="2024-12-11T00:00:00"/>
    <n v="307823"/>
    <d v="2024-12-11T00:00:00"/>
    <m/>
    <n v="612.75"/>
    <d v="2025-01-10T00:00:00"/>
    <s v="E0240825"/>
    <s v="PD024825"/>
    <s v="Serviços de Publicidade Eletrônica"/>
    <n v="583.34"/>
    <m/>
    <x v="0"/>
    <m/>
    <m/>
    <m/>
    <s v="2 - FATURADO"/>
    <n v="0"/>
    <x v="0"/>
    <x v="1"/>
  </r>
  <r>
    <x v="337"/>
    <s v="13.750.681/0001-57"/>
    <s v="NF SERVICOS DO"/>
    <n v="300925"/>
    <d v="2024-12-11T00:00:00"/>
    <n v="308362"/>
    <d v="2024-12-11T00:00:00"/>
    <m/>
    <n v="1102.95"/>
    <d v="2025-01-10T00:00:00"/>
    <s v="E0240825"/>
    <s v="PD024825"/>
    <s v="Serviços de Publicidade Eletrônica"/>
    <n v="1050.01"/>
    <m/>
    <x v="0"/>
    <m/>
    <m/>
    <m/>
    <s v="2 - FATURADO"/>
    <n v="0"/>
    <x v="0"/>
    <x v="1"/>
  </r>
  <r>
    <x v="337"/>
    <s v="13.750.681/0001-57"/>
    <s v="NF SERVICOS DO"/>
    <n v="302080"/>
    <d v="2024-12-16T00:00:00"/>
    <n v="308588"/>
    <d v="2024-12-16T00:00:00"/>
    <m/>
    <n v="612.75"/>
    <d v="2025-01-15T00:00:00"/>
    <s v="E0240825"/>
    <s v="PD024825"/>
    <s v="Serviços de Publicidade Eletrônica"/>
    <n v="583.34"/>
    <m/>
    <x v="0"/>
    <m/>
    <m/>
    <m/>
    <s v="2 - FATURADO"/>
    <n v="0"/>
    <x v="0"/>
    <x v="1"/>
  </r>
  <r>
    <x v="337"/>
    <s v="13.750.681/0001-57"/>
    <s v="NF SERVICOS DO"/>
    <n v="303300"/>
    <d v="2024-12-22T00:00:00"/>
    <n v="309863"/>
    <d v="2024-12-30T00:00:00"/>
    <m/>
    <n v="612.75"/>
    <d v="2025-01-29T00:00:00"/>
    <s v="E0240825"/>
    <s v="PD024825"/>
    <s v="Serviços de Publicidade Eletrônica"/>
    <n v="583.34"/>
    <m/>
    <x v="0"/>
    <m/>
    <m/>
    <m/>
    <s v="2 - FATURADO"/>
    <n v="0"/>
    <x v="0"/>
    <x v="1"/>
  </r>
  <r>
    <x v="337"/>
    <s v="13.750.681/0001-57"/>
    <s v="NF SERVICOS DO"/>
    <n v="303555"/>
    <d v="2024-12-22T00:00:00"/>
    <n v="310118"/>
    <d v="2024-12-30T00:00:00"/>
    <m/>
    <n v="612.75"/>
    <d v="2025-01-29T00:00:00"/>
    <s v="E0240825"/>
    <s v="PD024825"/>
    <s v="Serviços de Publicidade Eletrônica"/>
    <n v="583.34"/>
    <m/>
    <x v="0"/>
    <m/>
    <m/>
    <m/>
    <s v="2 - FATURADO"/>
    <n v="0"/>
    <x v="0"/>
    <x v="1"/>
  </r>
  <r>
    <x v="338"/>
    <s v="13.762.207/0001-45"/>
    <s v="ND-OPERADORA CIELO"/>
    <n v="23550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339"/>
    <s v="13.794.399/0001-71"/>
    <s v="NF SERVICOS"/>
    <n v="174802"/>
    <d v="2024-12-10T00:00:00"/>
    <n v="1890790"/>
    <d v="2024-12-10T00:00:00"/>
    <d v="2024-11-01T00:00:00"/>
    <n v="5248.52"/>
    <d v="2025-01-09T00:00:00"/>
    <s v="E0230060"/>
    <s v="PD023051"/>
    <s v="HOSPEDAGEM"/>
    <n v="5248.52"/>
    <d v="2024-11-01T00:00:00"/>
    <x v="0"/>
    <m/>
    <m/>
    <s v="PD-PRC-2023/00326 - 359.00009144/2023-67 ITO"/>
    <s v="2 - FATURADO"/>
    <n v="0"/>
    <x v="0"/>
    <x v="0"/>
  </r>
  <r>
    <x v="339"/>
    <s v="13.794.399/0001-71"/>
    <s v="NF SERVICOS"/>
    <n v="176177"/>
    <d v="2024-12-23T00:00:00"/>
    <n v="1892165"/>
    <d v="2024-12-23T00:00:00"/>
    <d v="2024-12-01T00:00:00"/>
    <n v="5248.52"/>
    <d v="2025-02-05T00:00:00"/>
    <s v="E0230060"/>
    <s v="PD023051"/>
    <s v="HOSPEDAGEM"/>
    <n v="5248.52"/>
    <d v="2024-12-01T00:00:00"/>
    <x v="0"/>
    <m/>
    <m/>
    <s v="PD-PRC-2023/00326 - 359.00009144/2023-67 ITO"/>
    <s v="2 - FATURADO"/>
    <n v="0"/>
    <x v="0"/>
    <x v="0"/>
  </r>
  <r>
    <x v="340"/>
    <s v="13.885.115/0001-52"/>
    <s v="NF SERVICOS"/>
    <n v="175700"/>
    <d v="2024-12-16T00:00:00"/>
    <n v="1891688"/>
    <d v="2024-12-16T00:00:00"/>
    <d v="2024-11-01T00:00:00"/>
    <n v="10943.9"/>
    <d v="2025-01-15T00:00:00"/>
    <s v="E0230408"/>
    <s v="PD023336"/>
    <s v="NUVEM PUBLICA - PAAS MIDDLEWARE COM SERVIÇO DE GESTÃO"/>
    <n v="10418.59"/>
    <d v="2024-11-01T00:00:00"/>
    <x v="0"/>
    <s v="104/2023"/>
    <s v="47/2023 - FED"/>
    <s v="359.00003616/2023-78  ITO"/>
    <s v="2 - FATURADO"/>
    <n v="0"/>
    <x v="0"/>
    <x v="0"/>
  </r>
  <r>
    <x v="340"/>
    <s v="13.885.115/0001-52"/>
    <s v="NF SERVICOS"/>
    <n v="175701"/>
    <d v="2024-12-16T00:00:00"/>
    <n v="1891689"/>
    <d v="2024-12-16T00:00:00"/>
    <d v="2024-11-01T00:00:00"/>
    <n v="352526.33"/>
    <d v="2025-01-15T00:00:00"/>
    <s v="E0230408"/>
    <s v="PD023336"/>
    <s v="NUVEM PUBLICA - PAAS MIDDLEWARE COM SERVIÇO DE GESTÃO"/>
    <n v="335605.07"/>
    <d v="2024-11-01T00:00:00"/>
    <x v="0"/>
    <s v="104/2023"/>
    <s v="47/2023 - FED"/>
    <s v="359.00003616/2023-78  ITO"/>
    <s v="2 - FATURADO"/>
    <n v="0"/>
    <x v="0"/>
    <x v="0"/>
  </r>
  <r>
    <x v="340"/>
    <s v="13.885.115/0001-52"/>
    <s v="NFS INSS RET"/>
    <n v="175708"/>
    <d v="2024-12-16T00:00:00"/>
    <n v="1891696"/>
    <d v="2024-12-16T00:00:00"/>
    <d v="2024-11-01T00:00:00"/>
    <n v="50240.15"/>
    <d v="2025-01-15T00:00:00"/>
    <s v="E0230269"/>
    <s v="PD023237"/>
    <s v="DIGITALIZAÇÃO - CLASSIFICAÇÃO DE DOCUMENTOS E CETIFICADO DIGITAL"/>
    <n v="42302.2"/>
    <d v="2024-11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S INSS RET"/>
    <n v="175709"/>
    <d v="2024-12-16T00:00:00"/>
    <n v="1891697"/>
    <d v="2024-12-16T00:00:00"/>
    <d v="2024-11-01T00:00:00"/>
    <n v="48106.06"/>
    <d v="2025-01-15T00:00:00"/>
    <s v="E0230269"/>
    <s v="PD023237"/>
    <s v="DIGITALIZAÇÃO - CLASSIFICAÇÃO DE DOCUMENTOS E CETIFICADO DIGITAL"/>
    <n v="40505.300000000003"/>
    <d v="2024-11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S INSS RET"/>
    <n v="175710"/>
    <d v="2024-12-16T00:00:00"/>
    <n v="1891698"/>
    <d v="2024-12-16T00:00:00"/>
    <d v="2024-11-01T00:00:00"/>
    <n v="43102.81"/>
    <d v="2025-01-15T00:00:00"/>
    <s v="E0230269"/>
    <s v="PD023237"/>
    <s v="DIGITALIZAÇÃO - CLASSIFICAÇÃO DE DOCUMENTOS E CETIFICADO DIGITAL"/>
    <n v="36292.57"/>
    <d v="2024-11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S INSS RET"/>
    <n v="175711"/>
    <d v="2024-12-16T00:00:00"/>
    <n v="1891699"/>
    <d v="2024-12-16T00:00:00"/>
    <d v="2024-11-01T00:00:00"/>
    <n v="41271.01"/>
    <d v="2025-01-15T00:00:00"/>
    <s v="E0230269"/>
    <s v="PD023237"/>
    <s v="DIGITALIZAÇÃO - CLASSIFICAÇÃO DE DOCUMENTOS E CETIFICADO DIGITAL"/>
    <n v="34750.19"/>
    <d v="2024-11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 SERVICOS KIT"/>
    <n v="175718"/>
    <d v="2024-12-16T00:00:00"/>
    <n v="1891706"/>
    <d v="2024-12-16T00:00:00"/>
    <d v="2024-11-01T00:00:00"/>
    <n v="13792.21"/>
    <d v="2025-01-15T00:00:00"/>
    <s v="E0220178"/>
    <s v="PD022137"/>
    <s v="CERTIFICADOS DIGITAIS"/>
    <n v="13130.18"/>
    <d v="2024-11-01T00:00:00"/>
    <x v="0"/>
    <s v="nº 058/2022"/>
    <s v="nº 019/22 FED"/>
    <s v="PD-PRC-2022/01530      SEI  359.00006310/2024-54   APPS/ITO"/>
    <s v="2 - FATURADO"/>
    <n v="0"/>
    <x v="0"/>
    <x v="1"/>
  </r>
  <r>
    <x v="340"/>
    <s v="13.885.115/0001-52"/>
    <s v="NF SERVICOS"/>
    <n v="175966"/>
    <d v="2024-12-18T00:00:00"/>
    <n v="1891954"/>
    <d v="2024-12-18T00:00:00"/>
    <d v="2024-11-01T00:00:00"/>
    <n v="105027.07"/>
    <d v="2025-01-17T00:00:00"/>
    <s v="E0230408"/>
    <s v="PD023336"/>
    <s v="NUVEM PUBLICA - PAAS MIDDLEWARE COM SERVIÇO DE GESTÃO"/>
    <n v="99985.77"/>
    <d v="2024-11-01T00:00:00"/>
    <x v="0"/>
    <s v="104/2023"/>
    <s v="47/2023 - FED"/>
    <s v="359.00003616/2023-78  ITO"/>
    <s v="2 - FATURADO"/>
    <n v="0"/>
    <x v="0"/>
    <x v="0"/>
  </r>
  <r>
    <x v="340"/>
    <s v="13.885.115/0001-52"/>
    <s v="NF SERVICOS"/>
    <n v="175967"/>
    <d v="2024-12-18T00:00:00"/>
    <n v="1891955"/>
    <d v="2024-12-18T00:00:00"/>
    <d v="2024-10-01T00:00:00"/>
    <n v="44602.81"/>
    <d v="2025-01-17T00:00:00"/>
    <s v="E0230408"/>
    <s v="PD023336"/>
    <s v="NUVEM PUBLICA - PAAS MIDDLEWARE COM SERVIÇO DE GESTÃO"/>
    <n v="42461.88"/>
    <d v="2024-10-01T00:00:00"/>
    <x v="0"/>
    <s v="104/2023"/>
    <s v="47/2023 - FED"/>
    <s v="359.00003616/2023-78  ITO"/>
    <s v="2 - FATURADO"/>
    <n v="0"/>
    <x v="0"/>
    <x v="0"/>
  </r>
  <r>
    <x v="340"/>
    <s v="13.885.115/0001-52"/>
    <s v="NFS INSS RET"/>
    <n v="177008"/>
    <d v="2024-12-30T00:00:00"/>
    <n v="1892996"/>
    <d v="2024-12-30T00:00:00"/>
    <d v="2024-12-01T00:00:00"/>
    <n v="94200.73"/>
    <d v="2025-01-29T00:00:00"/>
    <s v="E0230269"/>
    <s v="PD023237"/>
    <s v="DIGITALIZAÇÃO - CLASSIFICAÇÃO DE DOCUMENTOS E CETIFICADO DIGITAL"/>
    <n v="79317.009999999995"/>
    <d v="2024-12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S INSS RET"/>
    <n v="177009"/>
    <d v="2024-12-30T00:00:00"/>
    <n v="1892997"/>
    <d v="2024-12-30T00:00:00"/>
    <d v="2024-12-01T00:00:00"/>
    <n v="90198.35"/>
    <d v="2025-01-29T00:00:00"/>
    <s v="E0230269"/>
    <s v="PD023237"/>
    <s v="DIGITALIZAÇÃO - CLASSIFICAÇÃO DE DOCUMENTOS E CETIFICADO DIGITAL"/>
    <n v="75947.009999999995"/>
    <d v="2024-12-01T00:00:00"/>
    <x v="0"/>
    <s v="C.U.2023144560-6  119/2023"/>
    <s v="SEI 29.0001.0198609.2023-98)"/>
    <s v="359.00007932/2023-19  ITO"/>
    <s v="2 - FATURADO"/>
    <n v="0"/>
    <x v="0"/>
    <x v="0"/>
  </r>
  <r>
    <x v="340"/>
    <s v="13.885.115/0001-52"/>
    <s v="NF SERVICOS KIT"/>
    <n v="177064"/>
    <d v="2024-12-30T00:00:00"/>
    <n v="1893052"/>
    <d v="2024-12-30T00:00:00"/>
    <d v="2024-12-01T00:00:00"/>
    <n v="6421.8"/>
    <d v="2025-01-29T00:00:00"/>
    <s v="E0220178"/>
    <s v="PD022137"/>
    <s v="CERTIFICADOS DIGITAIS"/>
    <n v="6113.55"/>
    <d v="2024-12-01T00:00:00"/>
    <x v="0"/>
    <s v="nº 058/2022"/>
    <s v="nº 019/22 FED"/>
    <s v="PD-PRC-2022/01530      SEI  359.00006310/2024-54   APPS/ITO"/>
    <s v="2 - FATURADO"/>
    <n v="0"/>
    <x v="0"/>
    <x v="1"/>
  </r>
  <r>
    <x v="341"/>
    <s v="130.411.398-12"/>
    <s v="ND-BENEF AFASTADOS"/>
    <n v="395"/>
    <d v="2023-05-05T00:00:00"/>
    <m/>
    <m/>
    <m/>
    <n v="249.58"/>
    <d v="2023-05-30T00:00:00"/>
    <m/>
    <m/>
    <s v="PLANO DE SAUDE FUNC AFASTADOS"/>
    <n v="249.58"/>
    <m/>
    <x v="0"/>
    <m/>
    <m/>
    <m/>
    <s v="25 DIAS"/>
    <n v="581"/>
    <x v="4"/>
    <x v="5"/>
  </r>
  <r>
    <x v="341"/>
    <s v="130.411.398-12"/>
    <s v="ND-BENEF AFASTADOS"/>
    <n v="417"/>
    <d v="2023-06-07T00:00:00"/>
    <m/>
    <m/>
    <m/>
    <n v="382.56"/>
    <d v="2023-06-27T00:00:00"/>
    <m/>
    <m/>
    <s v="PLANO DE SAUDE FUNC AFASTADOS"/>
    <n v="382.56"/>
    <m/>
    <x v="0"/>
    <m/>
    <m/>
    <m/>
    <s v="20 DIAS"/>
    <n v="553"/>
    <x v="4"/>
    <x v="5"/>
  </r>
  <r>
    <x v="341"/>
    <s v="130.411.398-12"/>
    <s v="ND-BENEF AFASTADOS"/>
    <n v="447"/>
    <d v="2023-07-12T00:00:00"/>
    <m/>
    <m/>
    <m/>
    <n v="257.27999999999997"/>
    <d v="2023-08-01T00:00:00"/>
    <m/>
    <m/>
    <s v="PLANO DE SAUDE FUNC AFASTADOS"/>
    <n v="257.27999999999997"/>
    <m/>
    <x v="0"/>
    <m/>
    <m/>
    <m/>
    <s v="20 DIAS"/>
    <n v="518"/>
    <x v="4"/>
    <x v="5"/>
  </r>
  <r>
    <x v="341"/>
    <s v="130.411.398-12"/>
    <s v="ND-BENEF AFASTADOS"/>
    <n v="475"/>
    <d v="2023-08-11T00:00:00"/>
    <m/>
    <m/>
    <m/>
    <n v="450.24"/>
    <d v="2023-08-31T00:00:00"/>
    <m/>
    <m/>
    <s v="PLANO DE SAUDE FUNC AFASTADOS"/>
    <n v="450.24"/>
    <m/>
    <x v="0"/>
    <m/>
    <m/>
    <m/>
    <s v="20 DIAS"/>
    <n v="488"/>
    <x v="4"/>
    <x v="5"/>
  </r>
  <r>
    <x v="341"/>
    <s v="130.411.398-12"/>
    <s v="ND-BENEF AFASTADOS"/>
    <n v="503"/>
    <d v="2023-09-15T00:00:00"/>
    <m/>
    <m/>
    <m/>
    <n v="272.79000000000002"/>
    <d v="2023-09-25T00:00:00"/>
    <m/>
    <m/>
    <s v="PLANO DE SAUDE FUNC AFASTADOS"/>
    <n v="272.79000000000002"/>
    <m/>
    <x v="0"/>
    <m/>
    <m/>
    <m/>
    <s v="10 DIAS"/>
    <n v="463"/>
    <x v="4"/>
    <x v="5"/>
  </r>
  <r>
    <x v="341"/>
    <s v="130.411.398-12"/>
    <s v="ND-BENEF AFASTADOS"/>
    <n v="532"/>
    <d v="2023-10-18T00:00:00"/>
    <m/>
    <m/>
    <m/>
    <n v="318.60000000000002"/>
    <d v="2023-10-28T00:00:00"/>
    <m/>
    <m/>
    <s v="PLANO DE SAUDE FUNC AFASTADOS"/>
    <n v="318.60000000000002"/>
    <m/>
    <x v="0"/>
    <m/>
    <m/>
    <m/>
    <s v="10 DIAS"/>
    <n v="430"/>
    <x v="4"/>
    <x v="5"/>
  </r>
  <r>
    <x v="341"/>
    <s v="130.411.398-12"/>
    <s v="ND-BENEF AFASTADOS"/>
    <n v="558"/>
    <d v="2023-11-14T00:00:00"/>
    <m/>
    <m/>
    <m/>
    <n v="257.27999999999997"/>
    <d v="2023-12-04T00:00:00"/>
    <m/>
    <m/>
    <s v="PLANO DE SAUDE FUNC AFASTADOS"/>
    <n v="257.27999999999997"/>
    <m/>
    <x v="0"/>
    <m/>
    <m/>
    <m/>
    <s v="20 DIAS"/>
    <n v="393"/>
    <x v="4"/>
    <x v="5"/>
  </r>
  <r>
    <x v="341"/>
    <s v="130.411.398-12"/>
    <s v="ND-BENEF AFASTADOS"/>
    <n v="586"/>
    <d v="2023-12-12T00:00:00"/>
    <m/>
    <m/>
    <m/>
    <n v="336.9"/>
    <d v="2024-01-01T00:00:00"/>
    <m/>
    <m/>
    <s v="PLANO DE SAUDE FUNC AFASTADOS"/>
    <n v="336.9"/>
    <m/>
    <x v="0"/>
    <m/>
    <m/>
    <m/>
    <s v="20 DIAS"/>
    <n v="365"/>
    <x v="3"/>
    <x v="5"/>
  </r>
  <r>
    <x v="341"/>
    <s v="130.411.398-12"/>
    <s v="ND-BENEF AFASTADOS"/>
    <n v="851"/>
    <d v="2024-12-03T00:00:00"/>
    <m/>
    <m/>
    <m/>
    <n v="402.45"/>
    <d v="2025-01-03T00:00:00"/>
    <m/>
    <m/>
    <s v="PLANO DE SAUDE FUNC AFASTADOS"/>
    <n v="402.45"/>
    <m/>
    <x v="0"/>
    <m/>
    <m/>
    <m/>
    <s v="31 DIAS"/>
    <n v="0"/>
    <x v="0"/>
    <x v="5"/>
  </r>
  <r>
    <x v="342"/>
    <s v="131.785.748-83"/>
    <s v="ND-OPERADORA CIELO"/>
    <n v="23732"/>
    <d v="2024-12-30T00:00:00"/>
    <m/>
    <m/>
    <m/>
    <n v="231.23"/>
    <d v="2024-12-30T00:00:00"/>
    <m/>
    <m/>
    <s v="Certificado e-CPF A3 em cartão - 36 meses"/>
    <n v="231.23"/>
    <m/>
    <x v="0"/>
    <m/>
    <m/>
    <m/>
    <s v="1 - VENDA A VISTA"/>
    <n v="1"/>
    <x v="2"/>
    <x v="4"/>
  </r>
  <r>
    <x v="343"/>
    <s v="133.523.198-63"/>
    <s v="NF SERVICOS KIT"/>
    <n v="209791"/>
    <d v="2023-07-25T00:00:00"/>
    <n v="215320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495"/>
    <x v="4"/>
    <x v="1"/>
  </r>
  <r>
    <x v="344"/>
    <s v="133.591.308-47"/>
    <s v="NF SERVICOS KIT"/>
    <n v="139971"/>
    <d v="2022-10-31T00:00:00"/>
    <n v="144913"/>
    <d v="2022-10-31T00:00:00"/>
    <m/>
    <n v="124.99"/>
    <d v="2022-11-30T00:00:00"/>
    <m/>
    <m/>
    <s v="e-CPF A3 (renovação)"/>
    <n v="124.99"/>
    <m/>
    <x v="0"/>
    <m/>
    <m/>
    <m/>
    <s v="2 - FATURADO"/>
    <n v="762"/>
    <x v="4"/>
    <x v="1"/>
  </r>
  <r>
    <x v="345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096"/>
    <x v="4"/>
    <x v="1"/>
  </r>
  <r>
    <x v="346"/>
    <s v="14.967.506/0001-89"/>
    <s v="NF SERVICOS KIT"/>
    <n v="170824"/>
    <d v="2023-02-28T00:00:00"/>
    <n v="176071"/>
    <d v="2023-02-28T00:00:00"/>
    <m/>
    <n v="187.49"/>
    <d v="2023-03-30T00:00:00"/>
    <m/>
    <m/>
    <s v="Certificado e-CNPJ A1 em Software (12 meses)"/>
    <n v="187.49"/>
    <m/>
    <x v="0"/>
    <m/>
    <m/>
    <m/>
    <s v="2 - FATURADO"/>
    <n v="642"/>
    <x v="4"/>
    <x v="1"/>
  </r>
  <r>
    <x v="347"/>
    <s v="140.910.478-82"/>
    <s v="ND-OPERADORA CIELO"/>
    <n v="23541"/>
    <d v="2024-12-05T00:00:00"/>
    <m/>
    <m/>
    <m/>
    <n v="124.99"/>
    <d v="2024-12-05T00:00:00"/>
    <m/>
    <m/>
    <s v="e-CPF A1 (renovacao) em Software (12 meses) "/>
    <n v="124.99"/>
    <m/>
    <x v="0"/>
    <m/>
    <m/>
    <m/>
    <s v="1 - VENDA A VISTA"/>
    <n v="26"/>
    <x v="2"/>
    <x v="4"/>
  </r>
  <r>
    <x v="348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463"/>
    <x v="4"/>
    <x v="5"/>
  </r>
  <r>
    <x v="348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430"/>
    <x v="4"/>
    <x v="5"/>
  </r>
  <r>
    <x v="349"/>
    <s v="143.557.318-80"/>
    <s v="ND-OPERADORA CIELO"/>
    <n v="23689"/>
    <d v="2024-12-20T00:00:00"/>
    <m/>
    <m/>
    <m/>
    <n v="124.99"/>
    <d v="2024-12-20T00:00:00"/>
    <m/>
    <m/>
    <s v="e-CPF A3 (renovação)"/>
    <n v="124.99"/>
    <m/>
    <x v="0"/>
    <m/>
    <m/>
    <m/>
    <s v="1 - VENDA A VISTA"/>
    <n v="11"/>
    <x v="2"/>
    <x v="4"/>
  </r>
  <r>
    <x v="350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581"/>
    <x v="4"/>
    <x v="5"/>
  </r>
  <r>
    <x v="350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553"/>
    <x v="4"/>
    <x v="5"/>
  </r>
  <r>
    <x v="350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518"/>
    <x v="4"/>
    <x v="5"/>
  </r>
  <r>
    <x v="350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488"/>
    <x v="4"/>
    <x v="5"/>
  </r>
  <r>
    <x v="350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463"/>
    <x v="4"/>
    <x v="5"/>
  </r>
  <r>
    <x v="350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430"/>
    <x v="4"/>
    <x v="5"/>
  </r>
  <r>
    <x v="350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393"/>
    <x v="4"/>
    <x v="5"/>
  </r>
  <r>
    <x v="350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365"/>
    <x v="3"/>
    <x v="5"/>
  </r>
  <r>
    <x v="350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334"/>
    <x v="3"/>
    <x v="5"/>
  </r>
  <r>
    <x v="350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299"/>
    <x v="3"/>
    <x v="5"/>
  </r>
  <r>
    <x v="350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270"/>
    <x v="3"/>
    <x v="5"/>
  </r>
  <r>
    <x v="350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239"/>
    <x v="3"/>
    <x v="5"/>
  </r>
  <r>
    <x v="350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210"/>
    <x v="3"/>
    <x v="5"/>
  </r>
  <r>
    <x v="350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180"/>
    <x v="6"/>
    <x v="5"/>
  </r>
  <r>
    <x v="350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152"/>
    <x v="6"/>
    <x v="5"/>
  </r>
  <r>
    <x v="350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121"/>
    <x v="7"/>
    <x v="5"/>
  </r>
  <r>
    <x v="350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90"/>
    <x v="5"/>
    <x v="5"/>
  </r>
  <r>
    <x v="350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60"/>
    <x v="1"/>
    <x v="5"/>
  </r>
  <r>
    <x v="350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26"/>
    <x v="2"/>
    <x v="5"/>
  </r>
  <r>
    <x v="350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0"/>
    <x v="0"/>
    <x v="5"/>
  </r>
  <r>
    <x v="351"/>
    <s v="144.770.727-32"/>
    <s v="NF SERVICOS KIT"/>
    <n v="120166"/>
    <d v="2022-08-18T00:00:00"/>
    <n v="124948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836"/>
    <x v="4"/>
    <x v="1"/>
  </r>
  <r>
    <x v="352"/>
    <s v="146.263.288-22"/>
    <s v="NF SERVICOS KIT"/>
    <n v="139969"/>
    <d v="2022-10-31T00:00:00"/>
    <n v="144912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762"/>
    <x v="4"/>
    <x v="1"/>
  </r>
  <r>
    <x v="353"/>
    <s v="146.536.228-25"/>
    <s v="ND-OPERADORA CIELO"/>
    <n v="23531"/>
    <d v="2024-12-04T00:00:00"/>
    <m/>
    <m/>
    <m/>
    <n v="124.99"/>
    <d v="2024-12-04T00:00:00"/>
    <m/>
    <m/>
    <s v="e-CPF A1 (renovacao) em Software (12 meses) "/>
    <n v="124.99"/>
    <m/>
    <x v="0"/>
    <m/>
    <m/>
    <m/>
    <s v="1 - VENDA A VISTA"/>
    <n v="27"/>
    <x v="2"/>
    <x v="4"/>
  </r>
  <r>
    <x v="354"/>
    <s v="147.437.738-65"/>
    <s v="ND-OPERADORA CIELO"/>
    <n v="23292"/>
    <d v="2024-11-08T00:00:00"/>
    <m/>
    <m/>
    <m/>
    <n v="139.38999999999999"/>
    <d v="2024-11-08T00:00:00"/>
    <m/>
    <m/>
    <s v="e-CNPJ A1 - Renovação 12 meses"/>
    <n v="119.69"/>
    <m/>
    <x v="0"/>
    <m/>
    <m/>
    <m/>
    <s v="1 - VENDA A VISTA"/>
    <n v="53"/>
    <x v="1"/>
    <x v="4"/>
  </r>
  <r>
    <x v="355"/>
    <s v="15.011.982/0001-94"/>
    <s v="NF SERVICOS DO"/>
    <n v="300016"/>
    <d v="2024-12-11T00:00:00"/>
    <n v="307453"/>
    <d v="2024-12-11T00:00:00"/>
    <m/>
    <n v="4166.7"/>
    <d v="2025-01-10T00:00:00"/>
    <s v="E0202066"/>
    <s v="PD202066"/>
    <s v="Serviços de Publicidade Eletrônica"/>
    <n v="4166.7"/>
    <m/>
    <x v="0"/>
    <m/>
    <m/>
    <m/>
    <s v="2 - FATURADO"/>
    <n v="0"/>
    <x v="0"/>
    <x v="1"/>
  </r>
  <r>
    <x v="355"/>
    <s v="15.011.982/0001-94"/>
    <s v="NF SERVICOS DO"/>
    <n v="300420"/>
    <d v="2024-12-11T00:00:00"/>
    <n v="307857"/>
    <d v="2024-12-11T00:00:00"/>
    <m/>
    <n v="1348.05"/>
    <d v="2025-01-10T00:00:00"/>
    <s v="E0202066"/>
    <s v="PD202066"/>
    <s v="Serviços de Publicidade Eletrônica"/>
    <n v="1348.05"/>
    <m/>
    <x v="0"/>
    <m/>
    <m/>
    <m/>
    <s v="2 - FATURADO"/>
    <n v="0"/>
    <x v="0"/>
    <x v="1"/>
  </r>
  <r>
    <x v="355"/>
    <s v="15.011.982/0001-94"/>
    <s v="NF SERVICOS DO"/>
    <n v="300746"/>
    <d v="2024-12-11T00:00:00"/>
    <n v="308183"/>
    <d v="2024-12-11T00:00:00"/>
    <m/>
    <n v="1715.7"/>
    <d v="2025-01-10T00:00:00"/>
    <s v="E0202066"/>
    <s v="PD202066"/>
    <s v="Serviços de Publicidade Eletrônica"/>
    <n v="1715.7"/>
    <m/>
    <x v="0"/>
    <m/>
    <m/>
    <m/>
    <s v="2 - FATURADO"/>
    <n v="0"/>
    <x v="0"/>
    <x v="1"/>
  </r>
  <r>
    <x v="355"/>
    <s v="15.011.982/0001-94"/>
    <s v="NF SERVICOS DO"/>
    <n v="300926"/>
    <d v="2024-12-11T00:00:00"/>
    <n v="308363"/>
    <d v="2024-12-11T00:00:00"/>
    <m/>
    <n v="1348.05"/>
    <d v="2025-01-10T00:00:00"/>
    <s v="E0202066"/>
    <s v="PD202066"/>
    <s v="Serviços de Publicidade Eletrônica"/>
    <n v="1348.05"/>
    <m/>
    <x v="0"/>
    <m/>
    <m/>
    <m/>
    <s v="2 - FATURADO"/>
    <n v="0"/>
    <x v="0"/>
    <x v="1"/>
  </r>
  <r>
    <x v="355"/>
    <s v="15.011.982/0001-94"/>
    <s v="NF SERVICOS DO"/>
    <n v="301443"/>
    <d v="2024-12-11T00:00:00"/>
    <n v="306867"/>
    <d v="2024-12-11T00:00:00"/>
    <m/>
    <n v="1348.05"/>
    <d v="2025-01-10T00:00:00"/>
    <s v="E0202066"/>
    <s v="PD202066"/>
    <s v="Serviços de Publicidade Eletrônica"/>
    <n v="1348.05"/>
    <m/>
    <x v="0"/>
    <m/>
    <m/>
    <m/>
    <s v="2 - FATURADO"/>
    <n v="0"/>
    <x v="0"/>
    <x v="1"/>
  </r>
  <r>
    <x v="355"/>
    <s v="15.011.982/0001-94"/>
    <s v="NF SERVICOS DO"/>
    <n v="302341"/>
    <d v="2024-12-17T00:00:00"/>
    <n v="308854"/>
    <d v="2024-12-17T00:00:00"/>
    <m/>
    <n v="735.3"/>
    <d v="2025-01-16T00:00:00"/>
    <s v="E0202066"/>
    <s v="PD202066"/>
    <s v="Serviços de Publicidade Eletrônica"/>
    <n v="735.3"/>
    <m/>
    <x v="0"/>
    <m/>
    <m/>
    <m/>
    <s v="2 - FATURADO"/>
    <n v="0"/>
    <x v="0"/>
    <x v="1"/>
  </r>
  <r>
    <x v="355"/>
    <s v="15.011.982/0001-94"/>
    <s v="NF SERVICOS DO"/>
    <n v="302518"/>
    <d v="2024-12-17T00:00:00"/>
    <n v="309031"/>
    <d v="2024-12-17T00:00:00"/>
    <m/>
    <n v="735.3"/>
    <d v="2025-01-16T00:00:00"/>
    <s v="E0202066"/>
    <s v="PD202066"/>
    <s v="Serviços de Publicidade Eletrônica"/>
    <n v="735.3"/>
    <m/>
    <x v="0"/>
    <m/>
    <m/>
    <m/>
    <s v="2 - FATURADO"/>
    <n v="0"/>
    <x v="0"/>
    <x v="1"/>
  </r>
  <r>
    <x v="356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110"/>
    <x v="4"/>
    <x v="1"/>
  </r>
  <r>
    <x v="357"/>
    <s v="15.070.657/0001-00"/>
    <s v="NF SERVICOS DO"/>
    <n v="302202"/>
    <d v="2024-12-17T00:00:00"/>
    <n v="308715"/>
    <d v="2024-12-17T00:00:00"/>
    <m/>
    <n v="1348.05"/>
    <d v="2025-01-16T00:00:00"/>
    <s v="E0201977"/>
    <s v="PD201977"/>
    <s v="Serviços de Publicidade Eletrônica"/>
    <n v="1348.05"/>
    <m/>
    <x v="0"/>
    <m/>
    <m/>
    <m/>
    <s v="2 - FATURADO"/>
    <n v="0"/>
    <x v="0"/>
    <x v="1"/>
  </r>
  <r>
    <x v="357"/>
    <s v="15.070.657/0001-00"/>
    <s v="NF SERVICOS DO"/>
    <n v="303831"/>
    <d v="2024-12-26T00:00:00"/>
    <n v="310394"/>
    <d v="2024-12-30T00:00:00"/>
    <m/>
    <n v="1225.5"/>
    <d v="2025-01-29T00:00:00"/>
    <s v="E0201977"/>
    <s v="PD201977"/>
    <s v="Serviços de Publicidade Eletrônica"/>
    <n v="1225.5"/>
    <m/>
    <x v="0"/>
    <m/>
    <m/>
    <m/>
    <s v="2 - FATURADO"/>
    <n v="0"/>
    <x v="0"/>
    <x v="1"/>
  </r>
  <r>
    <x v="358"/>
    <s v="15.131.560/0001-52"/>
    <s v="NF SERVICOS"/>
    <n v="172654"/>
    <d v="2024-11-18T00:00:00"/>
    <n v="1875669"/>
    <d v="2024-11-18T00:00:00"/>
    <d v="2024-10-01T00:00:00"/>
    <n v="9157.18"/>
    <d v="2024-12-18T00:00:00"/>
    <s v="E0240544"/>
    <s v="PD024390"/>
    <s v="PaaS MIDDELEWARE E SMS"/>
    <n v="425.81"/>
    <d v="2024-10-01T00:00:00"/>
    <x v="0"/>
    <s v="039/2024"/>
    <m/>
    <s v="359.00007496/2024-69-ITO"/>
    <s v="2 - FATURADO"/>
    <n v="13"/>
    <x v="2"/>
    <x v="0"/>
  </r>
  <r>
    <x v="358"/>
    <s v="15.131.560/0001-52"/>
    <s v="NF SERVICOS"/>
    <n v="175387"/>
    <d v="2024-12-12T00:00:00"/>
    <n v="1891375"/>
    <d v="2024-12-12T00:00:00"/>
    <d v="2024-11-01T00:00:00"/>
    <n v="9157.18"/>
    <d v="2025-01-11T00:00:00"/>
    <s v="E0240544"/>
    <s v="PD024390"/>
    <s v="PaaS MIDDELEWARE E SMS"/>
    <n v="8717.64"/>
    <d v="2024-11-01T00:00:00"/>
    <x v="0"/>
    <s v="039/2024"/>
    <m/>
    <s v="359.00007496/2024-69-ITO"/>
    <s v="2 - FATURADO"/>
    <n v="0"/>
    <x v="0"/>
    <x v="0"/>
  </r>
  <r>
    <x v="358"/>
    <s v="15.131.560/0001-52"/>
    <s v="NF SERVICOS"/>
    <n v="175388"/>
    <d v="2024-12-12T00:00:00"/>
    <n v="1891376"/>
    <d v="2024-12-12T00:00:00"/>
    <d v="2024-11-01T00:00:00"/>
    <n v="1126411.48"/>
    <d v="2025-01-11T00:00:00"/>
    <s v="E0240544"/>
    <s v="PD024390"/>
    <s v="PaaS MIDDELEWARE E SMS"/>
    <n v="1072343.73"/>
    <d v="2024-11-01T00:00:00"/>
    <x v="0"/>
    <s v="039/2024"/>
    <m/>
    <s v="359.00007496/2024-69-ITO"/>
    <s v="2 - FATURADO"/>
    <n v="0"/>
    <x v="0"/>
    <x v="0"/>
  </r>
  <r>
    <x v="358"/>
    <s v="15.131.560/0001-52"/>
    <s v="NF SERVICOS"/>
    <n v="175389"/>
    <d v="2024-12-12T00:00:00"/>
    <n v="1891377"/>
    <d v="2024-12-12T00:00:00"/>
    <d v="2024-11-01T00:00:00"/>
    <n v="89163.3"/>
    <d v="2025-01-11T00:00:00"/>
    <s v="E0240155"/>
    <s v="PD024105"/>
    <s v="SUSTENTACAO DA PLATAFORMA CRM OMNICHANNEL"/>
    <n v="80737.37"/>
    <d v="2024-11-01T00:00:00"/>
    <x v="0"/>
    <s v="022/2024"/>
    <s v="90011/2024"/>
    <s v="359.00004186/2024-92 - ITO"/>
    <s v="2 - FATURADO"/>
    <n v="0"/>
    <x v="0"/>
    <x v="0"/>
  </r>
  <r>
    <x v="358"/>
    <s v="15.131.560/0001-52"/>
    <s v="NF SERVICOS"/>
    <n v="176252"/>
    <d v="2024-12-26T00:00:00"/>
    <n v="1892240"/>
    <d v="2024-12-26T00:00:00"/>
    <d v="2024-12-01T00:00:00"/>
    <n v="9157.18"/>
    <d v="2025-01-25T00:00:00"/>
    <s v="E0240544"/>
    <s v="PD024390"/>
    <s v="PaaS MIDDELEWARE E SMS"/>
    <n v="8717.64"/>
    <d v="2024-12-01T00:00:00"/>
    <x v="0"/>
    <s v="039/2024"/>
    <m/>
    <s v="359.00007496/2024-69-ITO"/>
    <s v="2 - FATURADO"/>
    <n v="0"/>
    <x v="0"/>
    <x v="0"/>
  </r>
  <r>
    <x v="358"/>
    <s v="15.131.560/0001-52"/>
    <s v="NF SERVICOS"/>
    <n v="176254"/>
    <d v="2024-12-26T00:00:00"/>
    <n v="1892242"/>
    <d v="2024-12-26T00:00:00"/>
    <d v="2024-12-01T00:00:00"/>
    <n v="87415"/>
    <d v="2025-01-25T00:00:00"/>
    <s v="E0240155"/>
    <s v="PD024105"/>
    <s v="SUSTENTACAO DA PLATAFORMA CRM OMNICHANNEL"/>
    <n v="79154.28"/>
    <d v="2024-12-01T00:00:00"/>
    <x v="0"/>
    <s v="022/2024"/>
    <s v="90011/2024"/>
    <s v="359.00004186/2024-92 - ITO"/>
    <s v="2 - FATURADO"/>
    <n v="0"/>
    <x v="0"/>
    <x v="0"/>
  </r>
  <r>
    <x v="359"/>
    <s v="15.182.829/0001-20"/>
    <s v="ND-OPERADORA CIELO"/>
    <n v="21534"/>
    <d v="2024-06-14T00:00:00"/>
    <m/>
    <m/>
    <m/>
    <n v="187.49"/>
    <d v="2024-06-14T00:00:00"/>
    <m/>
    <m/>
    <s v="Certificado e-CNPJ A1 em Software (12 meses)"/>
    <n v="119.69"/>
    <m/>
    <x v="0"/>
    <m/>
    <m/>
    <m/>
    <s v="1 - VENDA A VISTA"/>
    <n v="200"/>
    <x v="3"/>
    <x v="4"/>
  </r>
  <r>
    <x v="360"/>
    <s v="15.401.381/0001-98"/>
    <s v="NF SERVICOS E_GOV"/>
    <n v="161113"/>
    <d v="2024-05-27T00:00:00"/>
    <n v="1786562"/>
    <d v="2024-05-28T00:00:00"/>
    <m/>
    <n v="139.38999999999999"/>
    <d v="2024-06-26T00:00:00"/>
    <m/>
    <m/>
    <s v="e-CNPJ A1 - 12 meses (Gov)"/>
    <n v="139.38999999999999"/>
    <m/>
    <x v="0"/>
    <m/>
    <m/>
    <m/>
    <s v="2 - FATURADO"/>
    <n v="188"/>
    <x v="3"/>
    <x v="1"/>
  </r>
  <r>
    <x v="360"/>
    <s v="15.401.381/0001-98"/>
    <s v="NF SERVICOS"/>
    <n v="175912"/>
    <d v="2024-12-17T00:00:00"/>
    <n v="1891900"/>
    <d v="2024-12-17T00:00:00"/>
    <d v="2024-11-01T00:00:00"/>
    <n v="10738.64"/>
    <d v="2025-01-16T00:00:00"/>
    <s v="E0240230"/>
    <s v="PD024133"/>
    <s v="OFFICE BASICO"/>
    <n v="10738.64"/>
    <d v="2024-11-01T00:00:00"/>
    <x v="0"/>
    <d v="2024-11-01T00:00:00"/>
    <s v="271.00000432/2024-24"/>
    <s v="359.00005427/2024-11 ITO"/>
    <s v="2 - FATURADO"/>
    <n v="0"/>
    <x v="0"/>
    <x v="0"/>
  </r>
  <r>
    <x v="360"/>
    <s v="15.401.381/0001-98"/>
    <s v="NF SERVICOS"/>
    <n v="176815"/>
    <d v="2024-12-27T00:00:00"/>
    <n v="1892803"/>
    <d v="2024-12-27T00:00:00"/>
    <d v="2024-12-01T00:00:00"/>
    <n v="10738.64"/>
    <d v="2025-01-26T00:00:00"/>
    <s v="E0240230"/>
    <s v="PD024133"/>
    <s v="OFFICE BASICO"/>
    <n v="10738.64"/>
    <d v="2024-12-01T00:00:00"/>
    <x v="0"/>
    <d v="2024-11-01T00:00:00"/>
    <s v="271.00000432/2024-24"/>
    <s v="359.00005427/2024-11 ITO"/>
    <s v="2 - FATURADO"/>
    <n v="0"/>
    <x v="0"/>
    <x v="0"/>
  </r>
  <r>
    <x v="360"/>
    <s v="15.401.381/0001-98"/>
    <s v="NF SERVICOS E_GOV"/>
    <n v="176935"/>
    <d v="2024-12-30T00:00:00"/>
    <n v="1892923"/>
    <d v="2024-12-30T00:00:00"/>
    <m/>
    <n v="277.10000000000002"/>
    <d v="2025-01-29T00:00:00"/>
    <m/>
    <m/>
    <s v="Certificado e-CPF A3 em token - 36 meses Gov"/>
    <n v="277.10000000000002"/>
    <m/>
    <x v="0"/>
    <m/>
    <m/>
    <m/>
    <s v="2 - FATURADO"/>
    <n v="0"/>
    <x v="0"/>
    <x v="1"/>
  </r>
  <r>
    <x v="361"/>
    <s v="15.406.458/0001-12"/>
    <s v="ND-OPERADORA CIELO"/>
    <n v="23500"/>
    <d v="2024-12-02T00:00:00"/>
    <m/>
    <m/>
    <m/>
    <n v="187.49"/>
    <d v="2024-12-02T00:00:00"/>
    <m/>
    <m/>
    <s v="Certificado e-CNPJ A1 em Software (12 meses)"/>
    <n v="187.49"/>
    <m/>
    <x v="0"/>
    <m/>
    <m/>
    <m/>
    <s v="1 - VENDA A VISTA"/>
    <n v="29"/>
    <x v="2"/>
    <x v="4"/>
  </r>
  <r>
    <x v="362"/>
    <s v="15.468.591/0001-01"/>
    <s v="ND-OPERADORA CIELO"/>
    <n v="23592"/>
    <d v="2024-12-10T00:00:00"/>
    <m/>
    <m/>
    <m/>
    <n v="187.49"/>
    <d v="2024-12-10T00:00:00"/>
    <m/>
    <m/>
    <s v="Certificado e-CNPJ A1 em Software (12 meses)"/>
    <n v="187.49"/>
    <m/>
    <x v="0"/>
    <m/>
    <m/>
    <m/>
    <s v="1 - VENDA A VISTA"/>
    <n v="21"/>
    <x v="2"/>
    <x v="4"/>
  </r>
  <r>
    <x v="363"/>
    <s v="15.494.672/0001-78"/>
    <s v="NF SERVICOS KIT"/>
    <n v="33768"/>
    <d v="2021-11-19T00:00:00"/>
    <n v="38018"/>
    <d v="2021-11-19T00:00:00"/>
    <m/>
    <n v="150"/>
    <d v="2021-11-24T00:00:00"/>
    <m/>
    <m/>
    <s v="Certificado e-CNPJ A1 em Software (12 meses)"/>
    <n v="150"/>
    <m/>
    <x v="0"/>
    <m/>
    <m/>
    <m/>
    <s v="5 DIAS"/>
    <n v="1133"/>
    <x v="4"/>
    <x v="1"/>
  </r>
  <r>
    <x v="364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437"/>
    <x v="4"/>
    <x v="7"/>
  </r>
  <r>
    <x v="364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377"/>
    <x v="4"/>
    <x v="7"/>
  </r>
  <r>
    <x v="364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377"/>
    <x v="4"/>
    <x v="7"/>
  </r>
  <r>
    <x v="364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345"/>
    <x v="4"/>
    <x v="7"/>
  </r>
  <r>
    <x v="364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345"/>
    <x v="4"/>
    <x v="7"/>
  </r>
  <r>
    <x v="364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314"/>
    <x v="4"/>
    <x v="7"/>
  </r>
  <r>
    <x v="364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314"/>
    <x v="4"/>
    <x v="7"/>
  </r>
  <r>
    <x v="364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314"/>
    <x v="4"/>
    <x v="7"/>
  </r>
  <r>
    <x v="364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286"/>
    <x v="4"/>
    <x v="7"/>
  </r>
  <r>
    <x v="364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286"/>
    <x v="4"/>
    <x v="7"/>
  </r>
  <r>
    <x v="364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286"/>
    <x v="4"/>
    <x v="7"/>
  </r>
  <r>
    <x v="364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253"/>
    <x v="4"/>
    <x v="7"/>
  </r>
  <r>
    <x v="364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253"/>
    <x v="4"/>
    <x v="7"/>
  </r>
  <r>
    <x v="364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253"/>
    <x v="4"/>
    <x v="7"/>
  </r>
  <r>
    <x v="364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223"/>
    <x v="4"/>
    <x v="7"/>
  </r>
  <r>
    <x v="364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223"/>
    <x v="4"/>
    <x v="7"/>
  </r>
  <r>
    <x v="364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223"/>
    <x v="4"/>
    <x v="7"/>
  </r>
  <r>
    <x v="364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193"/>
    <x v="4"/>
    <x v="7"/>
  </r>
  <r>
    <x v="364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193"/>
    <x v="4"/>
    <x v="7"/>
  </r>
  <r>
    <x v="364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193"/>
    <x v="4"/>
    <x v="7"/>
  </r>
  <r>
    <x v="364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193"/>
    <x v="4"/>
    <x v="7"/>
  </r>
  <r>
    <x v="364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193"/>
    <x v="4"/>
    <x v="7"/>
  </r>
  <r>
    <x v="364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161"/>
    <x v="4"/>
    <x v="7"/>
  </r>
  <r>
    <x v="364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161"/>
    <x v="4"/>
    <x v="7"/>
  </r>
  <r>
    <x v="364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161"/>
    <x v="4"/>
    <x v="7"/>
  </r>
  <r>
    <x v="364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161"/>
    <x v="4"/>
    <x v="7"/>
  </r>
  <r>
    <x v="364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133"/>
    <x v="4"/>
    <x v="7"/>
  </r>
  <r>
    <x v="364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133"/>
    <x v="4"/>
    <x v="7"/>
  </r>
  <r>
    <x v="364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133"/>
    <x v="4"/>
    <x v="7"/>
  </r>
  <r>
    <x v="364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133"/>
    <x v="4"/>
    <x v="7"/>
  </r>
  <r>
    <x v="364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104"/>
    <x v="4"/>
    <x v="7"/>
  </r>
  <r>
    <x v="364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104"/>
    <x v="4"/>
    <x v="7"/>
  </r>
  <r>
    <x v="364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104"/>
    <x v="4"/>
    <x v="7"/>
  </r>
  <r>
    <x v="364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104"/>
    <x v="4"/>
    <x v="7"/>
  </r>
  <r>
    <x v="364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104"/>
    <x v="4"/>
    <x v="7"/>
  </r>
  <r>
    <x v="364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104"/>
    <x v="4"/>
    <x v="7"/>
  </r>
  <r>
    <x v="364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072"/>
    <x v="4"/>
    <x v="7"/>
  </r>
  <r>
    <x v="364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072"/>
    <x v="4"/>
    <x v="7"/>
  </r>
  <r>
    <x v="364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072"/>
    <x v="4"/>
    <x v="7"/>
  </r>
  <r>
    <x v="364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072"/>
    <x v="4"/>
    <x v="7"/>
  </r>
  <r>
    <x v="364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072"/>
    <x v="4"/>
    <x v="7"/>
  </r>
  <r>
    <x v="364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072"/>
    <x v="4"/>
    <x v="7"/>
  </r>
  <r>
    <x v="364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042"/>
    <x v="4"/>
    <x v="7"/>
  </r>
  <r>
    <x v="364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042"/>
    <x v="4"/>
    <x v="7"/>
  </r>
  <r>
    <x v="364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042"/>
    <x v="4"/>
    <x v="7"/>
  </r>
  <r>
    <x v="364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042"/>
    <x v="4"/>
    <x v="7"/>
  </r>
  <r>
    <x v="364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042"/>
    <x v="4"/>
    <x v="7"/>
  </r>
  <r>
    <x v="364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042"/>
    <x v="4"/>
    <x v="7"/>
  </r>
  <r>
    <x v="364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042"/>
    <x v="4"/>
    <x v="7"/>
  </r>
  <r>
    <x v="364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042"/>
    <x v="4"/>
    <x v="7"/>
  </r>
  <r>
    <x v="364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042"/>
    <x v="4"/>
    <x v="7"/>
  </r>
  <r>
    <x v="364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013"/>
    <x v="4"/>
    <x v="7"/>
  </r>
  <r>
    <x v="364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013"/>
    <x v="4"/>
    <x v="7"/>
  </r>
  <r>
    <x v="364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013"/>
    <x v="4"/>
    <x v="7"/>
  </r>
  <r>
    <x v="364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013"/>
    <x v="4"/>
    <x v="7"/>
  </r>
  <r>
    <x v="364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013"/>
    <x v="4"/>
    <x v="7"/>
  </r>
  <r>
    <x v="364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013"/>
    <x v="4"/>
    <x v="7"/>
  </r>
  <r>
    <x v="364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013"/>
    <x v="4"/>
    <x v="7"/>
  </r>
  <r>
    <x v="364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013"/>
    <x v="4"/>
    <x v="7"/>
  </r>
  <r>
    <x v="364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013"/>
    <x v="4"/>
    <x v="7"/>
  </r>
  <r>
    <x v="364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1980"/>
    <x v="4"/>
    <x v="7"/>
  </r>
  <r>
    <x v="364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1980"/>
    <x v="4"/>
    <x v="7"/>
  </r>
  <r>
    <x v="364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1980"/>
    <x v="4"/>
    <x v="7"/>
  </r>
  <r>
    <x v="364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1980"/>
    <x v="4"/>
    <x v="7"/>
  </r>
  <r>
    <x v="364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1980"/>
    <x v="4"/>
    <x v="7"/>
  </r>
  <r>
    <x v="364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1980"/>
    <x v="4"/>
    <x v="7"/>
  </r>
  <r>
    <x v="364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1980"/>
    <x v="4"/>
    <x v="7"/>
  </r>
  <r>
    <x v="364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1980"/>
    <x v="4"/>
    <x v="7"/>
  </r>
  <r>
    <x v="364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1980"/>
    <x v="4"/>
    <x v="7"/>
  </r>
  <r>
    <x v="364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1950"/>
    <x v="4"/>
    <x v="7"/>
  </r>
  <r>
    <x v="364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1950"/>
    <x v="4"/>
    <x v="7"/>
  </r>
  <r>
    <x v="364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1950"/>
    <x v="4"/>
    <x v="7"/>
  </r>
  <r>
    <x v="364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1950"/>
    <x v="4"/>
    <x v="7"/>
  </r>
  <r>
    <x v="364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1950"/>
    <x v="4"/>
    <x v="7"/>
  </r>
  <r>
    <x v="364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1950"/>
    <x v="4"/>
    <x v="7"/>
  </r>
  <r>
    <x v="364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1950"/>
    <x v="4"/>
    <x v="7"/>
  </r>
  <r>
    <x v="364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1950"/>
    <x v="4"/>
    <x v="7"/>
  </r>
  <r>
    <x v="364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1950"/>
    <x v="4"/>
    <x v="7"/>
  </r>
  <r>
    <x v="364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1919"/>
    <x v="4"/>
    <x v="7"/>
  </r>
  <r>
    <x v="364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1919"/>
    <x v="4"/>
    <x v="7"/>
  </r>
  <r>
    <x v="364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1919"/>
    <x v="4"/>
    <x v="7"/>
  </r>
  <r>
    <x v="364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1919"/>
    <x v="4"/>
    <x v="7"/>
  </r>
  <r>
    <x v="364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1919"/>
    <x v="4"/>
    <x v="7"/>
  </r>
  <r>
    <x v="364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1919"/>
    <x v="4"/>
    <x v="7"/>
  </r>
  <r>
    <x v="364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1919"/>
    <x v="4"/>
    <x v="7"/>
  </r>
  <r>
    <x v="364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1919"/>
    <x v="4"/>
    <x v="7"/>
  </r>
  <r>
    <x v="364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1919"/>
    <x v="4"/>
    <x v="7"/>
  </r>
  <r>
    <x v="364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1919"/>
    <x v="4"/>
    <x v="7"/>
  </r>
  <r>
    <x v="364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1888"/>
    <x v="4"/>
    <x v="7"/>
  </r>
  <r>
    <x v="364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1888"/>
    <x v="4"/>
    <x v="7"/>
  </r>
  <r>
    <x v="364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1888"/>
    <x v="4"/>
    <x v="7"/>
  </r>
  <r>
    <x v="364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1888"/>
    <x v="4"/>
    <x v="7"/>
  </r>
  <r>
    <x v="364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1888"/>
    <x v="4"/>
    <x v="7"/>
  </r>
  <r>
    <x v="364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1888"/>
    <x v="4"/>
    <x v="7"/>
  </r>
  <r>
    <x v="364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1888"/>
    <x v="4"/>
    <x v="7"/>
  </r>
  <r>
    <x v="364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1888"/>
    <x v="4"/>
    <x v="7"/>
  </r>
  <r>
    <x v="364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1888"/>
    <x v="4"/>
    <x v="7"/>
  </r>
  <r>
    <x v="364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1859"/>
    <x v="4"/>
    <x v="7"/>
  </r>
  <r>
    <x v="364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1859"/>
    <x v="4"/>
    <x v="7"/>
  </r>
  <r>
    <x v="364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1859"/>
    <x v="4"/>
    <x v="7"/>
  </r>
  <r>
    <x v="364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1859"/>
    <x v="4"/>
    <x v="7"/>
  </r>
  <r>
    <x v="364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1859"/>
    <x v="4"/>
    <x v="7"/>
  </r>
  <r>
    <x v="364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1859"/>
    <x v="4"/>
    <x v="7"/>
  </r>
  <r>
    <x v="364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1859"/>
    <x v="4"/>
    <x v="7"/>
  </r>
  <r>
    <x v="364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1859"/>
    <x v="4"/>
    <x v="7"/>
  </r>
  <r>
    <x v="364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1859"/>
    <x v="4"/>
    <x v="7"/>
  </r>
  <r>
    <x v="364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828"/>
    <x v="4"/>
    <x v="7"/>
  </r>
  <r>
    <x v="364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828"/>
    <x v="4"/>
    <x v="7"/>
  </r>
  <r>
    <x v="364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828"/>
    <x v="4"/>
    <x v="7"/>
  </r>
  <r>
    <x v="364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828"/>
    <x v="4"/>
    <x v="7"/>
  </r>
  <r>
    <x v="364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828"/>
    <x v="4"/>
    <x v="7"/>
  </r>
  <r>
    <x v="364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828"/>
    <x v="4"/>
    <x v="7"/>
  </r>
  <r>
    <x v="364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828"/>
    <x v="4"/>
    <x v="7"/>
  </r>
  <r>
    <x v="364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828"/>
    <x v="4"/>
    <x v="7"/>
  </r>
  <r>
    <x v="364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828"/>
    <x v="4"/>
    <x v="7"/>
  </r>
  <r>
    <x v="364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796"/>
    <x v="4"/>
    <x v="7"/>
  </r>
  <r>
    <x v="364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796"/>
    <x v="4"/>
    <x v="7"/>
  </r>
  <r>
    <x v="364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796"/>
    <x v="4"/>
    <x v="7"/>
  </r>
  <r>
    <x v="364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796"/>
    <x v="4"/>
    <x v="7"/>
  </r>
  <r>
    <x v="364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796"/>
    <x v="4"/>
    <x v="7"/>
  </r>
  <r>
    <x v="364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796"/>
    <x v="4"/>
    <x v="7"/>
  </r>
  <r>
    <x v="364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796"/>
    <x v="4"/>
    <x v="7"/>
  </r>
  <r>
    <x v="364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796"/>
    <x v="4"/>
    <x v="7"/>
  </r>
  <r>
    <x v="364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796"/>
    <x v="4"/>
    <x v="7"/>
  </r>
  <r>
    <x v="364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768"/>
    <x v="4"/>
    <x v="7"/>
  </r>
  <r>
    <x v="364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768"/>
    <x v="4"/>
    <x v="7"/>
  </r>
  <r>
    <x v="364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768"/>
    <x v="4"/>
    <x v="7"/>
  </r>
  <r>
    <x v="364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768"/>
    <x v="4"/>
    <x v="7"/>
  </r>
  <r>
    <x v="364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768"/>
    <x v="4"/>
    <x v="7"/>
  </r>
  <r>
    <x v="364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768"/>
    <x v="4"/>
    <x v="7"/>
  </r>
  <r>
    <x v="364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768"/>
    <x v="4"/>
    <x v="7"/>
  </r>
  <r>
    <x v="364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768"/>
    <x v="4"/>
    <x v="7"/>
  </r>
  <r>
    <x v="364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768"/>
    <x v="4"/>
    <x v="7"/>
  </r>
  <r>
    <x v="364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736"/>
    <x v="4"/>
    <x v="7"/>
  </r>
  <r>
    <x v="364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736"/>
    <x v="4"/>
    <x v="7"/>
  </r>
  <r>
    <x v="364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736"/>
    <x v="4"/>
    <x v="7"/>
  </r>
  <r>
    <x v="364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736"/>
    <x v="4"/>
    <x v="7"/>
  </r>
  <r>
    <x v="364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736"/>
    <x v="4"/>
    <x v="7"/>
  </r>
  <r>
    <x v="364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736"/>
    <x v="4"/>
    <x v="7"/>
  </r>
  <r>
    <x v="364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736"/>
    <x v="4"/>
    <x v="7"/>
  </r>
  <r>
    <x v="364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736"/>
    <x v="4"/>
    <x v="7"/>
  </r>
  <r>
    <x v="364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736"/>
    <x v="4"/>
    <x v="7"/>
  </r>
  <r>
    <x v="364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736"/>
    <x v="4"/>
    <x v="7"/>
  </r>
  <r>
    <x v="364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706"/>
    <x v="4"/>
    <x v="7"/>
  </r>
  <r>
    <x v="364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706"/>
    <x v="4"/>
    <x v="7"/>
  </r>
  <r>
    <x v="364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706"/>
    <x v="4"/>
    <x v="7"/>
  </r>
  <r>
    <x v="364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706"/>
    <x v="4"/>
    <x v="7"/>
  </r>
  <r>
    <x v="364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706"/>
    <x v="4"/>
    <x v="7"/>
  </r>
  <r>
    <x v="364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706"/>
    <x v="4"/>
    <x v="7"/>
  </r>
  <r>
    <x v="364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706"/>
    <x v="4"/>
    <x v="7"/>
  </r>
  <r>
    <x v="364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706"/>
    <x v="4"/>
    <x v="7"/>
  </r>
  <r>
    <x v="364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706"/>
    <x v="4"/>
    <x v="7"/>
  </r>
  <r>
    <x v="364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677"/>
    <x v="4"/>
    <x v="7"/>
  </r>
  <r>
    <x v="364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677"/>
    <x v="4"/>
    <x v="7"/>
  </r>
  <r>
    <x v="364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677"/>
    <x v="4"/>
    <x v="7"/>
  </r>
  <r>
    <x v="364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677"/>
    <x v="4"/>
    <x v="7"/>
  </r>
  <r>
    <x v="364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677"/>
    <x v="4"/>
    <x v="7"/>
  </r>
  <r>
    <x v="364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677"/>
    <x v="4"/>
    <x v="7"/>
  </r>
  <r>
    <x v="364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677"/>
    <x v="4"/>
    <x v="7"/>
  </r>
  <r>
    <x v="364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677"/>
    <x v="4"/>
    <x v="7"/>
  </r>
  <r>
    <x v="364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677"/>
    <x v="4"/>
    <x v="7"/>
  </r>
  <r>
    <x v="364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677"/>
    <x v="4"/>
    <x v="7"/>
  </r>
  <r>
    <x v="364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645"/>
    <x v="4"/>
    <x v="7"/>
  </r>
  <r>
    <x v="364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645"/>
    <x v="4"/>
    <x v="7"/>
  </r>
  <r>
    <x v="364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645"/>
    <x v="4"/>
    <x v="7"/>
  </r>
  <r>
    <x v="364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645"/>
    <x v="4"/>
    <x v="7"/>
  </r>
  <r>
    <x v="364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645"/>
    <x v="4"/>
    <x v="7"/>
  </r>
  <r>
    <x v="364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645"/>
    <x v="4"/>
    <x v="7"/>
  </r>
  <r>
    <x v="364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645"/>
    <x v="4"/>
    <x v="7"/>
  </r>
  <r>
    <x v="364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645"/>
    <x v="4"/>
    <x v="7"/>
  </r>
  <r>
    <x v="364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645"/>
    <x v="4"/>
    <x v="7"/>
  </r>
  <r>
    <x v="364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614"/>
    <x v="4"/>
    <x v="7"/>
  </r>
  <r>
    <x v="364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614"/>
    <x v="4"/>
    <x v="7"/>
  </r>
  <r>
    <x v="364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614"/>
    <x v="4"/>
    <x v="7"/>
  </r>
  <r>
    <x v="364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614"/>
    <x v="4"/>
    <x v="7"/>
  </r>
  <r>
    <x v="364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614"/>
    <x v="4"/>
    <x v="7"/>
  </r>
  <r>
    <x v="364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614"/>
    <x v="4"/>
    <x v="7"/>
  </r>
  <r>
    <x v="364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614"/>
    <x v="4"/>
    <x v="7"/>
  </r>
  <r>
    <x v="364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614"/>
    <x v="4"/>
    <x v="7"/>
  </r>
  <r>
    <x v="364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614"/>
    <x v="4"/>
    <x v="7"/>
  </r>
  <r>
    <x v="364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614"/>
    <x v="4"/>
    <x v="7"/>
  </r>
  <r>
    <x v="364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583"/>
    <x v="4"/>
    <x v="7"/>
  </r>
  <r>
    <x v="364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583"/>
    <x v="4"/>
    <x v="7"/>
  </r>
  <r>
    <x v="364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583"/>
    <x v="4"/>
    <x v="7"/>
  </r>
  <r>
    <x v="364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583"/>
    <x v="4"/>
    <x v="7"/>
  </r>
  <r>
    <x v="364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583"/>
    <x v="4"/>
    <x v="7"/>
  </r>
  <r>
    <x v="364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583"/>
    <x v="4"/>
    <x v="7"/>
  </r>
  <r>
    <x v="364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583"/>
    <x v="4"/>
    <x v="7"/>
  </r>
  <r>
    <x v="364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583"/>
    <x v="4"/>
    <x v="7"/>
  </r>
  <r>
    <x v="364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583"/>
    <x v="4"/>
    <x v="7"/>
  </r>
  <r>
    <x v="364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553"/>
    <x v="4"/>
    <x v="7"/>
  </r>
  <r>
    <x v="364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553"/>
    <x v="4"/>
    <x v="7"/>
  </r>
  <r>
    <x v="364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553"/>
    <x v="4"/>
    <x v="7"/>
  </r>
  <r>
    <x v="364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553"/>
    <x v="4"/>
    <x v="7"/>
  </r>
  <r>
    <x v="364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553"/>
    <x v="4"/>
    <x v="7"/>
  </r>
  <r>
    <x v="364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553"/>
    <x v="4"/>
    <x v="7"/>
  </r>
  <r>
    <x v="364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553"/>
    <x v="4"/>
    <x v="7"/>
  </r>
  <r>
    <x v="364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553"/>
    <x v="4"/>
    <x v="7"/>
  </r>
  <r>
    <x v="364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553"/>
    <x v="4"/>
    <x v="7"/>
  </r>
  <r>
    <x v="364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553"/>
    <x v="4"/>
    <x v="7"/>
  </r>
  <r>
    <x v="364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523"/>
    <x v="4"/>
    <x v="7"/>
  </r>
  <r>
    <x v="364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523"/>
    <x v="4"/>
    <x v="7"/>
  </r>
  <r>
    <x v="364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523"/>
    <x v="4"/>
    <x v="7"/>
  </r>
  <r>
    <x v="364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523"/>
    <x v="4"/>
    <x v="7"/>
  </r>
  <r>
    <x v="364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523"/>
    <x v="4"/>
    <x v="7"/>
  </r>
  <r>
    <x v="364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523"/>
    <x v="4"/>
    <x v="7"/>
  </r>
  <r>
    <x v="364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523"/>
    <x v="4"/>
    <x v="7"/>
  </r>
  <r>
    <x v="364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523"/>
    <x v="4"/>
    <x v="7"/>
  </r>
  <r>
    <x v="364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523"/>
    <x v="4"/>
    <x v="7"/>
  </r>
  <r>
    <x v="364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523"/>
    <x v="4"/>
    <x v="7"/>
  </r>
  <r>
    <x v="364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492"/>
    <x v="4"/>
    <x v="7"/>
  </r>
  <r>
    <x v="364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492"/>
    <x v="4"/>
    <x v="7"/>
  </r>
  <r>
    <x v="364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492"/>
    <x v="4"/>
    <x v="7"/>
  </r>
  <r>
    <x v="364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492"/>
    <x v="4"/>
    <x v="7"/>
  </r>
  <r>
    <x v="364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492"/>
    <x v="4"/>
    <x v="7"/>
  </r>
  <r>
    <x v="364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492"/>
    <x v="4"/>
    <x v="7"/>
  </r>
  <r>
    <x v="364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492"/>
    <x v="4"/>
    <x v="7"/>
  </r>
  <r>
    <x v="364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492"/>
    <x v="4"/>
    <x v="7"/>
  </r>
  <r>
    <x v="364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492"/>
    <x v="4"/>
    <x v="7"/>
  </r>
  <r>
    <x v="364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492"/>
    <x v="4"/>
    <x v="7"/>
  </r>
  <r>
    <x v="364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462"/>
    <x v="4"/>
    <x v="7"/>
  </r>
  <r>
    <x v="364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462"/>
    <x v="4"/>
    <x v="7"/>
  </r>
  <r>
    <x v="364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462"/>
    <x v="4"/>
    <x v="7"/>
  </r>
  <r>
    <x v="364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462"/>
    <x v="4"/>
    <x v="7"/>
  </r>
  <r>
    <x v="364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462"/>
    <x v="4"/>
    <x v="7"/>
  </r>
  <r>
    <x v="364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462"/>
    <x v="4"/>
    <x v="7"/>
  </r>
  <r>
    <x v="364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462"/>
    <x v="4"/>
    <x v="7"/>
  </r>
  <r>
    <x v="364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462"/>
    <x v="4"/>
    <x v="7"/>
  </r>
  <r>
    <x v="364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462"/>
    <x v="4"/>
    <x v="7"/>
  </r>
  <r>
    <x v="364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462"/>
    <x v="4"/>
    <x v="7"/>
  </r>
  <r>
    <x v="364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430"/>
    <x v="4"/>
    <x v="7"/>
  </r>
  <r>
    <x v="364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430"/>
    <x v="4"/>
    <x v="7"/>
  </r>
  <r>
    <x v="364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430"/>
    <x v="4"/>
    <x v="7"/>
  </r>
  <r>
    <x v="364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430"/>
    <x v="4"/>
    <x v="7"/>
  </r>
  <r>
    <x v="364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430"/>
    <x v="4"/>
    <x v="7"/>
  </r>
  <r>
    <x v="364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430"/>
    <x v="4"/>
    <x v="7"/>
  </r>
  <r>
    <x v="364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430"/>
    <x v="4"/>
    <x v="7"/>
  </r>
  <r>
    <x v="364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430"/>
    <x v="4"/>
    <x v="7"/>
  </r>
  <r>
    <x v="364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430"/>
    <x v="4"/>
    <x v="7"/>
  </r>
  <r>
    <x v="364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430"/>
    <x v="4"/>
    <x v="7"/>
  </r>
  <r>
    <x v="364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430"/>
    <x v="4"/>
    <x v="7"/>
  </r>
  <r>
    <x v="364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402"/>
    <x v="4"/>
    <x v="7"/>
  </r>
  <r>
    <x v="364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402"/>
    <x v="4"/>
    <x v="7"/>
  </r>
  <r>
    <x v="364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402"/>
    <x v="4"/>
    <x v="7"/>
  </r>
  <r>
    <x v="364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402"/>
    <x v="4"/>
    <x v="7"/>
  </r>
  <r>
    <x v="364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402"/>
    <x v="4"/>
    <x v="7"/>
  </r>
  <r>
    <x v="364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402"/>
    <x v="4"/>
    <x v="7"/>
  </r>
  <r>
    <x v="364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402"/>
    <x v="4"/>
    <x v="7"/>
  </r>
  <r>
    <x v="364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402"/>
    <x v="4"/>
    <x v="7"/>
  </r>
  <r>
    <x v="364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402"/>
    <x v="4"/>
    <x v="7"/>
  </r>
  <r>
    <x v="364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402"/>
    <x v="4"/>
    <x v="7"/>
  </r>
  <r>
    <x v="364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402"/>
    <x v="4"/>
    <x v="7"/>
  </r>
  <r>
    <x v="364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402"/>
    <x v="4"/>
    <x v="7"/>
  </r>
  <r>
    <x v="364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402"/>
    <x v="4"/>
    <x v="7"/>
  </r>
  <r>
    <x v="364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402"/>
    <x v="4"/>
    <x v="7"/>
  </r>
  <r>
    <x v="364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402"/>
    <x v="4"/>
    <x v="7"/>
  </r>
  <r>
    <x v="364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402"/>
    <x v="4"/>
    <x v="7"/>
  </r>
  <r>
    <x v="364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402"/>
    <x v="4"/>
    <x v="7"/>
  </r>
  <r>
    <x v="364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402"/>
    <x v="4"/>
    <x v="7"/>
  </r>
  <r>
    <x v="364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402"/>
    <x v="4"/>
    <x v="7"/>
  </r>
  <r>
    <x v="364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402"/>
    <x v="4"/>
    <x v="7"/>
  </r>
  <r>
    <x v="364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402"/>
    <x v="4"/>
    <x v="7"/>
  </r>
  <r>
    <x v="364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402"/>
    <x v="4"/>
    <x v="7"/>
  </r>
  <r>
    <x v="364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402"/>
    <x v="4"/>
    <x v="7"/>
  </r>
  <r>
    <x v="364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371"/>
    <x v="4"/>
    <x v="7"/>
  </r>
  <r>
    <x v="364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371"/>
    <x v="4"/>
    <x v="7"/>
  </r>
  <r>
    <x v="364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371"/>
    <x v="4"/>
    <x v="7"/>
  </r>
  <r>
    <x v="364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371"/>
    <x v="4"/>
    <x v="7"/>
  </r>
  <r>
    <x v="364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371"/>
    <x v="4"/>
    <x v="7"/>
  </r>
  <r>
    <x v="364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371"/>
    <x v="4"/>
    <x v="7"/>
  </r>
  <r>
    <x v="364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371"/>
    <x v="4"/>
    <x v="7"/>
  </r>
  <r>
    <x v="364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371"/>
    <x v="4"/>
    <x v="7"/>
  </r>
  <r>
    <x v="364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371"/>
    <x v="4"/>
    <x v="7"/>
  </r>
  <r>
    <x v="364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371"/>
    <x v="4"/>
    <x v="7"/>
  </r>
  <r>
    <x v="364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371"/>
    <x v="4"/>
    <x v="7"/>
  </r>
  <r>
    <x v="364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371"/>
    <x v="4"/>
    <x v="7"/>
  </r>
  <r>
    <x v="364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371"/>
    <x v="4"/>
    <x v="7"/>
  </r>
  <r>
    <x v="364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371"/>
    <x v="4"/>
    <x v="7"/>
  </r>
  <r>
    <x v="364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371"/>
    <x v="4"/>
    <x v="7"/>
  </r>
  <r>
    <x v="364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371"/>
    <x v="4"/>
    <x v="7"/>
  </r>
  <r>
    <x v="364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371"/>
    <x v="4"/>
    <x v="7"/>
  </r>
  <r>
    <x v="364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371"/>
    <x v="4"/>
    <x v="7"/>
  </r>
  <r>
    <x v="364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371"/>
    <x v="4"/>
    <x v="7"/>
  </r>
  <r>
    <x v="364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371"/>
    <x v="4"/>
    <x v="7"/>
  </r>
  <r>
    <x v="364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371"/>
    <x v="4"/>
    <x v="7"/>
  </r>
  <r>
    <x v="364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371"/>
    <x v="4"/>
    <x v="7"/>
  </r>
  <r>
    <x v="364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371"/>
    <x v="4"/>
    <x v="7"/>
  </r>
  <r>
    <x v="364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341"/>
    <x v="4"/>
    <x v="7"/>
  </r>
  <r>
    <x v="364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341"/>
    <x v="4"/>
    <x v="7"/>
  </r>
  <r>
    <x v="364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341"/>
    <x v="4"/>
    <x v="7"/>
  </r>
  <r>
    <x v="364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341"/>
    <x v="4"/>
    <x v="7"/>
  </r>
  <r>
    <x v="364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341"/>
    <x v="4"/>
    <x v="7"/>
  </r>
  <r>
    <x v="364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341"/>
    <x v="4"/>
    <x v="7"/>
  </r>
  <r>
    <x v="364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341"/>
    <x v="4"/>
    <x v="7"/>
  </r>
  <r>
    <x v="364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341"/>
    <x v="4"/>
    <x v="7"/>
  </r>
  <r>
    <x v="364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341"/>
    <x v="4"/>
    <x v="7"/>
  </r>
  <r>
    <x v="364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341"/>
    <x v="4"/>
    <x v="7"/>
  </r>
  <r>
    <x v="364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341"/>
    <x v="4"/>
    <x v="7"/>
  </r>
  <r>
    <x v="364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341"/>
    <x v="4"/>
    <x v="7"/>
  </r>
  <r>
    <x v="364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341"/>
    <x v="4"/>
    <x v="7"/>
  </r>
  <r>
    <x v="364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341"/>
    <x v="4"/>
    <x v="7"/>
  </r>
  <r>
    <x v="364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341"/>
    <x v="4"/>
    <x v="7"/>
  </r>
  <r>
    <x v="364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341"/>
    <x v="4"/>
    <x v="7"/>
  </r>
  <r>
    <x v="364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341"/>
    <x v="4"/>
    <x v="7"/>
  </r>
  <r>
    <x v="364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341"/>
    <x v="4"/>
    <x v="7"/>
  </r>
  <r>
    <x v="364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341"/>
    <x v="4"/>
    <x v="7"/>
  </r>
  <r>
    <x v="364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341"/>
    <x v="4"/>
    <x v="7"/>
  </r>
  <r>
    <x v="364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341"/>
    <x v="4"/>
    <x v="7"/>
  </r>
  <r>
    <x v="364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341"/>
    <x v="4"/>
    <x v="7"/>
  </r>
  <r>
    <x v="364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341"/>
    <x v="4"/>
    <x v="7"/>
  </r>
  <r>
    <x v="364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310"/>
    <x v="4"/>
    <x v="7"/>
  </r>
  <r>
    <x v="364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310"/>
    <x v="4"/>
    <x v="7"/>
  </r>
  <r>
    <x v="364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310"/>
    <x v="4"/>
    <x v="7"/>
  </r>
  <r>
    <x v="364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310"/>
    <x v="4"/>
    <x v="7"/>
  </r>
  <r>
    <x v="364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310"/>
    <x v="4"/>
    <x v="7"/>
  </r>
  <r>
    <x v="364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310"/>
    <x v="4"/>
    <x v="7"/>
  </r>
  <r>
    <x v="364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310"/>
    <x v="4"/>
    <x v="7"/>
  </r>
  <r>
    <x v="364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310"/>
    <x v="4"/>
    <x v="7"/>
  </r>
  <r>
    <x v="364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310"/>
    <x v="4"/>
    <x v="7"/>
  </r>
  <r>
    <x v="364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310"/>
    <x v="4"/>
    <x v="7"/>
  </r>
  <r>
    <x v="364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310"/>
    <x v="4"/>
    <x v="7"/>
  </r>
  <r>
    <x v="364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310"/>
    <x v="4"/>
    <x v="7"/>
  </r>
  <r>
    <x v="364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310"/>
    <x v="4"/>
    <x v="7"/>
  </r>
  <r>
    <x v="364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310"/>
    <x v="4"/>
    <x v="7"/>
  </r>
  <r>
    <x v="364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310"/>
    <x v="4"/>
    <x v="7"/>
  </r>
  <r>
    <x v="364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310"/>
    <x v="4"/>
    <x v="7"/>
  </r>
  <r>
    <x v="364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310"/>
    <x v="4"/>
    <x v="7"/>
  </r>
  <r>
    <x v="364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310"/>
    <x v="4"/>
    <x v="7"/>
  </r>
  <r>
    <x v="364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310"/>
    <x v="4"/>
    <x v="7"/>
  </r>
  <r>
    <x v="364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310"/>
    <x v="4"/>
    <x v="7"/>
  </r>
  <r>
    <x v="364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310"/>
    <x v="4"/>
    <x v="7"/>
  </r>
  <r>
    <x v="364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310"/>
    <x v="4"/>
    <x v="7"/>
  </r>
  <r>
    <x v="364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310"/>
    <x v="4"/>
    <x v="7"/>
  </r>
  <r>
    <x v="364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310"/>
    <x v="4"/>
    <x v="7"/>
  </r>
  <r>
    <x v="364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280"/>
    <x v="4"/>
    <x v="7"/>
  </r>
  <r>
    <x v="364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280"/>
    <x v="4"/>
    <x v="7"/>
  </r>
  <r>
    <x v="364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280"/>
    <x v="4"/>
    <x v="7"/>
  </r>
  <r>
    <x v="364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280"/>
    <x v="4"/>
    <x v="7"/>
  </r>
  <r>
    <x v="364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280"/>
    <x v="4"/>
    <x v="7"/>
  </r>
  <r>
    <x v="364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280"/>
    <x v="4"/>
    <x v="7"/>
  </r>
  <r>
    <x v="364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280"/>
    <x v="4"/>
    <x v="7"/>
  </r>
  <r>
    <x v="364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280"/>
    <x v="4"/>
    <x v="7"/>
  </r>
  <r>
    <x v="364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280"/>
    <x v="4"/>
    <x v="7"/>
  </r>
  <r>
    <x v="364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280"/>
    <x v="4"/>
    <x v="7"/>
  </r>
  <r>
    <x v="364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280"/>
    <x v="4"/>
    <x v="7"/>
  </r>
  <r>
    <x v="364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280"/>
    <x v="4"/>
    <x v="7"/>
  </r>
  <r>
    <x v="364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280"/>
    <x v="4"/>
    <x v="7"/>
  </r>
  <r>
    <x v="364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280"/>
    <x v="4"/>
    <x v="7"/>
  </r>
  <r>
    <x v="364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280"/>
    <x v="4"/>
    <x v="7"/>
  </r>
  <r>
    <x v="364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280"/>
    <x v="4"/>
    <x v="7"/>
  </r>
  <r>
    <x v="364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280"/>
    <x v="4"/>
    <x v="7"/>
  </r>
  <r>
    <x v="364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280"/>
    <x v="4"/>
    <x v="7"/>
  </r>
  <r>
    <x v="364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280"/>
    <x v="4"/>
    <x v="7"/>
  </r>
  <r>
    <x v="364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280"/>
    <x v="4"/>
    <x v="7"/>
  </r>
  <r>
    <x v="364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280"/>
    <x v="4"/>
    <x v="7"/>
  </r>
  <r>
    <x v="364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280"/>
    <x v="4"/>
    <x v="7"/>
  </r>
  <r>
    <x v="364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280"/>
    <x v="4"/>
    <x v="7"/>
  </r>
  <r>
    <x v="364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280"/>
    <x v="4"/>
    <x v="7"/>
  </r>
  <r>
    <x v="364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250"/>
    <x v="4"/>
    <x v="7"/>
  </r>
  <r>
    <x v="364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250"/>
    <x v="4"/>
    <x v="7"/>
  </r>
  <r>
    <x v="364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250"/>
    <x v="4"/>
    <x v="7"/>
  </r>
  <r>
    <x v="364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250"/>
    <x v="4"/>
    <x v="7"/>
  </r>
  <r>
    <x v="364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250"/>
    <x v="4"/>
    <x v="7"/>
  </r>
  <r>
    <x v="364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250"/>
    <x v="4"/>
    <x v="7"/>
  </r>
  <r>
    <x v="364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250"/>
    <x v="4"/>
    <x v="7"/>
  </r>
  <r>
    <x v="364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250"/>
    <x v="4"/>
    <x v="7"/>
  </r>
  <r>
    <x v="364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250"/>
    <x v="4"/>
    <x v="7"/>
  </r>
  <r>
    <x v="364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250"/>
    <x v="4"/>
    <x v="7"/>
  </r>
  <r>
    <x v="364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250"/>
    <x v="4"/>
    <x v="7"/>
  </r>
  <r>
    <x v="364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250"/>
    <x v="4"/>
    <x v="7"/>
  </r>
  <r>
    <x v="364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250"/>
    <x v="4"/>
    <x v="7"/>
  </r>
  <r>
    <x v="364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250"/>
    <x v="4"/>
    <x v="7"/>
  </r>
  <r>
    <x v="364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250"/>
    <x v="4"/>
    <x v="7"/>
  </r>
  <r>
    <x v="364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250"/>
    <x v="4"/>
    <x v="7"/>
  </r>
  <r>
    <x v="364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250"/>
    <x v="4"/>
    <x v="7"/>
  </r>
  <r>
    <x v="364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250"/>
    <x v="4"/>
    <x v="7"/>
  </r>
  <r>
    <x v="364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250"/>
    <x v="4"/>
    <x v="7"/>
  </r>
  <r>
    <x v="364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250"/>
    <x v="4"/>
    <x v="7"/>
  </r>
  <r>
    <x v="364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250"/>
    <x v="4"/>
    <x v="7"/>
  </r>
  <r>
    <x v="364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250"/>
    <x v="4"/>
    <x v="7"/>
  </r>
  <r>
    <x v="364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250"/>
    <x v="4"/>
    <x v="7"/>
  </r>
  <r>
    <x v="364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250"/>
    <x v="4"/>
    <x v="7"/>
  </r>
  <r>
    <x v="364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250"/>
    <x v="4"/>
    <x v="7"/>
  </r>
  <r>
    <x v="364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250"/>
    <x v="4"/>
    <x v="7"/>
  </r>
  <r>
    <x v="364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250"/>
    <x v="4"/>
    <x v="7"/>
  </r>
  <r>
    <x v="364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250"/>
    <x v="4"/>
    <x v="7"/>
  </r>
  <r>
    <x v="364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250"/>
    <x v="4"/>
    <x v="7"/>
  </r>
  <r>
    <x v="364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250"/>
    <x v="4"/>
    <x v="7"/>
  </r>
  <r>
    <x v="364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250"/>
    <x v="4"/>
    <x v="7"/>
  </r>
  <r>
    <x v="364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218"/>
    <x v="4"/>
    <x v="7"/>
  </r>
  <r>
    <x v="364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218"/>
    <x v="4"/>
    <x v="7"/>
  </r>
  <r>
    <x v="364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218"/>
    <x v="4"/>
    <x v="7"/>
  </r>
  <r>
    <x v="364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218"/>
    <x v="4"/>
    <x v="7"/>
  </r>
  <r>
    <x v="364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218"/>
    <x v="4"/>
    <x v="7"/>
  </r>
  <r>
    <x v="364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218"/>
    <x v="4"/>
    <x v="7"/>
  </r>
  <r>
    <x v="364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218"/>
    <x v="4"/>
    <x v="7"/>
  </r>
  <r>
    <x v="364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218"/>
    <x v="4"/>
    <x v="7"/>
  </r>
  <r>
    <x v="364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218"/>
    <x v="4"/>
    <x v="7"/>
  </r>
  <r>
    <x v="364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218"/>
    <x v="4"/>
    <x v="7"/>
  </r>
  <r>
    <x v="364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218"/>
    <x v="4"/>
    <x v="7"/>
  </r>
  <r>
    <x v="364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218"/>
    <x v="4"/>
    <x v="7"/>
  </r>
  <r>
    <x v="364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218"/>
    <x v="4"/>
    <x v="7"/>
  </r>
  <r>
    <x v="364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218"/>
    <x v="4"/>
    <x v="7"/>
  </r>
  <r>
    <x v="364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218"/>
    <x v="4"/>
    <x v="7"/>
  </r>
  <r>
    <x v="364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218"/>
    <x v="4"/>
    <x v="7"/>
  </r>
  <r>
    <x v="364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218"/>
    <x v="4"/>
    <x v="7"/>
  </r>
  <r>
    <x v="364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218"/>
    <x v="4"/>
    <x v="7"/>
  </r>
  <r>
    <x v="364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218"/>
    <x v="4"/>
    <x v="7"/>
  </r>
  <r>
    <x v="364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218"/>
    <x v="4"/>
    <x v="7"/>
  </r>
  <r>
    <x v="364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218"/>
    <x v="4"/>
    <x v="7"/>
  </r>
  <r>
    <x v="364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218"/>
    <x v="4"/>
    <x v="7"/>
  </r>
  <r>
    <x v="364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218"/>
    <x v="4"/>
    <x v="7"/>
  </r>
  <r>
    <x v="364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218"/>
    <x v="4"/>
    <x v="7"/>
  </r>
  <r>
    <x v="364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218"/>
    <x v="4"/>
    <x v="7"/>
  </r>
  <r>
    <x v="364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218"/>
    <x v="4"/>
    <x v="7"/>
  </r>
  <r>
    <x v="364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218"/>
    <x v="4"/>
    <x v="7"/>
  </r>
  <r>
    <x v="364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218"/>
    <x v="4"/>
    <x v="7"/>
  </r>
  <r>
    <x v="364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218"/>
    <x v="4"/>
    <x v="7"/>
  </r>
  <r>
    <x v="364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218"/>
    <x v="4"/>
    <x v="7"/>
  </r>
  <r>
    <x v="364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218"/>
    <x v="4"/>
    <x v="7"/>
  </r>
  <r>
    <x v="364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188"/>
    <x v="4"/>
    <x v="7"/>
  </r>
  <r>
    <x v="364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188"/>
    <x v="4"/>
    <x v="7"/>
  </r>
  <r>
    <x v="364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188"/>
    <x v="4"/>
    <x v="7"/>
  </r>
  <r>
    <x v="364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188"/>
    <x v="4"/>
    <x v="7"/>
  </r>
  <r>
    <x v="364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188"/>
    <x v="4"/>
    <x v="7"/>
  </r>
  <r>
    <x v="364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188"/>
    <x v="4"/>
    <x v="7"/>
  </r>
  <r>
    <x v="364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188"/>
    <x v="4"/>
    <x v="7"/>
  </r>
  <r>
    <x v="364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188"/>
    <x v="4"/>
    <x v="7"/>
  </r>
  <r>
    <x v="364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188"/>
    <x v="4"/>
    <x v="7"/>
  </r>
  <r>
    <x v="364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188"/>
    <x v="4"/>
    <x v="7"/>
  </r>
  <r>
    <x v="364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188"/>
    <x v="4"/>
    <x v="7"/>
  </r>
  <r>
    <x v="364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188"/>
    <x v="4"/>
    <x v="7"/>
  </r>
  <r>
    <x v="364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188"/>
    <x v="4"/>
    <x v="7"/>
  </r>
  <r>
    <x v="364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188"/>
    <x v="4"/>
    <x v="7"/>
  </r>
  <r>
    <x v="364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188"/>
    <x v="4"/>
    <x v="7"/>
  </r>
  <r>
    <x v="364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188"/>
    <x v="4"/>
    <x v="7"/>
  </r>
  <r>
    <x v="364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188"/>
    <x v="4"/>
    <x v="7"/>
  </r>
  <r>
    <x v="364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188"/>
    <x v="4"/>
    <x v="7"/>
  </r>
  <r>
    <x v="364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188"/>
    <x v="4"/>
    <x v="7"/>
  </r>
  <r>
    <x v="364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188"/>
    <x v="4"/>
    <x v="7"/>
  </r>
  <r>
    <x v="364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188"/>
    <x v="4"/>
    <x v="7"/>
  </r>
  <r>
    <x v="364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188"/>
    <x v="4"/>
    <x v="7"/>
  </r>
  <r>
    <x v="364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188"/>
    <x v="4"/>
    <x v="7"/>
  </r>
  <r>
    <x v="364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188"/>
    <x v="4"/>
    <x v="7"/>
  </r>
  <r>
    <x v="364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188"/>
    <x v="4"/>
    <x v="7"/>
  </r>
  <r>
    <x v="364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188"/>
    <x v="4"/>
    <x v="7"/>
  </r>
  <r>
    <x v="364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188"/>
    <x v="4"/>
    <x v="7"/>
  </r>
  <r>
    <x v="364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188"/>
    <x v="4"/>
    <x v="7"/>
  </r>
  <r>
    <x v="364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188"/>
    <x v="4"/>
    <x v="7"/>
  </r>
  <r>
    <x v="364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188"/>
    <x v="4"/>
    <x v="7"/>
  </r>
  <r>
    <x v="364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188"/>
    <x v="4"/>
    <x v="7"/>
  </r>
  <r>
    <x v="364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157"/>
    <x v="4"/>
    <x v="7"/>
  </r>
  <r>
    <x v="364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157"/>
    <x v="4"/>
    <x v="7"/>
  </r>
  <r>
    <x v="364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157"/>
    <x v="4"/>
    <x v="7"/>
  </r>
  <r>
    <x v="364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157"/>
    <x v="4"/>
    <x v="7"/>
  </r>
  <r>
    <x v="364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157"/>
    <x v="4"/>
    <x v="7"/>
  </r>
  <r>
    <x v="364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157"/>
    <x v="4"/>
    <x v="7"/>
  </r>
  <r>
    <x v="364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157"/>
    <x v="4"/>
    <x v="7"/>
  </r>
  <r>
    <x v="364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157"/>
    <x v="4"/>
    <x v="7"/>
  </r>
  <r>
    <x v="364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157"/>
    <x v="4"/>
    <x v="7"/>
  </r>
  <r>
    <x v="364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157"/>
    <x v="4"/>
    <x v="7"/>
  </r>
  <r>
    <x v="364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157"/>
    <x v="4"/>
    <x v="7"/>
  </r>
  <r>
    <x v="364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157"/>
    <x v="4"/>
    <x v="7"/>
  </r>
  <r>
    <x v="364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157"/>
    <x v="4"/>
    <x v="7"/>
  </r>
  <r>
    <x v="364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157"/>
    <x v="4"/>
    <x v="7"/>
  </r>
  <r>
    <x v="364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157"/>
    <x v="4"/>
    <x v="7"/>
  </r>
  <r>
    <x v="364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157"/>
    <x v="4"/>
    <x v="7"/>
  </r>
  <r>
    <x v="364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157"/>
    <x v="4"/>
    <x v="7"/>
  </r>
  <r>
    <x v="364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157"/>
    <x v="4"/>
    <x v="7"/>
  </r>
  <r>
    <x v="364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157"/>
    <x v="4"/>
    <x v="7"/>
  </r>
  <r>
    <x v="364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157"/>
    <x v="4"/>
    <x v="7"/>
  </r>
  <r>
    <x v="364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157"/>
    <x v="4"/>
    <x v="7"/>
  </r>
  <r>
    <x v="364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157"/>
    <x v="4"/>
    <x v="7"/>
  </r>
  <r>
    <x v="364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157"/>
    <x v="4"/>
    <x v="7"/>
  </r>
  <r>
    <x v="364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157"/>
    <x v="4"/>
    <x v="7"/>
  </r>
  <r>
    <x v="364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157"/>
    <x v="4"/>
    <x v="7"/>
  </r>
  <r>
    <x v="364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157"/>
    <x v="4"/>
    <x v="7"/>
  </r>
  <r>
    <x v="364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157"/>
    <x v="4"/>
    <x v="7"/>
  </r>
  <r>
    <x v="364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157"/>
    <x v="4"/>
    <x v="7"/>
  </r>
  <r>
    <x v="364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157"/>
    <x v="4"/>
    <x v="7"/>
  </r>
  <r>
    <x v="364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157"/>
    <x v="4"/>
    <x v="7"/>
  </r>
  <r>
    <x v="364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157"/>
    <x v="4"/>
    <x v="7"/>
  </r>
  <r>
    <x v="364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127"/>
    <x v="4"/>
    <x v="7"/>
  </r>
  <r>
    <x v="364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127"/>
    <x v="4"/>
    <x v="7"/>
  </r>
  <r>
    <x v="364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127"/>
    <x v="4"/>
    <x v="7"/>
  </r>
  <r>
    <x v="364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127"/>
    <x v="4"/>
    <x v="7"/>
  </r>
  <r>
    <x v="364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127"/>
    <x v="4"/>
    <x v="7"/>
  </r>
  <r>
    <x v="364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127"/>
    <x v="4"/>
    <x v="7"/>
  </r>
  <r>
    <x v="364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127"/>
    <x v="4"/>
    <x v="7"/>
  </r>
  <r>
    <x v="364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127"/>
    <x v="4"/>
    <x v="7"/>
  </r>
  <r>
    <x v="364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127"/>
    <x v="4"/>
    <x v="7"/>
  </r>
  <r>
    <x v="364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127"/>
    <x v="4"/>
    <x v="7"/>
  </r>
  <r>
    <x v="364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127"/>
    <x v="4"/>
    <x v="7"/>
  </r>
  <r>
    <x v="364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127"/>
    <x v="4"/>
    <x v="7"/>
  </r>
  <r>
    <x v="364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127"/>
    <x v="4"/>
    <x v="7"/>
  </r>
  <r>
    <x v="364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127"/>
    <x v="4"/>
    <x v="7"/>
  </r>
  <r>
    <x v="364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127"/>
    <x v="4"/>
    <x v="7"/>
  </r>
  <r>
    <x v="364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127"/>
    <x v="4"/>
    <x v="7"/>
  </r>
  <r>
    <x v="364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127"/>
    <x v="4"/>
    <x v="7"/>
  </r>
  <r>
    <x v="364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127"/>
    <x v="4"/>
    <x v="7"/>
  </r>
  <r>
    <x v="364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127"/>
    <x v="4"/>
    <x v="7"/>
  </r>
  <r>
    <x v="364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127"/>
    <x v="4"/>
    <x v="7"/>
  </r>
  <r>
    <x v="364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127"/>
    <x v="4"/>
    <x v="7"/>
  </r>
  <r>
    <x v="364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127"/>
    <x v="4"/>
    <x v="7"/>
  </r>
  <r>
    <x v="364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127"/>
    <x v="4"/>
    <x v="7"/>
  </r>
  <r>
    <x v="364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127"/>
    <x v="4"/>
    <x v="7"/>
  </r>
  <r>
    <x v="364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127"/>
    <x v="4"/>
    <x v="7"/>
  </r>
  <r>
    <x v="364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127"/>
    <x v="4"/>
    <x v="7"/>
  </r>
  <r>
    <x v="364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127"/>
    <x v="4"/>
    <x v="7"/>
  </r>
  <r>
    <x v="364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127"/>
    <x v="4"/>
    <x v="7"/>
  </r>
  <r>
    <x v="364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127"/>
    <x v="4"/>
    <x v="7"/>
  </r>
  <r>
    <x v="364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127"/>
    <x v="4"/>
    <x v="7"/>
  </r>
  <r>
    <x v="364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127"/>
    <x v="4"/>
    <x v="7"/>
  </r>
  <r>
    <x v="364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098"/>
    <x v="4"/>
    <x v="7"/>
  </r>
  <r>
    <x v="364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098"/>
    <x v="4"/>
    <x v="7"/>
  </r>
  <r>
    <x v="364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098"/>
    <x v="4"/>
    <x v="7"/>
  </r>
  <r>
    <x v="364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098"/>
    <x v="4"/>
    <x v="7"/>
  </r>
  <r>
    <x v="364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098"/>
    <x v="4"/>
    <x v="7"/>
  </r>
  <r>
    <x v="364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098"/>
    <x v="4"/>
    <x v="7"/>
  </r>
  <r>
    <x v="364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098"/>
    <x v="4"/>
    <x v="7"/>
  </r>
  <r>
    <x v="364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098"/>
    <x v="4"/>
    <x v="7"/>
  </r>
  <r>
    <x v="364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098"/>
    <x v="4"/>
    <x v="7"/>
  </r>
  <r>
    <x v="364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098"/>
    <x v="4"/>
    <x v="7"/>
  </r>
  <r>
    <x v="364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098"/>
    <x v="4"/>
    <x v="7"/>
  </r>
  <r>
    <x v="364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098"/>
    <x v="4"/>
    <x v="7"/>
  </r>
  <r>
    <x v="364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098"/>
    <x v="4"/>
    <x v="7"/>
  </r>
  <r>
    <x v="364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098"/>
    <x v="4"/>
    <x v="7"/>
  </r>
  <r>
    <x v="364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098"/>
    <x v="4"/>
    <x v="7"/>
  </r>
  <r>
    <x v="364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098"/>
    <x v="4"/>
    <x v="7"/>
  </r>
  <r>
    <x v="364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098"/>
    <x v="4"/>
    <x v="7"/>
  </r>
  <r>
    <x v="364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098"/>
    <x v="4"/>
    <x v="7"/>
  </r>
  <r>
    <x v="364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098"/>
    <x v="4"/>
    <x v="7"/>
  </r>
  <r>
    <x v="364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098"/>
    <x v="4"/>
    <x v="7"/>
  </r>
  <r>
    <x v="364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098"/>
    <x v="4"/>
    <x v="7"/>
  </r>
  <r>
    <x v="364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098"/>
    <x v="4"/>
    <x v="7"/>
  </r>
  <r>
    <x v="364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098"/>
    <x v="4"/>
    <x v="7"/>
  </r>
  <r>
    <x v="364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098"/>
    <x v="4"/>
    <x v="7"/>
  </r>
  <r>
    <x v="364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098"/>
    <x v="4"/>
    <x v="7"/>
  </r>
  <r>
    <x v="364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098"/>
    <x v="4"/>
    <x v="7"/>
  </r>
  <r>
    <x v="364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098"/>
    <x v="4"/>
    <x v="7"/>
  </r>
  <r>
    <x v="364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098"/>
    <x v="4"/>
    <x v="7"/>
  </r>
  <r>
    <x v="364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098"/>
    <x v="4"/>
    <x v="7"/>
  </r>
  <r>
    <x v="364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098"/>
    <x v="4"/>
    <x v="7"/>
  </r>
  <r>
    <x v="364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098"/>
    <x v="4"/>
    <x v="7"/>
  </r>
  <r>
    <x v="364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065"/>
    <x v="4"/>
    <x v="7"/>
  </r>
  <r>
    <x v="364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065"/>
    <x v="4"/>
    <x v="7"/>
  </r>
  <r>
    <x v="364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065"/>
    <x v="4"/>
    <x v="7"/>
  </r>
  <r>
    <x v="364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065"/>
    <x v="4"/>
    <x v="7"/>
  </r>
  <r>
    <x v="364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065"/>
    <x v="4"/>
    <x v="7"/>
  </r>
  <r>
    <x v="364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065"/>
    <x v="4"/>
    <x v="7"/>
  </r>
  <r>
    <x v="364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065"/>
    <x v="4"/>
    <x v="7"/>
  </r>
  <r>
    <x v="364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065"/>
    <x v="4"/>
    <x v="7"/>
  </r>
  <r>
    <x v="364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065"/>
    <x v="4"/>
    <x v="7"/>
  </r>
  <r>
    <x v="364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065"/>
    <x v="4"/>
    <x v="7"/>
  </r>
  <r>
    <x v="364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065"/>
    <x v="4"/>
    <x v="7"/>
  </r>
  <r>
    <x v="364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065"/>
    <x v="4"/>
    <x v="7"/>
  </r>
  <r>
    <x v="364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065"/>
    <x v="4"/>
    <x v="7"/>
  </r>
  <r>
    <x v="364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065"/>
    <x v="4"/>
    <x v="7"/>
  </r>
  <r>
    <x v="364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065"/>
    <x v="4"/>
    <x v="7"/>
  </r>
  <r>
    <x v="364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065"/>
    <x v="4"/>
    <x v="7"/>
  </r>
  <r>
    <x v="364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065"/>
    <x v="4"/>
    <x v="7"/>
  </r>
  <r>
    <x v="364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065"/>
    <x v="4"/>
    <x v="7"/>
  </r>
  <r>
    <x v="364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065"/>
    <x v="4"/>
    <x v="7"/>
  </r>
  <r>
    <x v="364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065"/>
    <x v="4"/>
    <x v="7"/>
  </r>
  <r>
    <x v="364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065"/>
    <x v="4"/>
    <x v="7"/>
  </r>
  <r>
    <x v="364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065"/>
    <x v="4"/>
    <x v="7"/>
  </r>
  <r>
    <x v="364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065"/>
    <x v="4"/>
    <x v="7"/>
  </r>
  <r>
    <x v="364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065"/>
    <x v="4"/>
    <x v="7"/>
  </r>
  <r>
    <x v="364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065"/>
    <x v="4"/>
    <x v="7"/>
  </r>
  <r>
    <x v="364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065"/>
    <x v="4"/>
    <x v="7"/>
  </r>
  <r>
    <x v="364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065"/>
    <x v="4"/>
    <x v="7"/>
  </r>
  <r>
    <x v="364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065"/>
    <x v="4"/>
    <x v="7"/>
  </r>
  <r>
    <x v="364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065"/>
    <x v="4"/>
    <x v="7"/>
  </r>
  <r>
    <x v="364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065"/>
    <x v="4"/>
    <x v="7"/>
  </r>
  <r>
    <x v="364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065"/>
    <x v="4"/>
    <x v="7"/>
  </r>
  <r>
    <x v="364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037"/>
    <x v="4"/>
    <x v="7"/>
  </r>
  <r>
    <x v="364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037"/>
    <x v="4"/>
    <x v="7"/>
  </r>
  <r>
    <x v="364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037"/>
    <x v="4"/>
    <x v="7"/>
  </r>
  <r>
    <x v="364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037"/>
    <x v="4"/>
    <x v="7"/>
  </r>
  <r>
    <x v="364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037"/>
    <x v="4"/>
    <x v="7"/>
  </r>
  <r>
    <x v="364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037"/>
    <x v="4"/>
    <x v="7"/>
  </r>
  <r>
    <x v="364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037"/>
    <x v="4"/>
    <x v="7"/>
  </r>
  <r>
    <x v="364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037"/>
    <x v="4"/>
    <x v="7"/>
  </r>
  <r>
    <x v="364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037"/>
    <x v="4"/>
    <x v="7"/>
  </r>
  <r>
    <x v="364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037"/>
    <x v="4"/>
    <x v="7"/>
  </r>
  <r>
    <x v="364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037"/>
    <x v="4"/>
    <x v="7"/>
  </r>
  <r>
    <x v="364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037"/>
    <x v="4"/>
    <x v="7"/>
  </r>
  <r>
    <x v="364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037"/>
    <x v="4"/>
    <x v="7"/>
  </r>
  <r>
    <x v="364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037"/>
    <x v="4"/>
    <x v="7"/>
  </r>
  <r>
    <x v="364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037"/>
    <x v="4"/>
    <x v="7"/>
  </r>
  <r>
    <x v="364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037"/>
    <x v="4"/>
    <x v="7"/>
  </r>
  <r>
    <x v="364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037"/>
    <x v="4"/>
    <x v="7"/>
  </r>
  <r>
    <x v="364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037"/>
    <x v="4"/>
    <x v="7"/>
  </r>
  <r>
    <x v="364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037"/>
    <x v="4"/>
    <x v="7"/>
  </r>
  <r>
    <x v="364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037"/>
    <x v="4"/>
    <x v="7"/>
  </r>
  <r>
    <x v="364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037"/>
    <x v="4"/>
    <x v="7"/>
  </r>
  <r>
    <x v="364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037"/>
    <x v="4"/>
    <x v="7"/>
  </r>
  <r>
    <x v="364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037"/>
    <x v="4"/>
    <x v="7"/>
  </r>
  <r>
    <x v="364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037"/>
    <x v="4"/>
    <x v="7"/>
  </r>
  <r>
    <x v="364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037"/>
    <x v="4"/>
    <x v="7"/>
  </r>
  <r>
    <x v="364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037"/>
    <x v="4"/>
    <x v="7"/>
  </r>
  <r>
    <x v="364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037"/>
    <x v="4"/>
    <x v="7"/>
  </r>
  <r>
    <x v="364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037"/>
    <x v="4"/>
    <x v="7"/>
  </r>
  <r>
    <x v="364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037"/>
    <x v="4"/>
    <x v="7"/>
  </r>
  <r>
    <x v="364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037"/>
    <x v="4"/>
    <x v="7"/>
  </r>
  <r>
    <x v="364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037"/>
    <x v="4"/>
    <x v="7"/>
  </r>
  <r>
    <x v="364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006"/>
    <x v="4"/>
    <x v="7"/>
  </r>
  <r>
    <x v="364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006"/>
    <x v="4"/>
    <x v="7"/>
  </r>
  <r>
    <x v="364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006"/>
    <x v="4"/>
    <x v="7"/>
  </r>
  <r>
    <x v="364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006"/>
    <x v="4"/>
    <x v="7"/>
  </r>
  <r>
    <x v="364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006"/>
    <x v="4"/>
    <x v="7"/>
  </r>
  <r>
    <x v="364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006"/>
    <x v="4"/>
    <x v="7"/>
  </r>
  <r>
    <x v="364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006"/>
    <x v="4"/>
    <x v="7"/>
  </r>
  <r>
    <x v="364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006"/>
    <x v="4"/>
    <x v="7"/>
  </r>
  <r>
    <x v="364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006"/>
    <x v="4"/>
    <x v="7"/>
  </r>
  <r>
    <x v="364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006"/>
    <x v="4"/>
    <x v="7"/>
  </r>
  <r>
    <x v="364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006"/>
    <x v="4"/>
    <x v="7"/>
  </r>
  <r>
    <x v="364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006"/>
    <x v="4"/>
    <x v="7"/>
  </r>
  <r>
    <x v="364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006"/>
    <x v="4"/>
    <x v="7"/>
  </r>
  <r>
    <x v="364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006"/>
    <x v="4"/>
    <x v="7"/>
  </r>
  <r>
    <x v="364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006"/>
    <x v="4"/>
    <x v="7"/>
  </r>
  <r>
    <x v="364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006"/>
    <x v="4"/>
    <x v="7"/>
  </r>
  <r>
    <x v="364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006"/>
    <x v="4"/>
    <x v="7"/>
  </r>
  <r>
    <x v="364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006"/>
    <x v="4"/>
    <x v="7"/>
  </r>
  <r>
    <x v="364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006"/>
    <x v="4"/>
    <x v="7"/>
  </r>
  <r>
    <x v="364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006"/>
    <x v="4"/>
    <x v="7"/>
  </r>
  <r>
    <x v="364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006"/>
    <x v="4"/>
    <x v="7"/>
  </r>
  <r>
    <x v="364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006"/>
    <x v="4"/>
    <x v="7"/>
  </r>
  <r>
    <x v="364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006"/>
    <x v="4"/>
    <x v="7"/>
  </r>
  <r>
    <x v="364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006"/>
    <x v="4"/>
    <x v="7"/>
  </r>
  <r>
    <x v="364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006"/>
    <x v="4"/>
    <x v="7"/>
  </r>
  <r>
    <x v="364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006"/>
    <x v="4"/>
    <x v="7"/>
  </r>
  <r>
    <x v="364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006"/>
    <x v="4"/>
    <x v="7"/>
  </r>
  <r>
    <x v="364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006"/>
    <x v="4"/>
    <x v="7"/>
  </r>
  <r>
    <x v="364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006"/>
    <x v="4"/>
    <x v="7"/>
  </r>
  <r>
    <x v="364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006"/>
    <x v="4"/>
    <x v="7"/>
  </r>
  <r>
    <x v="364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006"/>
    <x v="4"/>
    <x v="7"/>
  </r>
  <r>
    <x v="364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976"/>
    <x v="4"/>
    <x v="7"/>
  </r>
  <r>
    <x v="364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976"/>
    <x v="4"/>
    <x v="7"/>
  </r>
  <r>
    <x v="364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976"/>
    <x v="4"/>
    <x v="7"/>
  </r>
  <r>
    <x v="364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976"/>
    <x v="4"/>
    <x v="7"/>
  </r>
  <r>
    <x v="364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976"/>
    <x v="4"/>
    <x v="7"/>
  </r>
  <r>
    <x v="364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976"/>
    <x v="4"/>
    <x v="7"/>
  </r>
  <r>
    <x v="364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976"/>
    <x v="4"/>
    <x v="7"/>
  </r>
  <r>
    <x v="364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976"/>
    <x v="4"/>
    <x v="7"/>
  </r>
  <r>
    <x v="364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976"/>
    <x v="4"/>
    <x v="7"/>
  </r>
  <r>
    <x v="364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976"/>
    <x v="4"/>
    <x v="7"/>
  </r>
  <r>
    <x v="364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976"/>
    <x v="4"/>
    <x v="7"/>
  </r>
  <r>
    <x v="364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976"/>
    <x v="4"/>
    <x v="7"/>
  </r>
  <r>
    <x v="364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976"/>
    <x v="4"/>
    <x v="7"/>
  </r>
  <r>
    <x v="364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976"/>
    <x v="4"/>
    <x v="7"/>
  </r>
  <r>
    <x v="364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976"/>
    <x v="4"/>
    <x v="7"/>
  </r>
  <r>
    <x v="364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976"/>
    <x v="4"/>
    <x v="7"/>
  </r>
  <r>
    <x v="364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976"/>
    <x v="4"/>
    <x v="7"/>
  </r>
  <r>
    <x v="364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976"/>
    <x v="4"/>
    <x v="7"/>
  </r>
  <r>
    <x v="364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976"/>
    <x v="4"/>
    <x v="7"/>
  </r>
  <r>
    <x v="364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976"/>
    <x v="4"/>
    <x v="7"/>
  </r>
  <r>
    <x v="364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976"/>
    <x v="4"/>
    <x v="7"/>
  </r>
  <r>
    <x v="364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976"/>
    <x v="4"/>
    <x v="7"/>
  </r>
  <r>
    <x v="364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976"/>
    <x v="4"/>
    <x v="7"/>
  </r>
  <r>
    <x v="364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976"/>
    <x v="4"/>
    <x v="7"/>
  </r>
  <r>
    <x v="364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976"/>
    <x v="4"/>
    <x v="7"/>
  </r>
  <r>
    <x v="364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976"/>
    <x v="4"/>
    <x v="7"/>
  </r>
  <r>
    <x v="364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976"/>
    <x v="4"/>
    <x v="7"/>
  </r>
  <r>
    <x v="364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976"/>
    <x v="4"/>
    <x v="7"/>
  </r>
  <r>
    <x v="364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976"/>
    <x v="4"/>
    <x v="7"/>
  </r>
  <r>
    <x v="364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976"/>
    <x v="4"/>
    <x v="7"/>
  </r>
  <r>
    <x v="364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976"/>
    <x v="4"/>
    <x v="7"/>
  </r>
  <r>
    <x v="364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945"/>
    <x v="4"/>
    <x v="7"/>
  </r>
  <r>
    <x v="364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945"/>
    <x v="4"/>
    <x v="7"/>
  </r>
  <r>
    <x v="364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945"/>
    <x v="4"/>
    <x v="7"/>
  </r>
  <r>
    <x v="364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945"/>
    <x v="4"/>
    <x v="7"/>
  </r>
  <r>
    <x v="364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945"/>
    <x v="4"/>
    <x v="7"/>
  </r>
  <r>
    <x v="364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945"/>
    <x v="4"/>
    <x v="7"/>
  </r>
  <r>
    <x v="364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945"/>
    <x v="4"/>
    <x v="7"/>
  </r>
  <r>
    <x v="364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945"/>
    <x v="4"/>
    <x v="7"/>
  </r>
  <r>
    <x v="364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945"/>
    <x v="4"/>
    <x v="7"/>
  </r>
  <r>
    <x v="364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945"/>
    <x v="4"/>
    <x v="7"/>
  </r>
  <r>
    <x v="364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945"/>
    <x v="4"/>
    <x v="7"/>
  </r>
  <r>
    <x v="364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945"/>
    <x v="4"/>
    <x v="7"/>
  </r>
  <r>
    <x v="364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945"/>
    <x v="4"/>
    <x v="7"/>
  </r>
  <r>
    <x v="364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945"/>
    <x v="4"/>
    <x v="7"/>
  </r>
  <r>
    <x v="364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945"/>
    <x v="4"/>
    <x v="7"/>
  </r>
  <r>
    <x v="364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945"/>
    <x v="4"/>
    <x v="7"/>
  </r>
  <r>
    <x v="364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945"/>
    <x v="4"/>
    <x v="7"/>
  </r>
  <r>
    <x v="364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945"/>
    <x v="4"/>
    <x v="7"/>
  </r>
  <r>
    <x v="364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945"/>
    <x v="4"/>
    <x v="7"/>
  </r>
  <r>
    <x v="364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945"/>
    <x v="4"/>
    <x v="7"/>
  </r>
  <r>
    <x v="364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945"/>
    <x v="4"/>
    <x v="7"/>
  </r>
  <r>
    <x v="364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945"/>
    <x v="4"/>
    <x v="7"/>
  </r>
  <r>
    <x v="364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945"/>
    <x v="4"/>
    <x v="7"/>
  </r>
  <r>
    <x v="364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945"/>
    <x v="4"/>
    <x v="7"/>
  </r>
  <r>
    <x v="364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945"/>
    <x v="4"/>
    <x v="7"/>
  </r>
  <r>
    <x v="364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945"/>
    <x v="4"/>
    <x v="7"/>
  </r>
  <r>
    <x v="364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945"/>
    <x v="4"/>
    <x v="7"/>
  </r>
  <r>
    <x v="364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945"/>
    <x v="4"/>
    <x v="7"/>
  </r>
  <r>
    <x v="364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945"/>
    <x v="4"/>
    <x v="7"/>
  </r>
  <r>
    <x v="364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945"/>
    <x v="4"/>
    <x v="7"/>
  </r>
  <r>
    <x v="364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945"/>
    <x v="4"/>
    <x v="7"/>
  </r>
  <r>
    <x v="364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915"/>
    <x v="4"/>
    <x v="7"/>
  </r>
  <r>
    <x v="364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915"/>
    <x v="4"/>
    <x v="7"/>
  </r>
  <r>
    <x v="364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915"/>
    <x v="4"/>
    <x v="7"/>
  </r>
  <r>
    <x v="364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915"/>
    <x v="4"/>
    <x v="7"/>
  </r>
  <r>
    <x v="364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915"/>
    <x v="4"/>
    <x v="7"/>
  </r>
  <r>
    <x v="364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915"/>
    <x v="4"/>
    <x v="7"/>
  </r>
  <r>
    <x v="364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915"/>
    <x v="4"/>
    <x v="7"/>
  </r>
  <r>
    <x v="364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915"/>
    <x v="4"/>
    <x v="7"/>
  </r>
  <r>
    <x v="364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915"/>
    <x v="4"/>
    <x v="7"/>
  </r>
  <r>
    <x v="364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915"/>
    <x v="4"/>
    <x v="7"/>
  </r>
  <r>
    <x v="364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915"/>
    <x v="4"/>
    <x v="7"/>
  </r>
  <r>
    <x v="364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915"/>
    <x v="4"/>
    <x v="7"/>
  </r>
  <r>
    <x v="364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915"/>
    <x v="4"/>
    <x v="7"/>
  </r>
  <r>
    <x v="364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915"/>
    <x v="4"/>
    <x v="7"/>
  </r>
  <r>
    <x v="364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915"/>
    <x v="4"/>
    <x v="7"/>
  </r>
  <r>
    <x v="364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915"/>
    <x v="4"/>
    <x v="7"/>
  </r>
  <r>
    <x v="364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915"/>
    <x v="4"/>
    <x v="7"/>
  </r>
  <r>
    <x v="364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915"/>
    <x v="4"/>
    <x v="7"/>
  </r>
  <r>
    <x v="364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915"/>
    <x v="4"/>
    <x v="7"/>
  </r>
  <r>
    <x v="364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915"/>
    <x v="4"/>
    <x v="7"/>
  </r>
  <r>
    <x v="364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915"/>
    <x v="4"/>
    <x v="7"/>
  </r>
  <r>
    <x v="364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915"/>
    <x v="4"/>
    <x v="7"/>
  </r>
  <r>
    <x v="364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915"/>
    <x v="4"/>
    <x v="7"/>
  </r>
  <r>
    <x v="364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915"/>
    <x v="4"/>
    <x v="7"/>
  </r>
  <r>
    <x v="364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915"/>
    <x v="4"/>
    <x v="7"/>
  </r>
  <r>
    <x v="364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915"/>
    <x v="4"/>
    <x v="7"/>
  </r>
  <r>
    <x v="364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915"/>
    <x v="4"/>
    <x v="7"/>
  </r>
  <r>
    <x v="364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915"/>
    <x v="4"/>
    <x v="7"/>
  </r>
  <r>
    <x v="364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915"/>
    <x v="4"/>
    <x v="7"/>
  </r>
  <r>
    <x v="364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915"/>
    <x v="4"/>
    <x v="7"/>
  </r>
  <r>
    <x v="364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915"/>
    <x v="4"/>
    <x v="7"/>
  </r>
  <r>
    <x v="364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884"/>
    <x v="4"/>
    <x v="7"/>
  </r>
  <r>
    <x v="364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884"/>
    <x v="4"/>
    <x v="7"/>
  </r>
  <r>
    <x v="364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884"/>
    <x v="4"/>
    <x v="7"/>
  </r>
  <r>
    <x v="364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884"/>
    <x v="4"/>
    <x v="7"/>
  </r>
  <r>
    <x v="364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884"/>
    <x v="4"/>
    <x v="7"/>
  </r>
  <r>
    <x v="364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884"/>
    <x v="4"/>
    <x v="7"/>
  </r>
  <r>
    <x v="364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884"/>
    <x v="4"/>
    <x v="7"/>
  </r>
  <r>
    <x v="364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884"/>
    <x v="4"/>
    <x v="7"/>
  </r>
  <r>
    <x v="364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884"/>
    <x v="4"/>
    <x v="7"/>
  </r>
  <r>
    <x v="364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884"/>
    <x v="4"/>
    <x v="7"/>
  </r>
  <r>
    <x v="364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884"/>
    <x v="4"/>
    <x v="7"/>
  </r>
  <r>
    <x v="364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884"/>
    <x v="4"/>
    <x v="7"/>
  </r>
  <r>
    <x v="364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884"/>
    <x v="4"/>
    <x v="7"/>
  </r>
  <r>
    <x v="364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884"/>
    <x v="4"/>
    <x v="7"/>
  </r>
  <r>
    <x v="364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884"/>
    <x v="4"/>
    <x v="7"/>
  </r>
  <r>
    <x v="364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884"/>
    <x v="4"/>
    <x v="7"/>
  </r>
  <r>
    <x v="364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884"/>
    <x v="4"/>
    <x v="7"/>
  </r>
  <r>
    <x v="364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884"/>
    <x v="4"/>
    <x v="7"/>
  </r>
  <r>
    <x v="364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884"/>
    <x v="4"/>
    <x v="7"/>
  </r>
  <r>
    <x v="364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884"/>
    <x v="4"/>
    <x v="7"/>
  </r>
  <r>
    <x v="364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884"/>
    <x v="4"/>
    <x v="7"/>
  </r>
  <r>
    <x v="364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884"/>
    <x v="4"/>
    <x v="7"/>
  </r>
  <r>
    <x v="364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884"/>
    <x v="4"/>
    <x v="7"/>
  </r>
  <r>
    <x v="364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884"/>
    <x v="4"/>
    <x v="7"/>
  </r>
  <r>
    <x v="364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884"/>
    <x v="4"/>
    <x v="7"/>
  </r>
  <r>
    <x v="364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884"/>
    <x v="4"/>
    <x v="7"/>
  </r>
  <r>
    <x v="364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884"/>
    <x v="4"/>
    <x v="7"/>
  </r>
  <r>
    <x v="364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884"/>
    <x v="4"/>
    <x v="7"/>
  </r>
  <r>
    <x v="364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884"/>
    <x v="4"/>
    <x v="7"/>
  </r>
  <r>
    <x v="364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884"/>
    <x v="4"/>
    <x v="7"/>
  </r>
  <r>
    <x v="364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884"/>
    <x v="4"/>
    <x v="7"/>
  </r>
  <r>
    <x v="364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853"/>
    <x v="4"/>
    <x v="7"/>
  </r>
  <r>
    <x v="364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853"/>
    <x v="4"/>
    <x v="7"/>
  </r>
  <r>
    <x v="364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853"/>
    <x v="4"/>
    <x v="7"/>
  </r>
  <r>
    <x v="364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853"/>
    <x v="4"/>
    <x v="7"/>
  </r>
  <r>
    <x v="364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853"/>
    <x v="4"/>
    <x v="7"/>
  </r>
  <r>
    <x v="364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853"/>
    <x v="4"/>
    <x v="7"/>
  </r>
  <r>
    <x v="364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853"/>
    <x v="4"/>
    <x v="7"/>
  </r>
  <r>
    <x v="364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853"/>
    <x v="4"/>
    <x v="7"/>
  </r>
  <r>
    <x v="364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853"/>
    <x v="4"/>
    <x v="7"/>
  </r>
  <r>
    <x v="364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853"/>
    <x v="4"/>
    <x v="7"/>
  </r>
  <r>
    <x v="364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853"/>
    <x v="4"/>
    <x v="7"/>
  </r>
  <r>
    <x v="364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853"/>
    <x v="4"/>
    <x v="7"/>
  </r>
  <r>
    <x v="364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853"/>
    <x v="4"/>
    <x v="7"/>
  </r>
  <r>
    <x v="364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853"/>
    <x v="4"/>
    <x v="7"/>
  </r>
  <r>
    <x v="364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853"/>
    <x v="4"/>
    <x v="7"/>
  </r>
  <r>
    <x v="364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853"/>
    <x v="4"/>
    <x v="7"/>
  </r>
  <r>
    <x v="364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853"/>
    <x v="4"/>
    <x v="7"/>
  </r>
  <r>
    <x v="364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853"/>
    <x v="4"/>
    <x v="7"/>
  </r>
  <r>
    <x v="364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853"/>
    <x v="4"/>
    <x v="7"/>
  </r>
  <r>
    <x v="364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853"/>
    <x v="4"/>
    <x v="7"/>
  </r>
  <r>
    <x v="364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853"/>
    <x v="4"/>
    <x v="7"/>
  </r>
  <r>
    <x v="364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853"/>
    <x v="4"/>
    <x v="7"/>
  </r>
  <r>
    <x v="364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853"/>
    <x v="4"/>
    <x v="7"/>
  </r>
  <r>
    <x v="364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853"/>
    <x v="4"/>
    <x v="7"/>
  </r>
  <r>
    <x v="364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853"/>
    <x v="4"/>
    <x v="7"/>
  </r>
  <r>
    <x v="364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853"/>
    <x v="4"/>
    <x v="7"/>
  </r>
  <r>
    <x v="364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853"/>
    <x v="4"/>
    <x v="7"/>
  </r>
  <r>
    <x v="364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853"/>
    <x v="4"/>
    <x v="7"/>
  </r>
  <r>
    <x v="364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853"/>
    <x v="4"/>
    <x v="7"/>
  </r>
  <r>
    <x v="364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853"/>
    <x v="4"/>
    <x v="7"/>
  </r>
  <r>
    <x v="364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853"/>
    <x v="4"/>
    <x v="7"/>
  </r>
  <r>
    <x v="364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823"/>
    <x v="4"/>
    <x v="7"/>
  </r>
  <r>
    <x v="364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823"/>
    <x v="4"/>
    <x v="7"/>
  </r>
  <r>
    <x v="364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823"/>
    <x v="4"/>
    <x v="7"/>
  </r>
  <r>
    <x v="364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823"/>
    <x v="4"/>
    <x v="7"/>
  </r>
  <r>
    <x v="364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823"/>
    <x v="4"/>
    <x v="7"/>
  </r>
  <r>
    <x v="364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823"/>
    <x v="4"/>
    <x v="7"/>
  </r>
  <r>
    <x v="364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823"/>
    <x v="4"/>
    <x v="7"/>
  </r>
  <r>
    <x v="364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823"/>
    <x v="4"/>
    <x v="7"/>
  </r>
  <r>
    <x v="364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823"/>
    <x v="4"/>
    <x v="7"/>
  </r>
  <r>
    <x v="364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823"/>
    <x v="4"/>
    <x v="7"/>
  </r>
  <r>
    <x v="364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823"/>
    <x v="4"/>
    <x v="7"/>
  </r>
  <r>
    <x v="364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823"/>
    <x v="4"/>
    <x v="7"/>
  </r>
  <r>
    <x v="364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823"/>
    <x v="4"/>
    <x v="7"/>
  </r>
  <r>
    <x v="364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823"/>
    <x v="4"/>
    <x v="7"/>
  </r>
  <r>
    <x v="364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823"/>
    <x v="4"/>
    <x v="7"/>
  </r>
  <r>
    <x v="364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823"/>
    <x v="4"/>
    <x v="7"/>
  </r>
  <r>
    <x v="364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823"/>
    <x v="4"/>
    <x v="7"/>
  </r>
  <r>
    <x v="364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823"/>
    <x v="4"/>
    <x v="7"/>
  </r>
  <r>
    <x v="364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823"/>
    <x v="4"/>
    <x v="7"/>
  </r>
  <r>
    <x v="364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823"/>
    <x v="4"/>
    <x v="7"/>
  </r>
  <r>
    <x v="364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823"/>
    <x v="4"/>
    <x v="7"/>
  </r>
  <r>
    <x v="364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823"/>
    <x v="4"/>
    <x v="7"/>
  </r>
  <r>
    <x v="364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823"/>
    <x v="4"/>
    <x v="7"/>
  </r>
  <r>
    <x v="364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823"/>
    <x v="4"/>
    <x v="7"/>
  </r>
  <r>
    <x v="364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823"/>
    <x v="4"/>
    <x v="7"/>
  </r>
  <r>
    <x v="364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823"/>
    <x v="4"/>
    <x v="7"/>
  </r>
  <r>
    <x v="364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823"/>
    <x v="4"/>
    <x v="7"/>
  </r>
  <r>
    <x v="364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823"/>
    <x v="4"/>
    <x v="7"/>
  </r>
  <r>
    <x v="364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823"/>
    <x v="4"/>
    <x v="7"/>
  </r>
  <r>
    <x v="364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823"/>
    <x v="4"/>
    <x v="7"/>
  </r>
  <r>
    <x v="364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823"/>
    <x v="4"/>
    <x v="7"/>
  </r>
  <r>
    <x v="364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792"/>
    <x v="4"/>
    <x v="7"/>
  </r>
  <r>
    <x v="364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792"/>
    <x v="4"/>
    <x v="7"/>
  </r>
  <r>
    <x v="364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792"/>
    <x v="4"/>
    <x v="7"/>
  </r>
  <r>
    <x v="364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792"/>
    <x v="4"/>
    <x v="7"/>
  </r>
  <r>
    <x v="364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792"/>
    <x v="4"/>
    <x v="7"/>
  </r>
  <r>
    <x v="364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792"/>
    <x v="4"/>
    <x v="7"/>
  </r>
  <r>
    <x v="364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792"/>
    <x v="4"/>
    <x v="7"/>
  </r>
  <r>
    <x v="364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792"/>
    <x v="4"/>
    <x v="7"/>
  </r>
  <r>
    <x v="364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792"/>
    <x v="4"/>
    <x v="7"/>
  </r>
  <r>
    <x v="364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792"/>
    <x v="4"/>
    <x v="7"/>
  </r>
  <r>
    <x v="364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792"/>
    <x v="4"/>
    <x v="7"/>
  </r>
  <r>
    <x v="364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792"/>
    <x v="4"/>
    <x v="7"/>
  </r>
  <r>
    <x v="364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792"/>
    <x v="4"/>
    <x v="7"/>
  </r>
  <r>
    <x v="364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792"/>
    <x v="4"/>
    <x v="7"/>
  </r>
  <r>
    <x v="364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792"/>
    <x v="4"/>
    <x v="7"/>
  </r>
  <r>
    <x v="364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792"/>
    <x v="4"/>
    <x v="7"/>
  </r>
  <r>
    <x v="364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792"/>
    <x v="4"/>
    <x v="7"/>
  </r>
  <r>
    <x v="364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792"/>
    <x v="4"/>
    <x v="7"/>
  </r>
  <r>
    <x v="364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792"/>
    <x v="4"/>
    <x v="7"/>
  </r>
  <r>
    <x v="364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792"/>
    <x v="4"/>
    <x v="7"/>
  </r>
  <r>
    <x v="364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792"/>
    <x v="4"/>
    <x v="7"/>
  </r>
  <r>
    <x v="364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792"/>
    <x v="4"/>
    <x v="7"/>
  </r>
  <r>
    <x v="364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792"/>
    <x v="4"/>
    <x v="7"/>
  </r>
  <r>
    <x v="364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792"/>
    <x v="4"/>
    <x v="7"/>
  </r>
  <r>
    <x v="364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792"/>
    <x v="4"/>
    <x v="7"/>
  </r>
  <r>
    <x v="364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792"/>
    <x v="4"/>
    <x v="7"/>
  </r>
  <r>
    <x v="364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792"/>
    <x v="4"/>
    <x v="7"/>
  </r>
  <r>
    <x v="364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792"/>
    <x v="4"/>
    <x v="7"/>
  </r>
  <r>
    <x v="364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792"/>
    <x v="4"/>
    <x v="7"/>
  </r>
  <r>
    <x v="364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792"/>
    <x v="4"/>
    <x v="7"/>
  </r>
  <r>
    <x v="364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792"/>
    <x v="4"/>
    <x v="7"/>
  </r>
  <r>
    <x v="364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792"/>
    <x v="4"/>
    <x v="7"/>
  </r>
  <r>
    <x v="364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792"/>
    <x v="4"/>
    <x v="7"/>
  </r>
  <r>
    <x v="364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792"/>
    <x v="4"/>
    <x v="7"/>
  </r>
  <r>
    <x v="364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792"/>
    <x v="4"/>
    <x v="7"/>
  </r>
  <r>
    <x v="364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792"/>
    <x v="4"/>
    <x v="7"/>
  </r>
  <r>
    <x v="364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792"/>
    <x v="4"/>
    <x v="7"/>
  </r>
  <r>
    <x v="364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762"/>
    <x v="4"/>
    <x v="7"/>
  </r>
  <r>
    <x v="364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762"/>
    <x v="4"/>
    <x v="7"/>
  </r>
  <r>
    <x v="364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762"/>
    <x v="4"/>
    <x v="7"/>
  </r>
  <r>
    <x v="364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762"/>
    <x v="4"/>
    <x v="7"/>
  </r>
  <r>
    <x v="364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762"/>
    <x v="4"/>
    <x v="7"/>
  </r>
  <r>
    <x v="364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762"/>
    <x v="4"/>
    <x v="7"/>
  </r>
  <r>
    <x v="364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762"/>
    <x v="4"/>
    <x v="7"/>
  </r>
  <r>
    <x v="364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762"/>
    <x v="4"/>
    <x v="7"/>
  </r>
  <r>
    <x v="364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762"/>
    <x v="4"/>
    <x v="7"/>
  </r>
  <r>
    <x v="364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762"/>
    <x v="4"/>
    <x v="7"/>
  </r>
  <r>
    <x v="364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762"/>
    <x v="4"/>
    <x v="7"/>
  </r>
  <r>
    <x v="364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762"/>
    <x v="4"/>
    <x v="7"/>
  </r>
  <r>
    <x v="364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762"/>
    <x v="4"/>
    <x v="7"/>
  </r>
  <r>
    <x v="364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762"/>
    <x v="4"/>
    <x v="7"/>
  </r>
  <r>
    <x v="364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762"/>
    <x v="4"/>
    <x v="7"/>
  </r>
  <r>
    <x v="364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762"/>
    <x v="4"/>
    <x v="7"/>
  </r>
  <r>
    <x v="364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762"/>
    <x v="4"/>
    <x v="7"/>
  </r>
  <r>
    <x v="364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762"/>
    <x v="4"/>
    <x v="7"/>
  </r>
  <r>
    <x v="364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762"/>
    <x v="4"/>
    <x v="7"/>
  </r>
  <r>
    <x v="364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762"/>
    <x v="4"/>
    <x v="7"/>
  </r>
  <r>
    <x v="364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762"/>
    <x v="4"/>
    <x v="7"/>
  </r>
  <r>
    <x v="364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762"/>
    <x v="4"/>
    <x v="7"/>
  </r>
  <r>
    <x v="364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762"/>
    <x v="4"/>
    <x v="7"/>
  </r>
  <r>
    <x v="364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762"/>
    <x v="4"/>
    <x v="7"/>
  </r>
  <r>
    <x v="364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762"/>
    <x v="4"/>
    <x v="7"/>
  </r>
  <r>
    <x v="364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762"/>
    <x v="4"/>
    <x v="7"/>
  </r>
  <r>
    <x v="364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762"/>
    <x v="4"/>
    <x v="7"/>
  </r>
  <r>
    <x v="364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762"/>
    <x v="4"/>
    <x v="7"/>
  </r>
  <r>
    <x v="364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762"/>
    <x v="4"/>
    <x v="7"/>
  </r>
  <r>
    <x v="364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762"/>
    <x v="4"/>
    <x v="7"/>
  </r>
  <r>
    <x v="364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762"/>
    <x v="4"/>
    <x v="7"/>
  </r>
  <r>
    <x v="364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762"/>
    <x v="4"/>
    <x v="7"/>
  </r>
  <r>
    <x v="364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762"/>
    <x v="4"/>
    <x v="7"/>
  </r>
  <r>
    <x v="364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762"/>
    <x v="4"/>
    <x v="7"/>
  </r>
  <r>
    <x v="364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762"/>
    <x v="4"/>
    <x v="7"/>
  </r>
  <r>
    <x v="364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762"/>
    <x v="4"/>
    <x v="7"/>
  </r>
  <r>
    <x v="364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762"/>
    <x v="4"/>
    <x v="7"/>
  </r>
  <r>
    <x v="364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733"/>
    <x v="4"/>
    <x v="7"/>
  </r>
  <r>
    <x v="364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733"/>
    <x v="4"/>
    <x v="7"/>
  </r>
  <r>
    <x v="364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733"/>
    <x v="4"/>
    <x v="7"/>
  </r>
  <r>
    <x v="364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733"/>
    <x v="4"/>
    <x v="7"/>
  </r>
  <r>
    <x v="364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733"/>
    <x v="4"/>
    <x v="7"/>
  </r>
  <r>
    <x v="364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733"/>
    <x v="4"/>
    <x v="7"/>
  </r>
  <r>
    <x v="364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733"/>
    <x v="4"/>
    <x v="7"/>
  </r>
  <r>
    <x v="364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733"/>
    <x v="4"/>
    <x v="7"/>
  </r>
  <r>
    <x v="364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733"/>
    <x v="4"/>
    <x v="7"/>
  </r>
  <r>
    <x v="364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733"/>
    <x v="4"/>
    <x v="7"/>
  </r>
  <r>
    <x v="364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733"/>
    <x v="4"/>
    <x v="7"/>
  </r>
  <r>
    <x v="364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733"/>
    <x v="4"/>
    <x v="7"/>
  </r>
  <r>
    <x v="364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733"/>
    <x v="4"/>
    <x v="7"/>
  </r>
  <r>
    <x v="364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733"/>
    <x v="4"/>
    <x v="7"/>
  </r>
  <r>
    <x v="364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733"/>
    <x v="4"/>
    <x v="7"/>
  </r>
  <r>
    <x v="364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733"/>
    <x v="4"/>
    <x v="7"/>
  </r>
  <r>
    <x v="364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733"/>
    <x v="4"/>
    <x v="7"/>
  </r>
  <r>
    <x v="364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733"/>
    <x v="4"/>
    <x v="7"/>
  </r>
  <r>
    <x v="364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733"/>
    <x v="4"/>
    <x v="7"/>
  </r>
  <r>
    <x v="364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733"/>
    <x v="4"/>
    <x v="7"/>
  </r>
  <r>
    <x v="364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733"/>
    <x v="4"/>
    <x v="7"/>
  </r>
  <r>
    <x v="364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733"/>
    <x v="4"/>
    <x v="7"/>
  </r>
  <r>
    <x v="364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733"/>
    <x v="4"/>
    <x v="7"/>
  </r>
  <r>
    <x v="364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733"/>
    <x v="4"/>
    <x v="7"/>
  </r>
  <r>
    <x v="364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733"/>
    <x v="4"/>
    <x v="7"/>
  </r>
  <r>
    <x v="364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733"/>
    <x v="4"/>
    <x v="7"/>
  </r>
  <r>
    <x v="364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733"/>
    <x v="4"/>
    <x v="7"/>
  </r>
  <r>
    <x v="364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733"/>
    <x v="4"/>
    <x v="7"/>
  </r>
  <r>
    <x v="364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733"/>
    <x v="4"/>
    <x v="7"/>
  </r>
  <r>
    <x v="364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733"/>
    <x v="4"/>
    <x v="7"/>
  </r>
  <r>
    <x v="364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733"/>
    <x v="4"/>
    <x v="7"/>
  </r>
  <r>
    <x v="364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733"/>
    <x v="4"/>
    <x v="7"/>
  </r>
  <r>
    <x v="364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733"/>
    <x v="4"/>
    <x v="7"/>
  </r>
  <r>
    <x v="364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733"/>
    <x v="4"/>
    <x v="7"/>
  </r>
  <r>
    <x v="364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733"/>
    <x v="4"/>
    <x v="7"/>
  </r>
  <r>
    <x v="364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733"/>
    <x v="4"/>
    <x v="7"/>
  </r>
  <r>
    <x v="364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733"/>
    <x v="4"/>
    <x v="7"/>
  </r>
  <r>
    <x v="364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700"/>
    <x v="4"/>
    <x v="7"/>
  </r>
  <r>
    <x v="364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700"/>
    <x v="4"/>
    <x v="7"/>
  </r>
  <r>
    <x v="364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700"/>
    <x v="4"/>
    <x v="7"/>
  </r>
  <r>
    <x v="364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700"/>
    <x v="4"/>
    <x v="7"/>
  </r>
  <r>
    <x v="364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700"/>
    <x v="4"/>
    <x v="7"/>
  </r>
  <r>
    <x v="364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700"/>
    <x v="4"/>
    <x v="7"/>
  </r>
  <r>
    <x v="364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700"/>
    <x v="4"/>
    <x v="7"/>
  </r>
  <r>
    <x v="364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700"/>
    <x v="4"/>
    <x v="7"/>
  </r>
  <r>
    <x v="364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700"/>
    <x v="4"/>
    <x v="7"/>
  </r>
  <r>
    <x v="364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700"/>
    <x v="4"/>
    <x v="7"/>
  </r>
  <r>
    <x v="364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700"/>
    <x v="4"/>
    <x v="7"/>
  </r>
  <r>
    <x v="364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700"/>
    <x v="4"/>
    <x v="7"/>
  </r>
  <r>
    <x v="364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700"/>
    <x v="4"/>
    <x v="7"/>
  </r>
  <r>
    <x v="364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700"/>
    <x v="4"/>
    <x v="7"/>
  </r>
  <r>
    <x v="364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700"/>
    <x v="4"/>
    <x v="7"/>
  </r>
  <r>
    <x v="364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700"/>
    <x v="4"/>
    <x v="7"/>
  </r>
  <r>
    <x v="364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700"/>
    <x v="4"/>
    <x v="7"/>
  </r>
  <r>
    <x v="364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700"/>
    <x v="4"/>
    <x v="7"/>
  </r>
  <r>
    <x v="364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700"/>
    <x v="4"/>
    <x v="7"/>
  </r>
  <r>
    <x v="364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700"/>
    <x v="4"/>
    <x v="7"/>
  </r>
  <r>
    <x v="364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700"/>
    <x v="4"/>
    <x v="7"/>
  </r>
  <r>
    <x v="364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700"/>
    <x v="4"/>
    <x v="7"/>
  </r>
  <r>
    <x v="364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700"/>
    <x v="4"/>
    <x v="7"/>
  </r>
  <r>
    <x v="364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700"/>
    <x v="4"/>
    <x v="7"/>
  </r>
  <r>
    <x v="364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700"/>
    <x v="4"/>
    <x v="7"/>
  </r>
  <r>
    <x v="364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700"/>
    <x v="4"/>
    <x v="7"/>
  </r>
  <r>
    <x v="364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700"/>
    <x v="4"/>
    <x v="7"/>
  </r>
  <r>
    <x v="364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700"/>
    <x v="4"/>
    <x v="7"/>
  </r>
  <r>
    <x v="364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700"/>
    <x v="4"/>
    <x v="7"/>
  </r>
  <r>
    <x v="364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700"/>
    <x v="4"/>
    <x v="7"/>
  </r>
  <r>
    <x v="364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700"/>
    <x v="4"/>
    <x v="7"/>
  </r>
  <r>
    <x v="364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700"/>
    <x v="4"/>
    <x v="7"/>
  </r>
  <r>
    <x v="364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700"/>
    <x v="4"/>
    <x v="7"/>
  </r>
  <r>
    <x v="364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700"/>
    <x v="4"/>
    <x v="7"/>
  </r>
  <r>
    <x v="364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700"/>
    <x v="4"/>
    <x v="7"/>
  </r>
  <r>
    <x v="364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700"/>
    <x v="4"/>
    <x v="7"/>
  </r>
  <r>
    <x v="364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700"/>
    <x v="4"/>
    <x v="7"/>
  </r>
  <r>
    <x v="364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672"/>
    <x v="4"/>
    <x v="7"/>
  </r>
  <r>
    <x v="364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672"/>
    <x v="4"/>
    <x v="7"/>
  </r>
  <r>
    <x v="364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672"/>
    <x v="4"/>
    <x v="7"/>
  </r>
  <r>
    <x v="364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672"/>
    <x v="4"/>
    <x v="7"/>
  </r>
  <r>
    <x v="364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672"/>
    <x v="4"/>
    <x v="7"/>
  </r>
  <r>
    <x v="364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672"/>
    <x v="4"/>
    <x v="7"/>
  </r>
  <r>
    <x v="364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672"/>
    <x v="4"/>
    <x v="7"/>
  </r>
  <r>
    <x v="364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672"/>
    <x v="4"/>
    <x v="7"/>
  </r>
  <r>
    <x v="364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672"/>
    <x v="4"/>
    <x v="7"/>
  </r>
  <r>
    <x v="364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672"/>
    <x v="4"/>
    <x v="7"/>
  </r>
  <r>
    <x v="364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672"/>
    <x v="4"/>
    <x v="7"/>
  </r>
  <r>
    <x v="364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672"/>
    <x v="4"/>
    <x v="7"/>
  </r>
  <r>
    <x v="364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672"/>
    <x v="4"/>
    <x v="7"/>
  </r>
  <r>
    <x v="364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672"/>
    <x v="4"/>
    <x v="7"/>
  </r>
  <r>
    <x v="364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672"/>
    <x v="4"/>
    <x v="7"/>
  </r>
  <r>
    <x v="364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672"/>
    <x v="4"/>
    <x v="7"/>
  </r>
  <r>
    <x v="364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672"/>
    <x v="4"/>
    <x v="7"/>
  </r>
  <r>
    <x v="364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672"/>
    <x v="4"/>
    <x v="7"/>
  </r>
  <r>
    <x v="364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672"/>
    <x v="4"/>
    <x v="7"/>
  </r>
  <r>
    <x v="364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672"/>
    <x v="4"/>
    <x v="7"/>
  </r>
  <r>
    <x v="364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672"/>
    <x v="4"/>
    <x v="7"/>
  </r>
  <r>
    <x v="364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672"/>
    <x v="4"/>
    <x v="7"/>
  </r>
  <r>
    <x v="364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672"/>
    <x v="4"/>
    <x v="7"/>
  </r>
  <r>
    <x v="364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672"/>
    <x v="4"/>
    <x v="7"/>
  </r>
  <r>
    <x v="364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672"/>
    <x v="4"/>
    <x v="7"/>
  </r>
  <r>
    <x v="364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672"/>
    <x v="4"/>
    <x v="7"/>
  </r>
  <r>
    <x v="364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672"/>
    <x v="4"/>
    <x v="7"/>
  </r>
  <r>
    <x v="364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672"/>
    <x v="4"/>
    <x v="7"/>
  </r>
  <r>
    <x v="364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672"/>
    <x v="4"/>
    <x v="7"/>
  </r>
  <r>
    <x v="364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672"/>
    <x v="4"/>
    <x v="7"/>
  </r>
  <r>
    <x v="364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672"/>
    <x v="4"/>
    <x v="7"/>
  </r>
  <r>
    <x v="364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672"/>
    <x v="4"/>
    <x v="7"/>
  </r>
  <r>
    <x v="364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672"/>
    <x v="4"/>
    <x v="7"/>
  </r>
  <r>
    <x v="364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672"/>
    <x v="4"/>
    <x v="7"/>
  </r>
  <r>
    <x v="364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672"/>
    <x v="4"/>
    <x v="7"/>
  </r>
  <r>
    <x v="364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672"/>
    <x v="4"/>
    <x v="7"/>
  </r>
  <r>
    <x v="364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672"/>
    <x v="4"/>
    <x v="7"/>
  </r>
  <r>
    <x v="364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641"/>
    <x v="4"/>
    <x v="7"/>
  </r>
  <r>
    <x v="364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641"/>
    <x v="4"/>
    <x v="7"/>
  </r>
  <r>
    <x v="364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641"/>
    <x v="4"/>
    <x v="7"/>
  </r>
  <r>
    <x v="364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641"/>
    <x v="4"/>
    <x v="7"/>
  </r>
  <r>
    <x v="364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641"/>
    <x v="4"/>
    <x v="7"/>
  </r>
  <r>
    <x v="364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641"/>
    <x v="4"/>
    <x v="7"/>
  </r>
  <r>
    <x v="364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641"/>
    <x v="4"/>
    <x v="7"/>
  </r>
  <r>
    <x v="364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641"/>
    <x v="4"/>
    <x v="7"/>
  </r>
  <r>
    <x v="364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641"/>
    <x v="4"/>
    <x v="7"/>
  </r>
  <r>
    <x v="364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641"/>
    <x v="4"/>
    <x v="7"/>
  </r>
  <r>
    <x v="364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641"/>
    <x v="4"/>
    <x v="7"/>
  </r>
  <r>
    <x v="364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641"/>
    <x v="4"/>
    <x v="7"/>
  </r>
  <r>
    <x v="364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641"/>
    <x v="4"/>
    <x v="7"/>
  </r>
  <r>
    <x v="364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641"/>
    <x v="4"/>
    <x v="7"/>
  </r>
  <r>
    <x v="364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641"/>
    <x v="4"/>
    <x v="7"/>
  </r>
  <r>
    <x v="364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641"/>
    <x v="4"/>
    <x v="7"/>
  </r>
  <r>
    <x v="364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641"/>
    <x v="4"/>
    <x v="7"/>
  </r>
  <r>
    <x v="364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641"/>
    <x v="4"/>
    <x v="7"/>
  </r>
  <r>
    <x v="364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641"/>
    <x v="4"/>
    <x v="7"/>
  </r>
  <r>
    <x v="364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641"/>
    <x v="4"/>
    <x v="7"/>
  </r>
  <r>
    <x v="364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641"/>
    <x v="4"/>
    <x v="7"/>
  </r>
  <r>
    <x v="364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641"/>
    <x v="4"/>
    <x v="7"/>
  </r>
  <r>
    <x v="364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641"/>
    <x v="4"/>
    <x v="7"/>
  </r>
  <r>
    <x v="364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641"/>
    <x v="4"/>
    <x v="7"/>
  </r>
  <r>
    <x v="364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641"/>
    <x v="4"/>
    <x v="7"/>
  </r>
  <r>
    <x v="364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641"/>
    <x v="4"/>
    <x v="7"/>
  </r>
  <r>
    <x v="364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641"/>
    <x v="4"/>
    <x v="7"/>
  </r>
  <r>
    <x v="364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641"/>
    <x v="4"/>
    <x v="7"/>
  </r>
  <r>
    <x v="364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641"/>
    <x v="4"/>
    <x v="7"/>
  </r>
  <r>
    <x v="364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641"/>
    <x v="4"/>
    <x v="7"/>
  </r>
  <r>
    <x v="364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641"/>
    <x v="4"/>
    <x v="7"/>
  </r>
  <r>
    <x v="364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641"/>
    <x v="4"/>
    <x v="7"/>
  </r>
  <r>
    <x v="364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641"/>
    <x v="4"/>
    <x v="7"/>
  </r>
  <r>
    <x v="364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641"/>
    <x v="4"/>
    <x v="7"/>
  </r>
  <r>
    <x v="364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641"/>
    <x v="4"/>
    <x v="7"/>
  </r>
  <r>
    <x v="364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641"/>
    <x v="4"/>
    <x v="7"/>
  </r>
  <r>
    <x v="364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641"/>
    <x v="4"/>
    <x v="7"/>
  </r>
  <r>
    <x v="364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613"/>
    <x v="4"/>
    <x v="7"/>
  </r>
  <r>
    <x v="364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613"/>
    <x v="4"/>
    <x v="7"/>
  </r>
  <r>
    <x v="364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613"/>
    <x v="4"/>
    <x v="7"/>
  </r>
  <r>
    <x v="364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613"/>
    <x v="4"/>
    <x v="7"/>
  </r>
  <r>
    <x v="364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613"/>
    <x v="4"/>
    <x v="7"/>
  </r>
  <r>
    <x v="364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613"/>
    <x v="4"/>
    <x v="7"/>
  </r>
  <r>
    <x v="364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613"/>
    <x v="4"/>
    <x v="7"/>
  </r>
  <r>
    <x v="364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613"/>
    <x v="4"/>
    <x v="7"/>
  </r>
  <r>
    <x v="364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613"/>
    <x v="4"/>
    <x v="7"/>
  </r>
  <r>
    <x v="364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613"/>
    <x v="4"/>
    <x v="7"/>
  </r>
  <r>
    <x v="364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613"/>
    <x v="4"/>
    <x v="7"/>
  </r>
  <r>
    <x v="364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613"/>
    <x v="4"/>
    <x v="7"/>
  </r>
  <r>
    <x v="364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613"/>
    <x v="4"/>
    <x v="7"/>
  </r>
  <r>
    <x v="364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613"/>
    <x v="4"/>
    <x v="7"/>
  </r>
  <r>
    <x v="364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613"/>
    <x v="4"/>
    <x v="7"/>
  </r>
  <r>
    <x v="364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613"/>
    <x v="4"/>
    <x v="7"/>
  </r>
  <r>
    <x v="364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613"/>
    <x v="4"/>
    <x v="7"/>
  </r>
  <r>
    <x v="364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613"/>
    <x v="4"/>
    <x v="7"/>
  </r>
  <r>
    <x v="364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613"/>
    <x v="4"/>
    <x v="7"/>
  </r>
  <r>
    <x v="364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613"/>
    <x v="4"/>
    <x v="7"/>
  </r>
  <r>
    <x v="364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613"/>
    <x v="4"/>
    <x v="7"/>
  </r>
  <r>
    <x v="364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613"/>
    <x v="4"/>
    <x v="7"/>
  </r>
  <r>
    <x v="364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613"/>
    <x v="4"/>
    <x v="7"/>
  </r>
  <r>
    <x v="364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613"/>
    <x v="4"/>
    <x v="7"/>
  </r>
  <r>
    <x v="364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613"/>
    <x v="4"/>
    <x v="7"/>
  </r>
  <r>
    <x v="364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613"/>
    <x v="4"/>
    <x v="7"/>
  </r>
  <r>
    <x v="364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613"/>
    <x v="4"/>
    <x v="7"/>
  </r>
  <r>
    <x v="364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613"/>
    <x v="4"/>
    <x v="7"/>
  </r>
  <r>
    <x v="364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613"/>
    <x v="4"/>
    <x v="7"/>
  </r>
  <r>
    <x v="364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613"/>
    <x v="4"/>
    <x v="7"/>
  </r>
  <r>
    <x v="364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613"/>
    <x v="4"/>
    <x v="7"/>
  </r>
  <r>
    <x v="364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613"/>
    <x v="4"/>
    <x v="7"/>
  </r>
  <r>
    <x v="364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613"/>
    <x v="4"/>
    <x v="7"/>
  </r>
  <r>
    <x v="364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613"/>
    <x v="4"/>
    <x v="7"/>
  </r>
  <r>
    <x v="364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613"/>
    <x v="4"/>
    <x v="7"/>
  </r>
  <r>
    <x v="364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613"/>
    <x v="4"/>
    <x v="7"/>
  </r>
  <r>
    <x v="364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613"/>
    <x v="4"/>
    <x v="7"/>
  </r>
  <r>
    <x v="364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598"/>
    <x v="4"/>
    <x v="1"/>
  </r>
  <r>
    <x v="364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598"/>
    <x v="4"/>
    <x v="1"/>
  </r>
  <r>
    <x v="364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580"/>
    <x v="4"/>
    <x v="7"/>
  </r>
  <r>
    <x v="364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580"/>
    <x v="4"/>
    <x v="7"/>
  </r>
  <r>
    <x v="364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580"/>
    <x v="4"/>
    <x v="7"/>
  </r>
  <r>
    <x v="364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580"/>
    <x v="4"/>
    <x v="7"/>
  </r>
  <r>
    <x v="364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580"/>
    <x v="4"/>
    <x v="7"/>
  </r>
  <r>
    <x v="364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580"/>
    <x v="4"/>
    <x v="7"/>
  </r>
  <r>
    <x v="364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550"/>
    <x v="4"/>
    <x v="7"/>
  </r>
  <r>
    <x v="364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550"/>
    <x v="4"/>
    <x v="7"/>
  </r>
  <r>
    <x v="364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550"/>
    <x v="4"/>
    <x v="7"/>
  </r>
  <r>
    <x v="364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550"/>
    <x v="4"/>
    <x v="7"/>
  </r>
  <r>
    <x v="364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550"/>
    <x v="4"/>
    <x v="7"/>
  </r>
  <r>
    <x v="364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550"/>
    <x v="4"/>
    <x v="7"/>
  </r>
  <r>
    <x v="364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519"/>
    <x v="4"/>
    <x v="7"/>
  </r>
  <r>
    <x v="364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519"/>
    <x v="4"/>
    <x v="7"/>
  </r>
  <r>
    <x v="364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519"/>
    <x v="4"/>
    <x v="7"/>
  </r>
  <r>
    <x v="364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519"/>
    <x v="4"/>
    <x v="7"/>
  </r>
  <r>
    <x v="364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519"/>
    <x v="4"/>
    <x v="7"/>
  </r>
  <r>
    <x v="364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519"/>
    <x v="4"/>
    <x v="7"/>
  </r>
  <r>
    <x v="364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488"/>
    <x v="4"/>
    <x v="7"/>
  </r>
  <r>
    <x v="364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488"/>
    <x v="4"/>
    <x v="7"/>
  </r>
  <r>
    <x v="364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488"/>
    <x v="4"/>
    <x v="7"/>
  </r>
  <r>
    <x v="364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488"/>
    <x v="4"/>
    <x v="7"/>
  </r>
  <r>
    <x v="364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488"/>
    <x v="4"/>
    <x v="7"/>
  </r>
  <r>
    <x v="364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488"/>
    <x v="4"/>
    <x v="7"/>
  </r>
  <r>
    <x v="364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459"/>
    <x v="4"/>
    <x v="7"/>
  </r>
  <r>
    <x v="364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459"/>
    <x v="4"/>
    <x v="7"/>
  </r>
  <r>
    <x v="364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459"/>
    <x v="4"/>
    <x v="7"/>
  </r>
  <r>
    <x v="364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459"/>
    <x v="4"/>
    <x v="7"/>
  </r>
  <r>
    <x v="364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459"/>
    <x v="4"/>
    <x v="7"/>
  </r>
  <r>
    <x v="364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459"/>
    <x v="4"/>
    <x v="7"/>
  </r>
  <r>
    <x v="364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427"/>
    <x v="4"/>
    <x v="7"/>
  </r>
  <r>
    <x v="364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427"/>
    <x v="4"/>
    <x v="7"/>
  </r>
  <r>
    <x v="364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427"/>
    <x v="4"/>
    <x v="7"/>
  </r>
  <r>
    <x v="364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427"/>
    <x v="4"/>
    <x v="7"/>
  </r>
  <r>
    <x v="364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427"/>
    <x v="4"/>
    <x v="7"/>
  </r>
  <r>
    <x v="364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427"/>
    <x v="4"/>
    <x v="7"/>
  </r>
  <r>
    <x v="364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397"/>
    <x v="4"/>
    <x v="7"/>
  </r>
  <r>
    <x v="364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369"/>
    <x v="4"/>
    <x v="7"/>
  </r>
  <r>
    <x v="364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335"/>
    <x v="3"/>
    <x v="7"/>
  </r>
  <r>
    <x v="364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306"/>
    <x v="3"/>
    <x v="7"/>
  </r>
  <r>
    <x v="364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275"/>
    <x v="3"/>
    <x v="7"/>
  </r>
  <r>
    <x v="364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235"/>
    <x v="3"/>
    <x v="0"/>
  </r>
  <r>
    <x v="364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245"/>
    <x v="3"/>
    <x v="7"/>
  </r>
  <r>
    <x v="364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214"/>
    <x v="3"/>
    <x v="7"/>
  </r>
  <r>
    <x v="364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183"/>
    <x v="3"/>
    <x v="7"/>
  </r>
  <r>
    <x v="364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153"/>
    <x v="6"/>
    <x v="7"/>
  </r>
  <r>
    <x v="364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122"/>
    <x v="7"/>
    <x v="7"/>
  </r>
  <r>
    <x v="364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92"/>
    <x v="8"/>
    <x v="7"/>
  </r>
  <r>
    <x v="364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81"/>
    <x v="5"/>
    <x v="0"/>
  </r>
  <r>
    <x v="364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61"/>
    <x v="5"/>
    <x v="7"/>
  </r>
  <r>
    <x v="364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51"/>
    <x v="1"/>
    <x v="0"/>
  </r>
  <r>
    <x v="364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51"/>
    <x v="1"/>
    <x v="0"/>
  </r>
  <r>
    <x v="364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51"/>
    <x v="1"/>
    <x v="0"/>
  </r>
  <r>
    <x v="364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51"/>
    <x v="1"/>
    <x v="0"/>
  </r>
  <r>
    <x v="364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51"/>
    <x v="1"/>
    <x v="0"/>
  </r>
  <r>
    <x v="364"/>
    <s v="15.519.361/0001-16"/>
    <s v="NF SERVICOS"/>
    <n v="170736"/>
    <d v="2024-10-29T00:00:00"/>
    <n v="1860481"/>
    <d v="2024-10-29T00:00:00"/>
    <d v="2024-07-01T00:00:00"/>
    <n v="97606.32"/>
    <d v="2024-11-28T00:00:00"/>
    <s v="E0240076"/>
    <s v="PD024053"/>
    <s v="MIDDLEWARE E SUPORTE OPERACIONAL"/>
    <n v="92921.22"/>
    <d v="2024-07-01T00:00:00"/>
    <x v="0"/>
    <s v="19/2024"/>
    <s v="140.00101446/2024-41"/>
    <s v="359.00002357/2024-49-ITO"/>
    <s v="2 - FATURADO"/>
    <n v="33"/>
    <x v="1"/>
    <x v="0"/>
  </r>
  <r>
    <x v="364"/>
    <s v="15.519.361/0001-16"/>
    <s v="NF SERVICOS"/>
    <n v="170737"/>
    <d v="2024-10-29T00:00:00"/>
    <n v="1860482"/>
    <d v="2024-10-29T00:00:00"/>
    <d v="2024-06-01T00:00:00"/>
    <n v="97606.32"/>
    <d v="2024-11-28T00:00:00"/>
    <s v="E0240076"/>
    <s v="PD024053"/>
    <s v="MIDDLEWARE E SUPORTE OPERACIONAL"/>
    <n v="92921.22"/>
    <d v="2024-06-01T00:00:00"/>
    <x v="0"/>
    <s v="19/2024"/>
    <s v="140.00101446/2024-41"/>
    <s v="359.00002357/2024-49-ITO"/>
    <s v="2 - FATURADO"/>
    <n v="33"/>
    <x v="1"/>
    <x v="0"/>
  </r>
  <r>
    <x v="364"/>
    <s v="15.519.361/0001-16"/>
    <s v="NF SERVICOS"/>
    <n v="170738"/>
    <d v="2024-10-29T00:00:00"/>
    <n v="1860483"/>
    <d v="2024-10-29T00:00:00"/>
    <d v="2024-05-01T00:00:00"/>
    <n v="97606.32"/>
    <d v="2024-11-28T00:00:00"/>
    <s v="E0240076"/>
    <s v="PD024053"/>
    <s v="MIDDLEWARE E SUPORTE OPERACIONAL"/>
    <n v="92921.22"/>
    <d v="2024-05-01T00:00:00"/>
    <x v="0"/>
    <s v="19/2024"/>
    <s v="140.00101446/2024-41"/>
    <s v="359.00002357/2024-49-ITO"/>
    <s v="2 - FATURADO"/>
    <n v="33"/>
    <x v="1"/>
    <x v="0"/>
  </r>
  <r>
    <x v="364"/>
    <s v="15.519.361/0001-16"/>
    <s v="NF SERVICOS"/>
    <n v="170739"/>
    <d v="2024-10-29T00:00:00"/>
    <n v="1860484"/>
    <d v="2024-10-29T00:00:00"/>
    <d v="2024-08-01T00:00:00"/>
    <n v="97606.32"/>
    <d v="2024-11-28T00:00:00"/>
    <s v="E0240076"/>
    <s v="PD024053"/>
    <s v="MIDDLEWARE E SUPORTE OPERACIONAL"/>
    <n v="92921.22"/>
    <d v="2024-08-01T00:00:00"/>
    <x v="0"/>
    <s v="19/2024"/>
    <s v="140.00101446/2024-41"/>
    <s v="359.00002357/2024-49-ITO"/>
    <s v="2 - FATURADO"/>
    <n v="33"/>
    <x v="1"/>
    <x v="0"/>
  </r>
  <r>
    <x v="364"/>
    <s v="15.519.361/0001-16"/>
    <s v="NF SERVICOS"/>
    <n v="170740"/>
    <d v="2024-10-29T00:00:00"/>
    <n v="1860485"/>
    <d v="2024-10-29T00:00:00"/>
    <d v="2024-09-01T00:00:00"/>
    <n v="97606.32"/>
    <d v="2024-11-28T00:00:00"/>
    <s v="E0240076"/>
    <s v="PD024053"/>
    <s v="MIDDLEWARE E SUPORTE OPERACIONAL"/>
    <n v="92921.22"/>
    <d v="2024-09-01T00:00:00"/>
    <x v="0"/>
    <s v="19/2024"/>
    <s v="140.00101446/2024-41"/>
    <s v="359.00002357/2024-49-ITO"/>
    <s v="2 - FATURADO"/>
    <n v="33"/>
    <x v="1"/>
    <x v="0"/>
  </r>
  <r>
    <x v="364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33"/>
    <x v="1"/>
    <x v="0"/>
  </r>
  <r>
    <x v="364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31"/>
    <x v="1"/>
    <x v="7"/>
  </r>
  <r>
    <x v="364"/>
    <s v="15.519.361/0001-16"/>
    <s v="NF SERVICOS"/>
    <n v="172878"/>
    <d v="2024-11-22T00:00:00"/>
    <n v="1875893"/>
    <d v="2024-11-22T00:00:00"/>
    <d v="2024-06-01T00:00:00"/>
    <n v="2228058.5499999998"/>
    <d v="2024-12-22T00:00:00"/>
    <s v="E0240095"/>
    <s v="PD024053"/>
    <s v="SERVIÇOS DE HIPERAUTOMAÇÃO E MODERNIZAÇÃO E REFATORAÇÃO DAS API(S)"/>
    <n v="2121111.7400000002"/>
    <d v="2024-06-01T00:00:00"/>
    <x v="0"/>
    <s v="19/2024"/>
    <s v="140.00101446/2024-41"/>
    <s v="359.00002357/2024-49-ITO"/>
    <s v="2 - FATURADO"/>
    <n v="9"/>
    <x v="2"/>
    <x v="0"/>
  </r>
  <r>
    <x v="364"/>
    <s v="15.519.361/0001-16"/>
    <s v="NF SERVICOS"/>
    <n v="172923"/>
    <d v="2024-11-22T00:00:00"/>
    <n v="1875938"/>
    <d v="2024-11-22T00:00:00"/>
    <d v="2024-10-01T00:00:00"/>
    <n v="97606.32"/>
    <d v="2024-12-22T00:00:00"/>
    <s v="E0240076"/>
    <s v="PD024053"/>
    <s v="MIDDLEWARE E SUPORTE OPERACIONAL"/>
    <n v="92921.22"/>
    <d v="2024-10-01T00:00:00"/>
    <x v="0"/>
    <s v="19/2024"/>
    <s v="140.00101446/2024-41"/>
    <s v="359.00002357/2024-49-ITO"/>
    <s v="2 - FATURADO"/>
    <n v="9"/>
    <x v="2"/>
    <x v="0"/>
  </r>
  <r>
    <x v="364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6"/>
    <x v="2"/>
    <x v="0"/>
  </r>
  <r>
    <x v="364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6"/>
    <x v="2"/>
    <x v="0"/>
  </r>
  <r>
    <x v="364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6"/>
    <x v="2"/>
    <x v="0"/>
  </r>
  <r>
    <x v="364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5"/>
    <x v="2"/>
    <x v="0"/>
  </r>
  <r>
    <x v="364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4"/>
    <x v="2"/>
    <x v="0"/>
  </r>
  <r>
    <x v="364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4"/>
    <x v="2"/>
    <x v="0"/>
  </r>
  <r>
    <x v="364"/>
    <s v="15.519.361/0001-16"/>
    <s v="NF SERVICOS"/>
    <n v="173429"/>
    <d v="2024-11-28T00:00:00"/>
    <n v="1876444"/>
    <d v="2024-11-28T00:00:00"/>
    <d v="2024-10-01T00:00:00"/>
    <n v="64000.38"/>
    <d v="2024-12-28T00:00:00"/>
    <s v="E0210229"/>
    <s v="PD021188"/>
    <s v="SMTP"/>
    <n v="60928.36"/>
    <d v="2024-10-01T00:00:00"/>
    <x v="0"/>
    <s v="100/2022"/>
    <s v="DTRAN-PRC-2022/703618"/>
    <s v="PD-PRC-2022/04332 - ITO"/>
    <s v="2 - FATURADO"/>
    <n v="3"/>
    <x v="2"/>
    <x v="0"/>
  </r>
  <r>
    <x v="364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3"/>
    <x v="2"/>
    <x v="0"/>
  </r>
  <r>
    <x v="364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3"/>
    <x v="2"/>
    <x v="0"/>
  </r>
  <r>
    <x v="364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3"/>
    <x v="2"/>
    <x v="0"/>
  </r>
  <r>
    <x v="364"/>
    <s v="15.519.361/0001-16"/>
    <s v="NF SERVICOS"/>
    <n v="173701"/>
    <d v="2024-11-29T00:00:00"/>
    <n v="1876716"/>
    <d v="2024-11-29T00:00:00"/>
    <d v="2024-02-01T00:00:00"/>
    <n v="33657.300000000003"/>
    <d v="2024-12-29T00:00:00"/>
    <s v="E0200004"/>
    <s v="PD020004"/>
    <s v="AMBIENTE DE BUSINESS INTELLIGENCE NA NUVEM"/>
    <n v="32041.75"/>
    <d v="2024-02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2"/>
    <d v="2024-11-29T00:00:00"/>
    <n v="1876717"/>
    <d v="2024-11-29T00:00:00"/>
    <d v="2024-03-01T00:00:00"/>
    <n v="33859.230000000003"/>
    <d v="2024-12-29T00:00:00"/>
    <s v="E0200004"/>
    <s v="PD020004"/>
    <s v="AMBIENTE DE BUSINESS INTELLIGENCE NA NUVEM"/>
    <n v="32233.99"/>
    <d v="2024-03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3"/>
    <d v="2024-11-29T00:00:00"/>
    <n v="1876718"/>
    <d v="2024-11-29T00:00:00"/>
    <d v="2024-05-01T00:00:00"/>
    <n v="34841.57"/>
    <d v="2024-12-29T00:00:00"/>
    <s v="E0200004"/>
    <s v="PD020004"/>
    <s v="AMBIENTE DE BUSINESS INTELLIGENCE NA NUVEM"/>
    <n v="33169.17"/>
    <d v="2024-05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4"/>
    <d v="2024-11-29T00:00:00"/>
    <n v="1876719"/>
    <d v="2024-11-29T00:00:00"/>
    <d v="2024-04-01T00:00:00"/>
    <n v="33800.1"/>
    <d v="2024-12-29T00:00:00"/>
    <s v="E0200004"/>
    <s v="PD020004"/>
    <s v="AMBIENTE DE BUSINESS INTELLIGENCE NA NUVEM"/>
    <n v="32177.7"/>
    <d v="2024-04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5"/>
    <d v="2024-11-29T00:00:00"/>
    <n v="1876720"/>
    <d v="2024-11-29T00:00:00"/>
    <d v="2024-08-01T00:00:00"/>
    <n v="35087.03"/>
    <d v="2024-12-29T00:00:00"/>
    <s v="E0200004"/>
    <s v="PD020004"/>
    <s v="AMBIENTE DE BUSINESS INTELLIGENCE NA NUVEM"/>
    <n v="33402.85"/>
    <d v="2024-08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6"/>
    <d v="2024-11-29T00:00:00"/>
    <n v="1876721"/>
    <d v="2024-11-29T00:00:00"/>
    <d v="2024-07-01T00:00:00"/>
    <n v="35029.89"/>
    <d v="2024-12-29T00:00:00"/>
    <s v="E0200004"/>
    <s v="PD020004"/>
    <s v="AMBIENTE DE BUSINESS INTELLIGENCE NA NUVEM"/>
    <n v="33348.46"/>
    <d v="2024-07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707"/>
    <d v="2024-11-29T00:00:00"/>
    <n v="1876722"/>
    <d v="2024-11-29T00:00:00"/>
    <d v="2024-06-01T00:00:00"/>
    <n v="34936.519999999997"/>
    <d v="2024-12-29T00:00:00"/>
    <s v="E0200004"/>
    <s v="PD020004"/>
    <s v="AMBIENTE DE BUSINESS INTELLIGENCE NA NUVEM"/>
    <n v="33259.57"/>
    <d v="2024-06-01T00:00:00"/>
    <x v="0"/>
    <s v="011/2020"/>
    <s v="140.00261464/2023-08"/>
    <s v="PD-PRC-2020/00132 359.00004087/2024-19  ITO"/>
    <s v="2 - FATURADO"/>
    <n v="2"/>
    <x v="2"/>
    <x v="0"/>
  </r>
  <r>
    <x v="364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2"/>
    <x v="2"/>
    <x v="0"/>
  </r>
  <r>
    <x v="364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2"/>
    <x v="2"/>
    <x v="0"/>
  </r>
  <r>
    <x v="364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2"/>
    <x v="2"/>
    <x v="0"/>
  </r>
  <r>
    <x v="364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2"/>
    <x v="2"/>
    <x v="0"/>
  </r>
  <r>
    <x v="364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2"/>
    <x v="2"/>
    <x v="0"/>
  </r>
  <r>
    <x v="364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2"/>
    <x v="2"/>
    <x v="0"/>
  </r>
  <r>
    <x v="364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2"/>
    <x v="2"/>
    <x v="0"/>
  </r>
  <r>
    <x v="364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2"/>
    <x v="2"/>
    <x v="0"/>
  </r>
  <r>
    <x v="364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1"/>
    <x v="2"/>
    <x v="0"/>
  </r>
  <r>
    <x v="364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0"/>
    <x v="0"/>
    <x v="0"/>
  </r>
  <r>
    <x v="364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1"/>
    <x v="2"/>
    <x v="7"/>
  </r>
  <r>
    <x v="364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4309"/>
    <d v="2024-12-09T00:00:00"/>
    <n v="1890297"/>
    <d v="2024-12-09T00:00:00"/>
    <d v="2024-10-01T00:00:00"/>
    <n v="72160.98"/>
    <d v="2025-01-08T00:00:00"/>
    <s v="E0230329"/>
    <s v="PD023289"/>
    <s v="EMAIL COMO SERVIÇO - OFFICE BASICO"/>
    <n v="68697.25"/>
    <d v="2024-10-01T00:00:00"/>
    <x v="0"/>
    <s v="049/2023"/>
    <s v="140.00099097/2023-17"/>
    <s v="359.00007610/2023-70 ITO"/>
    <s v="2 - FATURADO"/>
    <n v="0"/>
    <x v="0"/>
    <x v="0"/>
  </r>
  <r>
    <x v="364"/>
    <s v="15.519.361/0001-16"/>
    <s v="NF SERVICOS"/>
    <n v="174310"/>
    <d v="2024-12-09T00:00:00"/>
    <n v="1890298"/>
    <d v="2024-12-09T00:00:00"/>
    <d v="2024-10-01T00:00:00"/>
    <n v="366.24"/>
    <d v="2025-01-08T00:00:00"/>
    <s v="E0230329"/>
    <s v="PD023289"/>
    <s v="EMAIL COMO SERVIÇO - OFFICE BASICO"/>
    <n v="348.66"/>
    <d v="2024-10-01T00:00:00"/>
    <x v="0"/>
    <s v="049/2023"/>
    <s v="140.00099097/2023-17"/>
    <s v="359.00007610/2023-70 ITO"/>
    <s v="2 - FATURADO"/>
    <n v="0"/>
    <x v="0"/>
    <x v="0"/>
  </r>
  <r>
    <x v="364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4822"/>
    <d v="2024-12-10T00:00:00"/>
    <n v="1890810"/>
    <d v="2024-12-10T00:00:00"/>
    <d v="2024-11-01T00:00:00"/>
    <n v="14783.61"/>
    <d v="2025-01-09T00:00:00"/>
    <s v="E0230482"/>
    <s v="PD023394"/>
    <s v="FOLHA PAGAMENTO"/>
    <n v="14074"/>
    <d v="2024-11-01T00:00:00"/>
    <x v="0"/>
    <s v="071/2023"/>
    <s v="140.00301495/2023-09"/>
    <s v="359.00009619/2023-15  APPS"/>
    <s v="2 - FATURADO"/>
    <n v="0"/>
    <x v="0"/>
    <x v="0"/>
  </r>
  <r>
    <x v="364"/>
    <s v="15.519.361/0001-16"/>
    <s v="NF SERVICOS"/>
    <n v="174842"/>
    <d v="2024-12-10T00:00:00"/>
    <n v="1890830"/>
    <d v="2024-12-10T00:00:00"/>
    <d v="2024-11-01T00:00:00"/>
    <n v="3224.3"/>
    <d v="2025-01-09T00:00:00"/>
    <s v="E0220487"/>
    <s v="PD022375"/>
    <s v="SAM ESTOQUE"/>
    <n v="3069.53"/>
    <d v="2024-11-01T00:00:00"/>
    <x v="0"/>
    <s v="101/2022"/>
    <s v="DTRAN-PRC-2022/1019486"/>
    <s v="PD-PRC-2023/00366-APPS"/>
    <s v="2 - FATURADO"/>
    <n v="0"/>
    <x v="0"/>
    <x v="0"/>
  </r>
  <r>
    <x v="364"/>
    <s v="15.519.361/0001-16"/>
    <s v="NFS INSS RET"/>
    <n v="174870"/>
    <d v="2024-12-10T00:00:00"/>
    <n v="1890858"/>
    <d v="2024-12-10T00:00:00"/>
    <d v="2024-11-01T00:00:00"/>
    <n v="1115792.1200000001"/>
    <d v="2025-01-09T00:00:00"/>
    <s v="E0240326"/>
    <s v="PD024210"/>
    <s v="APOIO OPERACIONAL-PREPARAÇÃO E DIGITAÇÃO"/>
    <n v="939496.97"/>
    <d v="2024-11-01T00:00:00"/>
    <x v="0"/>
    <s v="029/2024"/>
    <s v="140.00294285/2024-20"/>
    <s v="359.00004073/2024-97-ITO"/>
    <s v="2 - FATURADO"/>
    <n v="0"/>
    <x v="0"/>
    <x v="0"/>
  </r>
  <r>
    <x v="364"/>
    <s v="15.519.361/0001-16"/>
    <s v="NF SERVICOS"/>
    <n v="175440"/>
    <d v="2024-12-12T00:00:00"/>
    <n v="1891428"/>
    <d v="2024-12-13T00:00:00"/>
    <d v="2024-11-01T00:00:00"/>
    <n v="16260.29"/>
    <d v="2025-01-11T00:00:00"/>
    <s v="E0230503"/>
    <s v="PD023408"/>
    <s v="PROGRAMA  SP SEM PAPEL"/>
    <n v="15479.8"/>
    <d v="2024-11-01T00:00:00"/>
    <x v="0"/>
    <m/>
    <s v="140.00330619/2023-55"/>
    <s v="359.00000213/2024-58 APPS"/>
    <s v="2 - FATURADO"/>
    <n v="0"/>
    <x v="0"/>
    <x v="0"/>
  </r>
  <r>
    <x v="364"/>
    <s v="15.519.361/0001-16"/>
    <s v="NF SERVICOS"/>
    <n v="13895"/>
    <d v="2024-12-16T00:00:00"/>
    <n v="13892"/>
    <d v="2024-12-16T00:00:00"/>
    <d v="2024-11-01T00:00:00"/>
    <n v="8895.5"/>
    <d v="2025-01-15T00:00:00"/>
    <s v="E0210023"/>
    <s v="PD021020"/>
    <s v="AMBIENTE VIRTUAL DE APRENDIZAGEM -AVA"/>
    <n v="8468.52"/>
    <d v="2024-11-01T00:00:00"/>
    <x v="0"/>
    <s v="50/2021"/>
    <s v="DTRAN-PRC-2021/39850"/>
    <s v="PD-PRC-2021-02818-359.00004128/2024-69- APPS"/>
    <s v="2 - FATURADO"/>
    <n v="0"/>
    <x v="0"/>
    <x v="0"/>
  </r>
  <r>
    <x v="364"/>
    <s v="15.519.361/0001-16"/>
    <s v="NF SERVICOS"/>
    <n v="13896"/>
    <d v="2024-12-16T00:00:00"/>
    <n v="13893"/>
    <d v="2024-12-16T00:00:00"/>
    <d v="2024-11-01T00:00:00"/>
    <n v="229362.79"/>
    <d v="2025-01-15T00:00:00"/>
    <s v="E0200008"/>
    <s v="PD020006"/>
    <s v="MANUTENCAO - SISTEMA DE CONTROLE DE MULTAS DE TRANSITO"/>
    <n v="218353.38"/>
    <d v="2024-11-01T00:00:00"/>
    <x v="0"/>
    <s v="013/2020"/>
    <s v="285.114/2020"/>
    <s v="PD-PRC-2020/00154 APPS"/>
    <s v="2 - FATURADO"/>
    <n v="0"/>
    <x v="0"/>
    <x v="0"/>
  </r>
  <r>
    <x v="364"/>
    <s v="15.519.361/0001-16"/>
    <s v="NF SERVICOS"/>
    <n v="175703"/>
    <d v="2024-12-16T00:00:00"/>
    <n v="1891691"/>
    <d v="2024-12-16T00:00:00"/>
    <d v="2024-11-01T00:00:00"/>
    <n v="7908.4"/>
    <d v="2025-01-15T00:00:00"/>
    <s v="E0230190"/>
    <s v="PD023163"/>
    <s v="INFRAESTRUTURA VIRTUALIZADA ON PREMISES E SUPORTE TÉCNICO"/>
    <n v="7528.8"/>
    <d v="2024-11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5705"/>
    <d v="2024-12-16T00:00:00"/>
    <n v="1891693"/>
    <d v="2024-12-16T00:00:00"/>
    <d v="2024-11-01T00:00:00"/>
    <n v="20907"/>
    <d v="2025-01-15T00:00:00"/>
    <s v="E0240032"/>
    <s v="PD024025"/>
    <s v="NUVEM PRODESP, PAAS MIDDLEWARE COM SERVIÇOS DE GESTÃO  E SERVIÇOS TECNICOS"/>
    <n v="19903.46"/>
    <d v="2024-11-01T00:00:00"/>
    <x v="0"/>
    <s v="072/2023"/>
    <s v="140.00313962/2023-35"/>
    <s v="359.00009635/2023-16   ITO"/>
    <s v="2 - FATURADO"/>
    <n v="0"/>
    <x v="0"/>
    <x v="0"/>
  </r>
  <r>
    <x v="364"/>
    <s v="15.519.361/0001-16"/>
    <s v="NF SERVICOS"/>
    <n v="175706"/>
    <d v="2024-12-16T00:00:00"/>
    <n v="1891694"/>
    <d v="2024-12-16T00:00:00"/>
    <d v="2024-11-01T00:00:00"/>
    <n v="58106.01"/>
    <d v="2025-01-15T00:00:00"/>
    <s v="E0240032"/>
    <s v="PD024025"/>
    <s v="NUVEM PRODESP, PAAS MIDDLEWARE COM SERVIÇOS DE GESTÃO  E SERVIÇOS TECNICOS"/>
    <n v="55316.92"/>
    <d v="2024-11-01T00:00:00"/>
    <x v="0"/>
    <s v="072/2023"/>
    <s v="140.00313962/2023-35"/>
    <s v="359.00009635/2023-16   ITO"/>
    <s v="2 - FATURADO"/>
    <n v="0"/>
    <x v="0"/>
    <x v="0"/>
  </r>
  <r>
    <x v="364"/>
    <s v="15.519.361/0001-16"/>
    <s v="NF SERVICOS"/>
    <n v="175712"/>
    <d v="2024-12-16T00:00:00"/>
    <n v="1891700"/>
    <d v="2024-12-16T00:00:00"/>
    <d v="2024-11-01T00:00:00"/>
    <n v="47920.19"/>
    <d v="2025-01-15T00:00:00"/>
    <s v="E0240032"/>
    <s v="PD024025"/>
    <s v="NUVEM PRODESP, PAAS MIDDLEWARE COM SERVIÇOS DE GESTÃO  E SERVIÇOS TECNICOS"/>
    <n v="45620.02"/>
    <d v="2024-11-01T00:00:00"/>
    <x v="0"/>
    <s v="072/2023"/>
    <s v="140.00313962/2023-35"/>
    <s v="359.00009635/2023-16   ITO"/>
    <s v="2 - FATURADO"/>
    <n v="0"/>
    <x v="0"/>
    <x v="0"/>
  </r>
  <r>
    <x v="364"/>
    <s v="15.519.361/0001-16"/>
    <s v="NF SERVICOS"/>
    <n v="175713"/>
    <d v="2024-12-16T00:00:00"/>
    <n v="1891701"/>
    <d v="2024-12-16T00:00:00"/>
    <d v="2024-11-01T00:00:00"/>
    <n v="21054.15"/>
    <d v="2025-01-15T00:00:00"/>
    <s v="E0230191"/>
    <s v="PD023163"/>
    <s v="GERENCIAMENTO ANTIVIRUS"/>
    <n v="20043.55"/>
    <d v="2024-11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5714"/>
    <d v="2024-12-16T00:00:00"/>
    <n v="1891702"/>
    <d v="2024-12-16T00:00:00"/>
    <d v="2024-11-01T00:00:00"/>
    <n v="10358.18"/>
    <d v="2025-01-15T00:00:00"/>
    <s v="E0230281"/>
    <s v="PD023249"/>
    <s v="DESENVOLVIMENTO, MANUTENÇÃO E SUPORTE SGMC"/>
    <n v="9860.99"/>
    <d v="2024-11-01T00:00:00"/>
    <x v="0"/>
    <s v="046/2023"/>
    <s v="140.00049264/2023-71"/>
    <s v="359.00007064/2023-77-APPS"/>
    <s v="2 - FATURADO"/>
    <n v="0"/>
    <x v="0"/>
    <x v="0"/>
  </r>
  <r>
    <x v="364"/>
    <s v="15.519.361/0001-16"/>
    <s v="NF SERVICOS"/>
    <n v="175715"/>
    <d v="2024-12-16T00:00:00"/>
    <n v="1891703"/>
    <d v="2024-12-16T00:00:00"/>
    <d v="2024-11-01T00:00:00"/>
    <n v="22087.73"/>
    <d v="2025-01-15T00:00:00"/>
    <s v="E0240054"/>
    <s v="PD024042"/>
    <s v="NUVEM PRODESP - INFRAESTRUTURA VIRTUALIZADA ON PREMISES - PAAS BANCO DE DADOS ORACLE - PAAS WEBSPHERE - PROCESSAMENTO UNISYS- ARMAZENAMENTO DE OBJETOS - CERTIFICADO SSL STANDARD"/>
    <n v="21027.52"/>
    <d v="2024-11-01T00:00:00"/>
    <x v="0"/>
    <s v="021/2024"/>
    <s v="140.00061404/2024-60"/>
    <s v="359.00002566/2024-92 - ITO"/>
    <s v="2 - FATURADO"/>
    <n v="0"/>
    <x v="0"/>
    <x v="0"/>
  </r>
  <r>
    <x v="364"/>
    <s v="15.519.361/0001-16"/>
    <s v="NF SERVICOS"/>
    <n v="175716"/>
    <d v="2024-12-16T00:00:00"/>
    <n v="1891704"/>
    <d v="2024-12-16T00:00:00"/>
    <d v="2024-11-01T00:00:00"/>
    <n v="65374.89"/>
    <d v="2025-01-15T00:00:00"/>
    <s v="E0240054"/>
    <s v="PD024042"/>
    <s v="NUVEM PRODESP - INFRAESTRUTURA VIRTUALIZADA ON PREMISES - PAAS BANCO DE DADOS ORACLE - PAAS WEBSPHERE - PROCESSAMENTO UNISYS- ARMAZENAMENTO DE OBJETOS - CERTIFICADO SSL STANDARD"/>
    <n v="62236.9"/>
    <d v="2024-11-01T00:00:00"/>
    <x v="0"/>
    <s v="021/2024"/>
    <s v="140.00061404/2024-60"/>
    <s v="359.00002566/2024-92 - ITO"/>
    <s v="2 - FATURADO"/>
    <n v="0"/>
    <x v="0"/>
    <x v="0"/>
  </r>
  <r>
    <x v="364"/>
    <s v="15.519.361/0001-16"/>
    <s v="NF SERVICOS"/>
    <n v="175720"/>
    <d v="2024-12-16T00:00:00"/>
    <n v="1891708"/>
    <d v="2024-12-16T00:00:00"/>
    <d v="2024-11-01T00:00:00"/>
    <n v="25855.62"/>
    <d v="2025-01-15T00:00:00"/>
    <s v="E0230494"/>
    <s v="PD023403"/>
    <s v="IMPLANTAÇÃO E MANUTENÇÃO  SISTEMA - NUVEM PUBLICA - INFRAESTRUTURA VIRTUALIZADA ON PREMISES - PAAS MIDDLEWARE"/>
    <n v="24614.55"/>
    <d v="2024-11-01T00:00:00"/>
    <x v="0"/>
    <s v="067/2023"/>
    <s v="140.00179996/2023-94"/>
    <s v="359.00008838/2023-87  ITO"/>
    <s v="2 - FATURADO"/>
    <n v="0"/>
    <x v="0"/>
    <x v="0"/>
  </r>
  <r>
    <x v="364"/>
    <s v="15.519.361/0001-16"/>
    <s v="NF SERVICOS"/>
    <n v="175721"/>
    <d v="2024-12-16T00:00:00"/>
    <n v="1891709"/>
    <d v="2024-12-16T00:00:00"/>
    <d v="2024-11-01T00:00:00"/>
    <n v="380.37"/>
    <d v="2025-01-15T00:00:00"/>
    <s v="E0230494"/>
    <s v="PD023403"/>
    <s v="IMPLANTAÇÃO E MANUTENÇÃO  SISTEMA - NUVEM PUBLICA - INFRAESTRUTURA VIRTUALIZADA ON PREMISES - PAAS MIDDLEWARE"/>
    <n v="362.11"/>
    <d v="2024-11-01T00:00:00"/>
    <x v="0"/>
    <s v="067/2023"/>
    <s v="140.00179996/2023-94"/>
    <s v="359.00008838/2023-87  ITO"/>
    <s v="2 - FATURADO"/>
    <n v="0"/>
    <x v="0"/>
    <x v="0"/>
  </r>
  <r>
    <x v="364"/>
    <s v="15.519.361/0001-16"/>
    <s v="NF SERVICOS"/>
    <n v="175722"/>
    <d v="2024-12-16T00:00:00"/>
    <n v="1891710"/>
    <d v="2024-12-16T00:00:00"/>
    <d v="2024-11-01T00:00:00"/>
    <n v="3754.29"/>
    <d v="2025-01-15T00:00:00"/>
    <s v="E0230494"/>
    <s v="PD023403"/>
    <s v="IMPLANTAÇÃO E MANUTENÇÃO  SISTEMA - NUVEM PUBLICA - INFRAESTRUTURA VIRTUALIZADA ON PREMISES - PAAS MIDDLEWARE"/>
    <n v="3574.08"/>
    <d v="2024-11-01T00:00:00"/>
    <x v="0"/>
    <s v="067/2023"/>
    <s v="140.00179996/2023-94"/>
    <s v="359.00008838/2023-87  ITO"/>
    <s v="2 - FATURADO"/>
    <n v="0"/>
    <x v="0"/>
    <x v="0"/>
  </r>
  <r>
    <x v="364"/>
    <s v="15.519.361/0001-16"/>
    <s v="NF SERVICOS"/>
    <n v="175723"/>
    <d v="2024-12-16T00:00:00"/>
    <n v="1891711"/>
    <d v="2024-12-16T00:00:00"/>
    <d v="2024-11-01T00:00:00"/>
    <n v="760.74"/>
    <d v="2025-01-15T00:00:00"/>
    <s v="E0240270"/>
    <s v="PD024162"/>
    <s v="SOU.DETRAN.SP.GOV.BR"/>
    <n v="724.22"/>
    <d v="2024-11-01T00:00:00"/>
    <x v="0"/>
    <s v="031/2024"/>
    <s v="140.00301891/2024-17"/>
    <s v="359.00005513/2024-23 ITO"/>
    <s v="2 - FATURADO"/>
    <n v="0"/>
    <x v="0"/>
    <x v="0"/>
  </r>
  <r>
    <x v="364"/>
    <s v="15.519.361/0001-16"/>
    <s v="NF SERVICOS"/>
    <n v="175724"/>
    <d v="2024-12-16T00:00:00"/>
    <n v="1891712"/>
    <d v="2024-12-16T00:00:00"/>
    <d v="2024-11-01T00:00:00"/>
    <n v="1914.78"/>
    <d v="2025-01-15T00:00:00"/>
    <s v="E0240270"/>
    <s v="PD024162"/>
    <s v="SOU.DETRAN.SP.GOV.BR"/>
    <n v="1822.87"/>
    <d v="2024-11-01T00:00:00"/>
    <x v="0"/>
    <s v="031/2024"/>
    <s v="140.00301891/2024-17"/>
    <s v="359.00005513/2024-23 ITO"/>
    <s v="2 - FATURADO"/>
    <n v="0"/>
    <x v="0"/>
    <x v="0"/>
  </r>
  <r>
    <x v="364"/>
    <s v="15.519.361/0001-16"/>
    <s v="NF SERVICOS"/>
    <n v="175727"/>
    <d v="2024-12-16T00:00:00"/>
    <n v="1891715"/>
    <d v="2024-12-16T00:00:00"/>
    <d v="2024-11-01T00:00:00"/>
    <n v="82367.53"/>
    <d v="2025-01-15T00:00:00"/>
    <s v="E0230282"/>
    <s v="PD023249"/>
    <s v="INFRAESTRUTURA VIRTUALIZADAS ON PREMISSES, PaaS BANCO DE DADOS SQL E CERTIFICADO SSL STANDARD-OV"/>
    <n v="78413.89"/>
    <d v="2024-11-01T00:00:00"/>
    <x v="0"/>
    <s v="046/2023"/>
    <s v="140.00049264/2023-71"/>
    <s v="359.00007064/2023-77-ITO"/>
    <s v="2 - FATURADO"/>
    <n v="0"/>
    <x v="0"/>
    <x v="0"/>
  </r>
  <r>
    <x v="364"/>
    <s v="15.519.361/0001-16"/>
    <s v="NF SERVICOS"/>
    <n v="175728"/>
    <d v="2024-12-16T00:00:00"/>
    <n v="1891716"/>
    <d v="2024-12-16T00:00:00"/>
    <d v="2024-11-01T00:00:00"/>
    <n v="1521.48"/>
    <d v="2025-01-15T00:00:00"/>
    <s v="E0230282"/>
    <s v="PD023249"/>
    <s v="INFRAESTRUTURA VIRTUALIZADAS ON PREMISSES, PaaS BANCO DE DADOS SQL E CERTIFICADO SSL STANDARD-OV"/>
    <n v="1448.45"/>
    <d v="2024-11-01T00:00:00"/>
    <x v="0"/>
    <s v="046/2023"/>
    <s v="140.00049264/2023-71"/>
    <s v="359.00007064/2023-77-ITO"/>
    <s v="2 - FATURADO"/>
    <n v="0"/>
    <x v="0"/>
    <x v="0"/>
  </r>
  <r>
    <x v="364"/>
    <s v="15.519.361/0001-16"/>
    <s v="NF SERVICOS"/>
    <n v="175729"/>
    <d v="2024-12-16T00:00:00"/>
    <n v="1891717"/>
    <d v="2024-12-16T00:00:00"/>
    <d v="2024-11-01T00:00:00"/>
    <n v="5450.33"/>
    <d v="2025-01-15T00:00:00"/>
    <s v="E0230282"/>
    <s v="PD023249"/>
    <s v="INFRAESTRUTURA VIRTUALIZADAS ON PREMISSES, PaaS BANCO DE DADOS SQL E CERTIFICADO SSL STANDARD-OV"/>
    <n v="5188.71"/>
    <d v="2024-11-01T00:00:00"/>
    <x v="0"/>
    <s v="046/2023"/>
    <s v="140.00049264/2023-71"/>
    <s v="359.00007064/2023-77-ITO"/>
    <s v="2 - FATURADO"/>
    <n v="0"/>
    <x v="0"/>
    <x v="0"/>
  </r>
  <r>
    <x v="364"/>
    <s v="15.519.361/0001-16"/>
    <s v="NF SERVICOS"/>
    <n v="175736"/>
    <d v="2024-12-16T00:00:00"/>
    <n v="1891724"/>
    <d v="2024-12-16T00:00:00"/>
    <d v="2024-11-01T00:00:00"/>
    <n v="1521.48"/>
    <d v="2025-01-15T00:00:00"/>
    <s v="E0240135"/>
    <s v="PD024088"/>
    <s v="PAAS BANCO DE DADOS ORACLE, PAAS APLICAÇÃO WEBSPHERE,  INFRAESTRUTURA VIRTUALIZADA  ON PREMISES E CERTIFICADO SSL STANDARD - OV"/>
    <n v="1448.45"/>
    <d v="2024-11-01T00:00:00"/>
    <x v="0"/>
    <s v="022/2024"/>
    <s v="140.00061771/2024-63"/>
    <s v="359.00002869/2024-13   APPS/ITO"/>
    <s v="2 - FATURADO"/>
    <n v="0"/>
    <x v="0"/>
    <x v="0"/>
  </r>
  <r>
    <x v="364"/>
    <s v="15.519.361/0001-16"/>
    <s v="NF SERVICOS"/>
    <n v="175737"/>
    <d v="2024-12-16T00:00:00"/>
    <n v="1891725"/>
    <d v="2024-12-16T00:00:00"/>
    <d v="2024-11-01T00:00:00"/>
    <n v="37486.17"/>
    <d v="2025-01-15T00:00:00"/>
    <s v="E0240135"/>
    <s v="PD024088"/>
    <s v="PAAS BANCO DE DADOS ORACLE, PAAS APLICAÇÃO WEBSPHERE,  INFRAESTRUTURA VIRTUALIZADA  ON PREMISES E CERTIFICADO SSL STANDARD - OV"/>
    <n v="35686.83"/>
    <d v="2024-11-01T00:00:00"/>
    <x v="0"/>
    <s v="022/2024"/>
    <s v="140.00061771/2024-63"/>
    <s v="359.00002869/2024-13   APPS/ITO"/>
    <s v="2 - FATURADO"/>
    <n v="0"/>
    <x v="0"/>
    <x v="0"/>
  </r>
  <r>
    <x v="364"/>
    <s v="15.519.361/0001-16"/>
    <s v="NF SERVICOS"/>
    <n v="175740"/>
    <d v="2024-12-16T00:00:00"/>
    <n v="1891728"/>
    <d v="2024-12-16T00:00:00"/>
    <d v="2024-11-01T00:00:00"/>
    <n v="64473.36"/>
    <d v="2025-01-15T00:00:00"/>
    <s v="E0230496"/>
    <s v="PD023403"/>
    <s v="MANUTENÇÃO  SISTEMA"/>
    <n v="61378.64"/>
    <d v="2024-11-01T00:00:00"/>
    <x v="0"/>
    <s v="067/2023"/>
    <s v="140.00179996/2023-94"/>
    <s v="359.00008838/2023-87  APPS"/>
    <s v="2 - FATURADO"/>
    <n v="0"/>
    <x v="0"/>
    <x v="0"/>
  </r>
  <r>
    <x v="364"/>
    <s v="15.519.361/0001-16"/>
    <s v="NF SERVICOS"/>
    <n v="175741"/>
    <d v="2024-12-16T00:00:00"/>
    <n v="1891729"/>
    <d v="2024-12-16T00:00:00"/>
    <d v="2024-11-01T00:00:00"/>
    <n v="1901.85"/>
    <d v="2025-01-15T00:00:00"/>
    <s v="E0230190"/>
    <s v="PD023163"/>
    <s v="INFRAESTRUTURA VIRTUALIZADA ON PREMISES E SUPORTE TÉCNICO"/>
    <n v="1810.56"/>
    <d v="2024-11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5742"/>
    <d v="2024-12-16T00:00:00"/>
    <n v="1891730"/>
    <d v="2024-12-16T00:00:00"/>
    <d v="2024-11-01T00:00:00"/>
    <n v="13252.73"/>
    <d v="2025-01-15T00:00:00"/>
    <s v="E0230190"/>
    <s v="PD023163"/>
    <s v="INFRAESTRUTURA VIRTUALIZADA ON PREMISES E SUPORTE TÉCNICO"/>
    <n v="12616.6"/>
    <d v="2024-11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5743"/>
    <d v="2024-12-16T00:00:00"/>
    <n v="1891731"/>
    <d v="2024-12-16T00:00:00"/>
    <d v="2024-11-01T00:00:00"/>
    <n v="4642.75"/>
    <d v="2025-01-15T00:00:00"/>
    <s v="E0240233"/>
    <s v="PD024137"/>
    <s v="VPN COM SUPORTE A SEGURANÇA  DA INFORMAÇÃO"/>
    <n v="4419.8999999999996"/>
    <d v="2024-11-01T00:00:00"/>
    <x v="0"/>
    <s v="030/2024"/>
    <s v="140.00300425/2024-14"/>
    <s v="359.00003874/2024-35  ITO"/>
    <s v="2 - FATURADO"/>
    <n v="0"/>
    <x v="0"/>
    <x v="0"/>
  </r>
  <r>
    <x v="364"/>
    <s v="15.519.361/0001-16"/>
    <s v="NF SERVICOS"/>
    <n v="175754"/>
    <d v="2024-12-16T00:00:00"/>
    <n v="1891742"/>
    <d v="2024-12-16T00:00:00"/>
    <d v="2024-11-01T00:00:00"/>
    <n v="398897.15"/>
    <d v="2025-01-15T00:00:00"/>
    <s v="E0220261"/>
    <s v="PD022203"/>
    <s v="PONTO DE FUNÇÃO JAVA"/>
    <n v="379750.09"/>
    <d v="2024-11-01T00:00:00"/>
    <x v="0"/>
    <s v="081/2022"/>
    <s v="140.00184394/2023-59"/>
    <s v="PD-PRC-2022/04654   359.00006592/2023-17 - ITO"/>
    <s v="2 - FATURADO"/>
    <n v="0"/>
    <x v="0"/>
    <x v="0"/>
  </r>
  <r>
    <x v="364"/>
    <s v="15.519.361/0001-16"/>
    <s v="NF SERVICOS"/>
    <n v="175755"/>
    <d v="2024-12-16T00:00:00"/>
    <n v="1891743"/>
    <d v="2024-12-16T00:00:00"/>
    <d v="2024-11-01T00:00:00"/>
    <n v="420705.03"/>
    <d v="2025-01-15T00:00:00"/>
    <s v="E0200010"/>
    <s v="PD020006"/>
    <s v="MICROFILMAGEM DE DOCUMENTOS/IMPRESSÃO - SISTEMA DE CONTROLE DE MULTAS DE TRANSITO"/>
    <n v="400511.19"/>
    <d v="2024-11-01T00:00:00"/>
    <x v="0"/>
    <s v="013/2020"/>
    <s v="285.114/2020"/>
    <s v="PD-PRC-2020/00154 ITO"/>
    <s v="2 - FATURADO"/>
    <n v="0"/>
    <x v="0"/>
    <x v="0"/>
  </r>
  <r>
    <x v="364"/>
    <s v="15.519.361/0001-16"/>
    <s v="NF SERVICOS"/>
    <n v="175756"/>
    <d v="2024-12-16T00:00:00"/>
    <n v="1891744"/>
    <d v="2024-12-16T00:00:00"/>
    <d v="2024-11-01T00:00:00"/>
    <n v="57211.839999999997"/>
    <d v="2025-01-15T00:00:00"/>
    <s v="E0210010"/>
    <s v="PD021009"/>
    <s v="SMS"/>
    <n v="54465.67"/>
    <d v="2024-11-01T00:00:00"/>
    <x v="0"/>
    <s v="99/2022"/>
    <s v="DTRAN-PRC-2022/688457"/>
    <s v="D-PRC-2022/04336 - ITO"/>
    <s v="2 - FATURADO"/>
    <n v="0"/>
    <x v="0"/>
    <x v="0"/>
  </r>
  <r>
    <x v="364"/>
    <s v="15.519.361/0001-16"/>
    <s v="NF SERVICOS"/>
    <n v="175757"/>
    <d v="2024-12-16T00:00:00"/>
    <n v="1891745"/>
    <d v="2024-12-16T00:00:00"/>
    <d v="2024-11-01T00:00:00"/>
    <n v="147459.12"/>
    <d v="2025-01-15T00:00:00"/>
    <s v="E0210002"/>
    <s v="PD021001"/>
    <s v="GESTÃO DE PÁTIOS  e CODEV"/>
    <n v="140381.07999999999"/>
    <d v="2024-11-01T00:00:00"/>
    <x v="0"/>
    <s v="DETRAN nº 019/2022"/>
    <s v="DTRAN-PRC-2022/360421"/>
    <s v="PD-PRC-2022/01443  - 359.00001049/2023-15 ITO"/>
    <s v="2 - FATURADO"/>
    <n v="0"/>
    <x v="0"/>
    <x v="0"/>
  </r>
  <r>
    <x v="364"/>
    <s v="15.519.361/0001-16"/>
    <s v="NF SERVICOS"/>
    <n v="175758"/>
    <d v="2024-12-16T00:00:00"/>
    <n v="1891746"/>
    <d v="2024-12-16T00:00:00"/>
    <d v="2024-11-01T00:00:00"/>
    <n v="839311.94"/>
    <d v="2025-01-15T00:00:00"/>
    <s v="E0200009"/>
    <s v="PD020006"/>
    <s v="PROCESSAMENTO DE RPM - SISTEMA DE CONTROLE DE MULTAS DE TRANSITO"/>
    <n v="799024.97"/>
    <d v="2024-11-01T00:00:00"/>
    <x v="0"/>
    <s v="013/2020"/>
    <s v="285.114/2020"/>
    <s v="PD-PRC-2020/00154 ITO"/>
    <s v="2 - FATURADO"/>
    <n v="0"/>
    <x v="0"/>
    <x v="0"/>
  </r>
  <r>
    <x v="364"/>
    <s v="15.519.361/0001-16"/>
    <s v="NF SERVICOS"/>
    <n v="175759"/>
    <d v="2024-12-16T00:00:00"/>
    <n v="1891747"/>
    <d v="2024-12-16T00:00:00"/>
    <d v="2024-11-01T00:00:00"/>
    <n v="305084.82"/>
    <d v="2025-01-15T00:00:00"/>
    <s v="E0220314"/>
    <s v="PD022240"/>
    <s v="IMPLEMENTAÇÃO DO SISTEMA DE FISCALIZAÇÃO"/>
    <n v="290440.75"/>
    <d v="2024-11-01T00:00:00"/>
    <x v="0"/>
    <s v="006/2023"/>
    <s v="DTRAN-PRC-2022/1243724"/>
    <s v="PD-PRC-2022/04338   APPS"/>
    <s v="2 - FATURADO"/>
    <n v="0"/>
    <x v="0"/>
    <x v="0"/>
  </r>
  <r>
    <x v="364"/>
    <s v="15.519.361/0001-16"/>
    <s v="NF SERVICOS"/>
    <n v="175760"/>
    <d v="2024-12-16T00:00:00"/>
    <n v="1891748"/>
    <d v="2024-12-16T00:00:00"/>
    <d v="2024-11-01T00:00:00"/>
    <n v="199208.4"/>
    <d v="2025-01-15T00:00:00"/>
    <s v="E0210001"/>
    <s v="PD021001"/>
    <s v="GESTÃO DE PÁTIOS  e CODEV"/>
    <n v="189646.4"/>
    <d v="2024-11-01T00:00:00"/>
    <x v="0"/>
    <s v="DETRAN nº 019/2022"/>
    <s v="DTRAN-PRC-2022/360421"/>
    <s v="PD-PRC-2022/01443 - 359.00001049/2023-15 APPS"/>
    <s v="2 - FATURADO"/>
    <n v="0"/>
    <x v="0"/>
    <x v="0"/>
  </r>
  <r>
    <x v="364"/>
    <s v="15.519.361/0001-16"/>
    <s v="NF SERVICOS"/>
    <n v="175761"/>
    <d v="2024-12-16T00:00:00"/>
    <n v="1891749"/>
    <d v="2024-12-16T00:00:00"/>
    <d v="2024-11-01T00:00:00"/>
    <n v="22208.57"/>
    <d v="2025-01-15T00:00:00"/>
    <s v="E0210024"/>
    <s v="PD021020"/>
    <s v="AMBIENTE VIRTUAL DE APRENDIZAGEM -AVA"/>
    <n v="21142.560000000001"/>
    <d v="2024-11-01T00:00:00"/>
    <x v="0"/>
    <s v="50/2021"/>
    <s v="DTRAN-PRC-2021/39850"/>
    <s v="PD-PRC-2021-02818-359.00004128/2024-69- ITO"/>
    <s v="2 - FATURADO"/>
    <n v="0"/>
    <x v="0"/>
    <x v="0"/>
  </r>
  <r>
    <x v="364"/>
    <s v="15.519.361/0001-16"/>
    <s v="NF SERVICOS KIT"/>
    <n v="175762"/>
    <d v="2024-12-16T00:00:00"/>
    <n v="1891750"/>
    <d v="2024-12-16T00:00:00"/>
    <d v="2024-11-01T00:00:00"/>
    <n v="4555.95"/>
    <d v="2025-01-15T00:00:00"/>
    <s v="E0230145"/>
    <s v="PD023122"/>
    <s v="CERTIFICADO DIGITAL eCPF"/>
    <n v="4337.26"/>
    <d v="2024-11-01T00:00:00"/>
    <x v="0"/>
    <s v="28/2023"/>
    <s v="140.00018393/2023-17"/>
    <s v="359.00003106/2023-09 ITO"/>
    <s v="2 - FATURADO"/>
    <n v="0"/>
    <x v="0"/>
    <x v="1"/>
  </r>
  <r>
    <x v="364"/>
    <s v="15.519.361/0001-16"/>
    <s v="NF SERVICOS"/>
    <n v="175795"/>
    <d v="2024-12-16T00:00:00"/>
    <n v="1891783"/>
    <d v="2024-12-17T00:00:00"/>
    <d v="2024-11-01T00:00:00"/>
    <n v="40508.449999999997"/>
    <d v="2025-01-15T00:00:00"/>
    <s v="E0200005"/>
    <s v="PD020005"/>
    <s v="HELP DESK/ GESTÃO INTRAGOV/ ENVIO DE MENSAGENS SMTP"/>
    <n v="38564.04"/>
    <d v="2024-11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5796"/>
    <d v="2024-12-16T00:00:00"/>
    <n v="1891784"/>
    <d v="2024-12-17T00:00:00"/>
    <d v="2024-11-01T00:00:00"/>
    <n v="5495.44"/>
    <d v="2025-01-15T00:00:00"/>
    <s v="E0200005"/>
    <s v="PD020005"/>
    <s v="HELP DESK/ GESTÃO INTRAGOV/ ENVIO DE MENSAGENS SMTP"/>
    <n v="5231.66"/>
    <d v="2024-11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5800"/>
    <d v="2024-12-16T00:00:00"/>
    <n v="1891788"/>
    <d v="2024-12-17T00:00:00"/>
    <d v="2024-11-01T00:00:00"/>
    <n v="38262.97"/>
    <d v="2025-01-15T00:00:00"/>
    <s v="E0200007"/>
    <s v="PD020005"/>
    <s v="SUPORTE TECNICO/CONSOLE DE GERENCIAMENTO/CHAMADOS TECNICOS"/>
    <n v="36426.35"/>
    <d v="2024-11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5801"/>
    <d v="2024-12-16T00:00:00"/>
    <n v="1891789"/>
    <d v="2024-12-17T00:00:00"/>
    <d v="2024-11-01T00:00:00"/>
    <n v="174898.01"/>
    <d v="2025-01-15T00:00:00"/>
    <s v="E0200007"/>
    <s v="PD020005"/>
    <s v="SUPORTE TECNICO/CONSOLE DE GERENCIAMENTO/CHAMADOS TECNICOS"/>
    <n v="166502.91"/>
    <d v="2024-11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5802"/>
    <d v="2024-12-16T00:00:00"/>
    <n v="1891790"/>
    <d v="2024-12-17T00:00:00"/>
    <d v="2024-11-01T00:00:00"/>
    <n v="2682"/>
    <d v="2025-01-15T00:00:00"/>
    <s v="E0200007"/>
    <s v="PD020005"/>
    <s v="SUPORTE TECNICO/CONSOLE DE GERENCIAMENTO/CHAMADOS TECNICOS"/>
    <n v="2553.2600000000002"/>
    <d v="2024-11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5882"/>
    <d v="2024-12-17T00:00:00"/>
    <n v="1891870"/>
    <d v="2024-12-17T00:00:00"/>
    <d v="2024-11-01T00:00:00"/>
    <n v="42379.8"/>
    <d v="2025-01-16T00:00:00"/>
    <s v="E0210229"/>
    <s v="PD021188"/>
    <s v="SMTP"/>
    <n v="40345.57"/>
    <d v="2024-11-01T00:00:00"/>
    <x v="0"/>
    <s v="100/2022"/>
    <s v="DTRAN-PRC-2022/703618"/>
    <s v="PD-PRC-2022/04332 - ITO"/>
    <s v="2 - FATURADO"/>
    <n v="0"/>
    <x v="0"/>
    <x v="0"/>
  </r>
  <r>
    <x v="364"/>
    <s v="15.519.361/0001-16"/>
    <s v="NF SERVICOS"/>
    <n v="175914"/>
    <d v="2024-12-17T00:00:00"/>
    <n v="1891902"/>
    <d v="2024-12-17T00:00:00"/>
    <d v="2024-11-01T00:00:00"/>
    <n v="790837.66"/>
    <d v="2025-01-16T00:00:00"/>
    <s v="E0230442"/>
    <s v="PD023362"/>
    <s v="SUPORTE TÉCNICO ESPECIALIZADO EM TI - OUTSOURCING"/>
    <n v="752877.45"/>
    <d v="2024-11-01T00:00:00"/>
    <x v="0"/>
    <s v="003/2024"/>
    <s v="140.00315852/2023-16"/>
    <s v="359.00000310/2024-41 ITO"/>
    <s v="2 - FATURADO"/>
    <n v="0"/>
    <x v="0"/>
    <x v="0"/>
  </r>
  <r>
    <x v="364"/>
    <s v="15.519.361/0001-16"/>
    <s v="NF SERVICOS"/>
    <n v="6584"/>
    <d v="2024-12-17T00:00:00"/>
    <n v="309077"/>
    <d v="2024-12-17T00:00:00"/>
    <d v="2024-11-01T00:00:00"/>
    <n v="335079.36"/>
    <d v="2025-01-16T00:00:00"/>
    <s v="E0230441"/>
    <s v="PD023362"/>
    <s v="SUSTENTAÇÃO DO SISTEMA LEGADO"/>
    <n v="318995.55"/>
    <d v="2024-11-01T00:00:00"/>
    <x v="0"/>
    <s v="003/2024"/>
    <s v="140.00315852/2023-16"/>
    <s v="359.00000310/2024-41  APPS/ITO"/>
    <s v="2 - FATURADO"/>
    <n v="0"/>
    <x v="0"/>
    <x v="0"/>
  </r>
  <r>
    <x v="364"/>
    <s v="15.519.361/0001-16"/>
    <s v="NF SERVICOS"/>
    <n v="6585"/>
    <d v="2024-12-17T00:00:00"/>
    <n v="309078"/>
    <d v="2024-12-17T00:00:00"/>
    <d v="2024-11-01T00:00:00"/>
    <n v="1152270"/>
    <d v="2025-01-16T00:00:00"/>
    <s v="E0230441"/>
    <s v="PD023362"/>
    <s v="SUSTENTAÇÃO DO SISTEMA LEGADO"/>
    <n v="1096961.04"/>
    <d v="2024-11-01T00:00:00"/>
    <x v="0"/>
    <s v="003/2024"/>
    <s v="140.00315852/2023-16"/>
    <s v="359.00000310/2024-41  APPS/ITO"/>
    <s v="2 - FATURADO"/>
    <n v="0"/>
    <x v="0"/>
    <x v="0"/>
  </r>
  <r>
    <x v="364"/>
    <s v="15.519.361/0001-16"/>
    <s v="NF SERVICOS"/>
    <n v="6586"/>
    <d v="2024-12-17T00:00:00"/>
    <n v="309079"/>
    <d v="2024-12-17T00:00:00"/>
    <d v="2024-11-01T00:00:00"/>
    <n v="2246214.16"/>
    <d v="2025-01-16T00:00:00"/>
    <s v="E0240019"/>
    <s v="PD023362"/>
    <s v="SERVIÇOS MANUTENÇÃO DO SISTEMA LEGADO"/>
    <n v="2138395.88"/>
    <d v="2024-11-01T00:00:00"/>
    <x v="0"/>
    <s v="003/2024"/>
    <s v="140.00315852/2023-16"/>
    <s v="359.00000310/2024-41  APPS"/>
    <s v="2 - FATURADO"/>
    <n v="0"/>
    <x v="0"/>
    <x v="0"/>
  </r>
  <r>
    <x v="364"/>
    <s v="15.519.361/0001-16"/>
    <s v="NF SERVICOS"/>
    <n v="6587"/>
    <d v="2024-12-17T00:00:00"/>
    <n v="309080"/>
    <d v="2024-12-17T00:00:00"/>
    <d v="2024-11-01T00:00:00"/>
    <n v="271883.92"/>
    <d v="2025-01-16T00:00:00"/>
    <s v="E0240019"/>
    <s v="PD023362"/>
    <s v="SERVIÇOS MANUTENÇÃO DO SISTEMA LEGADO"/>
    <n v="258833.49"/>
    <d v="2024-11-01T00:00:00"/>
    <x v="0"/>
    <s v="003/2024"/>
    <s v="140.00315852/2023-16"/>
    <s v="359.00000310/2024-41  APPS"/>
    <s v="2 - FATURADO"/>
    <n v="0"/>
    <x v="0"/>
    <x v="0"/>
  </r>
  <r>
    <x v="364"/>
    <s v="15.519.361/0001-16"/>
    <s v="NF SERVICOS"/>
    <n v="176041"/>
    <d v="2024-12-19T00:00:00"/>
    <n v="1892029"/>
    <d v="2024-12-19T00:00:00"/>
    <d v="2024-11-01T00:00:00"/>
    <n v="1786.72"/>
    <d v="2025-01-18T00:00:00"/>
    <s v="E0230454"/>
    <s v="PD023372"/>
    <s v="NUVEM PUBLICA"/>
    <n v="1700.96"/>
    <d v="2024-11-01T00:00:00"/>
    <x v="0"/>
    <s v="066/2023"/>
    <s v="140.00230344/2023-51"/>
    <s v="359.00009329/2023-71  ITO"/>
    <s v="2 - FATURADO"/>
    <n v="0"/>
    <x v="0"/>
    <x v="0"/>
  </r>
  <r>
    <x v="364"/>
    <s v="15.519.361/0001-16"/>
    <s v="NF SERVICOS"/>
    <n v="176042"/>
    <d v="2024-12-19T00:00:00"/>
    <n v="1892030"/>
    <d v="2024-12-19T00:00:00"/>
    <d v="2024-11-01T00:00:00"/>
    <n v="348975.93"/>
    <d v="2025-01-18T00:00:00"/>
    <s v="E0230454"/>
    <s v="PD023372"/>
    <s v="NUVEM PUBLICA"/>
    <n v="332225.09000000003"/>
    <d v="2024-11-01T00:00:00"/>
    <x v="0"/>
    <s v="066/2023"/>
    <s v="140.00230344/2023-51"/>
    <s v="359.00009329/2023-71  ITO"/>
    <s v="2 - FATURADO"/>
    <n v="0"/>
    <x v="0"/>
    <x v="0"/>
  </r>
  <r>
    <x v="364"/>
    <s v="15.519.361/0001-16"/>
    <s v="NF SERVICOS"/>
    <n v="176043"/>
    <d v="2024-12-19T00:00:00"/>
    <n v="1892031"/>
    <d v="2024-12-19T00:00:00"/>
    <d v="2024-11-01T00:00:00"/>
    <n v="291669.43"/>
    <d v="2025-01-18T00:00:00"/>
    <s v="E0220081"/>
    <s v="PD022059"/>
    <s v="MANUTENÇÃO DATA WAREHOUSE  E BUSINESS INTELLIGENCE -BI"/>
    <n v="277669.3"/>
    <d v="2024-11-01T00:00:00"/>
    <x v="0"/>
    <s v="nº 045/2022"/>
    <s v="nº DTRAN-PRC-2022/196302"/>
    <s v="PD-PRC-2022/01468-359.00004087/2024-19-APPS"/>
    <s v="2 - FATURADO"/>
    <n v="0"/>
    <x v="0"/>
    <x v="0"/>
  </r>
  <r>
    <x v="364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0"/>
    <x v="0"/>
    <x v="0"/>
  </r>
  <r>
    <x v="364"/>
    <s v="15.519.361/0001-16"/>
    <s v="NF SERVICOS"/>
    <n v="176257"/>
    <d v="2024-12-23T00:00:00"/>
    <n v="1892245"/>
    <d v="2024-12-26T00:00:00"/>
    <d v="2024-11-01T00:00:00"/>
    <n v="116195.52"/>
    <d v="2025-01-25T00:00:00"/>
    <s v="E0220314"/>
    <s v="PD022240"/>
    <s v="IMPLEMENTAÇÃO DO SISTEMA DE FISCALIZAÇÃO"/>
    <n v="110618.14"/>
    <d v="2024-11-01T00:00:00"/>
    <x v="0"/>
    <s v="006/2023"/>
    <s v="DTRAN-PRC-2022/1243724"/>
    <s v="PD-PRC-2022/04338   APPS"/>
    <s v="2 - FATURADO"/>
    <n v="0"/>
    <x v="0"/>
    <x v="0"/>
  </r>
  <r>
    <x v="364"/>
    <s v="15.519.361/0001-16"/>
    <s v="NF SERVICOS"/>
    <n v="13910"/>
    <d v="2024-12-27T00:00:00"/>
    <n v="13907"/>
    <d v="2024-12-27T00:00:00"/>
    <d v="2024-12-01T00:00:00"/>
    <n v="228728.86"/>
    <d v="2025-01-26T00:00:00"/>
    <s v="E0200008"/>
    <s v="PD020006"/>
    <s v="MANUTENCAO - SISTEMA DE CONTROLE DE MULTAS DE TRANSITO"/>
    <n v="217749.87"/>
    <d v="2024-12-01T00:00:00"/>
    <x v="0"/>
    <s v="013/2020"/>
    <s v="285.114/2020"/>
    <s v="PD-PRC-2020/00154 APPS"/>
    <s v="2 - FATURADO"/>
    <n v="0"/>
    <x v="0"/>
    <x v="0"/>
  </r>
  <r>
    <x v="364"/>
    <s v="15.519.361/0001-16"/>
    <s v="NF SERVICOS"/>
    <n v="13911"/>
    <d v="2024-12-27T00:00:00"/>
    <n v="13908"/>
    <d v="2024-12-27T00:00:00"/>
    <d v="2024-12-01T00:00:00"/>
    <n v="8895.5"/>
    <d v="2025-01-26T00:00:00"/>
    <s v="E0210023"/>
    <s v="PD021020"/>
    <s v="AMBIENTE VIRTUAL DE APRENDIZAGEM -AVA"/>
    <n v="8468.52"/>
    <d v="2024-12-01T00:00:00"/>
    <x v="0"/>
    <s v="50/2021"/>
    <s v="DTRAN-PRC-2021/39850"/>
    <s v="PD-PRC-2021-02818-359.00004128/2024-69- APPS"/>
    <s v="2 - FATURADO"/>
    <n v="0"/>
    <x v="0"/>
    <x v="0"/>
  </r>
  <r>
    <x v="364"/>
    <s v="15.519.361/0001-16"/>
    <s v="NF SERVICOS"/>
    <n v="176611"/>
    <d v="2024-12-27T00:00:00"/>
    <n v="1892599"/>
    <d v="2024-12-27T00:00:00"/>
    <d v="2024-11-01T00:00:00"/>
    <n v="262925.71999999997"/>
    <d v="2025-01-26T00:00:00"/>
    <s v="E0240461"/>
    <s v="PD024320"/>
    <s v="OFFICE BÁSICO E PaaS MIDDLEWARE"/>
    <n v="250305.29"/>
    <d v="2024-11-01T00:00:00"/>
    <x v="0"/>
    <s v="072/2024"/>
    <s v="140.00578401/2024-61"/>
    <s v="359.00006874/2024-97  ITO"/>
    <s v="2 - FATURADO"/>
    <n v="0"/>
    <x v="0"/>
    <x v="0"/>
  </r>
  <r>
    <x v="364"/>
    <s v="15.519.361/0001-16"/>
    <s v="NF SERVICOS"/>
    <n v="176623"/>
    <d v="2024-12-27T00:00:00"/>
    <n v="1892611"/>
    <d v="2024-12-27T00:00:00"/>
    <d v="2024-12-01T00:00:00"/>
    <n v="29502.080000000002"/>
    <d v="2025-01-26T00:00:00"/>
    <s v="E0200005"/>
    <s v="PD020005"/>
    <s v="HELP DESK/ GESTÃO INTRAGOV/ ENVIO DE MENSAGENS SMTP"/>
    <n v="28085.98"/>
    <d v="2024-12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6624"/>
    <d v="2024-12-27T00:00:00"/>
    <n v="1892612"/>
    <d v="2024-12-27T00:00:00"/>
    <d v="2024-12-01T00:00:00"/>
    <n v="5495.44"/>
    <d v="2025-01-26T00:00:00"/>
    <s v="E0200005"/>
    <s v="PD020005"/>
    <s v="HELP DESK/ GESTÃO INTRAGOV/ ENVIO DE MENSAGENS SMTP"/>
    <n v="5231.66"/>
    <d v="2024-12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6637"/>
    <d v="2024-12-27T00:00:00"/>
    <n v="1892625"/>
    <d v="2024-12-27T00:00:00"/>
    <d v="2024-12-01T00:00:00"/>
    <n v="229089.66"/>
    <d v="2025-01-26T00:00:00"/>
    <s v="E0210001"/>
    <s v="PD021001"/>
    <s v="GESTÃO DE PÁTIOS  e CODEV"/>
    <n v="218093.36"/>
    <d v="2024-12-01T00:00:00"/>
    <x v="0"/>
    <s v="DETRAN nº 019/2022"/>
    <s v="DTRAN-PRC-2022/360421"/>
    <s v="PD-PRC-2022/01443 - 359.00001049/2023-15 APPS"/>
    <s v="2 - FATURADO"/>
    <n v="0"/>
    <x v="0"/>
    <x v="0"/>
  </r>
  <r>
    <x v="364"/>
    <s v="15.519.361/0001-16"/>
    <s v="NF SERVICOS"/>
    <n v="176640"/>
    <d v="2024-12-27T00:00:00"/>
    <n v="1892628"/>
    <d v="2024-12-27T00:00:00"/>
    <d v="2024-12-01T00:00:00"/>
    <n v="631726.1"/>
    <d v="2025-01-26T00:00:00"/>
    <s v="E0200009"/>
    <s v="PD020006"/>
    <s v="PROCESSAMENTO DE RPM - SISTEMA DE CONTROLE DE MULTAS DE TRANSITO"/>
    <n v="601403.25"/>
    <d v="2024-12-01T00:00:00"/>
    <x v="0"/>
    <s v="013/2020"/>
    <s v="285.114/2020"/>
    <s v="PD-PRC-2020/00154 ITO"/>
    <s v="2 - FATURADO"/>
    <n v="0"/>
    <x v="0"/>
    <x v="0"/>
  </r>
  <r>
    <x v="364"/>
    <s v="15.519.361/0001-16"/>
    <s v="NF SERVICOS"/>
    <n v="176664"/>
    <d v="2024-12-27T00:00:00"/>
    <n v="1892652"/>
    <d v="2024-12-27T00:00:00"/>
    <d v="2024-12-01T00:00:00"/>
    <n v="121079.01"/>
    <d v="2025-01-26T00:00:00"/>
    <s v="E0200007"/>
    <s v="PD020005"/>
    <s v="SUPORTE TECNICO/CONSOLE DE GERENCIAMENTO/CHAMADOS TECNICOS"/>
    <n v="115267.22"/>
    <d v="2024-12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6665"/>
    <d v="2024-12-27T00:00:00"/>
    <n v="1892653"/>
    <d v="2024-12-27T00:00:00"/>
    <d v="2024-12-01T00:00:00"/>
    <n v="97715.11"/>
    <d v="2025-01-26T00:00:00"/>
    <s v="E0200007"/>
    <s v="PD020005"/>
    <s v="SUPORTE TECNICO/CONSOLE DE GERENCIAMENTO/CHAMADOS TECNICOS"/>
    <n v="93024.78"/>
    <d v="2024-12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6667"/>
    <d v="2024-12-27T00:00:00"/>
    <n v="1892655"/>
    <d v="2024-12-27T00:00:00"/>
    <d v="2024-12-01T00:00:00"/>
    <n v="2682"/>
    <d v="2025-01-26T00:00:00"/>
    <s v="E0200007"/>
    <s v="PD020005"/>
    <s v="SUPORTE TECNICO/CONSOLE DE GERENCIAMENTO/CHAMADOS TECNICOS"/>
    <n v="2553.2600000000002"/>
    <d v="2024-12-01T00:00:00"/>
    <x v="0"/>
    <s v="014/2020"/>
    <s v="287.134/2020"/>
    <s v="PD-PRC-2020/00153 ITO"/>
    <s v="2 - FATURADO"/>
    <n v="0"/>
    <x v="0"/>
    <x v="0"/>
  </r>
  <r>
    <x v="364"/>
    <s v="15.519.361/0001-16"/>
    <s v="NF SERVICOS"/>
    <n v="176675"/>
    <d v="2024-12-27T00:00:00"/>
    <n v="1892663"/>
    <d v="2024-12-27T00:00:00"/>
    <d v="2024-12-01T00:00:00"/>
    <n v="39350.19"/>
    <d v="2025-01-26T00:00:00"/>
    <s v="E0210010"/>
    <s v="PD021009"/>
    <s v="SMS"/>
    <n v="37461.379999999997"/>
    <d v="2024-12-01T00:00:00"/>
    <x v="0"/>
    <s v="99/2022"/>
    <s v="DTRAN-PRC-2022/688457"/>
    <s v="D-PRC-2022/04336 - ITO"/>
    <s v="2 - FATURADO"/>
    <n v="0"/>
    <x v="0"/>
    <x v="0"/>
  </r>
  <r>
    <x v="364"/>
    <s v="15.519.361/0001-16"/>
    <s v="NF SERVICOS"/>
    <n v="176679"/>
    <d v="2024-12-27T00:00:00"/>
    <n v="1892667"/>
    <d v="2024-12-27T00:00:00"/>
    <d v="2024-12-01T00:00:00"/>
    <n v="45706.73"/>
    <d v="2025-01-26T00:00:00"/>
    <s v="E0210229"/>
    <s v="PD021188"/>
    <s v="SMTP"/>
    <n v="43512.81"/>
    <d v="2024-12-01T00:00:00"/>
    <x v="0"/>
    <s v="100/2022"/>
    <s v="DTRAN-PRC-2022/703618"/>
    <s v="PD-PRC-2022/04332 - ITO"/>
    <s v="2 - FATURADO"/>
    <n v="0"/>
    <x v="0"/>
    <x v="0"/>
  </r>
  <r>
    <x v="364"/>
    <s v="15.519.361/0001-16"/>
    <s v="NF SERVICOS"/>
    <n v="176680"/>
    <d v="2024-12-27T00:00:00"/>
    <n v="1892668"/>
    <d v="2024-12-27T00:00:00"/>
    <d v="2024-12-01T00:00:00"/>
    <n v="22208.57"/>
    <d v="2025-01-26T00:00:00"/>
    <s v="E0210024"/>
    <s v="PD021020"/>
    <s v="AMBIENTE VIRTUAL DE APRENDIZAGEM -AVA"/>
    <n v="21142.560000000001"/>
    <d v="2024-12-01T00:00:00"/>
    <x v="0"/>
    <s v="50/2021"/>
    <s v="DTRAN-PRC-2021/39850"/>
    <s v="PD-PRC-2021-02818-359.00004128/2024-69- ITO"/>
    <s v="2 - FATURADO"/>
    <n v="0"/>
    <x v="0"/>
    <x v="0"/>
  </r>
  <r>
    <x v="364"/>
    <s v="15.519.361/0001-16"/>
    <s v="NF SERVICOS"/>
    <n v="176682"/>
    <d v="2024-12-27T00:00:00"/>
    <n v="1892670"/>
    <d v="2024-12-27T00:00:00"/>
    <d v="2024-12-01T00:00:00"/>
    <n v="5367.21"/>
    <d v="2025-01-26T00:00:00"/>
    <s v="E0240233"/>
    <s v="PD024137"/>
    <s v="VPN COM SUPORTE A SEGURANÇA  DA INFORMAÇÃO"/>
    <n v="5109.58"/>
    <d v="2024-12-01T00:00:00"/>
    <x v="0"/>
    <s v="030/2024"/>
    <s v="140.00300425/2024-14"/>
    <s v="359.00003874/2024-35  ITO"/>
    <s v="2 - FATURADO"/>
    <n v="0"/>
    <x v="0"/>
    <x v="0"/>
  </r>
  <r>
    <x v="364"/>
    <s v="15.519.361/0001-16"/>
    <s v="NF SERVICOS"/>
    <n v="176683"/>
    <d v="2024-12-27T00:00:00"/>
    <n v="1892671"/>
    <d v="2024-12-27T00:00:00"/>
    <d v="2024-12-01T00:00:00"/>
    <n v="1914.78"/>
    <d v="2025-01-26T00:00:00"/>
    <s v="E0240270"/>
    <s v="PD024162"/>
    <s v="SOU.DETRAN.SP.GOV.BR"/>
    <n v="1822.87"/>
    <d v="2024-12-01T00:00:00"/>
    <x v="0"/>
    <s v="031/2024"/>
    <s v="140.00301891/2024-17"/>
    <s v="359.00005513/2024-23 ITO"/>
    <s v="2 - FATURADO"/>
    <n v="0"/>
    <x v="0"/>
    <x v="0"/>
  </r>
  <r>
    <x v="364"/>
    <s v="15.519.361/0001-16"/>
    <s v="NF SERVICOS"/>
    <n v="176684"/>
    <d v="2024-12-27T00:00:00"/>
    <n v="1892672"/>
    <d v="2024-12-27T00:00:00"/>
    <d v="2024-12-01T00:00:00"/>
    <n v="760.74"/>
    <d v="2025-01-26T00:00:00"/>
    <s v="E0240270"/>
    <s v="PD024162"/>
    <s v="SOU.DETRAN.SP.GOV.BR"/>
    <n v="724.22"/>
    <d v="2024-12-01T00:00:00"/>
    <x v="0"/>
    <s v="031/2024"/>
    <s v="140.00301891/2024-17"/>
    <s v="359.00005513/2024-23 ITO"/>
    <s v="2 - FATURADO"/>
    <n v="0"/>
    <x v="0"/>
    <x v="0"/>
  </r>
  <r>
    <x v="364"/>
    <s v="15.519.361/0001-16"/>
    <s v="NF SERVICOS"/>
    <n v="176685"/>
    <d v="2024-12-27T00:00:00"/>
    <n v="1892673"/>
    <d v="2024-12-27T00:00:00"/>
    <d v="2024-12-01T00:00:00"/>
    <n v="21276.38"/>
    <d v="2025-01-26T00:00:00"/>
    <s v="E0240054"/>
    <s v="PD024042"/>
    <s v="NUVEM PRODESP - INFRAESTRUTURA VIRTUALIZADA ON PREMISES - PAAS BANCO DE DADOS ORACLE - PAAS WEBSPHERE - PROCESSAMENTO UNISYS- ARMAZENAMENTO DE OBJETOS - CERTIFICADO SSL STANDARD"/>
    <n v="20255.11"/>
    <d v="2024-12-01T00:00:00"/>
    <x v="0"/>
    <s v="021/2024"/>
    <s v="140.00061404/2024-60"/>
    <s v="359.00002566/2024-92 - ITO"/>
    <s v="2 - FATURADO"/>
    <n v="0"/>
    <x v="0"/>
    <x v="0"/>
  </r>
  <r>
    <x v="364"/>
    <s v="15.519.361/0001-16"/>
    <s v="NF SERVICOS"/>
    <n v="176686"/>
    <d v="2024-12-27T00:00:00"/>
    <n v="1892674"/>
    <d v="2024-12-27T00:00:00"/>
    <d v="2024-12-01T00:00:00"/>
    <n v="61190.82"/>
    <d v="2025-01-26T00:00:00"/>
    <s v="E0240054"/>
    <s v="PD024042"/>
    <s v="NUVEM PRODESP - INFRAESTRUTURA VIRTUALIZADA ON PREMISES - PAAS BANCO DE DADOS ORACLE - PAAS WEBSPHERE - PROCESSAMENTO UNISYS- ARMAZENAMENTO DE OBJETOS - CERTIFICADO SSL STANDARD"/>
    <n v="58253.66"/>
    <d v="2024-12-01T00:00:00"/>
    <x v="0"/>
    <s v="021/2024"/>
    <s v="140.00061404/2024-60"/>
    <s v="359.00002566/2024-92 - ITO"/>
    <s v="2 - FATURADO"/>
    <n v="0"/>
    <x v="0"/>
    <x v="0"/>
  </r>
  <r>
    <x v="364"/>
    <s v="15.519.361/0001-16"/>
    <s v="NF SERVICOS"/>
    <n v="176689"/>
    <d v="2024-12-27T00:00:00"/>
    <n v="1892677"/>
    <d v="2024-12-27T00:00:00"/>
    <d v="2024-12-01T00:00:00"/>
    <n v="21084.83"/>
    <d v="2025-01-26T00:00:00"/>
    <s v="E0230191"/>
    <s v="PD023163"/>
    <s v="GERENCIAMENTO ANTIVIRUS"/>
    <n v="20072.759999999998"/>
    <d v="2024-12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6690"/>
    <d v="2024-12-27T00:00:00"/>
    <n v="1892678"/>
    <d v="2024-12-27T00:00:00"/>
    <d v="2024-12-01T00:00:00"/>
    <n v="97606.32"/>
    <d v="2025-01-26T00:00:00"/>
    <s v="E0240076"/>
    <s v="PD024053"/>
    <s v="MIDDLEWARE E SUPORTE OPERACIONAL"/>
    <n v="92921.22"/>
    <d v="2024-12-01T00:00:00"/>
    <x v="0"/>
    <s v="19/2024"/>
    <s v="140.00101446/2024-41"/>
    <s v="359.00002357/2024-49-ITO"/>
    <s v="2 - FATURADO"/>
    <n v="0"/>
    <x v="0"/>
    <x v="0"/>
  </r>
  <r>
    <x v="364"/>
    <s v="15.519.361/0001-16"/>
    <s v="NF SERVICOS"/>
    <n v="176691"/>
    <d v="2024-12-27T00:00:00"/>
    <n v="1892679"/>
    <d v="2024-12-27T00:00:00"/>
    <d v="2024-12-01T00:00:00"/>
    <n v="41013.279999999999"/>
    <d v="2025-01-26T00:00:00"/>
    <s v="E0230281"/>
    <s v="PD023249"/>
    <s v="DESENVOLVIMENTO, MANUTENÇÃO E SUPORTE SGMC"/>
    <n v="39044.639999999999"/>
    <d v="2024-12-01T00:00:00"/>
    <x v="0"/>
    <s v="046/2023"/>
    <s v="140.00049264/2023-71"/>
    <s v="359.00007064/2023-77-APPS"/>
    <s v="2 - FATURADO"/>
    <n v="0"/>
    <x v="0"/>
    <x v="0"/>
  </r>
  <r>
    <x v="364"/>
    <s v="15.519.361/0001-16"/>
    <s v="NF SERVICOS"/>
    <n v="176692"/>
    <d v="2024-12-27T00:00:00"/>
    <n v="1892680"/>
    <d v="2024-12-27T00:00:00"/>
    <d v="2024-12-01T00:00:00"/>
    <n v="3224.3"/>
    <d v="2025-01-26T00:00:00"/>
    <s v="E0220487"/>
    <s v="PD022375"/>
    <s v="SAM ESTOQUE"/>
    <n v="3069.53"/>
    <d v="2024-12-01T00:00:00"/>
    <x v="0"/>
    <s v="101/2022"/>
    <s v="DTRAN-PRC-2022/1019486"/>
    <s v="PD-PRC-2023/00366-APPS"/>
    <s v="2 - FATURADO"/>
    <n v="0"/>
    <x v="0"/>
    <x v="0"/>
  </r>
  <r>
    <x v="364"/>
    <s v="15.519.361/0001-16"/>
    <s v="NF SERVICOS"/>
    <n v="176693"/>
    <d v="2024-12-27T00:00:00"/>
    <n v="1892681"/>
    <d v="2024-12-27T00:00:00"/>
    <d v="2024-12-01T00:00:00"/>
    <n v="19794.12"/>
    <d v="2025-01-26T00:00:00"/>
    <s v="E0240032"/>
    <s v="PD024025"/>
    <s v="NUVEM PRODESP, PAAS MIDDLEWARE COM SERVIÇOS DE GESTÃO  E SERVIÇOS TECNICOS"/>
    <n v="18844"/>
    <d v="2024-12-01T00:00:00"/>
    <x v="0"/>
    <s v="072/2023"/>
    <s v="140.00313962/2023-35"/>
    <s v="359.00009635/2023-16   ITO"/>
    <s v="2 - FATURADO"/>
    <n v="0"/>
    <x v="0"/>
    <x v="0"/>
  </r>
  <r>
    <x v="364"/>
    <s v="15.519.361/0001-16"/>
    <s v="NF SERVICOS"/>
    <n v="176694"/>
    <d v="2024-12-27T00:00:00"/>
    <n v="1892682"/>
    <d v="2024-12-27T00:00:00"/>
    <d v="2024-12-01T00:00:00"/>
    <n v="108345.62"/>
    <d v="2025-01-26T00:00:00"/>
    <s v="E0240032"/>
    <s v="PD024025"/>
    <s v="NUVEM PRODESP, PAAS MIDDLEWARE COM SERVIÇOS DE GESTÃO  E SERVIÇOS TECNICOS"/>
    <n v="103145.03"/>
    <d v="2024-12-01T00:00:00"/>
    <x v="0"/>
    <s v="072/2023"/>
    <s v="140.00313962/2023-35"/>
    <s v="359.00009635/2023-16   ITO"/>
    <s v="2 - FATURADO"/>
    <n v="0"/>
    <x v="0"/>
    <x v="0"/>
  </r>
  <r>
    <x v="364"/>
    <s v="15.519.361/0001-16"/>
    <s v="NF SERVICOS KIT"/>
    <n v="176696"/>
    <d v="2024-12-27T00:00:00"/>
    <n v="1892684"/>
    <d v="2024-12-27T00:00:00"/>
    <d v="2024-12-01T00:00:00"/>
    <n v="2337.36"/>
    <d v="2025-01-26T00:00:00"/>
    <s v="E0230145"/>
    <s v="PD023122"/>
    <s v="CERTIFICADO DIGITAL eCPF"/>
    <n v="2225.17"/>
    <d v="2024-12-01T00:00:00"/>
    <x v="0"/>
    <s v="28/2023"/>
    <s v="140.00018393/2023-17"/>
    <s v="359.00003106/2023-09 ITO"/>
    <s v="2 - FATURADO"/>
    <n v="0"/>
    <x v="0"/>
    <x v="1"/>
  </r>
  <r>
    <x v="364"/>
    <s v="15.519.361/0001-16"/>
    <s v="NF SERVICOS"/>
    <n v="176700"/>
    <d v="2024-12-27T00:00:00"/>
    <n v="1892688"/>
    <d v="2024-12-27T00:00:00"/>
    <d v="2024-12-01T00:00:00"/>
    <n v="424993.36"/>
    <d v="2025-01-26T00:00:00"/>
    <s v="E0230442"/>
    <s v="PD023362"/>
    <s v="SUPORTE TÉCNICO ESPECIALIZADO EM TI - OUTSOURCING"/>
    <n v="404593.68"/>
    <d v="2024-12-01T00:00:00"/>
    <x v="0"/>
    <s v="003/2024"/>
    <s v="140.00315852/2023-16"/>
    <s v="359.00000310/2024-41 ITO"/>
    <s v="2 - FATURADO"/>
    <n v="0"/>
    <x v="0"/>
    <x v="0"/>
  </r>
  <r>
    <x v="364"/>
    <s v="15.519.361/0001-16"/>
    <s v="NF SERVICOS"/>
    <n v="176701"/>
    <d v="2024-12-27T00:00:00"/>
    <n v="1892689"/>
    <d v="2024-12-27T00:00:00"/>
    <d v="2024-12-01T00:00:00"/>
    <n v="395787.43"/>
    <d v="2025-01-26T00:00:00"/>
    <s v="E0230442"/>
    <s v="PD023362"/>
    <s v="SUPORTE TÉCNICO ESPECIALIZADO EM TI - OUTSOURCING"/>
    <n v="376789.63"/>
    <d v="2024-12-01T00:00:00"/>
    <x v="0"/>
    <s v="003/2024"/>
    <s v="140.00315852/2023-16"/>
    <s v="359.00000310/2024-41 ITO"/>
    <s v="2 - FATURADO"/>
    <n v="0"/>
    <x v="0"/>
    <x v="0"/>
  </r>
  <r>
    <x v="364"/>
    <s v="15.519.361/0001-16"/>
    <s v="NF SERVICOS"/>
    <n v="176702"/>
    <d v="2024-12-27T00:00:00"/>
    <n v="1892690"/>
    <d v="2024-12-27T00:00:00"/>
    <d v="2024-12-01T00:00:00"/>
    <n v="15372.92"/>
    <d v="2025-01-26T00:00:00"/>
    <s v="E0230482"/>
    <s v="PD023394"/>
    <s v="FOLHA PAGAMENTO"/>
    <n v="14635.02"/>
    <d v="2024-12-01T00:00:00"/>
    <x v="0"/>
    <s v="071/2023"/>
    <s v="140.00301495/2023-09"/>
    <s v="359.00009619/2023-15  APPS"/>
    <s v="2 - FATURADO"/>
    <n v="0"/>
    <x v="0"/>
    <x v="0"/>
  </r>
  <r>
    <x v="364"/>
    <s v="15.519.361/0001-16"/>
    <s v="NF SERVICOS"/>
    <n v="176703"/>
    <d v="2024-12-27T00:00:00"/>
    <n v="1892691"/>
    <d v="2024-12-27T00:00:00"/>
    <d v="2024-12-01T00:00:00"/>
    <n v="13271.27"/>
    <d v="2025-01-26T00:00:00"/>
    <s v="E0230190"/>
    <s v="PD023163"/>
    <s v="INFRAESTRUTURA VIRTUALIZADA ON PREMISES E SUPORTE TÉCNICO"/>
    <n v="12634.25"/>
    <d v="2024-12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6704"/>
    <d v="2024-12-27T00:00:00"/>
    <n v="1892692"/>
    <d v="2024-12-27T00:00:00"/>
    <d v="2024-12-01T00:00:00"/>
    <n v="7908.4"/>
    <d v="2025-01-26T00:00:00"/>
    <s v="E0230190"/>
    <s v="PD023163"/>
    <s v="INFRAESTRUTURA VIRTUALIZADA ON PREMISES E SUPORTE TÉCNICO"/>
    <n v="7528.8"/>
    <d v="2024-12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6705"/>
    <d v="2024-12-27T00:00:00"/>
    <n v="1892693"/>
    <d v="2024-12-27T00:00:00"/>
    <d v="2024-12-01T00:00:00"/>
    <n v="1901.85"/>
    <d v="2025-01-26T00:00:00"/>
    <s v="E0230190"/>
    <s v="PD023163"/>
    <s v="INFRAESTRUTURA VIRTUALIZADA ON PREMISES E SUPORTE TÉCNICO"/>
    <n v="1810.56"/>
    <d v="2024-12-01T00:00:00"/>
    <x v="0"/>
    <s v="045/2023"/>
    <s v="140.00036393/2023-07"/>
    <s v="359.00007061/2023-33-ITO"/>
    <s v="2 - FATURADO"/>
    <n v="0"/>
    <x v="0"/>
    <x v="0"/>
  </r>
  <r>
    <x v="364"/>
    <s v="15.519.361/0001-16"/>
    <s v="NF SERVICOS"/>
    <n v="176707"/>
    <d v="2024-12-27T00:00:00"/>
    <n v="1892695"/>
    <d v="2024-12-27T00:00:00"/>
    <d v="2024-12-01T00:00:00"/>
    <n v="246583.85"/>
    <d v="2025-01-26T00:00:00"/>
    <s v="E0240461"/>
    <s v="PD024320"/>
    <s v="OFFICE BÁSICO E PaaS MIDDLEWARE"/>
    <n v="234747.83"/>
    <d v="2024-12-01T00:00:00"/>
    <x v="0"/>
    <s v="072/2024"/>
    <s v="140.00578401/2024-61"/>
    <s v="359.00006874/2024-97  ITO"/>
    <s v="2 - FATURADO"/>
    <n v="0"/>
    <x v="0"/>
    <x v="0"/>
  </r>
  <r>
    <x v="364"/>
    <s v="15.519.361/0001-16"/>
    <s v="NF SERVICOS"/>
    <n v="176713"/>
    <d v="2024-12-27T00:00:00"/>
    <n v="1892701"/>
    <d v="2024-12-27T00:00:00"/>
    <d v="2024-12-01T00:00:00"/>
    <n v="37486.17"/>
    <d v="2025-01-26T00:00:00"/>
    <s v="E0240135"/>
    <s v="PD024088"/>
    <s v="PAAS BANCO DE DADOS ORACLE, PAAS APLICAÇÃO WEBSPHERE,  INFRAESTRUTURA VIRTUALIZADA  ON PREMISES E CERTIFICADO SSL STANDARD - OV"/>
    <n v="35686.83"/>
    <d v="2024-12-01T00:00:00"/>
    <x v="0"/>
    <s v="022/2024"/>
    <s v="140.00061771/2024-63"/>
    <s v="359.00002869/2024-13   APPS/ITO"/>
    <s v="2 - FATURADO"/>
    <n v="0"/>
    <x v="0"/>
    <x v="0"/>
  </r>
  <r>
    <x v="364"/>
    <s v="15.519.361/0001-16"/>
    <s v="NF SERVICOS"/>
    <n v="176714"/>
    <d v="2024-12-27T00:00:00"/>
    <n v="1892702"/>
    <d v="2024-12-27T00:00:00"/>
    <d v="2024-12-01T00:00:00"/>
    <n v="1521.48"/>
    <d v="2025-01-26T00:00:00"/>
    <s v="E0240135"/>
    <s v="PD024088"/>
    <s v="PAAS BANCO DE DADOS ORACLE, PAAS APLICAÇÃO WEBSPHERE,  INFRAESTRUTURA VIRTUALIZADA  ON PREMISES E CERTIFICADO SSL STANDARD - OV"/>
    <n v="1448.45"/>
    <d v="2024-12-01T00:00:00"/>
    <x v="0"/>
    <s v="022/2024"/>
    <s v="140.00061771/2024-63"/>
    <s v="359.00002869/2024-13   APPS/ITO"/>
    <s v="2 - FATURADO"/>
    <n v="0"/>
    <x v="0"/>
    <x v="0"/>
  </r>
  <r>
    <x v="364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951441.86"/>
    <d v="2024-12-01T00:00:00"/>
    <x v="0"/>
    <s v="029/2024"/>
    <s v="140.00294285/2024-20"/>
    <s v="359.00004073/2024-97-ITO"/>
    <s v="2 - FATURADO"/>
    <n v="0"/>
    <x v="0"/>
    <x v="0"/>
  </r>
  <r>
    <x v="364"/>
    <s v="15.519.361/0001-16"/>
    <s v="NF SERVICOS"/>
    <n v="176716"/>
    <d v="2024-12-27T00:00:00"/>
    <n v="1892704"/>
    <d v="2024-12-27T00:00:00"/>
    <d v="2024-12-01T00:00:00"/>
    <n v="16260.29"/>
    <d v="2025-01-26T00:00:00"/>
    <s v="E0230503"/>
    <s v="PD023408"/>
    <s v="PROGRAMA  SP SEM PAPEL"/>
    <n v="15479.8"/>
    <d v="2024-12-01T00:00:00"/>
    <x v="0"/>
    <m/>
    <s v="140.00330619/2023-55"/>
    <s v="359.00000213/2024-58 APPS"/>
    <s v="2 - FATURADO"/>
    <n v="0"/>
    <x v="0"/>
    <x v="0"/>
  </r>
  <r>
    <x v="364"/>
    <s v="15.519.361/0001-16"/>
    <s v="NF SERVICOS"/>
    <n v="176717"/>
    <d v="2024-12-27T00:00:00"/>
    <n v="1892705"/>
    <d v="2024-12-27T00:00:00"/>
    <d v="2024-12-01T00:00:00"/>
    <n v="2660"/>
    <d v="2025-01-26T00:00:00"/>
    <s v="E0200010"/>
    <s v="PD020006"/>
    <s v="MICROFILMAGEM DE DOCUMENTOS/IMPRESSÃO - SISTEMA DE CONTROLE DE MULTAS DE TRANSITO"/>
    <n v="2532.3200000000002"/>
    <d v="2024-12-01T00:00:00"/>
    <x v="0"/>
    <s v="013/2020"/>
    <s v="285.114/2020"/>
    <s v="PD-PRC-2020/00154 ITO"/>
    <s v="2 - FATURADO"/>
    <n v="0"/>
    <x v="0"/>
    <x v="0"/>
  </r>
  <r>
    <x v="364"/>
    <s v="15.519.361/0001-16"/>
    <s v="NF SERVICOS"/>
    <n v="176718"/>
    <d v="2024-12-27T00:00:00"/>
    <n v="1892706"/>
    <d v="2024-12-27T00:00:00"/>
    <d v="2024-12-01T00:00:00"/>
    <n v="294229.46000000002"/>
    <d v="2025-01-26T00:00:00"/>
    <s v="E0200010"/>
    <s v="PD020006"/>
    <s v="MICROFILMAGEM DE DOCUMENTOS/IMPRESSÃO - SISTEMA DE CONTROLE DE MULTAS DE TRANSITO"/>
    <n v="280106.45"/>
    <d v="2024-12-01T00:00:00"/>
    <x v="0"/>
    <s v="013/2020"/>
    <s v="285.114/2020"/>
    <s v="PD-PRC-2020/00154 ITO"/>
    <s v="2 - FATURADO"/>
    <n v="0"/>
    <x v="0"/>
    <x v="0"/>
  </r>
  <r>
    <x v="364"/>
    <s v="15.519.361/0001-16"/>
    <s v="NF SERVICOS"/>
    <n v="176723"/>
    <d v="2024-12-27T00:00:00"/>
    <n v="1892711"/>
    <d v="2024-12-27T00:00:00"/>
    <d v="2024-12-01T00:00:00"/>
    <n v="316632.78999999998"/>
    <d v="2025-01-26T00:00:00"/>
    <s v="E0220261"/>
    <s v="PD022203"/>
    <s v="PONTO DE FUNÇÃO JAVA"/>
    <n v="301434.42"/>
    <d v="2024-12-01T00:00:00"/>
    <x v="0"/>
    <s v="081/2022"/>
    <s v="140.00184394/2023-59"/>
    <s v="PD-PRC-2022/04654   359.00006592/2023-17 - ITO"/>
    <s v="2 - FATURADO"/>
    <n v="0"/>
    <x v="0"/>
    <x v="0"/>
  </r>
  <r>
    <x v="364"/>
    <s v="15.519.361/0001-16"/>
    <s v="NF SERVICOS"/>
    <n v="176732"/>
    <d v="2024-12-27T00:00:00"/>
    <n v="1892720"/>
    <d v="2024-12-27T00:00:00"/>
    <d v="2024-12-01T00:00:00"/>
    <n v="147459.12"/>
    <d v="2025-01-26T00:00:00"/>
    <s v="E0210002"/>
    <s v="PD021001"/>
    <s v="GESTÃO DE PÁTIOS  e CODEV"/>
    <n v="140381.07999999999"/>
    <d v="2024-12-01T00:00:00"/>
    <x v="0"/>
    <s v="DETRAN nº 019/2022"/>
    <s v="DTRAN-PRC-2022/360421"/>
    <s v="PD-PRC-2022/01443  - 359.00001049/2023-15 ITO"/>
    <s v="2 - FATURADO"/>
    <n v="0"/>
    <x v="0"/>
    <x v="0"/>
  </r>
  <r>
    <x v="364"/>
    <s v="15.519.361/0001-16"/>
    <s v="NF SERVICOS"/>
    <n v="176734"/>
    <d v="2024-12-27T00:00:00"/>
    <n v="1892722"/>
    <d v="2024-12-27T00:00:00"/>
    <d v="2024-12-01T00:00:00"/>
    <n v="392231.46"/>
    <d v="2025-01-26T00:00:00"/>
    <s v="E0220314"/>
    <s v="PD022240"/>
    <s v="IMPLEMENTAÇÃO DO SISTEMA DE FISCALIZAÇÃO"/>
    <n v="373404.35"/>
    <d v="2024-12-01T00:00:00"/>
    <x v="0"/>
    <s v="006/2023"/>
    <s v="DTRAN-PRC-2022/1243724"/>
    <s v="PD-PRC-2022/04338   APPS"/>
    <s v="2 - FATURADO"/>
    <n v="0"/>
    <x v="0"/>
    <x v="0"/>
  </r>
  <r>
    <x v="364"/>
    <s v="15.519.361/0001-16"/>
    <s v="NF SERVICOS"/>
    <n v="6612"/>
    <d v="2024-12-27T00:00:00"/>
    <n v="309724"/>
    <d v="2024-12-27T00:00:00"/>
    <d v="2024-12-01T00:00:00"/>
    <n v="2581023.12"/>
    <d v="2025-01-26T00:00:00"/>
    <s v="E0240019"/>
    <s v="PD023362"/>
    <s v="SERVIÇOS MANUTENÇÃO DO SISTEMA LEGADO"/>
    <n v="2457134.0099999998"/>
    <d v="2024-12-01T00:00:00"/>
    <x v="0"/>
    <s v="003/2024"/>
    <s v="140.00315852/2023-16"/>
    <s v="359.00000310/2024-41  APPS"/>
    <s v="2 - FATURADO"/>
    <n v="0"/>
    <x v="0"/>
    <x v="0"/>
  </r>
  <r>
    <x v="364"/>
    <s v="15.519.361/0001-16"/>
    <s v="NF SERVICOS"/>
    <n v="6613"/>
    <d v="2024-12-27T00:00:00"/>
    <n v="309725"/>
    <d v="2024-12-27T00:00:00"/>
    <d v="2024-12-01T00:00:00"/>
    <n v="300871.21000000002"/>
    <d v="2025-01-26T00:00:00"/>
    <s v="E0240019"/>
    <s v="PD023362"/>
    <s v="SERVIÇOS MANUTENÇÃO DO SISTEMA LEGADO"/>
    <n v="286429.39"/>
    <d v="2024-12-01T00:00:00"/>
    <x v="0"/>
    <s v="003/2024"/>
    <s v="140.00315852/2023-16"/>
    <s v="359.00000310/2024-41  APPS"/>
    <s v="2 - FATURADO"/>
    <n v="0"/>
    <x v="0"/>
    <x v="0"/>
  </r>
  <r>
    <x v="364"/>
    <s v="15.519.361/0001-16"/>
    <s v="NF SERVICOS"/>
    <n v="6617"/>
    <d v="2024-12-27T00:00:00"/>
    <n v="309729"/>
    <d v="2024-12-27T00:00:00"/>
    <d v="2024-12-01T00:00:00"/>
    <n v="1152270"/>
    <d v="2025-01-26T00:00:00"/>
    <s v="E0230441"/>
    <s v="PD023362"/>
    <s v="SUSTENTAÇÃO DO SISTEMA LEGADO"/>
    <n v="1096961.04"/>
    <d v="2024-12-01T00:00:00"/>
    <x v="0"/>
    <s v="003/2024"/>
    <s v="140.00315852/2023-16"/>
    <s v="359.00000310/2024-41  APPS/ITO"/>
    <s v="2 - FATURADO"/>
    <n v="0"/>
    <x v="0"/>
    <x v="0"/>
  </r>
  <r>
    <x v="364"/>
    <s v="15.519.361/0001-16"/>
    <s v="NF SERVICOS"/>
    <n v="6618"/>
    <d v="2024-12-27T00:00:00"/>
    <n v="309730"/>
    <d v="2024-12-27T00:00:00"/>
    <d v="2024-12-01T00:00:00"/>
    <n v="335079.36"/>
    <d v="2025-01-26T00:00:00"/>
    <s v="E0230441"/>
    <s v="PD023362"/>
    <s v="SUSTENTAÇÃO DO SISTEMA LEGADO"/>
    <n v="318995.55"/>
    <d v="2024-12-01T00:00:00"/>
    <x v="0"/>
    <s v="003/2024"/>
    <s v="140.00315852/2023-16"/>
    <s v="359.00000310/2024-41  APPS/ITO"/>
    <s v="2 - FATURADO"/>
    <n v="0"/>
    <x v="0"/>
    <x v="0"/>
  </r>
  <r>
    <x v="364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08"/>
    <d v="2024-12-30T00:00:00"/>
    <n v="1893096"/>
    <d v="2024-12-30T00:00:00"/>
    <d v="2024-12-01T00:00:00"/>
    <n v="289390.57"/>
    <d v="2025-01-29T00:00:00"/>
    <s v="E0220081"/>
    <s v="PD022059"/>
    <s v="MANUTENÇÃO DATA WAREHOUSE  E BUSINESS INTELLIGENCE -BI"/>
    <n v="275499.82"/>
    <d v="2024-12-01T00:00:00"/>
    <x v="0"/>
    <s v="nº 045/2022"/>
    <s v="nº DTRAN-PRC-2022/196302"/>
    <s v="PD-PRC-2022/01468-359.00004087/2024-19-APPS"/>
    <s v="2 - FATURADO"/>
    <n v="0"/>
    <x v="0"/>
    <x v="0"/>
  </r>
  <r>
    <x v="364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0"/>
    <x v="0"/>
    <x v="0"/>
  </r>
  <r>
    <x v="364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0"/>
    <x v="0"/>
    <x v="7"/>
  </r>
  <r>
    <x v="364"/>
    <s v="15.519.361/0001-16"/>
    <s v="NF SERVICOS"/>
    <n v="177303"/>
    <d v="2024-12-31T00:00:00"/>
    <n v="1906242"/>
    <d v="2025-01-08T00:00:00"/>
    <d v="2024-12-01T00:00:00"/>
    <n v="87817.86"/>
    <d v="2025-02-07T00:00:00"/>
    <s v="E0230282"/>
    <s v="PD023249"/>
    <s v="INFRAESTRUTURA VIRTUALIZADAS ON PREMISSES, PaaS BANCO DE DADOS SQL E CERTIFICADO SSL STANDARD-OV"/>
    <n v="83602.600000000006"/>
    <d v="2024-12-01T00:00:00"/>
    <x v="0"/>
    <s v="046/2023"/>
    <s v="140.00049264/2023-71"/>
    <s v="359.00007064/2023-77-ITO"/>
    <s v="2 - FATURADO"/>
    <n v="0"/>
    <x v="0"/>
    <x v="0"/>
  </r>
  <r>
    <x v="364"/>
    <s v="15.519.361/0001-16"/>
    <s v="NF SERVICOS"/>
    <n v="177304"/>
    <d v="2024-12-31T00:00:00"/>
    <n v="1906243"/>
    <d v="2025-01-08T00:00:00"/>
    <d v="2024-12-01T00:00:00"/>
    <n v="1521.48"/>
    <d v="2025-02-07T00:00:00"/>
    <s v="E0230282"/>
    <s v="PD023249"/>
    <s v="INFRAESTRUTURA VIRTUALIZADAS ON PREMISSES, PaaS BANCO DE DADOS SQL E CERTIFICADO SSL STANDARD-OV"/>
    <n v="1448.45"/>
    <d v="2024-12-01T00:00:00"/>
    <x v="0"/>
    <s v="046/2023"/>
    <s v="140.00049264/2023-71"/>
    <s v="359.00007064/2023-77-ITO"/>
    <s v="2 - FATURADO"/>
    <n v="0"/>
    <x v="0"/>
    <x v="0"/>
  </r>
  <r>
    <x v="365"/>
    <s v="15.553.528/0001-65"/>
    <s v="NF SERVICOS KIT"/>
    <n v="140416"/>
    <d v="2023-08-31T00:00:00"/>
    <n v="165074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458"/>
    <x v="4"/>
    <x v="1"/>
  </r>
  <r>
    <x v="366"/>
    <s v="15.768.491/0001-92"/>
    <s v="ND-OPERADORA CIELO"/>
    <n v="23591"/>
    <d v="2024-12-10T00:00:00"/>
    <m/>
    <m/>
    <m/>
    <n v="187.49"/>
    <d v="2024-12-10T00:00:00"/>
    <m/>
    <m/>
    <s v="Certificado e-CNPJ A1 em Software (12 meses)"/>
    <n v="187.49"/>
    <m/>
    <x v="0"/>
    <m/>
    <m/>
    <m/>
    <s v="1 - VENDA A VISTA"/>
    <n v="21"/>
    <x v="2"/>
    <x v="4"/>
  </r>
  <r>
    <x v="367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0"/>
    <x v="0"/>
    <x v="2"/>
  </r>
  <r>
    <x v="367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0"/>
    <x v="0"/>
    <x v="2"/>
  </r>
  <r>
    <x v="367"/>
    <s v="15.793.348/0001-50"/>
    <s v="NF SERVICOS DO"/>
    <n v="301896"/>
    <d v="2024-12-11T00:00:00"/>
    <n v="307320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368"/>
    <s v="156.788.298-66"/>
    <s v="ND-OPERADORA CIELO"/>
    <n v="23572"/>
    <d v="2024-12-09T00:00:00"/>
    <m/>
    <m/>
    <m/>
    <n v="124.99"/>
    <d v="2024-12-09T00:00:00"/>
    <m/>
    <m/>
    <s v="e-CPF A1 (renovacao) em Software (12 meses) "/>
    <n v="124.99"/>
    <m/>
    <x v="0"/>
    <m/>
    <m/>
    <m/>
    <s v="1 - VENDA A VISTA"/>
    <n v="22"/>
    <x v="2"/>
    <x v="4"/>
  </r>
  <r>
    <x v="369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68"/>
    <x v="5"/>
    <x v="1"/>
  </r>
  <r>
    <x v="369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8"/>
    <x v="1"/>
    <x v="1"/>
  </r>
  <r>
    <x v="369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7"/>
    <x v="2"/>
    <x v="1"/>
  </r>
  <r>
    <x v="369"/>
    <s v="16.697.238/0001-58"/>
    <s v="NF SERVICOS DO"/>
    <n v="301333"/>
    <d v="2024-12-11T00:00:00"/>
    <n v="306757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370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6"/>
    <x v="2"/>
    <x v="2"/>
  </r>
  <r>
    <x v="370"/>
    <s v="16.856.475/0001-14"/>
    <s v="NF SERVICOS DO"/>
    <n v="301933"/>
    <d v="2024-12-11T00:00:00"/>
    <n v="307357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371"/>
    <s v="161.035.398-62"/>
    <s v="NF SERVICOS DO"/>
    <n v="264276"/>
    <d v="2024-04-30T00:00:00"/>
    <n v="270318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372"/>
    <s v="161.202.318-54"/>
    <s v="ND-BENEF AFASTADOS"/>
    <n v="163"/>
    <d v="2022-08-05T00:00:00"/>
    <m/>
    <m/>
    <m/>
    <n v="167.56"/>
    <d v="2022-08-25T00:00:00"/>
    <m/>
    <m/>
    <s v="PLANO DE SAUDE FUNC AFASTADOS"/>
    <n v="167.56"/>
    <m/>
    <x v="0"/>
    <m/>
    <m/>
    <m/>
    <s v="20 DIAS"/>
    <n v="859"/>
    <x v="4"/>
    <x v="5"/>
  </r>
  <r>
    <x v="372"/>
    <s v="161.202.318-54"/>
    <s v="ND-BENEF AFASTADOS"/>
    <n v="193"/>
    <d v="2022-09-08T00:00:00"/>
    <m/>
    <m/>
    <m/>
    <n v="153.05000000000001"/>
    <d v="2022-09-28T00:00:00"/>
    <m/>
    <m/>
    <s v="PLANO DE SAUDE FUNC AFASTADOS"/>
    <n v="153.05000000000001"/>
    <m/>
    <x v="0"/>
    <m/>
    <m/>
    <m/>
    <s v="20 DIAS"/>
    <n v="825"/>
    <x v="4"/>
    <x v="5"/>
  </r>
  <r>
    <x v="372"/>
    <s v="161.202.318-54"/>
    <s v="ND-BENEF AFASTADOS"/>
    <n v="274"/>
    <d v="2022-12-08T00:00:00"/>
    <m/>
    <m/>
    <m/>
    <n v="168.57"/>
    <d v="2022-12-28T00:00:00"/>
    <m/>
    <m/>
    <s v="PLANO DE SAUDE FUNC AFASTADOS"/>
    <n v="168.57"/>
    <m/>
    <x v="0"/>
    <m/>
    <m/>
    <m/>
    <s v="20 DIAS"/>
    <n v="734"/>
    <x v="4"/>
    <x v="5"/>
  </r>
  <r>
    <x v="372"/>
    <s v="161.202.318-54"/>
    <s v="ND-BENEF AFASTADOS"/>
    <n v="324"/>
    <d v="2023-02-07T00:00:00"/>
    <m/>
    <m/>
    <m/>
    <n v="169.88"/>
    <d v="2023-02-27T00:00:00"/>
    <m/>
    <m/>
    <s v="PLANO DE SAUDE FUNC AFASTADOS"/>
    <n v="169.88"/>
    <m/>
    <x v="0"/>
    <m/>
    <m/>
    <m/>
    <s v="20 DIAS"/>
    <n v="673"/>
    <x v="4"/>
    <x v="5"/>
  </r>
  <r>
    <x v="372"/>
    <s v="161.202.318-54"/>
    <s v="ND-BENEF AFASTADOS"/>
    <n v="414"/>
    <d v="2023-06-07T00:00:00"/>
    <m/>
    <m/>
    <m/>
    <n v="162.12"/>
    <d v="2023-06-27T00:00:00"/>
    <m/>
    <m/>
    <s v="PLANO DE SAUDE FUNC AFASTADOS"/>
    <n v="162.12"/>
    <m/>
    <x v="0"/>
    <m/>
    <m/>
    <m/>
    <s v="20 DIAS"/>
    <n v="553"/>
    <x v="4"/>
    <x v="5"/>
  </r>
  <r>
    <x v="372"/>
    <s v="161.202.318-54"/>
    <s v="ND-BENEF AFASTADOS"/>
    <n v="470"/>
    <d v="2023-08-11T00:00:00"/>
    <m/>
    <m/>
    <m/>
    <n v="169.88"/>
    <d v="2023-08-31T00:00:00"/>
    <m/>
    <m/>
    <s v="PLANO DE SAUDE FUNC AFASTADOS"/>
    <n v="169.88"/>
    <m/>
    <x v="0"/>
    <m/>
    <m/>
    <m/>
    <s v="20 DIAS"/>
    <n v="488"/>
    <x v="4"/>
    <x v="5"/>
  </r>
  <r>
    <x v="372"/>
    <s v="161.202.318-54"/>
    <s v="ND-BENEF AFASTADOS"/>
    <n v="675"/>
    <d v="2024-04-16T00:00:00"/>
    <m/>
    <m/>
    <m/>
    <n v="273.66000000000003"/>
    <d v="2024-05-06T00:00:00"/>
    <m/>
    <m/>
    <s v="PLANO DE SAUDE FUNC AFASTADOS"/>
    <n v="273.66000000000003"/>
    <m/>
    <x v="0"/>
    <m/>
    <m/>
    <m/>
    <s v="20 DIAS"/>
    <n v="239"/>
    <x v="3"/>
    <x v="5"/>
  </r>
  <r>
    <x v="372"/>
    <s v="161.202.318-54"/>
    <s v="ND-BENEF AFASTADOS"/>
    <n v="699"/>
    <d v="2024-05-15T00:00:00"/>
    <m/>
    <m/>
    <m/>
    <n v="242.08"/>
    <d v="2024-06-04T00:00:00"/>
    <m/>
    <m/>
    <s v="PLANO DE SAUDE FUNC AFASTADOS"/>
    <n v="242.08"/>
    <m/>
    <x v="0"/>
    <m/>
    <m/>
    <m/>
    <s v="20 DIAS"/>
    <n v="210"/>
    <x v="3"/>
    <x v="5"/>
  </r>
  <r>
    <x v="372"/>
    <s v="161.202.318-54"/>
    <s v="ND-BENEF AFASTADOS"/>
    <n v="849"/>
    <d v="2024-12-03T00:00:00"/>
    <m/>
    <m/>
    <m/>
    <n v="344.39"/>
    <d v="2025-01-03T00:00:00"/>
    <m/>
    <m/>
    <s v="PLANO DE SAUDE FUNC AFASTADOS"/>
    <n v="344.39"/>
    <m/>
    <x v="0"/>
    <m/>
    <m/>
    <m/>
    <s v="31 DIAS"/>
    <n v="0"/>
    <x v="0"/>
    <x v="5"/>
  </r>
  <r>
    <x v="373"/>
    <s v="161.258.828-02"/>
    <s v="ND-OPERADORA CIELO"/>
    <n v="23647"/>
    <d v="2024-12-16T00:00:00"/>
    <m/>
    <m/>
    <m/>
    <n v="187.49"/>
    <d v="2024-12-16T00:00:00"/>
    <m/>
    <m/>
    <s v="Certificado e-CPF A3 (somente certificado) - 36 meses"/>
    <n v="187.49"/>
    <m/>
    <x v="0"/>
    <m/>
    <m/>
    <m/>
    <s v="1 - VENDA A VISTA"/>
    <n v="15"/>
    <x v="2"/>
    <x v="4"/>
  </r>
  <r>
    <x v="374"/>
    <s v="162.422.698-13"/>
    <s v="ND-OPERADORA CIELO"/>
    <n v="23502"/>
    <d v="2024-12-02T00:00:00"/>
    <m/>
    <m/>
    <m/>
    <n v="231.23"/>
    <d v="2024-12-02T00:00:00"/>
    <m/>
    <m/>
    <s v="Certificado e-CPF A3 em cartão - 36 meses"/>
    <n v="231.23"/>
    <m/>
    <x v="0"/>
    <m/>
    <m/>
    <m/>
    <s v="1 - VENDA A VISTA"/>
    <n v="29"/>
    <x v="2"/>
    <x v="4"/>
  </r>
  <r>
    <x v="375"/>
    <s v="17.039.341/0001-73"/>
    <s v="ND-OPERADORA CIELO"/>
    <n v="23551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376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377"/>
    <s v="17.150.249/0001-86"/>
    <s v="NF SERVICOS KIT"/>
    <n v="153658"/>
    <d v="2022-12-16T00:00:00"/>
    <n v="158740"/>
    <d v="2022-12-16T00:00:00"/>
    <m/>
    <n v="187.49"/>
    <d v="2023-01-15T00:00:00"/>
    <m/>
    <m/>
    <s v="Certificado e-CNPJ A1 em Software (12 meses)"/>
    <n v="187.49"/>
    <m/>
    <x v="0"/>
    <m/>
    <m/>
    <m/>
    <s v="2 - FATURADO"/>
    <n v="716"/>
    <x v="4"/>
    <x v="1"/>
  </r>
  <r>
    <x v="378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379"/>
    <s v="17.425.555/0001-88"/>
    <s v="ND-OPERADORA CIELO"/>
    <n v="23593"/>
    <d v="2024-12-10T00:00:00"/>
    <m/>
    <m/>
    <m/>
    <n v="187.49"/>
    <d v="2024-12-10T00:00:00"/>
    <m/>
    <m/>
    <s v="Certificado e-CNPJ A1 em Software (12 meses)"/>
    <n v="187.49"/>
    <m/>
    <x v="0"/>
    <m/>
    <m/>
    <m/>
    <s v="1 - VENDA A VISTA"/>
    <n v="21"/>
    <x v="2"/>
    <x v="4"/>
  </r>
  <r>
    <x v="380"/>
    <s v="17.455.396/0001-64"/>
    <s v="NF SERVICOS"/>
    <n v="174270"/>
    <d v="2024-12-09T00:00:00"/>
    <n v="1890258"/>
    <d v="2024-12-09T00:00:00"/>
    <d v="2024-11-01T00:00:00"/>
    <n v="103473.56"/>
    <d v="2025-01-08T00:00:00"/>
    <s v="E0220373"/>
    <s v="PD022284"/>
    <s v="NUVEM PUBLICA"/>
    <n v="98506.83"/>
    <d v="2024-11-01T00:00:00"/>
    <x v="0"/>
    <s v="130/2022"/>
    <s v="SEI 253.00000010/2023-96"/>
    <s v="PD-PRC-2022/02725 SEI 253.00000010/2023-96 ITO"/>
    <s v="2 - FATURADO"/>
    <n v="0"/>
    <x v="0"/>
    <x v="0"/>
  </r>
  <r>
    <x v="380"/>
    <s v="17.455.396/0001-64"/>
    <s v="NF SERVICOS"/>
    <n v="174338"/>
    <d v="2024-12-09T00:00:00"/>
    <n v="1890326"/>
    <d v="2024-12-09T00:00:00"/>
    <d v="2024-11-01T00:00:00"/>
    <n v="492.12"/>
    <d v="2025-01-08T00:00:00"/>
    <s v="E0240428"/>
    <s v="PD024291"/>
    <s v="SAM - ESTOQUE"/>
    <n v="468.5"/>
    <d v="2024-11-01T00:00:00"/>
    <x v="0"/>
    <s v="17/2024"/>
    <s v="253.00000160/2024-81"/>
    <s v="359.00006928/2024-14  APPS"/>
    <s v="2 - FATURADO"/>
    <n v="0"/>
    <x v="0"/>
    <x v="0"/>
  </r>
  <r>
    <x v="380"/>
    <s v="17.455.396/0001-64"/>
    <s v="NF SERVICOS"/>
    <n v="174339"/>
    <d v="2024-12-09T00:00:00"/>
    <n v="1890327"/>
    <d v="2024-12-09T00:00:00"/>
    <d v="2024-11-01T00:00:00"/>
    <n v="1658.83"/>
    <d v="2025-01-08T00:00:00"/>
    <s v="E0240428"/>
    <s v="PD024291"/>
    <s v="SAM - ESTOQUE"/>
    <n v="1579.21"/>
    <d v="2024-11-01T00:00:00"/>
    <x v="0"/>
    <s v="17/2024"/>
    <s v="253.00000160/2024-81"/>
    <s v="359.00006928/2024-14  APPS"/>
    <s v="2 - FATURADO"/>
    <n v="0"/>
    <x v="0"/>
    <x v="0"/>
  </r>
  <r>
    <x v="380"/>
    <s v="17.455.396/0001-64"/>
    <s v="NF SERVICOS"/>
    <n v="174907"/>
    <d v="2024-12-10T00:00:00"/>
    <n v="1890895"/>
    <d v="2024-12-10T00:00:00"/>
    <d v="2024-11-01T00:00:00"/>
    <n v="182.54"/>
    <d v="2025-01-09T00:00:00"/>
    <s v="E0240004"/>
    <s v="PD024004"/>
    <s v="PROGRAMA SP SEM PAPEL"/>
    <n v="173.78"/>
    <d v="2024-11-01T00:00:00"/>
    <x v="0"/>
    <s v="145/2023"/>
    <s v="253.00000731/2023-04"/>
    <s v="359.00009689/2023-73-APPS"/>
    <s v="2 - FATURADO"/>
    <n v="0"/>
    <x v="0"/>
    <x v="0"/>
  </r>
  <r>
    <x v="380"/>
    <s v="17.455.396/0001-64"/>
    <s v="NF SERVICOS"/>
    <n v="176274"/>
    <d v="2024-12-26T00:00:00"/>
    <n v="1892262"/>
    <d v="2024-12-26T00:00:00"/>
    <d v="2024-12-01T00:00:00"/>
    <n v="17652.419999999998"/>
    <d v="2025-01-25T00:00:00"/>
    <s v="E0220373"/>
    <s v="PD022284"/>
    <s v="NUVEM PUBLICA"/>
    <n v="16805.099999999999"/>
    <d v="2024-12-01T00:00:00"/>
    <x v="0"/>
    <s v="130/2022"/>
    <s v="SEI 253.00000010/2023-96"/>
    <s v="PD-PRC-2022/02725 SEI 253.00000010/2023-96 ITO"/>
    <s v="2 - FATURADO"/>
    <n v="0"/>
    <x v="0"/>
    <x v="0"/>
  </r>
  <r>
    <x v="380"/>
    <s v="17.455.396/0001-64"/>
    <s v="NF SERVICOS"/>
    <n v="176275"/>
    <d v="2024-12-26T00:00:00"/>
    <n v="1892263"/>
    <d v="2024-12-26T00:00:00"/>
    <d v="2024-12-01T00:00:00"/>
    <n v="56803.19"/>
    <d v="2025-01-25T00:00:00"/>
    <s v="E0220373"/>
    <s v="PD022284"/>
    <s v="NUVEM PUBLICA"/>
    <n v="54076.639999999999"/>
    <d v="2024-12-01T00:00:00"/>
    <x v="0"/>
    <s v="130/2022"/>
    <s v="SEI 253.00000010/2023-96"/>
    <s v="PD-PRC-2022/02725 SEI 253.00000010/2023-96 ITO"/>
    <s v="2 - FATURADO"/>
    <n v="0"/>
    <x v="0"/>
    <x v="0"/>
  </r>
  <r>
    <x v="380"/>
    <s v="17.455.396/0001-64"/>
    <s v="NF SERVICOS"/>
    <n v="176278"/>
    <d v="2024-12-26T00:00:00"/>
    <n v="1892266"/>
    <d v="2024-12-26T00:00:00"/>
    <d v="2024-12-01T00:00:00"/>
    <n v="28378.44"/>
    <d v="2025-01-25T00:00:00"/>
    <s v="E0240427"/>
    <s v="PD024290"/>
    <s v="SAM PATRIMONIO"/>
    <n v="27016.27"/>
    <d v="2024-12-01T00:00:00"/>
    <x v="0"/>
    <s v="18/2024"/>
    <s v="253.00000159/2024-56"/>
    <s v="359.00007242/2024-41-APPS"/>
    <s v="2 - FATURADO"/>
    <n v="0"/>
    <x v="0"/>
    <x v="0"/>
  </r>
  <r>
    <x v="380"/>
    <s v="17.455.396/0001-64"/>
    <s v="NF SERVICOS"/>
    <n v="176279"/>
    <d v="2024-12-26T00:00:00"/>
    <n v="1892267"/>
    <d v="2024-12-26T00:00:00"/>
    <d v="2024-12-01T00:00:00"/>
    <n v="492.12"/>
    <d v="2025-01-25T00:00:00"/>
    <s v="E0240427"/>
    <s v="PD024290"/>
    <s v="SAM PATRIMONIO"/>
    <n v="468.5"/>
    <d v="2024-12-01T00:00:00"/>
    <x v="0"/>
    <s v="18/2024"/>
    <s v="253.00000159/2024-56"/>
    <s v="359.00007242/2024-41-APPS"/>
    <s v="2 - FATURADO"/>
    <n v="0"/>
    <x v="0"/>
    <x v="0"/>
  </r>
  <r>
    <x v="380"/>
    <s v="17.455.396/0001-64"/>
    <s v="NF SERVICOS"/>
    <n v="176286"/>
    <d v="2024-12-26T00:00:00"/>
    <n v="1892274"/>
    <d v="2024-12-26T00:00:00"/>
    <d v="2024-12-01T00:00:00"/>
    <n v="492.12"/>
    <d v="2025-01-25T00:00:00"/>
    <s v="E0240428"/>
    <s v="PD024291"/>
    <s v="SAM - ESTOQUE"/>
    <n v="468.5"/>
    <d v="2024-12-01T00:00:00"/>
    <x v="0"/>
    <s v="17/2024"/>
    <s v="253.00000160/2024-81"/>
    <s v="359.00006928/2024-14  APPS"/>
    <s v="2 - FATURADO"/>
    <n v="0"/>
    <x v="0"/>
    <x v="0"/>
  </r>
  <r>
    <x v="380"/>
    <s v="17.455.396/0001-64"/>
    <s v="NF SERVICOS"/>
    <n v="176287"/>
    <d v="2024-12-26T00:00:00"/>
    <n v="1892275"/>
    <d v="2024-12-26T00:00:00"/>
    <d v="2024-12-01T00:00:00"/>
    <n v="182.54"/>
    <d v="2025-01-25T00:00:00"/>
    <s v="E0240004"/>
    <s v="PD024004"/>
    <s v="PROGRAMA SP SEM PAPEL"/>
    <n v="173.78"/>
    <d v="2024-12-01T00:00:00"/>
    <x v="0"/>
    <s v="145/2023"/>
    <s v="253.00000731/2023-04"/>
    <s v="359.00009689/2023-73-APPS"/>
    <s v="2 - FATURADO"/>
    <n v="0"/>
    <x v="0"/>
    <x v="0"/>
  </r>
  <r>
    <x v="381"/>
    <s v="17.553.588/0001-03"/>
    <s v="ND-OPERADORA CIELO"/>
    <n v="23526"/>
    <d v="2024-12-03T00:00:00"/>
    <m/>
    <m/>
    <m/>
    <n v="187.49"/>
    <d v="2024-12-03T00:00:00"/>
    <m/>
    <m/>
    <s v="Certificado e-CNPJ A1 em Software (12 meses)"/>
    <n v="187.49"/>
    <m/>
    <x v="0"/>
    <m/>
    <m/>
    <m/>
    <s v="1 - VENDA A VISTA"/>
    <n v="28"/>
    <x v="2"/>
    <x v="4"/>
  </r>
  <r>
    <x v="382"/>
    <s v="17.610.959/0001-41"/>
    <s v="ND-OPERADORA CIELO"/>
    <n v="23612"/>
    <d v="2024-12-12T00:00:00"/>
    <m/>
    <m/>
    <m/>
    <n v="139.38999999999999"/>
    <d v="2024-12-12T00:00:00"/>
    <m/>
    <m/>
    <s v="e-CNPJ A1 - Renovação 12 meses"/>
    <n v="139.38999999999999"/>
    <m/>
    <x v="0"/>
    <m/>
    <m/>
    <m/>
    <s v="1 - VENDA A VISTA"/>
    <n v="19"/>
    <x v="2"/>
    <x v="4"/>
  </r>
  <r>
    <x v="383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884"/>
    <x v="4"/>
    <x v="1"/>
  </r>
  <r>
    <x v="384"/>
    <s v="17.974.245/0001-12"/>
    <s v="ND-OPERADORA CIELO"/>
    <n v="23728"/>
    <d v="2024-12-30T00:00:00"/>
    <m/>
    <m/>
    <m/>
    <n v="139.38999999999999"/>
    <d v="2024-12-30T00:00:00"/>
    <m/>
    <m/>
    <s v="e-CNPJ A1 - Renovação 12 meses"/>
    <n v="139.38999999999999"/>
    <m/>
    <x v="0"/>
    <m/>
    <m/>
    <m/>
    <s v="1 - VENDA A VISTA"/>
    <n v="1"/>
    <x v="2"/>
    <x v="4"/>
  </r>
  <r>
    <x v="385"/>
    <s v="173.090.768-77"/>
    <s v="ND-OPERADORA CIELO"/>
    <n v="23653"/>
    <d v="2024-12-16T00:00:00"/>
    <m/>
    <m/>
    <m/>
    <n v="124.99"/>
    <d v="2024-12-16T00:00:00"/>
    <m/>
    <m/>
    <s v="Certificado e-CPF A1 em Software (12 meses)"/>
    <n v="124.99"/>
    <m/>
    <x v="0"/>
    <m/>
    <m/>
    <m/>
    <s v="1 - VENDA A VISTA"/>
    <n v="15"/>
    <x v="2"/>
    <x v="4"/>
  </r>
  <r>
    <x v="386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188"/>
    <x v="4"/>
    <x v="1"/>
  </r>
  <r>
    <x v="387"/>
    <s v="175.856.928-03"/>
    <s v="NF SERVICOS DO"/>
    <n v="290503"/>
    <d v="2024-10-04T00:00:00"/>
    <n v="296853"/>
    <d v="2024-10-04T00:00:00"/>
    <m/>
    <n v="108"/>
    <d v="2024-11-03T00:00:00"/>
    <m/>
    <m/>
    <s v="Boletim - Diário Oficial Informa"/>
    <n v="108"/>
    <m/>
    <x v="0"/>
    <m/>
    <m/>
    <m/>
    <s v="3 - FATURADO DO INFORMA"/>
    <n v="58"/>
    <x v="1"/>
    <x v="1"/>
  </r>
  <r>
    <x v="387"/>
    <s v="175.856.928-03"/>
    <s v="NF SERVICOS DO"/>
    <n v="294996"/>
    <d v="2024-11-04T00:00:00"/>
    <n v="301401"/>
    <d v="2024-11-04T00:00:00"/>
    <m/>
    <n v="108"/>
    <d v="2024-12-04T00:00:00"/>
    <m/>
    <m/>
    <s v="Boletim - Diário Oficial Informa"/>
    <n v="108"/>
    <m/>
    <x v="0"/>
    <m/>
    <m/>
    <m/>
    <s v="3 - FATURADO DO INFORMA"/>
    <n v="27"/>
    <x v="2"/>
    <x v="1"/>
  </r>
  <r>
    <x v="388"/>
    <s v="175.920.228-26"/>
    <s v="ND-OPERADORA CIELO"/>
    <n v="23648"/>
    <d v="2024-12-16T00:00:00"/>
    <m/>
    <m/>
    <m/>
    <n v="124.99"/>
    <d v="2024-12-16T00:00:00"/>
    <m/>
    <m/>
    <s v="e-CPF A1 (renovacao) em Software (12 meses) "/>
    <n v="124.99"/>
    <m/>
    <x v="0"/>
    <m/>
    <m/>
    <m/>
    <s v="1 - VENDA A VISTA"/>
    <n v="15"/>
    <x v="2"/>
    <x v="4"/>
  </r>
  <r>
    <x v="389"/>
    <s v="175.938.098-97"/>
    <s v="ND-OPERADORA CIELO"/>
    <n v="23594"/>
    <d v="2024-12-10T00:00:00"/>
    <m/>
    <m/>
    <m/>
    <n v="231.23"/>
    <d v="2024-12-10T00:00:00"/>
    <m/>
    <m/>
    <s v="Certificado e-CPF A3 em cartão - 36 meses"/>
    <n v="231.23"/>
    <m/>
    <x v="0"/>
    <m/>
    <m/>
    <m/>
    <s v="1 - VENDA A VISTA"/>
    <n v="21"/>
    <x v="2"/>
    <x v="4"/>
  </r>
  <r>
    <x v="390"/>
    <s v="178.000.178-93"/>
    <s v="ND-OPERADORA CIELO"/>
    <n v="23562"/>
    <d v="2024-12-06T00:00:00"/>
    <m/>
    <m/>
    <m/>
    <n v="124.99"/>
    <d v="2024-12-06T00:00:00"/>
    <m/>
    <m/>
    <s v="e-CPF A1 (renovacao) em Software (12 meses) "/>
    <n v="124.99"/>
    <m/>
    <x v="0"/>
    <m/>
    <m/>
    <m/>
    <s v="1 - VENDA A VISTA"/>
    <n v="25"/>
    <x v="2"/>
    <x v="4"/>
  </r>
  <r>
    <x v="391"/>
    <s v="178.170.908-40"/>
    <s v="ND-OPERADORA CIELO"/>
    <n v="23696"/>
    <d v="2024-12-21T00:00:00"/>
    <m/>
    <m/>
    <m/>
    <n v="124.99"/>
    <d v="2024-12-21T00:00:00"/>
    <m/>
    <m/>
    <s v="Certificado e-CPF A1 em Software (12 meses)"/>
    <n v="124.99"/>
    <m/>
    <x v="0"/>
    <m/>
    <m/>
    <m/>
    <s v="1 - VENDA A VISTA"/>
    <n v="10"/>
    <x v="2"/>
    <x v="4"/>
  </r>
  <r>
    <x v="392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393"/>
    <s v="18.261.970/0001-06"/>
    <s v="NF SERVICOS KIT"/>
    <n v="91662"/>
    <d v="2022-05-17T00:00:00"/>
    <n v="96223"/>
    <d v="2022-05-17T00:00:00"/>
    <m/>
    <n v="118.74"/>
    <d v="2022-06-16T00:00:00"/>
    <m/>
    <m/>
    <s v="Certificado e-CNPJ A1 em Software (12 meses)"/>
    <n v="118.74"/>
    <m/>
    <x v="0"/>
    <m/>
    <m/>
    <m/>
    <s v="2 - FATURADO"/>
    <n v="929"/>
    <x v="4"/>
    <x v="1"/>
  </r>
  <r>
    <x v="394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098"/>
    <x v="4"/>
    <x v="1"/>
  </r>
  <r>
    <x v="394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394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394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394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394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394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918"/>
    <x v="4"/>
    <x v="1"/>
  </r>
  <r>
    <x v="394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394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394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394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394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766"/>
    <x v="4"/>
    <x v="1"/>
  </r>
  <r>
    <x v="394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394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394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394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394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394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394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394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394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394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394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394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394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394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394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394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395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134"/>
    <x v="4"/>
    <x v="1"/>
  </r>
  <r>
    <x v="396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520"/>
    <x v="4"/>
    <x v="1"/>
  </r>
  <r>
    <x v="397"/>
    <s v="18.895.312/0001-76"/>
    <s v="ND-OPERADORA CIELO"/>
    <n v="23582"/>
    <d v="2024-12-10T00:00:00"/>
    <m/>
    <m/>
    <m/>
    <n v="139.38999999999999"/>
    <d v="2024-12-10T00:00:00"/>
    <m/>
    <m/>
    <s v="e-CNPJ A1 - Renovação 12 meses"/>
    <n v="139.38999999999999"/>
    <m/>
    <x v="0"/>
    <m/>
    <m/>
    <m/>
    <s v="1 - VENDA A VISTA"/>
    <n v="21"/>
    <x v="2"/>
    <x v="4"/>
  </r>
  <r>
    <x v="398"/>
    <s v="18.960.233/0001-00"/>
    <s v="NF SERVICOS DO"/>
    <n v="298401"/>
    <d v="2024-11-19T00:00:00"/>
    <n v="304842"/>
    <d v="2024-11-21T00:00:00"/>
    <m/>
    <n v="645.33000000000004"/>
    <d v="2024-12-21T00:00:00"/>
    <s v="E0240907"/>
    <s v="PD024907"/>
    <s v="Serviços de Publicidade Eletrônica"/>
    <n v="614.35"/>
    <m/>
    <x v="0"/>
    <m/>
    <m/>
    <m/>
    <s v="2 - FATURADO"/>
    <n v="10"/>
    <x v="2"/>
    <x v="1"/>
  </r>
  <r>
    <x v="398"/>
    <s v="18.960.233/0001-00"/>
    <s v="NF SERVICOS DO"/>
    <n v="299478"/>
    <d v="2024-11-28T00:00:00"/>
    <n v="305928"/>
    <d v="2024-11-28T00:00:00"/>
    <m/>
    <n v="553.14"/>
    <d v="2024-12-28T00:00:00"/>
    <s v="E0240907"/>
    <s v="PD024907"/>
    <s v="Serviços de Publicidade Eletrônica"/>
    <n v="526.59"/>
    <m/>
    <x v="0"/>
    <m/>
    <m/>
    <m/>
    <s v="2 - FATURADO"/>
    <n v="3"/>
    <x v="2"/>
    <x v="1"/>
  </r>
  <r>
    <x v="398"/>
    <s v="18.960.233/0001-00"/>
    <s v="NF SERVICOS DO"/>
    <n v="303327"/>
    <d v="2024-12-22T00:00:00"/>
    <n v="309890"/>
    <d v="2024-12-30T00:00:00"/>
    <m/>
    <n v="645.33000000000004"/>
    <d v="2025-01-29T00:00:00"/>
    <s v="E0240907"/>
    <s v="PD024907"/>
    <s v="Serviços de Publicidade Eletrônica"/>
    <n v="614.35"/>
    <m/>
    <x v="0"/>
    <m/>
    <m/>
    <m/>
    <s v="2 - FATURADO"/>
    <n v="0"/>
    <x v="0"/>
    <x v="1"/>
  </r>
  <r>
    <x v="398"/>
    <s v="18.960.233/0001-00"/>
    <s v="NF SERVICOS DO"/>
    <n v="303671"/>
    <d v="2024-12-23T00:00:00"/>
    <n v="310234"/>
    <d v="2024-12-30T00:00:00"/>
    <m/>
    <n v="553.14"/>
    <d v="2025-01-29T00:00:00"/>
    <s v="E0240907"/>
    <s v="PD024907"/>
    <s v="Serviços de Publicidade Eletrônica"/>
    <n v="526.59"/>
    <m/>
    <x v="0"/>
    <m/>
    <m/>
    <m/>
    <s v="2 - FATURADO"/>
    <n v="0"/>
    <x v="0"/>
    <x v="1"/>
  </r>
  <r>
    <x v="398"/>
    <s v="18.960.233/0001-00"/>
    <s v="NF SERVICOS DO"/>
    <n v="303901"/>
    <d v="2024-12-26T00:00:00"/>
    <n v="310464"/>
    <d v="2024-12-30T00:00:00"/>
    <m/>
    <n v="460.95"/>
    <d v="2025-01-29T00:00:00"/>
    <s v="E0240907"/>
    <s v="PD024907"/>
    <s v="Serviços de Publicidade Eletrônica"/>
    <n v="438.82"/>
    <m/>
    <x v="0"/>
    <m/>
    <m/>
    <m/>
    <s v="2 - FATURADO"/>
    <n v="0"/>
    <x v="0"/>
    <x v="1"/>
  </r>
  <r>
    <x v="398"/>
    <s v="18.960.233/0001-00"/>
    <s v="NF SERVICOS DO"/>
    <n v="304100"/>
    <d v="2024-12-31T00:00:00"/>
    <n v="310676"/>
    <d v="2025-01-03T00:00:00"/>
    <m/>
    <n v="921.9"/>
    <d v="2025-02-02T00:00:00"/>
    <s v="E0240907"/>
    <s v="PD024907"/>
    <s v="Serviços de Publicidade Eletrônica"/>
    <n v="877.65"/>
    <m/>
    <x v="0"/>
    <m/>
    <m/>
    <m/>
    <s v="2 - FATURADO"/>
    <n v="0"/>
    <x v="0"/>
    <x v="1"/>
  </r>
  <r>
    <x v="399"/>
    <s v="187.047.918-19"/>
    <s v="ND-OPERADORA CIELO"/>
    <n v="22915"/>
    <d v="2024-10-02T00:00:00"/>
    <m/>
    <m/>
    <m/>
    <n v="187.49"/>
    <d v="2024-10-02T00:00:00"/>
    <m/>
    <m/>
    <s v="Certificado e-CPF A3 (renovação) - 36 meses"/>
    <n v="0"/>
    <m/>
    <x v="0"/>
    <m/>
    <m/>
    <m/>
    <s v="1 - VENDA A VISTA"/>
    <n v="90"/>
    <x v="5"/>
    <x v="4"/>
  </r>
  <r>
    <x v="399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64"/>
    <x v="5"/>
    <x v="1"/>
  </r>
  <r>
    <x v="399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0"/>
    <x v="0"/>
    <x v="1"/>
  </r>
  <r>
    <x v="400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748"/>
    <x v="4"/>
    <x v="6"/>
  </r>
  <r>
    <x v="401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159"/>
    <x v="4"/>
    <x v="1"/>
  </r>
  <r>
    <x v="401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131"/>
    <x v="4"/>
    <x v="1"/>
  </r>
  <r>
    <x v="401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098"/>
    <x v="4"/>
    <x v="1"/>
  </r>
  <r>
    <x v="401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067"/>
    <x v="4"/>
    <x v="1"/>
  </r>
  <r>
    <x v="401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021"/>
    <x v="4"/>
    <x v="1"/>
  </r>
  <r>
    <x v="401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005"/>
    <x v="4"/>
    <x v="1"/>
  </r>
  <r>
    <x v="401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972"/>
    <x v="4"/>
    <x v="1"/>
  </r>
  <r>
    <x v="401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944"/>
    <x v="4"/>
    <x v="1"/>
  </r>
  <r>
    <x v="401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918"/>
    <x v="4"/>
    <x v="1"/>
  </r>
  <r>
    <x v="401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884"/>
    <x v="4"/>
    <x v="1"/>
  </r>
  <r>
    <x v="401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850"/>
    <x v="4"/>
    <x v="1"/>
  </r>
  <r>
    <x v="401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825"/>
    <x v="4"/>
    <x v="1"/>
  </r>
  <r>
    <x v="401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795"/>
    <x v="4"/>
    <x v="1"/>
  </r>
  <r>
    <x v="401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766"/>
    <x v="4"/>
    <x v="1"/>
  </r>
  <r>
    <x v="401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731"/>
    <x v="4"/>
    <x v="1"/>
  </r>
  <r>
    <x v="401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703"/>
    <x v="4"/>
    <x v="1"/>
  </r>
  <r>
    <x v="401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674"/>
    <x v="4"/>
    <x v="1"/>
  </r>
  <r>
    <x v="401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634"/>
    <x v="4"/>
    <x v="1"/>
  </r>
  <r>
    <x v="401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608"/>
    <x v="4"/>
    <x v="1"/>
  </r>
  <r>
    <x v="401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584"/>
    <x v="4"/>
    <x v="1"/>
  </r>
  <r>
    <x v="401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536"/>
    <x v="4"/>
    <x v="1"/>
  </r>
  <r>
    <x v="401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523"/>
    <x v="4"/>
    <x v="1"/>
  </r>
  <r>
    <x v="401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488"/>
    <x v="4"/>
    <x v="1"/>
  </r>
  <r>
    <x v="401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458"/>
    <x v="4"/>
    <x v="1"/>
  </r>
  <r>
    <x v="401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426"/>
    <x v="4"/>
    <x v="1"/>
  </r>
  <r>
    <x v="401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398"/>
    <x v="4"/>
    <x v="1"/>
  </r>
  <r>
    <x v="401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367"/>
    <x v="4"/>
    <x v="1"/>
  </r>
  <r>
    <x v="401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333"/>
    <x v="3"/>
    <x v="1"/>
  </r>
  <r>
    <x v="401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306"/>
    <x v="3"/>
    <x v="1"/>
  </r>
  <r>
    <x v="401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277"/>
    <x v="3"/>
    <x v="1"/>
  </r>
  <r>
    <x v="402"/>
    <s v="19.570.720/0007-06"/>
    <s v="NF SERVICOS DO"/>
    <n v="301865"/>
    <d v="2024-12-11T00:00:00"/>
    <n v="307289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403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0"/>
    <x v="0"/>
    <x v="2"/>
  </r>
  <r>
    <x v="404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174"/>
    <x v="4"/>
    <x v="1"/>
  </r>
  <r>
    <x v="405"/>
    <s v="19.858.221/0001-23"/>
    <s v="NF SERVICOS DO"/>
    <n v="291053"/>
    <d v="2024-10-07T00:00:00"/>
    <n v="297403"/>
    <d v="2024-10-07T00:00:00"/>
    <m/>
    <n v="829.71"/>
    <d v="2024-11-06T00:00:00"/>
    <s v="E0201321"/>
    <s v="PD201321"/>
    <s v="Serviços de Publicidade Eletrônica"/>
    <n v="789.88"/>
    <m/>
    <x v="0"/>
    <m/>
    <m/>
    <m/>
    <s v="2 - FATURADO"/>
    <n v="55"/>
    <x v="1"/>
    <x v="1"/>
  </r>
  <r>
    <x v="405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0"/>
    <x v="0"/>
    <x v="2"/>
  </r>
  <r>
    <x v="406"/>
    <s v="19.874.432/0001-50"/>
    <s v="ND-OPERADORA CIELO"/>
    <n v="23552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407"/>
    <s v="19.930.537/0001-89"/>
    <s v="NF SERVICOS KIT"/>
    <n v="105069"/>
    <d v="2022-06-29T00:00:00"/>
    <n v="109720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886"/>
    <x v="4"/>
    <x v="1"/>
  </r>
  <r>
    <x v="408"/>
    <s v="19.947.645/0001-64"/>
    <s v="NF SERVICOS DO"/>
    <n v="303658"/>
    <d v="2024-12-23T00:00:00"/>
    <n v="310221"/>
    <d v="2024-12-30T00:00:00"/>
    <m/>
    <n v="1475.04"/>
    <d v="2025-01-29T00:00:00"/>
    <s v="E0240865"/>
    <s v="PD024865"/>
    <s v="Serviços de Publicidade Eletrônica"/>
    <n v="1475.04"/>
    <m/>
    <x v="0"/>
    <m/>
    <m/>
    <m/>
    <s v="2 - FATURADO"/>
    <n v="0"/>
    <x v="0"/>
    <x v="1"/>
  </r>
  <r>
    <x v="409"/>
    <s v="20.264.522/0001-08"/>
    <s v="NF SERVICOS DO"/>
    <n v="300030"/>
    <d v="2024-12-11T00:00:00"/>
    <n v="307467"/>
    <d v="2024-12-11T00:00:00"/>
    <m/>
    <n v="857.85"/>
    <d v="2025-01-10T00:00:00"/>
    <s v="E0202065"/>
    <s v="PD202065"/>
    <s v="Serviços de Publicidade Eletrônica"/>
    <n v="857.85"/>
    <m/>
    <x v="0"/>
    <m/>
    <m/>
    <m/>
    <s v="2 - FATURADO"/>
    <n v="0"/>
    <x v="0"/>
    <x v="1"/>
  </r>
  <r>
    <x v="409"/>
    <s v="20.264.522/0001-08"/>
    <s v="NF SERVICOS DO"/>
    <n v="300033"/>
    <d v="2024-12-11T00:00:00"/>
    <n v="307470"/>
    <d v="2024-12-11T00:00:00"/>
    <m/>
    <n v="980.4"/>
    <d v="2025-01-10T00:00:00"/>
    <s v="E0202065"/>
    <s v="PD202065"/>
    <s v="Serviços de Publicidade Eletrônica"/>
    <n v="980.4"/>
    <m/>
    <x v="0"/>
    <m/>
    <m/>
    <m/>
    <s v="2 - FATURADO"/>
    <n v="0"/>
    <x v="0"/>
    <x v="1"/>
  </r>
  <r>
    <x v="409"/>
    <s v="20.264.522/0001-08"/>
    <s v="NF SERVICOS DO"/>
    <n v="300188"/>
    <d v="2024-12-11T00:00:00"/>
    <n v="307625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0452"/>
    <d v="2024-12-11T00:00:00"/>
    <n v="307889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0453"/>
    <d v="2024-12-11T00:00:00"/>
    <n v="307890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0482"/>
    <d v="2024-12-11T00:00:00"/>
    <n v="307919"/>
    <d v="2024-12-11T00:00:00"/>
    <m/>
    <n v="980.4"/>
    <d v="2025-01-10T00:00:00"/>
    <s v="E0202065"/>
    <s v="PD202065"/>
    <s v="Serviços de Publicidade Eletrônica"/>
    <n v="980.4"/>
    <m/>
    <x v="0"/>
    <m/>
    <m/>
    <m/>
    <s v="2 - FATURADO"/>
    <n v="0"/>
    <x v="0"/>
    <x v="1"/>
  </r>
  <r>
    <x v="409"/>
    <s v="20.264.522/0001-08"/>
    <s v="NF SERVICOS DO"/>
    <n v="300505"/>
    <d v="2024-12-11T00:00:00"/>
    <n v="307942"/>
    <d v="2024-12-11T00:00:00"/>
    <m/>
    <n v="857.85"/>
    <d v="2025-01-10T00:00:00"/>
    <s v="E0202065"/>
    <s v="PD202065"/>
    <s v="Serviços de Publicidade Eletrônica"/>
    <n v="857.85"/>
    <m/>
    <x v="0"/>
    <m/>
    <m/>
    <m/>
    <s v="2 - FATURADO"/>
    <n v="0"/>
    <x v="0"/>
    <x v="1"/>
  </r>
  <r>
    <x v="409"/>
    <s v="20.264.522/0001-08"/>
    <s v="NF SERVICOS DO"/>
    <n v="300957"/>
    <d v="2024-12-11T00:00:00"/>
    <n v="308394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1482"/>
    <d v="2024-12-11T00:00:00"/>
    <n v="306906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1487"/>
    <d v="2024-12-11T00:00:00"/>
    <n v="306911"/>
    <d v="2024-12-11T00:00:00"/>
    <m/>
    <n v="980.4"/>
    <d v="2025-01-10T00:00:00"/>
    <s v="E0202065"/>
    <s v="PD202065"/>
    <s v="Serviços de Publicidade Eletrônica"/>
    <n v="980.4"/>
    <m/>
    <x v="0"/>
    <m/>
    <m/>
    <m/>
    <s v="2 - FATURADO"/>
    <n v="0"/>
    <x v="0"/>
    <x v="1"/>
  </r>
  <r>
    <x v="409"/>
    <s v="20.264.522/0001-08"/>
    <s v="NF SERVICOS DO"/>
    <n v="301563"/>
    <d v="2024-12-11T00:00:00"/>
    <n v="306987"/>
    <d v="2024-12-11T00:00:00"/>
    <m/>
    <n v="490.2"/>
    <d v="2025-01-10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1564"/>
    <d v="2024-12-11T00:00:00"/>
    <n v="306988"/>
    <d v="2024-12-11T00:00:00"/>
    <m/>
    <n v="367.65"/>
    <d v="2025-01-10T00:00:00"/>
    <s v="E0202065"/>
    <s v="PD202065"/>
    <s v="Serviços de Publicidade Eletrônica"/>
    <n v="367.65"/>
    <m/>
    <x v="0"/>
    <m/>
    <m/>
    <m/>
    <s v="2 - FATURADO"/>
    <n v="0"/>
    <x v="0"/>
    <x v="1"/>
  </r>
  <r>
    <x v="409"/>
    <s v="20.264.522/0001-08"/>
    <s v="NF SERVICOS DO"/>
    <n v="301952"/>
    <d v="2024-12-16T00:00:00"/>
    <n v="308460"/>
    <d v="2024-12-16T00:00:00"/>
    <m/>
    <n v="490.2"/>
    <d v="2025-01-15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1953"/>
    <d v="2024-12-16T00:00:00"/>
    <n v="308461"/>
    <d v="2024-12-16T00:00:00"/>
    <m/>
    <n v="367.65"/>
    <d v="2025-01-15T00:00:00"/>
    <s v="E0202065"/>
    <s v="PD202065"/>
    <s v="Serviços de Publicidade Eletrônica"/>
    <n v="367.65"/>
    <m/>
    <x v="0"/>
    <m/>
    <m/>
    <m/>
    <s v="2 - FATURADO"/>
    <n v="0"/>
    <x v="0"/>
    <x v="1"/>
  </r>
  <r>
    <x v="409"/>
    <s v="20.264.522/0001-08"/>
    <s v="NF SERVICOS DO"/>
    <n v="301954"/>
    <d v="2024-12-16T00:00:00"/>
    <n v="308462"/>
    <d v="2024-12-16T00:00:00"/>
    <m/>
    <n v="490.2"/>
    <d v="2025-01-15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2556"/>
    <d v="2024-12-17T00:00:00"/>
    <n v="309069"/>
    <d v="2024-12-17T00:00:00"/>
    <m/>
    <n v="980.4"/>
    <d v="2025-01-16T00:00:00"/>
    <s v="E0202065"/>
    <s v="PD202065"/>
    <s v="Serviços de Publicidade Eletrônica"/>
    <n v="980.4"/>
    <m/>
    <x v="0"/>
    <m/>
    <m/>
    <m/>
    <s v="2 - FATURADO"/>
    <n v="0"/>
    <x v="0"/>
    <x v="1"/>
  </r>
  <r>
    <x v="409"/>
    <s v="20.264.522/0001-08"/>
    <s v="NF SERVICOS DO"/>
    <n v="302557"/>
    <d v="2024-12-17T00:00:00"/>
    <n v="309070"/>
    <d v="2024-12-17T00:00:00"/>
    <m/>
    <n v="857.85"/>
    <d v="2025-01-16T00:00:00"/>
    <s v="E0202065"/>
    <s v="PD202065"/>
    <s v="Serviços de Publicidade Eletrônica"/>
    <n v="857.85"/>
    <m/>
    <x v="0"/>
    <m/>
    <m/>
    <m/>
    <s v="2 - FATURADO"/>
    <n v="0"/>
    <x v="0"/>
    <x v="1"/>
  </r>
  <r>
    <x v="409"/>
    <s v="20.264.522/0001-08"/>
    <s v="NF SERVICOS DO"/>
    <n v="302773"/>
    <d v="2024-12-19T00:00:00"/>
    <n v="309295"/>
    <d v="2024-12-19T00:00:00"/>
    <m/>
    <n v="735.3"/>
    <d v="2025-01-18T00:00:00"/>
    <s v="E0202065"/>
    <s v="PD202065"/>
    <s v="Serviços de Publicidade Eletrônica"/>
    <n v="735.3"/>
    <m/>
    <x v="0"/>
    <m/>
    <m/>
    <m/>
    <s v="2 - FATURADO"/>
    <n v="0"/>
    <x v="0"/>
    <x v="1"/>
  </r>
  <r>
    <x v="409"/>
    <s v="20.264.522/0001-08"/>
    <s v="NF SERVICOS DO"/>
    <n v="303114"/>
    <d v="2024-12-20T00:00:00"/>
    <n v="309636"/>
    <d v="2024-12-20T00:00:00"/>
    <m/>
    <n v="490.2"/>
    <d v="2025-01-19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3479"/>
    <d v="2024-12-22T00:00:00"/>
    <n v="310042"/>
    <d v="2024-12-30T00:00:00"/>
    <m/>
    <n v="2205.9"/>
    <d v="2025-01-29T00:00:00"/>
    <s v="E0202065"/>
    <s v="PD202065"/>
    <s v="Serviços de Publicidade Eletrônica"/>
    <n v="2205.9"/>
    <m/>
    <x v="0"/>
    <m/>
    <m/>
    <m/>
    <s v="2 - FATURADO"/>
    <n v="0"/>
    <x v="0"/>
    <x v="1"/>
  </r>
  <r>
    <x v="409"/>
    <s v="20.264.522/0001-08"/>
    <s v="NF SERVICOS DO"/>
    <n v="303762"/>
    <d v="2024-12-23T00:00:00"/>
    <n v="310325"/>
    <d v="2024-12-30T00:00:00"/>
    <m/>
    <n v="490.2"/>
    <d v="2025-01-29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3840"/>
    <d v="2024-12-26T00:00:00"/>
    <n v="310403"/>
    <d v="2024-12-30T00:00:00"/>
    <m/>
    <n v="490.2"/>
    <d v="2025-01-29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4016"/>
    <d v="2024-12-31T00:00:00"/>
    <n v="310592"/>
    <d v="2025-01-03T00:00:00"/>
    <m/>
    <n v="367.65"/>
    <d v="2025-02-02T00:00:00"/>
    <s v="E0202065"/>
    <s v="PD202065"/>
    <s v="Serviços de Publicidade Eletrônica"/>
    <n v="367.65"/>
    <m/>
    <x v="0"/>
    <m/>
    <m/>
    <m/>
    <s v="2 - FATURADO"/>
    <n v="0"/>
    <x v="0"/>
    <x v="1"/>
  </r>
  <r>
    <x v="409"/>
    <s v="20.264.522/0001-08"/>
    <s v="NF SERVICOS DO"/>
    <n v="304027"/>
    <d v="2024-12-31T00:00:00"/>
    <n v="310603"/>
    <d v="2025-01-03T00:00:00"/>
    <m/>
    <n v="612.75"/>
    <d v="2025-02-02T00:00:00"/>
    <s v="E0202065"/>
    <s v="PD202065"/>
    <s v="Serviços de Publicidade Eletrônica"/>
    <n v="612.75"/>
    <m/>
    <x v="0"/>
    <m/>
    <m/>
    <m/>
    <s v="2 - FATURADO"/>
    <n v="0"/>
    <x v="0"/>
    <x v="1"/>
  </r>
  <r>
    <x v="409"/>
    <s v="20.264.522/0001-08"/>
    <s v="NF SERVICOS DO"/>
    <n v="304029"/>
    <d v="2024-12-31T00:00:00"/>
    <n v="310605"/>
    <d v="2025-01-03T00:00:00"/>
    <m/>
    <n v="612.75"/>
    <d v="2025-02-02T00:00:00"/>
    <s v="E0202065"/>
    <s v="PD202065"/>
    <s v="Serviços de Publicidade Eletrônica"/>
    <n v="612.75"/>
    <m/>
    <x v="0"/>
    <m/>
    <m/>
    <m/>
    <s v="2 - FATURADO"/>
    <n v="0"/>
    <x v="0"/>
    <x v="1"/>
  </r>
  <r>
    <x v="409"/>
    <s v="20.264.522/0001-08"/>
    <s v="NF SERVICOS DO"/>
    <n v="304184"/>
    <d v="2024-12-31T00:00:00"/>
    <n v="310760"/>
    <d v="2025-01-03T00:00:00"/>
    <m/>
    <n v="490.2"/>
    <d v="2025-02-02T00:00:00"/>
    <s v="E0202065"/>
    <s v="PD202065"/>
    <s v="Serviços de Publicidade Eletrônica"/>
    <n v="490.2"/>
    <m/>
    <x v="0"/>
    <m/>
    <m/>
    <m/>
    <s v="2 - FATURADO"/>
    <n v="0"/>
    <x v="0"/>
    <x v="1"/>
  </r>
  <r>
    <x v="409"/>
    <s v="20.264.522/0001-08"/>
    <s v="NF SERVICOS DO"/>
    <n v="304210"/>
    <d v="2024-12-31T00:00:00"/>
    <n v="310786"/>
    <d v="2025-01-03T00:00:00"/>
    <m/>
    <n v="735.3"/>
    <d v="2025-02-02T00:00:00"/>
    <s v="E0202065"/>
    <s v="PD202065"/>
    <s v="Serviços de Publicidade Eletrônica"/>
    <n v="735.3"/>
    <m/>
    <x v="0"/>
    <m/>
    <m/>
    <m/>
    <s v="2 - FATURADO"/>
    <n v="0"/>
    <x v="0"/>
    <x v="1"/>
  </r>
  <r>
    <x v="409"/>
    <s v="20.264.522/0001-08"/>
    <s v="NF SERVICOS DO"/>
    <n v="304211"/>
    <d v="2024-12-31T00:00:00"/>
    <n v="310787"/>
    <d v="2025-01-03T00:00:00"/>
    <m/>
    <n v="612.75"/>
    <d v="2025-02-02T00:00:00"/>
    <s v="E0202065"/>
    <s v="PD202065"/>
    <s v="Serviços de Publicidade Eletrônica"/>
    <n v="612.75"/>
    <m/>
    <x v="0"/>
    <m/>
    <m/>
    <m/>
    <s v="2 - FATURADO"/>
    <n v="0"/>
    <x v="0"/>
    <x v="1"/>
  </r>
  <r>
    <x v="409"/>
    <s v="20.264.522/0001-08"/>
    <s v="NF SERVICOS DO"/>
    <n v="304227"/>
    <d v="2024-12-31T00:00:00"/>
    <n v="310803"/>
    <d v="2025-01-03T00:00:00"/>
    <m/>
    <n v="490.2"/>
    <d v="2025-02-02T00:00:00"/>
    <s v="E0202065"/>
    <s v="PD202065"/>
    <s v="Serviços de Publicidade Eletrônica"/>
    <n v="490.2"/>
    <m/>
    <x v="0"/>
    <m/>
    <m/>
    <m/>
    <s v="2 - FATURADO"/>
    <n v="0"/>
    <x v="0"/>
    <x v="1"/>
  </r>
  <r>
    <x v="410"/>
    <s v="20.317.318/0001-08"/>
    <s v="NF SERVICOS KIT"/>
    <n v="38809"/>
    <d v="2021-11-30T00:00:00"/>
    <n v="43065"/>
    <d v="2021-11-30T00:00:00"/>
    <m/>
    <n v="95"/>
    <d v="2021-12-05T00:00:00"/>
    <m/>
    <m/>
    <s v="Certificado e-CNPJ A1 em software (12 meses) para ME/EPP"/>
    <n v="95"/>
    <m/>
    <x v="0"/>
    <m/>
    <m/>
    <m/>
    <s v="5 DIAS"/>
    <n v="1122"/>
    <x v="4"/>
    <x v="1"/>
  </r>
  <r>
    <x v="411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884"/>
    <x v="4"/>
    <x v="1"/>
  </r>
  <r>
    <x v="411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884"/>
    <x v="4"/>
    <x v="1"/>
  </r>
  <r>
    <x v="412"/>
    <s v="20.484.842/0001-73"/>
    <s v="6114 Venda A.T.CONSI"/>
    <n v="568"/>
    <d v="2024-12-20T00:00:00"/>
    <m/>
    <s v="NF DEV SIMB 294"/>
    <m/>
    <n v="220"/>
    <d v="2025-02-18T00:00:00"/>
    <m/>
    <m/>
    <s v="MITO DAS ACADEMIAS, O"/>
    <n v="220"/>
    <m/>
    <x v="0"/>
    <m/>
    <m/>
    <m/>
    <s v="60 DIAS"/>
    <n v="0"/>
    <x v="0"/>
    <x v="6"/>
  </r>
  <r>
    <x v="413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4"/>
    <s v="NAO INFORMADO"/>
    <s v="NAO INFORMADO"/>
    <s v="20181892/0001 ITO"/>
    <s v="2 - FATURADO"/>
    <n v="1882"/>
    <x v="4"/>
    <x v="0"/>
  </r>
  <r>
    <x v="413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4"/>
    <s v="NAO INFORMADO"/>
    <s v="NAO INFORMADO"/>
    <s v="20181892/0001 ITO"/>
    <s v="2 - FATURADO"/>
    <n v="1851"/>
    <x v="4"/>
    <x v="0"/>
  </r>
  <r>
    <x v="413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4"/>
    <s v="NAO INFORMADO"/>
    <s v="NAO INFORMADO"/>
    <s v="20181892/0001 ITO"/>
    <s v="2 - FATURADO"/>
    <n v="1823"/>
    <x v="4"/>
    <x v="0"/>
  </r>
  <r>
    <x v="413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1791"/>
    <x v="4"/>
    <x v="0"/>
  </r>
  <r>
    <x v="413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1761"/>
    <x v="4"/>
    <x v="0"/>
  </r>
  <r>
    <x v="413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1732"/>
    <x v="4"/>
    <x v="0"/>
  </r>
  <r>
    <x v="413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1699"/>
    <x v="4"/>
    <x v="0"/>
  </r>
  <r>
    <x v="413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4"/>
    <s v="NAO INFORMADO"/>
    <s v="NAO INFORMADO"/>
    <s v="20181892/0001 ITO"/>
    <s v="2 - FATURADO"/>
    <n v="1671"/>
    <x v="4"/>
    <x v="0"/>
  </r>
  <r>
    <x v="413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1641"/>
    <x v="4"/>
    <x v="0"/>
  </r>
  <r>
    <x v="413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4"/>
    <s v="NAO INFORMADO"/>
    <s v="NAO INFORMADO"/>
    <s v="20181892/0001 ITO"/>
    <s v="2 - FATURADO"/>
    <n v="1641"/>
    <x v="4"/>
    <x v="0"/>
  </r>
  <r>
    <x v="413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1641"/>
    <x v="4"/>
    <x v="0"/>
  </r>
  <r>
    <x v="413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1641"/>
    <x v="4"/>
    <x v="0"/>
  </r>
  <r>
    <x v="413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1641"/>
    <x v="4"/>
    <x v="0"/>
  </r>
  <r>
    <x v="413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4"/>
    <s v="NAO INFORMADO"/>
    <s v="NAO INFORMADO"/>
    <s v="20181892/0001 ITO"/>
    <s v="2 - FATURADO"/>
    <n v="1609"/>
    <x v="4"/>
    <x v="0"/>
  </r>
  <r>
    <x v="413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4"/>
    <s v="NAO INFORMADO"/>
    <s v="NAO INFORMADO"/>
    <s v="20181892/0001 ITO"/>
    <s v="2 - FATURADO"/>
    <n v="1579"/>
    <x v="4"/>
    <x v="0"/>
  </r>
  <r>
    <x v="413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4"/>
    <s v="NAO INFORMADO"/>
    <s v="NAO INFORMADO"/>
    <s v="20181892/0001 ITO"/>
    <s v="2 - FATURADO"/>
    <n v="1549"/>
    <x v="4"/>
    <x v="0"/>
  </r>
  <r>
    <x v="413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4"/>
    <s v="NAO INFORMADO"/>
    <s v="NAO INFORMADO"/>
    <s v="20181892/0001 ITO"/>
    <s v="2 - FATURADO"/>
    <n v="1515"/>
    <x v="4"/>
    <x v="0"/>
  </r>
  <r>
    <x v="413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4"/>
    <s v="NAO INFORMADO"/>
    <s v="NAO INFORMADO"/>
    <s v="20181892/0001 ITO"/>
    <s v="2 - FATURADO"/>
    <n v="1486"/>
    <x v="4"/>
    <x v="0"/>
  </r>
  <r>
    <x v="413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4"/>
    <s v="NAO INFORMADO"/>
    <s v="NAO INFORMADO"/>
    <s v="20181892/0001 ITO"/>
    <s v="2 - FATURADO"/>
    <n v="1459"/>
    <x v="4"/>
    <x v="0"/>
  </r>
  <r>
    <x v="413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4"/>
    <s v="NAO INFORMADO"/>
    <s v="NAO INFORMADO"/>
    <s v="20181892/0001 ITO"/>
    <s v="2 - FATURADO"/>
    <n v="1426"/>
    <x v="4"/>
    <x v="0"/>
  </r>
  <r>
    <x v="413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4"/>
    <s v="NAO INFORMADO"/>
    <s v="NAO INFORMADO"/>
    <s v="20181892/0001 ITO"/>
    <s v="2 - FATURADO"/>
    <n v="1397"/>
    <x v="4"/>
    <x v="0"/>
  </r>
  <r>
    <x v="413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4"/>
    <s v="NAO INFORMADO"/>
    <s v="NAO INFORMADO"/>
    <s v="20181892/0001 ITO"/>
    <s v="2 - FATURADO"/>
    <n v="1369"/>
    <x v="4"/>
    <x v="0"/>
  </r>
  <r>
    <x v="413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4"/>
    <s v="NAO INFORMADO"/>
    <s v="NAO INFORMADO"/>
    <s v="20181892/0001 ITO"/>
    <s v="2 - FATURADO"/>
    <n v="1335"/>
    <x v="4"/>
    <x v="0"/>
  </r>
  <r>
    <x v="413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4"/>
    <s v="NAO INFORMADO"/>
    <s v="NAO INFORMADO"/>
    <s v="20181892/0001 ITO"/>
    <s v="2 - FATURADO"/>
    <n v="1306"/>
    <x v="4"/>
    <x v="0"/>
  </r>
  <r>
    <x v="414"/>
    <s v="20.683.649/0001-61"/>
    <s v="ND-OPERADORA CIELO"/>
    <n v="23663"/>
    <d v="2024-12-17T00:00:00"/>
    <m/>
    <m/>
    <m/>
    <n v="139.38999999999999"/>
    <d v="2024-12-17T00:00:00"/>
    <m/>
    <m/>
    <s v="e-CNPJ A1 - Renovação 12 meses"/>
    <n v="139.38999999999999"/>
    <m/>
    <x v="0"/>
    <m/>
    <m/>
    <m/>
    <s v="1 - VENDA A VISTA"/>
    <n v="14"/>
    <x v="2"/>
    <x v="4"/>
  </r>
  <r>
    <x v="415"/>
    <s v="20.692.051/0001-39"/>
    <s v="NF SERVICOS"/>
    <n v="174810"/>
    <d v="2024-12-10T00:00:00"/>
    <n v="1890798"/>
    <d v="2024-12-10T00:00:00"/>
    <d v="2024-11-01T00:00:00"/>
    <n v="2959.61"/>
    <d v="2025-01-09T00:00:00"/>
    <s v="E0240396"/>
    <s v="PD024264"/>
    <s v="HOSPEDAGEM FISICA  DE EQUIPAMENTOS"/>
    <n v="2959.61"/>
    <d v="2024-11-01T00:00:00"/>
    <x v="0"/>
    <m/>
    <m/>
    <s v="359.00004923/2024-57  ITO"/>
    <s v="2 - FATURADO"/>
    <n v="0"/>
    <x v="0"/>
    <x v="0"/>
  </r>
  <r>
    <x v="415"/>
    <s v="20.692.051/0001-39"/>
    <s v="NF SERVICOS"/>
    <n v="176187"/>
    <d v="2024-12-23T00:00:00"/>
    <n v="1892175"/>
    <d v="2024-12-23T00:00:00"/>
    <d v="2024-12-01T00:00:00"/>
    <n v="2959.61"/>
    <d v="2025-01-22T00:00:00"/>
    <s v="E0240396"/>
    <s v="PD024264"/>
    <s v="HOSPEDAGEM FISICA  DE EQUIPAMENTOS"/>
    <n v="2959.61"/>
    <d v="2024-12-01T00:00:00"/>
    <x v="0"/>
    <m/>
    <m/>
    <s v="359.00004923/2024-57  ITO"/>
    <s v="2 - FATURADO"/>
    <n v="0"/>
    <x v="0"/>
    <x v="0"/>
  </r>
  <r>
    <x v="416"/>
    <s v="20.756.642/0001-22"/>
    <s v="NF SERVICOS DO"/>
    <n v="303760"/>
    <d v="2024-12-23T00:00:00"/>
    <n v="310323"/>
    <d v="2024-12-30T00:00:00"/>
    <m/>
    <n v="735.3"/>
    <d v="2025-01-29T00:00:00"/>
    <s v="E0201980"/>
    <s v="PD201980"/>
    <s v="Serviços de Publicidade Eletrônica"/>
    <n v="735.3"/>
    <m/>
    <x v="0"/>
    <m/>
    <m/>
    <m/>
    <s v="2 - FATURADO"/>
    <n v="0"/>
    <x v="0"/>
    <x v="1"/>
  </r>
  <r>
    <x v="417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098"/>
    <x v="4"/>
    <x v="1"/>
  </r>
  <r>
    <x v="418"/>
    <s v="206.410.088-13"/>
    <s v="ND-OPERADORA CIELO"/>
    <n v="23148"/>
    <d v="2024-10-21T00:00:00"/>
    <m/>
    <m/>
    <m/>
    <n v="124.99"/>
    <d v="2024-10-21T00:00:00"/>
    <m/>
    <m/>
    <s v="e-CPF A1 (renovacao) em Software (12 meses) "/>
    <n v="0"/>
    <m/>
    <x v="0"/>
    <m/>
    <m/>
    <m/>
    <s v="1 - VENDA A VISTA"/>
    <n v="71"/>
    <x v="5"/>
    <x v="4"/>
  </r>
  <r>
    <x v="419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4"/>
    <m/>
    <m/>
    <m/>
    <s v="2 - FATURADO"/>
    <n v="839"/>
    <x v="4"/>
    <x v="1"/>
  </r>
  <r>
    <x v="419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4"/>
    <m/>
    <m/>
    <m/>
    <s v="2 - FATURADO"/>
    <n v="839"/>
    <x v="4"/>
    <x v="1"/>
  </r>
  <r>
    <x v="419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4"/>
    <m/>
    <m/>
    <m/>
    <s v="2 - FATURADO"/>
    <n v="838"/>
    <x v="4"/>
    <x v="1"/>
  </r>
  <r>
    <x v="419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4"/>
    <m/>
    <m/>
    <m/>
    <s v="2 - FATURADO"/>
    <n v="837"/>
    <x v="4"/>
    <x v="1"/>
  </r>
  <r>
    <x v="419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4"/>
    <m/>
    <m/>
    <m/>
    <s v="2 - FATURADO"/>
    <n v="837"/>
    <x v="4"/>
    <x v="1"/>
  </r>
  <r>
    <x v="419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4"/>
    <m/>
    <m/>
    <m/>
    <s v="2 - FATURADO"/>
    <n v="837"/>
    <x v="4"/>
    <x v="1"/>
  </r>
  <r>
    <x v="419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837"/>
    <x v="4"/>
    <x v="1"/>
  </r>
  <r>
    <x v="419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4"/>
    <m/>
    <m/>
    <m/>
    <s v="2 - FATURADO"/>
    <n v="837"/>
    <x v="4"/>
    <x v="1"/>
  </r>
  <r>
    <x v="419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837"/>
    <x v="4"/>
    <x v="1"/>
  </r>
  <r>
    <x v="419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837"/>
    <x v="4"/>
    <x v="1"/>
  </r>
  <r>
    <x v="419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837"/>
    <x v="4"/>
    <x v="1"/>
  </r>
  <r>
    <x v="419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4"/>
    <m/>
    <m/>
    <m/>
    <s v="2 - FATURADO"/>
    <n v="837"/>
    <x v="4"/>
    <x v="1"/>
  </r>
  <r>
    <x v="419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4"/>
    <m/>
    <m/>
    <m/>
    <s v="2 - FATURADO"/>
    <n v="837"/>
    <x v="4"/>
    <x v="1"/>
  </r>
  <r>
    <x v="419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4"/>
    <m/>
    <m/>
    <m/>
    <s v="2 - FATURADO"/>
    <n v="809"/>
    <x v="4"/>
    <x v="1"/>
  </r>
  <r>
    <x v="419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809"/>
    <x v="4"/>
    <x v="1"/>
  </r>
  <r>
    <x v="419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4"/>
    <m/>
    <m/>
    <m/>
    <s v="2 - FATURADO"/>
    <n v="809"/>
    <x v="4"/>
    <x v="1"/>
  </r>
  <r>
    <x v="419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809"/>
    <x v="4"/>
    <x v="1"/>
  </r>
  <r>
    <x v="419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4"/>
    <m/>
    <m/>
    <m/>
    <s v="2 - FATURADO"/>
    <n v="808"/>
    <x v="4"/>
    <x v="1"/>
  </r>
  <r>
    <x v="419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4"/>
    <m/>
    <m/>
    <m/>
    <s v="2 - FATURADO"/>
    <n v="773"/>
    <x v="4"/>
    <x v="1"/>
  </r>
  <r>
    <x v="419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4"/>
    <m/>
    <m/>
    <m/>
    <s v="2 - FATURADO"/>
    <n v="746"/>
    <x v="4"/>
    <x v="1"/>
  </r>
  <r>
    <x v="419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4"/>
    <m/>
    <m/>
    <m/>
    <s v="2 - FATURADO"/>
    <n v="746"/>
    <x v="4"/>
    <x v="1"/>
  </r>
  <r>
    <x v="419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4"/>
    <m/>
    <m/>
    <m/>
    <s v="2 - FATURADO"/>
    <n v="674"/>
    <x v="4"/>
    <x v="1"/>
  </r>
  <r>
    <x v="419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4"/>
    <m/>
    <m/>
    <m/>
    <s v="2 - FATURADO"/>
    <n v="674"/>
    <x v="4"/>
    <x v="1"/>
  </r>
  <r>
    <x v="419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4"/>
    <m/>
    <m/>
    <m/>
    <s v="2 - FATURADO"/>
    <n v="671"/>
    <x v="4"/>
    <x v="1"/>
  </r>
  <r>
    <x v="420"/>
    <s v="21.035.974/0001-80"/>
    <s v="ND-OPERADORA CIELO"/>
    <n v="23547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421"/>
    <s v="21.129.364/0001-46"/>
    <s v="NF SERVICOS KIT"/>
    <n v="153673"/>
    <d v="2022-12-19T00:00:00"/>
    <n v="158760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713"/>
    <x v="4"/>
    <x v="1"/>
  </r>
  <r>
    <x v="422"/>
    <s v="21.133.766/0001-14"/>
    <s v="ND-OPERADORA CIELO"/>
    <n v="23523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423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161"/>
    <x v="4"/>
    <x v="1"/>
  </r>
  <r>
    <x v="424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425"/>
    <s v="21.574.078/0001-90"/>
    <s v="NF SERVICOS KIT"/>
    <n v="163042"/>
    <d v="2023-01-30T00:00:00"/>
    <n v="168209"/>
    <d v="2023-01-30T00:00:00"/>
    <m/>
    <n v="187.49"/>
    <d v="2023-03-01T00:00:00"/>
    <m/>
    <m/>
    <s v="Certificado e-CNPJ A1 em Software (12 meses)"/>
    <n v="187.49"/>
    <m/>
    <x v="0"/>
    <m/>
    <m/>
    <m/>
    <s v="2 - FATURADO"/>
    <n v="671"/>
    <x v="4"/>
    <x v="1"/>
  </r>
  <r>
    <x v="426"/>
    <s v="21.710.411/0001-40"/>
    <s v="NF SERVICOS DO"/>
    <n v="300507"/>
    <d v="2024-12-11T00:00:00"/>
    <n v="307944"/>
    <d v="2024-12-11T00:00:00"/>
    <m/>
    <n v="367.65"/>
    <d v="2025-01-10T00:00:00"/>
    <s v="E0201957"/>
    <s v="PD201957"/>
    <s v="Serviços de Publicidade Eletrônica"/>
    <n v="367.65"/>
    <m/>
    <x v="0"/>
    <m/>
    <m/>
    <m/>
    <s v="2 - FATURADO"/>
    <n v="0"/>
    <x v="0"/>
    <x v="1"/>
  </r>
  <r>
    <x v="426"/>
    <s v="21.710.411/0001-40"/>
    <s v="NF SERVICOS DO"/>
    <n v="300778"/>
    <d v="2024-12-11T00:00:00"/>
    <n v="308215"/>
    <d v="2024-12-11T00:00:00"/>
    <m/>
    <n v="857.85"/>
    <d v="2025-01-10T00:00:00"/>
    <s v="E0201957"/>
    <s v="PD201957"/>
    <s v="Serviços de Publicidade Eletrônica"/>
    <n v="857.85"/>
    <m/>
    <x v="0"/>
    <m/>
    <m/>
    <m/>
    <s v="2 - FATURADO"/>
    <n v="0"/>
    <x v="0"/>
    <x v="1"/>
  </r>
  <r>
    <x v="426"/>
    <s v="21.710.411/0001-40"/>
    <s v="NF SERVICOS DO"/>
    <n v="301488"/>
    <d v="2024-12-11T00:00:00"/>
    <n v="306912"/>
    <d v="2024-12-11T00:00:00"/>
    <m/>
    <n v="1102.95"/>
    <d v="2025-01-10T00:00:00"/>
    <s v="E0201957"/>
    <s v="PD201957"/>
    <s v="Serviços de Publicidade Eletrônica"/>
    <n v="1102.95"/>
    <m/>
    <x v="0"/>
    <m/>
    <m/>
    <m/>
    <s v="2 - FATURADO"/>
    <n v="0"/>
    <x v="0"/>
    <x v="1"/>
  </r>
  <r>
    <x v="426"/>
    <s v="21.710.411/0001-40"/>
    <s v="NF SERVICOS DO"/>
    <n v="302470"/>
    <d v="2024-12-17T00:00:00"/>
    <n v="308983"/>
    <d v="2024-12-17T00:00:00"/>
    <m/>
    <n v="490.2"/>
    <d v="2025-01-16T00:00:00"/>
    <s v="E0201957"/>
    <s v="PD201957"/>
    <s v="Serviços de Publicidade Eletrônica"/>
    <n v="490.2"/>
    <m/>
    <x v="0"/>
    <m/>
    <m/>
    <m/>
    <s v="2 - FATURADO"/>
    <n v="0"/>
    <x v="0"/>
    <x v="1"/>
  </r>
  <r>
    <x v="426"/>
    <s v="21.710.411/0001-40"/>
    <s v="NF SERVICOS DO"/>
    <n v="302774"/>
    <d v="2024-12-19T00:00:00"/>
    <n v="309296"/>
    <d v="2024-12-19T00:00:00"/>
    <m/>
    <n v="3431.4"/>
    <d v="2025-01-18T00:00:00"/>
    <s v="E0201957"/>
    <s v="PD201957"/>
    <s v="Serviços de Publicidade Eletrônica"/>
    <n v="3431.4"/>
    <m/>
    <x v="0"/>
    <m/>
    <m/>
    <m/>
    <s v="2 - FATURADO"/>
    <n v="0"/>
    <x v="0"/>
    <x v="1"/>
  </r>
  <r>
    <x v="427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950"/>
    <x v="4"/>
    <x v="1"/>
  </r>
  <r>
    <x v="428"/>
    <s v="21.916.137/0001-60"/>
    <s v="ND-OPERADORA CIELO"/>
    <n v="23563"/>
    <d v="2024-12-06T00:00:00"/>
    <m/>
    <m/>
    <m/>
    <n v="187.49"/>
    <d v="2024-12-06T00:00:00"/>
    <m/>
    <m/>
    <s v="Certificado e-CNPJ A1 em Software (12 meses)"/>
    <n v="187.49"/>
    <m/>
    <x v="0"/>
    <m/>
    <m/>
    <m/>
    <s v="1 - VENDA A VISTA"/>
    <n v="25"/>
    <x v="2"/>
    <x v="4"/>
  </r>
  <r>
    <x v="429"/>
    <s v="21.940.274/0001-30"/>
    <s v="NF SERVICOS DO"/>
    <n v="301316"/>
    <d v="2024-12-11T00:00:00"/>
    <n v="306740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430"/>
    <s v="213.506.568-44"/>
    <s v="ND-OPERADORA CIELO"/>
    <n v="23512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431"/>
    <s v="215.907.118-82"/>
    <s v="NF SERVICOS KIT"/>
    <n v="139965"/>
    <d v="2022-10-31T00:00:00"/>
    <n v="144908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762"/>
    <x v="4"/>
    <x v="1"/>
  </r>
  <r>
    <x v="432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188"/>
    <x v="4"/>
    <x v="1"/>
  </r>
  <r>
    <x v="432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159"/>
    <x v="4"/>
    <x v="1"/>
  </r>
  <r>
    <x v="432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131"/>
    <x v="4"/>
    <x v="1"/>
  </r>
  <r>
    <x v="432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098"/>
    <x v="4"/>
    <x v="1"/>
  </r>
  <r>
    <x v="432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067"/>
    <x v="4"/>
    <x v="1"/>
  </r>
  <r>
    <x v="432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021"/>
    <x v="4"/>
    <x v="1"/>
  </r>
  <r>
    <x v="432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05"/>
    <x v="4"/>
    <x v="1"/>
  </r>
  <r>
    <x v="432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972"/>
    <x v="4"/>
    <x v="1"/>
  </r>
  <r>
    <x v="432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944"/>
    <x v="4"/>
    <x v="1"/>
  </r>
  <r>
    <x v="432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918"/>
    <x v="4"/>
    <x v="1"/>
  </r>
  <r>
    <x v="432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884"/>
    <x v="4"/>
    <x v="1"/>
  </r>
  <r>
    <x v="432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850"/>
    <x v="4"/>
    <x v="1"/>
  </r>
  <r>
    <x v="432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433"/>
    <s v="219.061.608-56"/>
    <s v="NF SERVICOS KIT"/>
    <n v="201977"/>
    <d v="2023-06-23T00:00:00"/>
    <n v="207465"/>
    <d v="2023-06-23T00:00:00"/>
    <m/>
    <n v="157.25"/>
    <d v="2023-07-23T00:00:00"/>
    <m/>
    <m/>
    <s v="Certificado e-CPF A3 em cartão - 36 meses"/>
    <n v="157.25"/>
    <m/>
    <x v="0"/>
    <m/>
    <m/>
    <m/>
    <s v="2 - FATURADO"/>
    <n v="527"/>
    <x v="4"/>
    <x v="1"/>
  </r>
  <r>
    <x v="434"/>
    <s v="22.102.315/0001-82"/>
    <s v="ND-OPERADORA CIELO"/>
    <n v="23499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435"/>
    <s v="22.105.791/0001-57"/>
    <s v="ND-OPERADORA CIELO"/>
    <n v="23571"/>
    <d v="2024-12-09T00:00:00"/>
    <m/>
    <m/>
    <m/>
    <n v="139.38999999999999"/>
    <d v="2024-12-09T00:00:00"/>
    <m/>
    <m/>
    <s v="e-CNPJ A1 - Renovação 12 meses"/>
    <n v="139.38999999999999"/>
    <m/>
    <x v="0"/>
    <m/>
    <m/>
    <m/>
    <s v="1 - VENDA A VISTA"/>
    <n v="22"/>
    <x v="2"/>
    <x v="4"/>
  </r>
  <r>
    <x v="436"/>
    <s v="22.336.423/0001-10"/>
    <s v="ND-OPERADORA CIELO"/>
    <n v="23596"/>
    <d v="2024-12-11T00:00:00"/>
    <m/>
    <m/>
    <m/>
    <n v="187.49"/>
    <d v="2024-12-11T00:00:00"/>
    <m/>
    <m/>
    <s v="Certificado e-CPF A3 (somente certificado) - 36 meses"/>
    <n v="187.49"/>
    <m/>
    <x v="0"/>
    <m/>
    <m/>
    <m/>
    <s v="1 - VENDA A VISTA"/>
    <n v="20"/>
    <x v="2"/>
    <x v="4"/>
  </r>
  <r>
    <x v="437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964"/>
    <x v="4"/>
    <x v="1"/>
  </r>
  <r>
    <x v="438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022"/>
    <x v="4"/>
    <x v="1"/>
  </r>
  <r>
    <x v="439"/>
    <s v="22.921.163/0001-40"/>
    <s v="NF SERVICOS KIT"/>
    <n v="61721"/>
    <d v="2022-02-15T00:00:00"/>
    <n v="66132"/>
    <d v="2022-02-15T00:00:00"/>
    <m/>
    <n v="212.5"/>
    <d v="2022-02-20T00:00:00"/>
    <m/>
    <m/>
    <s v="Certificado e-CNPJ A3 em cartão - 36 meses para ME/EPP"/>
    <n v="212.5"/>
    <m/>
    <x v="0"/>
    <m/>
    <m/>
    <m/>
    <s v="5 DIAS"/>
    <n v="1045"/>
    <x v="4"/>
    <x v="1"/>
  </r>
  <r>
    <x v="440"/>
    <s v="22.969.614/0001-19"/>
    <s v="NF SERVICOS DO"/>
    <n v="301339"/>
    <d v="2024-12-11T00:00:00"/>
    <n v="30676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441"/>
    <s v="220.225.358-04"/>
    <s v="ND-OPERADORA CIELO"/>
    <n v="23558"/>
    <d v="2024-12-06T00:00:00"/>
    <m/>
    <m/>
    <m/>
    <n v="187.49"/>
    <d v="2024-12-06T00:00:00"/>
    <m/>
    <m/>
    <s v="Certificado e-CPF A3 (somente certificado) - 36 meses"/>
    <n v="187.49"/>
    <m/>
    <x v="0"/>
    <m/>
    <m/>
    <m/>
    <s v="1 - VENDA A VISTA"/>
    <n v="25"/>
    <x v="2"/>
    <x v="4"/>
  </r>
  <r>
    <x v="442"/>
    <s v="220.926.228-38"/>
    <s v="NF SERVICOS"/>
    <n v="137101"/>
    <d v="2023-06-20T00:00:00"/>
    <n v="1622026"/>
    <d v="2023-06-20T00:00:00"/>
    <m/>
    <n v="166.47"/>
    <d v="2023-06-20T00:00:00"/>
    <m/>
    <m/>
    <s v="SISTEMA E-CNH"/>
    <n v="166.47"/>
    <m/>
    <x v="0"/>
    <m/>
    <m/>
    <m/>
    <s v="1 - VENDA A VISTA"/>
    <n v="560"/>
    <x v="4"/>
    <x v="0"/>
  </r>
  <r>
    <x v="443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884"/>
    <x v="4"/>
    <x v="1"/>
  </r>
  <r>
    <x v="444"/>
    <s v="221.700.228-72"/>
    <s v="ND-BENEF AFASTADOS"/>
    <n v="767"/>
    <d v="2024-08-02T00:00:00"/>
    <m/>
    <m/>
    <m/>
    <n v="1026.32"/>
    <d v="2024-09-01T00:00:00"/>
    <m/>
    <m/>
    <s v="TICKETS REFEICAO"/>
    <n v="1026.32"/>
    <m/>
    <x v="0"/>
    <m/>
    <m/>
    <m/>
    <s v="2 - FATURADO"/>
    <n v="121"/>
    <x v="7"/>
    <x v="5"/>
  </r>
  <r>
    <x v="445"/>
    <s v="221.842.998-55"/>
    <s v="ND-OPERADORA CIELO"/>
    <n v="23694"/>
    <d v="2024-12-20T00:00:00"/>
    <m/>
    <m/>
    <m/>
    <n v="124.99"/>
    <d v="2024-12-20T00:00:00"/>
    <m/>
    <m/>
    <s v="Certificado e-CPF A1 em Software (12 meses)"/>
    <n v="124.99"/>
    <m/>
    <x v="0"/>
    <m/>
    <m/>
    <m/>
    <s v="1 - VENDA A VISTA"/>
    <n v="11"/>
    <x v="2"/>
    <x v="4"/>
  </r>
  <r>
    <x v="446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128"/>
    <x v="4"/>
    <x v="1"/>
  </r>
  <r>
    <x v="447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31.23"/>
    <m/>
    <x v="0"/>
    <m/>
    <m/>
    <m/>
    <s v="1 - VENDA A VISTA"/>
    <n v="14"/>
    <x v="2"/>
    <x v="4"/>
  </r>
  <r>
    <x v="448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159"/>
    <x v="4"/>
    <x v="1"/>
  </r>
  <r>
    <x v="448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131"/>
    <x v="4"/>
    <x v="1"/>
  </r>
  <r>
    <x v="448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098"/>
    <x v="4"/>
    <x v="1"/>
  </r>
  <r>
    <x v="448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448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448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448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448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449"/>
    <s v="229.660.178-21"/>
    <s v="ND-OPERADORA CIELO"/>
    <n v="23501"/>
    <d v="2024-12-02T00:00:00"/>
    <m/>
    <m/>
    <m/>
    <n v="124.99"/>
    <d v="2024-12-02T00:00:00"/>
    <m/>
    <m/>
    <s v="Certificado e-CPF A3 (somente certificado) - 12 meses"/>
    <n v="124.99"/>
    <m/>
    <x v="0"/>
    <m/>
    <m/>
    <m/>
    <s v="1 - VENDA A VISTA"/>
    <n v="29"/>
    <x v="2"/>
    <x v="4"/>
  </r>
  <r>
    <x v="450"/>
    <s v="23.016.172/0001-59"/>
    <s v="NF SERVICOS"/>
    <n v="174874"/>
    <d v="2024-12-10T00:00:00"/>
    <n v="1890862"/>
    <d v="2024-12-10T00:00:00"/>
    <d v="2024-11-01T00:00:00"/>
    <n v="5919.22"/>
    <d v="2025-01-09T00:00:00"/>
    <s v="E0240550"/>
    <s v="PD024396"/>
    <s v="HOSPEDAGEM"/>
    <n v="5919.22"/>
    <d v="2024-11-01T00:00:00"/>
    <x v="0"/>
    <m/>
    <m/>
    <s v="359.00007895/2024-20-ITO"/>
    <s v="2 - FATURADO"/>
    <n v="0"/>
    <x v="0"/>
    <x v="0"/>
  </r>
  <r>
    <x v="450"/>
    <s v="23.016.172/0001-59"/>
    <s v="NF SERVICOS"/>
    <n v="176203"/>
    <d v="2024-12-23T00:00:00"/>
    <n v="1892191"/>
    <d v="2024-12-23T00:00:00"/>
    <d v="2024-12-01T00:00:00"/>
    <n v="5919.22"/>
    <d v="2025-01-22T00:00:00"/>
    <s v="E0240550"/>
    <s v="PD024396"/>
    <s v="HOSPEDAGEM"/>
    <n v="5919.22"/>
    <d v="2024-12-01T00:00:00"/>
    <x v="0"/>
    <m/>
    <m/>
    <s v="359.00007895/2024-20-ITO"/>
    <s v="2 - FATURADO"/>
    <n v="0"/>
    <x v="0"/>
    <x v="0"/>
  </r>
  <r>
    <x v="451"/>
    <s v="23.017.229/0001-34"/>
    <s v="ND-OPERADORA CIELO"/>
    <n v="23597"/>
    <d v="2024-12-11T00:00:00"/>
    <m/>
    <m/>
    <m/>
    <n v="139.38999999999999"/>
    <d v="2024-12-11T00:00:00"/>
    <m/>
    <m/>
    <s v="e-CNPJ A1 - Renovação 12 meses"/>
    <n v="139.38999999999999"/>
    <m/>
    <x v="0"/>
    <m/>
    <m/>
    <m/>
    <s v="1 - VENDA A VISTA"/>
    <n v="20"/>
    <x v="2"/>
    <x v="4"/>
  </r>
  <r>
    <x v="452"/>
    <s v="23.105.150/0001-65"/>
    <s v="ND-OPERADORA CIELO"/>
    <n v="23543"/>
    <d v="2024-12-05T00:00:00"/>
    <m/>
    <m/>
    <m/>
    <n v="293.73"/>
    <d v="2024-12-05T00:00:00"/>
    <m/>
    <m/>
    <s v="e-CNPJ A3 (somente certificado) - 36 meses "/>
    <n v="293.73"/>
    <m/>
    <x v="0"/>
    <m/>
    <m/>
    <m/>
    <s v="1 - VENDA A VISTA"/>
    <n v="26"/>
    <x v="2"/>
    <x v="4"/>
  </r>
  <r>
    <x v="453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166"/>
    <x v="4"/>
    <x v="1"/>
  </r>
  <r>
    <x v="454"/>
    <s v="23.173.050/0001-76"/>
    <s v="NF SERVICOS KIT"/>
    <n v="55489"/>
    <d v="2022-01-25T00:00:00"/>
    <n v="59864"/>
    <d v="2022-01-25T00:00:00"/>
    <m/>
    <n v="95"/>
    <d v="2022-02-24T00:00:00"/>
    <m/>
    <m/>
    <s v="Certificado e-CNPJ A1 em Software (12 meses)"/>
    <n v="95"/>
    <m/>
    <x v="0"/>
    <m/>
    <m/>
    <m/>
    <s v="2 - FATURADO"/>
    <n v="1041"/>
    <x v="4"/>
    <x v="1"/>
  </r>
  <r>
    <x v="455"/>
    <s v="23.208.902/0001-13"/>
    <s v="ND-OPERADORA CIELO"/>
    <n v="23588"/>
    <d v="2024-12-10T00:00:00"/>
    <m/>
    <m/>
    <m/>
    <n v="187.49"/>
    <d v="2024-12-10T00:00:00"/>
    <m/>
    <m/>
    <s v="Certificado e-CPF A3 (somente certificado) - 36 meses"/>
    <n v="187.49"/>
    <m/>
    <x v="0"/>
    <m/>
    <m/>
    <m/>
    <s v="1 - VENDA A VISTA"/>
    <n v="21"/>
    <x v="2"/>
    <x v="4"/>
  </r>
  <r>
    <x v="456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134"/>
    <x v="4"/>
    <x v="1"/>
  </r>
  <r>
    <x v="457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12"/>
    <x v="2"/>
    <x v="2"/>
  </r>
  <r>
    <x v="457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0"/>
    <x v="0"/>
    <x v="2"/>
  </r>
  <r>
    <x v="457"/>
    <s v="23.247.377/0001-45"/>
    <s v="NF SERVICOS DO"/>
    <n v="301319"/>
    <d v="2024-12-11T00:00:00"/>
    <n v="306743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458"/>
    <s v="23.398.455/0001-02"/>
    <s v="ND-OPERADORA CIELO"/>
    <n v="23573"/>
    <d v="2024-12-09T00:00:00"/>
    <m/>
    <m/>
    <m/>
    <n v="187.49"/>
    <d v="2024-12-09T00:00:00"/>
    <m/>
    <m/>
    <s v="Certificado e-CNPJ A1 em Software (12 meses)"/>
    <n v="187.49"/>
    <m/>
    <x v="0"/>
    <m/>
    <m/>
    <m/>
    <s v="1 - VENDA A VISTA"/>
    <n v="22"/>
    <x v="2"/>
    <x v="4"/>
  </r>
  <r>
    <x v="459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8"/>
    <m/>
    <m/>
    <m/>
    <s v="2 - FATURADO"/>
    <n v="948"/>
    <x v="4"/>
    <x v="1"/>
  </r>
  <r>
    <x v="459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8"/>
    <m/>
    <m/>
    <m/>
    <s v="2 - FATURADO"/>
    <n v="685"/>
    <x v="4"/>
    <x v="1"/>
  </r>
  <r>
    <x v="459"/>
    <s v="23.429.162/0004-98"/>
    <s v="NF SERVICOS"/>
    <n v="4162"/>
    <d v="2021-08-19T00:00:00"/>
    <n v="4167"/>
    <d v="2021-08-19T00:00:00"/>
    <d v="2021-07-01T00:00:00"/>
    <n v="112500"/>
    <d v="2021-09-18T00:00:00"/>
    <s v="EP209001"/>
    <s v="PP09001"/>
    <s v="CERTIFICADO DIGITAL"/>
    <n v="105581.25"/>
    <d v="2021-07-01T00:00:00"/>
    <x v="8"/>
    <s v="PROPOSTA 69/2021"/>
    <m/>
    <s v="ITO"/>
    <s v="2 - FATURADO"/>
    <n v="1200"/>
    <x v="4"/>
    <x v="0"/>
  </r>
  <r>
    <x v="459"/>
    <s v="23.429.162/0004-98"/>
    <s v="NF SERVICOS"/>
    <n v="174279"/>
    <d v="2024-12-09T00:00:00"/>
    <n v="1890267"/>
    <d v="2024-12-09T00:00:00"/>
    <d v="2024-11-01T00:00:00"/>
    <n v="122923.28"/>
    <d v="2025-01-08T00:00:00"/>
    <s v="E0230380"/>
    <s v="PD023310"/>
    <s v="EMAIL COMO SERVIÇO, OFFICE BÁSICO E INTERMEDIÁRIO"/>
    <n v="117022.96"/>
    <d v="2024-11-01T00:00:00"/>
    <x v="0"/>
    <s v="202/2023"/>
    <s v="060.00013163/2023-33"/>
    <s v="359.00007833/2023-37-ITO"/>
    <s v="2 - FATURADO"/>
    <n v="0"/>
    <x v="0"/>
    <x v="0"/>
  </r>
  <r>
    <x v="459"/>
    <s v="23.429.162/0004-98"/>
    <s v="NF SERVICOS KIT"/>
    <n v="174292"/>
    <d v="2024-12-09T00:00:00"/>
    <n v="1890280"/>
    <d v="2024-12-09T00:00:00"/>
    <d v="2024-11-01T00:00:00"/>
    <n v="19477.8"/>
    <d v="2025-01-08T00:00:00"/>
    <s v="E0240458"/>
    <s v="PD024317"/>
    <s v="CERTIFICADO DIGITAL eCPF"/>
    <n v="18542.87"/>
    <d v="2024-11-01T00:00:00"/>
    <x v="0"/>
    <s v="59/2024"/>
    <s v="060.00019987/2024-06"/>
    <s v="359.00006188/2024-16  ITO"/>
    <s v="2 - FATURADO"/>
    <n v="0"/>
    <x v="0"/>
    <x v="1"/>
  </r>
  <r>
    <x v="459"/>
    <s v="23.429.162/0004-98"/>
    <s v="NF SERVICOS KIT"/>
    <n v="174327"/>
    <d v="2024-12-09T00:00:00"/>
    <n v="1890315"/>
    <d v="2024-12-09T00:00:00"/>
    <d v="2024-11-01T00:00:00"/>
    <n v="9175.89"/>
    <d v="2025-01-08T00:00:00"/>
    <s v="E0220204"/>
    <s v="PD022159"/>
    <s v="CERTIFICADO DIGITAL"/>
    <n v="8735.4500000000007"/>
    <d v="2024-11-01T00:00:00"/>
    <x v="0"/>
    <s v="150/2022"/>
    <s v="2022/00908"/>
    <s v="PD-PRC-2022/03389 - ITO"/>
    <s v="2 - FATURADO"/>
    <n v="0"/>
    <x v="0"/>
    <x v="1"/>
  </r>
  <r>
    <x v="459"/>
    <s v="23.429.162/0004-98"/>
    <s v="NF SERVICOS KIT"/>
    <n v="176459"/>
    <d v="2024-12-27T00:00:00"/>
    <n v="1892447"/>
    <d v="2024-12-27T00:00:00"/>
    <d v="2024-12-01T00:00:00"/>
    <n v="692.52"/>
    <d v="2025-01-26T00:00:00"/>
    <s v="E0220204"/>
    <s v="PD022159"/>
    <s v="CERTIFICADO DIGITAL"/>
    <n v="659.28"/>
    <d v="2024-12-01T00:00:00"/>
    <x v="0"/>
    <s v="150/2022"/>
    <s v="2022/00908"/>
    <s v="PD-PRC-2022/03389 - ITO"/>
    <s v="2 - FATURADO"/>
    <n v="0"/>
    <x v="0"/>
    <x v="1"/>
  </r>
  <r>
    <x v="459"/>
    <s v="23.429.162/0004-98"/>
    <s v="NF SERVICOS"/>
    <n v="176461"/>
    <d v="2024-12-27T00:00:00"/>
    <n v="1892449"/>
    <d v="2024-12-27T00:00:00"/>
    <d v="2024-12-01T00:00:00"/>
    <n v="122923.28"/>
    <d v="2025-01-26T00:00:00"/>
    <s v="E0230380"/>
    <s v="PD023310"/>
    <s v="EMAIL COMO SERVIÇO, OFFICE BÁSICO E INTERMEDIÁRIO"/>
    <n v="117022.96"/>
    <d v="2024-12-01T00:00:00"/>
    <x v="0"/>
    <s v="202/2023"/>
    <s v="060.00013163/2023-33"/>
    <s v="359.00007833/2023-37-ITO"/>
    <s v="2 - FATURADO"/>
    <n v="0"/>
    <x v="0"/>
    <x v="0"/>
  </r>
  <r>
    <x v="459"/>
    <s v="23.429.162/0004-98"/>
    <s v="NF SERVICOS KIT"/>
    <n v="176493"/>
    <d v="2024-12-27T00:00:00"/>
    <n v="1892481"/>
    <d v="2024-12-27T00:00:00"/>
    <d v="2024-12-01T00:00:00"/>
    <n v="14693.43"/>
    <d v="2025-01-26T00:00:00"/>
    <s v="E0240458"/>
    <s v="PD024317"/>
    <s v="CERTIFICADO DIGITAL eCPF"/>
    <n v="13988.15"/>
    <d v="2024-12-01T00:00:00"/>
    <x v="0"/>
    <s v="59/2024"/>
    <s v="060.00019987/2024-06"/>
    <s v="359.00006188/2024-16  ITO"/>
    <s v="2 - FATURADO"/>
    <n v="0"/>
    <x v="0"/>
    <x v="1"/>
  </r>
  <r>
    <x v="460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918"/>
    <x v="4"/>
    <x v="1"/>
  </r>
  <r>
    <x v="460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460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460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460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460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766"/>
    <x v="4"/>
    <x v="1"/>
  </r>
  <r>
    <x v="460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460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460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460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460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460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460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460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460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460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460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460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460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460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460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460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461"/>
    <s v="23.772.012/0001-30"/>
    <s v="ND-OPERADORA CIELO"/>
    <n v="23713"/>
    <d v="2024-12-25T00:00:00"/>
    <m/>
    <m/>
    <m/>
    <n v="187.49"/>
    <d v="2024-12-25T00:00:00"/>
    <m/>
    <m/>
    <s v="Certificado e-CNPJ A1 em Software (12 meses)"/>
    <n v="187.49"/>
    <m/>
    <x v="0"/>
    <m/>
    <m/>
    <m/>
    <s v="1 - VENDA A VISTA"/>
    <n v="6"/>
    <x v="2"/>
    <x v="4"/>
  </r>
  <r>
    <x v="462"/>
    <s v="23.816.422/0001-35"/>
    <s v="NF SERVICOS DO"/>
    <n v="303717"/>
    <d v="2024-12-23T00:00:00"/>
    <n v="310280"/>
    <d v="2024-12-30T00:00:00"/>
    <m/>
    <n v="1659.42"/>
    <d v="2025-01-29T00:00:00"/>
    <s v="E0220771"/>
    <s v="PD022771"/>
    <s v="Serviços de Publicidade Eletrônica"/>
    <n v="1579.77"/>
    <m/>
    <x v="0"/>
    <m/>
    <m/>
    <m/>
    <s v="2 - FATURADO"/>
    <n v="0"/>
    <x v="0"/>
    <x v="1"/>
  </r>
  <r>
    <x v="462"/>
    <s v="23.816.422/0001-35"/>
    <s v="NF SERVICOS DO"/>
    <n v="304137"/>
    <d v="2024-12-31T00:00:00"/>
    <n v="310713"/>
    <d v="2025-01-03T00:00:00"/>
    <m/>
    <n v="921.9"/>
    <d v="2025-02-02T00:00:00"/>
    <s v="E0220771"/>
    <s v="PD022771"/>
    <s v="Serviços de Publicidade Eletrônica"/>
    <n v="877.65"/>
    <m/>
    <x v="0"/>
    <m/>
    <m/>
    <m/>
    <s v="2 - FATURADO"/>
    <n v="0"/>
    <x v="0"/>
    <x v="1"/>
  </r>
  <r>
    <x v="463"/>
    <s v="23.838.799/0001-95"/>
    <s v="ND-OPERADORA CIELO"/>
    <n v="23652"/>
    <d v="2024-12-16T00:00:00"/>
    <m/>
    <m/>
    <m/>
    <n v="139.38999999999999"/>
    <d v="2024-12-16T00:00:00"/>
    <m/>
    <m/>
    <s v="e-CNPJ A1 - Renovação 12 meses"/>
    <n v="139.38999999999999"/>
    <m/>
    <x v="0"/>
    <m/>
    <m/>
    <m/>
    <s v="1 - VENDA A VISTA"/>
    <n v="15"/>
    <x v="2"/>
    <x v="4"/>
  </r>
  <r>
    <x v="464"/>
    <s v="23.948.160/0001-62"/>
    <s v="ND-OPERADORA CIELO"/>
    <n v="23380"/>
    <d v="2024-11-21T00:00:00"/>
    <m/>
    <m/>
    <m/>
    <n v="124.99"/>
    <d v="2024-11-21T00:00:00"/>
    <m/>
    <m/>
    <s v="e-CPF A1 (renovacao) em Software (12 meses) "/>
    <n v="0"/>
    <m/>
    <x v="0"/>
    <m/>
    <m/>
    <m/>
    <s v="1 - VENDA A VISTA"/>
    <n v="40"/>
    <x v="1"/>
    <x v="4"/>
  </r>
  <r>
    <x v="465"/>
    <s v="230.374.448-27"/>
    <s v="ND-OPERADORA CIELO"/>
    <n v="23650"/>
    <d v="2024-12-16T00:00:00"/>
    <m/>
    <m/>
    <m/>
    <n v="187.49"/>
    <d v="2024-12-16T00:00:00"/>
    <m/>
    <m/>
    <s v="Certificado e-CPF A3 (somente certificado) - 36 meses"/>
    <n v="187.49"/>
    <m/>
    <x v="0"/>
    <m/>
    <m/>
    <m/>
    <s v="1 - VENDA A VISTA"/>
    <n v="15"/>
    <x v="2"/>
    <x v="4"/>
  </r>
  <r>
    <x v="466"/>
    <s v="230.663.668-04"/>
    <s v="ND-OPERADORA CIELO"/>
    <n v="23540"/>
    <d v="2024-12-05T00:00:00"/>
    <m/>
    <m/>
    <m/>
    <n v="187.49"/>
    <d v="2024-12-05T00:00:00"/>
    <m/>
    <m/>
    <s v="Certificado e-CPF A3 (somente certificado) - 36 meses"/>
    <n v="187.49"/>
    <m/>
    <x v="0"/>
    <m/>
    <m/>
    <m/>
    <s v="1 - VENDA A VISTA"/>
    <n v="26"/>
    <x v="2"/>
    <x v="4"/>
  </r>
  <r>
    <x v="467"/>
    <s v="230.741.768-06"/>
    <s v="NF SERVICOS DO"/>
    <n v="115262"/>
    <d v="2022-07-31T00:00:00"/>
    <n v="119993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850"/>
    <x v="4"/>
    <x v="1"/>
  </r>
  <r>
    <x v="467"/>
    <s v="230.741.768-06"/>
    <s v="NF SERVICOS DO"/>
    <n v="122956"/>
    <d v="2022-08-29T00:00:00"/>
    <n v="127749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467"/>
    <s v="230.741.768-06"/>
    <s v="NF SERVICOS DO"/>
    <n v="132035"/>
    <d v="2022-09-27T00:00:00"/>
    <n v="13691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795"/>
    <x v="4"/>
    <x v="1"/>
  </r>
  <r>
    <x v="467"/>
    <s v="230.741.768-06"/>
    <s v="NF SERVICOS DO"/>
    <n v="211884"/>
    <d v="2023-07-31T00:00:00"/>
    <n v="217422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467"/>
    <s v="230.741.768-06"/>
    <s v="NF SERVICOS DO"/>
    <n v="218913"/>
    <d v="2023-08-30T00:00:00"/>
    <n v="224474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467"/>
    <s v="230.741.768-06"/>
    <s v="NF SERVICOS DO"/>
    <n v="225099"/>
    <d v="2023-09-30T00:00:00"/>
    <n v="23075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467"/>
    <s v="230.741.768-06"/>
    <s v="NF SERVICOS DO"/>
    <n v="231207"/>
    <d v="2023-10-27T00:00:00"/>
    <n v="23691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467"/>
    <s v="230.741.768-06"/>
    <s v="NF SERVICOS DO"/>
    <n v="237021"/>
    <d v="2023-11-30T00:00:00"/>
    <n v="24279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467"/>
    <s v="230.741.768-06"/>
    <s v="NF SERVICOS DO"/>
    <n v="243857"/>
    <d v="2023-12-31T00:00:00"/>
    <n v="24967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467"/>
    <s v="230.741.768-06"/>
    <s v="NF SERVICOS DO"/>
    <n v="247488"/>
    <d v="2024-01-29T00:00:00"/>
    <n v="253355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467"/>
    <s v="230.741.768-06"/>
    <s v="NF SERVICOS DO"/>
    <n v="252897"/>
    <d v="2024-02-25T00:00:00"/>
    <n v="25879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467"/>
    <s v="230.741.768-06"/>
    <s v="NF SERVICOS DO"/>
    <n v="263426"/>
    <d v="2024-04-25T00:00:00"/>
    <n v="269468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216"/>
    <x v="3"/>
    <x v="1"/>
  </r>
  <r>
    <x v="467"/>
    <s v="230.741.768-06"/>
    <s v="NF SERVICOS DO"/>
    <n v="264290"/>
    <d v="2024-04-30T00:00:00"/>
    <n v="27033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467"/>
    <s v="230.741.768-06"/>
    <s v="NF SERVICOS DO"/>
    <n v="268943"/>
    <d v="2024-06-06T00:00:00"/>
    <n v="27503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467"/>
    <s v="230.741.768-06"/>
    <s v="NF SERVICOS DO"/>
    <n v="276078"/>
    <d v="2024-07-11T00:00:00"/>
    <n v="282240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467"/>
    <s v="230.741.768-06"/>
    <s v="NF SERVICOS DO"/>
    <n v="289052"/>
    <d v="2024-09-24T00:00:00"/>
    <n v="29539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467"/>
    <s v="230.741.768-06"/>
    <s v="NF SERVICOS DO"/>
    <n v="290394"/>
    <d v="2024-10-04T00:00:00"/>
    <n v="29674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467"/>
    <s v="230.741.768-06"/>
    <s v="NF SERVICOS DO"/>
    <n v="294913"/>
    <d v="2024-11-04T00:00:00"/>
    <n v="301318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467"/>
    <s v="230.741.768-06"/>
    <s v="NF SERVICOS DO"/>
    <n v="301314"/>
    <d v="2024-12-11T00:00:00"/>
    <n v="30673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468"/>
    <s v="234.540.708-56"/>
    <s v="ND-OPERADORA CIELO"/>
    <n v="23580"/>
    <d v="2024-12-09T00:00:00"/>
    <m/>
    <m/>
    <m/>
    <n v="124.99"/>
    <d v="2024-12-09T00:00:00"/>
    <m/>
    <m/>
    <s v="Certificado e-CPF A1 em Software (12 meses)"/>
    <n v="124.99"/>
    <m/>
    <x v="0"/>
    <m/>
    <m/>
    <m/>
    <s v="1 - VENDA A VISTA"/>
    <n v="22"/>
    <x v="2"/>
    <x v="4"/>
  </r>
  <r>
    <x v="469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169"/>
    <x v="4"/>
    <x v="1"/>
  </r>
  <r>
    <x v="469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065"/>
    <x v="4"/>
    <x v="1"/>
  </r>
  <r>
    <x v="470"/>
    <s v="24.082.016/0001-59"/>
    <s v="NF SERVICOS E_GOV"/>
    <n v="103683"/>
    <d v="2022-06-24T00:00:00"/>
    <n v="108330"/>
    <d v="2022-06-24T00:00:00"/>
    <m/>
    <n v="167.26"/>
    <d v="2022-07-24T00:00:00"/>
    <m/>
    <m/>
    <s v="Certificado e-CPF A3 (somente certificado) - 36 meses Gov"/>
    <n v="167.26"/>
    <m/>
    <x v="0"/>
    <m/>
    <m/>
    <m/>
    <s v="2 - FATURADO"/>
    <n v="891"/>
    <x v="4"/>
    <x v="1"/>
  </r>
  <r>
    <x v="470"/>
    <s v="24.082.016/0001-59"/>
    <s v="NF SERVICOS E_GOV"/>
    <n v="103684"/>
    <d v="2022-06-24T00:00:00"/>
    <n v="108331"/>
    <d v="2022-06-24T00:00:00"/>
    <m/>
    <n v="167.26"/>
    <d v="2022-07-24T00:00:00"/>
    <m/>
    <m/>
    <s v="Certificado e-CPF A3 (somente certificado) - 36 meses Gov"/>
    <n v="167.26"/>
    <m/>
    <x v="0"/>
    <m/>
    <m/>
    <m/>
    <s v="2 - FATURADO"/>
    <n v="891"/>
    <x v="4"/>
    <x v="1"/>
  </r>
  <r>
    <x v="470"/>
    <s v="24.082.016/0001-59"/>
    <s v="NF SERVICOS E_GOV"/>
    <n v="103685"/>
    <d v="2022-06-24T00:00:00"/>
    <n v="108332"/>
    <d v="2022-06-24T00:00:00"/>
    <m/>
    <n v="167.26"/>
    <d v="2022-07-24T00:00:00"/>
    <m/>
    <m/>
    <s v="Certificado e-CPF A3 (somente certificado) - 36 meses Gov"/>
    <n v="167.26"/>
    <m/>
    <x v="0"/>
    <m/>
    <m/>
    <m/>
    <s v="2 - FATURADO"/>
    <n v="891"/>
    <x v="4"/>
    <x v="1"/>
  </r>
  <r>
    <x v="470"/>
    <s v="24.082.016/0001-59"/>
    <s v="NF SERVICOS E_GOV"/>
    <n v="185711"/>
    <d v="2023-04-20T00:00:00"/>
    <n v="191075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591"/>
    <x v="4"/>
    <x v="1"/>
  </r>
  <r>
    <x v="470"/>
    <s v="24.082.016/0001-59"/>
    <s v="NF SERVICOS"/>
    <n v="171044"/>
    <d v="2024-11-08T00:00:00"/>
    <n v="1874059"/>
    <d v="2024-11-08T00:00:00"/>
    <d v="2024-10-01T00:00:00"/>
    <n v="9864.86"/>
    <d v="2024-12-08T00:00:00"/>
    <s v="E0230212"/>
    <s v="PD023184"/>
    <s v="OFFICE BASICO - INTERMEDIARIO"/>
    <n v="9391.35"/>
    <d v="2024-10-01T00:00:00"/>
    <x v="0"/>
    <s v="CONT/000021/2023"/>
    <s v="SEI 144.00001161/2023-17"/>
    <s v="359.00000071/2023-48 ITO"/>
    <s v="2 - FATURADO"/>
    <n v="23"/>
    <x v="2"/>
    <x v="0"/>
  </r>
  <r>
    <x v="470"/>
    <s v="24.082.016/0001-59"/>
    <s v="NF SERVICOS"/>
    <n v="174345"/>
    <d v="2024-12-09T00:00:00"/>
    <n v="1890333"/>
    <d v="2024-12-09T00:00:00"/>
    <d v="2024-11-01T00:00:00"/>
    <n v="616"/>
    <d v="2025-01-08T00:00:00"/>
    <s v="E0200111"/>
    <s v="PD020095"/>
    <s v="MÓDULO PATRIMONIO - SAM"/>
    <n v="586.42999999999995"/>
    <d v="2024-11-01T00:00:00"/>
    <x v="0"/>
    <s v="14/2020"/>
    <s v="001.0993.000872/2020"/>
    <s v="PD-PRC-2021/00776 - APPS"/>
    <s v="2 - FATURADO"/>
    <n v="0"/>
    <x v="0"/>
    <x v="0"/>
  </r>
  <r>
    <x v="470"/>
    <s v="24.082.016/0001-59"/>
    <s v="NF SERVICOS"/>
    <n v="174403"/>
    <d v="2024-12-09T00:00:00"/>
    <n v="1890391"/>
    <d v="2024-12-09T00:00:00"/>
    <d v="2024-11-01T00:00:00"/>
    <n v="715.06"/>
    <d v="2025-01-08T00:00:00"/>
    <s v="E0200110"/>
    <s v="PD020095"/>
    <s v="MÓDULO ESTOQUE - SAM"/>
    <n v="680.74"/>
    <d v="2024-11-01T00:00:00"/>
    <x v="0"/>
    <s v="14/2020"/>
    <s v="001.0993.000872/2020"/>
    <s v="PD-PRC-2021/00776   359.00001720/2024-17 APPS"/>
    <s v="2 - FATURADO"/>
    <n v="0"/>
    <x v="0"/>
    <x v="0"/>
  </r>
  <r>
    <x v="470"/>
    <s v="24.082.016/0001-59"/>
    <s v="NF SERVICOS"/>
    <n v="176520"/>
    <d v="2024-12-27T00:00:00"/>
    <n v="1892508"/>
    <d v="2024-12-27T00:00:00"/>
    <d v="2024-12-01T00:00:00"/>
    <n v="616"/>
    <d v="2025-01-26T00:00:00"/>
    <s v="E0200111"/>
    <s v="PD020095"/>
    <s v="MÓDULO PATRIMONIO - SAM"/>
    <n v="586.42999999999995"/>
    <d v="2024-12-01T00:00:00"/>
    <x v="0"/>
    <s v="14/2020"/>
    <s v="001.0993.000872/2020"/>
    <s v="PD-PRC-2021/00776 - APPS"/>
    <s v="2 - FATURADO"/>
    <n v="0"/>
    <x v="0"/>
    <x v="0"/>
  </r>
  <r>
    <x v="470"/>
    <s v="24.082.016/0001-59"/>
    <s v="NF SERVICOS"/>
    <n v="176534"/>
    <d v="2024-12-27T00:00:00"/>
    <n v="1892522"/>
    <d v="2024-12-27T00:00:00"/>
    <d v="2024-12-01T00:00:00"/>
    <n v="715.06"/>
    <d v="2025-01-26T00:00:00"/>
    <s v="E0200110"/>
    <s v="PD020095"/>
    <s v="MÓDULO ESTOQUE - SAM"/>
    <n v="680.74"/>
    <d v="2024-12-01T00:00:00"/>
    <x v="0"/>
    <s v="14/2020"/>
    <s v="001.0993.000872/2020"/>
    <s v="PD-PRC-2021/00776   359.00001720/2024-17 APPS"/>
    <s v="2 - FATURADO"/>
    <n v="0"/>
    <x v="0"/>
    <x v="0"/>
  </r>
  <r>
    <x v="470"/>
    <s v="24.082.016/0001-59"/>
    <s v="NF SERVICOS"/>
    <n v="176543"/>
    <d v="2024-12-27T00:00:00"/>
    <n v="1892531"/>
    <d v="2024-12-27T00:00:00"/>
    <d v="2024-12-01T00:00:00"/>
    <n v="1170.18"/>
    <d v="2025-01-26T00:00:00"/>
    <s v="E0210005"/>
    <s v="PD021004"/>
    <s v="PROCESSAMENTO DE FOLHA MENSAL - NÚCLEO"/>
    <n v="1114.01"/>
    <d v="2024-12-01T00:00:00"/>
    <x v="0"/>
    <s v="000005/2021"/>
    <s v="2021/00023"/>
    <s v="PD-PRC-2021/00737   SEI 359.00001690/2023-50  APPS"/>
    <s v="2 - FATURADO"/>
    <n v="0"/>
    <x v="0"/>
    <x v="0"/>
  </r>
  <r>
    <x v="471"/>
    <s v="24.118.741/0001-30"/>
    <s v="ND-OPERADORA CIELO"/>
    <n v="23598"/>
    <d v="2024-12-11T00:00:00"/>
    <m/>
    <m/>
    <m/>
    <n v="139.38999999999999"/>
    <d v="2024-12-11T00:00:00"/>
    <m/>
    <m/>
    <s v="e-CNPJ A1 - Renovação 12 meses"/>
    <n v="139.38999999999999"/>
    <m/>
    <x v="0"/>
    <m/>
    <m/>
    <m/>
    <s v="1 - VENDA A VISTA"/>
    <n v="20"/>
    <x v="2"/>
    <x v="4"/>
  </r>
  <r>
    <x v="472"/>
    <s v="24.125.391/0001-39"/>
    <s v="ND-OPERADORA CIELO"/>
    <n v="23548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473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964"/>
    <x v="4"/>
    <x v="1"/>
  </r>
  <r>
    <x v="474"/>
    <s v="24.360.366/0001-30"/>
    <s v="ND-OPERADORA CIELO"/>
    <n v="23623"/>
    <d v="2024-12-12T00:00:00"/>
    <m/>
    <m/>
    <m/>
    <n v="162.49"/>
    <d v="2024-12-12T00:00:00"/>
    <m/>
    <m/>
    <s v="e-CNPJ A3 (somente certificado) - 12 meses "/>
    <n v="162.49"/>
    <m/>
    <x v="0"/>
    <m/>
    <m/>
    <m/>
    <s v="1 - VENDA A VISTA"/>
    <n v="19"/>
    <x v="2"/>
    <x v="4"/>
  </r>
  <r>
    <x v="475"/>
    <s v="24.415.612/0001-03"/>
    <s v="ND-OPERADORA CIELO"/>
    <n v="23142"/>
    <d v="2024-10-21T00:00:00"/>
    <m/>
    <m/>
    <m/>
    <n v="187.49"/>
    <d v="2024-10-21T00:00:00"/>
    <m/>
    <m/>
    <s v="Certificado e-CNPJ A1 em Software (12 meses)"/>
    <n v="0"/>
    <m/>
    <x v="0"/>
    <m/>
    <m/>
    <m/>
    <s v="1 - VENDA A VISTA"/>
    <n v="71"/>
    <x v="5"/>
    <x v="4"/>
  </r>
  <r>
    <x v="476"/>
    <s v="24.668.745/0001-91"/>
    <s v="NF SERVICOS KIT"/>
    <n v="139987"/>
    <d v="2022-10-31T00:00:00"/>
    <n v="144929"/>
    <d v="2022-10-31T00:00:00"/>
    <m/>
    <n v="293.73"/>
    <d v="2022-11-30T00:00:00"/>
    <m/>
    <m/>
    <s v="e-CNPJ A3 (somente certificado) - 36 meses Gov"/>
    <n v="293.73"/>
    <m/>
    <x v="0"/>
    <m/>
    <m/>
    <m/>
    <s v="2 - FATURADO"/>
    <n v="762"/>
    <x v="4"/>
    <x v="1"/>
  </r>
  <r>
    <x v="477"/>
    <s v="24.723.105/0001-37"/>
    <s v="NF SERVICOS KIT"/>
    <n v="76297"/>
    <d v="2022-03-31T00:00:00"/>
    <n v="80781"/>
    <d v="2022-03-31T00:00:00"/>
    <m/>
    <n v="100"/>
    <d v="2022-04-30T00:00:00"/>
    <m/>
    <m/>
    <s v="e-CPF A1 (renovacao) em Software (12 meses) Gov"/>
    <n v="100"/>
    <m/>
    <x v="0"/>
    <m/>
    <m/>
    <m/>
    <s v="2 - FATURADO"/>
    <n v="976"/>
    <x v="4"/>
    <x v="1"/>
  </r>
  <r>
    <x v="478"/>
    <s v="24.996.595/0001-45"/>
    <s v="NF SERVICOS KIT"/>
    <n v="163156"/>
    <d v="2024-06-24T00:00:00"/>
    <n v="1801397"/>
    <d v="2024-06-24T00:00:00"/>
    <d v="2024-05-01T00:00:00"/>
    <n v="1148.1600000000001"/>
    <d v="2024-07-24T00:00:00"/>
    <s v="E0240152"/>
    <s v="PD024102"/>
    <s v="CARIMBO DO TEMPO"/>
    <n v="1148.1600000000001"/>
    <d v="2024-05-01T00:00:00"/>
    <x v="0"/>
    <m/>
    <m/>
    <s v="359.00000653/2024-13  ITO"/>
    <s v="2 - FATURADO"/>
    <n v="160"/>
    <x v="6"/>
    <x v="1"/>
  </r>
  <r>
    <x v="478"/>
    <s v="24.996.595/0001-45"/>
    <s v="NF SERVICOS KIT"/>
    <n v="163158"/>
    <d v="2024-06-24T00:00:00"/>
    <n v="1801399"/>
    <d v="2024-06-24T00:00:00"/>
    <d v="2024-04-01T00:00:00"/>
    <n v="1335.36"/>
    <d v="2024-07-24T00:00:00"/>
    <s v="E0240152"/>
    <s v="PD024102"/>
    <s v="CARIMBO DO TEMPO"/>
    <n v="1335.36"/>
    <d v="2024-04-01T00:00:00"/>
    <x v="0"/>
    <m/>
    <m/>
    <s v="359.00000653/2024-13  ITO"/>
    <s v="2 - FATURADO"/>
    <n v="160"/>
    <x v="6"/>
    <x v="1"/>
  </r>
  <r>
    <x v="478"/>
    <s v="24.996.595/0001-45"/>
    <s v="NF SERVICOS KIT"/>
    <n v="163159"/>
    <d v="2024-06-24T00:00:00"/>
    <n v="1801400"/>
    <d v="2024-06-24T00:00:00"/>
    <d v="2024-03-01T00:00:00"/>
    <n v="1505.88"/>
    <d v="2024-07-24T00:00:00"/>
    <s v="E0240152"/>
    <s v="PD024102"/>
    <s v="CARIMBO DO TEMPO"/>
    <n v="1505.88"/>
    <d v="2024-03-01T00:00:00"/>
    <x v="0"/>
    <m/>
    <m/>
    <s v="359.00000653/2024-13  ITO"/>
    <s v="2 - FATURADO"/>
    <n v="160"/>
    <x v="6"/>
    <x v="1"/>
  </r>
  <r>
    <x v="478"/>
    <s v="24.996.595/0001-45"/>
    <s v="NF SERVICOS KIT"/>
    <n v="166766"/>
    <d v="2024-08-16T00:00:00"/>
    <n v="1830632"/>
    <d v="2024-08-16T00:00:00"/>
    <d v="2024-07-01T00:00:00"/>
    <n v="6.36"/>
    <d v="2024-09-15T00:00:00"/>
    <s v="E0240152"/>
    <s v="PD024102"/>
    <s v="CARIMBO DO TEMPO"/>
    <n v="6.36"/>
    <d v="2024-07-01T00:00:00"/>
    <x v="0"/>
    <m/>
    <m/>
    <s v="359.00000653/2024-13  ITO"/>
    <s v="2 - FATURADO"/>
    <n v="107"/>
    <x v="8"/>
    <x v="1"/>
  </r>
  <r>
    <x v="479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131"/>
    <x v="4"/>
    <x v="1"/>
  </r>
  <r>
    <x v="479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131"/>
    <x v="4"/>
    <x v="1"/>
  </r>
  <r>
    <x v="479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098"/>
    <x v="4"/>
    <x v="1"/>
  </r>
  <r>
    <x v="479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098"/>
    <x v="4"/>
    <x v="1"/>
  </r>
  <r>
    <x v="479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067"/>
    <x v="4"/>
    <x v="1"/>
  </r>
  <r>
    <x v="479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479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479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021"/>
    <x v="4"/>
    <x v="1"/>
  </r>
  <r>
    <x v="479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479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944"/>
    <x v="4"/>
    <x v="1"/>
  </r>
  <r>
    <x v="479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918"/>
    <x v="4"/>
    <x v="1"/>
  </r>
  <r>
    <x v="479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918"/>
    <x v="4"/>
    <x v="1"/>
  </r>
  <r>
    <x v="479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479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884"/>
    <x v="4"/>
    <x v="1"/>
  </r>
  <r>
    <x v="479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479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850"/>
    <x v="4"/>
    <x v="1"/>
  </r>
  <r>
    <x v="479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479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825"/>
    <x v="4"/>
    <x v="1"/>
  </r>
  <r>
    <x v="479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479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795"/>
    <x v="4"/>
    <x v="1"/>
  </r>
  <r>
    <x v="479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766"/>
    <x v="4"/>
    <x v="1"/>
  </r>
  <r>
    <x v="479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766"/>
    <x v="4"/>
    <x v="1"/>
  </r>
  <r>
    <x v="479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479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731"/>
    <x v="4"/>
    <x v="1"/>
  </r>
  <r>
    <x v="479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479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703"/>
    <x v="4"/>
    <x v="1"/>
  </r>
  <r>
    <x v="479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479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674"/>
    <x v="4"/>
    <x v="1"/>
  </r>
  <r>
    <x v="479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479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634"/>
    <x v="4"/>
    <x v="1"/>
  </r>
  <r>
    <x v="479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479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08"/>
    <x v="4"/>
    <x v="1"/>
  </r>
  <r>
    <x v="479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584"/>
    <x v="4"/>
    <x v="1"/>
  </r>
  <r>
    <x v="479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479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479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536"/>
    <x v="4"/>
    <x v="1"/>
  </r>
  <r>
    <x v="479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479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523"/>
    <x v="4"/>
    <x v="1"/>
  </r>
  <r>
    <x v="479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488"/>
    <x v="4"/>
    <x v="1"/>
  </r>
  <r>
    <x v="479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458"/>
    <x v="4"/>
    <x v="1"/>
  </r>
  <r>
    <x v="479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426"/>
    <x v="4"/>
    <x v="1"/>
  </r>
  <r>
    <x v="479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398"/>
    <x v="4"/>
    <x v="1"/>
  </r>
  <r>
    <x v="479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367"/>
    <x v="4"/>
    <x v="1"/>
  </r>
  <r>
    <x v="479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333"/>
    <x v="3"/>
    <x v="1"/>
  </r>
  <r>
    <x v="479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06"/>
    <x v="3"/>
    <x v="1"/>
  </r>
  <r>
    <x v="479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277"/>
    <x v="3"/>
    <x v="1"/>
  </r>
  <r>
    <x v="480"/>
    <s v="25.103.884/0001-30"/>
    <s v="NF SERVICOS DO"/>
    <n v="302243"/>
    <d v="2024-12-17T00:00:00"/>
    <n v="308756"/>
    <d v="2024-12-17T00:00:00"/>
    <m/>
    <n v="553.14"/>
    <d v="2025-01-16T00:00:00"/>
    <s v="E0220719"/>
    <s v="PD022719"/>
    <s v="Serviços de Publicidade Eletrônica"/>
    <n v="526.59"/>
    <m/>
    <x v="0"/>
    <m/>
    <m/>
    <m/>
    <s v="2 - FATURADO"/>
    <n v="0"/>
    <x v="0"/>
    <x v="1"/>
  </r>
  <r>
    <x v="481"/>
    <s v="25.127.720/0001-43"/>
    <s v="NF SERVICOS"/>
    <n v="174873"/>
    <d v="2024-12-10T00:00:00"/>
    <n v="1890861"/>
    <d v="2024-12-10T00:00:00"/>
    <d v="2024-11-01T00:00:00"/>
    <n v="5248.52"/>
    <d v="2025-01-09T00:00:00"/>
    <s v="E0240055"/>
    <s v="PD024043"/>
    <s v="HOSPEDAGEM"/>
    <n v="5248.52"/>
    <d v="2024-11-01T00:00:00"/>
    <x v="0"/>
    <m/>
    <m/>
    <s v="359.00009144/2023-67-ITO"/>
    <s v="2 - FATURADO"/>
    <n v="0"/>
    <x v="0"/>
    <x v="0"/>
  </r>
  <r>
    <x v="481"/>
    <s v="25.127.720/0001-43"/>
    <s v="NF SERVICOS"/>
    <n v="176173"/>
    <d v="2024-12-23T00:00:00"/>
    <n v="1892161"/>
    <d v="2024-12-23T00:00:00"/>
    <d v="2024-12-01T00:00:00"/>
    <n v="5248.52"/>
    <d v="2025-01-22T00:00:00"/>
    <s v="E0240055"/>
    <s v="PD024043"/>
    <s v="HOSPEDAGEM"/>
    <n v="5248.52"/>
    <d v="2024-12-01T00:00:00"/>
    <x v="0"/>
    <m/>
    <m/>
    <s v="359.00009144/2023-67-ITO"/>
    <s v="2 - FATURADO"/>
    <n v="0"/>
    <x v="0"/>
    <x v="0"/>
  </r>
  <r>
    <x v="482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166"/>
    <x v="4"/>
    <x v="1"/>
  </r>
  <r>
    <x v="483"/>
    <s v="251.311.358-69"/>
    <s v="NF SERVICOS KIT"/>
    <n v="148182"/>
    <d v="2022-11-29T00:00:00"/>
    <n v="15320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733"/>
    <x v="4"/>
    <x v="1"/>
  </r>
  <r>
    <x v="484"/>
    <s v="252.396.718-93"/>
    <s v="ND-OPERADORA CIELO"/>
    <n v="23645"/>
    <d v="2024-12-15T00:00:00"/>
    <m/>
    <m/>
    <m/>
    <n v="124.99"/>
    <d v="2024-12-15T00:00:00"/>
    <m/>
    <m/>
    <s v="e-CPF A3 (renovação)"/>
    <n v="124.99"/>
    <m/>
    <x v="0"/>
    <m/>
    <m/>
    <m/>
    <s v="1 - VENDA A VISTA"/>
    <n v="16"/>
    <x v="2"/>
    <x v="4"/>
  </r>
  <r>
    <x v="485"/>
    <s v="255.996.988-23"/>
    <s v="NF SERVICOS"/>
    <n v="154325"/>
    <d v="2024-02-28T00:00:00"/>
    <n v="1741426"/>
    <d v="2024-02-28T00:00:00"/>
    <m/>
    <n v="1190.78"/>
    <d v="2024-03-13T00:00:00"/>
    <m/>
    <m/>
    <s v="SISTEMA E-CRV"/>
    <n v="1190.78"/>
    <m/>
    <x v="0"/>
    <m/>
    <m/>
    <m/>
    <s v="15 DIAS"/>
    <n v="293"/>
    <x v="3"/>
    <x v="0"/>
  </r>
  <r>
    <x v="486"/>
    <s v="256.319.168-86"/>
    <s v="NF SERVICOS DO"/>
    <n v="85990"/>
    <d v="2022-04-30T00:00:00"/>
    <n v="90518"/>
    <d v="2022-05-02T00:00:00"/>
    <m/>
    <n v="81"/>
    <d v="2022-06-01T00:00:00"/>
    <m/>
    <m/>
    <s v="Boletim - Diário Oficial Informa"/>
    <n v="81"/>
    <m/>
    <x v="0"/>
    <m/>
    <m/>
    <m/>
    <s v="3 - FATURADO DO INFORMA"/>
    <n v="944"/>
    <x v="4"/>
    <x v="1"/>
  </r>
  <r>
    <x v="486"/>
    <s v="256.319.168-86"/>
    <s v="NF SERVICOS DO"/>
    <n v="115312"/>
    <d v="2022-07-31T00:00:00"/>
    <n v="120043"/>
    <d v="2022-08-04T00:00:00"/>
    <m/>
    <n v="81"/>
    <d v="2022-09-03T00:00:00"/>
    <m/>
    <m/>
    <s v="Boletim - Diário Oficial Informa"/>
    <n v="81"/>
    <m/>
    <x v="0"/>
    <m/>
    <m/>
    <m/>
    <s v="3 - FATURADO DO INFORMA"/>
    <n v="850"/>
    <x v="4"/>
    <x v="1"/>
  </r>
  <r>
    <x v="486"/>
    <s v="256.319.168-86"/>
    <s v="NF SERVICOS DO"/>
    <n v="301795"/>
    <d v="2024-12-11T00:00:00"/>
    <n v="307219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487"/>
    <s v="26.057.392/0001-19"/>
    <s v="ND-OPERADORA CIELO"/>
    <n v="23700"/>
    <d v="2024-12-22T00:00:00"/>
    <m/>
    <m/>
    <m/>
    <n v="187.49"/>
    <d v="2024-12-22T00:00:00"/>
    <m/>
    <m/>
    <s v="Certificado e-CNPJ A1 em Software (12 meses)"/>
    <n v="187.49"/>
    <m/>
    <x v="0"/>
    <m/>
    <m/>
    <m/>
    <s v="1 - VENDA A VISTA"/>
    <n v="9"/>
    <x v="2"/>
    <x v="4"/>
  </r>
  <r>
    <x v="488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132"/>
    <x v="4"/>
    <x v="1"/>
  </r>
  <r>
    <x v="489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731"/>
    <x v="4"/>
    <x v="1"/>
  </r>
  <r>
    <x v="489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489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489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489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489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489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489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489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489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489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489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489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489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489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489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490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127"/>
    <x v="4"/>
    <x v="1"/>
  </r>
  <r>
    <x v="491"/>
    <s v="26.507.563/0001-64"/>
    <s v="NF SERVICOS"/>
    <n v="176185"/>
    <d v="2024-12-23T00:00:00"/>
    <n v="1892173"/>
    <d v="2024-12-23T00:00:00"/>
    <d v="2024-12-01T00:00:00"/>
    <n v="5248.52"/>
    <d v="2025-01-22T00:00:00"/>
    <s v="E0240210"/>
    <s v="PD024119"/>
    <s v="HOSPEDAGEM"/>
    <n v="5248.52"/>
    <d v="2024-12-01T00:00:00"/>
    <x v="0"/>
    <m/>
    <m/>
    <s v="359.00003749/2024-25-ITO"/>
    <s v="2 - FATURADO"/>
    <n v="0"/>
    <x v="0"/>
    <x v="0"/>
  </r>
  <r>
    <x v="492"/>
    <s v="26.521.516/0001-75"/>
    <s v="NF SERVICOS KIT"/>
    <n v="148163"/>
    <d v="2022-11-29T00:00:00"/>
    <n v="153187"/>
    <d v="2022-11-29T00:00:00"/>
    <m/>
    <n v="187.49"/>
    <d v="2022-12-29T00:00:00"/>
    <m/>
    <m/>
    <s v="Certificado e-CNPJ A1 em Software (12 meses)"/>
    <n v="187.49"/>
    <m/>
    <x v="0"/>
    <m/>
    <m/>
    <m/>
    <s v="2 - FATURADO"/>
    <n v="733"/>
    <x v="4"/>
    <x v="1"/>
  </r>
  <r>
    <x v="493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134"/>
    <x v="4"/>
    <x v="1"/>
  </r>
  <r>
    <x v="494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6"/>
    <x v="2"/>
    <x v="2"/>
  </r>
  <r>
    <x v="494"/>
    <s v="26.672.610/0001-25"/>
    <s v="NF SERVICOS DO"/>
    <n v="301304"/>
    <d v="2024-12-11T00:00:00"/>
    <n v="30672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495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005"/>
    <x v="4"/>
    <x v="1"/>
  </r>
  <r>
    <x v="495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918"/>
    <x v="4"/>
    <x v="1"/>
  </r>
  <r>
    <x v="495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884"/>
    <x v="4"/>
    <x v="1"/>
  </r>
  <r>
    <x v="495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850"/>
    <x v="4"/>
    <x v="1"/>
  </r>
  <r>
    <x v="496"/>
    <s v="26.965.793/0001-77"/>
    <s v="NF SERVICOS DO"/>
    <n v="301794"/>
    <d v="2024-12-11T00:00:00"/>
    <n v="30721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497"/>
    <s v="260.558.298-19"/>
    <s v="ND-OPERADORA CIELO"/>
    <n v="23514"/>
    <d v="2024-12-03T00:00:00"/>
    <m/>
    <m/>
    <m/>
    <n v="231.23"/>
    <d v="2024-12-03T00:00:00"/>
    <m/>
    <m/>
    <s v="Certificado e-CPF A3 em cartão - 36 meses"/>
    <n v="231.23"/>
    <m/>
    <x v="0"/>
    <m/>
    <m/>
    <m/>
    <s v="1 - VENDA A VISTA"/>
    <n v="28"/>
    <x v="2"/>
    <x v="4"/>
  </r>
  <r>
    <x v="498"/>
    <s v="260.965.238-03"/>
    <s v="NF SERVICOS KIT"/>
    <n v="209785"/>
    <d v="2023-07-25T00:00:00"/>
    <n v="215314"/>
    <d v="2023-07-25T00:00:00"/>
    <m/>
    <n v="124.99"/>
    <d v="2023-08-24T00:00:00"/>
    <m/>
    <m/>
    <s v="e-CPF A3 (renovação)"/>
    <n v="124.99"/>
    <m/>
    <x v="0"/>
    <m/>
    <m/>
    <m/>
    <s v="2 - FATURADO"/>
    <n v="495"/>
    <x v="4"/>
    <x v="1"/>
  </r>
  <r>
    <x v="499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825"/>
    <x v="4"/>
    <x v="1"/>
  </r>
  <r>
    <x v="499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795"/>
    <x v="4"/>
    <x v="1"/>
  </r>
  <r>
    <x v="499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766"/>
    <x v="4"/>
    <x v="1"/>
  </r>
  <r>
    <x v="499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731"/>
    <x v="4"/>
    <x v="1"/>
  </r>
  <r>
    <x v="499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703"/>
    <x v="4"/>
    <x v="1"/>
  </r>
  <r>
    <x v="499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674"/>
    <x v="4"/>
    <x v="1"/>
  </r>
  <r>
    <x v="499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634"/>
    <x v="4"/>
    <x v="1"/>
  </r>
  <r>
    <x v="499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608"/>
    <x v="4"/>
    <x v="1"/>
  </r>
  <r>
    <x v="499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584"/>
    <x v="4"/>
    <x v="1"/>
  </r>
  <r>
    <x v="499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536"/>
    <x v="4"/>
    <x v="1"/>
  </r>
  <r>
    <x v="499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523"/>
    <x v="4"/>
    <x v="1"/>
  </r>
  <r>
    <x v="499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488"/>
    <x v="4"/>
    <x v="1"/>
  </r>
  <r>
    <x v="499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458"/>
    <x v="4"/>
    <x v="1"/>
  </r>
  <r>
    <x v="499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426"/>
    <x v="4"/>
    <x v="1"/>
  </r>
  <r>
    <x v="499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398"/>
    <x v="4"/>
    <x v="1"/>
  </r>
  <r>
    <x v="499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367"/>
    <x v="4"/>
    <x v="1"/>
  </r>
  <r>
    <x v="499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333"/>
    <x v="3"/>
    <x v="1"/>
  </r>
  <r>
    <x v="499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306"/>
    <x v="3"/>
    <x v="1"/>
  </r>
  <r>
    <x v="499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277"/>
    <x v="3"/>
    <x v="1"/>
  </r>
  <r>
    <x v="499"/>
    <s v="262.337.278-04"/>
    <s v="NF SERVICOS DO"/>
    <n v="263402"/>
    <d v="2024-04-25T00:00:00"/>
    <n v="269444"/>
    <d v="2024-04-29T00:00:00"/>
    <m/>
    <n v="81"/>
    <d v="2024-05-29T00:00:00"/>
    <m/>
    <m/>
    <s v="Boletim - Diário Oficial Informa"/>
    <n v="81"/>
    <m/>
    <x v="0"/>
    <m/>
    <m/>
    <m/>
    <s v="3 - FATURADO DO INFORMA"/>
    <n v="216"/>
    <x v="3"/>
    <x v="1"/>
  </r>
  <r>
    <x v="499"/>
    <s v="262.337.278-04"/>
    <s v="NF SERVICOS DO"/>
    <n v="264157"/>
    <d v="2024-04-30T00:00:00"/>
    <n v="270199"/>
    <d v="2024-05-03T00:00:00"/>
    <m/>
    <n v="81"/>
    <d v="2024-06-02T00:00:00"/>
    <m/>
    <m/>
    <s v="Boletim - Diário Oficial Informa"/>
    <n v="81"/>
    <m/>
    <x v="0"/>
    <m/>
    <m/>
    <m/>
    <s v="3 - FATURADO DO INFORMA"/>
    <n v="212"/>
    <x v="3"/>
    <x v="1"/>
  </r>
  <r>
    <x v="499"/>
    <s v="262.337.278-04"/>
    <s v="NF SERVICOS DO"/>
    <n v="268917"/>
    <d v="2024-06-06T00:00:00"/>
    <n v="275006"/>
    <d v="2024-06-06T00:00:00"/>
    <m/>
    <n v="81"/>
    <d v="2024-07-06T00:00:00"/>
    <m/>
    <m/>
    <s v="Boletim - Diário Oficial Informa"/>
    <n v="81"/>
    <m/>
    <x v="0"/>
    <m/>
    <m/>
    <m/>
    <s v="3 - FATURADO DO INFORMA"/>
    <n v="178"/>
    <x v="6"/>
    <x v="1"/>
  </r>
  <r>
    <x v="499"/>
    <s v="262.337.278-04"/>
    <s v="NF SERVICOS DO"/>
    <n v="275848"/>
    <d v="2024-07-11T00:00:00"/>
    <n v="282010"/>
    <d v="2024-07-11T00:00:00"/>
    <m/>
    <n v="81"/>
    <d v="2024-08-10T00:00:00"/>
    <m/>
    <m/>
    <s v="Boletim - Diário Oficial Informa"/>
    <n v="81"/>
    <m/>
    <x v="0"/>
    <m/>
    <m/>
    <m/>
    <s v="3 - FATURADO DO INFORMA"/>
    <n v="143"/>
    <x v="7"/>
    <x v="1"/>
  </r>
  <r>
    <x v="499"/>
    <s v="262.337.278-04"/>
    <s v="NF SERVICOS DO"/>
    <n v="288869"/>
    <d v="2024-09-24T00:00:00"/>
    <n v="295211"/>
    <d v="2024-09-24T00:00:00"/>
    <m/>
    <n v="81"/>
    <d v="2024-10-24T00:00:00"/>
    <m/>
    <m/>
    <s v="Boletim - Diário Oficial Informa"/>
    <n v="81"/>
    <m/>
    <x v="0"/>
    <m/>
    <m/>
    <m/>
    <s v="3 - FATURADO DO INFORMA"/>
    <n v="68"/>
    <x v="5"/>
    <x v="1"/>
  </r>
  <r>
    <x v="499"/>
    <s v="262.337.278-04"/>
    <s v="NF SERVICOS DO"/>
    <n v="290288"/>
    <d v="2024-10-04T00:00:00"/>
    <n v="296638"/>
    <d v="2024-10-04T00:00:00"/>
    <m/>
    <n v="81"/>
    <d v="2024-11-03T00:00:00"/>
    <m/>
    <m/>
    <s v="Boletim - Diário Oficial Informa"/>
    <n v="81"/>
    <m/>
    <x v="0"/>
    <m/>
    <m/>
    <m/>
    <s v="3 - FATURADO DO INFORMA"/>
    <n v="58"/>
    <x v="1"/>
    <x v="1"/>
  </r>
  <r>
    <x v="499"/>
    <s v="262.337.278-04"/>
    <s v="NF SERVICOS DO"/>
    <n v="294854"/>
    <d v="2024-11-04T00:00:00"/>
    <n v="301259"/>
    <d v="2024-11-04T00:00:00"/>
    <m/>
    <n v="81"/>
    <d v="2024-12-04T00:00:00"/>
    <m/>
    <m/>
    <s v="Boletim - Diário Oficial Informa"/>
    <n v="81"/>
    <m/>
    <x v="0"/>
    <m/>
    <m/>
    <m/>
    <s v="3 - FATURADO DO INFORMA"/>
    <n v="27"/>
    <x v="2"/>
    <x v="1"/>
  </r>
  <r>
    <x v="499"/>
    <s v="262.337.278-04"/>
    <s v="NF SERVICOS DO"/>
    <n v="301922"/>
    <d v="2024-12-11T00:00:00"/>
    <n v="307346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500"/>
    <s v="265.140.568-06"/>
    <s v="ND-OPERADORA CIELO"/>
    <n v="23606"/>
    <d v="2024-12-11T00:00:00"/>
    <m/>
    <m/>
    <m/>
    <n v="124.99"/>
    <d v="2024-12-11T00:00:00"/>
    <m/>
    <m/>
    <s v="e-CPF A3 (renovação)"/>
    <n v="124.99"/>
    <m/>
    <x v="0"/>
    <m/>
    <m/>
    <m/>
    <s v="1 - VENDA A VISTA"/>
    <n v="20"/>
    <x v="2"/>
    <x v="4"/>
  </r>
  <r>
    <x v="501"/>
    <s v="266.471.248-96"/>
    <s v="ND-OPERADORA CIELO"/>
    <n v="23213"/>
    <d v="2024-10-29T00:00:00"/>
    <m/>
    <m/>
    <m/>
    <n v="124.99"/>
    <d v="2024-10-29T00:00:00"/>
    <m/>
    <m/>
    <s v="e-CPF A1 (renovacao) em Software (12 meses) "/>
    <n v="0"/>
    <m/>
    <x v="0"/>
    <m/>
    <m/>
    <m/>
    <s v="1 - VENDA A VISTA"/>
    <n v="63"/>
    <x v="5"/>
    <x v="4"/>
  </r>
  <r>
    <x v="502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850"/>
    <x v="4"/>
    <x v="1"/>
  </r>
  <r>
    <x v="502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825"/>
    <x v="4"/>
    <x v="1"/>
  </r>
  <r>
    <x v="502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795"/>
    <x v="4"/>
    <x v="1"/>
  </r>
  <r>
    <x v="502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766"/>
    <x v="4"/>
    <x v="1"/>
  </r>
  <r>
    <x v="502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731"/>
    <x v="4"/>
    <x v="1"/>
  </r>
  <r>
    <x v="502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703"/>
    <x v="4"/>
    <x v="1"/>
  </r>
  <r>
    <x v="502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502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502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502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584"/>
    <x v="4"/>
    <x v="1"/>
  </r>
  <r>
    <x v="502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502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523"/>
    <x v="4"/>
    <x v="1"/>
  </r>
  <r>
    <x v="502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488"/>
    <x v="4"/>
    <x v="1"/>
  </r>
  <r>
    <x v="502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458"/>
    <x v="4"/>
    <x v="1"/>
  </r>
  <r>
    <x v="502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426"/>
    <x v="4"/>
    <x v="1"/>
  </r>
  <r>
    <x v="502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398"/>
    <x v="4"/>
    <x v="1"/>
  </r>
  <r>
    <x v="502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367"/>
    <x v="4"/>
    <x v="1"/>
  </r>
  <r>
    <x v="502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333"/>
    <x v="3"/>
    <x v="1"/>
  </r>
  <r>
    <x v="502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306"/>
    <x v="3"/>
    <x v="1"/>
  </r>
  <r>
    <x v="502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277"/>
    <x v="3"/>
    <x v="1"/>
  </r>
  <r>
    <x v="502"/>
    <s v="267.754.788-01"/>
    <s v="NF SERVICOS DO"/>
    <n v="263506"/>
    <d v="2024-04-25T00:00:00"/>
    <n v="269548"/>
    <d v="2024-04-29T00:00:00"/>
    <m/>
    <n v="54"/>
    <d v="2024-05-29T00:00:00"/>
    <m/>
    <m/>
    <s v="Boletim - Diário Oficial Informa"/>
    <n v="54"/>
    <m/>
    <x v="0"/>
    <m/>
    <m/>
    <m/>
    <s v="3 - FATURADO DO INFORMA"/>
    <n v="216"/>
    <x v="3"/>
    <x v="1"/>
  </r>
  <r>
    <x v="502"/>
    <s v="267.754.788-01"/>
    <s v="NF SERVICOS DO"/>
    <n v="264072"/>
    <d v="2024-04-30T00:00:00"/>
    <n v="270114"/>
    <d v="2024-05-03T00:00:00"/>
    <m/>
    <n v="54"/>
    <d v="2024-06-02T00:00:00"/>
    <m/>
    <m/>
    <s v="Boletim - Diário Oficial Informa"/>
    <n v="54"/>
    <m/>
    <x v="0"/>
    <m/>
    <m/>
    <m/>
    <s v="3 - FATURADO DO INFORMA"/>
    <n v="212"/>
    <x v="3"/>
    <x v="1"/>
  </r>
  <r>
    <x v="502"/>
    <s v="267.754.788-01"/>
    <s v="NF SERVICOS DO"/>
    <n v="268976"/>
    <d v="2024-06-06T00:00:00"/>
    <n v="275065"/>
    <d v="2024-06-06T00:00:00"/>
    <m/>
    <n v="54"/>
    <d v="2024-07-06T00:00:00"/>
    <m/>
    <m/>
    <s v="Boletim - Diário Oficial Informa"/>
    <n v="54"/>
    <m/>
    <x v="0"/>
    <m/>
    <m/>
    <m/>
    <s v="3 - FATURADO DO INFORMA"/>
    <n v="178"/>
    <x v="6"/>
    <x v="1"/>
  </r>
  <r>
    <x v="502"/>
    <s v="267.754.788-01"/>
    <s v="NF SERVICOS DO"/>
    <n v="275973"/>
    <d v="2024-07-11T00:00:00"/>
    <n v="282135"/>
    <d v="2024-07-11T00:00:00"/>
    <m/>
    <n v="54"/>
    <d v="2024-08-10T00:00:00"/>
    <m/>
    <m/>
    <s v="Boletim - Diário Oficial Informa"/>
    <n v="54"/>
    <m/>
    <x v="0"/>
    <m/>
    <m/>
    <m/>
    <s v="3 - FATURADO DO INFORMA"/>
    <n v="143"/>
    <x v="7"/>
    <x v="1"/>
  </r>
  <r>
    <x v="502"/>
    <s v="267.754.788-01"/>
    <s v="NF SERVICOS DO"/>
    <n v="289035"/>
    <d v="2024-09-24T00:00:00"/>
    <n v="295377"/>
    <d v="2024-09-24T00:00:00"/>
    <m/>
    <n v="54"/>
    <d v="2024-10-24T00:00:00"/>
    <m/>
    <m/>
    <s v="Boletim - Diário Oficial Informa"/>
    <n v="54"/>
    <m/>
    <x v="0"/>
    <m/>
    <m/>
    <m/>
    <s v="3 - FATURADO DO INFORMA"/>
    <n v="68"/>
    <x v="5"/>
    <x v="1"/>
  </r>
  <r>
    <x v="502"/>
    <s v="267.754.788-01"/>
    <s v="NF SERVICOS DO"/>
    <n v="290484"/>
    <d v="2024-10-04T00:00:00"/>
    <n v="296834"/>
    <d v="2024-10-04T00:00:00"/>
    <m/>
    <n v="54"/>
    <d v="2024-11-03T00:00:00"/>
    <m/>
    <m/>
    <s v="Boletim - Diário Oficial Informa"/>
    <n v="54"/>
    <m/>
    <x v="0"/>
    <m/>
    <m/>
    <m/>
    <s v="3 - FATURADO DO INFORMA"/>
    <n v="58"/>
    <x v="1"/>
    <x v="1"/>
  </r>
  <r>
    <x v="502"/>
    <s v="267.754.788-01"/>
    <s v="NF SERVICOS DO"/>
    <n v="294989"/>
    <d v="2024-11-04T00:00:00"/>
    <n v="301394"/>
    <d v="2024-11-04T00:00:00"/>
    <m/>
    <n v="54"/>
    <d v="2024-12-04T00:00:00"/>
    <m/>
    <m/>
    <s v="Boletim - Diário Oficial Informa"/>
    <n v="54"/>
    <m/>
    <x v="0"/>
    <m/>
    <m/>
    <m/>
    <s v="3 - FATURADO DO INFORMA"/>
    <n v="27"/>
    <x v="2"/>
    <x v="1"/>
  </r>
  <r>
    <x v="502"/>
    <s v="267.754.788-01"/>
    <s v="NF SERVICOS DO"/>
    <n v="301892"/>
    <d v="2024-12-11T00:00:00"/>
    <n v="307316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503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795"/>
    <x v="4"/>
    <x v="1"/>
  </r>
  <r>
    <x v="503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766"/>
    <x v="4"/>
    <x v="1"/>
  </r>
  <r>
    <x v="504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38"/>
    <x v="1"/>
    <x v="4"/>
  </r>
  <r>
    <x v="505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34"/>
    <x v="1"/>
    <x v="4"/>
  </r>
  <r>
    <x v="506"/>
    <s v="27.202.288/0001-33"/>
    <s v="NF SERVICOS"/>
    <n v="174819"/>
    <d v="2024-12-10T00:00:00"/>
    <n v="1890807"/>
    <d v="2024-12-10T00:00:00"/>
    <d v="2024-11-01T00:00:00"/>
    <n v="2959.61"/>
    <d v="2025-01-09T00:00:00"/>
    <s v="E0240587"/>
    <s v="PD024423"/>
    <s v="HOSPEDAGEM"/>
    <n v="2959.61"/>
    <d v="2024-11-01T00:00:00"/>
    <x v="0"/>
    <m/>
    <m/>
    <s v="359.00008410/2024-15-ITO"/>
    <s v="2 - FATURADO"/>
    <n v="0"/>
    <x v="0"/>
    <x v="0"/>
  </r>
  <r>
    <x v="506"/>
    <s v="27.202.288/0001-33"/>
    <s v="NF SERVICOS"/>
    <n v="176190"/>
    <d v="2024-12-23T00:00:00"/>
    <n v="1892178"/>
    <d v="2024-12-23T00:00:00"/>
    <d v="2024-12-01T00:00:00"/>
    <n v="2959.61"/>
    <d v="2025-01-22T00:00:00"/>
    <s v="E0240587"/>
    <s v="PD024423"/>
    <s v="HOSPEDAGEM"/>
    <n v="2959.61"/>
    <d v="2024-12-01T00:00:00"/>
    <x v="0"/>
    <m/>
    <m/>
    <s v="359.00008410/2024-15-ITO"/>
    <s v="2 - FATURADO"/>
    <n v="0"/>
    <x v="0"/>
    <x v="0"/>
  </r>
  <r>
    <x v="507"/>
    <s v="27.242.120/0001-51"/>
    <s v="ND-OPERADORA CIELO"/>
    <n v="23691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508"/>
    <s v="27.431.616/0001-73"/>
    <s v="ND-OPERADORA CIELO"/>
    <n v="23608"/>
    <d v="2024-12-11T00:00:00"/>
    <m/>
    <m/>
    <m/>
    <n v="187.49"/>
    <d v="2024-12-11T00:00:00"/>
    <m/>
    <m/>
    <s v="Certificado e-CNPJ A1 em Software (12 meses)"/>
    <n v="187.49"/>
    <m/>
    <x v="0"/>
    <m/>
    <m/>
    <m/>
    <s v="1 - VENDA A VISTA"/>
    <n v="20"/>
    <x v="2"/>
    <x v="4"/>
  </r>
  <r>
    <x v="509"/>
    <s v="27.591.313/0001-18"/>
    <s v="ND-OPERADORA CIELO"/>
    <n v="23649"/>
    <d v="2024-12-16T00:00:00"/>
    <m/>
    <m/>
    <m/>
    <n v="187.49"/>
    <d v="2024-12-16T00:00:00"/>
    <m/>
    <m/>
    <s v="Certificado e-CNPJ A1 em Software (12 meses)"/>
    <n v="187.49"/>
    <m/>
    <x v="0"/>
    <m/>
    <m/>
    <m/>
    <s v="1 - VENDA A VISTA"/>
    <n v="15"/>
    <x v="2"/>
    <x v="4"/>
  </r>
  <r>
    <x v="510"/>
    <s v="27.694.911/0001-12"/>
    <s v="ND-OPERADORA CIELO"/>
    <n v="23560"/>
    <d v="2024-12-06T00:00:00"/>
    <m/>
    <m/>
    <m/>
    <n v="139.38999999999999"/>
    <d v="2024-12-06T00:00:00"/>
    <m/>
    <m/>
    <s v="e-CNPJ A1 - Renovação 12 meses"/>
    <n v="139.38999999999999"/>
    <m/>
    <x v="0"/>
    <m/>
    <m/>
    <m/>
    <s v="1 - VENDA A VISTA"/>
    <n v="25"/>
    <x v="2"/>
    <x v="4"/>
  </r>
  <r>
    <x v="511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132"/>
    <x v="4"/>
    <x v="1"/>
  </r>
  <r>
    <x v="512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113"/>
    <x v="8"/>
    <x v="4"/>
  </r>
  <r>
    <x v="513"/>
    <s v="27.758.144/0001-68"/>
    <s v="NF SERVICOS KIT"/>
    <n v="195821"/>
    <d v="2023-05-31T00:00:00"/>
    <n v="201259"/>
    <d v="2023-05-31T00:00:00"/>
    <m/>
    <n v="187.49"/>
    <d v="2023-06-30T00:00:00"/>
    <m/>
    <m/>
    <s v="Certificado e-CNPJ A1 em Software (12 meses)"/>
    <n v="187.49"/>
    <m/>
    <x v="0"/>
    <m/>
    <m/>
    <m/>
    <s v="2 - FATURADO"/>
    <n v="550"/>
    <x v="4"/>
    <x v="1"/>
  </r>
  <r>
    <x v="514"/>
    <s v="27.905.914/0001-58"/>
    <s v="ND-OPERADORA CIELO"/>
    <n v="23730"/>
    <d v="2024-12-30T00:00:00"/>
    <m/>
    <m/>
    <m/>
    <n v="139.38999999999999"/>
    <d v="2024-12-30T00:00:00"/>
    <m/>
    <m/>
    <s v="e-CNPJ A1 - Renovação 12 meses"/>
    <n v="139.38999999999999"/>
    <m/>
    <x v="0"/>
    <m/>
    <m/>
    <m/>
    <s v="1 - VENDA A VISTA"/>
    <n v="1"/>
    <x v="2"/>
    <x v="4"/>
  </r>
  <r>
    <x v="515"/>
    <s v="274.353.998-41"/>
    <s v="ND-OPERADORA CIELO"/>
    <n v="23707"/>
    <d v="2024-12-23T00:00:00"/>
    <m/>
    <m/>
    <m/>
    <n v="124.99"/>
    <d v="2024-12-23T00:00:00"/>
    <m/>
    <m/>
    <s v="Certificado e-CPF A3 (somente certificado) - 12 meses"/>
    <n v="124.99"/>
    <m/>
    <x v="0"/>
    <m/>
    <m/>
    <m/>
    <s v="1 - VENDA A VISTA"/>
    <n v="8"/>
    <x v="2"/>
    <x v="4"/>
  </r>
  <r>
    <x v="516"/>
    <s v="275.857.538-88"/>
    <s v="NF SERVICOS KIT"/>
    <n v="151634"/>
    <d v="2024-01-19T00:00:00"/>
    <n v="1725960"/>
    <d v="2024-01-19T00:00:00"/>
    <m/>
    <n v="187.49"/>
    <d v="2024-01-19T00:00:00"/>
    <m/>
    <m/>
    <s v="Certificado e-CPF A3 (renovação) - 36 meses"/>
    <n v="187.49"/>
    <m/>
    <x v="0"/>
    <m/>
    <m/>
    <m/>
    <s v="1 - VENDA A VISTA"/>
    <n v="347"/>
    <x v="3"/>
    <x v="1"/>
  </r>
  <r>
    <x v="517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131"/>
    <x v="4"/>
    <x v="1"/>
  </r>
  <r>
    <x v="517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098"/>
    <x v="4"/>
    <x v="1"/>
  </r>
  <r>
    <x v="517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067"/>
    <x v="4"/>
    <x v="1"/>
  </r>
  <r>
    <x v="517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021"/>
    <x v="4"/>
    <x v="1"/>
  </r>
  <r>
    <x v="517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517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517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517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918"/>
    <x v="4"/>
    <x v="1"/>
  </r>
  <r>
    <x v="517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517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517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518"/>
    <s v="279.053.988-03"/>
    <s v="NF SERVICOS KIT"/>
    <n v="163031"/>
    <d v="2023-01-30T00:00:00"/>
    <n v="16819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671"/>
    <x v="4"/>
    <x v="1"/>
  </r>
  <r>
    <x v="519"/>
    <s v="279.171.268-20"/>
    <s v="ND-OPERADORA CIELO"/>
    <n v="23727"/>
    <d v="2024-12-30T00:00:00"/>
    <m/>
    <m/>
    <m/>
    <n v="124.99"/>
    <d v="2024-12-30T00:00:00"/>
    <m/>
    <m/>
    <s v="Certificado e-CPF A1 em Software (12 meses)"/>
    <n v="124.99"/>
    <m/>
    <x v="0"/>
    <m/>
    <m/>
    <m/>
    <s v="1 - VENDA A VISTA"/>
    <n v="1"/>
    <x v="2"/>
    <x v="4"/>
  </r>
  <r>
    <x v="520"/>
    <s v="28.180.416/0001-58"/>
    <s v="NF SERVICOS KIT"/>
    <n v="111142"/>
    <d v="2022-07-20T00:00:00"/>
    <n v="115839"/>
    <d v="2022-07-20T00:00:00"/>
    <m/>
    <n v="187.49"/>
    <d v="2022-08-19T00:00:00"/>
    <m/>
    <m/>
    <s v="Certificado e-CNPJ A1 em Software (12 meses)"/>
    <n v="187.49"/>
    <m/>
    <x v="0"/>
    <m/>
    <m/>
    <m/>
    <s v="2 - FATURADO"/>
    <n v="865"/>
    <x v="4"/>
    <x v="1"/>
  </r>
  <r>
    <x v="521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112"/>
    <x v="4"/>
    <x v="1"/>
  </r>
  <r>
    <x v="522"/>
    <s v="28.542.017/0001-90"/>
    <s v="NF SERVICOS KIT"/>
    <n v="156912"/>
    <d v="2024-03-31T00:00:00"/>
    <n v="1769575"/>
    <d v="2024-04-08T00:00:00"/>
    <d v="2024-03-01T00:00:00"/>
    <n v="914.93"/>
    <d v="2024-05-08T00:00:00"/>
    <s v="E0201900"/>
    <s v="PD201900"/>
    <s v="CERTIFICADO DIGITAL - AR"/>
    <n v="914.93"/>
    <d v="2024-03-01T00:00:00"/>
    <x v="0"/>
    <m/>
    <s v="E-12/079/671/2019"/>
    <s v="PD-PRC-2023/01264 359.00002601/2024-73  ITO"/>
    <s v="2 - FATURADO"/>
    <n v="237"/>
    <x v="3"/>
    <x v="1"/>
  </r>
  <r>
    <x v="522"/>
    <s v="28.542.017/0001-90"/>
    <s v="NF SERVICOS KIT"/>
    <n v="163479"/>
    <d v="2024-07-04T00:00:00"/>
    <n v="1814499"/>
    <d v="2024-07-04T00:00:00"/>
    <d v="2024-06-01T00:00:00"/>
    <n v="2431.06"/>
    <d v="2024-08-17T00:00:00"/>
    <s v="E0201900"/>
    <s v="PD201900"/>
    <s v="CERTIFICADO DIGITAL - AR"/>
    <n v="2431.06"/>
    <d v="2024-06-01T00:00:00"/>
    <x v="0"/>
    <m/>
    <s v="E-12/079/671/2019"/>
    <s v="PD-PRC-2023/01264 359.00002601/2024-73  ITO"/>
    <s v="2 - FATURADO"/>
    <n v="136"/>
    <x v="7"/>
    <x v="1"/>
  </r>
  <r>
    <x v="522"/>
    <s v="28.542.017/0001-90"/>
    <s v="NF SERVICOS KIT"/>
    <n v="167751"/>
    <d v="2024-09-06T00:00:00"/>
    <n v="1844536"/>
    <d v="2024-09-06T00:00:00"/>
    <d v="2024-08-01T00:00:00"/>
    <n v="914.93"/>
    <d v="2024-10-06T00:00:00"/>
    <s v="E0201900"/>
    <s v="PD201900"/>
    <s v="CERTIFICADO DIGITAL - AR"/>
    <n v="914.93"/>
    <d v="2024-08-01T00:00:00"/>
    <x v="0"/>
    <m/>
    <s v="E-12/079/671/2019"/>
    <s v="PD-PRC-2023/01264 359.00002601/2024-73  ITO"/>
    <s v="2 - FATURADO"/>
    <n v="86"/>
    <x v="5"/>
    <x v="1"/>
  </r>
  <r>
    <x v="522"/>
    <s v="28.542.017/0001-90"/>
    <s v="NF SERVICOS KIT"/>
    <n v="169319"/>
    <d v="2024-10-08T00:00:00"/>
    <n v="1859064"/>
    <d v="2024-10-08T00:00:00"/>
    <d v="2024-09-01T00:00:00"/>
    <n v="2744.79"/>
    <d v="2024-11-07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54"/>
    <x v="1"/>
    <x v="1"/>
  </r>
  <r>
    <x v="523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881"/>
    <x v="4"/>
    <x v="1"/>
  </r>
  <r>
    <x v="523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523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795"/>
    <x v="4"/>
    <x v="1"/>
  </r>
  <r>
    <x v="523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766"/>
    <x v="4"/>
    <x v="1"/>
  </r>
  <r>
    <x v="523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731"/>
    <x v="4"/>
    <x v="1"/>
  </r>
  <r>
    <x v="523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03"/>
    <x v="4"/>
    <x v="1"/>
  </r>
  <r>
    <x v="523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674"/>
    <x v="4"/>
    <x v="1"/>
  </r>
  <r>
    <x v="523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634"/>
    <x v="4"/>
    <x v="1"/>
  </r>
  <r>
    <x v="523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08"/>
    <x v="4"/>
    <x v="1"/>
  </r>
  <r>
    <x v="523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584"/>
    <x v="4"/>
    <x v="1"/>
  </r>
  <r>
    <x v="523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536"/>
    <x v="4"/>
    <x v="1"/>
  </r>
  <r>
    <x v="523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523"/>
    <x v="4"/>
    <x v="1"/>
  </r>
  <r>
    <x v="523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523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523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523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523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523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523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523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524"/>
    <s v="28.702.214/0001-29"/>
    <s v="ND-OPERADORA CIELO"/>
    <n v="19109"/>
    <d v="2024-01-15T00:00:00"/>
    <m/>
    <m/>
    <m/>
    <n v="293.73"/>
    <d v="2024-01-15T00:00:00"/>
    <m/>
    <m/>
    <s v="e-CNPJ A3 (somente certificado) - 36 meses "/>
    <n v="181.04"/>
    <m/>
    <x v="0"/>
    <m/>
    <m/>
    <m/>
    <s v="1 - VENDA A VISTA"/>
    <n v="351"/>
    <x v="3"/>
    <x v="4"/>
  </r>
  <r>
    <x v="525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174"/>
    <x v="4"/>
    <x v="1"/>
  </r>
  <r>
    <x v="526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964"/>
    <x v="4"/>
    <x v="1"/>
  </r>
  <r>
    <x v="527"/>
    <s v="28.981.408/0001-00"/>
    <s v="NF SERVICOS DO"/>
    <n v="301790"/>
    <d v="2024-12-11T00:00:00"/>
    <n v="30721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528"/>
    <s v="281.101.718-69"/>
    <s v="NF SERVICOS KIT"/>
    <n v="105063"/>
    <d v="2022-06-29T00:00:00"/>
    <n v="109714"/>
    <d v="2022-06-29T00:00:00"/>
    <m/>
    <n v="406.22"/>
    <d v="2022-07-29T00:00:00"/>
    <m/>
    <m/>
    <s v="Certificado e-CPF A3 em cartão e leitora - 36 meses"/>
    <n v="406.22"/>
    <m/>
    <x v="0"/>
    <m/>
    <m/>
    <m/>
    <s v="2 - FATURADO"/>
    <n v="886"/>
    <x v="4"/>
    <x v="1"/>
  </r>
  <r>
    <x v="529"/>
    <s v="281.660.018-10"/>
    <s v="NF SERVICOS KIT"/>
    <n v="180309"/>
    <d v="2023-03-31T00:00:00"/>
    <n v="185612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611"/>
    <x v="4"/>
    <x v="1"/>
  </r>
  <r>
    <x v="530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530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530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530"/>
    <s v="283.207.908-32"/>
    <s v="NF SERVICOS DO"/>
    <n v="301318"/>
    <d v="2024-12-11T00:00:00"/>
    <n v="30674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531"/>
    <s v="285.931.498-98"/>
    <s v="ND-BENEF AFASTADOS"/>
    <n v="846"/>
    <d v="2024-12-03T00:00:00"/>
    <m/>
    <m/>
    <m/>
    <n v="315.02999999999997"/>
    <d v="2025-01-03T00:00:00"/>
    <m/>
    <m/>
    <s v="PLANO DE SAUDE FUNC AFASTADOS"/>
    <n v="315.02999999999997"/>
    <m/>
    <x v="0"/>
    <m/>
    <m/>
    <m/>
    <s v="31 DIAS"/>
    <n v="0"/>
    <x v="0"/>
    <x v="5"/>
  </r>
  <r>
    <x v="532"/>
    <s v="287.004.878-56"/>
    <s v="NF SERVICOS KIT"/>
    <n v="102368"/>
    <d v="2022-06-21T00:00:00"/>
    <n v="107004"/>
    <d v="2022-06-21T00:00:00"/>
    <m/>
    <n v="231.23"/>
    <d v="2022-07-21T00:00:00"/>
    <m/>
    <m/>
    <s v="Certificado e-CPF A3 em cartão - 36 meses"/>
    <n v="231.23"/>
    <m/>
    <x v="0"/>
    <m/>
    <m/>
    <m/>
    <s v="2 - FATURADO"/>
    <n v="894"/>
    <x v="4"/>
    <x v="1"/>
  </r>
  <r>
    <x v="533"/>
    <s v="289.823.868-66"/>
    <s v="ND-OPERADORA CIELO"/>
    <n v="23729"/>
    <d v="2024-12-30T00:00:00"/>
    <m/>
    <m/>
    <m/>
    <n v="124.99"/>
    <d v="2024-12-30T00:00:00"/>
    <m/>
    <m/>
    <s v="Certificado e-CPF A1 em Software (12 meses)"/>
    <n v="124.99"/>
    <m/>
    <x v="0"/>
    <m/>
    <m/>
    <m/>
    <s v="1 - VENDA A VISTA"/>
    <n v="1"/>
    <x v="2"/>
    <x v="4"/>
  </r>
  <r>
    <x v="534"/>
    <s v="289.904.728-06"/>
    <s v="NF SERVICOS KIT"/>
    <n v="170837"/>
    <d v="2023-02-28T00:00:00"/>
    <n v="176084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642"/>
    <x v="4"/>
    <x v="1"/>
  </r>
  <r>
    <x v="535"/>
    <s v="29.113.327/0001-51"/>
    <s v="ND-OPERADORA CIELO"/>
    <n v="23639"/>
    <d v="2024-12-13T00:00:00"/>
    <m/>
    <m/>
    <m/>
    <n v="251.97"/>
    <d v="2024-12-13T00:00:00"/>
    <m/>
    <m/>
    <s v="e-CNPJ A3 - Renovação 36 meses"/>
    <n v="251.97"/>
    <m/>
    <x v="0"/>
    <m/>
    <m/>
    <m/>
    <s v="1 - VENDA A VISTA"/>
    <n v="18"/>
    <x v="2"/>
    <x v="4"/>
  </r>
  <r>
    <x v="536"/>
    <s v="29.170.940/0001-00"/>
    <s v="NF SERVICOS DO"/>
    <n v="149300"/>
    <d v="2022-11-30T00:00:00"/>
    <n v="154325"/>
    <d v="2022-12-01T00:00:00"/>
    <m/>
    <n v="17.420000000000002"/>
    <d v="2022-12-31T00:00:00"/>
    <m/>
    <m/>
    <s v="Boletim - Diário Oficial Informa"/>
    <n v="17.420000000000002"/>
    <m/>
    <x v="0"/>
    <m/>
    <m/>
    <m/>
    <s v="3 - FATURADO DO INFORMA"/>
    <n v="731"/>
    <x v="4"/>
    <x v="1"/>
  </r>
  <r>
    <x v="536"/>
    <s v="29.170.940/0001-00"/>
    <s v="NF SERVICOS DO"/>
    <n v="156574"/>
    <d v="2022-12-29T00:00:00"/>
    <n v="161500"/>
    <d v="2022-12-29T00:00:00"/>
    <m/>
    <n v="54"/>
    <d v="2023-01-28T00:00:00"/>
    <m/>
    <m/>
    <s v="Boletim - Diário Oficial Informa"/>
    <n v="54"/>
    <m/>
    <x v="0"/>
    <m/>
    <m/>
    <m/>
    <s v="3 - FATURADO DO INFORMA"/>
    <n v="703"/>
    <x v="4"/>
    <x v="1"/>
  </r>
  <r>
    <x v="536"/>
    <s v="29.170.940/0001-00"/>
    <s v="NF SERVICOS DO"/>
    <n v="162917"/>
    <d v="2023-01-27T00:00:00"/>
    <n v="168084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536"/>
    <s v="29.170.940/0001-00"/>
    <s v="NF SERVICOS DO"/>
    <n v="171295"/>
    <d v="2023-02-28T00:00:00"/>
    <n v="176566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536"/>
    <s v="29.170.940/0001-00"/>
    <s v="NF SERVICOS DO"/>
    <n v="180822"/>
    <d v="2023-03-31T00:00:00"/>
    <n v="186126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536"/>
    <s v="29.170.940/0001-00"/>
    <s v="NF SERVICOS DO"/>
    <n v="187198"/>
    <d v="2023-04-27T00:00:00"/>
    <n v="192568"/>
    <d v="2023-04-27T00:00:00"/>
    <m/>
    <n v="54"/>
    <d v="2023-05-27T00:00:00"/>
    <m/>
    <m/>
    <s v="Boletim - Diário Oficial Informa"/>
    <n v="54"/>
    <m/>
    <x v="0"/>
    <m/>
    <m/>
    <m/>
    <s v="3 - FATURADO DO INFORMA"/>
    <n v="584"/>
    <x v="4"/>
    <x v="1"/>
  </r>
  <r>
    <x v="536"/>
    <s v="29.170.940/0001-00"/>
    <s v="NF SERVICOS DO"/>
    <n v="196705"/>
    <d v="2023-06-05T00:00:00"/>
    <n v="202180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536"/>
    <s v="29.170.940/0001-00"/>
    <s v="NF SERVICOS DO"/>
    <n v="202736"/>
    <d v="2023-06-27T00:00:00"/>
    <n v="208196"/>
    <d v="2023-06-27T00:00:00"/>
    <m/>
    <n v="54"/>
    <d v="2023-07-27T00:00:00"/>
    <m/>
    <m/>
    <s v="Boletim - Diário Oficial Informa"/>
    <n v="54"/>
    <m/>
    <x v="0"/>
    <m/>
    <m/>
    <m/>
    <s v="3 - FATURADO DO INFORMA"/>
    <n v="523"/>
    <x v="4"/>
    <x v="1"/>
  </r>
  <r>
    <x v="537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112"/>
    <x v="4"/>
    <x v="1"/>
  </r>
  <r>
    <x v="538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9.38999999999999"/>
    <m/>
    <x v="0"/>
    <m/>
    <m/>
    <m/>
    <s v="1 - VENDA A VISTA"/>
    <n v="14"/>
    <x v="2"/>
    <x v="4"/>
  </r>
  <r>
    <x v="539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168"/>
    <x v="4"/>
    <x v="1"/>
  </r>
  <r>
    <x v="540"/>
    <s v="29.518.215/0001-80"/>
    <s v="NF SERVICOS"/>
    <n v="174773"/>
    <d v="2024-12-10T00:00:00"/>
    <n v="1890761"/>
    <d v="2024-12-10T00:00:00"/>
    <d v="2024-11-01T00:00:00"/>
    <n v="2959.61"/>
    <d v="2025-01-09T00:00:00"/>
    <s v="E0240433"/>
    <s v="PD024296"/>
    <s v="HOSPEDAGEM"/>
    <n v="2959.61"/>
    <d v="2024-11-01T00:00:00"/>
    <x v="0"/>
    <m/>
    <m/>
    <s v="359.00006460/2024-68-ITO"/>
    <s v="2 - FATURADO"/>
    <n v="0"/>
    <x v="0"/>
    <x v="0"/>
  </r>
  <r>
    <x v="540"/>
    <s v="29.518.215/0001-80"/>
    <s v="NF SERVICOS"/>
    <n v="176168"/>
    <d v="2024-12-23T00:00:00"/>
    <n v="1892156"/>
    <d v="2024-12-23T00:00:00"/>
    <d v="2024-12-01T00:00:00"/>
    <n v="5919.22"/>
    <d v="2025-01-22T00:00:00"/>
    <s v="E0240433"/>
    <s v="PD024296"/>
    <s v="HOSPEDAGEM"/>
    <n v="5919.22"/>
    <d v="2024-12-01T00:00:00"/>
    <x v="0"/>
    <m/>
    <m/>
    <s v="359.00006460/2024-68-ITO"/>
    <s v="2 - FATURADO"/>
    <n v="0"/>
    <x v="0"/>
    <x v="0"/>
  </r>
  <r>
    <x v="541"/>
    <s v="29.619.482/0001-44"/>
    <s v="ND-OPERADORA CIELO"/>
    <n v="23692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542"/>
    <s v="29.761.023/0001-09"/>
    <s v="NF SERVICOS DO"/>
    <n v="301335"/>
    <d v="2024-12-11T00:00:00"/>
    <n v="306759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543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0"/>
    <m/>
    <m/>
    <m/>
    <s v="2 - FATURADO"/>
    <n v="1154"/>
    <x v="4"/>
    <x v="1"/>
  </r>
  <r>
    <x v="543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0"/>
    <m/>
    <m/>
    <m/>
    <s v="60/75/90"/>
    <n v="768"/>
    <x v="4"/>
    <x v="6"/>
  </r>
  <r>
    <x v="543"/>
    <s v="29.930.679/0002-80"/>
    <s v="5114 Venda A.T.CONSI"/>
    <n v="281"/>
    <d v="2023-05-31T00:00:00"/>
    <m/>
    <s v="Acerto NF Dev Simb 31875"/>
    <m/>
    <n v="1867.5"/>
    <d v="2023-08-29T00:00:00"/>
    <m/>
    <m/>
    <s v="XENOFANIAS"/>
    <n v="616.27"/>
    <m/>
    <x v="0"/>
    <m/>
    <m/>
    <m/>
    <s v="60/75/90"/>
    <n v="490"/>
    <x v="4"/>
    <x v="6"/>
  </r>
  <r>
    <x v="543"/>
    <s v="29.930.679/0002-80"/>
    <s v="5114 Venda A.T.CONSI"/>
    <n v="281"/>
    <d v="2023-05-31T00:00:00"/>
    <m/>
    <s v="Acerto NF Dev Simb 31875"/>
    <m/>
    <n v="1867.5"/>
    <d v="2023-08-14T00:00:00"/>
    <m/>
    <m/>
    <s v="XENOFANIAS"/>
    <n v="616.28"/>
    <m/>
    <x v="0"/>
    <m/>
    <m/>
    <m/>
    <s v="60/75/90"/>
    <n v="505"/>
    <x v="4"/>
    <x v="6"/>
  </r>
  <r>
    <x v="543"/>
    <s v="29.930.679/0002-80"/>
    <s v="5114 Venda A.T.CONSI"/>
    <n v="299"/>
    <d v="2023-07-05T00:00:00"/>
    <m/>
    <s v="RF NF DEV SIMB 33383"/>
    <m/>
    <n v="1807.5"/>
    <d v="2023-09-03T00:00:00"/>
    <m/>
    <m/>
    <s v="VIAGEM PITORESCA E HISTORICA AO BRASIL - 2A REIMPRESSAO"/>
    <n v="614.54999999999995"/>
    <m/>
    <x v="0"/>
    <m/>
    <m/>
    <m/>
    <s v="60/75/90"/>
    <n v="485"/>
    <x v="4"/>
    <x v="6"/>
  </r>
  <r>
    <x v="543"/>
    <s v="29.930.679/0002-80"/>
    <s v="5114 Venda A.T.CONSI"/>
    <n v="299"/>
    <d v="2023-07-05T00:00:00"/>
    <m/>
    <s v="RF NF DEV SIMB 33383"/>
    <m/>
    <n v="1807.5"/>
    <d v="2023-10-03T00:00:00"/>
    <m/>
    <m/>
    <s v="VIAGEM PITORESCA E HISTORICA AO BRASIL - 2A REIMPRESSAO"/>
    <n v="596.47"/>
    <m/>
    <x v="0"/>
    <m/>
    <m/>
    <m/>
    <s v="60/75/90"/>
    <n v="455"/>
    <x v="4"/>
    <x v="6"/>
  </r>
  <r>
    <x v="543"/>
    <s v="29.930.679/0002-80"/>
    <s v="5114 Venda A.T.CONSI"/>
    <n v="299"/>
    <d v="2023-07-05T00:00:00"/>
    <m/>
    <s v="RF NF DEV SIMB 33383"/>
    <m/>
    <n v="1807.5"/>
    <d v="2023-09-18T00:00:00"/>
    <m/>
    <m/>
    <s v="VIAGEM PITORESCA E HISTORICA AO BRASIL - 2A REIMPRESSAO"/>
    <n v="596.48"/>
    <m/>
    <x v="0"/>
    <m/>
    <m/>
    <m/>
    <s v="60/75/90"/>
    <n v="470"/>
    <x v="4"/>
    <x v="6"/>
  </r>
  <r>
    <x v="543"/>
    <s v="29.930.679/0002-80"/>
    <s v="5114 Venda A.T.CONSI"/>
    <n v="300"/>
    <d v="2023-07-05T00:00:00"/>
    <m/>
    <s v="REF NF DEV SIMB 33374"/>
    <m/>
    <n v="1495"/>
    <d v="2023-09-03T00:00:00"/>
    <m/>
    <m/>
    <s v="TV CULTURA"/>
    <n v="508.3"/>
    <m/>
    <x v="0"/>
    <m/>
    <m/>
    <m/>
    <s v="60/75/90"/>
    <n v="485"/>
    <x v="4"/>
    <x v="6"/>
  </r>
  <r>
    <x v="543"/>
    <s v="29.930.679/0002-80"/>
    <s v="5114 Venda A.T.CONSI"/>
    <n v="300"/>
    <d v="2023-07-05T00:00:00"/>
    <m/>
    <s v="REF NF DEV SIMB 33374"/>
    <m/>
    <n v="1495"/>
    <d v="2023-09-18T00:00:00"/>
    <m/>
    <m/>
    <s v="TV CULTURA"/>
    <n v="493.35"/>
    <m/>
    <x v="0"/>
    <m/>
    <m/>
    <m/>
    <s v="60/75/90"/>
    <n v="470"/>
    <x v="4"/>
    <x v="6"/>
  </r>
  <r>
    <x v="543"/>
    <s v="29.930.679/0002-80"/>
    <s v="5114 Venda A.T.CONSI"/>
    <n v="300"/>
    <d v="2023-07-05T00:00:00"/>
    <m/>
    <s v="REF NF DEV SIMB 33374"/>
    <m/>
    <n v="1495"/>
    <d v="2023-10-03T00:00:00"/>
    <m/>
    <m/>
    <s v="TV CULTURA"/>
    <n v="493.35"/>
    <m/>
    <x v="0"/>
    <m/>
    <m/>
    <m/>
    <s v="60/75/90"/>
    <n v="455"/>
    <x v="4"/>
    <x v="6"/>
  </r>
  <r>
    <x v="543"/>
    <s v="29.930.679/0002-80"/>
    <s v="5114 Venda A.T.CONSI"/>
    <n v="423"/>
    <d v="2024-02-01T00:00:00"/>
    <m/>
    <s v="ACERTO REF. nf dev simbolica 34576"/>
    <m/>
    <n v="3588.5"/>
    <d v="2024-04-01T00:00:00"/>
    <m/>
    <m/>
    <s v="VIAGEM PITORESCA E HISTORICA AO BRASIL - 2A REIMPRESSAO"/>
    <n v="3588.5"/>
    <m/>
    <x v="0"/>
    <m/>
    <m/>
    <m/>
    <s v="60 DIAS"/>
    <n v="274"/>
    <x v="3"/>
    <x v="6"/>
  </r>
  <r>
    <x v="544"/>
    <s v="290.281.438-07"/>
    <s v="NF SERVICOS KIT"/>
    <n v="209801"/>
    <d v="2023-07-25T00:00:00"/>
    <n v="215330"/>
    <d v="2023-07-25T00:00:00"/>
    <m/>
    <n v="124.99"/>
    <d v="2023-08-24T00:00:00"/>
    <m/>
    <m/>
    <s v="e-CPF A3 (renovação)"/>
    <n v="124.99"/>
    <m/>
    <x v="0"/>
    <m/>
    <m/>
    <m/>
    <s v="2 - FATURADO"/>
    <n v="495"/>
    <x v="4"/>
    <x v="1"/>
  </r>
  <r>
    <x v="545"/>
    <s v="291.296.358-37"/>
    <s v="ND-OPERADORA CIELO"/>
    <n v="23595"/>
    <d v="2024-12-11T00:00:00"/>
    <m/>
    <m/>
    <m/>
    <n v="187.49"/>
    <d v="2024-12-11T00:00:00"/>
    <m/>
    <m/>
    <s v="Certificado e-CPF A3 (somente certificado) - 36 meses"/>
    <n v="187.49"/>
    <m/>
    <x v="0"/>
    <m/>
    <m/>
    <m/>
    <s v="1 - VENDA A VISTA"/>
    <n v="20"/>
    <x v="2"/>
    <x v="4"/>
  </r>
  <r>
    <x v="546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068"/>
    <x v="4"/>
    <x v="1"/>
  </r>
  <r>
    <x v="547"/>
    <s v="291.871.288-45"/>
    <s v="ND-OPERADORA CIELO"/>
    <n v="23704"/>
    <d v="2024-12-23T00:00:00"/>
    <m/>
    <m/>
    <m/>
    <n v="187.49"/>
    <d v="2024-12-23T00:00:00"/>
    <m/>
    <m/>
    <s v="Certificado e-CPF A3 (somente certificado) - 36 meses"/>
    <n v="187.49"/>
    <m/>
    <x v="0"/>
    <m/>
    <m/>
    <m/>
    <s v="1 - VENDA A VISTA"/>
    <n v="8"/>
    <x v="2"/>
    <x v="4"/>
  </r>
  <r>
    <x v="548"/>
    <s v="296.165.518-84"/>
    <s v="NF SERVICOS KIT"/>
    <n v="139966"/>
    <d v="2022-10-31T00:00:00"/>
    <n v="144909"/>
    <d v="2022-10-31T00:00:00"/>
    <m/>
    <n v="187.49"/>
    <d v="2022-11-30T00:00:00"/>
    <m/>
    <m/>
    <s v="Certificado e-CNPJ A1 em Software (12 meses)"/>
    <n v="187.49"/>
    <m/>
    <x v="0"/>
    <m/>
    <m/>
    <m/>
    <s v="2 - FATURADO"/>
    <n v="762"/>
    <x v="4"/>
    <x v="1"/>
  </r>
  <r>
    <x v="549"/>
    <s v="297.613.988-11"/>
    <s v="NF SERVICOS"/>
    <n v="147328"/>
    <d v="2023-11-30T00:00:00"/>
    <n v="1696037"/>
    <d v="2023-12-01T00:00:00"/>
    <m/>
    <n v="644.75"/>
    <d v="2023-12-31T00:00:00"/>
    <m/>
    <m/>
    <s v="SISTEMA E-CRV"/>
    <n v="644.75"/>
    <m/>
    <x v="0"/>
    <m/>
    <m/>
    <m/>
    <s v="2 - FATURADO"/>
    <n v="366"/>
    <x v="4"/>
    <x v="0"/>
  </r>
  <r>
    <x v="550"/>
    <s v="298.512.114-00"/>
    <s v="ND-BENEF AFASTADOS"/>
    <n v="321"/>
    <d v="2023-02-07T00:00:00"/>
    <m/>
    <m/>
    <m/>
    <n v="547.98"/>
    <d v="2023-02-27T00:00:00"/>
    <m/>
    <m/>
    <s v="PLANO DE SAUDE FUNC AFASTADOS"/>
    <n v="547.98"/>
    <m/>
    <x v="0"/>
    <m/>
    <m/>
    <m/>
    <s v="20 DIAS"/>
    <n v="673"/>
    <x v="4"/>
    <x v="5"/>
  </r>
  <r>
    <x v="550"/>
    <s v="298.512.114-00"/>
    <s v="ND-BENEF AFASTADOS"/>
    <n v="344"/>
    <d v="2023-03-08T00:00:00"/>
    <m/>
    <m/>
    <m/>
    <n v="650.30999999999995"/>
    <d v="2023-03-28T00:00:00"/>
    <m/>
    <m/>
    <s v="PLANO DE SAUDE FUNC AFASTADOS"/>
    <n v="650.30999999999995"/>
    <m/>
    <x v="0"/>
    <m/>
    <m/>
    <m/>
    <s v="20 DIAS"/>
    <n v="644"/>
    <x v="4"/>
    <x v="5"/>
  </r>
  <r>
    <x v="550"/>
    <s v="298.512.114-00"/>
    <s v="ND-BENEF AFASTADOS"/>
    <n v="389"/>
    <d v="2023-05-05T00:00:00"/>
    <m/>
    <m/>
    <m/>
    <n v="919.04"/>
    <d v="2023-05-30T00:00:00"/>
    <m/>
    <m/>
    <s v="PLANO DE SAUDE FUNC AFASTADOS"/>
    <n v="919.04"/>
    <m/>
    <x v="0"/>
    <m/>
    <m/>
    <m/>
    <s v="25 DIAS"/>
    <n v="581"/>
    <x v="4"/>
    <x v="5"/>
  </r>
  <r>
    <x v="550"/>
    <s v="298.512.114-00"/>
    <s v="ND-BENEF AFASTADOS"/>
    <n v="411"/>
    <d v="2023-06-07T00:00:00"/>
    <m/>
    <m/>
    <m/>
    <n v="651"/>
    <d v="2023-06-27T00:00:00"/>
    <m/>
    <m/>
    <s v="PLANO DE SAUDE FUNC AFASTADOS"/>
    <n v="651"/>
    <m/>
    <x v="0"/>
    <m/>
    <m/>
    <m/>
    <s v="20 DIAS"/>
    <n v="553"/>
    <x v="4"/>
    <x v="5"/>
  </r>
  <r>
    <x v="550"/>
    <s v="298.512.114-00"/>
    <s v="ND-BENEF AFASTADOS"/>
    <n v="441"/>
    <d v="2023-07-12T00:00:00"/>
    <m/>
    <m/>
    <m/>
    <n v="1047.8599999999999"/>
    <d v="2023-08-01T00:00:00"/>
    <m/>
    <m/>
    <s v="PLANO DE SAUDE FUNC AFASTADOS"/>
    <n v="1047.8599999999999"/>
    <m/>
    <x v="0"/>
    <m/>
    <m/>
    <m/>
    <s v="20 DIAS"/>
    <n v="518"/>
    <x v="4"/>
    <x v="5"/>
  </r>
  <r>
    <x v="550"/>
    <s v="298.512.114-00"/>
    <s v="ND-BENEF AFASTADOS"/>
    <n v="467"/>
    <d v="2023-08-11T00:00:00"/>
    <m/>
    <m/>
    <m/>
    <n v="871.93"/>
    <d v="2023-08-31T00:00:00"/>
    <m/>
    <m/>
    <s v="PLANO DE SAUDE FUNC AFASTADOS"/>
    <n v="871.93"/>
    <m/>
    <x v="0"/>
    <m/>
    <m/>
    <m/>
    <s v="20 DIAS"/>
    <n v="488"/>
    <x v="4"/>
    <x v="5"/>
  </r>
  <r>
    <x v="550"/>
    <s v="298.512.114-00"/>
    <s v="ND-BENEF AFASTADOS"/>
    <n v="494"/>
    <d v="2023-09-15T00:00:00"/>
    <m/>
    <m/>
    <m/>
    <n v="804.83"/>
    <d v="2023-09-25T00:00:00"/>
    <m/>
    <m/>
    <s v="PLANO DE SAUDE FUNC AFASTADOS"/>
    <n v="804.83"/>
    <m/>
    <x v="0"/>
    <m/>
    <m/>
    <m/>
    <s v="10 DIAS"/>
    <n v="463"/>
    <x v="4"/>
    <x v="5"/>
  </r>
  <r>
    <x v="550"/>
    <s v="298.512.114-00"/>
    <s v="ND-BENEF AFASTADOS"/>
    <n v="847"/>
    <d v="2024-12-03T00:00:00"/>
    <m/>
    <m/>
    <m/>
    <n v="1056.04"/>
    <d v="2025-01-03T00:00:00"/>
    <m/>
    <m/>
    <s v="PLANO DE SAUDE FUNC AFASTADOS"/>
    <n v="1056.04"/>
    <m/>
    <x v="0"/>
    <m/>
    <m/>
    <m/>
    <s v="31 DIAS"/>
    <n v="0"/>
    <x v="0"/>
    <x v="5"/>
  </r>
  <r>
    <x v="551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005"/>
    <x v="4"/>
    <x v="1"/>
  </r>
  <r>
    <x v="551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884"/>
    <x v="4"/>
    <x v="1"/>
  </r>
  <r>
    <x v="551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850"/>
    <x v="4"/>
    <x v="1"/>
  </r>
  <r>
    <x v="551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825"/>
    <x v="4"/>
    <x v="1"/>
  </r>
  <r>
    <x v="552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050"/>
    <x v="4"/>
    <x v="1"/>
  </r>
  <r>
    <x v="553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897"/>
    <x v="4"/>
    <x v="1"/>
  </r>
  <r>
    <x v="554"/>
    <s v="30.299.895/0004-10"/>
    <s v="NF SERVICOS DO"/>
    <n v="301332"/>
    <d v="2024-12-11T00:00:00"/>
    <n v="306756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555"/>
    <s v="30.322.475/0001-65"/>
    <s v="NF SERVICOS DO"/>
    <n v="301912"/>
    <d v="2024-12-11T00:00:00"/>
    <n v="307336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556"/>
    <s v="30.341.520/0001-29"/>
    <s v="NF SERVICOS E_GOV"/>
    <n v="169847"/>
    <d v="2024-10-14T00:00:00"/>
    <n v="1859592"/>
    <d v="2024-10-14T00:00:00"/>
    <m/>
    <n v="172.05"/>
    <d v="2024-11-13T00:00:00"/>
    <m/>
    <m/>
    <s v="Certificado e-CPF A3 em cartão - 12 meses Gov"/>
    <n v="163.79"/>
    <m/>
    <x v="0"/>
    <m/>
    <m/>
    <m/>
    <s v="2 - FATURADO"/>
    <n v="48"/>
    <x v="1"/>
    <x v="1"/>
  </r>
  <r>
    <x v="556"/>
    <s v="30.341.520/0001-29"/>
    <s v="NF SERVICOS E_GOV"/>
    <n v="169856"/>
    <d v="2024-10-14T00:00:00"/>
    <n v="1859601"/>
    <d v="2024-10-14T00:00:00"/>
    <m/>
    <n v="202.73"/>
    <d v="2024-11-13T00:00:00"/>
    <m/>
    <m/>
    <s v="Certificado e-CNPJ A3 em cartão e leitora - 12 meses Gov"/>
    <n v="193"/>
    <m/>
    <x v="0"/>
    <m/>
    <m/>
    <m/>
    <s v="2 - FATURADO"/>
    <n v="48"/>
    <x v="1"/>
    <x v="1"/>
  </r>
  <r>
    <x v="556"/>
    <s v="30.341.520/0001-29"/>
    <s v="NF SERVICOS"/>
    <n v="171075"/>
    <d v="2024-11-08T00:00:00"/>
    <n v="1874090"/>
    <d v="2024-11-08T00:00:00"/>
    <d v="2024-10-01T00:00:00"/>
    <n v="16.579999999999998"/>
    <d v="2024-12-08T00:00:00"/>
    <s v="E0240497"/>
    <s v="PD024351"/>
    <s v="FOLHA DE PAGAMENTO"/>
    <n v="15.78"/>
    <d v="2024-10-01T00:00:00"/>
    <x v="0"/>
    <s v="001/2024"/>
    <s v="175.00000030/2024-63"/>
    <s v="359.00006696/2024-02   APPS"/>
    <s v="2 - FATURADO"/>
    <n v="23"/>
    <x v="2"/>
    <x v="0"/>
  </r>
  <r>
    <x v="556"/>
    <s v="30.341.520/0001-29"/>
    <s v="NF SERVICOS"/>
    <n v="171077"/>
    <d v="2024-11-08T00:00:00"/>
    <n v="1874092"/>
    <d v="2024-11-08T00:00:00"/>
    <d v="2024-10-01T00:00:00"/>
    <n v="49.02"/>
    <d v="2024-12-08T00:00:00"/>
    <s v="E0190314"/>
    <s v="PD019246"/>
    <s v="FOLHA DE PAGAMENTO"/>
    <n v="46.67"/>
    <d v="2024-10-01T00:00:00"/>
    <x v="0"/>
    <s v="AGEM SOROCABA No. 002/2019"/>
    <s v="AGEM SOROCABA No. 005/2019"/>
    <s v="PD-PRC-2019/00415 APPS"/>
    <s v="2 - FATURADO"/>
    <n v="23"/>
    <x v="2"/>
    <x v="0"/>
  </r>
  <r>
    <x v="556"/>
    <s v="30.341.520/0001-29"/>
    <s v="NF SERVICOS"/>
    <n v="175493"/>
    <d v="2024-12-13T00:00:00"/>
    <n v="1891481"/>
    <d v="2024-12-13T00:00:00"/>
    <d v="2024-11-01T00:00:00"/>
    <n v="62.16"/>
    <d v="2025-01-12T00:00:00"/>
    <s v="E0240497"/>
    <s v="PD024351"/>
    <s v="FOLHA DE PAGAMENTO"/>
    <n v="59.18"/>
    <d v="2024-11-01T00:00:00"/>
    <x v="0"/>
    <s v="001/2024"/>
    <s v="175.00000030/2024-63"/>
    <s v="359.00006696/2024-02   APPS"/>
    <s v="2 - FATURADO"/>
    <n v="0"/>
    <x v="0"/>
    <x v="0"/>
  </r>
  <r>
    <x v="556"/>
    <s v="30.341.520/0001-29"/>
    <s v="NF SERVICOS"/>
    <n v="175942"/>
    <d v="2024-12-17T00:00:00"/>
    <n v="1891930"/>
    <d v="2024-12-18T00:00:00"/>
    <d v="2024-11-01T00:00:00"/>
    <n v="325.06"/>
    <d v="2025-01-16T00:00:00"/>
    <s v="E0230433"/>
    <s v="PD023355"/>
    <s v="OFFICE  BÁSICO"/>
    <n v="309.45999999999998"/>
    <d v="2024-11-01T00:00:00"/>
    <x v="0"/>
    <s v="002/2023."/>
    <n v="20231383541"/>
    <s v="359.00008316/2023-85  ITO"/>
    <s v="2 - FATURADO"/>
    <n v="0"/>
    <x v="0"/>
    <x v="0"/>
  </r>
  <r>
    <x v="556"/>
    <s v="30.341.520/0001-29"/>
    <s v="NF SERVICOS"/>
    <n v="175944"/>
    <d v="2024-12-17T00:00:00"/>
    <n v="1891932"/>
    <d v="2024-12-18T00:00:00"/>
    <d v="2024-11-01T00:00:00"/>
    <n v="90.55"/>
    <d v="2025-01-16T00:00:00"/>
    <s v="E0230433"/>
    <s v="PD023355"/>
    <s v="OFFICE  BÁSICO"/>
    <n v="86.2"/>
    <d v="2024-11-01T00:00:00"/>
    <x v="0"/>
    <s v="002/2023."/>
    <n v="20231383541"/>
    <s v="359.00008316/2023-85  ITO"/>
    <s v="2 - FATURADO"/>
    <n v="0"/>
    <x v="0"/>
    <x v="0"/>
  </r>
  <r>
    <x v="556"/>
    <s v="30.341.520/0001-29"/>
    <s v="NF SERVICOS"/>
    <n v="176844"/>
    <d v="2024-12-27T00:00:00"/>
    <n v="1892832"/>
    <d v="2024-12-27T00:00:00"/>
    <d v="2024-12-01T00:00:00"/>
    <n v="452.76"/>
    <d v="2025-01-26T00:00:00"/>
    <s v="E0230433"/>
    <s v="PD023355"/>
    <s v="OFFICE  BÁSICO"/>
    <n v="431.03"/>
    <d v="2024-12-01T00:00:00"/>
    <x v="0"/>
    <s v="002/2023."/>
    <n v="20231383541"/>
    <s v="359.00008316/2023-85  ITO"/>
    <s v="2 - FATURADO"/>
    <n v="0"/>
    <x v="0"/>
    <x v="0"/>
  </r>
  <r>
    <x v="556"/>
    <s v="30.341.520/0001-29"/>
    <s v="NF SERVICOS"/>
    <n v="176854"/>
    <d v="2024-12-27T00:00:00"/>
    <n v="1892842"/>
    <d v="2024-12-27T00:00:00"/>
    <d v="2024-12-01T00:00:00"/>
    <n v="62.16"/>
    <d v="2025-01-26T00:00:00"/>
    <s v="E0240497"/>
    <s v="PD024351"/>
    <s v="FOLHA DE PAGAMENTO"/>
    <n v="59.18"/>
    <d v="2024-12-01T00:00:00"/>
    <x v="0"/>
    <s v="001/2024"/>
    <s v="175.00000030/2024-63"/>
    <s v="359.00006696/2024-02   APPS"/>
    <s v="2 - FATURADO"/>
    <n v="0"/>
    <x v="0"/>
    <x v="0"/>
  </r>
  <r>
    <x v="557"/>
    <s v="30.748.429/0001-22"/>
    <s v="ND-OPERADORA CIELO"/>
    <n v="23636"/>
    <d v="2024-12-13T00:00:00"/>
    <m/>
    <m/>
    <m/>
    <n v="187.49"/>
    <d v="2024-12-13T00:00:00"/>
    <m/>
    <m/>
    <s v="Certificado e-CNPJ A1 em Software (12 meses)"/>
    <n v="187.49"/>
    <m/>
    <x v="0"/>
    <m/>
    <m/>
    <m/>
    <s v="1 - VENDA A VISTA"/>
    <n v="18"/>
    <x v="2"/>
    <x v="4"/>
  </r>
  <r>
    <x v="558"/>
    <s v="30.928.346/0001-15"/>
    <s v="NF SERVICOS"/>
    <n v="174530"/>
    <d v="2024-12-10T00:00:00"/>
    <n v="1890518"/>
    <d v="2024-12-10T00:00:00"/>
    <d v="2024-11-01T00:00:00"/>
    <n v="672"/>
    <d v="2025-01-09T00:00:00"/>
    <s v="E0230673"/>
    <s v="PD023673"/>
    <s v="PREFEITURA CADASTRO"/>
    <n v="639.74"/>
    <d v="2024-11-01T00:00:00"/>
    <x v="0"/>
    <s v="40/2023"/>
    <m/>
    <s v="359.00007155/2023-11-APPS/ITO"/>
    <s v="2 - FATURADO"/>
    <n v="0"/>
    <x v="0"/>
    <x v="0"/>
  </r>
  <r>
    <x v="558"/>
    <s v="30.928.346/0001-15"/>
    <s v="NF SERVICOS"/>
    <n v="177526"/>
    <d v="2024-12-31T00:00:00"/>
    <n v="1906465"/>
    <d v="2025-01-10T00:00:00"/>
    <d v="2024-12-01T00:00:00"/>
    <n v="672"/>
    <d v="2025-02-09T00:00:00"/>
    <s v="E0230673"/>
    <s v="PD023673"/>
    <s v="PREFEITURA CADASTRO"/>
    <n v="639.74"/>
    <d v="2024-12-01T00:00:00"/>
    <x v="0"/>
    <s v="40/2023"/>
    <m/>
    <s v="359.00007155/2023-11-APPS/ITO"/>
    <s v="2 - FATURADO"/>
    <n v="0"/>
    <x v="0"/>
    <x v="0"/>
  </r>
  <r>
    <x v="559"/>
    <s v="300.026.928-21"/>
    <s v="ND-OPERADORA CIELO"/>
    <n v="23714"/>
    <d v="2024-12-26T00:00:00"/>
    <m/>
    <m/>
    <m/>
    <n v="293.73"/>
    <d v="2024-12-26T00:00:00"/>
    <m/>
    <m/>
    <s v="e-CNPJ A3 (somente certificado) - 36 meses "/>
    <n v="293.73"/>
    <m/>
    <x v="0"/>
    <m/>
    <m/>
    <m/>
    <s v="1 - VENDA A VISTA"/>
    <n v="5"/>
    <x v="2"/>
    <x v="4"/>
  </r>
  <r>
    <x v="560"/>
    <s v="300.648.788-56"/>
    <s v="NF SERVICOS KIT"/>
    <n v="102366"/>
    <d v="2022-06-21T00:00:00"/>
    <n v="107002"/>
    <d v="2022-06-21T00:00:00"/>
    <m/>
    <n v="187.49"/>
    <d v="2022-07-21T00:00:00"/>
    <m/>
    <m/>
    <s v="Certificado e-CPF A3 (somente certificado) - 36 meses"/>
    <n v="187.49"/>
    <m/>
    <x v="0"/>
    <m/>
    <m/>
    <m/>
    <s v="2 - FATURADO"/>
    <n v="894"/>
    <x v="4"/>
    <x v="1"/>
  </r>
  <r>
    <x v="561"/>
    <s v="304.075.338-00"/>
    <s v="ND-OPERADORA CIELO"/>
    <n v="23528"/>
    <d v="2024-12-03T00:00:00"/>
    <m/>
    <m/>
    <m/>
    <n v="293.73"/>
    <d v="2024-12-03T00:00:00"/>
    <m/>
    <m/>
    <s v="e-CNPJ A3 (somente certificado) - 36 meses "/>
    <n v="293.73"/>
    <m/>
    <x v="0"/>
    <m/>
    <m/>
    <m/>
    <s v="1 - VENDA A VISTA"/>
    <n v="28"/>
    <x v="2"/>
    <x v="4"/>
  </r>
  <r>
    <x v="562"/>
    <s v="305.776.968-31"/>
    <s v="ND-OPERADORA CIELO"/>
    <n v="23642"/>
    <d v="2024-12-14T00:00:00"/>
    <m/>
    <m/>
    <m/>
    <n v="124.99"/>
    <d v="2024-12-14T00:00:00"/>
    <m/>
    <m/>
    <s v="Certificado e-CPF A3 (somente certificado) - 12 meses"/>
    <n v="124.99"/>
    <m/>
    <x v="0"/>
    <m/>
    <m/>
    <m/>
    <s v="1 - VENDA A VISTA"/>
    <n v="17"/>
    <x v="2"/>
    <x v="4"/>
  </r>
  <r>
    <x v="563"/>
    <s v="305.908.298-74"/>
    <s v="ND-OPERADORA CIELO"/>
    <n v="23505"/>
    <d v="2024-12-02T00:00:00"/>
    <m/>
    <m/>
    <m/>
    <n v="124.99"/>
    <d v="2024-12-02T00:00:00"/>
    <m/>
    <m/>
    <s v="Certificado e-CPF A1 em Software (12 meses)"/>
    <n v="124.99"/>
    <m/>
    <x v="0"/>
    <m/>
    <m/>
    <m/>
    <s v="1 - VENDA A VISTA"/>
    <n v="29"/>
    <x v="2"/>
    <x v="4"/>
  </r>
  <r>
    <x v="564"/>
    <s v="305.916.328-61"/>
    <s v="NF SERVICOS KIT"/>
    <n v="153684"/>
    <d v="2022-12-19T00:00:00"/>
    <n v="15877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713"/>
    <x v="4"/>
    <x v="1"/>
  </r>
  <r>
    <x v="565"/>
    <s v="307.091.858-12"/>
    <s v="NF SERVICOS KIT"/>
    <n v="123263"/>
    <d v="2022-08-29T00:00:00"/>
    <n v="128056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825"/>
    <x v="4"/>
    <x v="1"/>
  </r>
  <r>
    <x v="566"/>
    <s v="308.428.308-71"/>
    <s v="NF SERVICOS KIT"/>
    <n v="111147"/>
    <d v="2022-07-20T00:00:00"/>
    <n v="115844"/>
    <d v="2022-07-20T00:00:00"/>
    <m/>
    <n v="174.99"/>
    <d v="2022-08-19T00:00:00"/>
    <m/>
    <m/>
    <s v="Certificado e-CPF A3 em cartão - 12 meses"/>
    <n v="174.99"/>
    <m/>
    <x v="0"/>
    <m/>
    <m/>
    <m/>
    <s v="2 - FATURADO"/>
    <n v="865"/>
    <x v="4"/>
    <x v="1"/>
  </r>
  <r>
    <x v="567"/>
    <s v="309.691.048-04"/>
    <s v="ND-OPERADORA CIELO"/>
    <n v="23686"/>
    <d v="2024-12-20T00:00:00"/>
    <m/>
    <m/>
    <m/>
    <n v="124.99"/>
    <d v="2024-12-20T00:00:00"/>
    <m/>
    <m/>
    <s v="e-CPF A3 (renovação)"/>
    <n v="124.99"/>
    <m/>
    <x v="0"/>
    <m/>
    <m/>
    <m/>
    <s v="1 - VENDA A VISTA"/>
    <n v="11"/>
    <x v="2"/>
    <x v="4"/>
  </r>
  <r>
    <x v="568"/>
    <s v="31.004.013/0001-62"/>
    <s v="6114 Venda A.T.CONSI"/>
    <n v="573"/>
    <d v="2024-12-20T00:00:00"/>
    <m/>
    <s v="NF DEV SIMB 126415"/>
    <m/>
    <n v="310"/>
    <d v="2025-02-18T00:00:00"/>
    <m/>
    <m/>
    <s v="POETICAS DO MANGUE"/>
    <n v="310"/>
    <m/>
    <x v="0"/>
    <m/>
    <m/>
    <m/>
    <s v="60 DIAS"/>
    <n v="0"/>
    <x v="0"/>
    <x v="6"/>
  </r>
  <r>
    <x v="568"/>
    <s v="31.004.013/0005-96"/>
    <s v="6114 Venda A.T.CONSI"/>
    <n v="558"/>
    <d v="2024-12-20T00:00:00"/>
    <m/>
    <s v="NF DEV SIMB 60916"/>
    <m/>
    <n v="200"/>
    <d v="2025-02-18T00:00:00"/>
    <m/>
    <m/>
    <s v="OTTO LARA RESENDE - COLECAO SERIE ESSENCIAL NO 60"/>
    <n v="200"/>
    <m/>
    <x v="0"/>
    <m/>
    <m/>
    <m/>
    <s v="60 DIAS"/>
    <n v="0"/>
    <x v="0"/>
    <x v="6"/>
  </r>
  <r>
    <x v="568"/>
    <s v="31.004.013/0008-39"/>
    <s v="6114 Venda A.T.CONSI"/>
    <n v="569"/>
    <d v="2024-12-20T00:00:00"/>
    <m/>
    <s v="NF DEV SIMB 89523"/>
    <m/>
    <n v="280"/>
    <d v="2025-02-18T00:00:00"/>
    <m/>
    <m/>
    <s v="REVISTA DA BIBLIOTECA MARIO DE ANDRADE NO 73 - MONTEIRO LOBATO"/>
    <n v="280"/>
    <m/>
    <x v="0"/>
    <m/>
    <m/>
    <m/>
    <s v="60 DIAS"/>
    <n v="0"/>
    <x v="0"/>
    <x v="6"/>
  </r>
  <r>
    <x v="568"/>
    <s v="31.004.013/0009-10"/>
    <s v="6114 Venda A.T.CONSI"/>
    <n v="560"/>
    <d v="2024-12-20T00:00:00"/>
    <m/>
    <s v="NF DEV SIMB 73816"/>
    <m/>
    <n v="65"/>
    <d v="2025-02-18T00:00:00"/>
    <m/>
    <m/>
    <s v="Desconto de Vendas"/>
    <n v="65"/>
    <m/>
    <x v="0"/>
    <m/>
    <m/>
    <m/>
    <s v="60 DIAS"/>
    <n v="0"/>
    <x v="0"/>
    <x v="6"/>
  </r>
  <r>
    <x v="568"/>
    <s v="31.004.013/0010-53"/>
    <s v="6114 Venda A.T.CONSI"/>
    <n v="567"/>
    <d v="2024-12-20T00:00:00"/>
    <m/>
    <s v="NF DEV SIMB 531071"/>
    <m/>
    <n v="62.5"/>
    <d v="2025-02-18T00:00:00"/>
    <m/>
    <m/>
    <s v="TARSILA DO AMARAL - CADERNOS DE DESENHO -1A REIMPRESSAO"/>
    <n v="62.5"/>
    <m/>
    <x v="0"/>
    <m/>
    <m/>
    <m/>
    <s v="60 DIAS"/>
    <n v="0"/>
    <x v="0"/>
    <x v="6"/>
  </r>
  <r>
    <x v="568"/>
    <s v="31.004.013/0016-49"/>
    <s v="5114 Venda A.T.CONSI"/>
    <n v="561"/>
    <d v="2024-12-20T00:00:00"/>
    <m/>
    <s v="NF DEV SIMB 5242"/>
    <m/>
    <n v="50"/>
    <d v="2025-02-18T00:00:00"/>
    <m/>
    <m/>
    <s v="PALCO PAULISTANO - VANIA TOLEDO - EDICAO IO"/>
    <n v="50"/>
    <m/>
    <x v="0"/>
    <m/>
    <m/>
    <m/>
    <s v="60 DIAS"/>
    <n v="0"/>
    <x v="0"/>
    <x v="6"/>
  </r>
  <r>
    <x v="568"/>
    <s v="31.004.013/0017-20"/>
    <s v="5114 Venda A.T.CONSI"/>
    <n v="553"/>
    <d v="2024-11-28T00:00:00"/>
    <m/>
    <s v="NF DEV SIMB 19100"/>
    <m/>
    <n v="7.5"/>
    <d v="2025-01-27T00:00:00"/>
    <m/>
    <m/>
    <s v="MACHADO DE ASSIS -  COLECAO SERIE ESSENCIAL NO 27 - 1A REIMPRESSAO"/>
    <n v="7.5"/>
    <m/>
    <x v="0"/>
    <m/>
    <m/>
    <m/>
    <s v="60 DIAS"/>
    <n v="0"/>
    <x v="0"/>
    <x v="6"/>
  </r>
  <r>
    <x v="568"/>
    <s v="31.004.013/0018-00"/>
    <s v="6114 Venda A.T.CONSI"/>
    <n v="576"/>
    <d v="2024-12-20T00:00:00"/>
    <m/>
    <s v="NF DEV SIMB 16731"/>
    <m/>
    <n v="15"/>
    <d v="2025-02-18T00:00:00"/>
    <m/>
    <m/>
    <s v="MONTEIRO LOBATO: PINTOR DE PALAVRAS - COLECAO APL V. 2"/>
    <n v="15"/>
    <m/>
    <x v="0"/>
    <m/>
    <m/>
    <m/>
    <s v="60 DIAS"/>
    <n v="0"/>
    <x v="0"/>
    <x v="6"/>
  </r>
  <r>
    <x v="569"/>
    <s v="31.083.575/0001-49"/>
    <s v="NF SERVICOS KIT"/>
    <n v="105056"/>
    <d v="2022-06-29T00:00:00"/>
    <n v="109707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886"/>
    <x v="4"/>
    <x v="1"/>
  </r>
  <r>
    <x v="570"/>
    <s v="31.157.660/0001-04"/>
    <s v="NF SERVICOS KIT"/>
    <n v="201992"/>
    <d v="2023-06-23T00:00:00"/>
    <n v="207480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527"/>
    <x v="4"/>
    <x v="1"/>
  </r>
  <r>
    <x v="571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050"/>
    <x v="4"/>
    <x v="1"/>
  </r>
  <r>
    <x v="572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921"/>
    <x v="4"/>
    <x v="1"/>
  </r>
  <r>
    <x v="573"/>
    <s v="31.665.008/0001-09"/>
    <s v="NF SERVICOS"/>
    <n v="171147"/>
    <d v="2024-11-11T00:00:00"/>
    <n v="1874162"/>
    <d v="2024-11-11T00:00:00"/>
    <d v="2024-09-01T00:00:00"/>
    <n v="1982.94"/>
    <d v="2024-12-11T00:00:00"/>
    <s v="E0240548"/>
    <s v="PD024394"/>
    <s v="HOSPEDAGEM"/>
    <n v="1982.94"/>
    <d v="2024-09-01T00:00:00"/>
    <x v="0"/>
    <m/>
    <m/>
    <s v="359.00007675/2024-04 ITO"/>
    <s v="2 - FATURADO"/>
    <n v="20"/>
    <x v="2"/>
    <x v="0"/>
  </r>
  <r>
    <x v="573"/>
    <s v="31.665.008/0001-09"/>
    <s v="NF SERVICOS"/>
    <n v="171148"/>
    <d v="2024-11-11T00:00:00"/>
    <n v="1874163"/>
    <d v="2024-11-11T00:00:00"/>
    <d v="2024-09-01T00:00:00"/>
    <n v="3490.27"/>
    <d v="2024-12-11T00:00:00"/>
    <s v="E0230369"/>
    <s v="PD023300"/>
    <s v="HOSPEDAGEM DE ROTEADORES"/>
    <n v="3490.27"/>
    <d v="2024-09-01T00:00:00"/>
    <x v="0"/>
    <m/>
    <m/>
    <s v="359.00005500/2023-73  ITO"/>
    <s v="2 - FATURADO"/>
    <n v="20"/>
    <x v="2"/>
    <x v="0"/>
  </r>
  <r>
    <x v="573"/>
    <s v="31.665.008/0001-09"/>
    <s v="NF SERVICOS"/>
    <n v="174853"/>
    <d v="2024-12-10T00:00:00"/>
    <n v="1890841"/>
    <d v="2024-12-10T00:00:00"/>
    <d v="2024-11-01T00:00:00"/>
    <n v="5919.22"/>
    <d v="2025-01-09T00:00:00"/>
    <s v="E0240548"/>
    <s v="PD024394"/>
    <s v="HOSPEDAGEM"/>
    <n v="5919.22"/>
    <d v="2024-11-01T00:00:00"/>
    <x v="0"/>
    <m/>
    <m/>
    <s v="359.00007675/2024-04 ITO"/>
    <s v="2 - FATURADO"/>
    <n v="0"/>
    <x v="0"/>
    <x v="0"/>
  </r>
  <r>
    <x v="573"/>
    <s v="31.665.008/0001-09"/>
    <s v="NF SERVICOS"/>
    <n v="176202"/>
    <d v="2024-12-23T00:00:00"/>
    <n v="1892190"/>
    <d v="2024-12-23T00:00:00"/>
    <d v="2024-12-01T00:00:00"/>
    <n v="5919.22"/>
    <d v="2025-01-22T00:00:00"/>
    <s v="E0240548"/>
    <s v="PD024394"/>
    <s v="HOSPEDAGEM"/>
    <n v="5919.22"/>
    <d v="2024-12-01T00:00:00"/>
    <x v="0"/>
    <m/>
    <m/>
    <s v="359.00007675/2024-04 ITO"/>
    <s v="2 - FATURADO"/>
    <n v="0"/>
    <x v="0"/>
    <x v="0"/>
  </r>
  <r>
    <x v="574"/>
    <s v="31.672.757/0001-55"/>
    <s v="ND-OPERADORA CIELO"/>
    <n v="23680"/>
    <d v="2024-12-19T00:00:00"/>
    <m/>
    <m/>
    <m/>
    <n v="293.73"/>
    <d v="2024-12-19T00:00:00"/>
    <m/>
    <m/>
    <s v="e-CNPJ A3 (somente certificado) - 36 meses "/>
    <n v="293.73"/>
    <m/>
    <x v="0"/>
    <m/>
    <m/>
    <m/>
    <s v="1 - VENDA A VISTA"/>
    <n v="12"/>
    <x v="2"/>
    <x v="4"/>
  </r>
  <r>
    <x v="575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9"/>
    <m/>
    <m/>
    <m/>
    <s v="2 - FATURADO"/>
    <n v="885"/>
    <x v="4"/>
    <x v="1"/>
  </r>
  <r>
    <x v="575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9"/>
    <m/>
    <m/>
    <m/>
    <s v="2 - FATURADO"/>
    <n v="859"/>
    <x v="4"/>
    <x v="1"/>
  </r>
  <r>
    <x v="575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9"/>
    <m/>
    <m/>
    <m/>
    <s v="2 - FATURADO"/>
    <n v="858"/>
    <x v="4"/>
    <x v="1"/>
  </r>
  <r>
    <x v="575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9"/>
    <m/>
    <m/>
    <m/>
    <s v="2 - FATURADO"/>
    <n v="856"/>
    <x v="4"/>
    <x v="1"/>
  </r>
  <r>
    <x v="575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9"/>
    <m/>
    <m/>
    <m/>
    <s v="2 - FATURADO"/>
    <n v="856"/>
    <x v="4"/>
    <x v="1"/>
  </r>
  <r>
    <x v="575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9"/>
    <m/>
    <m/>
    <m/>
    <s v="2 - FATURADO"/>
    <n v="852"/>
    <x v="4"/>
    <x v="1"/>
  </r>
  <r>
    <x v="575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9"/>
    <m/>
    <m/>
    <m/>
    <s v="2 - FATURADO"/>
    <n v="839"/>
    <x v="4"/>
    <x v="1"/>
  </r>
  <r>
    <x v="575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9"/>
    <m/>
    <m/>
    <m/>
    <s v="2 - FATURADO"/>
    <n v="839"/>
    <x v="4"/>
    <x v="1"/>
  </r>
  <r>
    <x v="575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9"/>
    <m/>
    <m/>
    <m/>
    <s v="2 - FATURADO"/>
    <n v="839"/>
    <x v="4"/>
    <x v="1"/>
  </r>
  <r>
    <x v="575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9"/>
    <m/>
    <m/>
    <m/>
    <s v="2 - FATURADO"/>
    <n v="839"/>
    <x v="4"/>
    <x v="1"/>
  </r>
  <r>
    <x v="575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9"/>
    <m/>
    <m/>
    <m/>
    <s v="2 - FATURADO"/>
    <n v="839"/>
    <x v="4"/>
    <x v="1"/>
  </r>
  <r>
    <x v="575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9"/>
    <m/>
    <m/>
    <m/>
    <s v="2 - FATURADO"/>
    <n v="839"/>
    <x v="4"/>
    <x v="1"/>
  </r>
  <r>
    <x v="575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9"/>
    <m/>
    <m/>
    <m/>
    <s v="2 - FATURADO"/>
    <n v="838"/>
    <x v="4"/>
    <x v="1"/>
  </r>
  <r>
    <x v="575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9"/>
    <m/>
    <m/>
    <m/>
    <s v="2 - FATURADO"/>
    <n v="837"/>
    <x v="4"/>
    <x v="1"/>
  </r>
  <r>
    <x v="575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9"/>
    <m/>
    <m/>
    <m/>
    <s v="2 - FATURADO"/>
    <n v="838"/>
    <x v="4"/>
    <x v="1"/>
  </r>
  <r>
    <x v="575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9"/>
    <m/>
    <m/>
    <m/>
    <s v="2 - FATURADO"/>
    <n v="838"/>
    <x v="4"/>
    <x v="1"/>
  </r>
  <r>
    <x v="575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9"/>
    <m/>
    <m/>
    <m/>
    <s v="2 - FATURADO"/>
    <n v="837"/>
    <x v="4"/>
    <x v="1"/>
  </r>
  <r>
    <x v="575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9"/>
    <m/>
    <m/>
    <m/>
    <s v="2 - FATURADO"/>
    <n v="837"/>
    <x v="4"/>
    <x v="1"/>
  </r>
  <r>
    <x v="575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9"/>
    <m/>
    <m/>
    <m/>
    <s v="2 - FATURADO"/>
    <n v="837"/>
    <x v="4"/>
    <x v="1"/>
  </r>
  <r>
    <x v="575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9"/>
    <m/>
    <m/>
    <m/>
    <s v="2 - FATURADO"/>
    <n v="837"/>
    <x v="4"/>
    <x v="1"/>
  </r>
  <r>
    <x v="575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9"/>
    <m/>
    <m/>
    <m/>
    <s v="2 - FATURADO"/>
    <n v="836"/>
    <x v="4"/>
    <x v="1"/>
  </r>
  <r>
    <x v="575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9"/>
    <m/>
    <m/>
    <m/>
    <s v="2 - FATURADO"/>
    <n v="836"/>
    <x v="4"/>
    <x v="1"/>
  </r>
  <r>
    <x v="575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9"/>
    <m/>
    <m/>
    <m/>
    <s v="2 - FATURADO"/>
    <n v="836"/>
    <x v="4"/>
    <x v="1"/>
  </r>
  <r>
    <x v="575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9"/>
    <m/>
    <m/>
    <m/>
    <s v="2 - FATURADO"/>
    <n v="835"/>
    <x v="4"/>
    <x v="1"/>
  </r>
  <r>
    <x v="575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9"/>
    <m/>
    <m/>
    <m/>
    <s v="2 - FATURADO"/>
    <n v="832"/>
    <x v="4"/>
    <x v="1"/>
  </r>
  <r>
    <x v="575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9"/>
    <m/>
    <m/>
    <m/>
    <s v="2 - FATURADO"/>
    <n v="832"/>
    <x v="4"/>
    <x v="1"/>
  </r>
  <r>
    <x v="575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9"/>
    <m/>
    <m/>
    <m/>
    <s v="2 - FATURADO"/>
    <n v="832"/>
    <x v="4"/>
    <x v="1"/>
  </r>
  <r>
    <x v="575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9"/>
    <m/>
    <m/>
    <m/>
    <s v="2 - FATURADO"/>
    <n v="831"/>
    <x v="4"/>
    <x v="1"/>
  </r>
  <r>
    <x v="575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9"/>
    <m/>
    <m/>
    <m/>
    <s v="2 - FATURADO"/>
    <n v="831"/>
    <x v="4"/>
    <x v="1"/>
  </r>
  <r>
    <x v="575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9"/>
    <m/>
    <m/>
    <m/>
    <s v="2 - FATURADO"/>
    <n v="830"/>
    <x v="4"/>
    <x v="1"/>
  </r>
  <r>
    <x v="575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9"/>
    <m/>
    <m/>
    <m/>
    <s v="2 - FATURADO"/>
    <n v="830"/>
    <x v="4"/>
    <x v="1"/>
  </r>
  <r>
    <x v="575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9"/>
    <m/>
    <m/>
    <m/>
    <s v="2 - FATURADO"/>
    <n v="830"/>
    <x v="4"/>
    <x v="1"/>
  </r>
  <r>
    <x v="576"/>
    <s v="31.841.800/0001-69"/>
    <s v="NF SERVICOS KIT"/>
    <n v="148139"/>
    <d v="2022-11-28T00:00:00"/>
    <n v="153163"/>
    <d v="2022-11-29T00:00:00"/>
    <m/>
    <n v="157.25"/>
    <d v="2022-12-29T00:00:00"/>
    <m/>
    <m/>
    <s v="e-CNPJ A3 em cartão - 12 meses Gov"/>
    <n v="157.25"/>
    <m/>
    <x v="0"/>
    <m/>
    <m/>
    <m/>
    <s v="2 - FATURADO"/>
    <n v="733"/>
    <x v="4"/>
    <x v="1"/>
  </r>
  <r>
    <x v="577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578"/>
    <s v="310.943.238-29"/>
    <s v="ND-OPERADORA CIELO"/>
    <n v="23725"/>
    <d v="2024-12-27T00:00:00"/>
    <m/>
    <m/>
    <m/>
    <n v="187.49"/>
    <d v="2024-12-27T00:00:00"/>
    <m/>
    <m/>
    <s v="Certificado e-CPF A3 (somente certificado) - 36 meses"/>
    <n v="187.49"/>
    <m/>
    <x v="0"/>
    <m/>
    <m/>
    <m/>
    <s v="1 - VENDA A VISTA"/>
    <n v="4"/>
    <x v="2"/>
    <x v="4"/>
  </r>
  <r>
    <x v="579"/>
    <s v="315.601.098-74"/>
    <s v="ND-BENEF AFASTADOS"/>
    <n v="646"/>
    <d v="2024-03-26T00:00:00"/>
    <m/>
    <m/>
    <m/>
    <n v="643.87"/>
    <d v="2024-04-05T00:00:00"/>
    <m/>
    <m/>
    <s v="PLANO DE SAUDE FUNC AFASTADOS"/>
    <n v="643.87"/>
    <m/>
    <x v="0"/>
    <m/>
    <m/>
    <m/>
    <s v="10 DIAS"/>
    <n v="270"/>
    <x v="3"/>
    <x v="5"/>
  </r>
  <r>
    <x v="580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128"/>
    <x v="4"/>
    <x v="1"/>
  </r>
  <r>
    <x v="581"/>
    <s v="316.049.238-90"/>
    <s v="NF SERVICOS"/>
    <n v="137542"/>
    <d v="2023-06-30T00:00:00"/>
    <n v="1635141"/>
    <d v="2023-07-07T00:00:00"/>
    <m/>
    <n v="619.63"/>
    <d v="2023-07-07T00:00:00"/>
    <m/>
    <m/>
    <s v="SISTEMA E-CRV"/>
    <n v="619.63"/>
    <m/>
    <x v="0"/>
    <m/>
    <m/>
    <m/>
    <s v="1 - VENDA A VISTA"/>
    <n v="543"/>
    <x v="4"/>
    <x v="0"/>
  </r>
  <r>
    <x v="582"/>
    <s v="317.539.653-49"/>
    <s v="ND-BENEF AFASTADOS"/>
    <n v="370"/>
    <d v="2023-04-19T00:00:00"/>
    <m/>
    <m/>
    <m/>
    <n v="347.41"/>
    <d v="2023-04-29T00:00:00"/>
    <m/>
    <m/>
    <s v="PLANO DE SAUDE FUNC AFASTADOS"/>
    <n v="347.41"/>
    <m/>
    <x v="0"/>
    <m/>
    <m/>
    <m/>
    <s v="10 DIAS"/>
    <n v="612"/>
    <x v="4"/>
    <x v="5"/>
  </r>
  <r>
    <x v="582"/>
    <s v="317.539.653-49"/>
    <s v="ND-BENEF AFASTADOS"/>
    <n v="415"/>
    <d v="2023-06-07T00:00:00"/>
    <m/>
    <m/>
    <m/>
    <n v="487.74"/>
    <d v="2023-06-27T00:00:00"/>
    <m/>
    <m/>
    <s v="PLANO DE SAUDE FUNC AFASTADOS"/>
    <n v="487.74"/>
    <m/>
    <x v="0"/>
    <m/>
    <m/>
    <m/>
    <s v="20 DIAS"/>
    <n v="553"/>
    <x v="4"/>
    <x v="5"/>
  </r>
  <r>
    <x v="583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109"/>
    <x v="8"/>
    <x v="4"/>
  </r>
  <r>
    <x v="584"/>
    <s v="319.342.078-61"/>
    <s v="ND-OPERADORA CIELO"/>
    <n v="23530"/>
    <d v="2024-12-04T00:00:00"/>
    <m/>
    <m/>
    <m/>
    <n v="187.49"/>
    <d v="2024-12-04T00:00:00"/>
    <m/>
    <m/>
    <s v="Certificado e-CPF A3 (somente certificado) - 36 meses"/>
    <n v="187.49"/>
    <m/>
    <x v="0"/>
    <m/>
    <m/>
    <m/>
    <s v="1 - VENDA A VISTA"/>
    <n v="27"/>
    <x v="2"/>
    <x v="4"/>
  </r>
  <r>
    <x v="585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021"/>
    <x v="4"/>
    <x v="1"/>
  </r>
  <r>
    <x v="585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005"/>
    <x v="4"/>
    <x v="1"/>
  </r>
  <r>
    <x v="585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972"/>
    <x v="4"/>
    <x v="1"/>
  </r>
  <r>
    <x v="585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944"/>
    <x v="4"/>
    <x v="1"/>
  </r>
  <r>
    <x v="585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918"/>
    <x v="4"/>
    <x v="1"/>
  </r>
  <r>
    <x v="585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884"/>
    <x v="4"/>
    <x v="1"/>
  </r>
  <r>
    <x v="585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850"/>
    <x v="4"/>
    <x v="1"/>
  </r>
  <r>
    <x v="585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825"/>
    <x v="4"/>
    <x v="1"/>
  </r>
  <r>
    <x v="585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585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766"/>
    <x v="4"/>
    <x v="1"/>
  </r>
  <r>
    <x v="585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585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585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585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634"/>
    <x v="4"/>
    <x v="1"/>
  </r>
  <r>
    <x v="585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585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585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585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585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585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585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585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585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585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585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585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585"/>
    <s v="319.574.098-27"/>
    <s v="NF SERVICOS DO"/>
    <n v="263519"/>
    <d v="2024-04-25T00:00:00"/>
    <n v="269561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585"/>
    <s v="319.574.098-27"/>
    <s v="NF SERVICOS DO"/>
    <n v="264141"/>
    <d v="2024-04-30T00:00:00"/>
    <n v="270183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585"/>
    <s v="319.574.098-27"/>
    <s v="NF SERVICOS DO"/>
    <n v="268981"/>
    <d v="2024-06-06T00:00:00"/>
    <n v="275070"/>
    <d v="2024-06-06T00:00:00"/>
    <m/>
    <n v="27"/>
    <d v="2024-07-06T00:00:00"/>
    <m/>
    <m/>
    <s v="Boletim - Diário Oficial Informa"/>
    <n v="27"/>
    <m/>
    <x v="0"/>
    <m/>
    <m/>
    <m/>
    <s v="3 - FATURADO DO INFORMA"/>
    <n v="178"/>
    <x v="6"/>
    <x v="1"/>
  </r>
  <r>
    <x v="585"/>
    <s v="319.574.098-27"/>
    <s v="NF SERVICOS DO"/>
    <n v="275996"/>
    <d v="2024-07-11T00:00:00"/>
    <n v="282158"/>
    <d v="2024-07-11T00:00:00"/>
    <m/>
    <n v="27"/>
    <d v="2024-08-10T00:00:00"/>
    <m/>
    <m/>
    <s v="Boletim - Diário Oficial Informa"/>
    <n v="27"/>
    <m/>
    <x v="0"/>
    <m/>
    <m/>
    <m/>
    <s v="3 - FATURADO DO INFORMA"/>
    <n v="143"/>
    <x v="7"/>
    <x v="1"/>
  </r>
  <r>
    <x v="585"/>
    <s v="319.574.098-27"/>
    <s v="NF SERVICOS DO"/>
    <n v="280619"/>
    <d v="2024-08-08T00:00:00"/>
    <n v="286843"/>
    <d v="2024-08-08T00:00:00"/>
    <m/>
    <n v="27"/>
    <d v="2024-09-07T00:00:00"/>
    <m/>
    <m/>
    <s v="Boletim - Diário Oficial Informa"/>
    <n v="27"/>
    <m/>
    <x v="0"/>
    <m/>
    <m/>
    <m/>
    <s v="3 - FATURADO DO INFORMA"/>
    <n v="115"/>
    <x v="8"/>
    <x v="1"/>
  </r>
  <r>
    <x v="585"/>
    <s v="319.574.098-27"/>
    <s v="NF SERVICOS DO"/>
    <n v="288855"/>
    <d v="2024-09-24T00:00:00"/>
    <n v="295197"/>
    <d v="2024-09-24T00:00:00"/>
    <m/>
    <n v="27"/>
    <d v="2024-10-24T00:00:00"/>
    <m/>
    <m/>
    <s v="Boletim - Diário Oficial Informa"/>
    <n v="27"/>
    <m/>
    <x v="0"/>
    <m/>
    <m/>
    <m/>
    <s v="3 - FATURADO DO INFORMA"/>
    <n v="68"/>
    <x v="5"/>
    <x v="1"/>
  </r>
  <r>
    <x v="585"/>
    <s v="319.574.098-27"/>
    <s v="NF SERVICOS DO"/>
    <n v="290528"/>
    <d v="2024-10-04T00:00:00"/>
    <n v="296878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585"/>
    <s v="319.574.098-27"/>
    <s v="NF SERVICOS DO"/>
    <n v="295001"/>
    <d v="2024-11-04T00:00:00"/>
    <n v="301406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585"/>
    <s v="319.574.098-27"/>
    <s v="NF SERVICOS DO"/>
    <n v="301907"/>
    <d v="2024-12-11T00:00:00"/>
    <n v="307331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586"/>
    <s v="32.110.741/0001-11"/>
    <s v="ND-OPERADORA CIELO"/>
    <n v="23493"/>
    <d v="2024-12-02T00:00:00"/>
    <m/>
    <m/>
    <m/>
    <n v="187.49"/>
    <d v="2024-12-02T00:00:00"/>
    <m/>
    <m/>
    <s v="Certificado e-CNPJ A1 em Software (12 meses)"/>
    <n v="187.49"/>
    <m/>
    <x v="0"/>
    <m/>
    <m/>
    <m/>
    <s v="1 - VENDA A VISTA"/>
    <n v="29"/>
    <x v="2"/>
    <x v="4"/>
  </r>
  <r>
    <x v="587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923"/>
    <x v="4"/>
    <x v="1"/>
  </r>
  <r>
    <x v="588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976"/>
    <x v="4"/>
    <x v="1"/>
  </r>
  <r>
    <x v="589"/>
    <s v="32.453.971/0001-83"/>
    <s v="ND-OPERADORA CIELO"/>
    <n v="23683"/>
    <d v="2024-12-20T00:00:00"/>
    <m/>
    <m/>
    <m/>
    <n v="139.38999999999999"/>
    <d v="2024-12-20T00:00:00"/>
    <m/>
    <m/>
    <s v="e-CNPJ A1 - Renovação 12 meses"/>
    <n v="139.38999999999999"/>
    <m/>
    <x v="0"/>
    <m/>
    <m/>
    <m/>
    <s v="1 - VENDA A VISTA"/>
    <n v="11"/>
    <x v="2"/>
    <x v="4"/>
  </r>
  <r>
    <x v="590"/>
    <s v="32.691.944/0001-49"/>
    <s v="NF SERVICOS"/>
    <n v="174864"/>
    <d v="2024-12-10T00:00:00"/>
    <n v="1890852"/>
    <d v="2024-12-10T00:00:00"/>
    <d v="2024-11-01T00:00:00"/>
    <n v="5248.52"/>
    <d v="2025-01-09T00:00:00"/>
    <s v="E0230535"/>
    <s v="PD023432"/>
    <s v="HOSPEDAGEM"/>
    <n v="5248.52"/>
    <d v="2024-11-01T00:00:00"/>
    <x v="0"/>
    <m/>
    <m/>
    <s v="359.00000221/2024-02-ITO"/>
    <s v="2 - FATURADO"/>
    <n v="0"/>
    <x v="0"/>
    <x v="0"/>
  </r>
  <r>
    <x v="590"/>
    <s v="32.691.944/0001-49"/>
    <s v="NF SERVICOS"/>
    <n v="177306"/>
    <d v="2024-12-31T00:00:00"/>
    <n v="1906245"/>
    <d v="2025-01-08T00:00:00"/>
    <d v="2024-12-01T00:00:00"/>
    <n v="5919.22"/>
    <d v="2025-02-07T00:00:00"/>
    <s v="E0241021"/>
    <s v="PD024452"/>
    <s v="HOSPEDAGEM FISICA DE  EQUIPAMENTO"/>
    <n v="5919.22"/>
    <d v="2024-12-01T00:00:00"/>
    <x v="0"/>
    <m/>
    <m/>
    <s v="SEI 359.00008756/2024-13 -ITO"/>
    <s v="2 - FATURADO"/>
    <n v="0"/>
    <x v="0"/>
    <x v="0"/>
  </r>
  <r>
    <x v="591"/>
    <s v="32.917.874/0001-02"/>
    <s v="NF SERVICOS"/>
    <n v="174850"/>
    <d v="2024-12-10T00:00:00"/>
    <n v="1890838"/>
    <d v="2024-12-10T00:00:00"/>
    <d v="2024-11-01T00:00:00"/>
    <n v="5919.22"/>
    <d v="2025-01-09T00:00:00"/>
    <s v="E0240534"/>
    <s v="PD024382"/>
    <s v="HOSPEDAGEM FISICA DE  EQUIPAMENTOS"/>
    <n v="5919.22"/>
    <d v="2024-11-01T00:00:00"/>
    <x v="0"/>
    <m/>
    <m/>
    <s v="359.00007863/2024-24  ITO"/>
    <s v="2 - FATURADO"/>
    <n v="0"/>
    <x v="0"/>
    <x v="0"/>
  </r>
  <r>
    <x v="591"/>
    <s v="32.917.874/0001-02"/>
    <s v="NF SERVICOS"/>
    <n v="177065"/>
    <d v="2024-12-30T00:00:00"/>
    <n v="1893053"/>
    <d v="2024-12-30T00:00:00"/>
    <d v="2024-12-01T00:00:00"/>
    <n v="5919.22"/>
    <d v="2025-01-29T00:00:00"/>
    <s v="E0240534"/>
    <s v="PD024382"/>
    <s v="HOSPEDAGEM FISICA DE  EQUIPAMENTOS"/>
    <n v="5919.22"/>
    <d v="2024-12-01T00:00:00"/>
    <x v="0"/>
    <m/>
    <m/>
    <s v="359.00007863/2024-24  ITO"/>
    <s v="2 - FATURADO"/>
    <n v="0"/>
    <x v="0"/>
    <x v="0"/>
  </r>
  <r>
    <x v="592"/>
    <s v="325.268.978-23"/>
    <s v="ND-OPERADORA CIELO"/>
    <n v="23167"/>
    <d v="2024-10-22T00:00:00"/>
    <m/>
    <m/>
    <m/>
    <n v="437.47"/>
    <d v="2024-10-22T00:00:00"/>
    <m/>
    <m/>
    <s v="Certificado e-CPF A3 em token - 36 meses"/>
    <n v="0"/>
    <m/>
    <x v="0"/>
    <m/>
    <m/>
    <m/>
    <s v="1 - VENDA A VISTA"/>
    <n v="70"/>
    <x v="5"/>
    <x v="4"/>
  </r>
  <r>
    <x v="593"/>
    <s v="326.900.398-69"/>
    <s v="ND-OPERADORA CIELO"/>
    <n v="23611"/>
    <d v="2024-12-12T00:00:00"/>
    <m/>
    <m/>
    <m/>
    <n v="124.99"/>
    <d v="2024-12-12T00:00:00"/>
    <m/>
    <m/>
    <s v="Certificado e-CPF A1 em Software (12 meses)"/>
    <n v="124.99"/>
    <m/>
    <x v="0"/>
    <m/>
    <m/>
    <m/>
    <s v="1 - VENDA A VISTA"/>
    <n v="19"/>
    <x v="2"/>
    <x v="4"/>
  </r>
  <r>
    <x v="594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042"/>
    <x v="4"/>
    <x v="1"/>
  </r>
  <r>
    <x v="595"/>
    <s v="33.069.212/0012-37"/>
    <s v="NF SERVICOS DO"/>
    <n v="301938"/>
    <d v="2024-12-11T00:00:00"/>
    <n v="307362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596"/>
    <s v="33.277.055/0001-00"/>
    <s v="ND-OPERADORA CIELO"/>
    <n v="23559"/>
    <d v="2024-12-06T00:00:00"/>
    <m/>
    <m/>
    <m/>
    <n v="187.49"/>
    <d v="2024-12-06T00:00:00"/>
    <m/>
    <m/>
    <s v="Certificado e-CNPJ A1 em Software (12 meses)"/>
    <n v="187.49"/>
    <m/>
    <x v="0"/>
    <m/>
    <m/>
    <m/>
    <s v="1 - VENDA A VISTA"/>
    <n v="25"/>
    <x v="2"/>
    <x v="4"/>
  </r>
  <r>
    <x v="597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161"/>
    <x v="4"/>
    <x v="1"/>
  </r>
  <r>
    <x v="598"/>
    <s v="33.479.023/0001-80"/>
    <s v="NF SERVICOS"/>
    <n v="174346"/>
    <d v="2024-12-09T00:00:00"/>
    <n v="1890334"/>
    <d v="2024-12-09T00:00:00"/>
    <d v="2024-11-01T00:00:00"/>
    <n v="2684.78"/>
    <d v="2025-01-08T00:00:00"/>
    <s v="E0200209"/>
    <s v="PD020168"/>
    <s v="HOSPEDAGEM DE ROTEADORES"/>
    <n v="2684.78"/>
    <d v="2024-11-01T00:00:00"/>
    <x v="0"/>
    <m/>
    <m/>
    <s v="PD-PRC-2020/02207   359.00008087/2023-07   ITO"/>
    <s v="2 - FATURADO"/>
    <n v="0"/>
    <x v="0"/>
    <x v="0"/>
  </r>
  <r>
    <x v="598"/>
    <s v="33.479.023/0001-80"/>
    <s v="NF SERVICOS"/>
    <n v="176260"/>
    <d v="2024-12-26T00:00:00"/>
    <n v="1892248"/>
    <d v="2024-12-26T00:00:00"/>
    <d v="2024-12-01T00:00:00"/>
    <n v="2684.78"/>
    <d v="2025-01-25T00:00:00"/>
    <s v="E0200209"/>
    <s v="PD020168"/>
    <s v="HOSPEDAGEM DE ROTEADORES"/>
    <n v="2684.78"/>
    <d v="2024-12-01T00:00:00"/>
    <x v="0"/>
    <m/>
    <m/>
    <s v="PD-PRC-2020/02207   359.00008087/2023-07   ITO"/>
    <s v="2 - FATURADO"/>
    <n v="0"/>
    <x v="0"/>
    <x v="0"/>
  </r>
  <r>
    <x v="599"/>
    <s v="33.567.545/0001-33"/>
    <s v="ND-OPERADORA CIELO"/>
    <n v="23529"/>
    <d v="2024-12-04T00:00:00"/>
    <m/>
    <m/>
    <m/>
    <n v="312.48"/>
    <d v="2024-12-04T00:00:00"/>
    <m/>
    <m/>
    <s v="e-CNPJ A3 em cartão - 36 meses "/>
    <n v="312.48"/>
    <m/>
    <x v="0"/>
    <m/>
    <m/>
    <m/>
    <s v="1 - VENDA A VISTA"/>
    <n v="27"/>
    <x v="2"/>
    <x v="4"/>
  </r>
  <r>
    <x v="600"/>
    <s v="33.840.043/0001-34"/>
    <s v="NF SERVICOS"/>
    <n v="176373"/>
    <d v="2024-12-26T00:00:00"/>
    <n v="1892361"/>
    <d v="2024-12-26T00:00:00"/>
    <d v="2024-12-01T00:00:00"/>
    <n v="44116.05"/>
    <d v="2025-01-25T00:00:00"/>
    <s v="E0220372"/>
    <s v="PD022280"/>
    <s v="NUVEM PUBLICA"/>
    <n v="41998.48"/>
    <d v="2024-12-01T00:00:00"/>
    <x v="0"/>
    <s v="06/2022/SMUL"/>
    <s v="SEI-6068.2022/0005422-4"/>
    <s v="PD-PRC-2022/02619-359.00004756/2023-63-ITO"/>
    <s v="2 - FATURADO"/>
    <n v="0"/>
    <x v="0"/>
    <x v="0"/>
  </r>
  <r>
    <x v="600"/>
    <s v="33.840.043/0001-34"/>
    <s v="NF SERVICOS"/>
    <n v="176374"/>
    <d v="2024-12-26T00:00:00"/>
    <n v="1892362"/>
    <d v="2024-12-26T00:00:00"/>
    <d v="2024-12-01T00:00:00"/>
    <n v="1910.68"/>
    <d v="2025-01-25T00:00:00"/>
    <s v="E0220372"/>
    <s v="PD022280"/>
    <s v="NUVEM PUBLICA"/>
    <n v="1818.97"/>
    <d v="2024-12-01T00:00:00"/>
    <x v="0"/>
    <s v="06/2022/SMUL"/>
    <s v="SEI-6068.2022/0005422-4"/>
    <s v="PD-PRC-2022/02619-359.00004756/2023-63-ITO"/>
    <s v="2 - FATURADO"/>
    <n v="0"/>
    <x v="0"/>
    <x v="0"/>
  </r>
  <r>
    <x v="601"/>
    <s v="33.931.675/0001-03"/>
    <s v="NF SERVICOS"/>
    <n v="174847"/>
    <d v="2024-12-10T00:00:00"/>
    <n v="1890835"/>
    <d v="2024-12-10T00:00:00"/>
    <d v="2024-11-01T00:00:00"/>
    <n v="5919.22"/>
    <d v="2025-01-09T00:00:00"/>
    <s v="E0240406"/>
    <s v="PD024271"/>
    <s v="HOSPEDAGEM"/>
    <n v="5919.22"/>
    <d v="2024-11-01T00:00:00"/>
    <x v="0"/>
    <m/>
    <m/>
    <s v="359.00004624/2024-12 - ITO"/>
    <s v="2 - FATURADO"/>
    <n v="0"/>
    <x v="0"/>
    <x v="0"/>
  </r>
  <r>
    <x v="601"/>
    <s v="33.931.675/0001-03"/>
    <s v="NF SERVICOS"/>
    <n v="176186"/>
    <d v="2024-12-23T00:00:00"/>
    <n v="1892174"/>
    <d v="2024-12-23T00:00:00"/>
    <d v="2024-12-01T00:00:00"/>
    <n v="5919.22"/>
    <d v="2025-01-22T00:00:00"/>
    <s v="E0240406"/>
    <s v="PD024271"/>
    <s v="HOSPEDAGEM"/>
    <n v="5919.22"/>
    <d v="2024-12-01T00:00:00"/>
    <x v="0"/>
    <m/>
    <m/>
    <s v="359.00004624/2024-12 - ITO"/>
    <s v="2 - FATURADO"/>
    <n v="0"/>
    <x v="0"/>
    <x v="0"/>
  </r>
  <r>
    <x v="602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112"/>
    <x v="4"/>
    <x v="1"/>
  </r>
  <r>
    <x v="603"/>
    <s v="330.498.938-26"/>
    <s v="ND-OPERADORA CIELO"/>
    <n v="23678"/>
    <d v="2024-12-19T00:00:00"/>
    <m/>
    <m/>
    <m/>
    <n v="187.49"/>
    <d v="2024-12-19T00:00:00"/>
    <m/>
    <m/>
    <s v="Certificado e-CNPJ A1 em Software (12 meses)"/>
    <n v="187.49"/>
    <m/>
    <x v="0"/>
    <m/>
    <m/>
    <m/>
    <s v="1 - VENDA A VISTA"/>
    <n v="12"/>
    <x v="2"/>
    <x v="4"/>
  </r>
  <r>
    <x v="604"/>
    <s v="330.931.640-87"/>
    <s v="NF SERVICOS KIT"/>
    <n v="91667"/>
    <d v="2022-05-17T00:00:00"/>
    <n v="96228"/>
    <d v="2022-05-17T00:00:00"/>
    <m/>
    <n v="231.23"/>
    <d v="2022-06-16T00:00:00"/>
    <m/>
    <m/>
    <s v="Certificado e-CPF A3 em cartão - 36 meses"/>
    <n v="231.23"/>
    <m/>
    <x v="0"/>
    <m/>
    <m/>
    <m/>
    <s v="2 - FATURADO"/>
    <n v="929"/>
    <x v="4"/>
    <x v="1"/>
  </r>
  <r>
    <x v="605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199"/>
    <x v="3"/>
    <x v="4"/>
  </r>
  <r>
    <x v="606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400"/>
    <x v="4"/>
    <x v="6"/>
  </r>
  <r>
    <x v="607"/>
    <s v="335.394.508-31"/>
    <s v="NF SERVICOS DO"/>
    <n v="289059"/>
    <d v="2024-09-24T00:00:00"/>
    <n v="295401"/>
    <d v="2024-09-24T00:00:00"/>
    <m/>
    <n v="10.45"/>
    <d v="2024-10-24T00:00:00"/>
    <m/>
    <m/>
    <s v="Boletim - Diário Oficial Informa"/>
    <n v="10.45"/>
    <m/>
    <x v="0"/>
    <m/>
    <m/>
    <m/>
    <s v="3 - FATURADO DO INFORMA"/>
    <n v="68"/>
    <x v="5"/>
    <x v="1"/>
  </r>
  <r>
    <x v="607"/>
    <s v="335.394.508-31"/>
    <s v="NF SERVICOS DO"/>
    <n v="290367"/>
    <d v="2024-10-04T00:00:00"/>
    <n v="296717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607"/>
    <s v="335.394.508-31"/>
    <s v="NF SERVICOS DO"/>
    <n v="294920"/>
    <d v="2024-11-04T00:00:00"/>
    <n v="301325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608"/>
    <s v="34.194.516/0001-36"/>
    <s v="NF SERVICOS KIT"/>
    <n v="132533"/>
    <d v="2022-09-30T00:00:00"/>
    <n v="137408"/>
    <d v="2022-09-30T00:00:00"/>
    <m/>
    <n v="162.49"/>
    <d v="2022-10-30T00:00:00"/>
    <m/>
    <m/>
    <s v="e-CNPJ A3 (somente certificado) - 12 meses Gov"/>
    <n v="162.49"/>
    <m/>
    <x v="0"/>
    <m/>
    <m/>
    <m/>
    <s v="2 - FATURADO"/>
    <n v="793"/>
    <x v="4"/>
    <x v="1"/>
  </r>
  <r>
    <x v="609"/>
    <s v="34.270.942/0001-01"/>
    <s v="NF SERVICOS DO"/>
    <n v="303471"/>
    <d v="2024-12-22T00:00:00"/>
    <n v="310034"/>
    <d v="2024-12-30T00:00:00"/>
    <m/>
    <n v="8455.9500000000007"/>
    <d v="2025-01-29T00:00:00"/>
    <s v="E0201965"/>
    <s v="PD201965"/>
    <s v="Serviços de Publicidade Eletrônica"/>
    <n v="8455.9500000000007"/>
    <m/>
    <x v="0"/>
    <m/>
    <m/>
    <m/>
    <s v="2 - FATURADO"/>
    <n v="0"/>
    <x v="0"/>
    <x v="1"/>
  </r>
  <r>
    <x v="609"/>
    <s v="34.270.942/0001-01"/>
    <s v="NF SERVICOS DO"/>
    <n v="303759"/>
    <d v="2024-12-23T00:00:00"/>
    <n v="310322"/>
    <d v="2024-12-30T00:00:00"/>
    <m/>
    <n v="8455.9500000000007"/>
    <d v="2025-01-29T00:00:00"/>
    <s v="E0201965"/>
    <s v="PD201965"/>
    <s v="Serviços de Publicidade Eletrônica"/>
    <n v="8455.9500000000007"/>
    <m/>
    <x v="0"/>
    <m/>
    <m/>
    <m/>
    <s v="2 - FATURADO"/>
    <n v="0"/>
    <x v="0"/>
    <x v="1"/>
  </r>
  <r>
    <x v="609"/>
    <s v="34.270.942/0001-01"/>
    <s v="NF SERVICOS DO"/>
    <n v="303830"/>
    <d v="2024-12-26T00:00:00"/>
    <n v="310393"/>
    <d v="2024-12-30T00:00:00"/>
    <m/>
    <n v="8455.9500000000007"/>
    <d v="2025-01-29T00:00:00"/>
    <s v="E0201965"/>
    <s v="PD201965"/>
    <s v="Serviços de Publicidade Eletrônica"/>
    <n v="8455.9500000000007"/>
    <m/>
    <x v="0"/>
    <m/>
    <m/>
    <m/>
    <s v="2 - FATURADO"/>
    <n v="0"/>
    <x v="0"/>
    <x v="1"/>
  </r>
  <r>
    <x v="609"/>
    <s v="34.270.942/0001-01"/>
    <s v="NF SERVICOS DO"/>
    <n v="304104"/>
    <d v="2024-12-31T00:00:00"/>
    <n v="310680"/>
    <d v="2025-01-03T00:00:00"/>
    <m/>
    <n v="1715.7"/>
    <d v="2025-02-02T00:00:00"/>
    <s v="E0201965"/>
    <s v="PD201965"/>
    <s v="Serviços de Publicidade Eletrônica"/>
    <n v="1715.7"/>
    <m/>
    <x v="0"/>
    <m/>
    <m/>
    <m/>
    <s v="2 - FATURADO"/>
    <n v="0"/>
    <x v="0"/>
    <x v="1"/>
  </r>
  <r>
    <x v="610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019"/>
    <x v="4"/>
    <x v="1"/>
  </r>
  <r>
    <x v="611"/>
    <s v="34.540.235/0001-98"/>
    <s v="ND-OPERADORA CIELO"/>
    <n v="23566"/>
    <d v="2024-12-08T00:00:00"/>
    <m/>
    <m/>
    <m/>
    <n v="139.38999999999999"/>
    <d v="2024-12-08T00:00:00"/>
    <m/>
    <m/>
    <s v="e-CNPJ A1 - Renovação 12 meses"/>
    <n v="139.38999999999999"/>
    <m/>
    <x v="0"/>
    <m/>
    <m/>
    <m/>
    <s v="1 - VENDA A VISTA"/>
    <n v="23"/>
    <x v="2"/>
    <x v="4"/>
  </r>
  <r>
    <x v="612"/>
    <s v="34.660.594/0001-89"/>
    <s v="NF SERVICOS DO"/>
    <n v="196612"/>
    <d v="2023-06-05T00:00:00"/>
    <n v="202087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612"/>
    <s v="34.660.594/0001-89"/>
    <s v="NF SERVICOS DO"/>
    <n v="202639"/>
    <d v="2023-06-27T00:00:00"/>
    <n v="209104"/>
    <d v="2023-06-29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612"/>
    <s v="34.660.594/0001-89"/>
    <s v="NF SERVICOS DO"/>
    <n v="211709"/>
    <d v="2023-07-31T00:00:00"/>
    <n v="217247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612"/>
    <s v="34.660.594/0001-89"/>
    <s v="NF SERVICOS DO"/>
    <n v="218667"/>
    <d v="2023-08-30T00:00:00"/>
    <n v="224228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612"/>
    <s v="34.660.594/0001-89"/>
    <s v="NF SERVICOS DO"/>
    <n v="225449"/>
    <d v="2023-09-30T00:00:00"/>
    <n v="231104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612"/>
    <s v="34.660.594/0001-89"/>
    <s v="NF SERVICOS DO"/>
    <n v="231361"/>
    <d v="2023-10-27T00:00:00"/>
    <n v="237073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612"/>
    <s v="34.660.594/0001-89"/>
    <s v="NF SERVICOS DO"/>
    <n v="236948"/>
    <d v="2023-11-30T00:00:00"/>
    <n v="242719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613"/>
    <s v="34.840.986/0001-20"/>
    <s v="5114 Venda A.T.CONSI"/>
    <n v="571"/>
    <d v="2024-12-20T00:00:00"/>
    <m/>
    <s v="NF DEV SIMBOLICA 8995"/>
    <m/>
    <n v="177.5"/>
    <d v="2025-02-18T00:00:00"/>
    <m/>
    <m/>
    <s v="MACHADO DE ASSIS -  COLECAO SERIE ESSENCIAL NO 27 - 1A REIMPRESSAO"/>
    <n v="177.5"/>
    <m/>
    <x v="0"/>
    <m/>
    <m/>
    <m/>
    <s v="60 DIAS"/>
    <n v="0"/>
    <x v="0"/>
    <x v="6"/>
  </r>
  <r>
    <x v="614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226"/>
    <x v="3"/>
    <x v="4"/>
  </r>
  <r>
    <x v="615"/>
    <s v="341.293.688-00"/>
    <s v="ND-OPERADORA CIELO"/>
    <n v="23635"/>
    <d v="2024-12-13T00:00:00"/>
    <m/>
    <m/>
    <m/>
    <n v="187.49"/>
    <d v="2024-12-13T00:00:00"/>
    <m/>
    <m/>
    <s v="Certificado e-CPF A3 (somente certificado) - 36 meses"/>
    <n v="187.49"/>
    <m/>
    <x v="0"/>
    <m/>
    <m/>
    <m/>
    <s v="1 - VENDA A VISTA"/>
    <n v="18"/>
    <x v="2"/>
    <x v="4"/>
  </r>
  <r>
    <x v="616"/>
    <s v="342.392.258-33"/>
    <s v="NF SERVICOS KIT"/>
    <n v="195817"/>
    <d v="2023-05-31T00:00:00"/>
    <n v="201255"/>
    <d v="2023-05-31T00:00:00"/>
    <m/>
    <n v="187.49"/>
    <d v="2023-06-30T00:00:00"/>
    <m/>
    <m/>
    <s v="Certificado e-CPF A3 (renovação) - 36 meses"/>
    <n v="187.49"/>
    <m/>
    <x v="0"/>
    <m/>
    <m/>
    <m/>
    <s v="2 - FATURADO"/>
    <n v="550"/>
    <x v="4"/>
    <x v="1"/>
  </r>
  <r>
    <x v="617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725"/>
    <x v="4"/>
    <x v="6"/>
  </r>
  <r>
    <x v="618"/>
    <s v="343.198.688-97"/>
    <s v="NF SERVICOS DO"/>
    <n v="162763"/>
    <d v="2023-01-27T00:00:00"/>
    <n v="167930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618"/>
    <s v="343.198.688-97"/>
    <s v="NF SERVICOS DO"/>
    <n v="180566"/>
    <d v="2023-03-31T00:00:00"/>
    <n v="185870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618"/>
    <s v="343.198.688-97"/>
    <s v="NF SERVICOS DO"/>
    <n v="202752"/>
    <d v="2023-06-27T00:00:00"/>
    <n v="208212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618"/>
    <s v="343.198.688-97"/>
    <s v="NF SERVICOS DO"/>
    <n v="211960"/>
    <d v="2023-07-31T00:00:00"/>
    <n v="217498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618"/>
    <s v="343.198.688-97"/>
    <s v="NF SERVICOS DO"/>
    <n v="225177"/>
    <d v="2023-09-30T00:00:00"/>
    <n v="230832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618"/>
    <s v="343.198.688-97"/>
    <s v="NF SERVICOS DO"/>
    <n v="243776"/>
    <d v="2023-12-31T00:00:00"/>
    <n v="249597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618"/>
    <s v="343.198.688-97"/>
    <s v="NF SERVICOS DO"/>
    <n v="247449"/>
    <d v="2024-01-29T00:00:00"/>
    <n v="253316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618"/>
    <s v="343.198.688-97"/>
    <s v="NF SERVICOS DO"/>
    <n v="263491"/>
    <d v="2024-04-25T00:00:00"/>
    <n v="269533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619"/>
    <s v="343.551.028-58"/>
    <s v="ND-OPERADORA CIELO"/>
    <n v="23590"/>
    <d v="2024-12-10T00:00:00"/>
    <m/>
    <m/>
    <m/>
    <n v="231.23"/>
    <d v="2024-12-10T00:00:00"/>
    <m/>
    <m/>
    <s v="Certificado e-CPF A3 em cartão - 36 meses"/>
    <n v="231.23"/>
    <m/>
    <x v="0"/>
    <m/>
    <m/>
    <m/>
    <s v="1 - VENDA A VISTA"/>
    <n v="21"/>
    <x v="2"/>
    <x v="4"/>
  </r>
  <r>
    <x v="620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042"/>
    <x v="4"/>
    <x v="1"/>
  </r>
  <r>
    <x v="621"/>
    <s v="349.593.308-56"/>
    <s v="ND-OPERADORA CIELO"/>
    <n v="23638"/>
    <d v="2024-12-13T00:00:00"/>
    <m/>
    <m/>
    <m/>
    <n v="124.99"/>
    <d v="2024-12-13T00:00:00"/>
    <m/>
    <m/>
    <s v="Certificado e-CPF A1 em Software (12 meses)"/>
    <n v="124.99"/>
    <m/>
    <x v="0"/>
    <m/>
    <m/>
    <m/>
    <s v="1 - VENDA A VISTA"/>
    <n v="18"/>
    <x v="2"/>
    <x v="4"/>
  </r>
  <r>
    <x v="622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078"/>
    <x v="4"/>
    <x v="1"/>
  </r>
  <r>
    <x v="623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138"/>
    <x v="4"/>
    <x v="1"/>
  </r>
  <r>
    <x v="624"/>
    <s v="35.809.377/0001-70"/>
    <s v="NF SERVICOS"/>
    <n v="174831"/>
    <d v="2024-12-10T00:00:00"/>
    <n v="1890819"/>
    <d v="2024-12-10T00:00:00"/>
    <d v="2024-11-01T00:00:00"/>
    <n v="5919.22"/>
    <d v="2025-01-09T00:00:00"/>
    <s v="E0240535"/>
    <s v="PD024383"/>
    <s v="HOSPEDAGEM"/>
    <n v="5919.22"/>
    <d v="2024-11-01T00:00:00"/>
    <x v="0"/>
    <m/>
    <m/>
    <s v="359.00007754/2024-15-ITO"/>
    <s v="2 - FATURADO"/>
    <n v="0"/>
    <x v="0"/>
    <x v="0"/>
  </r>
  <r>
    <x v="624"/>
    <s v="35.809.377/0001-70"/>
    <s v="NF SERVICOS"/>
    <n v="176172"/>
    <d v="2024-12-23T00:00:00"/>
    <n v="1892160"/>
    <d v="2024-12-23T00:00:00"/>
    <d v="2024-12-01T00:00:00"/>
    <n v="5919.22"/>
    <d v="2025-01-22T00:00:00"/>
    <s v="E0240535"/>
    <s v="PD024383"/>
    <s v="HOSPEDAGEM"/>
    <n v="5919.22"/>
    <d v="2024-12-01T00:00:00"/>
    <x v="0"/>
    <m/>
    <m/>
    <s v="359.00007754/2024-15-ITO"/>
    <s v="2 - FATURADO"/>
    <n v="0"/>
    <x v="0"/>
    <x v="0"/>
  </r>
  <r>
    <x v="625"/>
    <s v="35.812.663/0001-95"/>
    <s v="NF SERVICOS KIT"/>
    <n v="120169"/>
    <d v="2022-08-18T00:00:00"/>
    <n v="124951"/>
    <d v="2022-08-18T00:00:00"/>
    <m/>
    <n v="187.49"/>
    <d v="2022-09-17T00:00:00"/>
    <m/>
    <m/>
    <s v="Certificado e-CNPJ A1 em Software (12 meses)"/>
    <n v="187.49"/>
    <m/>
    <x v="0"/>
    <m/>
    <m/>
    <m/>
    <s v="2 - FATURADO"/>
    <n v="836"/>
    <x v="4"/>
    <x v="1"/>
  </r>
  <r>
    <x v="626"/>
    <s v="35.952.180/0001-96"/>
    <s v="NF SERVICOS KIT"/>
    <n v="105072"/>
    <d v="2022-06-29T00:00:00"/>
    <n v="109723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886"/>
    <x v="4"/>
    <x v="1"/>
  </r>
  <r>
    <x v="627"/>
    <s v="350.842.308-56"/>
    <s v="NF SERVICOS KIT"/>
    <n v="132138"/>
    <d v="2022-09-29T00:00:00"/>
    <n v="137013"/>
    <d v="2022-09-29T00:00:00"/>
    <m/>
    <n v="231.23"/>
    <d v="2022-10-29T00:00:00"/>
    <m/>
    <m/>
    <s v="Certificado e-CPF A3 em cartão - 36 meses"/>
    <n v="231.23"/>
    <m/>
    <x v="0"/>
    <m/>
    <m/>
    <m/>
    <s v="2 - FATURADO"/>
    <n v="794"/>
    <x v="4"/>
    <x v="1"/>
  </r>
  <r>
    <x v="628"/>
    <s v="351.645.198-01"/>
    <s v="NF SERVICOS KIT"/>
    <n v="139984"/>
    <d v="2022-10-31T00:00:00"/>
    <n v="144926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762"/>
    <x v="4"/>
    <x v="1"/>
  </r>
  <r>
    <x v="629"/>
    <s v="351.902.418-74"/>
    <s v="ND-OPERADORA CIELO"/>
    <n v="23703"/>
    <d v="2024-12-23T00:00:00"/>
    <m/>
    <m/>
    <m/>
    <n v="187.49"/>
    <d v="2024-12-23T00:00:00"/>
    <m/>
    <m/>
    <s v="Certificado e-CPF A3 (somente certificado) - 36 meses"/>
    <n v="187.49"/>
    <m/>
    <x v="0"/>
    <m/>
    <m/>
    <m/>
    <s v="1 - VENDA A VISTA"/>
    <n v="8"/>
    <x v="2"/>
    <x v="4"/>
  </r>
  <r>
    <x v="630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26"/>
    <x v="2"/>
    <x v="2"/>
  </r>
  <r>
    <x v="630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26"/>
    <x v="2"/>
    <x v="2"/>
  </r>
  <r>
    <x v="630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0"/>
    <x v="0"/>
    <x v="2"/>
  </r>
  <r>
    <x v="630"/>
    <s v="356.136.418-70"/>
    <s v="NF SERVICOS DO"/>
    <n v="301913"/>
    <d v="2024-12-11T00:00:00"/>
    <n v="307337"/>
    <d v="2024-12-11T00:00:00"/>
    <m/>
    <n v="135"/>
    <d v="2025-01-10T00:00:00"/>
    <m/>
    <m/>
    <s v="Boletim - Diário Oficial Informa"/>
    <n v="135"/>
    <m/>
    <x v="0"/>
    <m/>
    <m/>
    <m/>
    <s v="3 - FATURADO DO INFORMA"/>
    <n v="0"/>
    <x v="0"/>
    <x v="1"/>
  </r>
  <r>
    <x v="630"/>
    <s v="356.136.418-70"/>
    <s v="NF SERVICOS DO"/>
    <n v="301914"/>
    <d v="2024-12-11T00:00:00"/>
    <n v="30733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631"/>
    <s v="359.226.649-72"/>
    <s v="ND-OPERADORA CIELO"/>
    <n v="23619"/>
    <d v="2024-12-12T00:00:00"/>
    <m/>
    <m/>
    <m/>
    <n v="231.23"/>
    <d v="2024-12-12T00:00:00"/>
    <m/>
    <m/>
    <s v="Certificado e-CPF A3 em cartão - 36 meses"/>
    <n v="231.23"/>
    <m/>
    <x v="0"/>
    <m/>
    <m/>
    <m/>
    <s v="1 - VENDA A VISTA"/>
    <n v="19"/>
    <x v="2"/>
    <x v="4"/>
  </r>
  <r>
    <x v="632"/>
    <s v="36.047.292/0001-65"/>
    <s v="NF SERVICOS DO"/>
    <n v="301341"/>
    <d v="2024-12-11T00:00:00"/>
    <n v="306765"/>
    <d v="2024-12-11T00:00:00"/>
    <m/>
    <n v="162"/>
    <d v="2025-01-10T00:00:00"/>
    <m/>
    <m/>
    <s v="Boletim - Diário Oficial Informa"/>
    <n v="162"/>
    <m/>
    <x v="0"/>
    <m/>
    <m/>
    <m/>
    <s v="3 - FATURADO DO INFORMA"/>
    <n v="0"/>
    <x v="0"/>
    <x v="1"/>
  </r>
  <r>
    <x v="633"/>
    <s v="36.334.884/0001-68"/>
    <s v="ND-OPERADORA CIELO"/>
    <n v="23583"/>
    <d v="2024-12-10T00:00:00"/>
    <m/>
    <m/>
    <m/>
    <n v="187.49"/>
    <d v="2024-12-10T00:00:00"/>
    <m/>
    <m/>
    <s v="Certificado e-CNPJ A1 em Software (12 meses)"/>
    <n v="187.49"/>
    <m/>
    <x v="0"/>
    <m/>
    <m/>
    <m/>
    <s v="1 - VENDA A VISTA"/>
    <n v="21"/>
    <x v="2"/>
    <x v="4"/>
  </r>
  <r>
    <x v="634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098"/>
    <x v="4"/>
    <x v="1"/>
  </r>
  <r>
    <x v="635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636"/>
    <s v="36.606.706/0001-49"/>
    <s v="ND-OPERADORA CIELO"/>
    <n v="23720"/>
    <d v="2024-12-27T00:00:00"/>
    <m/>
    <m/>
    <m/>
    <n v="187.49"/>
    <d v="2024-12-27T00:00:00"/>
    <m/>
    <m/>
    <s v="Certificado e-CNPJ A1 em Software (12 meses)"/>
    <n v="187.49"/>
    <m/>
    <x v="0"/>
    <m/>
    <m/>
    <m/>
    <s v="1 - VENDA A VISTA"/>
    <n v="4"/>
    <x v="2"/>
    <x v="4"/>
  </r>
  <r>
    <x v="637"/>
    <s v="36.659.337/0001-52"/>
    <s v="ND-OPERADORA CIELO"/>
    <n v="23604"/>
    <d v="2024-12-11T00:00:00"/>
    <m/>
    <m/>
    <m/>
    <n v="139.38999999999999"/>
    <d v="2024-12-11T00:00:00"/>
    <m/>
    <m/>
    <s v="e-CNPJ A1 - Renovação 12 meses"/>
    <n v="139.38999999999999"/>
    <m/>
    <x v="0"/>
    <m/>
    <m/>
    <m/>
    <s v="1 - VENDA A VISTA"/>
    <n v="20"/>
    <x v="2"/>
    <x v="4"/>
  </r>
  <r>
    <x v="638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884"/>
    <x v="4"/>
    <x v="1"/>
  </r>
  <r>
    <x v="639"/>
    <s v="36.855.632/0001-84"/>
    <s v="NF SERVICOS KIT"/>
    <n v="154185"/>
    <d v="2024-02-26T00:00:00"/>
    <n v="1741286"/>
    <d v="2024-02-26T00:00:00"/>
    <m/>
    <n v="139.38999999999999"/>
    <d v="2024-02-26T00:00:00"/>
    <m/>
    <m/>
    <s v="e-CNPJ A1 - Renovação 12 meses"/>
    <n v="139.38999999999999"/>
    <m/>
    <x v="0"/>
    <m/>
    <m/>
    <m/>
    <s v="1 - VENDA A VISTA"/>
    <n v="309"/>
    <x v="3"/>
    <x v="1"/>
  </r>
  <r>
    <x v="640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4"/>
    <s v="NAO INFORMADO"/>
    <s v="NAO INFORMADO"/>
    <s v="PD-PRC-2021/01812 ITO"/>
    <s v="2 - FATURADO"/>
    <n v="971"/>
    <x v="4"/>
    <x v="0"/>
  </r>
  <r>
    <x v="640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4"/>
    <s v="NAO INFORMADO"/>
    <s v="NAO INFORMADO"/>
    <s v="PD-PRC-2021/01812 ITO"/>
    <s v="2 - FATURADO"/>
    <n v="752"/>
    <x v="4"/>
    <x v="0"/>
  </r>
  <r>
    <x v="640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4"/>
    <s v="NAO INFORMADO"/>
    <s v="NAO INFORMADO"/>
    <s v="PD-PRC-2021/01812 ITO"/>
    <s v="2 - FATURADO"/>
    <n v="752"/>
    <x v="4"/>
    <x v="0"/>
  </r>
  <r>
    <x v="640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4"/>
    <s v="NAO INFORMADO"/>
    <s v="NAO INFORMADO"/>
    <s v="PD-PRC-2021/01812 ITO"/>
    <s v="2 - FATURADO"/>
    <n v="726"/>
    <x v="4"/>
    <x v="0"/>
  </r>
  <r>
    <x v="640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4"/>
    <s v="NAO INFORMADO"/>
    <s v="NAO INFORMADO"/>
    <s v="PD-PRC-2021/01812 ITO"/>
    <s v="2 - FATURADO"/>
    <n v="691"/>
    <x v="4"/>
    <x v="0"/>
  </r>
  <r>
    <x v="640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4"/>
    <s v="NAO INFORMADO"/>
    <s v="NAO INFORMADO"/>
    <s v="PD-PRC-2021/01812 ITO"/>
    <s v="2 - FATURADO"/>
    <n v="662"/>
    <x v="4"/>
    <x v="0"/>
  </r>
  <r>
    <x v="640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0"/>
    <s v="NAO INFORMADO"/>
    <s v="NAO INFORMADO"/>
    <s v="PD-PRC-2021/01812 ITO"/>
    <s v="2 - FATURADO"/>
    <n v="634"/>
    <x v="4"/>
    <x v="0"/>
  </r>
  <r>
    <x v="640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0"/>
    <s v="NAO INFORMADO"/>
    <s v="NAO INFORMADO"/>
    <s v="PD-PRC-2021/01812 ITO"/>
    <s v="2 - FATURADO"/>
    <n v="608"/>
    <x v="4"/>
    <x v="0"/>
  </r>
  <r>
    <x v="640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0"/>
    <s v="NAO INFORMADO"/>
    <s v="NAO INFORMADO"/>
    <s v="PD-PRC-2021/01812 ITO"/>
    <s v="2 - FATURADO"/>
    <n v="572"/>
    <x v="4"/>
    <x v="0"/>
  </r>
  <r>
    <x v="640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0"/>
    <s v="NAO INFORMADO"/>
    <s v="NAO INFORMADO"/>
    <s v="PD-PRC-2021/01812 ITO"/>
    <s v="2 - FATURADO"/>
    <n v="549"/>
    <x v="4"/>
    <x v="0"/>
  </r>
  <r>
    <x v="640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0"/>
    <s v="NAO INFORMADO"/>
    <s v="NAO INFORMADO"/>
    <s v="PD-PRC-2021/01812 ITO"/>
    <s v="2 - FATURADO"/>
    <n v="516"/>
    <x v="4"/>
    <x v="0"/>
  </r>
  <r>
    <x v="640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0"/>
    <s v="NAO INFORMADO"/>
    <s v="NAO INFORMADO"/>
    <s v="PD-PRC-2021/01812 ITO"/>
    <s v="2 - FATURADO"/>
    <n v="480"/>
    <x v="4"/>
    <x v="0"/>
  </r>
  <r>
    <x v="640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0"/>
    <s v="NAO INFORMADO"/>
    <s v="NAO INFORMADO"/>
    <s v="PD-PRC-2021/01812 ITO"/>
    <s v="2 - FATURADO"/>
    <n v="452"/>
    <x v="4"/>
    <x v="0"/>
  </r>
  <r>
    <x v="641"/>
    <s v="362.519.628-01"/>
    <s v="ND-OPERADORA CIELO"/>
    <n v="23708"/>
    <d v="2024-12-23T00:00:00"/>
    <m/>
    <m/>
    <m/>
    <n v="124.99"/>
    <d v="2024-12-23T00:00:00"/>
    <m/>
    <m/>
    <s v="Certificado e-CPF A1 em Software (12 meses)"/>
    <n v="124.99"/>
    <m/>
    <x v="0"/>
    <m/>
    <m/>
    <m/>
    <s v="1 - VENDA A VISTA"/>
    <n v="8"/>
    <x v="2"/>
    <x v="4"/>
  </r>
  <r>
    <x v="642"/>
    <s v="365.768.898-60"/>
    <s v="NF SERVICOS KIT"/>
    <n v="123260"/>
    <d v="2022-08-29T00:00:00"/>
    <n v="128053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825"/>
    <x v="4"/>
    <x v="1"/>
  </r>
  <r>
    <x v="643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24.99"/>
    <m/>
    <x v="0"/>
    <m/>
    <m/>
    <m/>
    <s v="1 - VENDA A VISTA"/>
    <n v="3"/>
    <x v="2"/>
    <x v="4"/>
  </r>
  <r>
    <x v="644"/>
    <s v="366.170.788-45"/>
    <s v="ND-OPERADORA CIELO"/>
    <n v="23709"/>
    <d v="2024-12-23T00:00:00"/>
    <m/>
    <m/>
    <m/>
    <n v="124.99"/>
    <d v="2024-12-23T00:00:00"/>
    <m/>
    <m/>
    <s v="Certificado e-CPF A1 em Software (12 meses)"/>
    <n v="124.99"/>
    <m/>
    <x v="0"/>
    <m/>
    <m/>
    <m/>
    <s v="1 - VENDA A VISTA"/>
    <n v="8"/>
    <x v="2"/>
    <x v="4"/>
  </r>
  <r>
    <x v="645"/>
    <s v="366.828.418-09"/>
    <s v="ND-OPERADORA CIELO"/>
    <n v="23504"/>
    <d v="2024-12-02T00:00:00"/>
    <m/>
    <m/>
    <m/>
    <n v="231.23"/>
    <d v="2024-12-02T00:00:00"/>
    <m/>
    <m/>
    <s v="Certificado e-CPF A3 em cartão - 36 meses"/>
    <n v="231.23"/>
    <m/>
    <x v="0"/>
    <m/>
    <m/>
    <m/>
    <s v="1 - VENDA A VISTA"/>
    <n v="29"/>
    <x v="2"/>
    <x v="4"/>
  </r>
  <r>
    <x v="646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110"/>
    <x v="4"/>
    <x v="1"/>
  </r>
  <r>
    <x v="647"/>
    <s v="369.833.778-93"/>
    <s v="ND-OPERADORA CIELO"/>
    <n v="23337"/>
    <d v="2024-11-14T00:00:00"/>
    <m/>
    <m/>
    <m/>
    <n v="187.49"/>
    <d v="2024-11-14T00:00:00"/>
    <m/>
    <m/>
    <s v="Certificado e-CNPJ A1 em Software (12 meses)"/>
    <n v="51.89"/>
    <m/>
    <x v="0"/>
    <m/>
    <m/>
    <m/>
    <s v="1 - VENDA A VISTA"/>
    <n v="47"/>
    <x v="1"/>
    <x v="4"/>
  </r>
  <r>
    <x v="647"/>
    <s v="369.833.778-93"/>
    <s v="ND-OPERADORA CIELO"/>
    <n v="23522"/>
    <d v="2024-12-03T00:00:00"/>
    <m/>
    <m/>
    <m/>
    <n v="187.49"/>
    <d v="2024-12-03T00:00:00"/>
    <m/>
    <m/>
    <s v="Certificado e-CNPJ A1 em Software (12 meses)"/>
    <n v="187.49"/>
    <m/>
    <x v="0"/>
    <m/>
    <m/>
    <m/>
    <s v="1 - VENDA A VISTA"/>
    <n v="28"/>
    <x v="2"/>
    <x v="4"/>
  </r>
  <r>
    <x v="648"/>
    <s v="37.297.244/0001-98"/>
    <s v="NF SERVICOS"/>
    <n v="176183"/>
    <d v="2024-12-23T00:00:00"/>
    <n v="1892171"/>
    <d v="2024-12-23T00:00:00"/>
    <d v="2024-12-01T00:00:00"/>
    <n v="2624.26"/>
    <d v="2025-01-22T00:00:00"/>
    <s v="E0230583"/>
    <s v="PD023465"/>
    <s v="HOSPEDAGEM FISICA DE  EQUIPAMENTOS"/>
    <n v="2624.26"/>
    <d v="2024-12-01T00:00:00"/>
    <x v="0"/>
    <m/>
    <m/>
    <s v="359.00000887/2024-52 ITO"/>
    <s v="2 - FATURADO"/>
    <n v="0"/>
    <x v="0"/>
    <x v="0"/>
  </r>
  <r>
    <x v="649"/>
    <s v="37.309.966/0001-15"/>
    <s v="NF SERVICOS"/>
    <n v="174757"/>
    <d v="2024-12-10T00:00:00"/>
    <n v="1890745"/>
    <d v="2024-12-10T00:00:00"/>
    <d v="2024-11-01T00:00:00"/>
    <n v="2624.26"/>
    <d v="2025-01-09T00:00:00"/>
    <s v="E0240051"/>
    <s v="PD024039"/>
    <s v="HOSPEDAGEM  FISICA  DE  EQUIPAMENTOS"/>
    <n v="2624.26"/>
    <d v="2024-11-01T00:00:00"/>
    <x v="0"/>
    <m/>
    <m/>
    <s v="359.00009668/2023-58  ITO"/>
    <s v="2 - FATURADO"/>
    <n v="0"/>
    <x v="0"/>
    <x v="0"/>
  </r>
  <r>
    <x v="649"/>
    <s v="37.309.966/0001-15"/>
    <s v="NF SERVICOS"/>
    <n v="174869"/>
    <d v="2024-12-10T00:00:00"/>
    <n v="1890857"/>
    <d v="2024-12-10T00:00:00"/>
    <d v="2024-11-01T00:00:00"/>
    <n v="20528.47"/>
    <d v="2025-01-09T00:00:00"/>
    <s v="E0230122"/>
    <s v="PD023103"/>
    <s v="RECONHECIMENTO FACIAL"/>
    <n v="20528.47"/>
    <d v="2024-11-01T00:00:00"/>
    <x v="0"/>
    <m/>
    <m/>
    <s v="PD-PRC-2023/01001   359.00000.828/2024-84 APPS"/>
    <s v="2 - FATURADO"/>
    <n v="0"/>
    <x v="0"/>
    <x v="0"/>
  </r>
  <r>
    <x v="649"/>
    <s v="37.309.966/0001-15"/>
    <s v="NF SERVICOS"/>
    <n v="176175"/>
    <d v="2024-12-23T00:00:00"/>
    <n v="1892163"/>
    <d v="2024-12-23T00:00:00"/>
    <d v="2024-12-01T00:00:00"/>
    <n v="2624.26"/>
    <d v="2025-01-22T00:00:00"/>
    <s v="E0240051"/>
    <s v="PD024039"/>
    <s v="HOSPEDAGEM  FISICA  DE  EQUIPAMENTOS"/>
    <n v="2624.26"/>
    <d v="2024-12-01T00:00:00"/>
    <x v="0"/>
    <m/>
    <m/>
    <s v="359.00009668/2023-58  ITO"/>
    <s v="2 - FATURADO"/>
    <n v="0"/>
    <x v="0"/>
    <x v="0"/>
  </r>
  <r>
    <x v="649"/>
    <s v="37.309.966/0001-15"/>
    <s v="NF SERVICOS"/>
    <n v="177203"/>
    <d v="2024-12-31T00:00:00"/>
    <n v="1893191"/>
    <d v="2025-01-02T00:00:00"/>
    <d v="2024-12-01T00:00:00"/>
    <n v="17277.97"/>
    <d v="2025-01-30T00:00:00"/>
    <s v="E0230122"/>
    <s v="PD023103"/>
    <s v="RECONHECIMENTO FACIAL"/>
    <n v="17277.97"/>
    <d v="2024-12-01T00:00:00"/>
    <x v="0"/>
    <m/>
    <m/>
    <s v="PD-PRC-2023/01001   359.00000.828/2024-84 APPS"/>
    <s v="2 - FATURADO"/>
    <n v="0"/>
    <x v="0"/>
    <x v="0"/>
  </r>
  <r>
    <x v="650"/>
    <s v="37.334.283/0001-18"/>
    <s v="NF SERVICOS"/>
    <n v="174876"/>
    <d v="2024-12-10T00:00:00"/>
    <n v="1890864"/>
    <d v="2024-12-10T00:00:00"/>
    <d v="2024-11-01T00:00:00"/>
    <n v="5248.52"/>
    <d v="2025-01-09T00:00:00"/>
    <s v="E0220952"/>
    <s v="PD022499"/>
    <s v="HOSPEDAGEM"/>
    <n v="5248.52"/>
    <d v="2024-11-01T00:00:00"/>
    <x v="0"/>
    <m/>
    <m/>
    <s v="359.00000748/2023-48-ITO"/>
    <s v="2 - FATURADO"/>
    <n v="0"/>
    <x v="0"/>
    <x v="0"/>
  </r>
  <r>
    <x v="650"/>
    <s v="37.334.283/0001-18"/>
    <s v="NF SERVICOS"/>
    <n v="176182"/>
    <d v="2024-12-23T00:00:00"/>
    <n v="1892170"/>
    <d v="2024-12-23T00:00:00"/>
    <d v="2024-12-01T00:00:00"/>
    <n v="5248.52"/>
    <d v="2025-01-22T00:00:00"/>
    <s v="E0220952"/>
    <s v="PD022499"/>
    <s v="HOSPEDAGEM"/>
    <n v="5248.52"/>
    <d v="2024-12-01T00:00:00"/>
    <x v="0"/>
    <m/>
    <m/>
    <s v="359.00000748/2023-48-ITO"/>
    <s v="2 - FATURADO"/>
    <n v="0"/>
    <x v="0"/>
    <x v="0"/>
  </r>
  <r>
    <x v="651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859"/>
    <x v="4"/>
    <x v="1"/>
  </r>
  <r>
    <x v="652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068"/>
    <x v="4"/>
    <x v="1"/>
  </r>
  <r>
    <x v="653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216"/>
    <x v="3"/>
    <x v="1"/>
  </r>
  <r>
    <x v="653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653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653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653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115"/>
    <x v="8"/>
    <x v="1"/>
  </r>
  <r>
    <x v="653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653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653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653"/>
    <s v="371.326.298-59"/>
    <s v="NF SERVICOS DO"/>
    <n v="301767"/>
    <d v="2024-12-11T00:00:00"/>
    <n v="30719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654"/>
    <s v="371.926.698-22"/>
    <s v="ND-OPERADORA CIELO"/>
    <n v="23702"/>
    <d v="2024-12-23T00:00:00"/>
    <m/>
    <m/>
    <m/>
    <n v="187.49"/>
    <d v="2024-12-23T00:00:00"/>
    <m/>
    <m/>
    <s v="Certificado e-CPF A3 (renovação) - 36 meses"/>
    <n v="187.49"/>
    <m/>
    <x v="0"/>
    <m/>
    <m/>
    <m/>
    <s v="1 - VENDA A VISTA"/>
    <n v="8"/>
    <x v="2"/>
    <x v="4"/>
  </r>
  <r>
    <x v="655"/>
    <s v="372.272.618-24"/>
    <s v="ND-OPERADORA CIELO"/>
    <n v="23664"/>
    <d v="2024-12-17T00:00:00"/>
    <m/>
    <m/>
    <m/>
    <n v="124.99"/>
    <d v="2024-12-17T00:00:00"/>
    <m/>
    <m/>
    <s v="e-CPF A1 (renovacao) em Software (12 meses) "/>
    <n v="124.99"/>
    <m/>
    <x v="0"/>
    <m/>
    <m/>
    <m/>
    <s v="1 - VENDA A VISTA"/>
    <n v="14"/>
    <x v="2"/>
    <x v="4"/>
  </r>
  <r>
    <x v="656"/>
    <s v="375.600.690-53"/>
    <s v="NF SERVICOS DO"/>
    <n v="301306"/>
    <d v="2024-12-11T00:00:00"/>
    <n v="306730"/>
    <d v="2024-12-11T00:00:00"/>
    <m/>
    <n v="90"/>
    <d v="2025-01-10T00:00:00"/>
    <m/>
    <m/>
    <s v="Boletim_e-Negócios Públicos Informa"/>
    <n v="90"/>
    <m/>
    <x v="0"/>
    <m/>
    <m/>
    <m/>
    <s v="4 - FATURADO eNEGOCIOS INFORMA"/>
    <n v="0"/>
    <x v="0"/>
    <x v="1"/>
  </r>
  <r>
    <x v="657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212"/>
    <x v="3"/>
    <x v="1"/>
  </r>
  <r>
    <x v="657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657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657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657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657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657"/>
    <s v="376.519.308-94"/>
    <s v="NF SERVICOS DO"/>
    <n v="301766"/>
    <d v="2024-12-11T00:00:00"/>
    <n v="307190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658"/>
    <s v="378.534.238-10"/>
    <s v="ND-OPERADORA CIELO"/>
    <n v="21855"/>
    <d v="2024-07-06T00:00:00"/>
    <m/>
    <m/>
    <m/>
    <n v="437.47"/>
    <d v="2024-07-06T00:00:00"/>
    <m/>
    <m/>
    <s v="Certificado e-CPF A3 em token - 36 meses"/>
    <n v="119.69"/>
    <m/>
    <x v="0"/>
    <m/>
    <m/>
    <m/>
    <s v="1 - VENDA A VISTA"/>
    <n v="178"/>
    <x v="6"/>
    <x v="4"/>
  </r>
  <r>
    <x v="659"/>
    <s v="38.041.672/0001-18"/>
    <s v="ND-OPERADORA CIELO"/>
    <n v="23507"/>
    <d v="2024-12-02T00:00:00"/>
    <m/>
    <m/>
    <m/>
    <n v="187.49"/>
    <d v="2024-12-02T00:00:00"/>
    <m/>
    <m/>
    <s v="Certificado e-CNPJ A1 em Software (12 meses)"/>
    <n v="187.49"/>
    <m/>
    <x v="0"/>
    <m/>
    <m/>
    <m/>
    <s v="1 - VENDA A VISTA"/>
    <n v="29"/>
    <x v="2"/>
    <x v="4"/>
  </r>
  <r>
    <x v="660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889"/>
    <x v="4"/>
    <x v="1"/>
  </r>
  <r>
    <x v="661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161"/>
    <x v="4"/>
    <x v="1"/>
  </r>
  <r>
    <x v="662"/>
    <s v="38.260.686/0001-22"/>
    <s v="ND-OPERADORA CIELO"/>
    <n v="23716"/>
    <d v="2024-12-26T00:00:00"/>
    <m/>
    <m/>
    <m/>
    <n v="187.49"/>
    <d v="2024-12-26T00:00:00"/>
    <m/>
    <m/>
    <s v="Certificado e-CNPJ A1 em Software (12 meses)"/>
    <n v="187.49"/>
    <m/>
    <x v="0"/>
    <m/>
    <m/>
    <m/>
    <s v="1 - VENDA A VISTA"/>
    <n v="5"/>
    <x v="2"/>
    <x v="4"/>
  </r>
  <r>
    <x v="663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161"/>
    <x v="4"/>
    <x v="1"/>
  </r>
  <r>
    <x v="664"/>
    <s v="38.362.269/0001-90"/>
    <s v="ND-OPERADORA CIELO"/>
    <n v="23624"/>
    <d v="2024-12-12T00:00:00"/>
    <m/>
    <m/>
    <m/>
    <n v="187.49"/>
    <d v="2024-12-12T00:00:00"/>
    <m/>
    <m/>
    <s v="Certificado e-CNPJ A1 em Software (12 meses)"/>
    <n v="187.49"/>
    <m/>
    <x v="0"/>
    <m/>
    <m/>
    <m/>
    <s v="1 - VENDA A VISTA"/>
    <n v="19"/>
    <x v="2"/>
    <x v="4"/>
  </r>
  <r>
    <x v="665"/>
    <s v="38.364.278/0001-10"/>
    <s v="ND-OPERADORA CIELO"/>
    <n v="23544"/>
    <d v="2024-12-05T00:00:00"/>
    <m/>
    <m/>
    <m/>
    <n v="312.48"/>
    <d v="2024-12-05T00:00:00"/>
    <m/>
    <m/>
    <s v="e-CNPJ A3 em cartão - 36 meses "/>
    <n v="312.48"/>
    <m/>
    <x v="0"/>
    <m/>
    <m/>
    <m/>
    <s v="1 - VENDA A VISTA"/>
    <n v="26"/>
    <x v="2"/>
    <x v="4"/>
  </r>
  <r>
    <x v="666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159"/>
    <x v="4"/>
    <x v="1"/>
  </r>
  <r>
    <x v="666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131"/>
    <x v="4"/>
    <x v="1"/>
  </r>
  <r>
    <x v="666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098"/>
    <x v="4"/>
    <x v="1"/>
  </r>
  <r>
    <x v="666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067"/>
    <x v="4"/>
    <x v="1"/>
  </r>
  <r>
    <x v="666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021"/>
    <x v="4"/>
    <x v="1"/>
  </r>
  <r>
    <x v="666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005"/>
    <x v="4"/>
    <x v="1"/>
  </r>
  <r>
    <x v="666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972"/>
    <x v="4"/>
    <x v="1"/>
  </r>
  <r>
    <x v="666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944"/>
    <x v="4"/>
    <x v="1"/>
  </r>
  <r>
    <x v="666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918"/>
    <x v="4"/>
    <x v="1"/>
  </r>
  <r>
    <x v="666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884"/>
    <x v="4"/>
    <x v="1"/>
  </r>
  <r>
    <x v="666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850"/>
    <x v="4"/>
    <x v="1"/>
  </r>
  <r>
    <x v="666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825"/>
    <x v="4"/>
    <x v="1"/>
  </r>
  <r>
    <x v="666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795"/>
    <x v="4"/>
    <x v="1"/>
  </r>
  <r>
    <x v="666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766"/>
    <x v="4"/>
    <x v="1"/>
  </r>
  <r>
    <x v="666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731"/>
    <x v="4"/>
    <x v="1"/>
  </r>
  <r>
    <x v="666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703"/>
    <x v="4"/>
    <x v="1"/>
  </r>
  <r>
    <x v="666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674"/>
    <x v="4"/>
    <x v="1"/>
  </r>
  <r>
    <x v="666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634"/>
    <x v="4"/>
    <x v="1"/>
  </r>
  <r>
    <x v="666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08"/>
    <x v="4"/>
    <x v="1"/>
  </r>
  <r>
    <x v="666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584"/>
    <x v="4"/>
    <x v="1"/>
  </r>
  <r>
    <x v="666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536"/>
    <x v="4"/>
    <x v="1"/>
  </r>
  <r>
    <x v="666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523"/>
    <x v="4"/>
    <x v="1"/>
  </r>
  <r>
    <x v="666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488"/>
    <x v="4"/>
    <x v="1"/>
  </r>
  <r>
    <x v="666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458"/>
    <x v="4"/>
    <x v="1"/>
  </r>
  <r>
    <x v="666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426"/>
    <x v="4"/>
    <x v="1"/>
  </r>
  <r>
    <x v="666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398"/>
    <x v="4"/>
    <x v="1"/>
  </r>
  <r>
    <x v="666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367"/>
    <x v="4"/>
    <x v="1"/>
  </r>
  <r>
    <x v="666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333"/>
    <x v="3"/>
    <x v="1"/>
  </r>
  <r>
    <x v="666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06"/>
    <x v="3"/>
    <x v="1"/>
  </r>
  <r>
    <x v="666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277"/>
    <x v="3"/>
    <x v="1"/>
  </r>
  <r>
    <x v="666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216"/>
    <x v="3"/>
    <x v="1"/>
  </r>
  <r>
    <x v="666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212"/>
    <x v="3"/>
    <x v="1"/>
  </r>
  <r>
    <x v="666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178"/>
    <x v="6"/>
    <x v="1"/>
  </r>
  <r>
    <x v="666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143"/>
    <x v="7"/>
    <x v="1"/>
  </r>
  <r>
    <x v="666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115"/>
    <x v="8"/>
    <x v="1"/>
  </r>
  <r>
    <x v="666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68"/>
    <x v="5"/>
    <x v="1"/>
  </r>
  <r>
    <x v="666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8"/>
    <x v="1"/>
    <x v="1"/>
  </r>
  <r>
    <x v="666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7"/>
    <x v="2"/>
    <x v="1"/>
  </r>
  <r>
    <x v="666"/>
    <s v="383.320.238-66"/>
    <s v="NF SERVICOS DO"/>
    <n v="301918"/>
    <d v="2024-12-11T00:00:00"/>
    <n v="307342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667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836"/>
    <x v="4"/>
    <x v="1"/>
  </r>
  <r>
    <x v="668"/>
    <s v="384.105.268-16"/>
    <s v="NF SERVICOS DO"/>
    <n v="301866"/>
    <d v="2024-12-11T00:00:00"/>
    <n v="307290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669"/>
    <s v="386.538.278-97"/>
    <s v="ND-OPERADORA CIELO"/>
    <n v="23537"/>
    <d v="2024-12-04T00:00:00"/>
    <m/>
    <m/>
    <m/>
    <n v="139.38999999999999"/>
    <d v="2024-12-04T00:00:00"/>
    <m/>
    <m/>
    <s v="e-CNPJ A1 - Renovação 12 meses"/>
    <n v="139.38999999999999"/>
    <m/>
    <x v="0"/>
    <m/>
    <m/>
    <m/>
    <s v="1 - VENDA A VISTA"/>
    <n v="27"/>
    <x v="2"/>
    <x v="4"/>
  </r>
  <r>
    <x v="670"/>
    <s v="387.387.978-60"/>
    <s v="NF SERVICOS KIT"/>
    <n v="148142"/>
    <d v="2022-11-28T00:00:00"/>
    <n v="15316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733"/>
    <x v="4"/>
    <x v="1"/>
  </r>
  <r>
    <x v="671"/>
    <s v="39.329.078/0001-90"/>
    <s v="ND-OPERADORA CIELO"/>
    <n v="22858"/>
    <d v="2024-09-27T00:00:00"/>
    <m/>
    <m/>
    <m/>
    <n v="139.38999999999999"/>
    <d v="2024-09-27T00:00:00"/>
    <m/>
    <m/>
    <s v="e-CNPJ A1 - Renovação 12 meses"/>
    <n v="0"/>
    <m/>
    <x v="0"/>
    <m/>
    <m/>
    <m/>
    <s v="1 - VENDA A VISTA"/>
    <n v="95"/>
    <x v="8"/>
    <x v="4"/>
  </r>
  <r>
    <x v="672"/>
    <s v="39.356.172/0001-38"/>
    <s v="NF SERVICOS KIT"/>
    <n v="140406"/>
    <d v="2023-08-31T00:00:00"/>
    <n v="165073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458"/>
    <x v="4"/>
    <x v="1"/>
  </r>
  <r>
    <x v="673"/>
    <s v="39.430.538/0001-71"/>
    <s v="ND-OPERADORA CIELO"/>
    <n v="23721"/>
    <d v="2024-12-27T00:00:00"/>
    <m/>
    <m/>
    <m/>
    <n v="187.49"/>
    <d v="2024-12-27T00:00:00"/>
    <m/>
    <m/>
    <s v="Certificado e-CNPJ A1 em Software (12 meses)"/>
    <n v="187.49"/>
    <m/>
    <x v="0"/>
    <m/>
    <m/>
    <m/>
    <s v="1 - VENDA A VISTA"/>
    <n v="4"/>
    <x v="2"/>
    <x v="4"/>
  </r>
  <r>
    <x v="674"/>
    <s v="39.467.292/0001-02"/>
    <s v="NF SERVICOS"/>
    <n v="116836"/>
    <d v="2021-11-30T00:00:00"/>
    <n v="1377222"/>
    <d v="2021-12-07T00:00:00"/>
    <d v="2021-11-01T00:00:00"/>
    <n v="6487.36"/>
    <d v="2022-01-06T00:00:00"/>
    <s v="E0210065"/>
    <s v="PD021049"/>
    <s v="PaaS WEBSPHERE, MIDDLEWARE, SMTP, SISTEMA PHX e PCP-ITO"/>
    <n v="6487.36"/>
    <d v="2021-11-01T00:00:00"/>
    <x v="0"/>
    <s v="34235-SAAC-00151-2021"/>
    <s v="SPOG-PRC-2021/00002"/>
    <s v="PD-PRC-2021/02569  ITO"/>
    <s v="2 - FATURADO"/>
    <n v="1090"/>
    <x v="4"/>
    <x v="0"/>
  </r>
  <r>
    <x v="674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063"/>
    <x v="4"/>
    <x v="0"/>
  </r>
  <r>
    <x v="674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000"/>
    <x v="4"/>
    <x v="0"/>
  </r>
  <r>
    <x v="674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000"/>
    <x v="4"/>
    <x v="0"/>
  </r>
  <r>
    <x v="674"/>
    <s v="39.467.292/0001-02"/>
    <s v="NF SERVICOS"/>
    <n v="119862"/>
    <d v="2022-02-28T00:00:00"/>
    <n v="1416904"/>
    <d v="2022-03-07T00:00:00"/>
    <d v="2022-02-01T00:00:00"/>
    <n v="64352.32"/>
    <d v="2022-04-06T00:00:00"/>
    <s v="E0210064"/>
    <s v="PD021049"/>
    <s v="MANUTENÇÃO, SUPORTE, OPERAÇÃO  DO SISTEMA PHX -APPS"/>
    <n v="64352.32"/>
    <d v="2022-02-01T00:00:00"/>
    <x v="0"/>
    <s v="34235-SAAC-00151-2021"/>
    <s v="SPOG-PRC-2021/00002"/>
    <s v="PD-PRC-2021/02569  APPS"/>
    <s v="2 - FATURADO"/>
    <n v="1000"/>
    <x v="4"/>
    <x v="0"/>
  </r>
  <r>
    <x v="674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969"/>
    <x v="4"/>
    <x v="0"/>
  </r>
  <r>
    <x v="674"/>
    <s v="39.467.292/0001-02"/>
    <s v="NF SERVICOS"/>
    <n v="121032"/>
    <d v="2022-03-31T00:00:00"/>
    <n v="1430409"/>
    <d v="2022-04-07T00:00:00"/>
    <d v="2022-03-01T00:00:00"/>
    <n v="64352.32"/>
    <d v="2022-05-07T00:00:00"/>
    <s v="E0210064"/>
    <s v="PD021049"/>
    <s v="MANUTENÇÃO, SUPORTE, OPERAÇÃO  DO SISTEMA PHX -APPS"/>
    <n v="60394.65"/>
    <d v="2022-03-01T00:00:00"/>
    <x v="0"/>
    <s v="34235-SAAC-00151-2021"/>
    <s v="SPOG-PRC-2021/00002"/>
    <s v="PD-PRC-2021/02569  APPS"/>
    <s v="2 - FATURADO"/>
    <n v="969"/>
    <x v="4"/>
    <x v="0"/>
  </r>
  <r>
    <x v="674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969"/>
    <x v="4"/>
    <x v="0"/>
  </r>
  <r>
    <x v="674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969"/>
    <x v="4"/>
    <x v="0"/>
  </r>
  <r>
    <x v="674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942"/>
    <x v="4"/>
    <x v="0"/>
  </r>
  <r>
    <x v="674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942"/>
    <x v="4"/>
    <x v="0"/>
  </r>
  <r>
    <x v="674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942"/>
    <x v="4"/>
    <x v="0"/>
  </r>
  <r>
    <x v="674"/>
    <s v="39.467.292/0001-02"/>
    <s v="NF SERVICOS"/>
    <n v="121865"/>
    <d v="2022-04-30T00:00:00"/>
    <n v="1431381"/>
    <d v="2022-05-04T00:00:00"/>
    <d v="2022-04-01T00:00:00"/>
    <n v="64352.32"/>
    <d v="2022-06-03T00:00:00"/>
    <s v="E0210064"/>
    <s v="PD021049"/>
    <s v="MANUTENÇÃO, SUPORTE, OPERAÇÃO  DO SISTEMA PHX -APPS"/>
    <n v="60394.65"/>
    <d v="2022-04-01T00:00:00"/>
    <x v="0"/>
    <s v="34235-SAAC-00151-2021"/>
    <s v="SPOG-PRC-2021/00002"/>
    <s v="PD-PRC-2021/02569  APPS"/>
    <s v="2 - FATURADO"/>
    <n v="942"/>
    <x v="4"/>
    <x v="0"/>
  </r>
  <r>
    <x v="674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661"/>
    <x v="4"/>
    <x v="0"/>
  </r>
  <r>
    <x v="674"/>
    <s v="39.467.292/0001-02"/>
    <s v="NF SERVICOS"/>
    <n v="135791"/>
    <d v="2023-04-30T00:00:00"/>
    <n v="1608083"/>
    <d v="2023-05-09T00:00:00"/>
    <d v="2022-12-01T00:00:00"/>
    <n v="118842.37"/>
    <d v="2023-06-08T00:00:00"/>
    <s v="E0220840"/>
    <s v="PD022406"/>
    <s v="SISTEMA UNICO DE CADASTRO DE CARGOS E FUNÇÕES  E ATIVIDADES-SICAD"/>
    <n v="111533.57"/>
    <d v="2022-12-01T00:00:00"/>
    <x v="0"/>
    <s v="34235-SAAC-00264-2022"/>
    <s v="SOG-PRC-2022/00070"/>
    <s v="PD-PRC-2022/04536-359.00009891/2023-03 - APPS"/>
    <s v="2 - FATURADO"/>
    <n v="572"/>
    <x v="4"/>
    <x v="0"/>
  </r>
  <r>
    <x v="674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573"/>
    <x v="4"/>
    <x v="1"/>
  </r>
  <r>
    <x v="674"/>
    <s v="39.467.292/0001-02"/>
    <s v="NF SERVICOS"/>
    <n v="135958"/>
    <d v="2023-05-15T00:00:00"/>
    <n v="1608250"/>
    <d v="2023-05-15T00:00:00"/>
    <d v="2022-12-01T00:00:00"/>
    <n v="588613.39"/>
    <d v="2023-06-14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84284.5"/>
    <d v="2022-12-01T00:00:00"/>
    <x v="0"/>
    <s v="34235-SAAC-00271-2022"/>
    <s v="º 018.00002118/2023-14"/>
    <s v="PD-PRC-2022/04690 359.00009212/2024-79  APPS"/>
    <s v="2 - FATURADO"/>
    <n v="566"/>
    <x v="4"/>
    <x v="0"/>
  </r>
  <r>
    <x v="674"/>
    <s v="39.467.292/0001-02"/>
    <s v="NF SERVICOS"/>
    <n v="138503"/>
    <d v="2023-07-31T00:00:00"/>
    <n v="1648827"/>
    <d v="2023-08-09T00:00:00"/>
    <d v="2023-07-01T00:00:00"/>
    <n v="1015.34"/>
    <d v="2023-09-08T00:00:00"/>
    <s v="EC200265"/>
    <s v="PD020166"/>
    <s v="PROGRAMA SP SEM PAPEL"/>
    <n v="966.6"/>
    <d v="2023-07-01T00:00:00"/>
    <x v="0"/>
    <s v="SG 01/2021"/>
    <s v="018.00000734/2023-31"/>
    <s v="PD-PRC-2021/00629 - 359.00005716/2023-39 APPS"/>
    <s v="2 - FATURADO"/>
    <n v="480"/>
    <x v="4"/>
    <x v="0"/>
  </r>
  <r>
    <x v="674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452"/>
    <x v="4"/>
    <x v="0"/>
  </r>
  <r>
    <x v="674"/>
    <s v="39.467.292/0001-02"/>
    <s v="NF SERVICOS"/>
    <n v="1640"/>
    <d v="2023-08-31T00:00:00"/>
    <n v="1638"/>
    <d v="2023-09-06T00:00:00"/>
    <d v="2023-08-01T00:00:00"/>
    <n v="331961.76"/>
    <d v="2023-10-06T00:00:00"/>
    <s v="ED220275"/>
    <s v="PD022073"/>
    <s v="DESENVOLVIMENTO/PROJETOS ESTRATEGICOS/CONSULTORIA"/>
    <n v="1000"/>
    <d v="2023-08-01T00:00:00"/>
    <x v="0"/>
    <s v="SG 001/2022"/>
    <s v="018.00000743/2023-21"/>
    <s v="PD-PRC-2022/04143 - 359.00004512/2023-81 APPS"/>
    <s v="2 - FATURADO"/>
    <n v="452"/>
    <x v="4"/>
    <x v="0"/>
  </r>
  <r>
    <x v="674"/>
    <s v="39.467.292/0001-02"/>
    <s v="NF SERVICOS"/>
    <n v="5655"/>
    <d v="2023-08-31T00:00:00"/>
    <n v="224883"/>
    <d v="2023-09-06T00:00:00"/>
    <d v="2023-08-01T00:00:00"/>
    <n v="380106.8"/>
    <d v="2023-10-06T00:00:00"/>
    <s v="EF220275"/>
    <s v="PD022073"/>
    <s v="DESENVOLVIMENTO/PROJETOS ESTRATEGICOS/CONSULTORIA"/>
    <n v="1000"/>
    <d v="2023-08-01T00:00:00"/>
    <x v="0"/>
    <s v="SG 001/2022"/>
    <s v="018.00000743/2023-21"/>
    <s v="PD-PRC-2022/04143 - APPS"/>
    <s v="2 - FATURADO"/>
    <n v="452"/>
    <x v="4"/>
    <x v="0"/>
  </r>
  <r>
    <x v="674"/>
    <s v="39.467.292/0001-02"/>
    <s v="NF SERVICOS"/>
    <n v="147250"/>
    <d v="2023-11-30T00:00:00"/>
    <n v="1695959"/>
    <d v="2023-12-01T00:00:00"/>
    <d v="2023-03-01T00:00:00"/>
    <n v="5722.82"/>
    <d v="2023-12-31T00:00:00"/>
    <s v="E0220839"/>
    <s v="PD022406"/>
    <s v="INFRAESTRUTURA VIRTUALIZADA ON PREMISES, PAAS BANCO DE  DADOS MICROSOFT SQL,CERTIFICADO SSL STANDARD"/>
    <n v="5448.12"/>
    <d v="2023-03-01T00:00:00"/>
    <x v="0"/>
    <s v="34235-SAAC-00264-2022"/>
    <s v="SOG-PRC-2022/00070"/>
    <s v="PD-PRC-2022/04536-359.00009891/2023-03 - ITO"/>
    <s v="2 - FATURADO"/>
    <n v="366"/>
    <x v="4"/>
    <x v="0"/>
  </r>
  <r>
    <x v="674"/>
    <s v="39.467.292/0001-02"/>
    <s v="NF SERVICOS"/>
    <n v="147251"/>
    <d v="2023-11-30T00:00:00"/>
    <n v="1695960"/>
    <d v="2023-12-01T00:00:00"/>
    <d v="2023-03-01T00:00:00"/>
    <n v="380.37"/>
    <d v="2023-12-31T00:00:00"/>
    <s v="E0220839"/>
    <s v="PD022406"/>
    <s v="INFRAESTRUTURA VIRTUALIZADA ON PREMISES, PAAS BANCO DE  DADOS MICROSOFT SQL,CERTIFICADO SSL STANDARD"/>
    <n v="362.11"/>
    <d v="2023-03-01T00:00:00"/>
    <x v="0"/>
    <s v="34235-SAAC-00264-2022"/>
    <s v="SOG-PRC-2022/00070"/>
    <s v="PD-PRC-2022/04536-359.00009891/2023-03 - ITO"/>
    <s v="2 - FATURADO"/>
    <n v="366"/>
    <x v="4"/>
    <x v="0"/>
  </r>
  <r>
    <x v="674"/>
    <s v="39.467.292/0001-02"/>
    <s v="NF SERVICOS"/>
    <n v="147578"/>
    <d v="2023-11-30T00:00:00"/>
    <n v="1696287"/>
    <d v="2023-12-05T00:00:00"/>
    <d v="2023-11-01T00:00:00"/>
    <n v="615.25"/>
    <d v="2024-01-04T00:00:00"/>
    <s v="E0220169"/>
    <s v="PD022129"/>
    <s v="SAM PATRIMONIO"/>
    <n v="585.72"/>
    <d v="2023-11-01T00:00:00"/>
    <x v="0"/>
    <s v="34235-SAAC-00165-2022"/>
    <s v="SPOG-PRC-2022/00005"/>
    <s v="PD-PRC-2022/03752-APPS"/>
    <s v="2 - FATURADO"/>
    <n v="362"/>
    <x v="3"/>
    <x v="0"/>
  </r>
  <r>
    <x v="674"/>
    <s v="39.467.292/0001-02"/>
    <s v="NF SERVICOS"/>
    <n v="149339"/>
    <d v="2023-12-20T00:00:00"/>
    <n v="1710865"/>
    <d v="2023-12-20T00:00:00"/>
    <d v="2023-06-01T00:00:00"/>
    <n v="63639.65"/>
    <d v="2024-01-19T00:00:00"/>
    <s v="E0230168"/>
    <s v="PD023143"/>
    <s v="OFFICE INTERMEDIARIO"/>
    <n v="60584.95"/>
    <d v="2023-06-01T00:00:00"/>
    <x v="0"/>
    <s v="SGGD 001/2023"/>
    <s v="SEI-018.00000708/2023-11"/>
    <s v="359.00002664/2023-49  ITO"/>
    <s v="2 - FATURADO"/>
    <n v="347"/>
    <x v="3"/>
    <x v="0"/>
  </r>
  <r>
    <x v="674"/>
    <s v="39.467.292/0001-02"/>
    <s v="NF SERVICOS"/>
    <n v="149512"/>
    <d v="2023-12-22T00:00:00"/>
    <n v="1711038"/>
    <d v="2023-12-22T00:00:00"/>
    <d v="2022-11-01T00:00:00"/>
    <n v="10377.629999999999"/>
    <d v="2024-01-21T00:00:00"/>
    <s v="E0210064"/>
    <s v="PD021049"/>
    <s v="MANUTENÇÃO, SUPORTE, OPERAÇÃO  DO SISTEMA PHX -APPS"/>
    <n v="9879.5"/>
    <d v="2022-11-01T00:00:00"/>
    <x v="0"/>
    <s v="34235-SAAC-00151-2021"/>
    <s v="SPOG-PRC-2021/00002"/>
    <s v="PD-PRC-2021/02569  APPS"/>
    <s v="2 - FATURADO"/>
    <n v="345"/>
    <x v="3"/>
    <x v="0"/>
  </r>
  <r>
    <x v="674"/>
    <s v="39.467.292/0001-02"/>
    <s v="NF SERVICOS"/>
    <n v="149513"/>
    <d v="2023-12-22T00:00:00"/>
    <n v="1711039"/>
    <d v="2023-12-22T00:00:00"/>
    <d v="2022-11-01T00:00:00"/>
    <n v="3280.35"/>
    <d v="2024-01-21T00:00:00"/>
    <s v="E0210065"/>
    <s v="PD021049"/>
    <s v="PaaS WEBSPHERE, MIDDLEWARE, SMTP, SISTEMA PHX e PCP-ITO"/>
    <n v="3122.89"/>
    <d v="2022-11-01T00:00:00"/>
    <x v="0"/>
    <s v="34235-SAAC-00151-2021"/>
    <s v="SPOG-PRC-2021/00002"/>
    <s v="PD-PRC-2021/02569  ITO"/>
    <s v="2 - FATURADO"/>
    <n v="345"/>
    <x v="3"/>
    <x v="0"/>
  </r>
  <r>
    <x v="674"/>
    <s v="39.467.292/0001-02"/>
    <s v="NF SERVICOS"/>
    <n v="149980"/>
    <d v="2023-12-31T00:00:00"/>
    <n v="1711506"/>
    <d v="2024-01-04T00:00:00"/>
    <d v="2023-12-01T00:00:00"/>
    <n v="333313.78000000003"/>
    <d v="2024-02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47255.65"/>
    <d v="2023-12-01T00:00:00"/>
    <x v="0"/>
    <s v="34235-SAAC-00271-2022"/>
    <s v="º 018.00002118/2023-14"/>
    <s v="PD-PRC-2022/04690 359.00009212/2024-79  APPS"/>
    <s v="2 - FATURADO"/>
    <n v="332"/>
    <x v="3"/>
    <x v="0"/>
  </r>
  <r>
    <x v="674"/>
    <s v="39.467.292/0001-02"/>
    <s v="NF SERVICOS"/>
    <n v="151722"/>
    <d v="2024-01-22T00:00:00"/>
    <n v="1726048"/>
    <d v="2024-01-22T00:00:00"/>
    <d v="2023-12-01T00:00:00"/>
    <n v="37572.839999999997"/>
    <d v="2024-02-21T00:00:00"/>
    <s v="E0210443"/>
    <s v="PD021338"/>
    <s v="INFRAESTRUTURA VIRTUALIZADA ON PREMISES"/>
    <n v="5173.72"/>
    <d v="2023-12-01T00:00:00"/>
    <x v="0"/>
    <s v="34235-SAAC-00232-2022"/>
    <s v="018.00002107/2023-34"/>
    <s v="PD-PRC-2022/03875  359.00009237/2024-72 ITO"/>
    <s v="2 - FATURADO"/>
    <n v="314"/>
    <x v="3"/>
    <x v="0"/>
  </r>
  <r>
    <x v="674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312"/>
    <x v="3"/>
    <x v="1"/>
  </r>
  <r>
    <x v="674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312"/>
    <x v="3"/>
    <x v="1"/>
  </r>
  <r>
    <x v="674"/>
    <s v="39.467.292/0001-02"/>
    <s v="NF SERVICOS"/>
    <n v="172001"/>
    <d v="2024-11-13T00:00:00"/>
    <n v="1875016"/>
    <d v="2024-11-13T00:00:00"/>
    <d v="2024-10-01T00:00:00"/>
    <n v="380.37"/>
    <d v="2024-12-13T00:00:00"/>
    <s v="E0220839"/>
    <s v="PD022406"/>
    <s v="INFRAESTRUTURA VIRTUALIZADA ON PREMISES, PAAS BANCO DE  DADOS MICROSOFT SQL,CERTIFICADO SSL STANDARD"/>
    <n v="362.11"/>
    <d v="2024-10-01T00:00:00"/>
    <x v="0"/>
    <s v="34235-SAAC-00264-2022"/>
    <s v="SOG-PRC-2022/00070"/>
    <s v="PD-PRC-2022/04536-359.00009891/2023-03 - ITO"/>
    <s v="2 - FATURADO"/>
    <n v="18"/>
    <x v="2"/>
    <x v="0"/>
  </r>
  <r>
    <x v="674"/>
    <s v="39.467.292/0001-02"/>
    <s v="NF SERVICOS"/>
    <n v="172002"/>
    <d v="2024-11-13T00:00:00"/>
    <n v="1875017"/>
    <d v="2024-11-13T00:00:00"/>
    <d v="2024-10-01T00:00:00"/>
    <n v="5722.82"/>
    <d v="2024-12-13T00:00:00"/>
    <s v="E0220839"/>
    <s v="PD022406"/>
    <s v="INFRAESTRUTURA VIRTUALIZADA ON PREMISES, PAAS BANCO DE  DADOS MICROSOFT SQL,CERTIFICADO SSL STANDARD"/>
    <n v="5448.12"/>
    <d v="2024-10-01T00:00:00"/>
    <x v="0"/>
    <s v="34235-SAAC-00264-2022"/>
    <s v="SOG-PRC-2022/00070"/>
    <s v="PD-PRC-2022/04536-359.00009891/2023-03 - ITO"/>
    <s v="2 - FATURADO"/>
    <n v="18"/>
    <x v="2"/>
    <x v="0"/>
  </r>
  <r>
    <x v="674"/>
    <s v="39.467.292/0001-02"/>
    <s v="NF SERVICOS"/>
    <n v="172011"/>
    <d v="2024-11-13T00:00:00"/>
    <n v="1875026"/>
    <d v="2024-11-13T00:00:00"/>
    <d v="2024-10-01T00:00:00"/>
    <n v="26302.080000000002"/>
    <d v="2024-12-13T00:00:00"/>
    <s v="E0220840"/>
    <s v="PD022406"/>
    <s v="SISTEMA UNICO DE CADASTRO DE CARGOS E FUNÇÕES  E ATIVIDADES-SICAD"/>
    <n v="25039.58"/>
    <d v="2024-10-01T00:00:00"/>
    <x v="0"/>
    <s v="34235-SAAC-00264-2022"/>
    <s v="SOG-PRC-2022/00070"/>
    <s v="PD-PRC-2022/04536-359.00009891/2023-03 - APPS"/>
    <s v="2 - FATURADO"/>
    <n v="18"/>
    <x v="2"/>
    <x v="0"/>
  </r>
  <r>
    <x v="674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2"/>
    <x v="2"/>
    <x v="0"/>
  </r>
  <r>
    <x v="674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2"/>
    <x v="2"/>
    <x v="0"/>
  </r>
  <r>
    <x v="674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2"/>
    <x v="2"/>
    <x v="0"/>
  </r>
  <r>
    <x v="674"/>
    <s v="39.467.292/0001-02"/>
    <s v="ND-CONVENIO PPT"/>
    <n v="175"/>
    <d v="2024-12-03T00:00:00"/>
    <m/>
    <m/>
    <m/>
    <n v="56685119"/>
    <d v="2024-12-03T00:00:00"/>
    <m/>
    <m/>
    <s v="CONVENIO POUPATEMPO"/>
    <n v="56685119"/>
    <m/>
    <x v="0"/>
    <m/>
    <m/>
    <m/>
    <s v="1 - VENDA A VISTA"/>
    <n v="28"/>
    <x v="2"/>
    <x v="10"/>
  </r>
  <r>
    <x v="674"/>
    <s v="39.467.292/0001-02"/>
    <s v="NF SERVICOS"/>
    <n v="174307"/>
    <d v="2024-12-09T00:00:00"/>
    <n v="1890295"/>
    <d v="2024-12-09T00:00:00"/>
    <d v="2024-11-01T00:00:00"/>
    <n v="27987.66"/>
    <d v="2025-01-08T00:00:00"/>
    <s v="ET220187"/>
    <s v="PD022145"/>
    <s v="MANUTENÇÃO SISTEMA, PAAS JBOSS,INFRAESTRUTURA  VIRTUALIZADA ON PREMISES (IAAS)AVANÇADA COM GERENCIAMENTO, CERTIFICADO SSL STANDARD-OV(RAIZ INTERNACIONAL)"/>
    <n v="26644.25"/>
    <d v="2024-11-01T00:00:00"/>
    <x v="0"/>
    <s v="34235-SAAC-00162-2022"/>
    <s v="018.00000962/2023-19"/>
    <s v="PD-PRC-2022/03756 359.00009232/2024-40  APPS"/>
    <s v="2 - FATURADO"/>
    <n v="0"/>
    <x v="0"/>
    <x v="0"/>
  </r>
  <r>
    <x v="674"/>
    <s v="39.467.292/0001-02"/>
    <s v="NF SERVICOS"/>
    <n v="174365"/>
    <d v="2024-12-09T00:00:00"/>
    <n v="1890353"/>
    <d v="2024-12-09T00:00:00"/>
    <d v="2024-11-01T00:00:00"/>
    <n v="1127.46"/>
    <d v="2025-01-08T00:00:00"/>
    <s v="E0220188"/>
    <s v="PD022145"/>
    <s v="MANUTENÇÃO SISTEMA, PAAS JBOSS,INFRAESTRUTURA  VIRTUALIZADA ON PREMISES (IAAS)AVANÇADA COM GERENCIAMENTO, CERTIFICADO SSL STANDARD-OV(RAIZ INTERNACIONAL)"/>
    <n v="1073.3399999999999"/>
    <d v="2024-11-01T00:00:00"/>
    <x v="0"/>
    <s v="34235-SAAC-00162-2022"/>
    <s v="018.00000962/2023-19"/>
    <s v="PD-PRC-2022/03756  359.00009232/2024-40  ITO"/>
    <s v="2 - FATURADO"/>
    <n v="0"/>
    <x v="0"/>
    <x v="0"/>
  </r>
  <r>
    <x v="674"/>
    <s v="39.467.292/0001-02"/>
    <s v="NF SERVICOS"/>
    <n v="174393"/>
    <d v="2024-12-09T00:00:00"/>
    <n v="1890381"/>
    <d v="2024-12-09T00:00:00"/>
    <d v="2024-11-01T00:00:00"/>
    <n v="3774.53"/>
    <d v="2025-01-08T00:00:00"/>
    <s v="E0220188"/>
    <s v="PD022145"/>
    <s v="MANUTENÇÃO SISTEMA, PAAS JBOSS,INFRAESTRUTURA  VIRTUALIZADA ON PREMISES (IAAS)AVANÇADA COM GERENCIAMENTO, CERTIFICADO SSL STANDARD-OV(RAIZ INTERNACIONAL)"/>
    <n v="3593.35"/>
    <d v="2024-11-01T00:00:00"/>
    <x v="0"/>
    <s v="34235-SAAC-00162-2022"/>
    <s v="018.00000962/2023-19"/>
    <s v="PD-PRC-2022/03756  359.00009232/2024-40  ITO"/>
    <s v="2 - FATURADO"/>
    <n v="0"/>
    <x v="0"/>
    <x v="0"/>
  </r>
  <r>
    <x v="674"/>
    <s v="39.467.292/0001-02"/>
    <s v="NF SERVICOS"/>
    <n v="174395"/>
    <d v="2024-12-09T00:00:00"/>
    <n v="1890383"/>
    <d v="2024-12-09T00:00:00"/>
    <d v="2024-11-01T00:00:00"/>
    <n v="91959.48"/>
    <d v="2025-01-08T00:00:00"/>
    <s v="ET220187"/>
    <s v="PD022145"/>
    <s v="MANUTENÇÃO SISTEMA, PAAS JBOSS,INFRAESTRUTURA  VIRTUALIZADA ON PREMISES (IAAS)AVANÇADA COM GERENCIAMENTO, CERTIFICADO SSL STANDARD-OV(RAIZ INTERNACIONAL)"/>
    <n v="87545.42"/>
    <d v="2024-11-01T00:00:00"/>
    <x v="0"/>
    <s v="34235-SAAC-00162-2022"/>
    <s v="018.00000962/2023-19"/>
    <s v="PD-PRC-2022/03756 359.00009232/2024-40  APPS"/>
    <s v="2 - FATURADO"/>
    <n v="0"/>
    <x v="0"/>
    <x v="0"/>
  </r>
  <r>
    <x v="674"/>
    <s v="39.467.292/0001-02"/>
    <s v="NF SERVICOS"/>
    <n v="174761"/>
    <d v="2024-12-10T00:00:00"/>
    <n v="1890749"/>
    <d v="2024-12-10T00:00:00"/>
    <d v="2024-06-01T00:00:00"/>
    <n v="2913137.45"/>
    <d v="2025-01-09T00:00:00"/>
    <s v="EC230328"/>
    <s v="PD022073"/>
    <s v="IMPLEMENTAÇÃO DE NOVOS PROJETOS / SOLUÇÕES RELACIONADOS A TRANSFORMAÇÃO DIGITAL DO ESTADO DE SÃO PAULO"/>
    <n v="-0.01"/>
    <d v="2024-06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4762"/>
    <d v="2024-12-10T00:00:00"/>
    <n v="1890750"/>
    <d v="2024-12-10T00:00:00"/>
    <d v="2024-06-01T00:00:00"/>
    <n v="1169345.01"/>
    <d v="2025-01-09T00:00:00"/>
    <s v="EC230328"/>
    <s v="PD022073"/>
    <s v="IMPLEMENTAÇÃO DE NOVOS PROJETOS / SOLUÇÕES RELACIONADOS A TRANSFORMAÇÃO DIGITAL DO ESTADO DE SÃO PAULO"/>
    <n v="0.01"/>
    <d v="2024-06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4768"/>
    <d v="2024-12-10T00:00:00"/>
    <n v="1890756"/>
    <d v="2024-12-10T00:00:00"/>
    <d v="2024-06-01T00:00:00"/>
    <n v="1672975.31"/>
    <d v="2025-01-09T00:00:00"/>
    <s v="EC230177"/>
    <s v="PD022073"/>
    <s v="INFRAESTRUTURA  DA IMPLEMENTAÇÃO E MODERNIZAÇÃO DE AMBIENTES RELACIONADOS À TRANSFORMAÇÃO DIGITAL DO ESTADO DE SÃO PAULO"/>
    <n v="0.01"/>
    <d v="2024-06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769"/>
    <d v="2024-12-10T00:00:00"/>
    <n v="1890757"/>
    <d v="2024-12-10T00:00:00"/>
    <d v="2024-06-01T00:00:00"/>
    <n v="128356.49"/>
    <d v="2025-01-09T00:00:00"/>
    <s v="EC230177"/>
    <s v="PD022073"/>
    <s v="INFRAESTRUTURA  DA IMPLEMENTAÇÃO E MODERNIZAÇÃO DE AMBIENTES RELACIONADOS À TRANSFORMAÇÃO DIGITAL DO ESTADO DE SÃO PAULO"/>
    <n v="-0.01"/>
    <d v="2024-06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801"/>
    <d v="2024-12-10T00:00:00"/>
    <n v="1890789"/>
    <d v="2024-12-10T00:00:00"/>
    <d v="2024-06-01T00:00:00"/>
    <n v="1585861.34"/>
    <d v="2025-01-09T00:00:00"/>
    <s v="EC230177"/>
    <s v="PD022073"/>
    <s v="INFRAESTRUTURA  DA IMPLEMENTAÇÃO E MODERNIZAÇÃO DE AMBIENTES RELACIONADOS À TRANSFORMAÇÃO DIGITAL DO ESTADO DE SÃO PAULO"/>
    <n v="0.01"/>
    <d v="2024-06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815"/>
    <d v="2024-12-10T00:00:00"/>
    <n v="1890803"/>
    <d v="2024-12-10T00:00:00"/>
    <d v="2024-06-01T00:00:00"/>
    <n v="800462.07"/>
    <d v="2025-01-09T00:00:00"/>
    <s v="EC220275"/>
    <s v="PD022073"/>
    <s v="DESENVOLVIMENTO/PROJETOS ESTRATEGICOS/CONSULTORIA"/>
    <n v="-0.01"/>
    <d v="2024-06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4817"/>
    <d v="2024-12-10T00:00:00"/>
    <n v="1890805"/>
    <d v="2024-12-10T00:00:00"/>
    <d v="2024-06-01T00:00:00"/>
    <n v="4412512.3600000003"/>
    <d v="2025-01-09T00:00:00"/>
    <s v="EC220275"/>
    <s v="PD022073"/>
    <s v="DESENVOLVIMENTO/PROJETOS ESTRATEGICOS/CONSULTORIA"/>
    <n v="4200711.7699999996"/>
    <d v="2024-06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4886"/>
    <d v="2024-12-10T00:00:00"/>
    <n v="1890874"/>
    <d v="2024-12-10T00:00:00"/>
    <d v="2024-07-01T00:00:00"/>
    <n v="1606185.88"/>
    <d v="2025-01-09T00:00:00"/>
    <s v="EC230177"/>
    <s v="PD022073"/>
    <s v="INFRAESTRUTURA  DA IMPLEMENTAÇÃO E MODERNIZAÇÃO DE AMBIENTES RELACIONADOS À TRANSFORMAÇÃO DIGITAL DO ESTADO DE SÃO PAULO"/>
    <n v="-0.01"/>
    <d v="2024-07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893"/>
    <d v="2024-12-10T00:00:00"/>
    <n v="1890881"/>
    <d v="2024-12-10T00:00:00"/>
    <d v="2024-07-01T00:00:00"/>
    <n v="732364.11"/>
    <d v="2025-01-09T00:00:00"/>
    <s v="EC220275"/>
    <s v="PD022073"/>
    <s v="DESENVOLVIMENTO/PROJETOS ESTRATEGICOS/CONSULTORIA"/>
    <n v="-0.01"/>
    <d v="2024-07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4910"/>
    <d v="2024-12-10T00:00:00"/>
    <n v="1890898"/>
    <d v="2024-12-10T00:00:00"/>
    <d v="2024-08-01T00:00:00"/>
    <n v="1371603.85"/>
    <d v="2025-01-09T00:00:00"/>
    <s v="EC220275"/>
    <s v="PD022073"/>
    <s v="DESENVOLVIMENTO/PROJETOS ESTRATEGICOS/CONSULTORIA"/>
    <n v="-0.01"/>
    <d v="2024-08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4912"/>
    <d v="2024-12-10T00:00:00"/>
    <n v="1890900"/>
    <d v="2024-12-10T00:00:00"/>
    <d v="2024-08-01T00:00:00"/>
    <n v="126264.52"/>
    <d v="2025-01-09T00:00:00"/>
    <s v="EC230177"/>
    <s v="PD022073"/>
    <s v="INFRAESTRUTURA  DA IMPLEMENTAÇÃO E MODERNIZAÇÃO DE AMBIENTES RELACIONADOS À TRANSFORMAÇÃO DIGITAL DO ESTADO DE SÃO PAULO"/>
    <n v="-0.01"/>
    <d v="2024-08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914"/>
    <d v="2024-12-10T00:00:00"/>
    <n v="1890902"/>
    <d v="2024-12-10T00:00:00"/>
    <d v="2024-08-01T00:00:00"/>
    <n v="1692026.68"/>
    <d v="2025-01-09T00:00:00"/>
    <s v="EC230177"/>
    <s v="PD022073"/>
    <s v="INFRAESTRUTURA  DA IMPLEMENTAÇÃO E MODERNIZAÇÃO DE AMBIENTES RELACIONADOS À TRANSFORMAÇÃO DIGITAL DO ESTADO DE SÃO PAULO"/>
    <n v="0.01"/>
    <d v="2024-08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920"/>
    <d v="2024-12-10T00:00:00"/>
    <n v="1890908"/>
    <d v="2024-12-11T00:00:00"/>
    <d v="2024-08-01T00:00:00"/>
    <n v="1635301.09"/>
    <d v="2025-01-09T00:00:00"/>
    <s v="EC230328"/>
    <s v="PD022073"/>
    <s v="IMPLEMENTAÇÃO DE NOVOS PROJETOS / SOLUÇÕES RELACIONADOS A TRANSFORMAÇÃO DIGITAL DO ESTADO DE SÃO PAULO"/>
    <n v="-0.01"/>
    <d v="2024-08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4932"/>
    <d v="2024-12-10T00:00:00"/>
    <n v="1890920"/>
    <d v="2024-12-11T00:00:00"/>
    <d v="2024-09-01T00:00:00"/>
    <n v="1719667.34"/>
    <d v="2025-01-10T00:00:00"/>
    <s v="EC230177"/>
    <s v="PD022073"/>
    <s v="INFRAESTRUTURA  DA IMPLEMENTAÇÃO E MODERNIZAÇÃO DE AMBIENTES RELACIONADOS À TRANSFORMAÇÃO DIGITAL DO ESTADO DE SÃO PAULO"/>
    <n v="0.01"/>
    <d v="2024-09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934"/>
    <d v="2024-12-10T00:00:00"/>
    <n v="1890922"/>
    <d v="2024-12-11T00:00:00"/>
    <d v="2024-09-01T00:00:00"/>
    <n v="125730.4"/>
    <d v="2025-01-10T00:00:00"/>
    <s v="EC230177"/>
    <s v="PD022073"/>
    <s v="INFRAESTRUTURA  DA IMPLEMENTAÇÃO E MODERNIZAÇÃO DE AMBIENTES RELACIONADOS À TRANSFORMAÇÃO DIGITAL DO ESTADO DE SÃO PAULO"/>
    <n v="-0.01"/>
    <d v="2024-09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4937"/>
    <d v="2024-12-10T00:00:00"/>
    <n v="1890925"/>
    <d v="2024-12-11T00:00:00"/>
    <d v="2024-09-01T00:00:00"/>
    <n v="1788994.06"/>
    <d v="2025-01-10T00:00:00"/>
    <s v="EC230177"/>
    <s v="PD022073"/>
    <s v="INFRAESTRUTURA  DA IMPLEMENTAÇÃO E MODERNIZAÇÃO DE AMBIENTES RELACIONADOS À TRANSFORMAÇÃO DIGITAL DO ESTADO DE SÃO PAULO"/>
    <n v="0.01"/>
    <d v="2024-09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5274"/>
    <d v="2024-12-11T00:00:00"/>
    <n v="1891262"/>
    <d v="2024-12-11T00:00:00"/>
    <d v="2024-03-01T00:00:00"/>
    <n v="714790.61"/>
    <d v="2025-01-10T00:00:00"/>
    <s v="EC200203"/>
    <s v="PD020166"/>
    <s v="AMBIENTE PROGRAMA POUPATEMPO 2a GERAÇÃO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275"/>
    <d v="2024-12-11T00:00:00"/>
    <n v="1891263"/>
    <d v="2024-12-11T00:00:00"/>
    <d v="2024-03-01T00:00:00"/>
    <n v="736062.67"/>
    <d v="2025-01-10T00:00:00"/>
    <s v="EC200203"/>
    <s v="PD020166"/>
    <s v="AMBIENTE PROGRAMA POUPATEMPO 2a GERAÇÃO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276"/>
    <d v="2024-12-11T00:00:00"/>
    <n v="1891264"/>
    <d v="2024-12-11T00:00:00"/>
    <d v="2024-03-01T00:00:00"/>
    <n v="558144.29"/>
    <d v="2025-01-10T00:00:00"/>
    <s v="EC200203"/>
    <s v="PD020166"/>
    <s v="AMBIENTE PROGRAMA POUPATEMPO 2a GERAÇÃO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278"/>
    <d v="2024-12-11T00:00:00"/>
    <n v="1891266"/>
    <d v="2024-12-11T00:00:00"/>
    <d v="2024-03-01T00:00:00"/>
    <n v="1828941.57"/>
    <d v="2025-01-10T00:00:00"/>
    <s v="EC200203"/>
    <s v="PD020166"/>
    <s v="AMBIENTE PROGRAMA POUPATEMPO 2a GERAÇÃO"/>
    <n v="-0.02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279"/>
    <d v="2024-12-11T00:00:00"/>
    <n v="1891267"/>
    <d v="2024-12-11T00:00:00"/>
    <d v="2024-03-01T00:00:00"/>
    <n v="232814.04"/>
    <d v="2025-01-10T00:00:00"/>
    <s v="EC200203"/>
    <s v="PD020166"/>
    <s v="AMBIENTE PROGRAMA POUPATEMPO 2a GERAÇÃO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280"/>
    <d v="2024-12-11T00:00:00"/>
    <n v="1891268"/>
    <d v="2024-12-11T00:00:00"/>
    <d v="2024-09-01T00:00:00"/>
    <n v="24818649.77"/>
    <d v="2025-01-10T00:00:00"/>
    <s v="EC230177"/>
    <s v="PD022073"/>
    <s v="INFRAESTRUTURA  DA IMPLEMENTAÇÃO E MODERNIZAÇÃO DE AMBIENTES RELACIONADOS À TRANSFORMAÇÃO DIGITAL DO ESTADO DE SÃO PAULO"/>
    <n v="23627354.579999998"/>
    <d v="2024-09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5290"/>
    <d v="2024-12-11T00:00:00"/>
    <n v="1891278"/>
    <d v="2024-12-11T00:00:00"/>
    <d v="2024-03-01T00:00:00"/>
    <n v="1054219.04"/>
    <d v="2025-01-10T00:00:00"/>
    <s v="EC200218"/>
    <s v="PD020166"/>
    <s v="NUVEM PRODESP (SOLUCAO MDM E LGPD)"/>
    <n v="-0.01"/>
    <d v="2024-03-01T00:00:00"/>
    <x v="0"/>
    <s v="SG 01/2021"/>
    <s v="018.00000734/2023-31"/>
    <s v="PD-PRC-2021/00629 - 359.00005716/2023-39 ITO"/>
    <s v="2 - FATURADO"/>
    <n v="0"/>
    <x v="0"/>
    <x v="0"/>
  </r>
  <r>
    <x v="674"/>
    <s v="39.467.292/0001-02"/>
    <s v="NF SERVICOS"/>
    <n v="175322"/>
    <d v="2024-12-11T00:00:00"/>
    <n v="1891310"/>
    <d v="2024-12-12T00:00:00"/>
    <d v="2024-03-01T00:00:00"/>
    <n v="210363.97"/>
    <d v="2025-01-10T00:00:00"/>
    <s v="EC200217"/>
    <s v="PD020166"/>
    <s v="AMBIENTE KUBERNETES API ASSOCIADO À PUA"/>
    <n v="-0.01"/>
    <d v="2024-03-01T00:00:00"/>
    <x v="0"/>
    <s v="SG 01/2021"/>
    <s v="018.00000734/2023-31"/>
    <s v="PD-PRC-2021/00629 - 359.00005716/2023-39  ITO"/>
    <s v="2 - FATURADO"/>
    <n v="0"/>
    <x v="0"/>
    <x v="0"/>
  </r>
  <r>
    <x v="674"/>
    <s v="39.467.292/0001-02"/>
    <s v="NF SERVICOS"/>
    <n v="175344"/>
    <d v="2024-12-11T00:00:00"/>
    <n v="1891332"/>
    <d v="2024-12-12T00:00:00"/>
    <d v="2024-03-01T00:00:00"/>
    <n v="1533135.71"/>
    <d v="2025-01-10T00:00:00"/>
    <s v="EC200205"/>
    <s v="PD020166"/>
    <s v="ASSISTENTE VIRTUAL PRODESP - CHATBOT POUPINHA-LIB"/>
    <n v="0.01"/>
    <d v="2024-03-01T00:00:00"/>
    <x v="0"/>
    <s v="SG 01/2021"/>
    <s v="018.00000734/2023-31"/>
    <s v="PD-PRC-2021/00629 - 359.00005716/2023-39  APPS"/>
    <s v="2 - FATURADO"/>
    <n v="0"/>
    <x v="0"/>
    <x v="0"/>
  </r>
  <r>
    <x v="674"/>
    <s v="39.467.292/0001-02"/>
    <s v="NF SERVICOS"/>
    <n v="175350"/>
    <d v="2024-12-11T00:00:00"/>
    <n v="1891338"/>
    <d v="2024-12-12T00:00:00"/>
    <d v="2024-03-01T00:00:00"/>
    <n v="146873.03"/>
    <d v="2025-01-10T00:00:00"/>
    <s v="EC200208"/>
    <s v="PD020166"/>
    <s v="SERVICE DESK -CMS/ OUTSOURCING/ SERVIDORES AD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351"/>
    <d v="2024-12-11T00:00:00"/>
    <n v="1891339"/>
    <d v="2024-12-12T00:00:00"/>
    <d v="2024-03-01T00:00:00"/>
    <n v="1031979.69"/>
    <d v="2025-01-10T00:00:00"/>
    <s v="EC200208"/>
    <s v="PD020166"/>
    <s v="SERVICE DESK -CMS/ OUTSOURCING/ SERVIDORES AD"/>
    <n v="-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352"/>
    <d v="2024-12-11T00:00:00"/>
    <n v="1891340"/>
    <d v="2024-12-12T00:00:00"/>
    <d v="2024-03-01T00:00:00"/>
    <n v="3687987.95"/>
    <d v="2025-01-10T00:00:00"/>
    <s v="EC200208"/>
    <s v="PD020166"/>
    <s v="SERVICE DESK -CMS/ OUTSOURCING/ SERVIDORES AD"/>
    <n v="0.01"/>
    <d v="2024-03-01T00:00:00"/>
    <x v="0"/>
    <s v="SG 01/2021"/>
    <s v="SEGOV-PRC-2020/03842"/>
    <s v="PD-PRC-2021/00629 ITO"/>
    <s v="2 - FATURADO"/>
    <n v="0"/>
    <x v="0"/>
    <x v="0"/>
  </r>
  <r>
    <x v="674"/>
    <s v="39.467.292/0001-02"/>
    <s v="NF SERVICOS"/>
    <n v="175359"/>
    <d v="2024-12-11T00:00:00"/>
    <n v="1891347"/>
    <d v="2024-12-12T00:00:00"/>
    <d v="2024-03-01T00:00:00"/>
    <n v="243086.99"/>
    <d v="2025-01-10T00:00:00"/>
    <s v="EC200214"/>
    <s v="PD020166"/>
    <s v="DESENVOLVIMENTO ASSOCIADO À PUA"/>
    <n v="-0.01"/>
    <d v="2024-03-01T00:00:00"/>
    <x v="0"/>
    <s v="SG 01/2021"/>
    <s v="018.00000734/2023-31"/>
    <s v="PD-PRC-2021/00629 - 359.00005716/2023-39 APPS"/>
    <s v="2 - FATURADO"/>
    <n v="0"/>
    <x v="0"/>
    <x v="0"/>
  </r>
  <r>
    <x v="674"/>
    <s v="39.467.292/0001-02"/>
    <s v="NF SERVICOS"/>
    <n v="175360"/>
    <d v="2024-12-11T00:00:00"/>
    <n v="1891348"/>
    <d v="2024-12-12T00:00:00"/>
    <d v="2024-03-01T00:00:00"/>
    <n v="120945.25"/>
    <d v="2025-01-10T00:00:00"/>
    <s v="ED200202"/>
    <s v="PD020166"/>
    <s v="MANUTENCAO SISTEMAS POUPATEMPO 2ª  GERACAO"/>
    <n v="0.01"/>
    <d v="2024-03-01T00:00:00"/>
    <x v="0"/>
    <s v="SG 01/2021"/>
    <s v="SEGOV-PRC-2020/03842"/>
    <s v="PD-PRC-2021/00629 APPS"/>
    <s v="2 - FATURADO"/>
    <n v="0"/>
    <x v="0"/>
    <x v="0"/>
  </r>
  <r>
    <x v="674"/>
    <s v="39.467.292/0001-02"/>
    <s v="NF SERVICOS"/>
    <n v="175397"/>
    <d v="2024-12-12T00:00:00"/>
    <n v="1891385"/>
    <d v="2024-12-13T00:00:00"/>
    <d v="2024-04-01T00:00:00"/>
    <n v="2729804.58"/>
    <d v="2025-01-11T00:00:00"/>
    <s v="EC220173"/>
    <s v="PD022073"/>
    <s v="AMBIENTE (POUPATEMPO/CDESP/LOGIN.SP/PUA/ RG/TOTEM/PPT DIGITAL/SGMC)"/>
    <n v="2598773.96"/>
    <d v="2024-04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466"/>
    <d v="2024-12-12T00:00:00"/>
    <n v="1891454"/>
    <d v="2024-12-13T00:00:00"/>
    <d v="2024-10-01T00:00:00"/>
    <n v="231376.83"/>
    <d v="2025-01-12T00:00:00"/>
    <s v="EC220173"/>
    <s v="PD022073"/>
    <s v="AMBIENTE (POUPATEMPO/CDESP/LOGIN.SP/PUA/ RG/TOTEM/PPT DIGITAL/SGMC)"/>
    <n v="-0.01"/>
    <d v="2024-10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469"/>
    <d v="2024-12-12T00:00:00"/>
    <n v="1891457"/>
    <d v="2024-12-13T00:00:00"/>
    <d v="2024-10-01T00:00:00"/>
    <n v="723492.81"/>
    <d v="2025-01-12T00:00:00"/>
    <s v="EC220173"/>
    <s v="PD022073"/>
    <s v="AMBIENTE (POUPATEMPO/CDESP/LOGIN.SP/PUA/ RG/TOTEM/PPT DIGITAL/SGMC)"/>
    <n v="0.01"/>
    <d v="2024-10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484"/>
    <d v="2024-12-12T00:00:00"/>
    <n v="1891472"/>
    <d v="2024-12-13T00:00:00"/>
    <d v="2024-10-01T00:00:00"/>
    <n v="1810144.26"/>
    <d v="2025-01-12T00:00:00"/>
    <s v="EC230177"/>
    <s v="PD022073"/>
    <s v="INFRAESTRUTURA  DA IMPLEMENTAÇÃO E MODERNIZAÇÃO DE AMBIENTES RELACIONADOS À TRANSFORMAÇÃO DIGITAL DO ESTADO DE SÃO PAULO"/>
    <n v="0.01"/>
    <d v="2024-10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5494"/>
    <d v="2024-12-12T00:00:00"/>
    <n v="1891482"/>
    <d v="2024-12-13T00:00:00"/>
    <d v="2024-10-01T00:00:00"/>
    <n v="69307.149999999994"/>
    <d v="2025-01-12T00:00:00"/>
    <s v="EC220173"/>
    <s v="PD022073"/>
    <s v="AMBIENTE (POUPATEMPO/CDESP/LOGIN.SP/PUA/ RG/TOTEM/PPT DIGITAL/SGMC)"/>
    <n v="0.01"/>
    <d v="2024-10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535"/>
    <d v="2024-12-12T00:00:00"/>
    <n v="1891523"/>
    <d v="2024-12-13T00:00:00"/>
    <d v="2024-10-01T00:00:00"/>
    <n v="9157.18"/>
    <d v="2025-01-12T00:00:00"/>
    <s v="EC220345"/>
    <s v="PD022073"/>
    <s v="NUVEM PUBLICA (MONITORAMENTO ACOES)"/>
    <n v="8717.64"/>
    <d v="2024-10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536"/>
    <d v="2024-12-12T00:00:00"/>
    <n v="1891524"/>
    <d v="2024-12-13T00:00:00"/>
    <d v="2024-10-01T00:00:00"/>
    <n v="127541.25"/>
    <d v="2025-01-12T00:00:00"/>
    <s v="EC220345"/>
    <s v="PD022073"/>
    <s v="NUVEM PUBLICA (MONITORAMENTO ACOES)"/>
    <n v="121419.27"/>
    <d v="2024-10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5677"/>
    <d v="2024-12-16T00:00:00"/>
    <n v="1891665"/>
    <d v="2024-12-16T00:00:00"/>
    <d v="2024-11-01T00:00:00"/>
    <n v="187935.65"/>
    <d v="2025-01-15T00:00:00"/>
    <s v="E0220826"/>
    <s v="PD022392"/>
    <s v="INFRAESTRUTURA VIRTUALIZADA  ON PREMISES, PAAS  BANCO DADOS ORCLE ENTERPREISE, PAAS WEBSPHRE,PROCESSAMENTO IBM, IMPRESSÃO, SMTP E CERTIFICADO SSL STANDARD"/>
    <n v="178914.74"/>
    <d v="2024-11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75678"/>
    <d v="2024-12-16T00:00:00"/>
    <n v="1891666"/>
    <d v="2024-12-16T00:00:00"/>
    <d v="2024-11-01T00:00:00"/>
    <n v="2282.2199999999998"/>
    <d v="2025-01-15T00:00:00"/>
    <s v="E0220826"/>
    <s v="PD022392"/>
    <s v="INFRAESTRUTURA VIRTUALIZADA  ON PREMISES, PAAS  BANCO DADOS ORCLE ENTERPREISE, PAAS WEBSPHRE,PROCESSAMENTO IBM, IMPRESSÃO, SMTP E CERTIFICADO SSL STANDARD"/>
    <n v="2172.67"/>
    <d v="2024-11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75679"/>
    <d v="2024-12-16T00:00:00"/>
    <n v="1891667"/>
    <d v="2024-12-16T00:00:00"/>
    <d v="2024-11-01T00:00:00"/>
    <n v="27160.74"/>
    <d v="2025-01-15T00:00:00"/>
    <s v="E0220826"/>
    <s v="PD022392"/>
    <s v="INFRAESTRUTURA VIRTUALIZADA  ON PREMISES, PAAS  BANCO DADOS ORCLE ENTERPREISE, PAAS WEBSPHRE,PROCESSAMENTO IBM, IMPRESSÃO, SMTP E CERTIFICADO SSL STANDARD"/>
    <n v="25857.02"/>
    <d v="2024-11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75694"/>
    <d v="2024-12-16T00:00:00"/>
    <n v="1891682"/>
    <d v="2024-12-16T00:00:00"/>
    <d v="2024-11-01T00:00:00"/>
    <n v="41209.879999999997"/>
    <d v="2025-01-15T00:00:00"/>
    <s v="E0210327"/>
    <s v="PD021252"/>
    <s v="CONSULTORIA ESPECIALIZADA EM GESTÃO DE TECNOLOGIA DA INFORMAÇÃO"/>
    <n v="39231.81"/>
    <d v="2024-11-01T00:00:00"/>
    <x v="0"/>
    <s v="34235-SAA-00233-2021"/>
    <s v="SPOG-PRC-2021/00022"/>
    <s v="PD-PRC-2022/00502 - 259.00000002/2023-81 - ITO"/>
    <s v="2 - FATURADO"/>
    <n v="0"/>
    <x v="0"/>
    <x v="0"/>
  </r>
  <r>
    <x v="674"/>
    <s v="39.467.292/0001-02"/>
    <s v="NF SERVICOS"/>
    <n v="175695"/>
    <d v="2024-12-16T00:00:00"/>
    <n v="1891683"/>
    <d v="2024-12-16T00:00:00"/>
    <d v="2024-11-01T00:00:00"/>
    <n v="12380.43"/>
    <d v="2025-01-15T00:00:00"/>
    <s v="E0210327"/>
    <s v="PD021252"/>
    <s v="CONSULTORIA ESPECIALIZADA EM GESTÃO DE TECNOLOGIA DA INFORMAÇÃO"/>
    <n v="11786.17"/>
    <d v="2024-11-01T00:00:00"/>
    <x v="0"/>
    <s v="34235-SAA-00233-2021"/>
    <s v="SPOG-PRC-2021/00022"/>
    <s v="PD-PRC-2022/00502 - 259.00000002/2023-81 - ITO"/>
    <s v="2 - FATURADO"/>
    <n v="0"/>
    <x v="0"/>
    <x v="0"/>
  </r>
  <r>
    <x v="674"/>
    <s v="39.467.292/0001-02"/>
    <s v="NF SERVICOS"/>
    <n v="175747"/>
    <d v="2024-12-16T00:00:00"/>
    <n v="1891735"/>
    <d v="2024-12-16T00:00:00"/>
    <d v="2024-11-01T00:00:00"/>
    <n v="136014.62"/>
    <d v="2025-01-15T00:00:00"/>
    <s v="E0220056"/>
    <s v="PD022042"/>
    <s v="HELP DESK, SUPORTE TECNICO, INFRAESTRUTURA FISICA E PAAS MIDDLEWARE"/>
    <n v="129485.92"/>
    <d v="2024-11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5748"/>
    <d v="2024-12-16T00:00:00"/>
    <n v="1891736"/>
    <d v="2024-12-16T00:00:00"/>
    <d v="2024-11-01T00:00:00"/>
    <n v="9157.18"/>
    <d v="2025-01-15T00:00:00"/>
    <s v="E0220056"/>
    <s v="PD022042"/>
    <s v="HELP DESK, SUPORTE TECNICO, INFRAESTRUTURA FISICA E PAAS MIDDLEWARE"/>
    <n v="8717.64"/>
    <d v="2024-11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5749"/>
    <d v="2024-12-16T00:00:00"/>
    <n v="1891737"/>
    <d v="2024-12-16T00:00:00"/>
    <d v="2024-11-01T00:00:00"/>
    <n v="1970.05"/>
    <d v="2025-01-15T00:00:00"/>
    <s v="E0220056"/>
    <s v="PD022042"/>
    <s v="HELP DESK, SUPORTE TECNICO, INFRAESTRUTURA FISICA E PAAS MIDDLEWARE"/>
    <n v="1875.49"/>
    <d v="2024-11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5751"/>
    <d v="2024-12-16T00:00:00"/>
    <n v="1891739"/>
    <d v="2024-12-16T00:00:00"/>
    <d v="2024-11-01T00:00:00"/>
    <n v="3441.6"/>
    <d v="2025-01-15T00:00:00"/>
    <s v="E0220056"/>
    <s v="PD022042"/>
    <s v="HELP DESK, SUPORTE TECNICO, INFRAESTRUTURA FISICA E PAAS MIDDLEWARE"/>
    <n v="3276.4"/>
    <d v="2024-11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5927"/>
    <d v="2024-12-17T00:00:00"/>
    <n v="1891915"/>
    <d v="2024-12-17T00:00:00"/>
    <d v="2024-10-01T00:00:00"/>
    <n v="4712195.71"/>
    <d v="2025-01-16T00:00:00"/>
    <s v="EC220275"/>
    <s v="PD022073"/>
    <s v="DESENVOLVIMENTO/PROJETOS ESTRATEGICOS/CONSULTORIA"/>
    <n v="0.01"/>
    <d v="2024-10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5928"/>
    <d v="2024-12-17T00:00:00"/>
    <n v="1891916"/>
    <d v="2024-12-17T00:00:00"/>
    <d v="2024-10-01T00:00:00"/>
    <n v="238726.76"/>
    <d v="2025-01-16T00:00:00"/>
    <s v="EC220275"/>
    <s v="PD022073"/>
    <s v="DESENVOLVIMENTO/PROJETOS ESTRATEGICOS/CONSULTORIA"/>
    <n v="0.01"/>
    <d v="2024-10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5939"/>
    <d v="2024-12-17T00:00:00"/>
    <n v="1891927"/>
    <d v="2024-12-17T00:00:00"/>
    <d v="2024-10-01T00:00:00"/>
    <n v="177921.14"/>
    <d v="2025-01-16T00:00:00"/>
    <s v="EC220275"/>
    <s v="PD022073"/>
    <s v="DESENVOLVIMENTO/PROJETOS ESTRATEGICOS/CONSULTORIA"/>
    <n v="0.01"/>
    <d v="2024-10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5943"/>
    <d v="2024-12-17T00:00:00"/>
    <n v="1891931"/>
    <d v="2024-12-18T00:00:00"/>
    <d v="2024-10-01T00:00:00"/>
    <n v="972758.35"/>
    <d v="2025-01-16T00:00:00"/>
    <s v="EC230328"/>
    <s v="PD022073"/>
    <s v="IMPLEMENTAÇÃO DE NOVOS PROJETOS / SOLUÇÕES RELACIONADOS A TRANSFORMAÇÃO DIGITAL DO ESTADO DE SÃO PAULO"/>
    <n v="0.01"/>
    <d v="2024-10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989"/>
    <d v="2024-12-17T00:00:00"/>
    <n v="1989"/>
    <d v="2024-12-18T00:00:00"/>
    <d v="2024-10-01T00:00:00"/>
    <n v="85755.04"/>
    <d v="2025-01-16T00:00:00"/>
    <s v="ED220275"/>
    <s v="PD022073"/>
    <s v="DESENVOLVIMENTO/PROJETOS ESTRATEGICOS/CONSULTORIA"/>
    <n v="81638.8"/>
    <d v="2024-10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6588"/>
    <d v="2024-12-17T00:00:00"/>
    <n v="309081"/>
    <d v="2024-12-18T00:00:00"/>
    <d v="2024-10-01T00:00:00"/>
    <n v="4102"/>
    <d v="2025-01-16T00:00:00"/>
    <s v="EF220275"/>
    <s v="PD022073"/>
    <s v="DESENVOLVIMENTO/PROJETOS ESTRATEGICOS/CONSULTORIA"/>
    <n v="-0.01"/>
    <d v="2024-10-01T00:00:00"/>
    <x v="0"/>
    <s v="SG 001/2022"/>
    <s v="018.00000743/2023-21"/>
    <s v="PD-PRC-2022/04143 - APPS"/>
    <s v="2 - FATURADO"/>
    <n v="0"/>
    <x v="0"/>
    <x v="0"/>
  </r>
  <r>
    <x v="674"/>
    <s v="39.467.292/0001-02"/>
    <s v="NF SERVICOS"/>
    <n v="176205"/>
    <d v="2024-12-23T00:00:00"/>
    <n v="1892193"/>
    <d v="2024-12-23T00:00:00"/>
    <d v="2024-11-01T00:00:00"/>
    <n v="33639.35"/>
    <d v="2025-01-22T00:00:00"/>
    <s v="ET230506"/>
    <s v="PD023410"/>
    <s v="INFRAESTRUTURA VIRTUALIZADA ON PREMISES, SMTP E OUTSOURCING"/>
    <n v="32024.66"/>
    <d v="2024-11-01T00:00:00"/>
    <x v="0"/>
    <s v="22/2023"/>
    <s v="018.00011188/2023-63"/>
    <s v="359.00009224/2023-12-ITO"/>
    <s v="2 - FATURADO"/>
    <n v="0"/>
    <x v="0"/>
    <x v="0"/>
  </r>
  <r>
    <x v="674"/>
    <s v="39.467.292/0001-02"/>
    <s v="NF SERVICOS"/>
    <n v="176212"/>
    <d v="2024-12-23T00:00:00"/>
    <n v="1892200"/>
    <d v="2024-12-23T00:00:00"/>
    <d v="2024-11-01T00:00:00"/>
    <n v="20653.82"/>
    <d v="2025-01-22T00:00:00"/>
    <s v="E0230508"/>
    <s v="PD023411"/>
    <s v="PAAS BANCO DE DADOS MICROSOFT SQL, INFRAESTRUTURA VIRTUALIZADA ON PREMISES, CERTIFICADO SSL STANDARD -OV E SERVIÇOS DE SUPORTE TECNICO"/>
    <n v="19662.439999999999"/>
    <d v="2024-11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176233"/>
    <d v="2024-12-23T00:00:00"/>
    <n v="1892221"/>
    <d v="2024-12-23T00:00:00"/>
    <d v="2024-11-01T00:00:00"/>
    <n v="389115.24"/>
    <d v="2025-01-22T00:00:00"/>
    <s v="E0230589"/>
    <s v="PD023468"/>
    <s v="INFRA ESTRUTURA VIRTUALIZADA ON PREMISES - PAAS BANCO DE  DADOS ORACLE - PAAS BANCO DE  DADOS MICROSOFT  SQL - CERTIFICADO SSL STANDARD - SMTP"/>
    <n v="370437.71"/>
    <d v="2024-11-01T00:00:00"/>
    <x v="0"/>
    <s v="024/2023"/>
    <s v="018.00014640/2023-49"/>
    <s v="359.00008770/2023-36 ITO"/>
    <s v="2 - FATURADO"/>
    <n v="0"/>
    <x v="0"/>
    <x v="0"/>
  </r>
  <r>
    <x v="674"/>
    <s v="39.467.292/0001-02"/>
    <s v="NF SERVICOS"/>
    <n v="176234"/>
    <d v="2024-12-23T00:00:00"/>
    <n v="1892222"/>
    <d v="2024-12-23T00:00:00"/>
    <d v="2024-11-01T00:00:00"/>
    <n v="201556.32"/>
    <d v="2025-01-22T00:00:00"/>
    <s v="E0220451"/>
    <s v="PD022346"/>
    <s v="MANUTENÇÃO  DOS SISTEMAS -RH FOLHA VIDA FUNCIONAL"/>
    <n v="191881.62"/>
    <d v="2024-11-01T00:00:00"/>
    <x v="0"/>
    <s v="34235-SAAC-00272-2022"/>
    <s v="SOG-PRC-2022/00025"/>
    <s v="PD-PRC-2023/00071-359.00008351/2024-85  APPS"/>
    <s v="2 - FATURADO"/>
    <n v="0"/>
    <x v="0"/>
    <x v="0"/>
  </r>
  <r>
    <x v="674"/>
    <s v="39.467.292/0001-02"/>
    <s v="NF SERVICOS"/>
    <n v="176235"/>
    <d v="2024-12-23T00:00:00"/>
    <n v="1892223"/>
    <d v="2024-12-23T00:00:00"/>
    <d v="2024-11-01T00:00:00"/>
    <n v="5722.82"/>
    <d v="2025-01-22T00:00:00"/>
    <s v="E0220839"/>
    <s v="PD022406"/>
    <s v="INFRAESTRUTURA VIRTUALIZADA ON PREMISES, PAAS BANCO DE  DADOS MICROSOFT SQL,CERTIFICADO SSL STANDARD"/>
    <n v="5448.12"/>
    <d v="2024-11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6236"/>
    <d v="2024-12-23T00:00:00"/>
    <n v="1892224"/>
    <d v="2024-12-23T00:00:00"/>
    <d v="2024-11-01T00:00:00"/>
    <n v="380.37"/>
    <d v="2025-01-22T00:00:00"/>
    <s v="E0220839"/>
    <s v="PD022406"/>
    <s v="INFRAESTRUTURA VIRTUALIZADA ON PREMISES, PAAS BANCO DE  DADOS MICROSOFT SQL,CERTIFICADO SSL STANDARD"/>
    <n v="362.11"/>
    <d v="2024-11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6247"/>
    <d v="2024-12-23T00:00:00"/>
    <n v="1892235"/>
    <d v="2024-12-23T00:00:00"/>
    <d v="2024-11-01T00:00:00"/>
    <n v="78002.97"/>
    <d v="2025-01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74258.83"/>
    <d v="2024-11-01T00:00:00"/>
    <x v="0"/>
    <s v="34235-SAAC-00271-2022"/>
    <s v="º 018.00002118/2023-14"/>
    <s v="PD-PRC-2022/04690 359.00009212/2024-79  APPS"/>
    <s v="2 - FATURADO"/>
    <n v="0"/>
    <x v="0"/>
    <x v="0"/>
  </r>
  <r>
    <x v="674"/>
    <s v="39.467.292/0001-02"/>
    <s v="NF SERVICOS"/>
    <n v="176250"/>
    <d v="2024-12-23T00:00:00"/>
    <n v="1892238"/>
    <d v="2024-12-26T00:00:00"/>
    <d v="2024-12-01T00:00:00"/>
    <n v="255310.81"/>
    <d v="2025-01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43055.89"/>
    <d v="2024-12-01T00:00:00"/>
    <x v="0"/>
    <s v="34235-SAAC-00271-2022"/>
    <s v="º 018.00002118/2023-14"/>
    <s v="PD-PRC-2022/04690 359.00009212/2024-79  APPS"/>
    <s v="2 - FATURADO"/>
    <n v="0"/>
    <x v="0"/>
    <x v="0"/>
  </r>
  <r>
    <x v="674"/>
    <s v="39.467.292/0001-02"/>
    <s v="NF SERVICOS"/>
    <n v="6863"/>
    <d v="2024-12-23T00:00:00"/>
    <n v="6862"/>
    <d v="2024-12-23T00:00:00"/>
    <d v="2024-11-01T00:00:00"/>
    <n v="56886.879999999997"/>
    <d v="2025-01-22T00:00:00"/>
    <s v="E0230507"/>
    <s v="PD023410"/>
    <s v="SUSTENTAÇÃO DE SISTEMAS"/>
    <n v="54156.31"/>
    <d v="2024-11-01T00:00:00"/>
    <x v="0"/>
    <s v="22/2023"/>
    <s v="018.00011188/2023-63"/>
    <s v="359.00009224/2023-12-APPS"/>
    <s v="2 - FATURADO"/>
    <n v="0"/>
    <x v="0"/>
    <x v="0"/>
  </r>
  <r>
    <x v="674"/>
    <s v="39.467.292/0001-02"/>
    <s v="NFS INSS RET"/>
    <n v="6864"/>
    <d v="2024-12-23T00:00:00"/>
    <n v="6863"/>
    <d v="2024-12-23T00:00:00"/>
    <d v="2024-11-01T00:00:00"/>
    <n v="9363.93"/>
    <d v="2025-01-22T00:00:00"/>
    <s v="EC230508"/>
    <s v="PD023411"/>
    <s v="PAAS BANCO DE DADOS MICROSOFT SQL, INFRAESTRUTURA VIRTUALIZADA ON PREMISES, CERTIFICADO SSL STANDARD -OV E SERVIÇOS DE SUPORTE TECNICO"/>
    <n v="7884.43"/>
    <d v="2024-11-01T00:00:00"/>
    <x v="0"/>
    <s v="026/2023"/>
    <s v="018.00011993/2023-97"/>
    <s v="359.00000491/2024-13 ITO"/>
    <s v="2 - FATURADO"/>
    <n v="0"/>
    <x v="0"/>
    <x v="0"/>
  </r>
  <r>
    <x v="674"/>
    <s v="39.467.292/0001-02"/>
    <s v="NFS INSS RET"/>
    <n v="6865"/>
    <d v="2024-12-23T00:00:00"/>
    <n v="6864"/>
    <d v="2024-12-23T00:00:00"/>
    <d v="2024-11-01T00:00:00"/>
    <n v="29712.44"/>
    <d v="2025-01-22T00:00:00"/>
    <s v="EC230508"/>
    <s v="PD023411"/>
    <s v="PAAS BANCO DE DADOS MICROSOFT SQL, INFRAESTRUTURA VIRTUALIZADA ON PREMISES, CERTIFICADO SSL STANDARD -OV E SERVIÇOS DE SUPORTE TECNICO"/>
    <n v="25017.87"/>
    <d v="2024-11-01T00:00:00"/>
    <x v="0"/>
    <s v="026/2023"/>
    <s v="018.00011993/2023-97"/>
    <s v="359.00000491/2024-13 ITO"/>
    <s v="2 - FATURADO"/>
    <n v="0"/>
    <x v="0"/>
    <x v="0"/>
  </r>
  <r>
    <x v="674"/>
    <s v="39.467.292/0001-02"/>
    <s v="NFS INSS RET"/>
    <n v="6866"/>
    <d v="2024-12-23T00:00:00"/>
    <n v="6865"/>
    <d v="2024-12-23T00:00:00"/>
    <d v="2024-11-01T00:00:00"/>
    <n v="39841.449999999997"/>
    <d v="2025-01-22T00:00:00"/>
    <s v="EC230508"/>
    <s v="PD023411"/>
    <s v="PAAS BANCO DE DADOS MICROSOFT SQL, INFRAESTRUTURA VIRTUALIZADA ON PREMISES, CERTIFICADO SSL STANDARD -OV E SERVIÇOS DE SUPORTE TECNICO"/>
    <n v="33546.5"/>
    <d v="2024-11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6867"/>
    <d v="2024-12-23T00:00:00"/>
    <n v="6866"/>
    <d v="2024-12-23T00:00:00"/>
    <d v="2024-11-01T00:00:00"/>
    <n v="40803.03"/>
    <d v="2025-01-22T00:00:00"/>
    <s v="EC230508"/>
    <s v="PD023411"/>
    <s v="PAAS BANCO DE DADOS MICROSOFT SQL, INFRAESTRUTURA VIRTUALIZADA ON PREMISES, CERTIFICADO SSL STANDARD -OV E SERVIÇOS DE SUPORTE TECNICO"/>
    <n v="38844.480000000003"/>
    <d v="2024-11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6868"/>
    <d v="2024-12-23T00:00:00"/>
    <n v="6867"/>
    <d v="2024-12-23T00:00:00"/>
    <d v="2024-11-01T00:00:00"/>
    <n v="39590.32"/>
    <d v="2025-01-22T00:00:00"/>
    <s v="E0230265"/>
    <s v="PD023233"/>
    <s v="MANUTENÇÃO SISTEMA SGGD"/>
    <n v="37689.980000000003"/>
    <d v="2024-11-01T00:00:00"/>
    <x v="0"/>
    <s v="002/2023"/>
    <s v="018.00000441/2023-53"/>
    <s v="359.00004261/2023-34-APPS"/>
    <s v="2 - FATURADO"/>
    <n v="0"/>
    <x v="0"/>
    <x v="0"/>
  </r>
  <r>
    <x v="674"/>
    <s v="39.467.292/0001-02"/>
    <s v="NF SERVICOS"/>
    <n v="6869"/>
    <d v="2024-12-23T00:00:00"/>
    <n v="6868"/>
    <d v="2024-12-23T00:00:00"/>
    <d v="2024-11-01T00:00:00"/>
    <n v="16978.32"/>
    <d v="2025-01-22T00:00:00"/>
    <s v="E0230265"/>
    <s v="PD023233"/>
    <s v="MANUTENÇÃO SISTEMA SGGD"/>
    <n v="16163.36"/>
    <d v="2024-11-01T00:00:00"/>
    <x v="0"/>
    <s v="002/2023"/>
    <s v="018.00000441/2023-53"/>
    <s v="359.00004261/2023-34-APPS"/>
    <s v="2 - FATURADO"/>
    <n v="0"/>
    <x v="0"/>
    <x v="0"/>
  </r>
  <r>
    <x v="674"/>
    <s v="39.467.292/0001-02"/>
    <s v="NF SERVICOS"/>
    <n v="6870"/>
    <d v="2024-12-23T00:00:00"/>
    <n v="6869"/>
    <d v="2024-12-23T00:00:00"/>
    <d v="2024-11-01T00:00:00"/>
    <n v="96695.27"/>
    <d v="2025-01-22T00:00:00"/>
    <s v="E0230265"/>
    <s v="PD023233"/>
    <s v="MANUTENÇÃO SISTEMA SGGD"/>
    <n v="92053.9"/>
    <d v="2024-11-01T00:00:00"/>
    <x v="0"/>
    <s v="002/2023"/>
    <s v="018.00000441/2023-53"/>
    <s v="359.00004261/2023-34-APPS"/>
    <s v="2 - FATURADO"/>
    <n v="0"/>
    <x v="0"/>
    <x v="0"/>
  </r>
  <r>
    <x v="674"/>
    <s v="39.467.292/0001-02"/>
    <s v="NF SERVICOS"/>
    <n v="6871"/>
    <d v="2024-12-23T00:00:00"/>
    <n v="6870"/>
    <d v="2024-12-23T00:00:00"/>
    <d v="2024-11-01T00:00:00"/>
    <n v="61385.65"/>
    <d v="2025-01-22T00:00:00"/>
    <s v="E0230265"/>
    <s v="PD023233"/>
    <s v="MANUTENÇÃO SISTEMA SGGD"/>
    <n v="58439.14"/>
    <d v="2024-11-01T00:00:00"/>
    <x v="0"/>
    <s v="002/2023"/>
    <s v="018.00000441/2023-53"/>
    <s v="359.00004261/2023-34-APPS"/>
    <s v="2 - FATURADO"/>
    <n v="0"/>
    <x v="0"/>
    <x v="0"/>
  </r>
  <r>
    <x v="674"/>
    <s v="39.467.292/0001-02"/>
    <s v="NF SERVICOS"/>
    <n v="176350"/>
    <d v="2024-12-26T00:00:00"/>
    <n v="1892338"/>
    <d v="2024-12-26T00:00:00"/>
    <d v="2024-12-01T00:00:00"/>
    <n v="614.52"/>
    <d v="2025-01-25T00:00:00"/>
    <s v="E0210443"/>
    <s v="PD021338"/>
    <s v="INFRAESTRUTURA VIRTUALIZADA ON PREMISES"/>
    <n v="585.02"/>
    <d v="2024-12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6351"/>
    <d v="2024-12-26T00:00:00"/>
    <n v="1892339"/>
    <d v="2024-12-26T00:00:00"/>
    <d v="2024-12-01T00:00:00"/>
    <n v="37352.82"/>
    <d v="2025-01-25T00:00:00"/>
    <s v="E0210443"/>
    <s v="PD021338"/>
    <s v="INFRAESTRUTURA VIRTUALIZADA ON PREMISES"/>
    <n v="35559.879999999997"/>
    <d v="2024-12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6380"/>
    <d v="2024-12-26T00:00:00"/>
    <n v="1892368"/>
    <d v="2024-12-26T00:00:00"/>
    <d v="2024-12-01T00:00:00"/>
    <n v="32499.87"/>
    <d v="2025-01-25T00:00:00"/>
    <s v="E0210327"/>
    <s v="PD021252"/>
    <s v="CONSULTORIA ESPECIALIZADA EM GESTÃO DE TECNOLOGIA DA INFORMAÇÃO"/>
    <n v="30939.88"/>
    <d v="2024-12-01T00:00:00"/>
    <x v="0"/>
    <s v="34235-SAA-00233-2021"/>
    <s v="SPOG-PRC-2021/00022"/>
    <s v="PD-PRC-2022/00502 - 259.00000002/2023-81 - ITO"/>
    <s v="2 - FATURADO"/>
    <n v="0"/>
    <x v="0"/>
    <x v="0"/>
  </r>
  <r>
    <x v="674"/>
    <s v="39.467.292/0001-02"/>
    <s v="NF SERVICOS"/>
    <n v="176381"/>
    <d v="2024-12-26T00:00:00"/>
    <n v="1892369"/>
    <d v="2024-12-26T00:00:00"/>
    <d v="2024-12-01T00:00:00"/>
    <n v="45446.01"/>
    <d v="2025-01-25T00:00:00"/>
    <s v="E0210327"/>
    <s v="PD021252"/>
    <s v="CONSULTORIA ESPECIALIZADA EM GESTÃO DE TECNOLOGIA DA INFORMAÇÃO"/>
    <n v="43264.6"/>
    <d v="2024-12-01T00:00:00"/>
    <x v="0"/>
    <s v="34235-SAA-00233-2021"/>
    <s v="SPOG-PRC-2021/00022"/>
    <s v="PD-PRC-2022/00502 - 259.00000002/2023-81 - ITO"/>
    <s v="2 - FATURADO"/>
    <n v="0"/>
    <x v="0"/>
    <x v="0"/>
  </r>
  <r>
    <x v="674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57439.81"/>
    <d v="2024-12-01T00:00:00"/>
    <x v="0"/>
    <s v="nº 34235-SAAC-00029-2022"/>
    <s v="018.00002088/2023-46"/>
    <s v="359.00002139/202412-ITO"/>
    <s v="2 - FATURADO"/>
    <n v="0"/>
    <x v="0"/>
    <x v="0"/>
  </r>
  <r>
    <x v="674"/>
    <s v="39.467.292/0001-02"/>
    <s v="NF SERVICOS"/>
    <n v="176431"/>
    <d v="2024-12-26T00:00:00"/>
    <n v="1892419"/>
    <d v="2024-12-26T00:00:00"/>
    <d v="2024-12-01T00:00:00"/>
    <n v="1970.05"/>
    <d v="2025-01-25T00:00:00"/>
    <s v="E0220056"/>
    <s v="PD022042"/>
    <s v="HELP DESK, SUPORTE TECNICO, INFRAESTRUTURA FISICA E PAAS MIDDLEWARE"/>
    <n v="1875.49"/>
    <d v="2024-12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6432"/>
    <d v="2024-12-26T00:00:00"/>
    <n v="1892420"/>
    <d v="2024-12-26T00:00:00"/>
    <d v="2024-12-01T00:00:00"/>
    <n v="9157.18"/>
    <d v="2025-01-25T00:00:00"/>
    <s v="E0220056"/>
    <s v="PD022042"/>
    <s v="HELP DESK, SUPORTE TECNICO, INFRAESTRUTURA FISICA E PAAS MIDDLEWARE"/>
    <n v="8717.64"/>
    <d v="2024-12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6433"/>
    <d v="2024-12-26T00:00:00"/>
    <n v="1892421"/>
    <d v="2024-12-26T00:00:00"/>
    <d v="2024-12-01T00:00:00"/>
    <n v="94832.82"/>
    <d v="2025-01-25T00:00:00"/>
    <s v="E0220056"/>
    <s v="PD022042"/>
    <s v="HELP DESK, SUPORTE TECNICO, INFRAESTRUTURA FISICA E PAAS MIDDLEWARE"/>
    <n v="90280.84"/>
    <d v="2024-12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6439"/>
    <d v="2024-12-26T00:00:00"/>
    <n v="1892427"/>
    <d v="2024-12-26T00:00:00"/>
    <d v="2024-12-01T00:00:00"/>
    <n v="44664.77"/>
    <d v="2025-01-25T00:00:00"/>
    <s v="E0220056"/>
    <s v="PD022042"/>
    <s v="HELP DESK, SUPORTE TECNICO, INFRAESTRUTURA FISICA E PAAS MIDDLEWARE"/>
    <n v="42520.86"/>
    <d v="2024-12-01T00:00:00"/>
    <x v="0"/>
    <s v="34235-SAAC-00081-2022"/>
    <s v="SPOG-PRC-2022/00014"/>
    <s v="PD-PRCP-2022/01798-359.00005177/2024-19 - ITO"/>
    <s v="2 - FATURADO"/>
    <n v="0"/>
    <x v="0"/>
    <x v="0"/>
  </r>
  <r>
    <x v="674"/>
    <s v="39.467.292/0001-02"/>
    <s v="NF SERVICOS"/>
    <n v="176442"/>
    <d v="2024-12-26T00:00:00"/>
    <n v="1892430"/>
    <d v="2024-12-26T00:00:00"/>
    <d v="2024-12-01T00:00:00"/>
    <n v="126363.6"/>
    <d v="2025-01-25T00:00:00"/>
    <s v="E0230168"/>
    <s v="PD023143"/>
    <s v="OFFICE INTERMEDIARIO"/>
    <n v="120298.15"/>
    <d v="2024-12-01T00:00:00"/>
    <x v="0"/>
    <s v="SGGD 001/2023"/>
    <s v="SEI-018.00000708/2023-11"/>
    <s v="359.00002664/2023-49  ITO"/>
    <s v="2 - FATURADO"/>
    <n v="0"/>
    <x v="0"/>
    <x v="0"/>
  </r>
  <r>
    <x v="674"/>
    <s v="39.467.292/0001-02"/>
    <s v="NF SERVICOS"/>
    <n v="176452"/>
    <d v="2024-12-26T00:00:00"/>
    <n v="1892440"/>
    <d v="2024-12-26T00:00:00"/>
    <d v="2024-12-01T00:00:00"/>
    <n v="201556.32"/>
    <d v="2025-01-25T00:00:00"/>
    <s v="E0220451"/>
    <s v="PD022346"/>
    <s v="MANUTENÇÃO  DOS SISTEMAS -RH FOLHA VIDA FUNCIONAL"/>
    <n v="191881.62"/>
    <d v="2024-12-01T00:00:00"/>
    <x v="0"/>
    <s v="34235-SAAC-00272-2022"/>
    <s v="SOG-PRC-2022/00025"/>
    <s v="PD-PRC-2023/00071-359.00008351/2024-85  APPS"/>
    <s v="2 - FATURADO"/>
    <n v="0"/>
    <x v="0"/>
    <x v="0"/>
  </r>
  <r>
    <x v="674"/>
    <s v="39.467.292/0001-02"/>
    <s v="NF SERVICOS"/>
    <n v="176453"/>
    <d v="2024-12-27T00:00:00"/>
    <n v="1892441"/>
    <d v="2024-12-27T00:00:00"/>
    <d v="2024-12-01T00:00:00"/>
    <n v="4901.99"/>
    <d v="2025-01-26T00:00:00"/>
    <s v="E0220188"/>
    <s v="PD022145"/>
    <s v="MANUTENÇÃO SISTEMA, PAAS JBOSS,INFRAESTRUTURA  VIRTUALIZADA ON PREMISES (IAAS)AVANÇADA COM GERENCIAMENTO, CERTIFICADO SSL STANDARD-OV(RAIZ INTERNACIONAL)"/>
    <n v="4666.6899999999996"/>
    <d v="2024-12-01T00:00:00"/>
    <x v="0"/>
    <s v="34235-SAAC-00162-2022"/>
    <s v="018.00000962/2023-19"/>
    <s v="PD-PRC-2022/03756  359.00009232/2024-40  ITO"/>
    <s v="2 - FATURADO"/>
    <n v="0"/>
    <x v="0"/>
    <x v="0"/>
  </r>
  <r>
    <x v="674"/>
    <s v="39.467.292/0001-02"/>
    <s v="NF SERVICOS"/>
    <n v="176454"/>
    <d v="2024-12-27T00:00:00"/>
    <n v="1892442"/>
    <d v="2024-12-27T00:00:00"/>
    <d v="2024-12-01T00:00:00"/>
    <n v="367247.8"/>
    <d v="2025-01-26T00:00:00"/>
    <s v="E0230589"/>
    <s v="PD023468"/>
    <s v="INFRA ESTRUTURA VIRTUALIZADA ON PREMISES - PAAS BANCO DE  DADOS ORACLE - PAAS BANCO DE  DADOS MICROSOFT  SQL - CERTIFICADO SSL STANDARD - SMTP"/>
    <n v="349619.91"/>
    <d v="2024-12-01T00:00:00"/>
    <x v="0"/>
    <s v="024/2023"/>
    <s v="018.00014640/2023-49"/>
    <s v="359.00008770/2023-36 ITO"/>
    <s v="2 - FATURADO"/>
    <n v="0"/>
    <x v="0"/>
    <x v="0"/>
  </r>
  <r>
    <x v="674"/>
    <s v="39.467.292/0001-02"/>
    <s v="NF SERVICOS"/>
    <n v="176455"/>
    <d v="2024-12-27T00:00:00"/>
    <n v="1892443"/>
    <d v="2024-12-27T00:00:00"/>
    <d v="2024-12-01T00:00:00"/>
    <n v="156028.79999999999"/>
    <d v="2025-01-26T00:00:00"/>
    <s v="ET220187"/>
    <s v="PD022145"/>
    <s v="MANUTENÇÃO SISTEMA, PAAS JBOSS,INFRAESTRUTURA  VIRTUALIZADA ON PREMISES (IAAS)AVANÇADA COM GERENCIAMENTO, CERTIFICADO SSL STANDARD-OV(RAIZ INTERNACIONAL)"/>
    <n v="148539.42000000001"/>
    <d v="2024-12-01T00:00:00"/>
    <x v="0"/>
    <s v="34235-SAAC-00162-2022"/>
    <s v="018.00000962/2023-19"/>
    <s v="PD-PRC-2022/03756 359.00009232/2024-40  APPS"/>
    <s v="2 - FATURADO"/>
    <n v="0"/>
    <x v="0"/>
    <x v="0"/>
  </r>
  <r>
    <x v="674"/>
    <s v="39.467.292/0001-02"/>
    <s v="NF SERVICOS"/>
    <n v="176501"/>
    <d v="2024-12-27T00:00:00"/>
    <n v="1892489"/>
    <d v="2024-12-27T00:00:00"/>
    <d v="2024-12-01T00:00:00"/>
    <n v="33639.35"/>
    <d v="2025-01-26T00:00:00"/>
    <s v="ET230506"/>
    <s v="PD023410"/>
    <s v="INFRAESTRUTURA VIRTUALIZADA ON PREMISES, SMTP E OUTSOURCING"/>
    <n v="32024.66"/>
    <d v="2024-12-01T00:00:00"/>
    <x v="0"/>
    <s v="22/2023"/>
    <s v="018.00011188/2023-63"/>
    <s v="359.00009224/2023-12-ITO"/>
    <s v="2 - FATURADO"/>
    <n v="0"/>
    <x v="0"/>
    <x v="0"/>
  </r>
  <r>
    <x v="674"/>
    <s v="39.467.292/0001-02"/>
    <s v="NF SERVICOS"/>
    <n v="176502"/>
    <d v="2024-12-27T00:00:00"/>
    <n v="1892490"/>
    <d v="2024-12-27T00:00:00"/>
    <d v="2024-12-01T00:00:00"/>
    <n v="20653.82"/>
    <d v="2025-01-26T00:00:00"/>
    <s v="E0230508"/>
    <s v="PD023411"/>
    <s v="PAAS BANCO DE DADOS MICROSOFT SQL, INFRAESTRUTURA VIRTUALIZADA ON PREMISES, CERTIFICADO SSL STANDARD -OV E SERVIÇOS DE SUPORTE TECNICO"/>
    <n v="19662.439999999999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176687"/>
    <d v="2024-12-27T00:00:00"/>
    <n v="1892675"/>
    <d v="2024-12-27T00:00:00"/>
    <d v="2024-11-01T00:00:00"/>
    <n v="299075.49"/>
    <d v="2025-01-26T00:00:00"/>
    <s v="EC220173"/>
    <s v="PD022073"/>
    <s v="AMBIENTE (POUPATEMPO/CDESP/LOGIN.SP/PUA/ RG/TOTEM/PPT DIGITAL/SGMC)"/>
    <n v="284719.87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688"/>
    <d v="2024-12-27T00:00:00"/>
    <n v="1892676"/>
    <d v="2024-12-27T00:00:00"/>
    <d v="2024-11-01T00:00:00"/>
    <n v="4414.5"/>
    <d v="2025-01-26T00:00:00"/>
    <s v="EC220173"/>
    <s v="PD022073"/>
    <s v="AMBIENTE (POUPATEMPO/CDESP/LOGIN.SP/PUA/ RG/TOTEM/PPT DIGITAL/SGMC)"/>
    <n v="4202.6000000000004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10"/>
    <d v="2024-12-27T00:00:00"/>
    <n v="1892698"/>
    <d v="2024-12-27T00:00:00"/>
    <d v="2024-11-01T00:00:00"/>
    <n v="725092.41"/>
    <d v="2025-01-26T00:00:00"/>
    <s v="EC220173"/>
    <s v="PD022073"/>
    <s v="AMBIENTE (POUPATEMPO/CDESP/LOGIN.SP/PUA/ RG/TOTEM/PPT DIGITAL/SGMC)"/>
    <n v="690287.97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11"/>
    <d v="2024-12-27T00:00:00"/>
    <n v="1892699"/>
    <d v="2024-12-27T00:00:00"/>
    <d v="2024-11-01T00:00:00"/>
    <n v="4227.3599999999997"/>
    <d v="2025-01-26T00:00:00"/>
    <s v="EC220173"/>
    <s v="PD022073"/>
    <s v="AMBIENTE (POUPATEMPO/CDESP/LOGIN.SP/PUA/ RG/TOTEM/PPT DIGITAL/SGMC)"/>
    <n v="4024.45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12"/>
    <d v="2024-12-27T00:00:00"/>
    <n v="1892700"/>
    <d v="2024-12-27T00:00:00"/>
    <d v="2024-11-01T00:00:00"/>
    <n v="39938.85"/>
    <d v="2025-01-26T00:00:00"/>
    <s v="EC220173"/>
    <s v="PD022073"/>
    <s v="AMBIENTE (POUPATEMPO/CDESP/LOGIN.SP/PUA/ RG/TOTEM/PPT DIGITAL/SGMC)"/>
    <n v="38021.79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19"/>
    <d v="2024-12-27T00:00:00"/>
    <n v="1892707"/>
    <d v="2024-12-27T00:00:00"/>
    <d v="2024-11-01T00:00:00"/>
    <n v="348554.92"/>
    <d v="2025-01-26T00:00:00"/>
    <s v="EC220173"/>
    <s v="PD022073"/>
    <s v="AMBIENTE (POUPATEMPO/CDESP/LOGIN.SP/PUA/ RG/TOTEM/PPT DIGITAL/SGMC)"/>
    <n v="331824.28000000003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20"/>
    <d v="2024-12-27T00:00:00"/>
    <n v="1892708"/>
    <d v="2024-12-27T00:00:00"/>
    <d v="2024-11-01T00:00:00"/>
    <n v="41079.96"/>
    <d v="2025-01-26T00:00:00"/>
    <s v="EC220173"/>
    <s v="PD022073"/>
    <s v="AMBIENTE (POUPATEMPO/CDESP/LOGIN.SP/PUA/ RG/TOTEM/PPT DIGITAL/SGMC)"/>
    <n v="39108.120000000003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22"/>
    <d v="2024-12-27T00:00:00"/>
    <n v="1892710"/>
    <d v="2024-12-27T00:00:00"/>
    <d v="2024-11-01T00:00:00"/>
    <n v="3999"/>
    <d v="2025-01-26T00:00:00"/>
    <s v="EC220173"/>
    <s v="PD022073"/>
    <s v="AMBIENTE (POUPATEMPO/CDESP/LOGIN.SP/PUA/ RG/TOTEM/PPT DIGITAL/SGMC)"/>
    <n v="3807.05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27"/>
    <d v="2024-12-27T00:00:00"/>
    <n v="1892715"/>
    <d v="2024-12-27T00:00:00"/>
    <d v="2024-11-01T00:00:00"/>
    <n v="105588"/>
    <d v="2025-01-26T00:00:00"/>
    <s v="EC220173"/>
    <s v="PD022073"/>
    <s v="AMBIENTE (POUPATEMPO/CDESP/LOGIN.SP/PUA/ RG/TOTEM/PPT DIGITAL/SGMC)"/>
    <n v="100519.78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28"/>
    <d v="2024-12-27T00:00:00"/>
    <n v="1892716"/>
    <d v="2024-12-27T00:00:00"/>
    <d v="2024-11-01T00:00:00"/>
    <n v="9889.6200000000008"/>
    <d v="2025-01-26T00:00:00"/>
    <s v="EC220173"/>
    <s v="PD022073"/>
    <s v="AMBIENTE (POUPATEMPO/CDESP/LOGIN.SP/PUA/ RG/TOTEM/PPT DIGITAL/SGMC)"/>
    <n v="9414.92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33"/>
    <d v="2024-12-27T00:00:00"/>
    <n v="1892721"/>
    <d v="2024-12-27T00:00:00"/>
    <d v="2024-11-01T00:00:00"/>
    <n v="70933.48"/>
    <d v="2025-01-26T00:00:00"/>
    <s v="EC220173"/>
    <s v="PD022073"/>
    <s v="AMBIENTE (POUPATEMPO/CDESP/LOGIN.SP/PUA/ RG/TOTEM/PPT DIGITAL/SGMC)"/>
    <n v="67528.67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45"/>
    <d v="2024-12-27T00:00:00"/>
    <n v="1892733"/>
    <d v="2024-12-27T00:00:00"/>
    <d v="2024-11-01T00:00:00"/>
    <n v="3693840.31"/>
    <d v="2025-01-26T00:00:00"/>
    <s v="EC220275"/>
    <s v="PD022073"/>
    <s v="DESENVOLVIMENTO/PROJETOS ESTRATEGICOS/CONSULTORIA"/>
    <n v="3516535.98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6775"/>
    <d v="2024-12-27T00:00:00"/>
    <n v="1892763"/>
    <d v="2024-12-27T00:00:00"/>
    <d v="2024-11-01T00:00:00"/>
    <n v="22216.51"/>
    <d v="2025-01-26T00:00:00"/>
    <s v="EC220275"/>
    <s v="PD022073"/>
    <s v="DESENVOLVIMENTO/PROJETOS ESTRATEGICOS/CONSULTORIA"/>
    <n v="21150.12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706551.02"/>
    <d v="2024-11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847166.59"/>
    <d v="2024-11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120824.05"/>
    <d v="2024-11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6801"/>
    <d v="2024-12-27T00:00:00"/>
    <n v="1892789"/>
    <d v="2024-12-27T00:00:00"/>
    <d v="2024-11-01T00:00:00"/>
    <n v="31744.13"/>
    <d v="2025-01-26T00:00:00"/>
    <s v="EC220275"/>
    <s v="PD022073"/>
    <s v="DESENVOLVIMENTO/PROJETOS ESTRATEGICOS/CONSULTORIA"/>
    <n v="30220.41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6802"/>
    <d v="2024-12-27T00:00:00"/>
    <n v="1892790"/>
    <d v="2024-12-27T00:00:00"/>
    <d v="2024-11-01T00:00:00"/>
    <n v="1129451.23"/>
    <d v="2025-01-26T00:00:00"/>
    <s v="EC220275"/>
    <s v="PD022073"/>
    <s v="DESENVOLVIMENTO/PROJETOS ESTRATEGICOS/CONSULTORIA"/>
    <n v="1075237.57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907699.32"/>
    <d v="2024-11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6808"/>
    <d v="2024-12-27T00:00:00"/>
    <n v="1892796"/>
    <d v="2024-12-27T00:00:00"/>
    <d v="2024-11-01T00:00:00"/>
    <n v="22416.46"/>
    <d v="2025-01-26T00:00:00"/>
    <s v="EC230328"/>
    <s v="PD022073"/>
    <s v="IMPLEMENTAÇÃO DE NOVOS PROJETOS / SOLUÇÕES RELACIONADOS A TRANSFORMAÇÃO DIGITAL DO ESTADO DE SÃO PAULO"/>
    <n v="21340.47"/>
    <d v="2024-11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3175366.09"/>
    <d v="2024-11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6810"/>
    <d v="2024-12-27T00:00:00"/>
    <n v="1892798"/>
    <d v="2024-12-27T00:00:00"/>
    <d v="2024-12-01T00:00:00"/>
    <n v="2282.2199999999998"/>
    <d v="2025-01-26T00:00:00"/>
    <s v="E0220826"/>
    <s v="PD022392"/>
    <s v="INFRAESTRUTURA VIRTUALIZADA  ON PREMISES, PAAS  BANCO DADOS ORCLE ENTERPREISE, PAAS WEBSPHRE,PROCESSAMENTO IBM, IMPRESSÃO, SMTP E CERTIFICADO SSL STANDARD"/>
    <n v="2172.67"/>
    <d v="2024-12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76811"/>
    <d v="2024-12-27T00:00:00"/>
    <n v="1892799"/>
    <d v="2024-12-27T00:00:00"/>
    <d v="2024-12-01T00:00:00"/>
    <n v="177654.71"/>
    <d v="2025-01-26T00:00:00"/>
    <s v="E0220826"/>
    <s v="PD022392"/>
    <s v="INFRAESTRUTURA VIRTUALIZADA  ON PREMISES, PAAS  BANCO DADOS ORCLE ENTERPREISE, PAAS WEBSPHRE,PROCESSAMENTO IBM, IMPRESSÃO, SMTP E CERTIFICADO SSL STANDARD"/>
    <n v="169127.28"/>
    <d v="2024-12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76812"/>
    <d v="2024-12-27T00:00:00"/>
    <n v="1892800"/>
    <d v="2024-12-27T00:00:00"/>
    <d v="2024-12-01T00:00:00"/>
    <n v="27160.74"/>
    <d v="2025-01-26T00:00:00"/>
    <s v="E0220826"/>
    <s v="PD022392"/>
    <s v="INFRAESTRUTURA VIRTUALIZADA  ON PREMISES, PAAS  BANCO DADOS ORCLE ENTERPREISE, PAAS WEBSPHRE,PROCESSAMENTO IBM, IMPRESSÃO, SMTP E CERTIFICADO SSL STANDARD"/>
    <n v="25857.02"/>
    <d v="2024-12-01T00:00:00"/>
    <x v="0"/>
    <s v="34235-SAAC-00271-2022"/>
    <s v="018.00002118/2023-14"/>
    <s v="PD-PRC-2022/04690   359.00009212/2024-79 APPS/ITO"/>
    <s v="2 - FATURADO"/>
    <n v="0"/>
    <x v="0"/>
    <x v="0"/>
  </r>
  <r>
    <x v="674"/>
    <s v="39.467.292/0001-02"/>
    <s v="NF SERVICOS"/>
    <n v="1996"/>
    <d v="2024-12-27T00:00:00"/>
    <n v="1996"/>
    <d v="2024-12-27T00:00:00"/>
    <d v="2024-11-01T00:00:00"/>
    <n v="120783.76"/>
    <d v="2025-01-26T00:00:00"/>
    <s v="ED220275"/>
    <s v="PD022073"/>
    <s v="DESENVOLVIMENTO/PROJETOS ESTRATEGICOS/CONSULTORIA"/>
    <n v="114986.14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997"/>
    <d v="2024-12-27T00:00:00"/>
    <n v="1997"/>
    <d v="2024-12-27T00:00:00"/>
    <d v="2024-11-01T00:00:00"/>
    <n v="100668.96"/>
    <d v="2025-01-26T00:00:00"/>
    <s v="ED220275"/>
    <s v="PD022073"/>
    <s v="DESENVOLVIMENTO/PROJETOS ESTRATEGICOS/CONSULTORIA"/>
    <n v="95836.85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998"/>
    <d v="2024-12-27T00:00:00"/>
    <n v="1998"/>
    <d v="2024-12-27T00:00:00"/>
    <d v="2024-11-01T00:00:00"/>
    <n v="380682.48"/>
    <d v="2025-01-26T00:00:00"/>
    <s v="ED220275"/>
    <s v="PD022073"/>
    <s v="DESENVOLVIMENTO/PROJETOS ESTRATEGICOS/CONSULTORIA"/>
    <n v="362409.72"/>
    <d v="2024-11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6620"/>
    <d v="2024-12-27T00:00:00"/>
    <n v="309732"/>
    <d v="2024-12-27T00:00:00"/>
    <d v="2024-11-01T00:00:00"/>
    <n v="13442.53"/>
    <d v="2025-01-26T00:00:00"/>
    <s v="EF220275"/>
    <s v="PD022073"/>
    <s v="DESENVOLVIMENTO/PROJETOS ESTRATEGICOS/CONSULTORIA"/>
    <n v="12797.29"/>
    <d v="2024-11-01T00:00:00"/>
    <x v="0"/>
    <s v="SG 001/2022"/>
    <s v="018.00000743/2023-21"/>
    <s v="PD-PRC-2022/04143 - APPS"/>
    <s v="2 - FATURADO"/>
    <n v="0"/>
    <x v="0"/>
    <x v="0"/>
  </r>
  <r>
    <x v="674"/>
    <s v="39.467.292/0001-02"/>
    <s v="NFS INSS RET"/>
    <n v="6895"/>
    <d v="2024-12-27T00:00:00"/>
    <n v="6894"/>
    <d v="2024-12-27T00:00:00"/>
    <d v="2024-12-01T00:00:00"/>
    <n v="7462.49"/>
    <d v="2025-01-26T00:00:00"/>
    <s v="EC230508"/>
    <s v="PD023411"/>
    <s v="PAAS BANCO DE DADOS MICROSOFT SQL, INFRAESTRUTURA VIRTUALIZADA ON PREMISES, CERTIFICADO SSL STANDARD -OV E SERVIÇOS DE SUPORTE TECNICO"/>
    <n v="6283.42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S INSS RET"/>
    <n v="6896"/>
    <d v="2024-12-27T00:00:00"/>
    <n v="6895"/>
    <d v="2024-12-27T00:00:00"/>
    <d v="2024-12-01T00:00:00"/>
    <n v="22160.78"/>
    <d v="2025-01-26T00:00:00"/>
    <s v="EC230508"/>
    <s v="PD023411"/>
    <s v="PAAS BANCO DE DADOS MICROSOFT SQL, INFRAESTRUTURA VIRTUALIZADA ON PREMISES, CERTIFICADO SSL STANDARD -OV E SERVIÇOS DE SUPORTE TECNICO"/>
    <n v="18659.37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6897"/>
    <d v="2024-12-27T00:00:00"/>
    <n v="6896"/>
    <d v="2024-12-27T00:00:00"/>
    <d v="2024-12-01T00:00:00"/>
    <n v="38705.129999999997"/>
    <d v="2025-01-26T00:00:00"/>
    <s v="EC230508"/>
    <s v="PD023411"/>
    <s v="PAAS BANCO DE DADOS MICROSOFT SQL, INFRAESTRUTURA VIRTUALIZADA ON PREMISES, CERTIFICADO SSL STANDARD -OV E SERVIÇOS DE SUPORTE TECNICO"/>
    <n v="36847.279999999999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S INSS RET"/>
    <n v="6898"/>
    <d v="2024-12-27T00:00:00"/>
    <n v="6897"/>
    <d v="2024-12-27T00:00:00"/>
    <d v="2024-12-01T00:00:00"/>
    <n v="3392.88"/>
    <d v="2025-01-26T00:00:00"/>
    <s v="EC230508"/>
    <s v="PD023411"/>
    <s v="PAAS BANCO DE DADOS MICROSOFT SQL, INFRAESTRUTURA VIRTUALIZADA ON PREMISES, CERTIFICADO SSL STANDARD -OV E SERVIÇOS DE SUPORTE TECNICO"/>
    <n v="2856.8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S INSS RET"/>
    <n v="6899"/>
    <d v="2024-12-27T00:00:00"/>
    <n v="6898"/>
    <d v="2024-12-27T00:00:00"/>
    <d v="2024-12-01T00:00:00"/>
    <n v="37160.53"/>
    <d v="2025-01-26T00:00:00"/>
    <s v="EC230508"/>
    <s v="PD023411"/>
    <s v="PAAS BANCO DE DADOS MICROSOFT SQL, INFRAESTRUTURA VIRTUALIZADA ON PREMISES, CERTIFICADO SSL STANDARD -OV E SERVIÇOS DE SUPORTE TECNICO"/>
    <n v="31289.17"/>
    <d v="2024-12-01T00:00:00"/>
    <x v="0"/>
    <s v="026/2023"/>
    <s v="018.00011993/2023-97"/>
    <s v="359.00000491/2024-13 ITO"/>
    <s v="2 - FATURADO"/>
    <n v="0"/>
    <x v="0"/>
    <x v="0"/>
  </r>
  <r>
    <x v="674"/>
    <s v="39.467.292/0001-02"/>
    <s v="NF SERVICOS"/>
    <n v="6900"/>
    <d v="2024-12-27T00:00:00"/>
    <n v="6899"/>
    <d v="2024-12-27T00:00:00"/>
    <d v="2024-12-01T00:00:00"/>
    <n v="77806.13"/>
    <d v="2025-01-26T00:00:00"/>
    <s v="E0230507"/>
    <s v="PD023410"/>
    <s v="SUSTENTAÇÃO DE SISTEMAS"/>
    <n v="74071.44"/>
    <d v="2024-12-01T00:00:00"/>
    <x v="0"/>
    <s v="22/2023"/>
    <s v="018.00011188/2023-63"/>
    <s v="359.00009224/2023-12-APPS"/>
    <s v="2 - FATURADO"/>
    <n v="0"/>
    <x v="0"/>
    <x v="0"/>
  </r>
  <r>
    <x v="674"/>
    <s v="39.467.292/0001-02"/>
    <s v="NF SERVICOS"/>
    <n v="176905"/>
    <d v="2024-12-30T00:00:00"/>
    <n v="1892893"/>
    <d v="2024-12-30T00:00:00"/>
    <d v="2024-12-01T00:00:00"/>
    <n v="333313.78000000003"/>
    <d v="2025-01-29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4-12-01T00:00:00"/>
    <x v="0"/>
    <s v="34235-SAAC-00271-2022"/>
    <s v="º 018.00002118/2023-14"/>
    <s v="PD-PRC-2022/04690 359.00009212/2024-79  APPS"/>
    <s v="2 - FATURADO"/>
    <n v="0"/>
    <x v="0"/>
    <x v="0"/>
  </r>
  <r>
    <x v="674"/>
    <s v="39.467.292/0001-02"/>
    <s v="NF SERVICOS"/>
    <n v="177091"/>
    <d v="2024-12-30T00:00:00"/>
    <n v="1893079"/>
    <d v="2024-12-30T00:00:00"/>
    <d v="2024-12-01T00:00:00"/>
    <n v="4387.66"/>
    <d v="2025-01-29T00:00:00"/>
    <s v="E0220839"/>
    <s v="PD022406"/>
    <s v="INFRAESTRUTURA VIRTUALIZADA ON PREMISES, PAAS BANCO DE  DADOS MICROSOFT SQL,CERTIFICADO SSL STANDARD"/>
    <n v="4177.05"/>
    <d v="2024-12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7092"/>
    <d v="2024-12-30T00:00:00"/>
    <n v="1893080"/>
    <d v="2024-12-30T00:00:00"/>
    <d v="2024-12-01T00:00:00"/>
    <n v="1335.16"/>
    <d v="2025-01-29T00:00:00"/>
    <s v="E0220839"/>
    <s v="PD022406"/>
    <s v="INFRAESTRUTURA VIRTUALIZADA ON PREMISES, PAAS BANCO DE  DADOS MICROSOFT SQL,CERTIFICADO SSL STANDARD"/>
    <n v="1271.07"/>
    <d v="2024-12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7093"/>
    <d v="2024-12-30T00:00:00"/>
    <n v="1893081"/>
    <d v="2024-12-30T00:00:00"/>
    <d v="2024-12-01T00:00:00"/>
    <n v="291.63"/>
    <d v="2025-01-29T00:00:00"/>
    <s v="E0220839"/>
    <s v="PD022406"/>
    <s v="INFRAESTRUTURA VIRTUALIZADA ON PREMISES, PAAS BANCO DE  DADOS MICROSOFT SQL,CERTIFICADO SSL STANDARD"/>
    <n v="277.63"/>
    <d v="2024-12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7094"/>
    <d v="2024-12-30T00:00:00"/>
    <n v="1893082"/>
    <d v="2024-12-30T00:00:00"/>
    <d v="2024-12-01T00:00:00"/>
    <n v="88.74"/>
    <d v="2025-01-29T00:00:00"/>
    <s v="E0220839"/>
    <s v="PD022406"/>
    <s v="INFRAESTRUTURA VIRTUALIZADA ON PREMISES, PAAS BANCO DE  DADOS MICROSOFT SQL,CERTIFICADO SSL STANDARD"/>
    <n v="84.48"/>
    <d v="2024-12-01T00:00:00"/>
    <x v="0"/>
    <s v="34235-SAAC-00264-2022"/>
    <s v="SOG-PRC-2022/00070"/>
    <s v="PD-PRC-2022/04536-359.00009891/2023-03 - ITO"/>
    <s v="2 - FATURADO"/>
    <n v="0"/>
    <x v="0"/>
    <x v="0"/>
  </r>
  <r>
    <x v="674"/>
    <s v="39.467.292/0001-02"/>
    <s v="NF SERVICOS"/>
    <n v="177106"/>
    <d v="2024-12-30T00:00:00"/>
    <n v="1893094"/>
    <d v="2024-12-30T00:00:00"/>
    <d v="2024-12-01T00:00:00"/>
    <n v="716121.81"/>
    <d v="2025-01-29T00:00:00"/>
    <s v="EC220173"/>
    <s v="PD022073"/>
    <s v="AMBIENTE (POUPATEMPO/CDESP/LOGIN.SP/PUA/ RG/TOTEM/PPT DIGITAL/SGMC)"/>
    <n v="681747.96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07"/>
    <d v="2024-12-30T00:00:00"/>
    <n v="1893095"/>
    <d v="2024-12-30T00:00:00"/>
    <d v="2024-12-01T00:00:00"/>
    <n v="40699.589999999997"/>
    <d v="2025-01-29T00:00:00"/>
    <s v="EC220173"/>
    <s v="PD022073"/>
    <s v="AMBIENTE (POUPATEMPO/CDESP/LOGIN.SP/PUA/ RG/TOTEM/PPT DIGITAL/SGMC)"/>
    <n v="38746.01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15"/>
    <d v="2024-12-30T00:00:00"/>
    <n v="1893103"/>
    <d v="2024-12-30T00:00:00"/>
    <d v="2024-12-01T00:00:00"/>
    <n v="289554.82"/>
    <d v="2025-01-29T00:00:00"/>
    <s v="EC220173"/>
    <s v="PD022073"/>
    <s v="AMBIENTE (POUPATEMPO/CDESP/LOGIN.SP/PUA/ RG/TOTEM/PPT DIGITAL/SGMC)"/>
    <n v="275656.19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16"/>
    <d v="2024-12-30T00:00:00"/>
    <n v="1893104"/>
    <d v="2024-12-30T00:00:00"/>
    <d v="2024-12-01T00:00:00"/>
    <n v="59114"/>
    <d v="2025-01-29T00:00:00"/>
    <s v="EC220173"/>
    <s v="PD022073"/>
    <s v="AMBIENTE (POUPATEMPO/CDESP/LOGIN.SP/PUA/ RG/TOTEM/PPT DIGITAL/SGMC)"/>
    <n v="56276.53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17"/>
    <d v="2024-12-30T00:00:00"/>
    <n v="1893105"/>
    <d v="2024-12-30T00:00:00"/>
    <d v="2024-12-01T00:00:00"/>
    <n v="41079.96"/>
    <d v="2025-01-29T00:00:00"/>
    <s v="EC220173"/>
    <s v="PD022073"/>
    <s v="AMBIENTE (POUPATEMPO/CDESP/LOGIN.SP/PUA/ RG/TOTEM/PPT DIGITAL/SGMC)"/>
    <n v="39108.120000000003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0"/>
    <d v="2024-12-30T00:00:00"/>
    <n v="1893108"/>
    <d v="2024-12-30T00:00:00"/>
    <d v="2024-12-01T00:00:00"/>
    <n v="66556.47"/>
    <d v="2025-01-29T00:00:00"/>
    <s v="EC220173"/>
    <s v="PD022073"/>
    <s v="AMBIENTE (POUPATEMPO/CDESP/LOGIN.SP/PUA/ RG/TOTEM/PPT DIGITAL/SGMC)"/>
    <n v="63361.760000000002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1"/>
    <d v="2024-12-30T00:00:00"/>
    <n v="1893109"/>
    <d v="2024-12-30T00:00:00"/>
    <d v="2024-12-01T00:00:00"/>
    <n v="233604.81"/>
    <d v="2025-01-29T00:00:00"/>
    <s v="EC220173"/>
    <s v="PD022073"/>
    <s v="AMBIENTE (POUPATEMPO/CDESP/LOGIN.SP/PUA/ RG/TOTEM/PPT DIGITAL/SGMC)"/>
    <n v="222391.78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2"/>
    <d v="2024-12-30T00:00:00"/>
    <n v="1893110"/>
    <d v="2024-12-30T00:00:00"/>
    <d v="2024-12-01T00:00:00"/>
    <n v="4414.5"/>
    <d v="2025-01-29T00:00:00"/>
    <s v="EC220173"/>
    <s v="PD022073"/>
    <s v="AMBIENTE (POUPATEMPO/CDESP/LOGIN.SP/PUA/ RG/TOTEM/PPT DIGITAL/SGMC)"/>
    <n v="4202.6000000000004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2695793.18"/>
    <d v="2024-12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14890.84"/>
    <d v="2024-12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922664.42"/>
    <d v="2024-12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120781.68"/>
    <d v="2024-12-01T00:00:00"/>
    <x v="0"/>
    <s v="SG 001/2022"/>
    <s v="018.00000743/2023-21"/>
    <s v="PD-PRC-2022/04143    359.00004512/2023-81 - ITO"/>
    <s v="2 - FATURADO"/>
    <n v="0"/>
    <x v="0"/>
    <x v="0"/>
  </r>
  <r>
    <x v="674"/>
    <s v="39.467.292/0001-02"/>
    <s v="NF SERVICOS"/>
    <n v="177135"/>
    <d v="2024-12-30T00:00:00"/>
    <n v="1893123"/>
    <d v="2024-12-30T00:00:00"/>
    <d v="2024-12-01T00:00:00"/>
    <n v="21410.32"/>
    <d v="2025-01-29T00:00:00"/>
    <s v="EC220173"/>
    <s v="PD022073"/>
    <s v="AMBIENTE (POUPATEMPO/CDESP/LOGIN.SP/PUA/ RG/TOTEM/PPT DIGITAL/SGMC)"/>
    <n v="20382.62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36"/>
    <d v="2024-12-30T00:00:00"/>
    <n v="1893124"/>
    <d v="2024-12-30T00:00:00"/>
    <d v="2024-12-01T00:00:00"/>
    <n v="48769.279999999999"/>
    <d v="2025-01-29T00:00:00"/>
    <s v="EC220173"/>
    <s v="PD022073"/>
    <s v="AMBIENTE (POUPATEMPO/CDESP/LOGIN.SP/PUA/ RG/TOTEM/PPT DIGITAL/SGMC)"/>
    <n v="46428.35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37"/>
    <d v="2024-12-30T00:00:00"/>
    <n v="1893125"/>
    <d v="2024-12-30T00:00:00"/>
    <d v="2024-12-01T00:00:00"/>
    <n v="4287730.5199999996"/>
    <d v="2025-01-29T00:00:00"/>
    <s v="EC220275"/>
    <s v="PD022073"/>
    <s v="DESENVOLVIMENTO/PROJETOS ESTRATEGICOS/CONSULTORIA"/>
    <n v="4081919.46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7138"/>
    <d v="2024-12-30T00:00:00"/>
    <n v="1893126"/>
    <d v="2024-12-30T00:00:00"/>
    <d v="2024-12-01T00:00:00"/>
    <n v="24623.22"/>
    <d v="2025-01-29T00:00:00"/>
    <s v="EC220275"/>
    <s v="PD022073"/>
    <s v="DESENVOLVIMENTO/PROJETOS ESTRATEGICOS/CONSULTORIA"/>
    <n v="23441.31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7139"/>
    <d v="2024-12-30T00:00:00"/>
    <n v="1893127"/>
    <d v="2024-12-30T00:00:00"/>
    <d v="2024-12-01T00:00:00"/>
    <n v="37762.22"/>
    <d v="2025-01-29T00:00:00"/>
    <s v="EC220275"/>
    <s v="PD022073"/>
    <s v="DESENVOLVIMENTO/PROJETOS ESTRATEGICOS/CONSULTORIA"/>
    <n v="35949.629999999997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7140"/>
    <d v="2024-12-30T00:00:00"/>
    <n v="1893128"/>
    <d v="2024-12-30T00:00:00"/>
    <d v="2024-12-01T00:00:00"/>
    <n v="1137274.95"/>
    <d v="2025-01-29T00:00:00"/>
    <s v="EC220275"/>
    <s v="PD022073"/>
    <s v="DESENVOLVIMENTO/PROJETOS ESTRATEGICOS/CONSULTORIA"/>
    <n v="1082685.75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7141"/>
    <d v="2024-12-30T00:00:00"/>
    <n v="1893129"/>
    <d v="2024-12-30T00:00:00"/>
    <d v="2024-12-01T00:00:00"/>
    <n v="44130.9"/>
    <d v="2025-01-29T00:00:00"/>
    <s v="EC220275"/>
    <s v="PD022073"/>
    <s v="DESENVOLVIMENTO/PROJETOS ESTRATEGICOS/CONSULTORIA"/>
    <n v="42012.62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177159"/>
    <d v="2024-12-30T00:00:00"/>
    <n v="1893147"/>
    <d v="2024-12-30T00:00:00"/>
    <d v="2024-12-01T00:00:00"/>
    <n v="105588"/>
    <d v="2025-01-29T00:00:00"/>
    <s v="EC220173"/>
    <s v="PD022073"/>
    <s v="AMBIENTE (POUPATEMPO/CDESP/LOGIN.SP/PUA/ RG/TOTEM/PPT DIGITAL/SGMC)"/>
    <n v="100519.78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60"/>
    <d v="2024-12-30T00:00:00"/>
    <n v="1893148"/>
    <d v="2024-12-30T00:00:00"/>
    <d v="2024-12-01T00:00:00"/>
    <n v="9889.6200000000008"/>
    <d v="2025-01-29T00:00:00"/>
    <s v="EC220173"/>
    <s v="PD022073"/>
    <s v="AMBIENTE (POUPATEMPO/CDESP/LOGIN.SP/PUA/ RG/TOTEM/PPT DIGITAL/SGMC)"/>
    <n v="9414.92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63"/>
    <d v="2024-12-30T00:00:00"/>
    <n v="1893151"/>
    <d v="2024-12-30T00:00:00"/>
    <d v="2024-12-01T00:00:00"/>
    <n v="3999"/>
    <d v="2025-01-29T00:00:00"/>
    <s v="EC220173"/>
    <s v="PD022073"/>
    <s v="AMBIENTE (POUPATEMPO/CDESP/LOGIN.SP/PUA/ RG/TOTEM/PPT DIGITAL/SGMC)"/>
    <n v="3807.05"/>
    <d v="2024-12-01T00:00:00"/>
    <x v="0"/>
    <s v="SG 001/2022"/>
    <s v="018.00000743/2023-21"/>
    <s v="PD-PRC-2022/04143 - 359.00004512/2023-81 ITO"/>
    <s v="2 - FATURADO"/>
    <n v="0"/>
    <x v="0"/>
    <x v="0"/>
  </r>
  <r>
    <x v="674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3267239"/>
    <d v="2024-12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7171"/>
    <d v="2024-12-30T00:00:00"/>
    <n v="1893159"/>
    <d v="2024-12-30T00:00:00"/>
    <d v="2024-12-01T00:00:00"/>
    <n v="22184.400000000001"/>
    <d v="2025-01-29T00:00:00"/>
    <s v="EC230328"/>
    <s v="PD022073"/>
    <s v="IMPLEMENTAÇÃO DE NOVOS PROJETOS / SOLUÇÕES RELACIONADOS A TRANSFORMAÇÃO DIGITAL DO ESTADO DE SÃO PAULO"/>
    <n v="21119.55"/>
    <d v="2024-12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969248.88"/>
    <d v="2024-12-01T00:00:00"/>
    <x v="0"/>
    <s v="SG 001/2022"/>
    <s v="SEGOV-PRC-2022/02346"/>
    <s v="PD-PRC-2022/04143 APPS"/>
    <s v="2 - FATURADO"/>
    <n v="0"/>
    <x v="0"/>
    <x v="0"/>
  </r>
  <r>
    <x v="674"/>
    <s v="39.467.292/0001-02"/>
    <s v="NF SERVICOS"/>
    <n v="1999"/>
    <d v="2024-12-30T00:00:00"/>
    <n v="1999"/>
    <d v="2024-12-30T00:00:00"/>
    <d v="2024-12-01T00:00:00"/>
    <n v="127140.8"/>
    <d v="2025-01-29T00:00:00"/>
    <s v="ED220275"/>
    <s v="PD022073"/>
    <s v="DESENVOLVIMENTO/PROJETOS ESTRATEGICOS/CONSULTORIA"/>
    <n v="121038.04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2000"/>
    <d v="2024-12-30T00:00:00"/>
    <n v="2000"/>
    <d v="2024-12-30T00:00:00"/>
    <d v="2024-12-01T00:00:00"/>
    <n v="400718.4"/>
    <d v="2025-01-29T00:00:00"/>
    <s v="ED220275"/>
    <s v="PD022073"/>
    <s v="DESENVOLVIMENTO/PROJETOS ESTRATEGICOS/CONSULTORIA"/>
    <n v="381483.92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F SERVICOS"/>
    <n v="2001"/>
    <d v="2024-12-30T00:00:00"/>
    <n v="2001"/>
    <d v="2024-12-30T00:00:00"/>
    <d v="2024-12-01T00:00:00"/>
    <n v="111854.39999999999"/>
    <d v="2025-01-29T00:00:00"/>
    <s v="ED220275"/>
    <s v="PD022073"/>
    <s v="DESENVOLVIMENTO/PROJETOS ESTRATEGICOS/CONSULTORIA"/>
    <n v="106485.39"/>
    <d v="2024-12-01T00:00:00"/>
    <x v="0"/>
    <s v="SG 001/2022"/>
    <s v="018.00000743/2023-21"/>
    <s v="PD-PRC-2022/04143 - 359.00004512/2023-81 APPS"/>
    <s v="2 - FATURADO"/>
    <n v="0"/>
    <x v="0"/>
    <x v="0"/>
  </r>
  <r>
    <x v="674"/>
    <s v="39.467.292/0001-02"/>
    <s v="ND-FUNCIONARIO CEDID"/>
    <s v="3839A"/>
    <d v="2024-12-30T00:00:00"/>
    <m/>
    <m/>
    <m/>
    <n v="33296.74"/>
    <d v="2025-01-31T00:00:00"/>
    <s v="CARGA INICIAL FUNCIONARIO CEDID"/>
    <m/>
    <s v="CARGA INICIAL FUNCIONARIO CEDID"/>
    <n v="33296.74"/>
    <m/>
    <x v="0"/>
    <m/>
    <m/>
    <m/>
    <s v="32 DIAS"/>
    <n v="0"/>
    <x v="0"/>
    <x v="9"/>
  </r>
  <r>
    <x v="674"/>
    <s v="39.467.292/0001-02"/>
    <s v="ND-LOCACAO BENS MOVE"/>
    <n v="1162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3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4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5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6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7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D-LOCACAO BENS MOVE"/>
    <n v="1168"/>
    <d v="2024-12-31T00:00:00"/>
    <m/>
    <m/>
    <m/>
    <n v="51201.57"/>
    <d v="2025-01-30T00:00:00"/>
    <s v="EC230177"/>
    <s v="PDC22073"/>
    <s v="Locação de Bens Móveis - Notebook Plus - 12 ms"/>
    <n v="51201.57"/>
    <m/>
    <x v="0"/>
    <m/>
    <m/>
    <m/>
    <s v="2 - FATURADO"/>
    <n v="0"/>
    <x v="0"/>
    <x v="3"/>
  </r>
  <r>
    <x v="674"/>
    <s v="39.467.292/0001-02"/>
    <s v="NF SERVICOS"/>
    <n v="177204"/>
    <d v="2024-12-31T00:00:00"/>
    <n v="1893192"/>
    <d v="2025-01-03T00:00:00"/>
    <d v="2024-11-01T00:00:00"/>
    <n v="21160.94"/>
    <d v="2025-02-02T00:00:00"/>
    <s v="E0210443"/>
    <s v="PD021338"/>
    <s v="INFRAESTRUTURA VIRTUALIZADA ON PREMISES"/>
    <n v="20145.21"/>
    <d v="2024-11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7206"/>
    <d v="2024-12-31T00:00:00"/>
    <n v="1893194"/>
    <d v="2025-01-03T00:00:00"/>
    <d v="2024-11-01T00:00:00"/>
    <n v="348.22"/>
    <d v="2025-02-02T00:00:00"/>
    <s v="E0210443"/>
    <s v="PD021338"/>
    <s v="INFRAESTRUTURA VIRTUALIZADA ON PREMISES"/>
    <n v="331.51"/>
    <d v="2024-11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7207"/>
    <d v="2024-12-31T00:00:00"/>
    <n v="1893195"/>
    <d v="2025-01-03T00:00:00"/>
    <d v="2024-11-01T00:00:00"/>
    <n v="7106.55"/>
    <d v="2025-02-02T00:00:00"/>
    <s v="E0210443"/>
    <s v="PD021338"/>
    <s v="INFRAESTRUTURA VIRTUALIZADA ON PREMISES"/>
    <n v="6765.44"/>
    <d v="2024-11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7208"/>
    <d v="2024-12-31T00:00:00"/>
    <n v="1893196"/>
    <d v="2025-01-03T00:00:00"/>
    <d v="2024-11-01T00:00:00"/>
    <n v="266.3"/>
    <d v="2025-02-02T00:00:00"/>
    <s v="E0210443"/>
    <s v="PD021338"/>
    <s v="INFRAESTRUTURA VIRTUALIZADA ON PREMISES"/>
    <n v="253.52"/>
    <d v="2024-11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7209"/>
    <d v="2024-12-31T00:00:00"/>
    <n v="1893197"/>
    <d v="2025-01-03T00:00:00"/>
    <d v="2024-11-01T00:00:00"/>
    <n v="9075.34"/>
    <d v="2025-02-02T00:00:00"/>
    <s v="E0210443"/>
    <s v="PD021338"/>
    <s v="INFRAESTRUTURA VIRTUALIZADA ON PREMISES"/>
    <n v="8639.7199999999993"/>
    <d v="2024-11-01T00:00:00"/>
    <x v="0"/>
    <s v="34235-SAAC-00232-2022"/>
    <s v="018.00002107/2023-34"/>
    <s v="PD-PRC-2022/03875  359.00009237/2024-72 ITO"/>
    <s v="2 - FATURADO"/>
    <n v="0"/>
    <x v="0"/>
    <x v="0"/>
  </r>
  <r>
    <x v="674"/>
    <s v="39.467.292/0001-02"/>
    <s v="NF SERVICOS"/>
    <n v="177286"/>
    <d v="2024-12-31T00:00:00"/>
    <n v="1906225"/>
    <d v="2025-01-07T00:00:00"/>
    <d v="2024-12-01T00:00:00"/>
    <n v="28378.44"/>
    <d v="2025-02-06T00:00:00"/>
    <s v="E0240592"/>
    <s v="PD024428"/>
    <s v="SAM ESTOQUE - PATRIMONIO"/>
    <n v="27016.27"/>
    <d v="2024-12-01T00:00:00"/>
    <x v="0"/>
    <s v="040/2024"/>
    <s v="018.00024155/2024-64"/>
    <s v="359.00008323/2024-68 APPS"/>
    <s v="2 - FATURADO"/>
    <n v="0"/>
    <x v="0"/>
    <x v="0"/>
  </r>
  <r>
    <x v="675"/>
    <s v="39.489.548/0001-82"/>
    <s v="ND-OPERADORA CIELO"/>
    <n v="23296"/>
    <d v="2024-11-08T00:00:00"/>
    <m/>
    <m/>
    <m/>
    <n v="187.49"/>
    <d v="2024-11-08T00:00:00"/>
    <m/>
    <m/>
    <s v="Certificado e-CNPJ A1 em Software (12 meses)"/>
    <n v="179.54"/>
    <m/>
    <x v="0"/>
    <m/>
    <m/>
    <m/>
    <s v="1 - VENDA A VISTA"/>
    <n v="53"/>
    <x v="1"/>
    <x v="4"/>
  </r>
  <r>
    <x v="676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166"/>
    <x v="4"/>
    <x v="1"/>
  </r>
  <r>
    <x v="677"/>
    <s v="39.720.427/0001-08"/>
    <s v="NF SERVICOS KIT"/>
    <n v="153679"/>
    <d v="2022-12-19T00:00:00"/>
    <n v="158766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713"/>
    <x v="4"/>
    <x v="1"/>
  </r>
  <r>
    <x v="678"/>
    <s v="39.768.402/0001-76"/>
    <s v="ND-OPERADORA CIELO"/>
    <n v="23151"/>
    <d v="2024-10-21T00:00:00"/>
    <m/>
    <m/>
    <m/>
    <n v="187.49"/>
    <d v="2024-10-21T00:00:00"/>
    <m/>
    <m/>
    <s v="Certificado e-CNPJ A1 em Software (12 meses)"/>
    <n v="14.21"/>
    <m/>
    <x v="0"/>
    <m/>
    <m/>
    <m/>
    <s v="1 - VENDA A VISTA"/>
    <n v="71"/>
    <x v="5"/>
    <x v="4"/>
  </r>
  <r>
    <x v="679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680"/>
    <s v="39.961.957/0001-30"/>
    <s v="ND-OPERADORA CIELO"/>
    <n v="23565"/>
    <d v="2024-12-08T00:00:00"/>
    <m/>
    <m/>
    <m/>
    <n v="187.49"/>
    <d v="2024-12-08T00:00:00"/>
    <m/>
    <m/>
    <s v="Certificado e-CNPJ A1 em Software (12 meses)"/>
    <n v="187.49"/>
    <m/>
    <x v="0"/>
    <m/>
    <m/>
    <m/>
    <s v="1 - VENDA A VISTA"/>
    <n v="23"/>
    <x v="2"/>
    <x v="4"/>
  </r>
  <r>
    <x v="681"/>
    <s v="391.444.568-83"/>
    <s v="NF SERVICOS KIT"/>
    <n v="139972"/>
    <d v="2022-10-31T00:00:00"/>
    <n v="144914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762"/>
    <x v="4"/>
    <x v="1"/>
  </r>
  <r>
    <x v="682"/>
    <s v="394.884.968-43"/>
    <s v="ND-OPERADORA CIELO"/>
    <n v="23715"/>
    <d v="2024-12-26T00:00:00"/>
    <m/>
    <m/>
    <m/>
    <n v="124.99"/>
    <d v="2024-12-26T00:00:00"/>
    <m/>
    <m/>
    <s v="Certificado e-CPF A1 em Software (12 meses)"/>
    <n v="124.99"/>
    <m/>
    <x v="0"/>
    <m/>
    <m/>
    <m/>
    <s v="1 - VENDA A VISTA"/>
    <n v="5"/>
    <x v="2"/>
    <x v="4"/>
  </r>
  <r>
    <x v="683"/>
    <s v="397.566.508-42"/>
    <s v="ND-OPERADORA CIELO"/>
    <n v="23538"/>
    <d v="2024-12-04T00:00:00"/>
    <m/>
    <m/>
    <m/>
    <n v="124.99"/>
    <d v="2024-12-04T00:00:00"/>
    <m/>
    <m/>
    <s v="Certificado e-CPF A1 em Software (12 meses)"/>
    <n v="124.99"/>
    <m/>
    <x v="0"/>
    <m/>
    <m/>
    <m/>
    <s v="1 - VENDA A VISTA"/>
    <n v="27"/>
    <x v="2"/>
    <x v="4"/>
  </r>
  <r>
    <x v="684"/>
    <s v="398.044.168-75"/>
    <s v="NF SERVICOS KIT"/>
    <n v="201995"/>
    <d v="2023-06-23T00:00:00"/>
    <n v="207483"/>
    <d v="2023-06-23T00:00:00"/>
    <m/>
    <n v="187.49"/>
    <d v="2023-07-23T00:00:00"/>
    <m/>
    <m/>
    <s v="Certificado e-CPF A3 (somente certificado) - 36 meses"/>
    <n v="187.49"/>
    <m/>
    <x v="0"/>
    <m/>
    <m/>
    <m/>
    <s v="2 - FATURADO"/>
    <n v="527"/>
    <x v="4"/>
    <x v="1"/>
  </r>
  <r>
    <x v="685"/>
    <s v="398.738.798-03"/>
    <s v="NF SERVICOS KIT"/>
    <n v="105052"/>
    <d v="2022-06-29T00:00:00"/>
    <n v="109703"/>
    <d v="2022-06-29T00:00:00"/>
    <m/>
    <n v="118.74"/>
    <d v="2022-07-29T00:00:00"/>
    <m/>
    <m/>
    <s v="Certificado e-CNPJ A1 em Software (12 meses)"/>
    <n v="118.74"/>
    <m/>
    <x v="0"/>
    <m/>
    <m/>
    <m/>
    <s v="2 - FATURADO"/>
    <n v="886"/>
    <x v="4"/>
    <x v="1"/>
  </r>
  <r>
    <x v="686"/>
    <s v="40.009.558/0001-52"/>
    <s v="ND-OPERADORA CIELO"/>
    <n v="23685"/>
    <d v="2024-12-20T00:00:00"/>
    <m/>
    <m/>
    <m/>
    <n v="237.48"/>
    <d v="2024-12-20T00:00:00"/>
    <m/>
    <m/>
    <s v="e-CNPJ A3 (somente certificado) - 24 meses "/>
    <n v="237.48"/>
    <m/>
    <x v="0"/>
    <m/>
    <m/>
    <m/>
    <s v="1 - VENDA A VISTA"/>
    <n v="11"/>
    <x v="2"/>
    <x v="4"/>
  </r>
  <r>
    <x v="687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112"/>
    <x v="4"/>
    <x v="1"/>
  </r>
  <r>
    <x v="688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689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690"/>
    <s v="40.205.706/0001-04"/>
    <s v="NF SERVICOS KIT"/>
    <n v="132141"/>
    <d v="2022-09-29T00:00:00"/>
    <n v="137016"/>
    <d v="2022-09-29T00:00:00"/>
    <m/>
    <n v="187.49"/>
    <d v="2022-10-29T00:00:00"/>
    <m/>
    <m/>
    <s v="Certificado e-CNPJ A1 em Software (12 meses)"/>
    <n v="187.49"/>
    <m/>
    <x v="0"/>
    <m/>
    <m/>
    <m/>
    <s v="2 - FATURADO"/>
    <n v="794"/>
    <x v="4"/>
    <x v="1"/>
  </r>
  <r>
    <x v="691"/>
    <s v="40.317.770/0001-87"/>
    <s v="ND-OPERADORA CIELO"/>
    <n v="23662"/>
    <d v="2024-12-17T00:00:00"/>
    <m/>
    <m/>
    <m/>
    <n v="187.49"/>
    <d v="2024-12-17T00:00:00"/>
    <m/>
    <m/>
    <s v="Certificado e-CNPJ A1 em Software (12 meses)"/>
    <n v="187.49"/>
    <m/>
    <x v="0"/>
    <m/>
    <m/>
    <m/>
    <s v="1 - VENDA A VISTA"/>
    <n v="14"/>
    <x v="2"/>
    <x v="4"/>
  </r>
  <r>
    <x v="692"/>
    <s v="40.359.311/0001-66"/>
    <s v="ND-OPERADORA CIELO"/>
    <n v="23717"/>
    <d v="2024-12-27T00:00:00"/>
    <m/>
    <m/>
    <m/>
    <n v="187.49"/>
    <d v="2024-12-27T00:00:00"/>
    <m/>
    <m/>
    <s v="Certificado e-CNPJ A1 em Software (12 meses)"/>
    <n v="187.49"/>
    <m/>
    <x v="0"/>
    <m/>
    <m/>
    <m/>
    <s v="1 - VENDA A VISTA"/>
    <n v="4"/>
    <x v="2"/>
    <x v="4"/>
  </r>
  <r>
    <x v="693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009"/>
    <x v="4"/>
    <x v="1"/>
  </r>
  <r>
    <x v="694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920"/>
    <x v="4"/>
    <x v="1"/>
  </r>
  <r>
    <x v="695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128"/>
    <x v="4"/>
    <x v="1"/>
  </r>
  <r>
    <x v="696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697"/>
    <s v="40.967.570/0001-70"/>
    <s v="ND-OPERADORA CIELO"/>
    <n v="23554"/>
    <d v="2024-12-05T00:00:00"/>
    <m/>
    <m/>
    <m/>
    <n v="187.49"/>
    <d v="2024-12-05T00:00:00"/>
    <m/>
    <m/>
    <s v="Certificado e-CNPJ A1 em Software (12 meses)"/>
    <n v="187.49"/>
    <m/>
    <x v="0"/>
    <m/>
    <m/>
    <m/>
    <s v="1 - VENDA A VISTA"/>
    <n v="26"/>
    <x v="2"/>
    <x v="4"/>
  </r>
  <r>
    <x v="698"/>
    <s v="402.099.298-39"/>
    <s v="NF SERVICOS KIT"/>
    <n v="163029"/>
    <d v="2023-01-30T00:00:00"/>
    <n v="168196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671"/>
    <x v="4"/>
    <x v="1"/>
  </r>
  <r>
    <x v="699"/>
    <s v="402.784.828-48"/>
    <s v="ND-OPERADORA CIELO"/>
    <n v="23699"/>
    <d v="2024-12-22T00:00:00"/>
    <m/>
    <m/>
    <m/>
    <n v="187.49"/>
    <d v="2024-12-22T00:00:00"/>
    <m/>
    <m/>
    <s v="Certificado e-CPF A3 (somente certificado) - 36 meses"/>
    <n v="187.49"/>
    <m/>
    <x v="0"/>
    <m/>
    <m/>
    <m/>
    <s v="1 - VENDA A VISTA"/>
    <n v="9"/>
    <x v="2"/>
    <x v="4"/>
  </r>
  <r>
    <x v="700"/>
    <s v="405.023.888-89"/>
    <s v="ND-OPERADORA CIELO"/>
    <n v="23670"/>
    <d v="2024-12-18T00:00:00"/>
    <m/>
    <m/>
    <m/>
    <n v="187.49"/>
    <d v="2024-12-18T00:00:00"/>
    <m/>
    <m/>
    <s v="Certificado e-CPF A3 (somente certificado) - 36 meses"/>
    <n v="187.49"/>
    <m/>
    <x v="0"/>
    <m/>
    <m/>
    <m/>
    <s v="1 - VENDA A VISTA"/>
    <n v="13"/>
    <x v="2"/>
    <x v="4"/>
  </r>
  <r>
    <x v="700"/>
    <s v="405.023.888-89"/>
    <s v="ND-OPERADORA CIELO"/>
    <n v="23673"/>
    <d v="2024-12-18T00:00:00"/>
    <m/>
    <m/>
    <m/>
    <n v="231.23"/>
    <d v="2024-12-18T00:00:00"/>
    <m/>
    <m/>
    <s v="Certificado e-CPF A3 em cartão - 36 meses"/>
    <n v="231.23"/>
    <m/>
    <x v="0"/>
    <m/>
    <m/>
    <m/>
    <s v="1 - VENDA A VISTA"/>
    <n v="13"/>
    <x v="2"/>
    <x v="4"/>
  </r>
  <r>
    <x v="701"/>
    <s v="408.097.798-03"/>
    <s v="ND-OPERADORA CIELO"/>
    <n v="23733"/>
    <d v="2024-12-30T00:00:00"/>
    <m/>
    <m/>
    <m/>
    <n v="124.99"/>
    <d v="2024-12-30T00:00:00"/>
    <m/>
    <m/>
    <s v="Certificado e-CPF A1 em Software (12 meses)"/>
    <n v="124.99"/>
    <m/>
    <x v="0"/>
    <m/>
    <m/>
    <m/>
    <s v="1 - VENDA A VISTA"/>
    <n v="1"/>
    <x v="2"/>
    <x v="4"/>
  </r>
  <r>
    <x v="702"/>
    <s v="408.511.558-80"/>
    <s v="NF SERVICOS KIT"/>
    <n v="170848"/>
    <d v="2023-02-28T00:00:00"/>
    <n v="176095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642"/>
    <x v="4"/>
    <x v="1"/>
  </r>
  <r>
    <x v="703"/>
    <s v="409.722.258-97"/>
    <s v="ND-OPERADORA CIELO"/>
    <n v="17711"/>
    <d v="2023-09-25T00:00:00"/>
    <m/>
    <m/>
    <m/>
    <n v="231.23"/>
    <d v="2023-09-25T00:00:00"/>
    <m/>
    <m/>
    <s v="Certificado e-CPF A3 em cartão - 36 meses"/>
    <n v="195.3"/>
    <m/>
    <x v="0"/>
    <m/>
    <m/>
    <m/>
    <s v="1 - VENDA A VISTA"/>
    <n v="463"/>
    <x v="4"/>
    <x v="4"/>
  </r>
  <r>
    <x v="704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110"/>
    <x v="4"/>
    <x v="1"/>
  </r>
  <r>
    <x v="705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951"/>
    <x v="4"/>
    <x v="1"/>
  </r>
  <r>
    <x v="706"/>
    <s v="41.621.557/0001-27"/>
    <s v="ND-OPERADORA CIELO"/>
    <n v="23614"/>
    <d v="2024-12-12T00:00:00"/>
    <m/>
    <m/>
    <m/>
    <n v="187.49"/>
    <d v="2024-12-12T00:00:00"/>
    <m/>
    <m/>
    <s v="Certificado e-CNPJ A1 em Software (12 meses)"/>
    <n v="187.49"/>
    <m/>
    <x v="0"/>
    <m/>
    <m/>
    <m/>
    <s v="1 - VENDA A VISTA"/>
    <n v="19"/>
    <x v="2"/>
    <x v="4"/>
  </r>
  <r>
    <x v="707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168"/>
    <x v="4"/>
    <x v="1"/>
  </r>
  <r>
    <x v="708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709"/>
    <s v="411.010.888-85"/>
    <s v="NF SERVICOS KIT"/>
    <n v="153683"/>
    <d v="2022-12-19T00:00:00"/>
    <n v="158770"/>
    <d v="2022-12-19T00:00:00"/>
    <m/>
    <n v="124.99"/>
    <d v="2023-01-18T00:00:00"/>
    <m/>
    <m/>
    <s v="e-CPF A3 (renovação)"/>
    <n v="124.99"/>
    <m/>
    <x v="0"/>
    <m/>
    <m/>
    <m/>
    <s v="2 - FATURADO"/>
    <n v="713"/>
    <x v="4"/>
    <x v="1"/>
  </r>
  <r>
    <x v="710"/>
    <s v="419.476.318-10"/>
    <s v="NF SERVICOS KIT"/>
    <n v="120163"/>
    <d v="2022-08-18T00:00:00"/>
    <n v="124945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836"/>
    <x v="4"/>
    <x v="1"/>
  </r>
  <r>
    <x v="711"/>
    <s v="419.581.818-46"/>
    <s v="NF SERVICOS DO"/>
    <n v="196633"/>
    <d v="2023-06-05T00:00:00"/>
    <n v="202108"/>
    <d v="2023-06-14T00:00:00"/>
    <m/>
    <n v="54"/>
    <d v="2023-07-14T00:00:00"/>
    <m/>
    <m/>
    <s v="Boletim - Diário Oficial Informa"/>
    <n v="54"/>
    <m/>
    <x v="0"/>
    <m/>
    <m/>
    <m/>
    <s v="3 - FATURADO DO INFORMA"/>
    <n v="536"/>
    <x v="4"/>
    <x v="1"/>
  </r>
  <r>
    <x v="711"/>
    <s v="419.581.818-46"/>
    <s v="NF SERVICOS DO"/>
    <n v="202797"/>
    <d v="2023-06-27T00:00:00"/>
    <n v="208257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523"/>
    <x v="4"/>
    <x v="1"/>
  </r>
  <r>
    <x v="711"/>
    <s v="419.581.818-46"/>
    <s v="NF SERVICOS DO"/>
    <n v="211880"/>
    <d v="2023-07-31T00:00:00"/>
    <n v="217418"/>
    <d v="2023-08-01T00:00:00"/>
    <m/>
    <n v="27"/>
    <d v="2023-08-31T00:00:00"/>
    <m/>
    <m/>
    <s v="Boletim - Diário Oficial Informa"/>
    <n v="27"/>
    <m/>
    <x v="0"/>
    <m/>
    <m/>
    <m/>
    <s v="3 - FATURADO DO INFORMA"/>
    <n v="488"/>
    <x v="4"/>
    <x v="1"/>
  </r>
  <r>
    <x v="711"/>
    <s v="419.581.818-46"/>
    <s v="NF SERVICOS DO"/>
    <n v="218936"/>
    <d v="2023-08-30T00:00:00"/>
    <n v="224497"/>
    <d v="2023-08-31T00:00:00"/>
    <m/>
    <n v="27"/>
    <d v="2023-09-30T00:00:00"/>
    <m/>
    <m/>
    <s v="Boletim - Diário Oficial Informa"/>
    <n v="27"/>
    <m/>
    <x v="0"/>
    <m/>
    <m/>
    <m/>
    <s v="3 - FATURADO DO INFORMA"/>
    <n v="458"/>
    <x v="4"/>
    <x v="1"/>
  </r>
  <r>
    <x v="711"/>
    <s v="419.581.818-46"/>
    <s v="NF SERVICOS DO"/>
    <n v="225095"/>
    <d v="2023-09-30T00:00:00"/>
    <n v="230750"/>
    <d v="2023-10-02T00:00:00"/>
    <m/>
    <n v="27"/>
    <d v="2023-11-01T00:00:00"/>
    <m/>
    <m/>
    <s v="Boletim - Diário Oficial Informa"/>
    <n v="27"/>
    <m/>
    <x v="0"/>
    <m/>
    <m/>
    <m/>
    <s v="3 - FATURADO DO INFORMA"/>
    <n v="426"/>
    <x v="4"/>
    <x v="1"/>
  </r>
  <r>
    <x v="711"/>
    <s v="419.581.818-46"/>
    <s v="NF SERVICOS DO"/>
    <n v="231181"/>
    <d v="2023-10-27T00:00:00"/>
    <n v="236893"/>
    <d v="2023-10-30T00:00:00"/>
    <m/>
    <n v="27"/>
    <d v="2023-11-29T00:00:00"/>
    <m/>
    <m/>
    <s v="Boletim - Diário Oficial Informa"/>
    <n v="27"/>
    <m/>
    <x v="0"/>
    <m/>
    <m/>
    <m/>
    <s v="3 - FATURADO DO INFORMA"/>
    <n v="398"/>
    <x v="4"/>
    <x v="1"/>
  </r>
  <r>
    <x v="711"/>
    <s v="419.581.818-46"/>
    <s v="NF SERVICOS DO"/>
    <n v="237017"/>
    <d v="2023-11-30T00:00:00"/>
    <n v="242788"/>
    <d v="2023-11-30T00:00:00"/>
    <m/>
    <n v="27"/>
    <d v="2023-12-30T00:00:00"/>
    <m/>
    <m/>
    <s v="Boletim - Diário Oficial Informa"/>
    <n v="27"/>
    <m/>
    <x v="0"/>
    <m/>
    <m/>
    <m/>
    <s v="3 - FATURADO DO INFORMA"/>
    <n v="367"/>
    <x v="4"/>
    <x v="1"/>
  </r>
  <r>
    <x v="711"/>
    <s v="419.581.818-46"/>
    <s v="NF SERVICOS DO"/>
    <n v="243861"/>
    <d v="2023-12-31T00:00:00"/>
    <n v="249682"/>
    <d v="2024-01-03T00:00:00"/>
    <m/>
    <n v="27"/>
    <d v="2024-02-02T00:00:00"/>
    <m/>
    <m/>
    <s v="Boletim - Diário Oficial Informa"/>
    <n v="27"/>
    <m/>
    <x v="0"/>
    <m/>
    <m/>
    <m/>
    <s v="3 - FATURADO DO INFORMA"/>
    <n v="333"/>
    <x v="3"/>
    <x v="1"/>
  </r>
  <r>
    <x v="711"/>
    <s v="419.581.818-46"/>
    <s v="NF SERVICOS DO"/>
    <n v="247484"/>
    <d v="2024-01-29T00:00:00"/>
    <n v="253351"/>
    <d v="2024-01-30T00:00:00"/>
    <m/>
    <n v="27"/>
    <d v="2024-02-29T00:00:00"/>
    <m/>
    <m/>
    <s v="Boletim - Diário Oficial Informa"/>
    <n v="27"/>
    <m/>
    <x v="0"/>
    <m/>
    <m/>
    <m/>
    <s v="3 - FATURADO DO INFORMA"/>
    <n v="306"/>
    <x v="3"/>
    <x v="1"/>
  </r>
  <r>
    <x v="711"/>
    <s v="419.581.818-46"/>
    <s v="NF SERVICOS DO"/>
    <n v="252893"/>
    <d v="2024-02-25T00:00:00"/>
    <n v="258794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711"/>
    <s v="419.581.818-46"/>
    <s v="NF SERVICOS DO"/>
    <n v="263422"/>
    <d v="2024-04-25T00:00:00"/>
    <n v="269464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711"/>
    <s v="419.581.818-46"/>
    <s v="NF SERVICOS DO"/>
    <n v="264286"/>
    <d v="2024-04-30T00:00:00"/>
    <n v="270328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711"/>
    <s v="419.581.818-46"/>
    <s v="NF SERVICOS DO"/>
    <n v="268933"/>
    <d v="2024-06-06T00:00:00"/>
    <n v="275022"/>
    <d v="2024-06-06T00:00:00"/>
    <m/>
    <n v="27"/>
    <d v="2024-07-06T00:00:00"/>
    <m/>
    <m/>
    <s v="Boletim - Diário Oficial Informa"/>
    <n v="27"/>
    <m/>
    <x v="0"/>
    <m/>
    <m/>
    <m/>
    <s v="3 - FATURADO DO INFORMA"/>
    <n v="178"/>
    <x v="6"/>
    <x v="1"/>
  </r>
  <r>
    <x v="711"/>
    <s v="419.581.818-46"/>
    <s v="NF SERVICOS DO"/>
    <n v="276049"/>
    <d v="2024-07-11T00:00:00"/>
    <n v="282211"/>
    <d v="2024-07-11T00:00:00"/>
    <m/>
    <n v="27"/>
    <d v="2024-08-10T00:00:00"/>
    <m/>
    <m/>
    <s v="Boletim - Diário Oficial Informa"/>
    <n v="27"/>
    <m/>
    <x v="0"/>
    <m/>
    <m/>
    <m/>
    <s v="3 - FATURADO DO INFORMA"/>
    <n v="143"/>
    <x v="7"/>
    <x v="1"/>
  </r>
  <r>
    <x v="711"/>
    <s v="419.581.818-46"/>
    <s v="NF SERVICOS DO"/>
    <n v="289048"/>
    <d v="2024-09-24T00:00:00"/>
    <n v="295390"/>
    <d v="2024-09-24T00:00:00"/>
    <m/>
    <n v="27"/>
    <d v="2024-10-24T00:00:00"/>
    <m/>
    <m/>
    <s v="Boletim - Diário Oficial Informa"/>
    <n v="27"/>
    <m/>
    <x v="0"/>
    <m/>
    <m/>
    <m/>
    <s v="3 - FATURADO DO INFORMA"/>
    <n v="68"/>
    <x v="5"/>
    <x v="1"/>
  </r>
  <r>
    <x v="711"/>
    <s v="419.581.818-46"/>
    <s v="NF SERVICOS DO"/>
    <n v="290390"/>
    <d v="2024-10-04T00:00:00"/>
    <n v="296740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711"/>
    <s v="419.581.818-46"/>
    <s v="NF SERVICOS DO"/>
    <n v="294909"/>
    <d v="2024-11-04T00:00:00"/>
    <n v="301314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711"/>
    <s v="419.581.818-46"/>
    <s v="NF SERVICOS DO"/>
    <n v="301310"/>
    <d v="2024-12-11T00:00:00"/>
    <n v="30673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712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076"/>
    <x v="4"/>
    <x v="1"/>
  </r>
  <r>
    <x v="712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076"/>
    <x v="4"/>
    <x v="1"/>
  </r>
  <r>
    <x v="713"/>
    <s v="42.261.814/0001-20"/>
    <s v="ND-OPERADORA CIELO"/>
    <n v="23718"/>
    <d v="2024-12-27T00:00:00"/>
    <m/>
    <m/>
    <m/>
    <n v="187.49"/>
    <d v="2024-12-27T00:00:00"/>
    <m/>
    <m/>
    <s v="Certificado e-CNPJ A1 em Software (12 meses)"/>
    <n v="187.49"/>
    <m/>
    <x v="0"/>
    <m/>
    <m/>
    <m/>
    <s v="1 - VENDA A VISTA"/>
    <n v="4"/>
    <x v="2"/>
    <x v="4"/>
  </r>
  <r>
    <x v="714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162"/>
    <x v="4"/>
    <x v="1"/>
  </r>
  <r>
    <x v="715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716"/>
    <s v="42.554.058/0001-27"/>
    <s v="ND-OPERADORA CIELO"/>
    <n v="23672"/>
    <d v="2024-12-18T00:00:00"/>
    <m/>
    <m/>
    <m/>
    <n v="187.49"/>
    <d v="2024-12-18T00:00:00"/>
    <m/>
    <m/>
    <s v="Certificado e-CNPJ A1 em Software (12 meses)"/>
    <n v="187.49"/>
    <m/>
    <x v="0"/>
    <m/>
    <m/>
    <m/>
    <s v="1 - VENDA A VISTA"/>
    <n v="13"/>
    <x v="2"/>
    <x v="4"/>
  </r>
  <r>
    <x v="717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166"/>
    <x v="4"/>
    <x v="1"/>
  </r>
  <r>
    <x v="718"/>
    <s v="42.563.692/0001-26"/>
    <s v="NF SERVICOS"/>
    <n v="174879"/>
    <d v="2024-12-10T00:00:00"/>
    <n v="1890867"/>
    <d v="2024-12-10T00:00:00"/>
    <d v="2024-11-01T00:00:00"/>
    <n v="5919.22"/>
    <d v="2025-01-09T00:00:00"/>
    <s v="E0240585"/>
    <s v="PD024421"/>
    <s v="HOSPEDAGEM FISICA  DE  EQUIPAMENTOS"/>
    <n v="5919.22"/>
    <d v="2024-11-01T00:00:00"/>
    <x v="0"/>
    <m/>
    <m/>
    <s v="359.00008288/2024-87  ITO"/>
    <s v="2 - FATURADO"/>
    <n v="0"/>
    <x v="0"/>
    <x v="0"/>
  </r>
  <r>
    <x v="718"/>
    <s v="42.563.692/0001-26"/>
    <s v="NF SERVICOS"/>
    <n v="177279"/>
    <d v="2024-12-31T00:00:00"/>
    <n v="1906218"/>
    <d v="2025-01-06T00:00:00"/>
    <d v="2024-12-01T00:00:00"/>
    <n v="5919.22"/>
    <d v="2025-02-05T00:00:00"/>
    <s v="E0240585"/>
    <s v="PD024421"/>
    <s v="HOSPEDAGEM FISICA  DE  EQUIPAMENTOS"/>
    <n v="5919.22"/>
    <d v="2024-12-01T00:00:00"/>
    <x v="0"/>
    <m/>
    <m/>
    <s v="359.00008288/2024-87  ITO"/>
    <s v="2 - FATURADO"/>
    <n v="0"/>
    <x v="0"/>
    <x v="0"/>
  </r>
  <r>
    <x v="718"/>
    <s v="42.563.692/0002-07"/>
    <s v="NF SERVICOS KIT"/>
    <n v="105071"/>
    <d v="2022-06-29T00:00:00"/>
    <n v="109722"/>
    <d v="2022-06-29T00:00:00"/>
    <m/>
    <n v="174.99"/>
    <d v="2022-07-29T00:00:00"/>
    <m/>
    <m/>
    <s v="Certificado e-CPF A3 em cartão - 12 meses"/>
    <n v="174.99"/>
    <m/>
    <x v="0"/>
    <m/>
    <m/>
    <m/>
    <s v="2 - FATURADO"/>
    <n v="886"/>
    <x v="4"/>
    <x v="1"/>
  </r>
  <r>
    <x v="718"/>
    <s v="42.563.692/0002-07"/>
    <s v="NF SERVICOS KIT"/>
    <n v="120171"/>
    <d v="2022-08-18T00:00:00"/>
    <n v="124953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836"/>
    <x v="4"/>
    <x v="1"/>
  </r>
  <r>
    <x v="718"/>
    <s v="42.563.692/0002-07"/>
    <s v="NF SERVICOS KIT"/>
    <n v="120172"/>
    <d v="2022-08-18T00:00:00"/>
    <n v="124954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836"/>
    <x v="4"/>
    <x v="1"/>
  </r>
  <r>
    <x v="718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340"/>
    <x v="3"/>
    <x v="1"/>
  </r>
  <r>
    <x v="718"/>
    <s v="42.563.692/0002-07"/>
    <s v="ND-OPERADORA CIELO"/>
    <n v="23489"/>
    <d v="2024-11-30T00:00:00"/>
    <m/>
    <m/>
    <m/>
    <n v="124.99"/>
    <d v="2024-11-30T00:00:00"/>
    <m/>
    <m/>
    <s v="e-CPF A3 (renovação)"/>
    <n v="124.99"/>
    <m/>
    <x v="0"/>
    <m/>
    <m/>
    <m/>
    <s v="1 - VENDA A VISTA"/>
    <n v="31"/>
    <x v="1"/>
    <x v="4"/>
  </r>
  <r>
    <x v="718"/>
    <s v="42.563.692/0002-07"/>
    <s v="ND-OPERADORA CIELO"/>
    <n v="23546"/>
    <d v="2024-12-05T00:00:00"/>
    <m/>
    <m/>
    <m/>
    <n v="174.99"/>
    <d v="2024-12-05T00:00:00"/>
    <m/>
    <m/>
    <s v="Certificado e-CPF A3 em cartão - 12 meses"/>
    <n v="174.99"/>
    <m/>
    <x v="0"/>
    <m/>
    <m/>
    <m/>
    <s v="1 - VENDA A VISTA"/>
    <n v="26"/>
    <x v="2"/>
    <x v="4"/>
  </r>
  <r>
    <x v="718"/>
    <s v="42.563.692/0002-07"/>
    <s v="ND-OPERADORA CIELO"/>
    <n v="23561"/>
    <d v="2024-12-06T00:00:00"/>
    <m/>
    <m/>
    <m/>
    <n v="124.99"/>
    <d v="2024-12-06T00:00:00"/>
    <m/>
    <m/>
    <s v="e-CPF A3 (renovação)"/>
    <n v="124.99"/>
    <m/>
    <x v="0"/>
    <m/>
    <m/>
    <m/>
    <s v="1 - VENDA A VISTA"/>
    <n v="25"/>
    <x v="2"/>
    <x v="4"/>
  </r>
  <r>
    <x v="718"/>
    <s v="42.563.692/0002-07"/>
    <s v="ND-OPERADORA CIELO"/>
    <n v="23567"/>
    <d v="2024-12-09T00:00:00"/>
    <m/>
    <m/>
    <m/>
    <n v="174.99"/>
    <d v="2024-12-09T00:00:00"/>
    <m/>
    <m/>
    <s v="Certificado e-CPF A3 em cartão - 12 meses"/>
    <n v="174.99"/>
    <m/>
    <x v="0"/>
    <m/>
    <m/>
    <m/>
    <s v="1 - VENDA A VISTA"/>
    <n v="22"/>
    <x v="2"/>
    <x v="4"/>
  </r>
  <r>
    <x v="718"/>
    <s v="42.563.692/0002-07"/>
    <s v="ND-OPERADORA CIELO"/>
    <n v="23570"/>
    <d v="2024-12-09T00:00:00"/>
    <m/>
    <m/>
    <m/>
    <n v="174.99"/>
    <d v="2024-12-09T00:00:00"/>
    <m/>
    <m/>
    <s v="Certificado e-CPF A3 em cartão - 12 meses"/>
    <n v="174.99"/>
    <m/>
    <x v="0"/>
    <m/>
    <m/>
    <m/>
    <s v="1 - VENDA A VISTA"/>
    <n v="22"/>
    <x v="2"/>
    <x v="4"/>
  </r>
  <r>
    <x v="718"/>
    <s v="42.563.692/0002-07"/>
    <s v="ND-OPERADORA CIELO"/>
    <n v="23575"/>
    <d v="2024-12-09T00:00:00"/>
    <m/>
    <m/>
    <m/>
    <n v="124.99"/>
    <d v="2024-12-09T00:00:00"/>
    <m/>
    <m/>
    <s v="e-CPF A3 (renovação)"/>
    <n v="124.99"/>
    <m/>
    <x v="0"/>
    <m/>
    <m/>
    <m/>
    <s v="1 - VENDA A VISTA"/>
    <n v="22"/>
    <x v="2"/>
    <x v="4"/>
  </r>
  <r>
    <x v="718"/>
    <s v="42.563.692/0002-07"/>
    <s v="ND-OPERADORA CIELO"/>
    <n v="23584"/>
    <d v="2024-12-10T00:00:00"/>
    <m/>
    <m/>
    <m/>
    <n v="124.99"/>
    <d v="2024-12-10T00:00:00"/>
    <m/>
    <m/>
    <s v="e-CPF A3 (renovação)"/>
    <n v="124.99"/>
    <m/>
    <x v="0"/>
    <m/>
    <m/>
    <m/>
    <s v="1 - VENDA A VISTA"/>
    <n v="21"/>
    <x v="2"/>
    <x v="4"/>
  </r>
  <r>
    <x v="718"/>
    <s v="42.563.692/0002-07"/>
    <s v="ND-OPERADORA CIELO"/>
    <n v="23627"/>
    <d v="2024-12-13T00:00:00"/>
    <m/>
    <m/>
    <m/>
    <n v="124.99"/>
    <d v="2024-12-13T00:00:00"/>
    <m/>
    <m/>
    <s v="e-CPF A3 (renovação)"/>
    <n v="124.99"/>
    <m/>
    <x v="0"/>
    <m/>
    <m/>
    <m/>
    <s v="1 - VENDA A VISTA"/>
    <n v="18"/>
    <x v="2"/>
    <x v="4"/>
  </r>
  <r>
    <x v="718"/>
    <s v="42.563.692/0002-07"/>
    <s v="ND-OPERADORA CIELO"/>
    <n v="23671"/>
    <d v="2024-12-18T00:00:00"/>
    <m/>
    <m/>
    <m/>
    <n v="124.99"/>
    <d v="2024-12-18T00:00:00"/>
    <m/>
    <m/>
    <s v="e-CPF A3 (renovação)"/>
    <n v="124.99"/>
    <m/>
    <x v="0"/>
    <m/>
    <m/>
    <m/>
    <s v="1 - VENDA A VISTA"/>
    <n v="13"/>
    <x v="2"/>
    <x v="4"/>
  </r>
  <r>
    <x v="718"/>
    <s v="42.563.692/0002-07"/>
    <s v="ND-OPERADORA CIELO"/>
    <n v="23676"/>
    <d v="2024-12-19T00:00:00"/>
    <m/>
    <m/>
    <m/>
    <n v="124.99"/>
    <d v="2024-12-19T00:00:00"/>
    <m/>
    <m/>
    <s v="e-CPF A3 (renovação)"/>
    <n v="124.99"/>
    <m/>
    <x v="0"/>
    <m/>
    <m/>
    <m/>
    <s v="1 - VENDA A VISTA"/>
    <n v="12"/>
    <x v="2"/>
    <x v="4"/>
  </r>
  <r>
    <x v="719"/>
    <s v="42.654.591/0001-60"/>
    <s v="ND-OPERADORA CIELO"/>
    <n v="23533"/>
    <d v="2024-12-04T00:00:00"/>
    <m/>
    <m/>
    <m/>
    <n v="187.49"/>
    <d v="2024-12-04T00:00:00"/>
    <m/>
    <m/>
    <s v="Certificado e-CNPJ A1 em Software (12 meses)"/>
    <n v="187.49"/>
    <m/>
    <x v="0"/>
    <m/>
    <m/>
    <m/>
    <s v="1 - VENDA A VISTA"/>
    <n v="27"/>
    <x v="2"/>
    <x v="4"/>
  </r>
  <r>
    <x v="720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161"/>
    <x v="4"/>
    <x v="1"/>
  </r>
  <r>
    <x v="721"/>
    <s v="42.680.032/0001-25"/>
    <s v="ND-OPERADORA CIELO"/>
    <n v="23557"/>
    <d v="2024-12-06T00:00:00"/>
    <m/>
    <m/>
    <m/>
    <n v="187.49"/>
    <d v="2024-12-06T00:00:00"/>
    <m/>
    <m/>
    <s v="Certificado e-CPF A3 (somente certificado) - 36 meses"/>
    <n v="187.49"/>
    <m/>
    <x v="0"/>
    <m/>
    <m/>
    <m/>
    <s v="1 - VENDA A VISTA"/>
    <n v="25"/>
    <x v="2"/>
    <x v="4"/>
  </r>
  <r>
    <x v="722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076"/>
    <x v="4"/>
    <x v="1"/>
  </r>
  <r>
    <x v="723"/>
    <s v="42.850.809/0001-52"/>
    <s v="ND-OPERADORA CIELO"/>
    <n v="23684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724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114"/>
    <x v="8"/>
    <x v="4"/>
  </r>
  <r>
    <x v="725"/>
    <s v="42.877.087/0001-20"/>
    <s v="ND-OPERADORA CIELO"/>
    <n v="23712"/>
    <d v="2024-12-25T00:00:00"/>
    <m/>
    <m/>
    <m/>
    <n v="139.38999999999999"/>
    <d v="2024-12-25T00:00:00"/>
    <m/>
    <m/>
    <s v="e-CNPJ A1 - Renovação 12 meses"/>
    <n v="139.38999999999999"/>
    <m/>
    <x v="0"/>
    <m/>
    <m/>
    <m/>
    <s v="1 - VENDA A VISTA"/>
    <n v="6"/>
    <x v="2"/>
    <x v="4"/>
  </r>
  <r>
    <x v="726"/>
    <s v="422.337.768-01"/>
    <s v="ND-OPERADORA CIELO"/>
    <n v="23487"/>
    <d v="2024-11-30T00:00:00"/>
    <m/>
    <m/>
    <m/>
    <n v="124.99"/>
    <d v="2024-11-30T00:00:00"/>
    <m/>
    <m/>
    <s v="Certificado e-CPF A1 em Software (12 meses)"/>
    <n v="124.99"/>
    <m/>
    <x v="0"/>
    <m/>
    <m/>
    <m/>
    <s v="1 - VENDA A VISTA"/>
    <n v="31"/>
    <x v="1"/>
    <x v="4"/>
  </r>
  <r>
    <x v="727"/>
    <s v="425.111.088-95"/>
    <s v="ND-OPERADORA CIELO"/>
    <n v="23617"/>
    <d v="2024-12-12T00:00:00"/>
    <m/>
    <m/>
    <m/>
    <n v="124.99"/>
    <d v="2024-12-12T00:00:00"/>
    <m/>
    <m/>
    <s v="Certificado e-CPF A1 em Software (12 meses)"/>
    <n v="124.99"/>
    <m/>
    <x v="0"/>
    <m/>
    <m/>
    <m/>
    <s v="1 - VENDA A VISTA"/>
    <n v="19"/>
    <x v="2"/>
    <x v="4"/>
  </r>
  <r>
    <x v="728"/>
    <s v="426.441.598-57"/>
    <s v="ND-OPERADORA CIELO"/>
    <n v="23621"/>
    <d v="2024-12-12T00:00:00"/>
    <m/>
    <m/>
    <m/>
    <n v="124.99"/>
    <d v="2024-12-12T00:00:00"/>
    <m/>
    <m/>
    <s v="Certificado e-CPF A1 em Software (12 meses)"/>
    <n v="124.99"/>
    <m/>
    <x v="0"/>
    <m/>
    <m/>
    <m/>
    <s v="1 - VENDA A VISTA"/>
    <n v="19"/>
    <x v="2"/>
    <x v="4"/>
  </r>
  <r>
    <x v="729"/>
    <s v="43.008.291/0001-77"/>
    <s v="NF SERVICOS"/>
    <n v="174683"/>
    <d v="2024-12-10T00:00:00"/>
    <n v="1890671"/>
    <d v="2024-12-10T00:00:00"/>
    <d v="2024-11-01T00:00:00"/>
    <n v="1572.57"/>
    <d v="2025-01-09T00:00:00"/>
    <s v="E0240700"/>
    <s v="PD024700"/>
    <s v="PREFEITURA - SIM"/>
    <n v="1497.09"/>
    <d v="2024-11-01T00:00:00"/>
    <x v="0"/>
    <s v="174/2024"/>
    <s v="PROCE 117/2024 - DISP 52/2024"/>
    <s v="359.00008581/2024-44 APPS\ITO"/>
    <s v="2 - FATURADO"/>
    <n v="0"/>
    <x v="0"/>
    <x v="0"/>
  </r>
  <r>
    <x v="729"/>
    <s v="43.008.291/0001-77"/>
    <s v="NF SERVICOS DO"/>
    <n v="299960"/>
    <d v="2024-12-11T00:00:00"/>
    <n v="307397"/>
    <d v="2024-12-11T00:00:00"/>
    <m/>
    <n v="442.51"/>
    <d v="2025-01-10T00:00:00"/>
    <s v="E0220714"/>
    <s v="PD022714"/>
    <s v="Serviços de Publicidade Eletrônica"/>
    <n v="421.27"/>
    <m/>
    <x v="0"/>
    <m/>
    <m/>
    <m/>
    <s v="2 - FATURADO"/>
    <n v="0"/>
    <x v="0"/>
    <x v="1"/>
  </r>
  <r>
    <x v="729"/>
    <s v="43.008.291/0001-77"/>
    <s v="NF SERVICOS DO"/>
    <n v="300807"/>
    <d v="2024-12-11T00:00:00"/>
    <n v="308244"/>
    <d v="2024-12-11T00:00:00"/>
    <m/>
    <n v="276.57"/>
    <d v="2025-01-10T00:00:00"/>
    <s v="E0220714"/>
    <s v="PD022714"/>
    <s v="Serviços de Publicidade Eletrônica"/>
    <n v="263.29000000000002"/>
    <m/>
    <x v="0"/>
    <m/>
    <m/>
    <m/>
    <s v="2 - FATURADO"/>
    <n v="0"/>
    <x v="0"/>
    <x v="1"/>
  </r>
  <r>
    <x v="729"/>
    <s v="43.008.291/0001-77"/>
    <s v="NF SERVICOS DO"/>
    <n v="301369"/>
    <d v="2024-12-11T00:00:00"/>
    <n v="306793"/>
    <d v="2024-12-11T00:00:00"/>
    <m/>
    <n v="221.26"/>
    <d v="2025-01-10T00:00:00"/>
    <s v="E0220714"/>
    <s v="PD022714"/>
    <s v="Serviços de Publicidade Eletrônica"/>
    <n v="210.64"/>
    <m/>
    <x v="0"/>
    <m/>
    <m/>
    <m/>
    <s v="2 - FATURADO"/>
    <n v="0"/>
    <x v="0"/>
    <x v="1"/>
  </r>
  <r>
    <x v="729"/>
    <s v="43.008.291/0001-77"/>
    <s v="NF SERVICOS DO"/>
    <n v="302862"/>
    <d v="2024-12-19T00:00:00"/>
    <n v="309384"/>
    <d v="2024-12-19T00:00:00"/>
    <m/>
    <n v="221.26"/>
    <d v="2025-01-18T00:00:00"/>
    <s v="E0220714"/>
    <s v="PD022714"/>
    <s v="Serviços de Publicidade Eletrônica"/>
    <n v="210.64"/>
    <m/>
    <x v="0"/>
    <m/>
    <m/>
    <m/>
    <s v="2 - FATURADO"/>
    <n v="0"/>
    <x v="0"/>
    <x v="1"/>
  </r>
  <r>
    <x v="729"/>
    <s v="43.008.291/0001-77"/>
    <s v="NF SERVICOS DO"/>
    <n v="302983"/>
    <d v="2024-12-20T00:00:00"/>
    <n v="309505"/>
    <d v="2024-12-20T00:00:00"/>
    <m/>
    <n v="497.83"/>
    <d v="2025-01-19T00:00:00"/>
    <s v="E0220714"/>
    <s v="PD022714"/>
    <s v="Serviços de Publicidade Eletrônica"/>
    <n v="473.93"/>
    <m/>
    <x v="0"/>
    <m/>
    <m/>
    <m/>
    <s v="2 - FATURADO"/>
    <n v="0"/>
    <x v="0"/>
    <x v="1"/>
  </r>
  <r>
    <x v="729"/>
    <s v="43.008.291/0001-77"/>
    <s v="NF SERVICOS DO"/>
    <n v="303719"/>
    <d v="2024-12-23T00:00:00"/>
    <n v="310282"/>
    <d v="2024-12-30T00:00:00"/>
    <m/>
    <n v="276.57"/>
    <d v="2025-01-29T00:00:00"/>
    <s v="E0220714"/>
    <s v="PD022714"/>
    <s v="Serviços de Publicidade Eletrônica"/>
    <n v="263.29000000000002"/>
    <m/>
    <x v="0"/>
    <m/>
    <m/>
    <m/>
    <s v="2 - FATURADO"/>
    <n v="0"/>
    <x v="0"/>
    <x v="1"/>
  </r>
  <r>
    <x v="729"/>
    <s v="43.008.291/0001-77"/>
    <s v="NF SERVICOS"/>
    <n v="177553"/>
    <d v="2024-12-31T00:00:00"/>
    <n v="1906492"/>
    <d v="2025-01-10T00:00:00"/>
    <d v="2024-12-01T00:00:00"/>
    <n v="992.07"/>
    <d v="2025-02-09T00:00:00"/>
    <s v="E0240700"/>
    <s v="PD024700"/>
    <s v="PREFEITURA - SIM"/>
    <n v="944.45"/>
    <d v="2024-12-01T00:00:00"/>
    <x v="0"/>
    <s v="174/2024"/>
    <s v="PROCE 117/2024 - DISP 52/2024"/>
    <s v="359.00008581/2024-44 APPS\ITO"/>
    <s v="2 - FATURADO"/>
    <n v="0"/>
    <x v="0"/>
    <x v="0"/>
  </r>
  <r>
    <x v="730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0"/>
    <m/>
    <m/>
    <m/>
    <s v="2 - FATURADO"/>
    <n v="1152"/>
    <x v="4"/>
    <x v="1"/>
  </r>
  <r>
    <x v="730"/>
    <s v="43.052.497/0001-02"/>
    <s v="NF SERVICOS"/>
    <n v="117656"/>
    <d v="2021-12-21T00:00:00"/>
    <n v="1378042"/>
    <d v="2021-12-21T00:00:00"/>
    <d v="2021-10-01T00:00:00"/>
    <n v="83895.84"/>
    <d v="2022-01-20T00:00:00"/>
    <s v="E0200117"/>
    <s v="PD020101"/>
    <s v="CONSULTORIA, DESENV.E MANUT. DE SISTEMAS,PROC. DE DADOS,TRATAMENTO DE INFORM.MICROFILMAGEM E TREINAMENTO"/>
    <n v="83895.84"/>
    <d v="2021-10-01T00:00:00"/>
    <x v="0"/>
    <s v="20.624-6"/>
    <s v="DER/997323/2020 - 4º Volume"/>
    <s v="PD-PRC-2020/01699 - APPS"/>
    <s v="2 - FATURADO"/>
    <n v="1076"/>
    <x v="4"/>
    <x v="0"/>
  </r>
  <r>
    <x v="730"/>
    <s v="43.052.497/0001-02"/>
    <s v="NF SERVICOS"/>
    <n v="117658"/>
    <d v="2021-12-21T00:00:00"/>
    <n v="1378044"/>
    <d v="2021-12-21T00:00:00"/>
    <d v="2021-10-01T00:00:00"/>
    <n v="15065.02"/>
    <d v="2022-01-20T00:00:00"/>
    <s v="E0200118"/>
    <s v="PD020101"/>
    <s v="CONSULTORIA, DESENV.E MANUT. DE SISTEMAS,PROC. DE DADOS,TRATAMENTO DE INFORM.MICROFILMAGEM E TREINAMENTO"/>
    <n v="15065.02"/>
    <d v="2021-10-01T00:00:00"/>
    <x v="0"/>
    <s v="20.624-6"/>
    <s v="DER/997323/2020 - 4º Volume"/>
    <s v="PD-PRC-2020/01699 - ITO"/>
    <s v="2 - FATURADO"/>
    <n v="1076"/>
    <x v="4"/>
    <x v="0"/>
  </r>
  <r>
    <x v="730"/>
    <s v="43.052.497/0001-02"/>
    <s v="NF SERVICOS"/>
    <n v="117660"/>
    <d v="2021-12-22T00:00:00"/>
    <n v="1378046"/>
    <d v="2021-12-22T00:00:00"/>
    <d v="2021-10-01T00:00:00"/>
    <n v="593.6"/>
    <d v="2022-01-21T00:00:00"/>
    <s v="E0200121"/>
    <s v="PD020101"/>
    <s v="CONSULTORIA, DESENV.E MANUT. DE SISTEMAS,PROC. DE DADOS,TRATAMENTO DE INFORM.MICROFILMAGEM E TREINAMENTO"/>
    <n v="593.6"/>
    <d v="2021-10-01T00:00:00"/>
    <x v="0"/>
    <s v="20.624-6"/>
    <s v="DER/997323/2020 - 4º Volume"/>
    <s v="PD-PRC-2020/01699 - APPS"/>
    <s v="2 - FATURADO"/>
    <n v="1075"/>
    <x v="4"/>
    <x v="0"/>
  </r>
  <r>
    <x v="730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988"/>
    <x v="4"/>
    <x v="1"/>
  </r>
  <r>
    <x v="730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0"/>
    <m/>
    <m/>
    <m/>
    <s v="2 - FATURADO"/>
    <n v="613"/>
    <x v="4"/>
    <x v="1"/>
  </r>
  <r>
    <x v="730"/>
    <s v="43.052.497/0001-02"/>
    <s v="NF SERVICOS KIT"/>
    <n v="195810"/>
    <d v="2023-05-31T00:00:00"/>
    <n v="201248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550"/>
    <x v="4"/>
    <x v="1"/>
  </r>
  <r>
    <x v="730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0"/>
    <s v="22.267-7"/>
    <s v="139.00008654/2023-84"/>
    <s v="359.00009604/2023-57  ITO"/>
    <s v="2 - FATURADO"/>
    <n v="536"/>
    <x v="4"/>
    <x v="0"/>
  </r>
  <r>
    <x v="730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0"/>
    <s v="22.267-7"/>
    <s v="DERSP-PRC-2022/04155"/>
    <s v="PD-PRC-2022/04249 ITO"/>
    <s v="2 - FATURADO"/>
    <n v="535"/>
    <x v="4"/>
    <x v="0"/>
  </r>
  <r>
    <x v="730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0"/>
    <m/>
    <m/>
    <m/>
    <s v="2 - FATURADO"/>
    <n v="515"/>
    <x v="4"/>
    <x v="1"/>
  </r>
  <r>
    <x v="730"/>
    <s v="43.052.497/0001-02"/>
    <s v="NF SERVICOS"/>
    <n v="168939"/>
    <d v="2024-09-27T00:00:00"/>
    <n v="1845724"/>
    <d v="2024-09-27T00:00:00"/>
    <d v="2024-04-01T00:00:00"/>
    <n v="62.28"/>
    <d v="2024-10-27T00:00:00"/>
    <s v="ET220278"/>
    <s v="PD022211"/>
    <s v="AGENDAMENTO UNIVERSAL  E POUPAFILA"/>
    <n v="59.29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40"/>
    <d v="2024-09-27T00:00:00"/>
    <n v="1845725"/>
    <d v="2024-09-27T00:00:00"/>
    <d v="2024-04-01T00:00:00"/>
    <n v="393.6"/>
    <d v="2024-10-27T00:00:00"/>
    <s v="ET220278"/>
    <s v="PD022211"/>
    <s v="AGENDAMENTO UNIVERSAL  E POUPAFILA"/>
    <n v="374.71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41"/>
    <d v="2024-09-27T00:00:00"/>
    <n v="1845726"/>
    <d v="2024-09-27T00:00:00"/>
    <d v="2024-04-01T00:00:00"/>
    <n v="1387247.93"/>
    <d v="2024-10-27T00:00:00"/>
    <s v="E0220278"/>
    <s v="PD022211"/>
    <s v="SISTEMA GESTÃO DE MULTAS,ERTIFICAÇÃO DO TALONARIO ELETRONICO,SISTEMA DE CONTROLE  DE PROTOCOLO (NPC), SISTEMA INTEGRAÇÃO  DER-SIAFEM(SIDS) E SISTEMAS CORPORATIVOS DER"/>
    <n v="1320660.03"/>
    <d v="2024-04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42"/>
    <d v="2024-09-27T00:00:00"/>
    <n v="1845727"/>
    <d v="2024-09-27T00:00:00"/>
    <d v="2024-04-01T00:00:00"/>
    <n v="507440.43"/>
    <d v="2024-10-27T00:00:00"/>
    <s v="E0220278"/>
    <s v="PD022211"/>
    <s v="SISTEMA GESTÃO DE MULTAS,ERTIFICAÇÃO DO TALONARIO ELETRONICO,SISTEMA DE CONTROLE  DE PROTOCOLO (NPC), SISTEMA INTEGRAÇÃO  DER-SIAFEM(SIDS) E SISTEMAS CORPORATIVOS DER"/>
    <n v="483083.29"/>
    <d v="2024-04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45"/>
    <d v="2024-09-27T00:00:00"/>
    <n v="1845730"/>
    <d v="2024-09-27T00:00:00"/>
    <d v="2024-04-01T00:00:00"/>
    <n v="21245.14"/>
    <d v="2024-10-27T00:00:00"/>
    <s v="E0220273"/>
    <s v="PD022211"/>
    <s v="FOLHA DE PAGAMENTO"/>
    <n v="20225.37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46"/>
    <d v="2024-09-27T00:00:00"/>
    <n v="1845731"/>
    <d v="2024-09-27T00:00:00"/>
    <d v="2024-04-01T00:00:00"/>
    <n v="2.34"/>
    <d v="2024-10-27T00:00:00"/>
    <s v="E0220273"/>
    <s v="PD022211"/>
    <s v="FOLHA DE PAGAMENTO"/>
    <n v="2.23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47"/>
    <d v="2024-09-27T00:00:00"/>
    <n v="1845732"/>
    <d v="2024-09-27T00:00:00"/>
    <d v="2024-04-01T00:00:00"/>
    <n v="763.14"/>
    <d v="2024-10-27T00:00:00"/>
    <s v="E0220277"/>
    <s v="PD022211"/>
    <s v="SAM PATRIMONIO"/>
    <n v="726.51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48"/>
    <d v="2024-09-27T00:00:00"/>
    <n v="1845733"/>
    <d v="2024-09-27T00:00:00"/>
    <d v="2024-04-01T00:00:00"/>
    <n v="5900.7"/>
    <d v="2024-10-27T00:00:00"/>
    <s v="E0220277"/>
    <s v="PD022211"/>
    <s v="SAM PATRIMONIO"/>
    <n v="5617.47"/>
    <d v="2024-04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50"/>
    <d v="2024-09-27T00:00:00"/>
    <n v="1845735"/>
    <d v="2024-09-27T00:00:00"/>
    <d v="2024-04-01T00:00:00"/>
    <n v="72952.72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9450.990000000005"/>
    <d v="2024-04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51"/>
    <d v="2024-09-27T00:00:00"/>
    <n v="1845736"/>
    <d v="2024-09-27T00:00:00"/>
    <d v="2024-04-01T00:00:00"/>
    <n v="7859.2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481.96"/>
    <d v="2024-04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52"/>
    <d v="2024-09-27T00:00:00"/>
    <n v="1845737"/>
    <d v="2024-09-27T00:00:00"/>
    <d v="2024-04-01T00:00:00"/>
    <n v="20751.36"/>
    <d v="2024-10-27T00:00:00"/>
    <s v="E0220271"/>
    <s v="PD022211"/>
    <s v="SUPORTE TECNICO ESPECIALIZADO ,INFRAESTRUITURA VIRTUALIZADA ON PREMISES, INTRAGOV,SINTONIA E VOIP"/>
    <n v="19755.29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3"/>
    <d v="2024-09-27T00:00:00"/>
    <n v="1845738"/>
    <d v="2024-09-27T00:00:00"/>
    <d v="2024-04-01T00:00:00"/>
    <n v="48456.76"/>
    <d v="2024-10-27T00:00:00"/>
    <s v="E0220271"/>
    <s v="PD022211"/>
    <s v="SUPORTE TECNICO ESPECIALIZADO ,INFRAESTRUITURA VIRTUALIZADA ON PREMISES, INTRAGOV,SINTONIA E VOIP"/>
    <n v="46130.84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4"/>
    <d v="2024-09-27T00:00:00"/>
    <n v="1845739"/>
    <d v="2024-09-27T00:00:00"/>
    <d v="2024-04-01T00:00:00"/>
    <n v="241582.4"/>
    <d v="2024-10-27T00:00:00"/>
    <s v="E0220271"/>
    <s v="PD022211"/>
    <s v="SUPORTE TECNICO ESPECIALIZADO ,INFRAESTRUITURA VIRTUALIZADA ON PREMISES, INTRAGOV,SINTONIA E VOIP"/>
    <n v="229986.44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5"/>
    <d v="2024-09-27T00:00:00"/>
    <n v="1845740"/>
    <d v="2024-09-27T00:00:00"/>
    <d v="2024-04-01T00:00:00"/>
    <n v="53026.7"/>
    <d v="2024-10-27T00:00:00"/>
    <s v="E0220271"/>
    <s v="PD022211"/>
    <s v="SUPORTE TECNICO ESPECIALIZADO ,INFRAESTRUITURA VIRTUALIZADA ON PREMISES, INTRAGOV,SINTONIA E VOIP"/>
    <n v="50481.42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6"/>
    <d v="2024-09-27T00:00:00"/>
    <n v="1845741"/>
    <d v="2024-09-27T00:00:00"/>
    <d v="2024-04-01T00:00:00"/>
    <n v="30149.279999999999"/>
    <d v="2024-10-27T00:00:00"/>
    <s v="E0220271"/>
    <s v="PD022211"/>
    <s v="SUPORTE TECNICO ESPECIALIZADO ,INFRAESTRUITURA VIRTUALIZADA ON PREMISES, INTRAGOV,SINTONIA E VOIP"/>
    <n v="28702.11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7"/>
    <d v="2024-09-27T00:00:00"/>
    <n v="1845742"/>
    <d v="2024-09-27T00:00:00"/>
    <d v="2024-04-01T00:00:00"/>
    <n v="60164.24"/>
    <d v="2024-10-27T00:00:00"/>
    <s v="E0220271"/>
    <s v="PD022211"/>
    <s v="SUPORTE TECNICO ESPECIALIZADO ,INFRAESTRUITURA VIRTUALIZADA ON PREMISES, INTRAGOV,SINTONIA E VOIP"/>
    <n v="57276.36"/>
    <d v="2024-04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58"/>
    <d v="2024-09-27T00:00:00"/>
    <n v="1845743"/>
    <d v="2024-09-27T00:00:00"/>
    <d v="2024-04-01T00:00:00"/>
    <n v="223272.39"/>
    <d v="2024-10-27T00:00:00"/>
    <s v="ET220271"/>
    <s v="PD022211"/>
    <s v="SUPORTE TECNICO ESPECIALIZADO ,INFRAESTRUITURA VIRTUALIZADA ON PREMISES, INTRAGOV,SINTONIA E VOIP"/>
    <n v="212555.32"/>
    <d v="2024-04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59"/>
    <d v="2024-09-27T00:00:00"/>
    <n v="1845744"/>
    <d v="2024-09-27T00:00:00"/>
    <d v="2024-04-01T00:00:00"/>
    <n v="82.39"/>
    <d v="2024-10-27T00:00:00"/>
    <s v="ET220271"/>
    <s v="PD022211"/>
    <s v="SUPORTE TECNICO ESPECIALIZADO ,INFRAESTRUITURA VIRTUALIZADA ON PREMISES, INTRAGOV,SINTONIA E VOIP"/>
    <n v="78.44"/>
    <d v="2024-04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60"/>
    <d v="2024-09-27T00:00:00"/>
    <n v="1845745"/>
    <d v="2024-09-27T00:00:00"/>
    <d v="2024-05-01T00:00:00"/>
    <n v="30149.279999999999"/>
    <d v="2024-10-27T00:00:00"/>
    <s v="E0220271"/>
    <s v="PD022211"/>
    <s v="SUPORTE TECNICO ESPECIALIZADO ,INFRAESTRUITURA VIRTUALIZADA ON PREMISES, INTRAGOV,SINTONIA E VOIP"/>
    <n v="28702.11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61"/>
    <d v="2024-09-27T00:00:00"/>
    <n v="1845746"/>
    <d v="2024-09-27T00:00:00"/>
    <d v="2024-05-01T00:00:00"/>
    <n v="60164.24"/>
    <d v="2024-10-27T00:00:00"/>
    <s v="E0220271"/>
    <s v="PD022211"/>
    <s v="SUPORTE TECNICO ESPECIALIZADO ,INFRAESTRUITURA VIRTUALIZADA ON PREMISES, INTRAGOV,SINTONIA E VOIP"/>
    <n v="57276.36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62"/>
    <d v="2024-09-27T00:00:00"/>
    <n v="1845747"/>
    <d v="2024-09-27T00:00:00"/>
    <d v="2024-05-01T00:00:00"/>
    <n v="230169.03"/>
    <d v="2024-10-27T00:00:00"/>
    <s v="ET220271"/>
    <s v="PD022211"/>
    <s v="SUPORTE TECNICO ESPECIALIZADO ,INFRAESTRUITURA VIRTUALIZADA ON PREMISES, INTRAGOV,SINTONIA E VOIP"/>
    <n v="219120.92"/>
    <d v="2024-05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63"/>
    <d v="2024-09-27T00:00:00"/>
    <n v="1845748"/>
    <d v="2024-09-27T00:00:00"/>
    <d v="2024-05-01T00:00:00"/>
    <n v="82.39"/>
    <d v="2024-10-27T00:00:00"/>
    <s v="ET220271"/>
    <s v="PD022211"/>
    <s v="SUPORTE TECNICO ESPECIALIZADO ,INFRAESTRUITURA VIRTUALIZADA ON PREMISES, INTRAGOV,SINTONIA E VOIP"/>
    <n v="78.44"/>
    <d v="2024-05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64"/>
    <d v="2024-09-27T00:00:00"/>
    <n v="1845749"/>
    <d v="2024-09-27T00:00:00"/>
    <d v="2024-05-01T00:00:00"/>
    <n v="20751.36"/>
    <d v="2024-10-27T00:00:00"/>
    <s v="E0220271"/>
    <s v="PD022211"/>
    <s v="SUPORTE TECNICO ESPECIALIZADO ,INFRAESTRUITURA VIRTUALIZADA ON PREMISES, INTRAGOV,SINTONIA E VOIP"/>
    <n v="19755.29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65"/>
    <d v="2024-09-27T00:00:00"/>
    <n v="1845750"/>
    <d v="2024-09-27T00:00:00"/>
    <d v="2024-05-01T00:00:00"/>
    <n v="48456.76"/>
    <d v="2024-10-27T00:00:00"/>
    <s v="E0220271"/>
    <s v="PD022211"/>
    <s v="SUPORTE TECNICO ESPECIALIZADO ,INFRAESTRUITURA VIRTUALIZADA ON PREMISES, INTRAGOV,SINTONIA E VOIP"/>
    <n v="46130.84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66"/>
    <d v="2024-09-27T00:00:00"/>
    <n v="1845751"/>
    <d v="2024-09-27T00:00:00"/>
    <d v="2024-05-01T00:00:00"/>
    <n v="241582.4"/>
    <d v="2024-10-27T00:00:00"/>
    <s v="E0220271"/>
    <s v="PD022211"/>
    <s v="SUPORTE TECNICO ESPECIALIZADO ,INFRAESTRUITURA VIRTUALIZADA ON PREMISES, INTRAGOV,SINTONIA E VOIP"/>
    <n v="229986.44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67"/>
    <d v="2024-09-27T00:00:00"/>
    <n v="1845752"/>
    <d v="2024-09-27T00:00:00"/>
    <d v="2024-05-01T00:00:00"/>
    <n v="53026.7"/>
    <d v="2024-10-27T00:00:00"/>
    <s v="E0220271"/>
    <s v="PD022211"/>
    <s v="SUPORTE TECNICO ESPECIALIZADO ,INFRAESTRUITURA VIRTUALIZADA ON PREMISES, INTRAGOV,SINTONIA E VOIP"/>
    <n v="50481.42"/>
    <d v="2024-05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72"/>
    <d v="2024-09-27T00:00:00"/>
    <n v="1845757"/>
    <d v="2024-09-27T00:00:00"/>
    <d v="2024-05-01T00:00:00"/>
    <n v="72952.72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9450.990000000005"/>
    <d v="2024-05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73"/>
    <d v="2024-09-27T00:00:00"/>
    <n v="1845758"/>
    <d v="2024-09-27T00:00:00"/>
    <d v="2024-05-01T00:00:00"/>
    <n v="7859.2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481.96"/>
    <d v="2024-05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74"/>
    <d v="2024-09-27T00:00:00"/>
    <n v="1845759"/>
    <d v="2024-09-27T00:00:00"/>
    <d v="2024-05-01T00:00:00"/>
    <n v="21050.35"/>
    <d v="2024-10-27T00:00:00"/>
    <s v="E0220273"/>
    <s v="PD022211"/>
    <s v="FOLHA DE PAGAMENTO"/>
    <n v="20039.93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75"/>
    <d v="2024-09-27T00:00:00"/>
    <n v="1845760"/>
    <d v="2024-09-27T00:00:00"/>
    <d v="2024-05-01T00:00:00"/>
    <n v="2.34"/>
    <d v="2024-10-27T00:00:00"/>
    <s v="E0220273"/>
    <s v="PD022211"/>
    <s v="FOLHA DE PAGAMENTO"/>
    <n v="2.23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76"/>
    <d v="2024-09-27T00:00:00"/>
    <n v="1845761"/>
    <d v="2024-09-27T00:00:00"/>
    <d v="2024-05-01T00:00:00"/>
    <n v="763.14"/>
    <d v="2024-10-27T00:00:00"/>
    <s v="E0220277"/>
    <s v="PD022211"/>
    <s v="SAM PATRIMONIO"/>
    <n v="726.51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77"/>
    <d v="2024-09-27T00:00:00"/>
    <n v="1845762"/>
    <d v="2024-09-27T00:00:00"/>
    <d v="2024-05-01T00:00:00"/>
    <n v="5900.7"/>
    <d v="2024-10-27T00:00:00"/>
    <s v="E0220277"/>
    <s v="PD022211"/>
    <s v="SAM PATRIMONIO"/>
    <n v="5617.47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78"/>
    <d v="2024-09-27T00:00:00"/>
    <n v="1845763"/>
    <d v="2024-09-27T00:00:00"/>
    <d v="2024-05-01T00:00:00"/>
    <n v="42.57"/>
    <d v="2024-10-27T00:00:00"/>
    <s v="ET220278"/>
    <s v="PD022211"/>
    <s v="AGENDAMENTO UNIVERSAL  E POUPAFILA"/>
    <n v="40.53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79"/>
    <d v="2024-09-27T00:00:00"/>
    <n v="1845764"/>
    <d v="2024-09-27T00:00:00"/>
    <d v="2024-05-01T00:00:00"/>
    <n v="393.6"/>
    <d v="2024-10-27T00:00:00"/>
    <s v="ET220278"/>
    <s v="PD022211"/>
    <s v="AGENDAMENTO UNIVERSAL  E POUPAFILA"/>
    <n v="374.71"/>
    <d v="2024-05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81"/>
    <d v="2024-09-27T00:00:00"/>
    <n v="1845766"/>
    <d v="2024-09-27T00:00:00"/>
    <d v="2024-05-01T00:00:00"/>
    <n v="1387247.93"/>
    <d v="2024-10-27T00:00:00"/>
    <s v="E0220278"/>
    <s v="PD022211"/>
    <s v="SISTEMA GESTÃO DE MULTAS,ERTIFICAÇÃO DO TALONARIO ELETRONICO,SISTEMA DE CONTROLE  DE PROTOCOLO (NPC), SISTEMA INTEGRAÇÃO  DER-SIAFEM(SIDS) E SISTEMAS CORPORATIVOS DER"/>
    <n v="1320660.03"/>
    <d v="2024-05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82"/>
    <d v="2024-09-27T00:00:00"/>
    <n v="1845767"/>
    <d v="2024-09-27T00:00:00"/>
    <d v="2024-05-01T00:00:00"/>
    <n v="507440.43"/>
    <d v="2024-10-27T00:00:00"/>
    <s v="E0220278"/>
    <s v="PD022211"/>
    <s v="SISTEMA GESTÃO DE MULTAS,ERTIFICAÇÃO DO TALONARIO ELETRONICO,SISTEMA DE CONTROLE  DE PROTOCOLO (NPC), SISTEMA INTEGRAÇÃO  DER-SIAFEM(SIDS) E SISTEMAS CORPORATIVOS DER"/>
    <n v="483083.29"/>
    <d v="2024-05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83"/>
    <d v="2024-09-27T00:00:00"/>
    <n v="1845768"/>
    <d v="2024-09-27T00:00:00"/>
    <d v="2024-06-01T00:00:00"/>
    <n v="60164.24"/>
    <d v="2024-10-27T00:00:00"/>
    <s v="E0220271"/>
    <s v="PD022211"/>
    <s v="SUPORTE TECNICO ESPECIALIZADO ,INFRAESTRUITURA VIRTUALIZADA ON PREMISES, INTRAGOV,SINTONIA E VOIP"/>
    <n v="57276.36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4"/>
    <d v="2024-09-27T00:00:00"/>
    <n v="1845769"/>
    <d v="2024-09-27T00:00:00"/>
    <d v="2024-06-01T00:00:00"/>
    <n v="20751.36"/>
    <d v="2024-10-27T00:00:00"/>
    <s v="E0220271"/>
    <s v="PD022211"/>
    <s v="SUPORTE TECNICO ESPECIALIZADO ,INFRAESTRUITURA VIRTUALIZADA ON PREMISES, INTRAGOV,SINTONIA E VOIP"/>
    <n v="19755.29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5"/>
    <d v="2024-09-27T00:00:00"/>
    <n v="1845770"/>
    <d v="2024-09-27T00:00:00"/>
    <d v="2024-06-01T00:00:00"/>
    <n v="241582.4"/>
    <d v="2024-10-27T00:00:00"/>
    <s v="E0220271"/>
    <s v="PD022211"/>
    <s v="SUPORTE TECNICO ESPECIALIZADO ,INFRAESTRUITURA VIRTUALIZADA ON PREMISES, INTRAGOV,SINTONIA E VOIP"/>
    <n v="229986.44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6"/>
    <d v="2024-09-27T00:00:00"/>
    <n v="1845771"/>
    <d v="2024-09-27T00:00:00"/>
    <d v="2024-06-01T00:00:00"/>
    <n v="48456.76"/>
    <d v="2024-10-27T00:00:00"/>
    <s v="E0220271"/>
    <s v="PD022211"/>
    <s v="SUPORTE TECNICO ESPECIALIZADO ,INFRAESTRUITURA VIRTUALIZADA ON PREMISES, INTRAGOV,SINTONIA E VOIP"/>
    <n v="46130.84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7"/>
    <d v="2024-09-27T00:00:00"/>
    <n v="1845772"/>
    <d v="2024-09-27T00:00:00"/>
    <d v="2024-06-01T00:00:00"/>
    <n v="30149.279999999999"/>
    <d v="2024-10-27T00:00:00"/>
    <s v="E0220271"/>
    <s v="PD022211"/>
    <s v="SUPORTE TECNICO ESPECIALIZADO ,INFRAESTRUITURA VIRTUALIZADA ON PREMISES, INTRAGOV,SINTONIA E VOIP"/>
    <n v="28702.11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8"/>
    <d v="2024-09-27T00:00:00"/>
    <n v="1845773"/>
    <d v="2024-09-27T00:00:00"/>
    <d v="2024-06-01T00:00:00"/>
    <n v="53026.7"/>
    <d v="2024-10-27T00:00:00"/>
    <s v="E0220271"/>
    <s v="PD022211"/>
    <s v="SUPORTE TECNICO ESPECIALIZADO ,INFRAESTRUITURA VIRTUALIZADA ON PREMISES, INTRAGOV,SINTONIA E VOIP"/>
    <n v="50481.42"/>
    <d v="2024-06-01T00:00:00"/>
    <x v="0"/>
    <s v="22.267-7"/>
    <s v="DERSP-PRC-2022/04155"/>
    <s v="PD-PRC-2022/04249 ITO"/>
    <s v="2 - FATURADO"/>
    <n v="65"/>
    <x v="5"/>
    <x v="0"/>
  </r>
  <r>
    <x v="730"/>
    <s v="43.052.497/0001-02"/>
    <s v="NF SERVICOS"/>
    <n v="168989"/>
    <d v="2024-09-27T00:00:00"/>
    <n v="1845774"/>
    <d v="2024-09-27T00:00:00"/>
    <d v="2024-06-01T00:00:00"/>
    <n v="230314"/>
    <d v="2024-10-27T00:00:00"/>
    <s v="ET220271"/>
    <s v="PD022211"/>
    <s v="SUPORTE TECNICO ESPECIALIZADO ,INFRAESTRUITURA VIRTUALIZADA ON PREMISES, INTRAGOV,SINTONIA E VOIP"/>
    <n v="219258.93"/>
    <d v="2024-06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90"/>
    <d v="2024-09-27T00:00:00"/>
    <n v="1845775"/>
    <d v="2024-09-27T00:00:00"/>
    <d v="2024-06-01T00:00:00"/>
    <n v="82.39"/>
    <d v="2024-10-27T00:00:00"/>
    <s v="ET220271"/>
    <s v="PD022211"/>
    <s v="SUPORTE TECNICO ESPECIALIZADO ,INFRAESTRUITURA VIRTUALIZADA ON PREMISES, INTRAGOV,SINTONIA E VOIP"/>
    <n v="78.44"/>
    <d v="2024-06-01T00:00:00"/>
    <x v="0"/>
    <s v="22.267-7"/>
    <s v="139.00008654/2023-84"/>
    <s v="PD-PRC-2022/04249 359.00009604/2023-57  ITO"/>
    <s v="2 - FATURADO"/>
    <n v="65"/>
    <x v="5"/>
    <x v="0"/>
  </r>
  <r>
    <x v="730"/>
    <s v="43.052.497/0001-02"/>
    <s v="NF SERVICOS"/>
    <n v="168992"/>
    <d v="2024-09-27T00:00:00"/>
    <n v="1845777"/>
    <d v="2024-09-27T00:00:00"/>
    <d v="2024-06-01T00:00:00"/>
    <n v="7859.2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481.96"/>
    <d v="2024-06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93"/>
    <d v="2024-09-27T00:00:00"/>
    <n v="1845778"/>
    <d v="2024-09-27T00:00:00"/>
    <d v="2024-06-01T00:00:00"/>
    <n v="73254.8"/>
    <d v="2024-10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9738.570000000007"/>
    <d v="2024-06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8994"/>
    <d v="2024-09-27T00:00:00"/>
    <n v="1845779"/>
    <d v="2024-09-27T00:00:00"/>
    <d v="2024-06-01T00:00:00"/>
    <n v="20939.45"/>
    <d v="2024-10-27T00:00:00"/>
    <s v="E0220273"/>
    <s v="PD022211"/>
    <s v="FOLHA DE PAGAMENTO"/>
    <n v="19934.36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8995"/>
    <d v="2024-09-27T00:00:00"/>
    <n v="1845780"/>
    <d v="2024-09-27T00:00:00"/>
    <d v="2024-06-01T00:00:00"/>
    <n v="2.34"/>
    <d v="2024-10-27T00:00:00"/>
    <s v="E0220273"/>
    <s v="PD022211"/>
    <s v="FOLHA DE PAGAMENTO"/>
    <n v="2.23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9000"/>
    <d v="2024-09-27T00:00:00"/>
    <n v="1845785"/>
    <d v="2024-09-27T00:00:00"/>
    <d v="2024-06-01T00:00:00"/>
    <n v="1387247.93"/>
    <d v="2024-10-27T00:00:00"/>
    <s v="E0220278"/>
    <s v="PD022211"/>
    <s v="SISTEMA GESTÃO DE MULTAS,ERTIFICAÇÃO DO TALONARIO ELETRONICO,SISTEMA DE CONTROLE  DE PROTOCOLO (NPC), SISTEMA INTEGRAÇÃO  DER-SIAFEM(SIDS) E SISTEMAS CORPORATIVOS DER"/>
    <n v="1320660.03"/>
    <d v="2024-06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9001"/>
    <d v="2024-09-27T00:00:00"/>
    <n v="1845786"/>
    <d v="2024-09-27T00:00:00"/>
    <d v="2024-06-01T00:00:00"/>
    <n v="507440.43"/>
    <d v="2024-10-27T00:00:00"/>
    <s v="E0220278"/>
    <s v="PD022211"/>
    <s v="SISTEMA GESTÃO DE MULTAS,ERTIFICAÇÃO DO TALONARIO ELETRONICO,SISTEMA DE CONTROLE  DE PROTOCOLO (NPC), SISTEMA INTEGRAÇÃO  DER-SIAFEM(SIDS) E SISTEMAS CORPORATIVOS DER"/>
    <n v="483083.29"/>
    <d v="2024-06-01T00:00:00"/>
    <x v="0"/>
    <s v="22.267-7"/>
    <s v="139.00008654/2023-84"/>
    <s v="359.00009604/2023-57  ITO"/>
    <s v="2 - FATURADO"/>
    <n v="65"/>
    <x v="5"/>
    <x v="0"/>
  </r>
  <r>
    <x v="730"/>
    <s v="43.052.497/0001-02"/>
    <s v="NF SERVICOS"/>
    <n v="169002"/>
    <d v="2024-09-27T00:00:00"/>
    <n v="1845787"/>
    <d v="2024-09-27T00:00:00"/>
    <d v="2024-06-01T00:00:00"/>
    <n v="393.6"/>
    <d v="2024-10-27T00:00:00"/>
    <s v="ET220278"/>
    <s v="PD022211"/>
    <s v="AGENDAMENTO UNIVERSAL  E POUPAFILA"/>
    <n v="374.71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9003"/>
    <d v="2024-09-27T00:00:00"/>
    <n v="1845788"/>
    <d v="2024-09-27T00:00:00"/>
    <d v="2024-06-01T00:00:00"/>
    <n v="31.05"/>
    <d v="2024-10-27T00:00:00"/>
    <s v="ET220278"/>
    <s v="PD022211"/>
    <s v="AGENDAMENTO UNIVERSAL  E POUPAFILA"/>
    <n v="29.56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9004"/>
    <d v="2024-09-27T00:00:00"/>
    <n v="1845789"/>
    <d v="2024-09-27T00:00:00"/>
    <d v="2024-06-01T00:00:00"/>
    <n v="5900.7"/>
    <d v="2024-10-27T00:00:00"/>
    <s v="E0220277"/>
    <s v="PD022211"/>
    <s v="SAM PATRIMONIO"/>
    <n v="5617.47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9005"/>
    <d v="2024-09-27T00:00:00"/>
    <n v="1845790"/>
    <d v="2024-09-27T00:00:00"/>
    <d v="2024-06-01T00:00:00"/>
    <n v="763.14"/>
    <d v="2024-10-27T00:00:00"/>
    <s v="E0220277"/>
    <s v="PD022211"/>
    <s v="SAM PATRIMONIO"/>
    <n v="726.51"/>
    <d v="2024-06-01T00:00:00"/>
    <x v="0"/>
    <s v="22.267-7"/>
    <s v="139.00008654/2023-84"/>
    <s v="359.00009604/2023-57  APPS"/>
    <s v="2 - FATURADO"/>
    <n v="65"/>
    <x v="5"/>
    <x v="0"/>
  </r>
  <r>
    <x v="730"/>
    <s v="43.052.497/0001-02"/>
    <s v="NF SERVICOS"/>
    <n v="169006"/>
    <d v="2024-09-30T00:00:00"/>
    <n v="1845791"/>
    <d v="2024-09-30T00:00:00"/>
    <d v="2024-07-01T00:00:00"/>
    <n v="20751.36"/>
    <d v="2024-10-30T00:00:00"/>
    <s v="E0220271"/>
    <s v="PD022211"/>
    <s v="SUPORTE TECNICO ESPECIALIZADO ,INFRAESTRUITURA VIRTUALIZADA ON PREMISES, INTRAGOV,SINTONIA E VOIP"/>
    <n v="19755.29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07"/>
    <d v="2024-09-30T00:00:00"/>
    <n v="1845792"/>
    <d v="2024-09-30T00:00:00"/>
    <d v="2024-07-01T00:00:00"/>
    <n v="48456.76"/>
    <d v="2024-10-30T00:00:00"/>
    <s v="E0220271"/>
    <s v="PD022211"/>
    <s v="SUPORTE TECNICO ESPECIALIZADO ,INFRAESTRUITURA VIRTUALIZADA ON PREMISES, INTRAGOV,SINTONIA E VOIP"/>
    <n v="46130.84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08"/>
    <d v="2024-09-30T00:00:00"/>
    <n v="1845793"/>
    <d v="2024-09-30T00:00:00"/>
    <d v="2024-07-01T00:00:00"/>
    <n v="241582.4"/>
    <d v="2024-10-30T00:00:00"/>
    <s v="E0220271"/>
    <s v="PD022211"/>
    <s v="SUPORTE TECNICO ESPECIALIZADO ,INFRAESTRUITURA VIRTUALIZADA ON PREMISES, INTRAGOV,SINTONIA E VOIP"/>
    <n v="229986.44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09"/>
    <d v="2024-09-30T00:00:00"/>
    <n v="1845794"/>
    <d v="2024-09-30T00:00:00"/>
    <d v="2024-07-01T00:00:00"/>
    <n v="53026.7"/>
    <d v="2024-10-30T00:00:00"/>
    <s v="E0220271"/>
    <s v="PD022211"/>
    <s v="SUPORTE TECNICO ESPECIALIZADO ,INFRAESTRUITURA VIRTUALIZADA ON PREMISES, INTRAGOV,SINTONIA E VOIP"/>
    <n v="50481.42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10"/>
    <d v="2024-09-30T00:00:00"/>
    <n v="1845795"/>
    <d v="2024-09-30T00:00:00"/>
    <d v="2024-07-01T00:00:00"/>
    <n v="30149.279999999999"/>
    <d v="2024-10-30T00:00:00"/>
    <s v="E0220271"/>
    <s v="PD022211"/>
    <s v="SUPORTE TECNICO ESPECIALIZADO ,INFRAESTRUITURA VIRTUALIZADA ON PREMISES, INTRAGOV,SINTONIA E VOIP"/>
    <n v="28702.11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11"/>
    <d v="2024-09-30T00:00:00"/>
    <n v="1845796"/>
    <d v="2024-09-30T00:00:00"/>
    <d v="2024-07-01T00:00:00"/>
    <n v="60164.24"/>
    <d v="2024-10-30T00:00:00"/>
    <s v="E0220271"/>
    <s v="PD022211"/>
    <s v="SUPORTE TECNICO ESPECIALIZADO ,INFRAESTRUITURA VIRTUALIZADA ON PREMISES, INTRAGOV,SINTONIA E VOIP"/>
    <n v="57276.36"/>
    <d v="2024-07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12"/>
    <d v="2024-09-30T00:00:00"/>
    <n v="1845797"/>
    <d v="2024-09-30T00:00:00"/>
    <d v="2024-07-01T00:00:00"/>
    <n v="229982.64"/>
    <d v="2024-10-30T00:00:00"/>
    <s v="ET220271"/>
    <s v="PD022211"/>
    <s v="SUPORTE TECNICO ESPECIALIZADO ,INFRAESTRUITURA VIRTUALIZADA ON PREMISES, INTRAGOV,SINTONIA E VOIP"/>
    <n v="218943.47"/>
    <d v="2024-07-01T00:00:00"/>
    <x v="0"/>
    <s v="22.267-7"/>
    <s v="139.00008654/2023-84"/>
    <s v="PD-PRC-2022/04249 359.00009604/2023-57  ITO"/>
    <s v="2 - FATURADO"/>
    <n v="62"/>
    <x v="5"/>
    <x v="0"/>
  </r>
  <r>
    <x v="730"/>
    <s v="43.052.497/0001-02"/>
    <s v="NF SERVICOS"/>
    <n v="169013"/>
    <d v="2024-09-30T00:00:00"/>
    <n v="1845798"/>
    <d v="2024-09-30T00:00:00"/>
    <d v="2024-07-01T00:00:00"/>
    <n v="82.39"/>
    <d v="2024-10-30T00:00:00"/>
    <s v="ET220271"/>
    <s v="PD022211"/>
    <s v="SUPORTE TECNICO ESPECIALIZADO ,INFRAESTRUITURA VIRTUALIZADA ON PREMISES, INTRAGOV,SINTONIA E VOIP"/>
    <n v="78.44"/>
    <d v="2024-07-01T00:00:00"/>
    <x v="0"/>
    <s v="22.267-7"/>
    <s v="139.00008654/2023-84"/>
    <s v="PD-PRC-2022/04249 359.00009604/2023-57  ITO"/>
    <s v="2 - FATURADO"/>
    <n v="62"/>
    <x v="5"/>
    <x v="0"/>
  </r>
  <r>
    <x v="730"/>
    <s v="43.052.497/0001-02"/>
    <s v="NF SERVICOS"/>
    <n v="169014"/>
    <d v="2024-09-30T00:00:00"/>
    <n v="1845799"/>
    <d v="2024-09-30T00:00:00"/>
    <d v="2024-07-01T00:00:00"/>
    <n v="36"/>
    <d v="2024-10-30T00:00:00"/>
    <s v="ET220278"/>
    <s v="PD022211"/>
    <s v="AGENDAMENTO UNIVERSAL  E POUPAFILA"/>
    <n v="34.270000000000003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15"/>
    <d v="2024-09-30T00:00:00"/>
    <n v="1845800"/>
    <d v="2024-09-30T00:00:00"/>
    <d v="2024-07-01T00:00:00"/>
    <n v="393.6"/>
    <d v="2024-10-30T00:00:00"/>
    <s v="ET220278"/>
    <s v="PD022211"/>
    <s v="AGENDAMENTO UNIVERSAL  E POUPAFILA"/>
    <n v="374.71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16"/>
    <d v="2024-09-30T00:00:00"/>
    <n v="1845801"/>
    <d v="2024-09-30T00:00:00"/>
    <d v="2024-07-01T00:00:00"/>
    <n v="1387247.93"/>
    <d v="2024-10-30T00:00:00"/>
    <s v="E0220278"/>
    <s v="PD022211"/>
    <s v="SISTEMA GESTÃO DE MULTAS,ERTIFICAÇÃO DO TALONARIO ELETRONICO,SISTEMA DE CONTROLE  DE PROTOCOLO (NPC), SISTEMA INTEGRAÇÃO  DER-SIAFEM(SIDS) E SISTEMAS CORPORATIVOS DER"/>
    <n v="1320660.03"/>
    <d v="2024-07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"/>
    <n v="169017"/>
    <d v="2024-09-30T00:00:00"/>
    <n v="1845802"/>
    <d v="2024-09-30T00:00:00"/>
    <d v="2024-07-01T00:00:00"/>
    <n v="507440.43"/>
    <d v="2024-10-30T00:00:00"/>
    <s v="E0220278"/>
    <s v="PD022211"/>
    <s v="SISTEMA GESTÃO DE MULTAS,ERTIFICAÇÃO DO TALONARIO ELETRONICO,SISTEMA DE CONTROLE  DE PROTOCOLO (NPC), SISTEMA INTEGRAÇÃO  DER-SIAFEM(SIDS) E SISTEMAS CORPORATIVOS DER"/>
    <n v="483083.29"/>
    <d v="2024-07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"/>
    <n v="169018"/>
    <d v="2024-09-30T00:00:00"/>
    <n v="1845803"/>
    <d v="2024-09-30T00:00:00"/>
    <d v="2024-07-01T00:00:00"/>
    <n v="20855.72"/>
    <d v="2024-10-30T00:00:00"/>
    <s v="E0220273"/>
    <s v="PD022211"/>
    <s v="FOLHA DE PAGAMENTO"/>
    <n v="19854.650000000001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19"/>
    <d v="2024-09-30T00:00:00"/>
    <n v="1845804"/>
    <d v="2024-09-30T00:00:00"/>
    <d v="2024-07-01T00:00:00"/>
    <n v="2.34"/>
    <d v="2024-10-30T00:00:00"/>
    <s v="E0220273"/>
    <s v="PD022211"/>
    <s v="FOLHA DE PAGAMENTO"/>
    <n v="2.23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20"/>
    <d v="2024-09-30T00:00:00"/>
    <n v="1845805"/>
    <d v="2024-09-30T00:00:00"/>
    <d v="2024-07-01T00:00:00"/>
    <n v="763.14"/>
    <d v="2024-10-30T00:00:00"/>
    <s v="E0220277"/>
    <s v="PD022211"/>
    <s v="SAM PATRIMONIO"/>
    <n v="726.51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21"/>
    <d v="2024-09-30T00:00:00"/>
    <n v="1845806"/>
    <d v="2024-09-30T00:00:00"/>
    <d v="2024-07-01T00:00:00"/>
    <n v="5900.7"/>
    <d v="2024-10-30T00:00:00"/>
    <s v="E0220277"/>
    <s v="PD022211"/>
    <s v="SAM PATRIMONIO"/>
    <n v="5617.47"/>
    <d v="2024-07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23"/>
    <d v="2024-09-30T00:00:00"/>
    <n v="1845808"/>
    <d v="2024-09-30T00:00:00"/>
    <d v="2024-07-01T00:00:00"/>
    <n v="73263.649999999994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9746.990000000005"/>
    <d v="2024-07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"/>
    <n v="169024"/>
    <d v="2024-09-30T00:00:00"/>
    <n v="1845809"/>
    <d v="2024-09-30T00:00:00"/>
    <d v="2024-07-01T00:00:00"/>
    <n v="7859.2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481.96"/>
    <d v="2024-07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"/>
    <n v="169025"/>
    <d v="2024-09-30T00:00:00"/>
    <n v="1845810"/>
    <d v="2024-09-30T00:00:00"/>
    <d v="2024-08-01T00:00:00"/>
    <n v="35.31"/>
    <d v="2024-10-30T00:00:00"/>
    <s v="ET220271"/>
    <s v="PD022211"/>
    <s v="SUPORTE TECNICO ESPECIALIZADO ,INFRAESTRUITURA VIRTUALIZADA ON PREMISES, INTRAGOV,SINTONIA E VOIP"/>
    <n v="33.619999999999997"/>
    <d v="2024-08-01T00:00:00"/>
    <x v="0"/>
    <s v="22.267-7"/>
    <s v="139.00008654/2023-84"/>
    <s v="PD-PRC-2022/04249 359.00009604/2023-57  ITO"/>
    <s v="2 - FATURADO"/>
    <n v="62"/>
    <x v="5"/>
    <x v="0"/>
  </r>
  <r>
    <x v="730"/>
    <s v="43.052.497/0001-02"/>
    <s v="NF SERVICOS"/>
    <n v="169026"/>
    <d v="2024-09-30T00:00:00"/>
    <n v="1845811"/>
    <d v="2024-09-30T00:00:00"/>
    <d v="2024-08-01T00:00:00"/>
    <n v="230174.64"/>
    <d v="2024-10-30T00:00:00"/>
    <s v="ET220271"/>
    <s v="PD022211"/>
    <s v="SUPORTE TECNICO ESPECIALIZADO ,INFRAESTRUITURA VIRTUALIZADA ON PREMISES, INTRAGOV,SINTONIA E VOIP"/>
    <n v="219126.26"/>
    <d v="2024-08-01T00:00:00"/>
    <x v="0"/>
    <s v="22.267-7"/>
    <s v="139.00008654/2023-84"/>
    <s v="PD-PRC-2022/04249 359.00009604/2023-57  ITO"/>
    <s v="2 - FATURADO"/>
    <n v="62"/>
    <x v="5"/>
    <x v="0"/>
  </r>
  <r>
    <x v="730"/>
    <s v="43.052.497/0001-02"/>
    <s v="NF SERVICOS"/>
    <n v="169027"/>
    <d v="2024-09-30T00:00:00"/>
    <n v="1845812"/>
    <d v="2024-09-30T00:00:00"/>
    <d v="2024-08-01T00:00:00"/>
    <n v="5900.7"/>
    <d v="2024-10-30T00:00:00"/>
    <s v="E0220277"/>
    <s v="PD022211"/>
    <s v="SAM PATRIMONIO"/>
    <n v="5617.47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28"/>
    <d v="2024-09-30T00:00:00"/>
    <n v="1845813"/>
    <d v="2024-09-30T00:00:00"/>
    <d v="2024-08-01T00:00:00"/>
    <n v="763.14"/>
    <d v="2024-10-30T00:00:00"/>
    <s v="E0220277"/>
    <s v="PD022211"/>
    <s v="SAM PATRIMONIO"/>
    <n v="726.51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29"/>
    <d v="2024-09-30T00:00:00"/>
    <n v="1845814"/>
    <d v="2024-09-30T00:00:00"/>
    <d v="2024-08-01T00:00:00"/>
    <n v="2.36"/>
    <d v="2024-10-30T00:00:00"/>
    <s v="E0220273"/>
    <s v="PD022211"/>
    <s v="FOLHA DE PAGAMENTO"/>
    <n v="2.25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30"/>
    <d v="2024-09-30T00:00:00"/>
    <n v="1845815"/>
    <d v="2024-09-30T00:00:00"/>
    <d v="2024-08-01T00:00:00"/>
    <n v="20736.93"/>
    <d v="2024-10-30T00:00:00"/>
    <s v="E0220273"/>
    <s v="PD022211"/>
    <s v="FOLHA DE PAGAMENTO"/>
    <n v="19741.560000000001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31"/>
    <d v="2024-09-30T00:00:00"/>
    <n v="1845816"/>
    <d v="2024-09-30T00:00:00"/>
    <d v="2024-08-01T00:00:00"/>
    <n v="60164.24"/>
    <d v="2024-10-30T00:00:00"/>
    <s v="E0220271"/>
    <s v="PD022211"/>
    <s v="SUPORTE TECNICO ESPECIALIZADO ,INFRAESTRUITURA VIRTUALIZADA ON PREMISES, INTRAGOV,SINTONIA E VOIP"/>
    <n v="57276.36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32"/>
    <d v="2024-09-30T00:00:00"/>
    <n v="1845817"/>
    <d v="2024-09-30T00:00:00"/>
    <d v="2024-08-01T00:00:00"/>
    <n v="30149.279999999999"/>
    <d v="2024-10-30T00:00:00"/>
    <s v="E0220271"/>
    <s v="PD022211"/>
    <s v="SUPORTE TECNICO ESPECIALIZADO ,INFRAESTRUITURA VIRTUALIZADA ON PREMISES, INTRAGOV,SINTONIA E VOIP"/>
    <n v="28702.11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33"/>
    <d v="2024-09-30T00:00:00"/>
    <n v="1845818"/>
    <d v="2024-09-30T00:00:00"/>
    <d v="2024-08-01T00:00:00"/>
    <n v="53026.7"/>
    <d v="2024-10-30T00:00:00"/>
    <s v="E0220271"/>
    <s v="PD022211"/>
    <s v="SUPORTE TECNICO ESPECIALIZADO ,INFRAESTRUITURA VIRTUALIZADA ON PREMISES, INTRAGOV,SINTONIA E VOIP"/>
    <n v="50481.42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34"/>
    <d v="2024-09-30T00:00:00"/>
    <n v="1845819"/>
    <d v="2024-09-30T00:00:00"/>
    <d v="2024-08-01T00:00:00"/>
    <n v="241582.4"/>
    <d v="2024-10-30T00:00:00"/>
    <s v="E0220271"/>
    <s v="PD022211"/>
    <s v="SUPORTE TECNICO ESPECIALIZADO ,INFRAESTRUITURA VIRTUALIZADA ON PREMISES, INTRAGOV,SINTONIA E VOIP"/>
    <n v="229986.44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35"/>
    <d v="2024-09-30T00:00:00"/>
    <n v="1845820"/>
    <d v="2024-09-30T00:00:00"/>
    <d v="2024-08-01T00:00:00"/>
    <n v="48456.76"/>
    <d v="2024-10-30T00:00:00"/>
    <s v="E0220271"/>
    <s v="PD022211"/>
    <s v="SUPORTE TECNICO ESPECIALIZADO ,INFRAESTRUITURA VIRTUALIZADA ON PREMISES, INTRAGOV,SINTONIA E VOIP"/>
    <n v="46130.84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36"/>
    <d v="2024-09-30T00:00:00"/>
    <n v="1845821"/>
    <d v="2024-09-30T00:00:00"/>
    <d v="2024-08-01T00:00:00"/>
    <n v="20751.36"/>
    <d v="2024-10-30T00:00:00"/>
    <s v="E0220271"/>
    <s v="PD022211"/>
    <s v="SUPORTE TECNICO ESPECIALIZADO ,INFRAESTRUITURA VIRTUALIZADA ON PREMISES, INTRAGOV,SINTONIA E VOIP"/>
    <n v="19755.29"/>
    <d v="2024-08-01T00:00:00"/>
    <x v="0"/>
    <s v="22.267-7"/>
    <s v="DERSP-PRC-2022/04155"/>
    <s v="PD-PRC-2022/04249 ITO"/>
    <s v="2 - FATURADO"/>
    <n v="62"/>
    <x v="5"/>
    <x v="0"/>
  </r>
  <r>
    <x v="730"/>
    <s v="43.052.497/0001-02"/>
    <s v="NF SERVICOS"/>
    <n v="169040"/>
    <d v="2024-09-30T00:00:00"/>
    <n v="1845825"/>
    <d v="2024-09-30T00:00:00"/>
    <d v="2024-08-01T00:00:00"/>
    <n v="393.6"/>
    <d v="2024-10-30T00:00:00"/>
    <s v="ET220278"/>
    <s v="PD022211"/>
    <s v="AGENDAMENTO UNIVERSAL  E POUPAFILA"/>
    <n v="374.71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41"/>
    <d v="2024-09-30T00:00:00"/>
    <n v="1845826"/>
    <d v="2024-09-30T00:00:00"/>
    <d v="2024-08-01T00:00:00"/>
    <n v="34.020000000000003"/>
    <d v="2024-10-30T00:00:00"/>
    <s v="ET220278"/>
    <s v="PD022211"/>
    <s v="AGENDAMENTO UNIVERSAL  E POUPAFILA"/>
    <n v="32.39"/>
    <d v="2024-08-01T00:00:00"/>
    <x v="0"/>
    <s v="22.267-7"/>
    <s v="139.00008654/2023-84"/>
    <s v="359.00009604/2023-57  APPS"/>
    <s v="2 - FATURADO"/>
    <n v="62"/>
    <x v="5"/>
    <x v="0"/>
  </r>
  <r>
    <x v="730"/>
    <s v="43.052.497/0001-02"/>
    <s v="NF SERVICOS"/>
    <n v="169043"/>
    <d v="2024-09-30T00:00:00"/>
    <n v="1845828"/>
    <d v="2024-09-30T00:00:00"/>
    <d v="2024-08-01T00:00:00"/>
    <n v="1154508.92"/>
    <d v="2024-10-30T00:00:00"/>
    <s v="E0220278"/>
    <s v="PD022211"/>
    <s v="SISTEMA GESTÃO DE MULTAS,ERTIFICAÇÃO DO TALONARIO ELETRONICO,SISTEMA DE CONTROLE  DE PROTOCOLO (NPC), SISTEMA INTEGRAÇÃO  DER-SIAFEM(SIDS) E SISTEMAS CORPORATIVOS DER"/>
    <n v="1099092.49"/>
    <d v="2024-08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"/>
    <n v="169045"/>
    <d v="2024-09-30T00:00:00"/>
    <n v="1845830"/>
    <d v="2024-09-30T00:00:00"/>
    <d v="2024-08-01T00:00:00"/>
    <n v="509222.22"/>
    <d v="2024-10-3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4-08-01T00:00:00"/>
    <x v="0"/>
    <s v="22.267-7"/>
    <s v="139.00008654/2023-84"/>
    <s v="359.00009604/2023-57  ITO"/>
    <s v="2 - FATURADO"/>
    <n v="62"/>
    <x v="5"/>
    <x v="0"/>
  </r>
  <r>
    <x v="730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0"/>
    <s v="22.267-7"/>
    <s v="139.00008654/2023-84"/>
    <s v="359.00009604/2023-57  ITO"/>
    <s v="2 - FATURADO"/>
    <n v="62"/>
    <x v="5"/>
    <x v="1"/>
  </r>
  <r>
    <x v="730"/>
    <s v="43.052.497/0001-02"/>
    <s v="NF SERVICOS"/>
    <n v="170476"/>
    <d v="2024-10-21T00:00:00"/>
    <n v="1860221"/>
    <d v="2024-10-21T00:00:00"/>
    <d v="2024-09-01T00:00:00"/>
    <n v="20751.36"/>
    <d v="2024-11-20T00:00:00"/>
    <s v="E0220271"/>
    <s v="PD022211"/>
    <s v="SUPORTE TECNICO ESPECIALIZADO ,INFRAESTRUITURA VIRTUALIZADA ON PREMISES, INTRAGOV,SINTONIA E VOIP"/>
    <n v="19755.29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77"/>
    <d v="2024-10-21T00:00:00"/>
    <n v="1860222"/>
    <d v="2024-10-21T00:00:00"/>
    <d v="2024-09-01T00:00:00"/>
    <n v="48456.76"/>
    <d v="2024-11-20T00:00:00"/>
    <s v="E0220271"/>
    <s v="PD022211"/>
    <s v="SUPORTE TECNICO ESPECIALIZADO ,INFRAESTRUITURA VIRTUALIZADA ON PREMISES, INTRAGOV,SINTONIA E VOIP"/>
    <n v="46130.84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78"/>
    <d v="2024-10-21T00:00:00"/>
    <n v="1860223"/>
    <d v="2024-10-21T00:00:00"/>
    <d v="2024-09-01T00:00:00"/>
    <n v="241582.4"/>
    <d v="2024-11-20T00:00:00"/>
    <s v="E0220271"/>
    <s v="PD022211"/>
    <s v="SUPORTE TECNICO ESPECIALIZADO ,INFRAESTRUITURA VIRTUALIZADA ON PREMISES, INTRAGOV,SINTONIA E VOIP"/>
    <n v="229986.44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79"/>
    <d v="2024-10-21T00:00:00"/>
    <n v="1860224"/>
    <d v="2024-10-21T00:00:00"/>
    <d v="2024-09-01T00:00:00"/>
    <n v="53026.7"/>
    <d v="2024-11-20T00:00:00"/>
    <s v="E0220271"/>
    <s v="PD022211"/>
    <s v="SUPORTE TECNICO ESPECIALIZADO ,INFRAESTRUITURA VIRTUALIZADA ON PREMISES, INTRAGOV,SINTONIA E VOIP"/>
    <n v="50481.42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80"/>
    <d v="2024-10-21T00:00:00"/>
    <n v="1860225"/>
    <d v="2024-10-21T00:00:00"/>
    <d v="2024-09-01T00:00:00"/>
    <n v="30149.279999999999"/>
    <d v="2024-11-20T00:00:00"/>
    <s v="E0220271"/>
    <s v="PD022211"/>
    <s v="SUPORTE TECNICO ESPECIALIZADO ,INFRAESTRUITURA VIRTUALIZADA ON PREMISES, INTRAGOV,SINTONIA E VOIP"/>
    <n v="28702.11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81"/>
    <d v="2024-10-21T00:00:00"/>
    <n v="1860226"/>
    <d v="2024-10-21T00:00:00"/>
    <d v="2024-09-01T00:00:00"/>
    <n v="60164.24"/>
    <d v="2024-11-20T00:00:00"/>
    <s v="E0220271"/>
    <s v="PD022211"/>
    <s v="SUPORTE TECNICO ESPECIALIZADO ,INFRAESTRUITURA VIRTUALIZADA ON PREMISES, INTRAGOV,SINTONIA E VOIP"/>
    <n v="57276.36"/>
    <d v="2024-09-01T00:00:00"/>
    <x v="0"/>
    <s v="22.267-7"/>
    <s v="DERSP-PRC-2022/04155"/>
    <s v="PD-PRC-2022/04249 ITO"/>
    <s v="2 - FATURADO"/>
    <n v="41"/>
    <x v="1"/>
    <x v="0"/>
  </r>
  <r>
    <x v="730"/>
    <s v="43.052.497/0001-02"/>
    <s v="NF SERVICOS"/>
    <n v="170482"/>
    <d v="2024-10-21T00:00:00"/>
    <n v="1860227"/>
    <d v="2024-10-21T00:00:00"/>
    <d v="2024-09-01T00:00:00"/>
    <n v="230153.93"/>
    <d v="2024-11-20T00:00:00"/>
    <s v="ET220271"/>
    <s v="PD022211"/>
    <s v="SUPORTE TECNICO ESPECIALIZADO ,INFRAESTRUITURA VIRTUALIZADA ON PREMISES, INTRAGOV,SINTONIA E VOIP"/>
    <n v="219106.54"/>
    <d v="2024-09-01T00:00:00"/>
    <x v="0"/>
    <s v="22.267-7"/>
    <s v="139.00008654/2023-84"/>
    <s v="PD-PRC-2022/04249 359.00009604/2023-57  ITO"/>
    <s v="2 - FATURADO"/>
    <n v="41"/>
    <x v="1"/>
    <x v="0"/>
  </r>
  <r>
    <x v="730"/>
    <s v="43.052.497/0001-02"/>
    <s v="NF SERVICOS"/>
    <n v="170483"/>
    <d v="2024-10-21T00:00:00"/>
    <n v="1860228"/>
    <d v="2024-10-21T00:00:00"/>
    <d v="2024-09-01T00:00:00"/>
    <n v="58.85"/>
    <d v="2024-11-20T00:00:00"/>
    <s v="ET220271"/>
    <s v="PD022211"/>
    <s v="SUPORTE TECNICO ESPECIALIZADO ,INFRAESTRUITURA VIRTUALIZADA ON PREMISES, INTRAGOV,SINTONIA E VOIP"/>
    <n v="56.03"/>
    <d v="2024-09-01T00:00:00"/>
    <x v="0"/>
    <s v="22.267-7"/>
    <s v="139.00008654/2023-84"/>
    <s v="PD-PRC-2022/04249 359.00009604/2023-57  ITO"/>
    <s v="2 - FATURADO"/>
    <n v="41"/>
    <x v="1"/>
    <x v="0"/>
  </r>
  <r>
    <x v="730"/>
    <s v="43.052.497/0001-02"/>
    <s v="NF SERVICOS"/>
    <n v="170484"/>
    <d v="2024-10-21T00:00:00"/>
    <n v="1860229"/>
    <d v="2024-10-21T00:00:00"/>
    <d v="2024-09-01T00:00:00"/>
    <n v="6256.37"/>
    <d v="2024-11-20T00:00:00"/>
    <s v="ET230546"/>
    <s v="PD023441"/>
    <s v="ANTIVÍRUS E INFRAESTRUTURA FÍSICA"/>
    <n v="5956.06"/>
    <d v="2024-09-01T00:00:00"/>
    <x v="0"/>
    <s v="22.379-7"/>
    <s v="139.00028572-2023/56"/>
    <s v="359.00006535/2023-20-ITO"/>
    <s v="2 - FATURADO"/>
    <n v="41"/>
    <x v="1"/>
    <x v="0"/>
  </r>
  <r>
    <x v="730"/>
    <s v="43.052.497/0001-02"/>
    <s v="NF SERVICOS"/>
    <n v="170485"/>
    <d v="2024-10-21T00:00:00"/>
    <n v="1860230"/>
    <d v="2024-10-21T00:00:00"/>
    <d v="2024-09-01T00:00:00"/>
    <n v="20682.05"/>
    <d v="2024-11-20T00:00:00"/>
    <s v="E0220273"/>
    <s v="PD022211"/>
    <s v="FOLHA DE PAGAMENTO"/>
    <n v="19689.310000000001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86"/>
    <d v="2024-10-21T00:00:00"/>
    <n v="1860231"/>
    <d v="2024-10-21T00:00:00"/>
    <d v="2024-09-01T00:00:00"/>
    <n v="2.34"/>
    <d v="2024-11-20T00:00:00"/>
    <s v="E0220273"/>
    <s v="PD022211"/>
    <s v="FOLHA DE PAGAMENTO"/>
    <n v="2.23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87"/>
    <d v="2024-10-21T00:00:00"/>
    <n v="1860232"/>
    <d v="2024-10-21T00:00:00"/>
    <d v="2024-09-01T00:00:00"/>
    <n v="763.14"/>
    <d v="2024-11-20T00:00:00"/>
    <s v="E0220277"/>
    <s v="PD022211"/>
    <s v="SAM PATRIMONIO"/>
    <n v="726.51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88"/>
    <d v="2024-10-21T00:00:00"/>
    <n v="1860233"/>
    <d v="2024-10-21T00:00:00"/>
    <d v="2024-09-01T00:00:00"/>
    <n v="5900.7"/>
    <d v="2024-11-20T00:00:00"/>
    <s v="E0220277"/>
    <s v="PD022211"/>
    <s v="SAM PATRIMONIO"/>
    <n v="5617.47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89"/>
    <d v="2024-10-21T00:00:00"/>
    <n v="1860234"/>
    <d v="2024-10-21T00:00:00"/>
    <d v="2024-09-01T00:00:00"/>
    <n v="57731.67"/>
    <d v="2024-11-2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4960.55"/>
    <d v="2024-09-01T00:00:00"/>
    <x v="0"/>
    <s v="22.267-7"/>
    <s v="139.00008654/2023-84"/>
    <s v="359.00009604/2023-57  ITO"/>
    <s v="2 - FATURADO"/>
    <n v="41"/>
    <x v="1"/>
    <x v="0"/>
  </r>
  <r>
    <x v="730"/>
    <s v="43.052.497/0001-02"/>
    <s v="NF SERVICOS"/>
    <n v="170490"/>
    <d v="2024-10-21T00:00:00"/>
    <n v="1860235"/>
    <d v="2024-10-21T00:00:00"/>
    <d v="2024-09-01T00:00:00"/>
    <n v="42.84"/>
    <d v="2024-11-20T00:00:00"/>
    <s v="ET220278"/>
    <s v="PD022211"/>
    <s v="AGENDAMENTO UNIVERSAL  E POUPAFILA"/>
    <n v="40.78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91"/>
    <d v="2024-10-21T00:00:00"/>
    <n v="1860236"/>
    <d v="2024-10-21T00:00:00"/>
    <d v="2024-09-01T00:00:00"/>
    <n v="393.6"/>
    <d v="2024-11-20T00:00:00"/>
    <s v="ET220278"/>
    <s v="PD022211"/>
    <s v="AGENDAMENTO UNIVERSAL  E POUPAFILA"/>
    <n v="374.71"/>
    <d v="2024-09-01T00:00:00"/>
    <x v="0"/>
    <s v="22.267-7"/>
    <s v="139.00008654/2023-84"/>
    <s v="359.00009604/2023-57  APPS"/>
    <s v="2 - FATURADO"/>
    <n v="41"/>
    <x v="1"/>
    <x v="0"/>
  </r>
  <r>
    <x v="730"/>
    <s v="43.052.497/0001-02"/>
    <s v="NF SERVICOS"/>
    <n v="170492"/>
    <d v="2024-10-21T00:00:00"/>
    <n v="1860237"/>
    <d v="2024-10-21T00:00:00"/>
    <d v="2024-09-01T00:00:00"/>
    <n v="509222.22"/>
    <d v="2024-11-2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4-09-01T00:00:00"/>
    <x v="0"/>
    <s v="22.267-7"/>
    <s v="139.00008654/2023-84"/>
    <s v="359.00009604/2023-57  ITO"/>
    <s v="2 - FATURADO"/>
    <n v="41"/>
    <x v="1"/>
    <x v="0"/>
  </r>
  <r>
    <x v="730"/>
    <s v="43.052.497/0001-02"/>
    <s v="NF SERVICOS"/>
    <n v="170493"/>
    <d v="2024-10-21T00:00:00"/>
    <n v="1860238"/>
    <d v="2024-10-21T00:00:00"/>
    <d v="2024-09-01T00:00:00"/>
    <n v="446.89"/>
    <d v="2024-11-20T00:00:00"/>
    <s v="ET230546"/>
    <s v="PD023441"/>
    <s v="ANTIVÍRUS E INFRAESTRUTURA FÍSICA"/>
    <n v="425.44"/>
    <d v="2024-09-01T00:00:00"/>
    <x v="0"/>
    <s v="22.379-7"/>
    <s v="139.00028572-2023/56"/>
    <s v="359.00006535/2023-20-ITO"/>
    <s v="2 - FATURADO"/>
    <n v="41"/>
    <x v="1"/>
    <x v="0"/>
  </r>
  <r>
    <x v="730"/>
    <s v="43.052.497/0001-02"/>
    <s v="NF SERVICOS"/>
    <n v="6462"/>
    <d v="2024-10-21T00:00:00"/>
    <n v="299761"/>
    <d v="2024-10-21T00:00:00"/>
    <d v="2024-09-01T00:00:00"/>
    <n v="199611.17"/>
    <d v="2024-11-21T00:00:00"/>
    <s v="E0230546"/>
    <s v="PD023441"/>
    <s v="OUTSOURCING COM GERENCIAMENTO DE PROJETOS,  ANTIVÍRUS E INFRAESTRUTURA FÍSICA"/>
    <n v="190029.83"/>
    <d v="2024-09-01T00:00:00"/>
    <x v="0"/>
    <s v="22.379-7"/>
    <s v="139.00028572-2023/56"/>
    <s v="359.00006535/2023-20-ITO"/>
    <s v="2 - FATURADO"/>
    <n v="40"/>
    <x v="1"/>
    <x v="0"/>
  </r>
  <r>
    <x v="730"/>
    <s v="43.052.497/0001-02"/>
    <s v="NF SERVICOS"/>
    <n v="6463"/>
    <d v="2024-10-21T00:00:00"/>
    <n v="299762"/>
    <d v="2024-10-21T00:00:00"/>
    <d v="2024-09-01T00:00:00"/>
    <n v="60173.68"/>
    <d v="2024-11-21T00:00:00"/>
    <s v="E0230546"/>
    <s v="PD023441"/>
    <s v="OUTSOURCING COM GERENCIAMENTO DE PROJETOS,  ANTIVÍRUS E INFRAESTRUTURA FÍSICA"/>
    <n v="57285.34"/>
    <d v="2024-09-01T00:00:00"/>
    <x v="0"/>
    <s v="22.379-7"/>
    <s v="139.00028572-2023/56"/>
    <s v="359.00006535/2023-20-ITO"/>
    <s v="2 - FATURADO"/>
    <n v="40"/>
    <x v="1"/>
    <x v="0"/>
  </r>
  <r>
    <x v="730"/>
    <s v="43.052.497/0001-02"/>
    <s v="NF SERVICOS"/>
    <n v="6464"/>
    <d v="2024-10-21T00:00:00"/>
    <n v="299763"/>
    <d v="2024-10-21T00:00:00"/>
    <d v="2024-09-01T00:00:00"/>
    <n v="14257.91"/>
    <d v="2024-11-21T00:00:00"/>
    <s v="E0230546"/>
    <s v="PD023441"/>
    <s v="OUTSOURCING COM GERENCIAMENTO DE PROJETOS,  ANTIVÍRUS E INFRAESTRUTURA FÍSICA"/>
    <n v="13573.53"/>
    <d v="2024-09-01T00:00:00"/>
    <x v="0"/>
    <s v="22.379-7"/>
    <s v="139.00028572-2023/56"/>
    <s v="359.00006535/2023-20-ITO"/>
    <s v="2 - FATURADO"/>
    <n v="40"/>
    <x v="1"/>
    <x v="0"/>
  </r>
  <r>
    <x v="730"/>
    <s v="43.052.497/0001-02"/>
    <s v="NF SERVICOS"/>
    <n v="6465"/>
    <d v="2024-10-21T00:00:00"/>
    <n v="299764"/>
    <d v="2024-10-21T00:00:00"/>
    <d v="2024-09-01T00:00:00"/>
    <n v="4298.1400000000003"/>
    <d v="2024-11-21T00:00:00"/>
    <s v="E0230546"/>
    <s v="PD023441"/>
    <s v="OUTSOURCING COM GERENCIAMENTO DE PROJETOS,  ANTIVÍRUS E INFRAESTRUTURA FÍSICA"/>
    <n v="4091.83"/>
    <d v="2024-09-01T00:00:00"/>
    <x v="0"/>
    <s v="22.379-7"/>
    <s v="139.00028572-2023/56"/>
    <s v="359.00006535/2023-20-ITO"/>
    <s v="2 - FATURADO"/>
    <n v="40"/>
    <x v="1"/>
    <x v="0"/>
  </r>
  <r>
    <x v="730"/>
    <s v="43.052.497/0001-02"/>
    <s v="NF SERVICOS"/>
    <n v="171050"/>
    <d v="2024-11-08T00:00:00"/>
    <n v="1874065"/>
    <d v="2024-11-08T00:00:00"/>
    <d v="2024-10-01T00:00:00"/>
    <n v="881.59"/>
    <d v="2024-12-08T00:00:00"/>
    <s v="E0240370"/>
    <s v="PD024242"/>
    <s v="PROGRAMA SP SEM PAPEL"/>
    <n v="839.27"/>
    <d v="2024-10-01T00:00:00"/>
    <x v="0"/>
    <s v="22.331-1"/>
    <s v="139.00032770/2024-03"/>
    <s v="359.00004244/2024-88 -APPS"/>
    <s v="2 - FATURADO"/>
    <n v="23"/>
    <x v="2"/>
    <x v="0"/>
  </r>
  <r>
    <x v="730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730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0"/>
    <s v="22.267-7"/>
    <s v="139.00008654/2023-84"/>
    <s v="PD-PRC-2022/04249 359.00009604/2023-57  ITO"/>
    <s v="2 - FATURADO"/>
    <n v="4"/>
    <x v="2"/>
    <x v="0"/>
  </r>
  <r>
    <x v="730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0"/>
    <s v="22.267-7"/>
    <s v="139.00008654/2023-84"/>
    <s v="PD-PRC-2022/04249 359.00009604/2023-57  ITO"/>
    <s v="2 - FATURADO"/>
    <n v="3"/>
    <x v="2"/>
    <x v="0"/>
  </r>
  <r>
    <x v="730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0"/>
    <s v="22.267-7"/>
    <s v="139.00008654/2023-84"/>
    <s v="359.00009604/2023-57  ITO"/>
    <s v="2 - FATURADO"/>
    <n v="3"/>
    <x v="2"/>
    <x v="1"/>
  </r>
  <r>
    <x v="730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86"/>
    <d v="2024-11-28T00:00:00"/>
    <n v="1876501"/>
    <d v="2024-11-28T00:00:00"/>
    <d v="2024-10-01T00:00:00"/>
    <n v="6787.63"/>
    <d v="2024-12-28T00:00:00"/>
    <s v="ET230546"/>
    <s v="PD023441"/>
    <s v="ANTIVÍRUS E INFRAESTRUTURA FÍSICA"/>
    <n v="6461.82"/>
    <d v="2024-10-01T00:00:00"/>
    <x v="0"/>
    <s v="22.379-7"/>
    <s v="139.00028572-2023/56"/>
    <s v="359.00006535/2023-20-ITO"/>
    <s v="2 - FATURADO"/>
    <n v="3"/>
    <x v="2"/>
    <x v="0"/>
  </r>
  <r>
    <x v="730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499"/>
    <d v="2024-11-28T00:00:00"/>
    <n v="1876514"/>
    <d v="2024-11-28T00:00:00"/>
    <d v="2024-10-01T00:00:00"/>
    <n v="294579.90999999997"/>
    <d v="2024-12-28T00:00:00"/>
    <s v="E0240238"/>
    <s v="PD024140"/>
    <s v="PROCESSAMENTO EM NUVEM PUBLICA DO PROJETO &quot;PLATAFORMA DE DADOS DE TRANSITO&quot;"/>
    <n v="280440.07"/>
    <d v="2024-10-01T00:00:00"/>
    <x v="0"/>
    <s v="22.481-9"/>
    <s v="139.00029314/2024-78"/>
    <s v="359.00003549/2023-91  APPS/ITO"/>
    <s v="2 - FATURADO"/>
    <n v="3"/>
    <x v="2"/>
    <x v="0"/>
  </r>
  <r>
    <x v="730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0"/>
    <s v="22.267-7"/>
    <s v="139.00008654/2023-84"/>
    <s v="359.00009604/2023-57  ITO"/>
    <s v="2 - FATURADO"/>
    <n v="3"/>
    <x v="2"/>
    <x v="0"/>
  </r>
  <r>
    <x v="730"/>
    <s v="43.052.497/0001-02"/>
    <s v="NF SERVICOS"/>
    <n v="6519"/>
    <d v="2024-11-28T00:00:00"/>
    <n v="306157"/>
    <d v="2024-11-28T00:00:00"/>
    <d v="2024-10-01T00:00:00"/>
    <n v="130908.38"/>
    <d v="2024-12-28T00:00:00"/>
    <s v="E0230546"/>
    <s v="PD023441"/>
    <s v="OUTSOURCING COM GERENCIAMENTO DE PROJETOS,  ANTIVÍRUS E INFRAESTRUTURA FÍSICA"/>
    <n v="124624.78"/>
    <d v="2024-10-01T00:00:00"/>
    <x v="0"/>
    <s v="22.379-7"/>
    <s v="139.00028572-2023/56"/>
    <s v="359.00006535/2023-20-ITO"/>
    <s v="2 - FATURADO"/>
    <n v="3"/>
    <x v="2"/>
    <x v="0"/>
  </r>
  <r>
    <x v="730"/>
    <s v="43.052.497/0001-02"/>
    <s v="NF SERVICOS"/>
    <n v="6520"/>
    <d v="2024-11-28T00:00:00"/>
    <n v="306158"/>
    <d v="2024-11-28T00:00:00"/>
    <d v="2024-10-01T00:00:00"/>
    <n v="100365.61"/>
    <d v="2024-12-28T00:00:00"/>
    <s v="E0230546"/>
    <s v="PD023441"/>
    <s v="OUTSOURCING COM GERENCIAMENTO DE PROJETOS,  ANTIVÍRUS E INFRAESTRUTURA FÍSICA"/>
    <n v="95548.06"/>
    <d v="2024-10-01T00:00:00"/>
    <x v="0"/>
    <s v="22.379-7"/>
    <s v="139.00028572-2023/56"/>
    <s v="359.00006535/2023-20-ITO"/>
    <s v="2 - FATURADO"/>
    <n v="3"/>
    <x v="2"/>
    <x v="0"/>
  </r>
  <r>
    <x v="730"/>
    <s v="43.052.497/0001-02"/>
    <s v="NF SERVICOS"/>
    <n v="6521"/>
    <d v="2024-11-28T00:00:00"/>
    <n v="306159"/>
    <d v="2024-11-28T00:00:00"/>
    <d v="2024-10-01T00:00:00"/>
    <n v="84324.29"/>
    <d v="2024-12-28T00:00:00"/>
    <s v="E0230546"/>
    <s v="PD023441"/>
    <s v="OUTSOURCING COM GERENCIAMENTO DE PROJETOS,  ANTIVÍRUS E INFRAESTRUTURA FÍSICA"/>
    <n v="80276.72"/>
    <d v="2024-10-01T00:00:00"/>
    <x v="0"/>
    <s v="22.379-7"/>
    <s v="139.00028572-2023/56"/>
    <s v="359.00006535/2023-20-ITO"/>
    <s v="2 - FATURADO"/>
    <n v="3"/>
    <x v="2"/>
    <x v="0"/>
  </r>
  <r>
    <x v="730"/>
    <s v="43.052.497/0001-02"/>
    <s v="NF SERVICOS"/>
    <n v="174290"/>
    <d v="2024-12-09T00:00:00"/>
    <n v="1890278"/>
    <d v="2024-12-09T00:00:00"/>
    <d v="2024-10-01T00:00:00"/>
    <n v="46501.84"/>
    <d v="2025-01-08T00:00:00"/>
    <s v="E0220182"/>
    <s v="PD022141"/>
    <s v="NOVOS  SISTEMAS DE INFORMAÇÃO"/>
    <n v="44269.75"/>
    <d v="2024-10-01T00:00:00"/>
    <x v="0"/>
    <s v="22.264-1"/>
    <s v="139.00008649/2023-71"/>
    <s v="359.00009589/2023-47APPS/ITO"/>
    <s v="2 - FATURADO"/>
    <n v="0"/>
    <x v="0"/>
    <x v="0"/>
  </r>
  <r>
    <x v="730"/>
    <s v="43.052.497/0001-02"/>
    <s v="NF SERVICOS"/>
    <n v="174291"/>
    <d v="2024-12-09T00:00:00"/>
    <n v="1890279"/>
    <d v="2024-12-09T00:00:00"/>
    <d v="2024-10-01T00:00:00"/>
    <n v="334012.34999999998"/>
    <d v="2025-01-08T00:00:00"/>
    <s v="E0220182"/>
    <s v="PD022141"/>
    <s v="NOVOS  SISTEMAS DE INFORMAÇÃO"/>
    <n v="317979.76"/>
    <d v="2024-10-01T00:00:00"/>
    <x v="0"/>
    <s v="22.264-1"/>
    <s v="139.00008649/2023-71"/>
    <s v="359.00009589/2023-47APPS/ITO"/>
    <s v="2 - FATURADO"/>
    <n v="0"/>
    <x v="0"/>
    <x v="0"/>
  </r>
  <r>
    <x v="730"/>
    <s v="43.052.497/0001-02"/>
    <s v="NF SERVICOS"/>
    <n v="174506"/>
    <d v="2024-12-09T00:00:00"/>
    <n v="1890494"/>
    <d v="2024-12-10T00:00:00"/>
    <d v="2024-11-01T00:00:00"/>
    <n v="42607.74"/>
    <d v="2025-01-09T00:00:00"/>
    <s v="E0220907"/>
    <s v="PD022463"/>
    <s v="NUVEM PUBLICA"/>
    <n v="40562.57"/>
    <d v="2024-11-01T00:00:00"/>
    <x v="0"/>
    <s v="22.286-0"/>
    <s v="DERSP-PRC-2022/05276"/>
    <s v="359.00000254/2023-63-ITO"/>
    <s v="2 - FATURADO"/>
    <n v="0"/>
    <x v="0"/>
    <x v="0"/>
  </r>
  <r>
    <x v="730"/>
    <s v="43.052.497/0001-02"/>
    <s v="NF SERVICOS"/>
    <n v="174507"/>
    <d v="2024-12-09T00:00:00"/>
    <n v="1890495"/>
    <d v="2024-12-10T00:00:00"/>
    <d v="2024-11-01T00:00:00"/>
    <n v="1786.72"/>
    <d v="2025-01-09T00:00:00"/>
    <s v="E0220907"/>
    <s v="PD022463"/>
    <s v="NUVEM PUBLICA"/>
    <n v="1700.96"/>
    <d v="2024-11-01T00:00:00"/>
    <x v="0"/>
    <s v="22.286-0"/>
    <s v="DERSP-PRC-2022/05276"/>
    <s v="359.00000254/2023-63-ITO"/>
    <s v="2 - FATURADO"/>
    <n v="0"/>
    <x v="0"/>
    <x v="0"/>
  </r>
  <r>
    <x v="730"/>
    <s v="43.052.497/0001-02"/>
    <s v="NF SERVICOS"/>
    <n v="174513"/>
    <d v="2024-12-09T00:00:00"/>
    <n v="1890501"/>
    <d v="2024-12-10T00:00:00"/>
    <d v="2024-11-01T00:00:00"/>
    <n v="139410.1"/>
    <d v="2025-01-09T00:00:00"/>
    <s v="E0230224"/>
    <s v="PD023195"/>
    <s v="EMAIL COMO SERVIÇO - OFFICE  BASICO"/>
    <n v="132718.42000000001"/>
    <d v="2024-11-01T00:00:00"/>
    <x v="0"/>
    <s v="22.332-3"/>
    <s v="SEI.139.00000388/2023-41"/>
    <s v="359.00002357/2023-68 ITO"/>
    <s v="2 - FATURADO"/>
    <n v="0"/>
    <x v="0"/>
    <x v="0"/>
  </r>
  <r>
    <x v="730"/>
    <s v="43.052.497/0001-02"/>
    <s v="NF SERVICOS"/>
    <n v="174514"/>
    <d v="2024-12-09T00:00:00"/>
    <n v="1890502"/>
    <d v="2024-12-10T00:00:00"/>
    <d v="2024-11-01T00:00:00"/>
    <n v="42132.800000000003"/>
    <d v="2025-01-09T00:00:00"/>
    <s v="E0220182"/>
    <s v="PD022141"/>
    <s v="NOVOS  SISTEMAS DE INFORMAÇÃO"/>
    <n v="40110.43"/>
    <d v="2024-11-01T00:00:00"/>
    <x v="0"/>
    <s v="22.264-1"/>
    <s v="139.00008649/2023-71"/>
    <s v="359.00009589/2023-47APPS/ITO"/>
    <s v="2 - FATURADO"/>
    <n v="0"/>
    <x v="0"/>
    <x v="0"/>
  </r>
  <r>
    <x v="730"/>
    <s v="43.052.497/0001-02"/>
    <s v="NF SERVICOS"/>
    <n v="174515"/>
    <d v="2024-12-09T00:00:00"/>
    <n v="1890503"/>
    <d v="2024-12-10T00:00:00"/>
    <d v="2024-11-01T00:00:00"/>
    <n v="311517.83"/>
    <d v="2025-01-09T00:00:00"/>
    <s v="E0220182"/>
    <s v="PD022141"/>
    <s v="NOVOS  SISTEMAS DE INFORMAÇÃO"/>
    <n v="296564.96999999997"/>
    <d v="2024-11-01T00:00:00"/>
    <x v="0"/>
    <s v="22.264-1"/>
    <s v="139.00008649/2023-71"/>
    <s v="359.00009589/2023-47APPS/ITO"/>
    <s v="2 - FATURADO"/>
    <n v="0"/>
    <x v="0"/>
    <x v="0"/>
  </r>
  <r>
    <x v="730"/>
    <s v="43.052.497/0001-02"/>
    <s v="NF SERVICOS E_GOV"/>
    <n v="175038"/>
    <d v="2024-12-11T00:00:00"/>
    <n v="189102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730"/>
    <s v="43.052.497/0001-02"/>
    <s v="NF SERVICOS"/>
    <n v="175316"/>
    <d v="2024-12-11T00:00:00"/>
    <n v="1891304"/>
    <d v="2024-12-12T00:00:00"/>
    <d v="2024-11-01T00:00:00"/>
    <n v="7176.19"/>
    <d v="2025-01-10T00:00:00"/>
    <s v="ET230546"/>
    <s v="PD023441"/>
    <s v="ANTIVÍRUS E INFRAESTRUTURA FÍSICA"/>
    <n v="6831.73"/>
    <d v="2024-11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175327"/>
    <d v="2024-12-11T00:00:00"/>
    <n v="1891315"/>
    <d v="2024-12-12T00:00:00"/>
    <d v="2024-11-01T00:00:00"/>
    <n v="881.6"/>
    <d v="2025-01-10T00:00:00"/>
    <s v="E0240370"/>
    <s v="PD024242"/>
    <s v="PROGRAMA SP SEM PAPEL"/>
    <n v="839.28"/>
    <d v="2024-11-01T00:00:00"/>
    <x v="0"/>
    <s v="22.331-1"/>
    <s v="139.00032770/2024-03"/>
    <s v="359.00004244/2024-88 -APPS"/>
    <s v="2 - FATURADO"/>
    <n v="0"/>
    <x v="0"/>
    <x v="0"/>
  </r>
  <r>
    <x v="730"/>
    <s v="43.052.497/0001-02"/>
    <s v="NF SERVICOS"/>
    <n v="6563"/>
    <d v="2024-12-11T00:00:00"/>
    <n v="308440"/>
    <d v="2024-12-12T00:00:00"/>
    <d v="2024-11-01T00:00:00"/>
    <n v="116001.66"/>
    <d v="2025-01-11T00:00:00"/>
    <s v="E0230546"/>
    <s v="PD023441"/>
    <s v="OUTSOURCING COM GERENCIAMENTO DE PROJETOS,  ANTIVÍRUS E INFRAESTRUTURA FÍSICA"/>
    <n v="110433.58"/>
    <d v="2024-11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6564"/>
    <d v="2024-12-11T00:00:00"/>
    <n v="308441"/>
    <d v="2024-12-12T00:00:00"/>
    <d v="2024-11-01T00:00:00"/>
    <n v="78374.2"/>
    <d v="2025-01-11T00:00:00"/>
    <s v="E0230546"/>
    <s v="PD023441"/>
    <s v="OUTSOURCING COM GERENCIAMENTO DE PROJETOS,  ANTIVÍRUS E INFRAESTRUTURA FÍSICA"/>
    <n v="74612.240000000005"/>
    <d v="2024-11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6565"/>
    <d v="2024-12-11T00:00:00"/>
    <n v="308442"/>
    <d v="2024-12-12T00:00:00"/>
    <d v="2024-11-01T00:00:00"/>
    <n v="83739.81"/>
    <d v="2025-01-11T00:00:00"/>
    <s v="E0230546"/>
    <s v="PD023441"/>
    <s v="OUTSOURCING COM GERENCIAMENTO DE PROJETOS,  ANTIVÍRUS E INFRAESTRUTURA FÍSICA"/>
    <n v="79720.3"/>
    <d v="2024-11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175477"/>
    <d v="2024-12-13T00:00:00"/>
    <n v="1891465"/>
    <d v="2024-12-13T00:00:00"/>
    <d v="2024-11-01T00:00:00"/>
    <n v="4007694.21"/>
    <d v="2025-01-12T00:00:00"/>
    <s v="E0220190"/>
    <s v="PD022146"/>
    <s v="GESTÃO DE MULTAS"/>
    <n v="3815324.89"/>
    <d v="2024-11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"/>
    <n v="175478"/>
    <d v="2024-12-13T00:00:00"/>
    <n v="1891466"/>
    <d v="2024-12-13T00:00:00"/>
    <d v="2024-11-01T00:00:00"/>
    <n v="20936.48"/>
    <d v="2025-01-12T00:00:00"/>
    <s v="E0220190"/>
    <s v="PD022146"/>
    <s v="GESTÃO DE MULTAS"/>
    <n v="19931.53"/>
    <d v="2024-11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S INSS RET"/>
    <n v="175479"/>
    <d v="2024-12-13T00:00:00"/>
    <n v="1891467"/>
    <d v="2024-12-13T00:00:00"/>
    <d v="2024-11-01T00:00:00"/>
    <n v="525586.5"/>
    <d v="2025-01-12T00:00:00"/>
    <s v="E0220190"/>
    <s v="PD022146"/>
    <s v="GESTÃO DE MULTAS"/>
    <n v="442543.83"/>
    <d v="2024-11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"/>
    <n v="175497"/>
    <d v="2024-12-13T00:00:00"/>
    <n v="1891485"/>
    <d v="2024-12-13T00:00:00"/>
    <d v="2024-11-01T00:00:00"/>
    <n v="125870"/>
    <d v="2025-01-12T00:00:00"/>
    <s v="E0220190"/>
    <s v="PD022146"/>
    <s v="GESTÃO DE MULTAS"/>
    <n v="119828.24"/>
    <d v="2024-11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 E_GOV"/>
    <n v="175617"/>
    <d v="2024-12-16T00:00:00"/>
    <n v="1891605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730"/>
    <s v="43.052.497/0001-02"/>
    <s v="NF SERVICOS E_GOV"/>
    <n v="175625"/>
    <d v="2024-12-16T00:00:00"/>
    <n v="189161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730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730"/>
    <s v="43.052.497/0001-02"/>
    <s v="NF SERVICOS"/>
    <n v="175888"/>
    <d v="2024-12-17T00:00:00"/>
    <n v="1891876"/>
    <d v="2024-12-17T00:00:00"/>
    <d v="2024-04-01T00:00:00"/>
    <n v="1269201.81"/>
    <d v="2025-01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208280.1200000001"/>
    <d v="2024-04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06"/>
    <d v="2024-12-17T00:00:00"/>
    <n v="1891894"/>
    <d v="2024-12-17T00:00:00"/>
    <d v="2024-06-01T00:00:00"/>
    <n v="1271980.77"/>
    <d v="2025-01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210925.69"/>
    <d v="2024-06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13"/>
    <d v="2024-12-17T00:00:00"/>
    <n v="1891901"/>
    <d v="2024-12-17T00:00:00"/>
    <d v="2024-05-01T00:00:00"/>
    <n v="1270656.1000000001"/>
    <d v="2025-01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209664.6100000001"/>
    <d v="2024-05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32"/>
    <d v="2024-12-17T00:00:00"/>
    <n v="1891920"/>
    <d v="2024-12-17T00:00:00"/>
    <d v="2024-07-01T00:00:00"/>
    <n v="1276448.03"/>
    <d v="2025-01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215178.52"/>
    <d v="2024-07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35"/>
    <d v="2024-12-17T00:00:00"/>
    <n v="1891923"/>
    <d v="2024-12-17T00:00:00"/>
    <d v="2024-09-01T00:00:00"/>
    <n v="382.01"/>
    <d v="2025-01-16T00:00:00"/>
    <s v="E0240370"/>
    <s v="PD024242"/>
    <s v="PROGRAMA SP SEM PAPEL"/>
    <n v="363.67"/>
    <d v="2024-09-01T00:00:00"/>
    <x v="0"/>
    <s v="22.331-1"/>
    <s v="139.00032770/2024-03"/>
    <s v="359.00004244/2024-88 -APPS"/>
    <s v="2 - FATURADO"/>
    <n v="0"/>
    <x v="0"/>
    <x v="0"/>
  </r>
  <r>
    <x v="730"/>
    <s v="43.052.497/0001-02"/>
    <s v="NF SERVICOS"/>
    <n v="175950"/>
    <d v="2024-12-18T00:00:00"/>
    <n v="1891938"/>
    <d v="2024-12-18T00:00:00"/>
    <d v="2024-08-01T00:00:00"/>
    <n v="1079191.18"/>
    <d v="2025-01-1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027390"/>
    <d v="2024-08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51"/>
    <d v="2024-12-18T00:00:00"/>
    <n v="1891939"/>
    <d v="2024-12-18T00:00:00"/>
    <d v="2024-08-01T00:00:00"/>
    <n v="61935.91"/>
    <d v="2025-01-1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962.99"/>
    <d v="2024-08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5952"/>
    <d v="2024-12-18T00:00:00"/>
    <n v="1891940"/>
    <d v="2024-12-18T00:00:00"/>
    <d v="2024-08-01T00:00:00"/>
    <n v="6549.46"/>
    <d v="2025-01-1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235.09"/>
    <d v="2024-08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 KIT"/>
    <n v="175956"/>
    <d v="2024-12-18T00:00:00"/>
    <n v="1891944"/>
    <d v="2024-12-18T00:00:00"/>
    <d v="2024-08-01T00:00:00"/>
    <n v="3150.38"/>
    <d v="2025-01-1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999.16"/>
    <d v="2024-08-01T00:00:00"/>
    <x v="0"/>
    <s v="22.267-7"/>
    <s v="139.00008654/2023-84"/>
    <s v="359.00009604/2023-57  ITO"/>
    <s v="2 - FATURADO"/>
    <n v="0"/>
    <x v="0"/>
    <x v="1"/>
  </r>
  <r>
    <x v="730"/>
    <s v="43.052.497/0001-02"/>
    <s v="NF SERVICOS"/>
    <n v="176355"/>
    <d v="2024-12-26T00:00:00"/>
    <n v="1892343"/>
    <d v="2024-12-26T00:00:00"/>
    <d v="2024-11-01T00:00:00"/>
    <n v="763.14"/>
    <d v="2025-01-25T00:00:00"/>
    <s v="E0220277"/>
    <s v="PD022211"/>
    <s v="SAM PATRIMONIO"/>
    <n v="726.51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56"/>
    <d v="2024-12-26T00:00:00"/>
    <n v="1892344"/>
    <d v="2024-12-26T00:00:00"/>
    <d v="2024-11-01T00:00:00"/>
    <n v="1042.5"/>
    <d v="2025-01-25T00:00:00"/>
    <s v="ET220271"/>
    <s v="PD022211"/>
    <s v="SUPORTE TECNICO ESPECIALIZADO ,INFRAESTRUITURA VIRTUALIZADA ON PREMISES, INTRAGOV,SINTONIA E VOIP"/>
    <n v="992.46"/>
    <d v="2024-11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357"/>
    <d v="2024-12-26T00:00:00"/>
    <n v="1892345"/>
    <d v="2024-12-26T00:00:00"/>
    <d v="2024-11-01T00:00:00"/>
    <n v="228842.2"/>
    <d v="2025-01-25T00:00:00"/>
    <s v="ET220271"/>
    <s v="PD022211"/>
    <s v="SUPORTE TECNICO ESPECIALIZADO ,INFRAESTRUITURA VIRTUALIZADA ON PREMISES, INTRAGOV,SINTONIA E VOIP"/>
    <n v="217857.77"/>
    <d v="2024-11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358"/>
    <d v="2024-12-26T00:00:00"/>
    <n v="1892346"/>
    <d v="2024-12-26T00:00:00"/>
    <d v="2024-11-01T00:00:00"/>
    <n v="58.85"/>
    <d v="2025-01-25T00:00:00"/>
    <s v="ET220271"/>
    <s v="PD022211"/>
    <s v="SUPORTE TECNICO ESPECIALIZADO ,INFRAESTRUITURA VIRTUALIZADA ON PREMISES, INTRAGOV,SINTONIA E VOIP"/>
    <n v="56.03"/>
    <d v="2024-11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364"/>
    <d v="2024-12-26T00:00:00"/>
    <n v="1892352"/>
    <d v="2024-12-26T00:00:00"/>
    <d v="2024-11-01T00:00:00"/>
    <n v="20644.009999999998"/>
    <d v="2025-01-25T00:00:00"/>
    <s v="E0220273"/>
    <s v="PD022211"/>
    <s v="FOLHA DE PAGAMENTO"/>
    <n v="19653.099999999999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65"/>
    <d v="2024-12-26T00:00:00"/>
    <n v="1892353"/>
    <d v="2024-12-26T00:00:00"/>
    <d v="2024-11-01T00:00:00"/>
    <n v="2.3199999999999998"/>
    <d v="2025-01-25T00:00:00"/>
    <s v="E0220273"/>
    <s v="PD022211"/>
    <s v="FOLHA DE PAGAMENTO"/>
    <n v="2.21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66"/>
    <d v="2024-12-26T00:00:00"/>
    <n v="1892354"/>
    <d v="2024-12-26T00:00:00"/>
    <d v="2024-10-01T00:00:00"/>
    <n v="20751.36"/>
    <d v="2025-01-25T00:00:00"/>
    <s v="E0220271"/>
    <s v="PD022211"/>
    <s v="SUPORTE TECNICO ESPECIALIZADO ,INFRAESTRUITURA VIRTUALIZADA ON PREMISES, INTRAGOV,SINTONIA E VOIP"/>
    <n v="19755.29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67"/>
    <d v="2024-12-26T00:00:00"/>
    <n v="1892355"/>
    <d v="2024-12-26T00:00:00"/>
    <d v="2024-10-01T00:00:00"/>
    <n v="48456.76"/>
    <d v="2025-01-25T00:00:00"/>
    <s v="E0220271"/>
    <s v="PD022211"/>
    <s v="SUPORTE TECNICO ESPECIALIZADO ,INFRAESTRUITURA VIRTUALIZADA ON PREMISES, INTRAGOV,SINTONIA E VOIP"/>
    <n v="46130.84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68"/>
    <d v="2024-12-26T00:00:00"/>
    <n v="1892356"/>
    <d v="2024-12-26T00:00:00"/>
    <d v="2024-10-01T00:00:00"/>
    <n v="241582.4"/>
    <d v="2025-01-25T00:00:00"/>
    <s v="E0220271"/>
    <s v="PD022211"/>
    <s v="SUPORTE TECNICO ESPECIALIZADO ,INFRAESTRUITURA VIRTUALIZADA ON PREMISES, INTRAGOV,SINTONIA E VOIP"/>
    <n v="229986.44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69"/>
    <d v="2024-12-26T00:00:00"/>
    <n v="1892357"/>
    <d v="2024-12-26T00:00:00"/>
    <d v="2024-10-01T00:00:00"/>
    <n v="53026.7"/>
    <d v="2025-01-25T00:00:00"/>
    <s v="E0220271"/>
    <s v="PD022211"/>
    <s v="SUPORTE TECNICO ESPECIALIZADO ,INFRAESTRUITURA VIRTUALIZADA ON PREMISES, INTRAGOV,SINTONIA E VOIP"/>
    <n v="50481.42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70"/>
    <d v="2024-12-26T00:00:00"/>
    <n v="1892358"/>
    <d v="2024-12-26T00:00:00"/>
    <d v="2024-10-01T00:00:00"/>
    <n v="30149.279999999999"/>
    <d v="2025-01-25T00:00:00"/>
    <s v="E0220271"/>
    <s v="PD022211"/>
    <s v="SUPORTE TECNICO ESPECIALIZADO ,INFRAESTRUITURA VIRTUALIZADA ON PREMISES, INTRAGOV,SINTONIA E VOIP"/>
    <n v="28702.11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71"/>
    <d v="2024-12-26T00:00:00"/>
    <n v="1892359"/>
    <d v="2024-12-26T00:00:00"/>
    <d v="2024-10-01T00:00:00"/>
    <n v="60164.24"/>
    <d v="2025-01-25T00:00:00"/>
    <s v="E0220271"/>
    <s v="PD022211"/>
    <s v="SUPORTE TECNICO ESPECIALIZADO ,INFRAESTRUITURA VIRTUALIZADA ON PREMISES, INTRAGOV,SINTONIA E VOIP"/>
    <n v="57276.36"/>
    <d v="2024-10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75"/>
    <d v="2024-12-26T00:00:00"/>
    <n v="1892363"/>
    <d v="2024-12-26T00:00:00"/>
    <d v="2024-10-01T00:00:00"/>
    <n v="5900.7"/>
    <d v="2025-01-25T00:00:00"/>
    <s v="E0220277"/>
    <s v="PD022211"/>
    <s v="SAM PATRIMONIO"/>
    <n v="5617.47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76"/>
    <d v="2024-12-26T00:00:00"/>
    <n v="1892364"/>
    <d v="2024-12-26T00:00:00"/>
    <d v="2024-10-01T00:00:00"/>
    <n v="763.14"/>
    <d v="2025-01-25T00:00:00"/>
    <s v="E0220277"/>
    <s v="PD022211"/>
    <s v="SAM PATRIMONIO"/>
    <n v="726.51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83"/>
    <d v="2024-12-26T00:00:00"/>
    <n v="1892371"/>
    <d v="2024-12-26T00:00:00"/>
    <d v="2024-10-01T00:00:00"/>
    <n v="20662.330000000002"/>
    <d v="2025-01-25T00:00:00"/>
    <s v="E0220273"/>
    <s v="PD022211"/>
    <s v="FOLHA DE PAGAMENTO"/>
    <n v="19670.54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84"/>
    <d v="2024-12-26T00:00:00"/>
    <n v="1892372"/>
    <d v="2024-12-26T00:00:00"/>
    <d v="2024-10-01T00:00:00"/>
    <n v="2.3199999999999998"/>
    <d v="2025-01-25T00:00:00"/>
    <s v="E0220273"/>
    <s v="PD022211"/>
    <s v="FOLHA DE PAGAMENTO"/>
    <n v="2.21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386"/>
    <d v="2024-12-26T00:00:00"/>
    <n v="1892374"/>
    <d v="2024-12-26T00:00:00"/>
    <d v="2024-10-01T00:00:00"/>
    <n v="230153.93"/>
    <d v="2025-01-25T00:00:00"/>
    <s v="ET220271"/>
    <s v="PD022211"/>
    <s v="SUPORTE TECNICO ESPECIALIZADO ,INFRAESTRUITURA VIRTUALIZADA ON PREMISES, INTRAGOV,SINTONIA E VOIP"/>
    <n v="219106.54"/>
    <d v="2024-10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387"/>
    <d v="2024-12-26T00:00:00"/>
    <n v="1892375"/>
    <d v="2024-12-26T00:00:00"/>
    <d v="2024-10-01T00:00:00"/>
    <n v="70.62"/>
    <d v="2025-01-25T00:00:00"/>
    <s v="ET220271"/>
    <s v="PD022211"/>
    <s v="SUPORTE TECNICO ESPECIALIZADO ,INFRAESTRUITURA VIRTUALIZADA ON PREMISES, INTRAGOV,SINTONIA E VOIP"/>
    <n v="67.23"/>
    <d v="2024-10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392"/>
    <d v="2024-12-26T00:00:00"/>
    <n v="1892380"/>
    <d v="2024-12-26T00:00:00"/>
    <d v="2024-11-01T00:00:00"/>
    <n v="241582.4"/>
    <d v="2025-01-25T00:00:00"/>
    <s v="E0220271"/>
    <s v="PD022211"/>
    <s v="SUPORTE TECNICO ESPECIALIZADO ,INFRAESTRUITURA VIRTUALIZADA ON PREMISES, INTRAGOV,SINTONIA E VOIP"/>
    <n v="229986.44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93"/>
    <d v="2024-12-26T00:00:00"/>
    <n v="1892381"/>
    <d v="2024-12-26T00:00:00"/>
    <d v="2024-11-01T00:00:00"/>
    <n v="48456.76"/>
    <d v="2025-01-25T00:00:00"/>
    <s v="E0220271"/>
    <s v="PD022211"/>
    <s v="SUPORTE TECNICO ESPECIALIZADO ,INFRAESTRUITURA VIRTUALIZADA ON PREMISES, INTRAGOV,SINTONIA E VOIP"/>
    <n v="46130.84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95"/>
    <d v="2024-12-26T00:00:00"/>
    <n v="1892383"/>
    <d v="2024-12-26T00:00:00"/>
    <d v="2024-11-01T00:00:00"/>
    <n v="20751.36"/>
    <d v="2025-01-25T00:00:00"/>
    <s v="E0220271"/>
    <s v="PD022211"/>
    <s v="SUPORTE TECNICO ESPECIALIZADO ,INFRAESTRUITURA VIRTUALIZADA ON PREMISES, INTRAGOV,SINTONIA E VOIP"/>
    <n v="19755.29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96"/>
    <d v="2024-12-26T00:00:00"/>
    <n v="1892384"/>
    <d v="2024-12-26T00:00:00"/>
    <d v="2024-11-01T00:00:00"/>
    <n v="30149.279999999999"/>
    <d v="2025-01-25T00:00:00"/>
    <s v="E0220271"/>
    <s v="PD022211"/>
    <s v="SUPORTE TECNICO ESPECIALIZADO ,INFRAESTRUITURA VIRTUALIZADA ON PREMISES, INTRAGOV,SINTONIA E VOIP"/>
    <n v="28702.11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97"/>
    <d v="2024-12-26T00:00:00"/>
    <n v="1892385"/>
    <d v="2024-12-26T00:00:00"/>
    <d v="2024-11-01T00:00:00"/>
    <n v="53026.7"/>
    <d v="2025-01-25T00:00:00"/>
    <s v="E0220271"/>
    <s v="PD022211"/>
    <s v="SUPORTE TECNICO ESPECIALIZADO ,INFRAESTRUITURA VIRTUALIZADA ON PREMISES, INTRAGOV,SINTONIA E VOIP"/>
    <n v="50481.42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398"/>
    <d v="2024-12-26T00:00:00"/>
    <n v="1892386"/>
    <d v="2024-12-26T00:00:00"/>
    <d v="2024-11-01T00:00:00"/>
    <n v="60164.24"/>
    <d v="2025-01-25T00:00:00"/>
    <s v="E0220271"/>
    <s v="PD022211"/>
    <s v="SUPORTE TECNICO ESPECIALIZADO ,INFRAESTRUITURA VIRTUALIZADA ON PREMISES, INTRAGOV,SINTONIA E VOIP"/>
    <n v="57276.36"/>
    <d v="2024-11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403"/>
    <d v="2024-12-26T00:00:00"/>
    <n v="1892391"/>
    <d v="2024-12-26T00:00:00"/>
    <d v="2024-11-01T00:00:00"/>
    <n v="5900.7"/>
    <d v="2025-01-25T00:00:00"/>
    <s v="E0220277"/>
    <s v="PD022211"/>
    <s v="SAM PATRIMONIO"/>
    <n v="5617.47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406"/>
    <d v="2024-12-26T00:00:00"/>
    <n v="1892394"/>
    <d v="2024-12-26T00:00:00"/>
    <d v="2024-10-01T00:00:00"/>
    <n v="509222.22"/>
    <d v="2025-01-25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4-10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6407"/>
    <d v="2024-12-26T00:00:00"/>
    <n v="1892395"/>
    <d v="2024-12-26T00:00:00"/>
    <d v="2024-11-01T00:00:00"/>
    <n v="393.6"/>
    <d v="2025-01-25T00:00:00"/>
    <s v="ET220278"/>
    <s v="PD022211"/>
    <s v="AGENDAMENTO UNIVERSAL  E POUPAFILA"/>
    <n v="374.71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408"/>
    <d v="2024-12-26T00:00:00"/>
    <n v="1892396"/>
    <d v="2024-12-26T00:00:00"/>
    <d v="2024-11-01T00:00:00"/>
    <n v="29.07"/>
    <d v="2025-01-25T00:00:00"/>
    <s v="ET220278"/>
    <s v="PD022211"/>
    <s v="AGENDAMENTO UNIVERSAL  E POUPAFILA"/>
    <n v="27.67"/>
    <d v="2024-11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409"/>
    <d v="2024-12-26T00:00:00"/>
    <n v="1892397"/>
    <d v="2024-12-26T00:00:00"/>
    <d v="2024-11-01T00:00:00"/>
    <n v="509222.22"/>
    <d v="2025-01-25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4-11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6411"/>
    <d v="2024-12-26T00:00:00"/>
    <n v="1892399"/>
    <d v="2024-12-26T00:00:00"/>
    <d v="2024-10-01T00:00:00"/>
    <n v="344.4"/>
    <d v="2025-01-25T00:00:00"/>
    <s v="ET220278"/>
    <s v="PD022211"/>
    <s v="AGENDAMENTO UNIVERSAL  E POUPAFILA"/>
    <n v="327.87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412"/>
    <d v="2024-12-26T00:00:00"/>
    <n v="1892400"/>
    <d v="2024-12-26T00:00:00"/>
    <d v="2024-10-01T00:00:00"/>
    <n v="45.18"/>
    <d v="2025-01-25T00:00:00"/>
    <s v="ET220278"/>
    <s v="PD022211"/>
    <s v="AGENDAMENTO UNIVERSAL  E POUPAFILA"/>
    <n v="43.01"/>
    <d v="2024-10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476"/>
    <d v="2024-12-26T00:00:00"/>
    <n v="1892464"/>
    <d v="2024-12-27T00:00:00"/>
    <d v="2024-11-01T00:00:00"/>
    <n v="3161022.11"/>
    <d v="2025-01-26T00:00:00"/>
    <s v="E0240481"/>
    <s v="PD024337"/>
    <s v="DISPONIBILIZAÇÃO DA PLATAFORMA MONITORASP - DER/SP."/>
    <n v="3009293.05"/>
    <d v="2024-11-01T00:00:00"/>
    <x v="0"/>
    <s v="22.526-5/2024"/>
    <s v="139.00040519/2024-12"/>
    <s v="359.00006313/2024-98 APPS/ITO"/>
    <s v="2 - FATURADO"/>
    <n v="0"/>
    <x v="0"/>
    <x v="0"/>
  </r>
  <r>
    <x v="730"/>
    <s v="43.052.497/0001-02"/>
    <s v="NF SERVICOS"/>
    <n v="176613"/>
    <d v="2024-12-27T00:00:00"/>
    <n v="1892601"/>
    <d v="2024-12-27T00:00:00"/>
    <d v="2024-12-01T00:00:00"/>
    <n v="371544.78"/>
    <d v="2025-01-26T00:00:00"/>
    <s v="E0220182"/>
    <s v="PD022141"/>
    <s v="NOVOS  SISTEMAS DE INFORMAÇÃO"/>
    <n v="353710.63"/>
    <d v="2024-12-01T00:00:00"/>
    <x v="0"/>
    <s v="22.264-1"/>
    <s v="139.00008649/2023-71"/>
    <s v="359.00009589/2023-47APPS/ITO"/>
    <s v="2 - FATURADO"/>
    <n v="0"/>
    <x v="0"/>
    <x v="0"/>
  </r>
  <r>
    <x v="730"/>
    <s v="43.052.497/0001-02"/>
    <s v="NF SERVICOS"/>
    <n v="176614"/>
    <d v="2024-12-27T00:00:00"/>
    <n v="1892602"/>
    <d v="2024-12-27T00:00:00"/>
    <d v="2024-12-01T00:00:00"/>
    <n v="48456.76"/>
    <d v="2025-01-26T00:00:00"/>
    <s v="E0220271"/>
    <s v="PD022211"/>
    <s v="SUPORTE TECNICO ESPECIALIZADO ,INFRAESTRUITURA VIRTUALIZADA ON PREMISES, INTRAGOV,SINTONIA E VOIP"/>
    <n v="46130.84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15"/>
    <d v="2024-12-27T00:00:00"/>
    <n v="1892603"/>
    <d v="2024-12-27T00:00:00"/>
    <d v="2024-12-01T00:00:00"/>
    <n v="20751.36"/>
    <d v="2025-01-26T00:00:00"/>
    <s v="E0220271"/>
    <s v="PD022211"/>
    <s v="SUPORTE TECNICO ESPECIALIZADO ,INFRAESTRUITURA VIRTUALIZADA ON PREMISES, INTRAGOV,SINTONIA E VOIP"/>
    <n v="19755.29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16"/>
    <d v="2024-12-27T00:00:00"/>
    <n v="1892604"/>
    <d v="2024-12-27T00:00:00"/>
    <d v="2024-12-01T00:00:00"/>
    <n v="241582.4"/>
    <d v="2025-01-26T00:00:00"/>
    <s v="E0220271"/>
    <s v="PD022211"/>
    <s v="SUPORTE TECNICO ESPECIALIZADO ,INFRAESTRUITURA VIRTUALIZADA ON PREMISES, INTRAGOV,SINTONIA E VOIP"/>
    <n v="229986.44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17"/>
    <d v="2024-12-27T00:00:00"/>
    <n v="1892605"/>
    <d v="2024-12-27T00:00:00"/>
    <d v="2024-12-01T00:00:00"/>
    <n v="53026.7"/>
    <d v="2025-01-26T00:00:00"/>
    <s v="E0220271"/>
    <s v="PD022211"/>
    <s v="SUPORTE TECNICO ESPECIALIZADO ,INFRAESTRUITURA VIRTUALIZADA ON PREMISES, INTRAGOV,SINTONIA E VOIP"/>
    <n v="50481.42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18"/>
    <d v="2024-12-27T00:00:00"/>
    <n v="1892606"/>
    <d v="2024-12-27T00:00:00"/>
    <d v="2024-12-01T00:00:00"/>
    <n v="60164.24"/>
    <d v="2025-01-26T00:00:00"/>
    <s v="E0220271"/>
    <s v="PD022211"/>
    <s v="SUPORTE TECNICO ESPECIALIZADO ,INFRAESTRUITURA VIRTUALIZADA ON PREMISES, INTRAGOV,SINTONIA E VOIP"/>
    <n v="57276.36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19"/>
    <d v="2024-12-27T00:00:00"/>
    <n v="1892607"/>
    <d v="2024-12-27T00:00:00"/>
    <d v="2024-12-01T00:00:00"/>
    <n v="30149.279999999999"/>
    <d v="2025-01-26T00:00:00"/>
    <s v="E0220271"/>
    <s v="PD022211"/>
    <s v="SUPORTE TECNICO ESPECIALIZADO ,INFRAESTRUITURA VIRTUALIZADA ON PREMISES, INTRAGOV,SINTONIA E VOIP"/>
    <n v="28702.11"/>
    <d v="2024-12-01T00:00:00"/>
    <x v="0"/>
    <s v="22.267-7"/>
    <s v="DERSP-PRC-2022/04155"/>
    <s v="PD-PRC-2022/04249 ITO"/>
    <s v="2 - FATURADO"/>
    <n v="0"/>
    <x v="0"/>
    <x v="0"/>
  </r>
  <r>
    <x v="730"/>
    <s v="43.052.497/0001-02"/>
    <s v="NF SERVICOS"/>
    <n v="176621"/>
    <d v="2024-12-27T00:00:00"/>
    <n v="1892609"/>
    <d v="2024-12-27T00:00:00"/>
    <d v="2024-12-01T00:00:00"/>
    <n v="255036.7"/>
    <d v="2025-01-26T00:00:00"/>
    <s v="ET220271"/>
    <s v="PD022211"/>
    <s v="SUPORTE TECNICO ESPECIALIZADO ,INFRAESTRUITURA VIRTUALIZADA ON PREMISES, INTRAGOV,SINTONIA E VOIP"/>
    <n v="242794.94"/>
    <d v="2024-12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622"/>
    <d v="2024-12-27T00:00:00"/>
    <n v="1892610"/>
    <d v="2024-12-27T00:00:00"/>
    <d v="2024-12-01T00:00:00"/>
    <n v="70.62"/>
    <d v="2025-01-26T00:00:00"/>
    <s v="ET220271"/>
    <s v="PD022211"/>
    <s v="SUPORTE TECNICO ESPECIALIZADO ,INFRAESTRUITURA VIRTUALIZADA ON PREMISES, INTRAGOV,SINTONIA E VOIP"/>
    <n v="67.23"/>
    <d v="2024-12-01T00:00:00"/>
    <x v="0"/>
    <s v="22.267-7"/>
    <s v="139.00008654/2023-84"/>
    <s v="PD-PRC-2022/04249 359.00009604/2023-57  ITO"/>
    <s v="2 - FATURADO"/>
    <n v="0"/>
    <x v="0"/>
    <x v="0"/>
  </r>
  <r>
    <x v="730"/>
    <s v="43.052.497/0001-02"/>
    <s v="NF SERVICOS"/>
    <n v="176625"/>
    <d v="2024-12-27T00:00:00"/>
    <n v="1892613"/>
    <d v="2024-12-27T00:00:00"/>
    <d v="2024-12-01T00:00:00"/>
    <n v="5900.7"/>
    <d v="2025-01-26T00:00:00"/>
    <s v="E0220277"/>
    <s v="PD022211"/>
    <s v="SAM PATRIMONIO"/>
    <n v="5617.47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26"/>
    <d v="2024-12-27T00:00:00"/>
    <n v="1892614"/>
    <d v="2024-12-27T00:00:00"/>
    <d v="2024-12-01T00:00:00"/>
    <n v="763.14"/>
    <d v="2025-01-26T00:00:00"/>
    <s v="E0220277"/>
    <s v="PD022211"/>
    <s v="SAM PATRIMONIO"/>
    <n v="726.51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27"/>
    <d v="2024-12-27T00:00:00"/>
    <n v="1892615"/>
    <d v="2024-12-27T00:00:00"/>
    <d v="2024-12-01T00:00:00"/>
    <n v="21417.67"/>
    <d v="2025-01-26T00:00:00"/>
    <s v="E0220273"/>
    <s v="PD022211"/>
    <s v="FOLHA DE PAGAMENTO"/>
    <n v="20389.62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28"/>
    <d v="2024-12-27T00:00:00"/>
    <n v="1892616"/>
    <d v="2024-12-27T00:00:00"/>
    <d v="2024-12-01T00:00:00"/>
    <n v="56452.58"/>
    <d v="2025-01-2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742.86"/>
    <d v="2024-12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6629"/>
    <d v="2024-12-27T00:00:00"/>
    <n v="1892617"/>
    <d v="2024-12-27T00:00:00"/>
    <d v="2024-12-01T00:00:00"/>
    <n v="2.3199999999999998"/>
    <d v="2025-01-26T00:00:00"/>
    <s v="E0220273"/>
    <s v="PD022211"/>
    <s v="FOLHA DE PAGAMENTO"/>
    <n v="2.21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53"/>
    <d v="2024-12-27T00:00:00"/>
    <n v="1892641"/>
    <d v="2024-12-27T00:00:00"/>
    <d v="2024-12-01T00:00:00"/>
    <n v="393.6"/>
    <d v="2025-01-26T00:00:00"/>
    <s v="ET220278"/>
    <s v="PD022211"/>
    <s v="AGENDAMENTO UNIVERSAL  E POUPAFILA"/>
    <n v="374.71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54"/>
    <d v="2024-12-27T00:00:00"/>
    <n v="1892642"/>
    <d v="2024-12-27T00:00:00"/>
    <d v="2024-12-01T00:00:00"/>
    <n v="29.07"/>
    <d v="2025-01-26T00:00:00"/>
    <s v="ET220278"/>
    <s v="PD022211"/>
    <s v="AGENDAMENTO UNIVERSAL  E POUPAFILA"/>
    <n v="27.67"/>
    <d v="2024-12-01T00:00:00"/>
    <x v="0"/>
    <s v="22.267-7"/>
    <s v="139.00008654/2023-84"/>
    <s v="359.00009604/2023-57  APPS"/>
    <s v="2 - FATURADO"/>
    <n v="0"/>
    <x v="0"/>
    <x v="0"/>
  </r>
  <r>
    <x v="730"/>
    <s v="43.052.497/0001-02"/>
    <s v="NF SERVICOS"/>
    <n v="176676"/>
    <d v="2024-12-27T00:00:00"/>
    <n v="1892664"/>
    <d v="2024-12-27T00:00:00"/>
    <d v="2024-12-01T00:00:00"/>
    <n v="4079701.29"/>
    <d v="2025-01-26T00:00:00"/>
    <s v="E0220190"/>
    <s v="PD022146"/>
    <s v="GESTÃO DE MULTAS"/>
    <n v="3883875.63"/>
    <d v="2024-12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"/>
    <n v="176677"/>
    <d v="2024-12-27T00:00:00"/>
    <n v="1892665"/>
    <d v="2024-12-27T00:00:00"/>
    <d v="2024-12-01T00:00:00"/>
    <n v="107420"/>
    <d v="2025-01-26T00:00:00"/>
    <s v="E0220190"/>
    <s v="PD022146"/>
    <s v="GESTÃO DE MULTAS"/>
    <n v="102263.84"/>
    <d v="2024-12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S INSS RET"/>
    <n v="176678"/>
    <d v="2024-12-27T00:00:00"/>
    <n v="1892666"/>
    <d v="2024-12-27T00:00:00"/>
    <d v="2024-12-01T00:00:00"/>
    <n v="589824.85"/>
    <d v="2025-01-26T00:00:00"/>
    <s v="E0220190"/>
    <s v="PD022146"/>
    <s v="GESTÃO DE MULTAS"/>
    <n v="496632.53"/>
    <d v="2024-12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"/>
    <n v="176681"/>
    <d v="2024-12-27T00:00:00"/>
    <n v="1892669"/>
    <d v="2024-12-27T00:00:00"/>
    <d v="2024-12-01T00:00:00"/>
    <n v="20960.240000000002"/>
    <d v="2025-01-26T00:00:00"/>
    <s v="E0220190"/>
    <s v="PD022146"/>
    <s v="GESTÃO DE MULTAS"/>
    <n v="19954.150000000001"/>
    <d v="2024-12-01T00:00:00"/>
    <x v="0"/>
    <s v="22.148.0  2ºTA 840"/>
    <s v="SEI 139.00023118/2023-17"/>
    <s v="PD-PRC-2022/04407-359.00005545/2023-48-ITO"/>
    <s v="2 - FATURADO"/>
    <n v="0"/>
    <x v="0"/>
    <x v="0"/>
  </r>
  <r>
    <x v="730"/>
    <s v="43.052.497/0001-02"/>
    <s v="NF SERVICOS"/>
    <n v="176695"/>
    <d v="2024-12-27T00:00:00"/>
    <n v="1892683"/>
    <d v="2024-12-27T00:00:00"/>
    <d v="2024-12-01T00:00:00"/>
    <n v="44394.46"/>
    <d v="2025-01-26T00:00:00"/>
    <s v="E0220907"/>
    <s v="PD022463"/>
    <s v="NUVEM PUBLICA"/>
    <n v="42263.53"/>
    <d v="2024-12-01T00:00:00"/>
    <x v="0"/>
    <s v="22.286-0"/>
    <s v="DERSP-PRC-2022/05276"/>
    <s v="359.00000254/2023-63-ITO"/>
    <s v="2 - FATURADO"/>
    <n v="0"/>
    <x v="0"/>
    <x v="0"/>
  </r>
  <r>
    <x v="730"/>
    <s v="43.052.497/0001-02"/>
    <s v="NF SERVICOS"/>
    <n v="176697"/>
    <d v="2024-12-27T00:00:00"/>
    <n v="1892685"/>
    <d v="2024-12-27T00:00:00"/>
    <d v="2024-12-01T00:00:00"/>
    <n v="139410.1"/>
    <d v="2025-01-26T00:00:00"/>
    <s v="E0230224"/>
    <s v="PD023195"/>
    <s v="EMAIL COMO SERVIÇO - OFFICE  BASICO"/>
    <n v="132718.42000000001"/>
    <d v="2024-12-01T00:00:00"/>
    <x v="0"/>
    <s v="22.332-3"/>
    <s v="SEI.139.00000388/2023-41"/>
    <s v="359.00002357/2023-68 ITO"/>
    <s v="2 - FATURADO"/>
    <n v="0"/>
    <x v="0"/>
    <x v="0"/>
  </r>
  <r>
    <x v="730"/>
    <s v="43.052.497/0001-02"/>
    <s v="NF SERVICOS"/>
    <n v="176706"/>
    <d v="2024-12-27T00:00:00"/>
    <n v="1892694"/>
    <d v="2024-12-27T00:00:00"/>
    <d v="2024-12-01T00:00:00"/>
    <n v="7176.19"/>
    <d v="2025-01-26T00:00:00"/>
    <s v="ET230546"/>
    <s v="PD023441"/>
    <s v="ANTIVÍRUS E INFRAESTRUTURA FÍSICA"/>
    <n v="6831.73"/>
    <d v="2024-12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176708"/>
    <d v="2024-12-27T00:00:00"/>
    <n v="1892696"/>
    <d v="2024-12-27T00:00:00"/>
    <d v="2024-12-01T00:00:00"/>
    <n v="881.6"/>
    <d v="2025-01-26T00:00:00"/>
    <s v="E0240370"/>
    <s v="PD024242"/>
    <s v="PROGRAMA SP SEM PAPEL"/>
    <n v="839.28"/>
    <d v="2024-12-01T00:00:00"/>
    <x v="0"/>
    <s v="22.331-1"/>
    <s v="139.00032770/2024-03"/>
    <s v="359.00004244/2024-88 -APPS"/>
    <s v="2 - FATURADO"/>
    <n v="0"/>
    <x v="0"/>
    <x v="0"/>
  </r>
  <r>
    <x v="730"/>
    <s v="43.052.497/0001-02"/>
    <s v="NF SERVICOS"/>
    <n v="176709"/>
    <d v="2024-12-27T00:00:00"/>
    <n v="1892697"/>
    <d v="2024-12-27T00:00:00"/>
    <d v="2024-12-01T00:00:00"/>
    <n v="136883.6"/>
    <d v="2025-01-26T00:00:00"/>
    <s v="E0240481"/>
    <s v="PD024337"/>
    <s v="DISPONIBILIZAÇÃO DA PLATAFORMA MONITORASP - DER/SP."/>
    <n v="130313.19"/>
    <d v="2024-12-01T00:00:00"/>
    <x v="0"/>
    <s v="22.526-5/2024"/>
    <s v="139.00040519/2024-12"/>
    <s v="359.00006313/2024-98 APPS/ITO"/>
    <s v="2 - FATURADO"/>
    <n v="0"/>
    <x v="0"/>
    <x v="0"/>
  </r>
  <r>
    <x v="730"/>
    <s v="43.052.497/0001-02"/>
    <s v="NF SERVICOS"/>
    <n v="176721"/>
    <d v="2024-12-27T00:00:00"/>
    <n v="1892709"/>
    <d v="2024-12-27T00:00:00"/>
    <d v="2024-12-01T00:00:00"/>
    <n v="509222.22"/>
    <d v="2025-01-26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4-12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6614"/>
    <d v="2024-12-27T00:00:00"/>
    <n v="309726"/>
    <d v="2024-12-27T00:00:00"/>
    <d v="2024-12-01T00:00:00"/>
    <n v="119686.36"/>
    <d v="2025-01-26T00:00:00"/>
    <s v="E0230546"/>
    <s v="PD023441"/>
    <s v="OUTSOURCING COM GERENCIAMENTO DE PROJETOS,  ANTIVÍRUS E INFRAESTRUTURA FÍSICA"/>
    <n v="113941.41"/>
    <d v="2024-12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6615"/>
    <d v="2024-12-27T00:00:00"/>
    <n v="309727"/>
    <d v="2024-12-27T00:00:00"/>
    <d v="2024-12-01T00:00:00"/>
    <n v="126697.41"/>
    <d v="2025-01-26T00:00:00"/>
    <s v="E0230546"/>
    <s v="PD023441"/>
    <s v="OUTSOURCING COM GERENCIAMENTO DE PROJETOS,  ANTIVÍRUS E INFRAESTRUTURA FÍSICA"/>
    <n v="120615.93"/>
    <d v="2024-12-01T00:00:00"/>
    <x v="0"/>
    <s v="22.379-7"/>
    <s v="139.00028572-2023/56"/>
    <s v="359.00006535/2023-20-ITO"/>
    <s v="2 - FATURADO"/>
    <n v="0"/>
    <x v="0"/>
    <x v="0"/>
  </r>
  <r>
    <x v="730"/>
    <s v="43.052.497/0001-02"/>
    <s v="NF SERVICOS"/>
    <n v="6616"/>
    <d v="2024-12-27T00:00:00"/>
    <n v="309728"/>
    <d v="2024-12-27T00:00:00"/>
    <d v="2024-12-01T00:00:00"/>
    <n v="38835.449999999997"/>
    <d v="2025-01-26T00:00:00"/>
    <s v="E0230546"/>
    <s v="PD023441"/>
    <s v="OUTSOURCING COM GERENCIAMENTO DE PROJETOS,  ANTIVÍRUS E INFRAESTRUTURA FÍSICA"/>
    <n v="36971.35"/>
    <d v="2024-12-01T00:00:00"/>
    <x v="0"/>
    <s v="22.379-7"/>
    <s v="139.00028572-2023/56"/>
    <s v="359.00006535/2023-20-ITO"/>
    <s v="2 - FATURADO"/>
    <n v="0"/>
    <x v="0"/>
    <x v="0"/>
  </r>
  <r>
    <x v="730"/>
    <s v="43.052.497/0001-02"/>
    <s v="ND-LOCACAO BENS MOVE"/>
    <n v="1148"/>
    <d v="2024-12-30T00:00:00"/>
    <m/>
    <m/>
    <m/>
    <n v="185778.2"/>
    <d v="2025-01-29T00:00:00"/>
    <s v="E0220190"/>
    <s v="PD022146"/>
    <s v="Locação de Bens Móveis - Desktop Basic - 12 ms"/>
    <n v="185778.2"/>
    <m/>
    <x v="0"/>
    <m/>
    <m/>
    <m/>
    <s v="2 - FATURADO"/>
    <n v="0"/>
    <x v="0"/>
    <x v="3"/>
  </r>
  <r>
    <x v="730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7069"/>
    <d v="2024-12-30T00:00:00"/>
    <n v="1893057"/>
    <d v="2024-12-30T00:00:00"/>
    <d v="2024-11-01T00:00:00"/>
    <n v="60169.77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281.62"/>
    <d v="2024-11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7070"/>
    <d v="2024-12-30T00:00:00"/>
    <n v="1893058"/>
    <d v="2024-12-30T00:00:00"/>
    <d v="2024-10-01T00:00:00"/>
    <n v="665600.81999999995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3651.98"/>
    <d v="2024-10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7210"/>
    <d v="2024-12-31T00:00:00"/>
    <n v="1893198"/>
    <d v="2025-01-03T00:00:00"/>
    <d v="2024-12-01T00:00:00"/>
    <n v="3204274.94"/>
    <d v="2025-02-02T00:00:00"/>
    <s v="E0240481"/>
    <s v="PD024337"/>
    <s v="DISPONIBILIZAÇÃO DA PLATAFORMA MONITORASP - DER/SP."/>
    <n v="3050469.74"/>
    <d v="2024-12-01T00:00:00"/>
    <x v="0"/>
    <s v="22.526-5/2024"/>
    <s v="139.00040519/2024-12"/>
    <s v="359.00006313/2024-98 APPS/ITO"/>
    <s v="2 - FATURADO"/>
    <n v="0"/>
    <x v="0"/>
    <x v="0"/>
  </r>
  <r>
    <x v="730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0"/>
    <s v="22.267-7"/>
    <s v="139.00008654/2023-84"/>
    <s v="359.00009604/2023-57  ITO"/>
    <s v="2 - FATURADO"/>
    <n v="0"/>
    <x v="0"/>
    <x v="0"/>
  </r>
  <r>
    <x v="730"/>
    <s v="43.052.497/0001-02"/>
    <s v="NF SERVICOS"/>
    <n v="177295"/>
    <d v="2024-12-31T00:00:00"/>
    <n v="1906234"/>
    <d v="2025-01-07T00:00:00"/>
    <d v="2024-10-01T00:00:00"/>
    <n v="665600.81999999995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3651.98"/>
    <d v="2024-10-01T00:00:00"/>
    <x v="0"/>
    <s v="22.267-7"/>
    <s v="139.00008654/2023-84"/>
    <s v="359.00009604/2023-57  ITO"/>
    <s v="2 - FATURADO"/>
    <n v="0"/>
    <x v="0"/>
    <x v="0"/>
  </r>
  <r>
    <x v="730"/>
    <s v="43.052.497/0004-47"/>
    <s v="NF SERVICOS E_GOV"/>
    <n v="191511"/>
    <d v="2023-05-15T00:00:00"/>
    <n v="196931"/>
    <d v="2023-05-15T00:00:00"/>
    <m/>
    <n v="329.43"/>
    <d v="2023-06-14T00:00:00"/>
    <m/>
    <m/>
    <s v="Certificado e-CPF A3 em cartão e leitora - 36 meses Gov"/>
    <n v="329.43"/>
    <m/>
    <x v="0"/>
    <m/>
    <m/>
    <m/>
    <s v="2 - FATURADO"/>
    <n v="566"/>
    <x v="4"/>
    <x v="1"/>
  </r>
  <r>
    <x v="730"/>
    <s v="43.052.497/0007-90"/>
    <s v="ND-LOCACAO BENS MOVE"/>
    <n v="1089"/>
    <d v="2024-12-10T00:00:00"/>
    <m/>
    <m/>
    <m/>
    <n v="185778.2"/>
    <d v="2025-01-09T00:00:00"/>
    <s v="E0220190"/>
    <s v="PD022146"/>
    <s v="Locação de Bens Móveis - Desktop Basic - 12 ms"/>
    <n v="185778.2"/>
    <m/>
    <x v="0"/>
    <m/>
    <m/>
    <m/>
    <s v="2 - FATURADO"/>
    <n v="0"/>
    <x v="0"/>
    <x v="3"/>
  </r>
  <r>
    <x v="730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964"/>
    <x v="4"/>
    <x v="1"/>
  </r>
  <r>
    <x v="731"/>
    <s v="43.054.154/0001-79"/>
    <s v="NF SERVICOS"/>
    <n v="156977"/>
    <d v="2024-03-31T00:00:00"/>
    <n v="1769640"/>
    <d v="2024-04-08T00:00:00"/>
    <d v="2024-03-01T00:00:00"/>
    <n v="1365.17"/>
    <d v="2024-05-08T00:00:00"/>
    <s v="E0210464"/>
    <s v="PD021354"/>
    <s v="FOLHA DE PAGAMENTO DESCENTRALIZADA"/>
    <n v="123.47"/>
    <d v="2024-03-01T00:00:00"/>
    <x v="0"/>
    <d v="2021-01-01T00:00:00"/>
    <s v="IMESC-PRC-2021/00086"/>
    <s v="PD-PRC-2021/02618    359.00005570/2023-21 APPS"/>
    <s v="2 - FATURADO"/>
    <n v="237"/>
    <x v="3"/>
    <x v="0"/>
  </r>
  <r>
    <x v="731"/>
    <s v="43.054.154/0001-79"/>
    <s v="NF SERVICOS"/>
    <n v="171297"/>
    <d v="2024-11-12T00:00:00"/>
    <n v="1874312"/>
    <d v="2024-11-12T00:00:00"/>
    <d v="2024-09-01T00:00:00"/>
    <n v="9013.85"/>
    <d v="2024-12-12T00:00:00"/>
    <s v="E0230132"/>
    <s v="PD023113"/>
    <s v="MANUTENÇÃO  DO SISTEMA DE LAUDOS CARACTERIZADORES DE DEFICIÊNCIA - ISENÇÃO IPVA"/>
    <n v="8581.19"/>
    <d v="2024-09-01T00:00:00"/>
    <x v="0"/>
    <d v="2023-05-01T00:00:00"/>
    <s v="148.00000006/2023-71"/>
    <s v="SEI 359.00000168/2023-51 APPS"/>
    <s v="2 - FATURADO"/>
    <n v="19"/>
    <x v="2"/>
    <x v="0"/>
  </r>
  <r>
    <x v="731"/>
    <s v="43.054.154/0001-79"/>
    <s v="NF SERVICOS E_GOV"/>
    <n v="172456"/>
    <d v="2024-11-18T00:00:00"/>
    <n v="1875471"/>
    <d v="2024-11-18T00:00:00"/>
    <m/>
    <n v="109.89"/>
    <d v="2024-12-18T00:00:00"/>
    <m/>
    <m/>
    <s v="Certificado e-CPF A3 (renovação) - 36 meses Gov"/>
    <n v="104.62"/>
    <m/>
    <x v="0"/>
    <m/>
    <m/>
    <m/>
    <s v="2 - FATURADO"/>
    <n v="13"/>
    <x v="2"/>
    <x v="1"/>
  </r>
  <r>
    <x v="731"/>
    <s v="43.054.154/0001-79"/>
    <s v="NF SERVICOS"/>
    <n v="174758"/>
    <d v="2024-12-10T00:00:00"/>
    <n v="1890746"/>
    <d v="2024-12-10T00:00:00"/>
    <d v="2024-11-01T00:00:00"/>
    <n v="4032.47"/>
    <d v="2025-01-09T00:00:00"/>
    <s v="E0230292"/>
    <s v="PD023255"/>
    <s v="EMAIL COMO SERVIÇO - OFFICE  BASICO"/>
    <n v="3838.91"/>
    <d v="2024-11-01T00:00:00"/>
    <x v="0"/>
    <d v="2023-07-01T00:00:00"/>
    <s v="&lt;SEI&gt; n° 148.000001382023-01"/>
    <s v="359.00005542/2023-12  ITO"/>
    <s v="2 - FATURADO"/>
    <n v="0"/>
    <x v="0"/>
    <x v="0"/>
  </r>
  <r>
    <x v="731"/>
    <s v="43.054.154/0001-79"/>
    <s v="NF SERVICOS"/>
    <n v="174778"/>
    <d v="2024-12-10T00:00:00"/>
    <n v="1890766"/>
    <d v="2024-12-10T00:00:00"/>
    <d v="2024-11-01T00:00:00"/>
    <n v="8838.6"/>
    <d v="2025-01-09T00:00:00"/>
    <s v="E0230595"/>
    <s v="PD023472"/>
    <s v="NUVEM PRODESP  E SUPORTE TÉCNICO"/>
    <n v="8414.35"/>
    <d v="2024-11-01T00:00:00"/>
    <x v="0"/>
    <d v="2023-08-01T00:00:00"/>
    <s v="148.00000329/2023-64"/>
    <s v="359.00009146/2023-56  ITO"/>
    <s v="2 - FATURADO"/>
    <n v="0"/>
    <x v="0"/>
    <x v="0"/>
  </r>
  <r>
    <x v="731"/>
    <s v="43.054.154/0001-79"/>
    <s v="NF SERVICOS"/>
    <n v="174779"/>
    <d v="2024-12-10T00:00:00"/>
    <n v="1890767"/>
    <d v="2024-12-10T00:00:00"/>
    <d v="2024-11-01T00:00:00"/>
    <n v="177163.11"/>
    <d v="2025-01-09T00:00:00"/>
    <s v="E0230132"/>
    <s v="PD023113"/>
    <s v="MANUTENÇÃO  DO SISTEMA DE LAUDOS CARACTERIZADORES DE DEFICIÊNCIA - ISENÇÃO IPVA"/>
    <n v="168659.28"/>
    <d v="2024-11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 SERVICOS"/>
    <n v="174780"/>
    <d v="2024-12-10T00:00:00"/>
    <n v="1890768"/>
    <d v="2024-12-10T00:00:00"/>
    <d v="2024-11-01T00:00:00"/>
    <n v="15020.9"/>
    <d v="2025-01-09T00:00:00"/>
    <s v="E0230132"/>
    <s v="PD023113"/>
    <s v="MANUTENÇÃO  DO SISTEMA DE LAUDOS CARACTERIZADORES DE DEFICIÊNCIA - ISENÇÃO IPVA"/>
    <n v="14299.9"/>
    <d v="2024-11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 SERVICOS"/>
    <n v="174781"/>
    <d v="2024-12-10T00:00:00"/>
    <n v="1890769"/>
    <d v="2024-12-10T00:00:00"/>
    <d v="2024-11-01T00:00:00"/>
    <n v="9717.3700000000008"/>
    <d v="2025-01-09T00:00:00"/>
    <s v="E0230132"/>
    <s v="PD023113"/>
    <s v="MANUTENÇÃO  DO SISTEMA DE LAUDOS CARACTERIZADORES DE DEFICIÊNCIA - ISENÇÃO IPVA"/>
    <n v="9250.94"/>
    <d v="2024-11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 SERVICOS"/>
    <n v="174790"/>
    <d v="2024-12-10T00:00:00"/>
    <n v="1890778"/>
    <d v="2024-12-10T00:00:00"/>
    <d v="2024-11-01T00:00:00"/>
    <n v="5739.08"/>
    <d v="2025-01-09T00:00:00"/>
    <s v="E0230178"/>
    <s v="PD023151"/>
    <s v="NUVEM PUBLICA, INFRAESTRUTURA E CERTIFICADO SSL STANDARD"/>
    <n v="5463.6"/>
    <d v="2024-11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4791"/>
    <d v="2024-12-10T00:00:00"/>
    <n v="1890779"/>
    <d v="2024-12-10T00:00:00"/>
    <d v="2024-11-01T00:00:00"/>
    <n v="120811.09"/>
    <d v="2025-01-09T00:00:00"/>
    <s v="E0230178"/>
    <s v="PD023151"/>
    <s v="NUVEM PUBLICA, INFRAESTRUTURA E CERTIFICADO SSL STANDARD"/>
    <n v="115012.16"/>
    <d v="2024-11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4792"/>
    <d v="2024-12-10T00:00:00"/>
    <n v="1890780"/>
    <d v="2024-12-10T00:00:00"/>
    <d v="2024-11-01T00:00:00"/>
    <n v="2662.59"/>
    <d v="2025-01-09T00:00:00"/>
    <s v="E0230178"/>
    <s v="PD023151"/>
    <s v="NUVEM PUBLICA, INFRAESTRUTURA E CERTIFICADO SSL STANDARD"/>
    <n v="2534.79"/>
    <d v="2024-11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4805"/>
    <d v="2024-12-10T00:00:00"/>
    <n v="1890793"/>
    <d v="2024-12-10T00:00:00"/>
    <d v="2024-11-01T00:00:00"/>
    <n v="33.340000000000003"/>
    <d v="2025-01-09T00:00:00"/>
    <s v="E0240098"/>
    <s v="PD024067"/>
    <s v="PROGRAMA SP SEM PAPEL"/>
    <n v="31.74"/>
    <d v="2024-11-01T00:00:00"/>
    <x v="0"/>
    <d v="2024-01-01T00:00:00"/>
    <s v="148.00000002/2024-73"/>
    <s v="359.00000915/2024-31  APPS"/>
    <s v="2 - FATURADO"/>
    <n v="0"/>
    <x v="0"/>
    <x v="0"/>
  </r>
  <r>
    <x v="731"/>
    <s v="43.054.154/0001-79"/>
    <s v="NF SERVICOS"/>
    <n v="174807"/>
    <d v="2024-12-10T00:00:00"/>
    <n v="1890795"/>
    <d v="2024-12-10T00:00:00"/>
    <d v="2024-11-01T00:00:00"/>
    <n v="1329.96"/>
    <d v="2025-01-09T00:00:00"/>
    <s v="E0210464"/>
    <s v="PD021354"/>
    <s v="FOLHA DE PAGAMENTO DESCENTRALIZADA"/>
    <n v="1266.1199999999999"/>
    <d v="2024-11-01T00:00:00"/>
    <x v="0"/>
    <d v="2021-01-01T00:00:00"/>
    <s v="IMESC-PRC-2021/00086"/>
    <s v="PD-PRC-2021/02618    359.00005570/2023-21 APPS"/>
    <s v="2 - FATURADO"/>
    <n v="0"/>
    <x v="0"/>
    <x v="0"/>
  </r>
  <r>
    <x v="731"/>
    <s v="43.054.154/0001-79"/>
    <s v="NF SERVICOS"/>
    <n v="6557"/>
    <d v="2024-12-10T00:00:00"/>
    <n v="306421"/>
    <d v="2024-12-10T00:00:00"/>
    <d v="2024-11-01T00:00:00"/>
    <n v="340840.21"/>
    <d v="2025-01-09T00:00:00"/>
    <s v="E0230130"/>
    <s v="PD023111"/>
    <s v="MANUTENÇÃO DOS SISTEMAS DE LAUDOS PERICIAIS -LAUDOS TJ  E APOIO OPERACIONAL"/>
    <n v="324479.88"/>
    <d v="2024-11-01T00:00:00"/>
    <x v="0"/>
    <d v="2023-04-01T00:00:00"/>
    <s v="148.00000005/2023-26"/>
    <s v="359.00000166/2023-61   APPS/ITO"/>
    <s v="2 - FATURADO"/>
    <n v="0"/>
    <x v="0"/>
    <x v="0"/>
  </r>
  <r>
    <x v="731"/>
    <s v="43.054.154/0001-79"/>
    <s v="NF SERVICOS"/>
    <n v="6558"/>
    <d v="2024-12-10T00:00:00"/>
    <n v="306422"/>
    <d v="2024-12-10T00:00:00"/>
    <d v="2024-11-01T00:00:00"/>
    <n v="29253.919999999998"/>
    <d v="2025-01-09T00:00:00"/>
    <s v="E0230130"/>
    <s v="PD023111"/>
    <s v="MANUTENÇÃO DOS SISTEMAS DE LAUDOS PERICIAIS -LAUDOS TJ  E APOIO OPERACIONAL"/>
    <n v="27849.73"/>
    <d v="2024-11-01T00:00:00"/>
    <x v="0"/>
    <d v="2023-04-01T00:00:00"/>
    <s v="148.00000005/2023-26"/>
    <s v="359.00000166/2023-61   APPS/ITO"/>
    <s v="2 - FATURADO"/>
    <n v="0"/>
    <x v="0"/>
    <x v="0"/>
  </r>
  <r>
    <x v="731"/>
    <s v="43.054.154/0001-79"/>
    <s v="NFS INSS RET"/>
    <n v="6559"/>
    <d v="2024-12-10T00:00:00"/>
    <n v="306423"/>
    <d v="2024-12-10T00:00:00"/>
    <d v="2024-11-01T00:00:00"/>
    <n v="126964.66"/>
    <d v="2025-01-09T00:00:00"/>
    <s v="E0230130"/>
    <s v="PD023111"/>
    <s v="MANUTENÇÃO DOS SISTEMAS DE LAUDOS PERICIAIS -LAUDOS TJ  E APOIO OPERACIONAL"/>
    <n v="106904.25"/>
    <d v="2024-11-01T00:00:00"/>
    <x v="0"/>
    <d v="2023-04-01T00:00:00"/>
    <s v="148.00000005/2023-26"/>
    <s v="359.00000166/2023-61   APPS/ITO"/>
    <s v="2 - FATURADO"/>
    <n v="0"/>
    <x v="0"/>
    <x v="0"/>
  </r>
  <r>
    <x v="731"/>
    <s v="43.054.154/0001-79"/>
    <s v="NF SERVICOS"/>
    <n v="176359"/>
    <d v="2024-12-26T00:00:00"/>
    <n v="1892347"/>
    <d v="2024-12-26T00:00:00"/>
    <d v="2024-12-01T00:00:00"/>
    <n v="33.340000000000003"/>
    <d v="2025-01-25T00:00:00"/>
    <s v="E0240098"/>
    <s v="PD024067"/>
    <s v="PROGRAMA SP SEM PAPEL"/>
    <n v="31.74"/>
    <d v="2024-12-01T00:00:00"/>
    <x v="0"/>
    <d v="2024-01-01T00:00:00"/>
    <s v="148.00000002/2024-73"/>
    <s v="359.00000915/2024-31  APPS"/>
    <s v="2 - FATURADO"/>
    <n v="0"/>
    <x v="0"/>
    <x v="0"/>
  </r>
  <r>
    <x v="731"/>
    <s v="43.054.154/0001-79"/>
    <s v="NF SERVICOS"/>
    <n v="176363"/>
    <d v="2024-12-26T00:00:00"/>
    <n v="1892351"/>
    <d v="2024-12-26T00:00:00"/>
    <d v="2024-12-01T00:00:00"/>
    <n v="4032.47"/>
    <d v="2025-01-25T00:00:00"/>
    <s v="E0230292"/>
    <s v="PD023255"/>
    <s v="EMAIL COMO SERVIÇO - OFFICE  BASICO"/>
    <n v="3838.91"/>
    <d v="2024-12-01T00:00:00"/>
    <x v="0"/>
    <d v="2023-07-01T00:00:00"/>
    <s v="&lt;SEI&gt; n° 148.000001382023-01"/>
    <s v="359.00005542/2023-12  ITO"/>
    <s v="2 - FATURADO"/>
    <n v="0"/>
    <x v="0"/>
    <x v="0"/>
  </r>
  <r>
    <x v="731"/>
    <s v="43.054.154/0001-79"/>
    <s v="NF SERVICOS"/>
    <n v="176377"/>
    <d v="2024-12-26T00:00:00"/>
    <n v="1892365"/>
    <d v="2024-12-26T00:00:00"/>
    <d v="2024-12-01T00:00:00"/>
    <n v="8838.6"/>
    <d v="2025-01-25T00:00:00"/>
    <s v="E0230595"/>
    <s v="PD023472"/>
    <s v="NUVEM PRODESP  E SUPORTE TÉCNICO"/>
    <n v="8414.35"/>
    <d v="2024-12-01T00:00:00"/>
    <x v="0"/>
    <d v="2023-08-01T00:00:00"/>
    <s v="148.00000329/2023-64"/>
    <s v="359.00009146/2023-56  ITO"/>
    <s v="2 - FATURADO"/>
    <n v="0"/>
    <x v="0"/>
    <x v="0"/>
  </r>
  <r>
    <x v="731"/>
    <s v="43.054.154/0001-79"/>
    <s v="NF SERVICOS"/>
    <n v="176390"/>
    <d v="2024-12-26T00:00:00"/>
    <n v="1892378"/>
    <d v="2024-12-26T00:00:00"/>
    <d v="2024-12-01T00:00:00"/>
    <n v="2662.59"/>
    <d v="2025-01-25T00:00:00"/>
    <s v="E0230178"/>
    <s v="PD023151"/>
    <s v="NUVEM PUBLICA, INFRAESTRUTURA E CERTIFICADO SSL STANDARD"/>
    <n v="2534.79"/>
    <d v="2024-12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6391"/>
    <d v="2024-12-26T00:00:00"/>
    <n v="1892379"/>
    <d v="2024-12-26T00:00:00"/>
    <d v="2024-12-01T00:00:00"/>
    <n v="5739.08"/>
    <d v="2025-01-25T00:00:00"/>
    <s v="E0230178"/>
    <s v="PD023151"/>
    <s v="NUVEM PUBLICA, INFRAESTRUTURA E CERTIFICADO SSL STANDARD"/>
    <n v="5463.6"/>
    <d v="2024-12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6394"/>
    <d v="2024-12-26T00:00:00"/>
    <n v="1892382"/>
    <d v="2024-12-26T00:00:00"/>
    <d v="2024-12-01T00:00:00"/>
    <n v="120811.09"/>
    <d v="2025-01-25T00:00:00"/>
    <s v="E0230178"/>
    <s v="PD023151"/>
    <s v="NUVEM PUBLICA, INFRAESTRUTURA E CERTIFICADO SSL STANDARD"/>
    <n v="115012.16"/>
    <d v="2024-12-01T00:00:00"/>
    <x v="0"/>
    <d v="2023-06-01T00:00:00"/>
    <s v="148.00000063/2023-50"/>
    <s v="359.00000163/2023-28-ITO"/>
    <s v="2 - FATURADO"/>
    <n v="0"/>
    <x v="0"/>
    <x v="0"/>
  </r>
  <r>
    <x v="731"/>
    <s v="43.054.154/0001-79"/>
    <s v="NF SERVICOS"/>
    <n v="176399"/>
    <d v="2024-12-26T00:00:00"/>
    <n v="1892387"/>
    <d v="2024-12-26T00:00:00"/>
    <d v="2024-12-01T00:00:00"/>
    <n v="1256.3599999999999"/>
    <d v="2025-01-25T00:00:00"/>
    <s v="E0210464"/>
    <s v="PD021354"/>
    <s v="FOLHA DE PAGAMENTO DESCENTRALIZADA"/>
    <n v="1196.05"/>
    <d v="2024-12-01T00:00:00"/>
    <x v="0"/>
    <d v="2021-01-01T00:00:00"/>
    <s v="IMESC-PRC-2021/00086"/>
    <s v="PD-PRC-2021/02618    359.00005570/2023-21 APPS"/>
    <s v="2 - FATURADO"/>
    <n v="0"/>
    <x v="0"/>
    <x v="0"/>
  </r>
  <r>
    <x v="731"/>
    <s v="43.054.154/0001-79"/>
    <s v="NF SERVICOS"/>
    <n v="176400"/>
    <d v="2024-12-26T00:00:00"/>
    <n v="1892388"/>
    <d v="2024-12-26T00:00:00"/>
    <d v="2024-12-01T00:00:00"/>
    <n v="9717.3700000000008"/>
    <d v="2025-01-25T00:00:00"/>
    <s v="E0230132"/>
    <s v="PD023113"/>
    <s v="MANUTENÇÃO  DO SISTEMA DE LAUDOS CARACTERIZADORES DE DEFICIÊNCIA - ISENÇÃO IPVA"/>
    <n v="9250.94"/>
    <d v="2024-12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 SERVICOS"/>
    <n v="176401"/>
    <d v="2024-12-26T00:00:00"/>
    <n v="1892389"/>
    <d v="2024-12-26T00:00:00"/>
    <d v="2024-12-01T00:00:00"/>
    <n v="40233.199999999997"/>
    <d v="2025-01-25T00:00:00"/>
    <s v="E0230132"/>
    <s v="PD023113"/>
    <s v="MANUTENÇÃO  DO SISTEMA DE LAUDOS CARACTERIZADORES DE DEFICIÊNCIA - ISENÇÃO IPVA"/>
    <n v="38302.01"/>
    <d v="2024-12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 SERVICOS"/>
    <n v="176402"/>
    <d v="2024-12-26T00:00:00"/>
    <n v="1892390"/>
    <d v="2024-12-26T00:00:00"/>
    <d v="2024-12-01T00:00:00"/>
    <n v="185462.59"/>
    <d v="2025-01-25T00:00:00"/>
    <s v="E0230132"/>
    <s v="PD023113"/>
    <s v="MANUTENÇÃO  DO SISTEMA DE LAUDOS CARACTERIZADORES DE DEFICIÊNCIA - ISENÇÃO IPVA"/>
    <n v="176560.39"/>
    <d v="2024-12-01T00:00:00"/>
    <x v="0"/>
    <d v="2023-05-01T00:00:00"/>
    <s v="148.00000006/2023-71"/>
    <s v="SEI 359.00000168/2023-51 APPS"/>
    <s v="2 - FATURADO"/>
    <n v="0"/>
    <x v="0"/>
    <x v="0"/>
  </r>
  <r>
    <x v="731"/>
    <s v="43.054.154/0001-79"/>
    <s v="NFS INSS RET"/>
    <n v="6599"/>
    <d v="2024-12-26T00:00:00"/>
    <n v="309711"/>
    <d v="2024-12-26T00:00:00"/>
    <d v="2024-12-01T00:00:00"/>
    <n v="126964.66"/>
    <d v="2025-01-25T00:00:00"/>
    <s v="E0230130"/>
    <s v="PD023111"/>
    <s v="MANUTENÇÃO DOS SISTEMAS DE LAUDOS PERICIAIS -LAUDOS TJ  E APOIO OPERACIONAL"/>
    <n v="106904.25"/>
    <d v="2024-12-01T00:00:00"/>
    <x v="0"/>
    <d v="2023-04-01T00:00:00"/>
    <s v="148.00000005/2023-26"/>
    <s v="359.00000166/2023-61   APPS/ITO"/>
    <s v="2 - FATURADO"/>
    <n v="0"/>
    <x v="0"/>
    <x v="0"/>
  </r>
  <r>
    <x v="731"/>
    <s v="43.054.154/0001-79"/>
    <s v="NF SERVICOS"/>
    <n v="6601"/>
    <d v="2024-12-26T00:00:00"/>
    <n v="309713"/>
    <d v="2024-12-26T00:00:00"/>
    <d v="2024-12-01T00:00:00"/>
    <n v="350351.33"/>
    <d v="2025-01-25T00:00:00"/>
    <s v="E0230130"/>
    <s v="PD023111"/>
    <s v="MANUTENÇÃO DOS SISTEMAS DE LAUDOS PERICIAIS -LAUDOS TJ  E APOIO OPERACIONAL"/>
    <n v="333534.46999999997"/>
    <d v="2024-12-01T00:00:00"/>
    <x v="0"/>
    <d v="2023-04-01T00:00:00"/>
    <s v="148.00000005/2023-26"/>
    <s v="359.00000166/2023-61   APPS/ITO"/>
    <s v="2 - FATURADO"/>
    <n v="0"/>
    <x v="0"/>
    <x v="0"/>
  </r>
  <r>
    <x v="731"/>
    <s v="43.054.154/0001-79"/>
    <s v="NF SERVICOS"/>
    <n v="6602"/>
    <d v="2024-12-26T00:00:00"/>
    <n v="309714"/>
    <d v="2024-12-26T00:00:00"/>
    <d v="2024-12-01T00:00:00"/>
    <n v="5847.37"/>
    <d v="2025-01-25T00:00:00"/>
    <s v="E0230130"/>
    <s v="PD023111"/>
    <s v="MANUTENÇÃO DOS SISTEMAS DE LAUDOS PERICIAIS -LAUDOS TJ  E APOIO OPERACIONAL"/>
    <n v="5566.7"/>
    <d v="2024-12-01T00:00:00"/>
    <x v="0"/>
    <d v="2023-04-01T00:00:00"/>
    <s v="148.00000005/2023-26"/>
    <s v="359.00000166/2023-61   APPS/ITO"/>
    <s v="2 - FATURADO"/>
    <n v="0"/>
    <x v="0"/>
    <x v="0"/>
  </r>
  <r>
    <x v="732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969"/>
    <x v="4"/>
    <x v="0"/>
  </r>
  <r>
    <x v="732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988"/>
    <x v="4"/>
    <x v="1"/>
  </r>
  <r>
    <x v="733"/>
    <s v="43.295.831/0001-40"/>
    <s v="NF SERVICOS DO"/>
    <n v="301924"/>
    <d v="2024-12-11T00:00:00"/>
    <n v="307348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733"/>
    <s v="43.295.831/0001-40"/>
    <s v="NF SERVICOS DO"/>
    <n v="301925"/>
    <d v="2024-12-11T00:00:00"/>
    <n v="307349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734"/>
    <s v="43.348.051/0001-11"/>
    <s v="NF SERVICOS DO"/>
    <n v="299959"/>
    <d v="2024-12-11T00:00:00"/>
    <n v="307396"/>
    <d v="2024-12-11T00:00:00"/>
    <m/>
    <n v="367.65"/>
    <d v="2025-01-10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299964"/>
    <d v="2024-12-11T00:00:00"/>
    <n v="307401"/>
    <d v="2024-12-11T00:00:00"/>
    <m/>
    <n v="2451"/>
    <d v="2025-01-10T00:00:00"/>
    <s v="E0201991"/>
    <s v="PD201991"/>
    <s v="Serviços de Publicidade Eletrônica"/>
    <n v="2451"/>
    <m/>
    <x v="0"/>
    <m/>
    <m/>
    <m/>
    <s v="2 - FATURADO"/>
    <n v="0"/>
    <x v="0"/>
    <x v="1"/>
  </r>
  <r>
    <x v="734"/>
    <s v="43.348.051/0001-11"/>
    <s v="NF SERVICOS DO"/>
    <n v="299965"/>
    <d v="2024-12-11T00:00:00"/>
    <n v="307402"/>
    <d v="2024-12-11T00:00:00"/>
    <m/>
    <n v="1102.95"/>
    <d v="2025-01-10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299966"/>
    <d v="2024-12-11T00:00:00"/>
    <n v="307403"/>
    <d v="2024-12-11T00:00:00"/>
    <m/>
    <n v="2941.2"/>
    <d v="2025-01-10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0001"/>
    <d v="2024-12-11T00:00:00"/>
    <n v="307438"/>
    <d v="2024-12-11T00:00:00"/>
    <m/>
    <n v="3676.5"/>
    <d v="2025-01-10T00:00:00"/>
    <s v="E0201991"/>
    <s v="PD201991"/>
    <s v="Serviços de Publicidade Eletrônica"/>
    <n v="3676.5"/>
    <m/>
    <x v="0"/>
    <m/>
    <m/>
    <m/>
    <s v="2 - FATURADO"/>
    <n v="0"/>
    <x v="0"/>
    <x v="1"/>
  </r>
  <r>
    <x v="734"/>
    <s v="43.348.051/0001-11"/>
    <s v="NF SERVICOS DO"/>
    <n v="300002"/>
    <d v="2024-12-11T00:00:00"/>
    <n v="307439"/>
    <d v="2024-12-11T00:00:00"/>
    <m/>
    <n v="2941.2"/>
    <d v="2025-01-10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0003"/>
    <d v="2024-12-11T00:00:00"/>
    <n v="307440"/>
    <d v="2024-12-11T00:00:00"/>
    <m/>
    <n v="2573.5500000000002"/>
    <d v="2025-01-10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0004"/>
    <d v="2024-12-11T00:00:00"/>
    <n v="307441"/>
    <d v="2024-12-11T00:00:00"/>
    <m/>
    <n v="3308.85"/>
    <d v="2025-01-10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0005"/>
    <d v="2024-12-11T00:00:00"/>
    <n v="307442"/>
    <d v="2024-12-11T00:00:00"/>
    <m/>
    <n v="3308.85"/>
    <d v="2025-01-10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0031"/>
    <d v="2024-12-11T00:00:00"/>
    <n v="307468"/>
    <d v="2024-12-11T00:00:00"/>
    <m/>
    <n v="1102.95"/>
    <d v="2025-01-10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0126"/>
    <d v="2024-12-11T00:00:00"/>
    <n v="307563"/>
    <d v="2024-12-11T00:00:00"/>
    <m/>
    <n v="5514.75"/>
    <d v="2025-01-10T00:00:00"/>
    <s v="E0201991"/>
    <s v="PD201991"/>
    <s v="Serviços de Publicidade Eletrônica"/>
    <n v="5514.75"/>
    <m/>
    <x v="0"/>
    <m/>
    <m/>
    <m/>
    <s v="2 - FATURADO"/>
    <n v="0"/>
    <x v="0"/>
    <x v="1"/>
  </r>
  <r>
    <x v="734"/>
    <s v="43.348.051/0001-11"/>
    <s v="NF SERVICOS DO"/>
    <n v="300127"/>
    <d v="2024-12-11T00:00:00"/>
    <n v="307564"/>
    <d v="2024-12-11T00:00:00"/>
    <m/>
    <n v="3431.4"/>
    <d v="2025-01-10T00:00:00"/>
    <s v="E0201991"/>
    <s v="PD201991"/>
    <s v="Serviços de Publicidade Eletrônica"/>
    <n v="3431.4"/>
    <m/>
    <x v="0"/>
    <m/>
    <m/>
    <m/>
    <s v="2 - FATURADO"/>
    <n v="0"/>
    <x v="0"/>
    <x v="1"/>
  </r>
  <r>
    <x v="734"/>
    <s v="43.348.051/0001-11"/>
    <s v="NF SERVICOS DO"/>
    <n v="300128"/>
    <d v="2024-12-11T00:00:00"/>
    <n v="307565"/>
    <d v="2024-12-11T00:00:00"/>
    <m/>
    <n v="3063.75"/>
    <d v="2025-01-10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0129"/>
    <d v="2024-12-11T00:00:00"/>
    <n v="307566"/>
    <d v="2024-12-11T00:00:00"/>
    <m/>
    <n v="1348.05"/>
    <d v="2025-01-10T00:00:00"/>
    <s v="E0201991"/>
    <s v="PD201991"/>
    <s v="Serviços de Publicidade Eletrônica"/>
    <n v="1348.05"/>
    <m/>
    <x v="0"/>
    <m/>
    <m/>
    <m/>
    <s v="2 - FATURADO"/>
    <n v="0"/>
    <x v="0"/>
    <x v="1"/>
  </r>
  <r>
    <x v="734"/>
    <s v="43.348.051/0001-11"/>
    <s v="NF SERVICOS DO"/>
    <n v="300131"/>
    <d v="2024-12-11T00:00:00"/>
    <n v="307568"/>
    <d v="2024-12-11T00:00:00"/>
    <m/>
    <n v="1348.05"/>
    <d v="2025-01-10T00:00:00"/>
    <s v="E0201991"/>
    <s v="PD201991"/>
    <s v="Serviços de Publicidade Eletrônica"/>
    <n v="1348.05"/>
    <m/>
    <x v="0"/>
    <m/>
    <m/>
    <m/>
    <s v="2 - FATURADO"/>
    <n v="0"/>
    <x v="0"/>
    <x v="1"/>
  </r>
  <r>
    <x v="734"/>
    <s v="43.348.051/0001-11"/>
    <s v="NF SERVICOS DO"/>
    <n v="300132"/>
    <d v="2024-12-11T00:00:00"/>
    <n v="307569"/>
    <d v="2024-12-11T00:00:00"/>
    <m/>
    <n v="980.4"/>
    <d v="2025-01-10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0133"/>
    <d v="2024-12-11T00:00:00"/>
    <n v="307570"/>
    <d v="2024-12-11T00:00:00"/>
    <m/>
    <n v="2328.4499999999998"/>
    <d v="2025-01-10T00:00:00"/>
    <s v="E0201991"/>
    <s v="PD201991"/>
    <s v="Serviços de Publicidade Eletrônica"/>
    <n v="2328.4499999999998"/>
    <m/>
    <x v="0"/>
    <m/>
    <m/>
    <m/>
    <s v="2 - FATURADO"/>
    <n v="0"/>
    <x v="0"/>
    <x v="1"/>
  </r>
  <r>
    <x v="734"/>
    <s v="43.348.051/0001-11"/>
    <s v="NF SERVICOS DO"/>
    <n v="300422"/>
    <d v="2024-12-11T00:00:00"/>
    <n v="307859"/>
    <d v="2024-12-11T00:00:00"/>
    <m/>
    <n v="980.4"/>
    <d v="2025-01-10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0596"/>
    <d v="2024-12-11T00:00:00"/>
    <n v="308033"/>
    <d v="2024-12-11T00:00:00"/>
    <m/>
    <n v="367.65"/>
    <d v="2025-01-10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0791"/>
    <d v="2024-12-11T00:00:00"/>
    <n v="308228"/>
    <d v="2024-12-11T00:00:00"/>
    <m/>
    <n v="857.85"/>
    <d v="2025-01-10T00:00:00"/>
    <s v="E0201991"/>
    <s v="PD201991"/>
    <s v="Serviços de Publicidade Eletrônica"/>
    <n v="857.85"/>
    <m/>
    <x v="0"/>
    <m/>
    <m/>
    <m/>
    <s v="2 - FATURADO"/>
    <n v="0"/>
    <x v="0"/>
    <x v="1"/>
  </r>
  <r>
    <x v="734"/>
    <s v="43.348.051/0001-11"/>
    <s v="NF SERVICOS DO"/>
    <n v="300792"/>
    <d v="2024-12-11T00:00:00"/>
    <n v="308229"/>
    <d v="2024-12-11T00:00:00"/>
    <m/>
    <n v="2205.9"/>
    <d v="2025-01-10T00:00:00"/>
    <s v="E0201991"/>
    <s v="PD201991"/>
    <s v="Serviços de Publicidade Eletrônica"/>
    <n v="2205.9"/>
    <m/>
    <x v="0"/>
    <m/>
    <m/>
    <m/>
    <s v="2 - FATURADO"/>
    <n v="0"/>
    <x v="0"/>
    <x v="1"/>
  </r>
  <r>
    <x v="734"/>
    <s v="43.348.051/0001-11"/>
    <s v="NF SERVICOS DO"/>
    <n v="300945"/>
    <d v="2024-12-11T00:00:00"/>
    <n v="308382"/>
    <d v="2024-12-11T00:00:00"/>
    <m/>
    <n v="980.4"/>
    <d v="2025-01-10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1023"/>
    <d v="2024-12-11T00:00:00"/>
    <n v="306447"/>
    <d v="2024-12-11T00:00:00"/>
    <m/>
    <n v="1225.5"/>
    <d v="2025-01-10T00:00:00"/>
    <s v="E0201991"/>
    <s v="PD201991"/>
    <s v="Serviços de Publicidade Eletrônica"/>
    <n v="1225.5"/>
    <m/>
    <x v="0"/>
    <m/>
    <m/>
    <m/>
    <s v="2 - FATURADO"/>
    <n v="0"/>
    <x v="0"/>
    <x v="1"/>
  </r>
  <r>
    <x v="734"/>
    <s v="43.348.051/0001-11"/>
    <s v="NF SERVICOS DO"/>
    <n v="301038"/>
    <d v="2024-12-11T00:00:00"/>
    <n v="306462"/>
    <d v="2024-12-11T00:00:00"/>
    <m/>
    <n v="2205.9"/>
    <d v="2025-01-10T00:00:00"/>
    <s v="E0201991"/>
    <s v="PD201991"/>
    <s v="Serviços de Publicidade Eletrônica"/>
    <n v="2205.9"/>
    <m/>
    <x v="0"/>
    <m/>
    <m/>
    <m/>
    <s v="2 - FATURADO"/>
    <n v="0"/>
    <x v="0"/>
    <x v="1"/>
  </r>
  <r>
    <x v="734"/>
    <s v="43.348.051/0001-11"/>
    <s v="NF SERVICOS DO"/>
    <n v="301039"/>
    <d v="2024-12-11T00:00:00"/>
    <n v="306463"/>
    <d v="2024-12-11T00:00:00"/>
    <m/>
    <n v="490.2"/>
    <d v="2025-01-10T00:00:00"/>
    <s v="E0201991"/>
    <s v="PD201991"/>
    <s v="Serviços de Publicidade Eletrônica"/>
    <n v="490.2"/>
    <m/>
    <x v="0"/>
    <m/>
    <m/>
    <m/>
    <s v="2 - FATURADO"/>
    <n v="0"/>
    <x v="0"/>
    <x v="1"/>
  </r>
  <r>
    <x v="734"/>
    <s v="43.348.051/0001-11"/>
    <s v="NF SERVICOS DO"/>
    <n v="301242"/>
    <d v="2024-12-11T00:00:00"/>
    <n v="306666"/>
    <d v="2024-12-11T00:00:00"/>
    <m/>
    <n v="1593.15"/>
    <d v="2025-01-10T00:00:00"/>
    <s v="E0201991"/>
    <s v="PD201991"/>
    <s v="Serviços de Publicidade Eletrônica"/>
    <n v="1593.15"/>
    <m/>
    <x v="0"/>
    <m/>
    <m/>
    <m/>
    <s v="2 - FATURADO"/>
    <n v="0"/>
    <x v="0"/>
    <x v="1"/>
  </r>
  <r>
    <x v="734"/>
    <s v="43.348.051/0001-11"/>
    <s v="NF SERVICOS DO"/>
    <n v="301481"/>
    <d v="2024-12-11T00:00:00"/>
    <n v="306905"/>
    <d v="2024-12-11T00:00:00"/>
    <m/>
    <n v="980.4"/>
    <d v="2025-01-10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1489"/>
    <d v="2024-12-11T00:00:00"/>
    <n v="306913"/>
    <d v="2024-12-11T00:00:00"/>
    <m/>
    <n v="1225.5"/>
    <d v="2025-01-10T00:00:00"/>
    <s v="E0201991"/>
    <s v="PD201991"/>
    <s v="Serviços de Publicidade Eletrônica"/>
    <n v="1225.5"/>
    <m/>
    <x v="0"/>
    <m/>
    <m/>
    <m/>
    <s v="2 - FATURADO"/>
    <n v="0"/>
    <x v="0"/>
    <x v="1"/>
  </r>
  <r>
    <x v="734"/>
    <s v="43.348.051/0001-11"/>
    <s v="NF SERVICOS DO"/>
    <n v="301490"/>
    <d v="2024-12-11T00:00:00"/>
    <n v="306914"/>
    <d v="2024-12-11T00:00:00"/>
    <m/>
    <n v="2941.2"/>
    <d v="2025-01-10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1589"/>
    <d v="2024-12-11T00:00:00"/>
    <n v="307013"/>
    <d v="2024-12-11T00:00:00"/>
    <m/>
    <n v="3676.5"/>
    <d v="2025-01-10T00:00:00"/>
    <s v="E0201991"/>
    <s v="PD201991"/>
    <s v="Serviços de Publicidade Eletrônica"/>
    <n v="3676.5"/>
    <m/>
    <x v="0"/>
    <m/>
    <m/>
    <m/>
    <s v="2 - FATURADO"/>
    <n v="0"/>
    <x v="0"/>
    <x v="1"/>
  </r>
  <r>
    <x v="734"/>
    <s v="43.348.051/0001-11"/>
    <s v="NF SERVICOS DO"/>
    <n v="301590"/>
    <d v="2024-12-11T00:00:00"/>
    <n v="307014"/>
    <d v="2024-12-11T00:00:00"/>
    <m/>
    <n v="2941.2"/>
    <d v="2025-01-10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1591"/>
    <d v="2024-12-11T00:00:00"/>
    <n v="307015"/>
    <d v="2024-12-11T00:00:00"/>
    <m/>
    <n v="2573.5500000000002"/>
    <d v="2025-01-10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1639"/>
    <d v="2024-12-11T00:00:00"/>
    <n v="307063"/>
    <d v="2024-12-11T00:00:00"/>
    <m/>
    <n v="3308.85"/>
    <d v="2025-01-10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1640"/>
    <d v="2024-12-11T00:00:00"/>
    <n v="307064"/>
    <d v="2024-12-11T00:00:00"/>
    <m/>
    <n v="1102.95"/>
    <d v="2025-01-10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1641"/>
    <d v="2024-12-11T00:00:00"/>
    <n v="307065"/>
    <d v="2024-12-11T00:00:00"/>
    <m/>
    <n v="367.65"/>
    <d v="2025-01-10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1642"/>
    <d v="2024-12-11T00:00:00"/>
    <n v="307066"/>
    <d v="2024-12-11T00:00:00"/>
    <m/>
    <n v="4044.15"/>
    <d v="2025-01-10T00:00:00"/>
    <s v="E0201991"/>
    <s v="PD201991"/>
    <s v="Serviços de Publicidade Eletrônica"/>
    <n v="4044.15"/>
    <m/>
    <x v="0"/>
    <m/>
    <m/>
    <m/>
    <s v="2 - FATURADO"/>
    <n v="0"/>
    <x v="0"/>
    <x v="1"/>
  </r>
  <r>
    <x v="734"/>
    <s v="43.348.051/0001-11"/>
    <s v="NF SERVICOS DO"/>
    <n v="302027"/>
    <d v="2024-12-16T00:00:00"/>
    <n v="308535"/>
    <d v="2024-12-16T00:00:00"/>
    <m/>
    <n v="6985.35"/>
    <d v="2025-01-15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029"/>
    <d v="2024-12-16T00:00:00"/>
    <n v="308537"/>
    <d v="2024-12-16T00:00:00"/>
    <m/>
    <n v="6985.35"/>
    <d v="2025-01-15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096"/>
    <d v="2024-12-16T00:00:00"/>
    <n v="308604"/>
    <d v="2024-12-16T00:00:00"/>
    <m/>
    <n v="3676.5"/>
    <d v="2025-01-15T00:00:00"/>
    <s v="E0201991"/>
    <s v="PD201991"/>
    <s v="Serviços de Publicidade Eletrônica"/>
    <n v="3676.5"/>
    <m/>
    <x v="0"/>
    <m/>
    <m/>
    <m/>
    <s v="2 - FATURADO"/>
    <n v="0"/>
    <x v="0"/>
    <x v="1"/>
  </r>
  <r>
    <x v="734"/>
    <s v="43.348.051/0001-11"/>
    <s v="NF SERVICOS DO"/>
    <n v="302097"/>
    <d v="2024-12-16T00:00:00"/>
    <n v="308605"/>
    <d v="2024-12-16T00:00:00"/>
    <m/>
    <n v="2941.2"/>
    <d v="2025-01-15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2098"/>
    <d v="2024-12-16T00:00:00"/>
    <n v="308606"/>
    <d v="2024-12-16T00:00:00"/>
    <m/>
    <n v="2573.5500000000002"/>
    <d v="2025-01-15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2099"/>
    <d v="2024-12-16T00:00:00"/>
    <n v="308607"/>
    <d v="2024-12-16T00:00:00"/>
    <m/>
    <n v="3308.85"/>
    <d v="2025-01-15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2112"/>
    <d v="2024-12-16T00:00:00"/>
    <n v="308620"/>
    <d v="2024-12-16T00:00:00"/>
    <m/>
    <n v="1102.95"/>
    <d v="2025-01-15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2113"/>
    <d v="2024-12-16T00:00:00"/>
    <n v="308621"/>
    <d v="2024-12-16T00:00:00"/>
    <m/>
    <n v="367.65"/>
    <d v="2025-01-15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2151"/>
    <d v="2024-12-16T00:00:00"/>
    <n v="308659"/>
    <d v="2024-12-16T00:00:00"/>
    <m/>
    <n v="980.4"/>
    <d v="2025-01-15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2154"/>
    <d v="2024-12-16T00:00:00"/>
    <n v="308662"/>
    <d v="2024-12-16T00:00:00"/>
    <m/>
    <n v="1348.05"/>
    <d v="2025-01-15T00:00:00"/>
    <s v="E0201991"/>
    <s v="PD201991"/>
    <s v="Serviços de Publicidade Eletrônica"/>
    <n v="1348.05"/>
    <m/>
    <x v="0"/>
    <m/>
    <m/>
    <m/>
    <s v="2 - FATURADO"/>
    <n v="0"/>
    <x v="0"/>
    <x v="1"/>
  </r>
  <r>
    <x v="734"/>
    <s v="43.348.051/0001-11"/>
    <s v="NF SERVICOS DO"/>
    <n v="302155"/>
    <d v="2024-12-16T00:00:00"/>
    <n v="308663"/>
    <d v="2024-12-16T00:00:00"/>
    <m/>
    <n v="1102.95"/>
    <d v="2025-01-15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2342"/>
    <d v="2024-12-17T00:00:00"/>
    <n v="308855"/>
    <d v="2024-12-17T00:00:00"/>
    <m/>
    <n v="6985.35"/>
    <d v="2025-01-16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343"/>
    <d v="2024-12-17T00:00:00"/>
    <n v="308856"/>
    <d v="2024-12-17T00:00:00"/>
    <m/>
    <n v="6985.35"/>
    <d v="2025-01-16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344"/>
    <d v="2024-12-17T00:00:00"/>
    <n v="308857"/>
    <d v="2024-12-17T00:00:00"/>
    <m/>
    <n v="1102.95"/>
    <d v="2025-01-16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2473"/>
    <d v="2024-12-17T00:00:00"/>
    <n v="308986"/>
    <d v="2024-12-17T00:00:00"/>
    <m/>
    <n v="735.3"/>
    <d v="2025-01-16T00:00:00"/>
    <s v="E0201991"/>
    <s v="PD201991"/>
    <s v="Serviços de Publicidade Eletrônica"/>
    <n v="735.3"/>
    <m/>
    <x v="0"/>
    <m/>
    <m/>
    <m/>
    <s v="2 - FATURADO"/>
    <n v="0"/>
    <x v="0"/>
    <x v="1"/>
  </r>
  <r>
    <x v="734"/>
    <s v="43.348.051/0001-11"/>
    <s v="NF SERVICOS DO"/>
    <n v="302479"/>
    <d v="2024-12-17T00:00:00"/>
    <n v="308992"/>
    <d v="2024-12-17T00:00:00"/>
    <m/>
    <n v="735.3"/>
    <d v="2025-01-16T00:00:00"/>
    <s v="E0201991"/>
    <s v="PD201991"/>
    <s v="Serviços de Publicidade Eletrônica"/>
    <n v="735.3"/>
    <m/>
    <x v="0"/>
    <m/>
    <m/>
    <m/>
    <s v="2 - FATURADO"/>
    <n v="0"/>
    <x v="0"/>
    <x v="1"/>
  </r>
  <r>
    <x v="734"/>
    <s v="43.348.051/0001-11"/>
    <s v="NF SERVICOS DO"/>
    <n v="302480"/>
    <d v="2024-12-17T00:00:00"/>
    <n v="308993"/>
    <d v="2024-12-17T00:00:00"/>
    <m/>
    <n v="735.3"/>
    <d v="2025-01-16T00:00:00"/>
    <s v="E0201991"/>
    <s v="PD201991"/>
    <s v="Serviços de Publicidade Eletrônica"/>
    <n v="735.3"/>
    <m/>
    <x v="0"/>
    <m/>
    <m/>
    <m/>
    <s v="2 - FATURADO"/>
    <n v="0"/>
    <x v="0"/>
    <x v="1"/>
  </r>
  <r>
    <x v="734"/>
    <s v="43.348.051/0001-11"/>
    <s v="NF SERVICOS DO"/>
    <n v="302520"/>
    <d v="2024-12-17T00:00:00"/>
    <n v="309033"/>
    <d v="2024-12-17T00:00:00"/>
    <m/>
    <n v="6985.35"/>
    <d v="2025-01-16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521"/>
    <d v="2024-12-17T00:00:00"/>
    <n v="309034"/>
    <d v="2024-12-17T00:00:00"/>
    <m/>
    <n v="6985.35"/>
    <d v="2025-01-16T00:00:00"/>
    <s v="E0201991"/>
    <s v="PD201991"/>
    <s v="Serviços de Publicidade Eletrônica"/>
    <n v="6985.35"/>
    <m/>
    <x v="0"/>
    <m/>
    <m/>
    <m/>
    <s v="2 - FATURADO"/>
    <n v="0"/>
    <x v="0"/>
    <x v="1"/>
  </r>
  <r>
    <x v="734"/>
    <s v="43.348.051/0001-11"/>
    <s v="NF SERVICOS DO"/>
    <n v="302529"/>
    <d v="2024-12-17T00:00:00"/>
    <n v="309042"/>
    <d v="2024-12-17T00:00:00"/>
    <m/>
    <n v="1102.95"/>
    <d v="2025-01-16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2538"/>
    <d v="2024-12-17T00:00:00"/>
    <n v="309051"/>
    <d v="2024-12-17T00:00:00"/>
    <m/>
    <n v="735.3"/>
    <d v="2025-01-16T00:00:00"/>
    <s v="E0201991"/>
    <s v="PD201991"/>
    <s v="Serviços de Publicidade Eletrônica"/>
    <n v="735.3"/>
    <m/>
    <x v="0"/>
    <m/>
    <m/>
    <m/>
    <s v="2 - FATURADO"/>
    <n v="0"/>
    <x v="0"/>
    <x v="1"/>
  </r>
  <r>
    <x v="734"/>
    <s v="43.348.051/0001-11"/>
    <s v="NF SERVICOS DO"/>
    <n v="302737"/>
    <d v="2024-12-18T00:00:00"/>
    <n v="309259"/>
    <d v="2024-12-18T00:00:00"/>
    <m/>
    <n v="2328.4499999999998"/>
    <d v="2025-01-17T00:00:00"/>
    <s v="E0201991"/>
    <s v="PD201991"/>
    <s v="Serviços de Publicidade Eletrônica"/>
    <n v="2328.4499999999998"/>
    <m/>
    <x v="0"/>
    <m/>
    <m/>
    <m/>
    <s v="2 - FATURADO"/>
    <n v="0"/>
    <x v="0"/>
    <x v="1"/>
  </r>
  <r>
    <x v="734"/>
    <s v="43.348.051/0001-11"/>
    <s v="NF SERVICOS DO"/>
    <n v="302776"/>
    <d v="2024-12-19T00:00:00"/>
    <n v="309298"/>
    <d v="2024-12-19T00:00:00"/>
    <m/>
    <n v="367.65"/>
    <d v="2025-01-18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2781"/>
    <d v="2024-12-19T00:00:00"/>
    <n v="309303"/>
    <d v="2024-12-19T00:00:00"/>
    <m/>
    <n v="11029.5"/>
    <d v="2025-01-18T00:00:00"/>
    <s v="E0201991"/>
    <s v="PD201991"/>
    <s v="Serviços de Publicidade Eletrônica"/>
    <n v="11029.5"/>
    <m/>
    <x v="0"/>
    <m/>
    <m/>
    <m/>
    <s v="2 - FATURADO"/>
    <n v="0"/>
    <x v="0"/>
    <x v="1"/>
  </r>
  <r>
    <x v="734"/>
    <s v="43.348.051/0001-11"/>
    <s v="NF SERVICOS DO"/>
    <n v="302782"/>
    <d v="2024-12-19T00:00:00"/>
    <n v="309304"/>
    <d v="2024-12-19T00:00:00"/>
    <m/>
    <n v="8823.6"/>
    <d v="2025-01-18T00:00:00"/>
    <s v="E0201991"/>
    <s v="PD201991"/>
    <s v="Serviços de Publicidade Eletrônica"/>
    <n v="8823.6"/>
    <m/>
    <x v="0"/>
    <m/>
    <m/>
    <m/>
    <s v="2 - FATURADO"/>
    <n v="0"/>
    <x v="0"/>
    <x v="1"/>
  </r>
  <r>
    <x v="734"/>
    <s v="43.348.051/0001-11"/>
    <s v="NF SERVICOS DO"/>
    <n v="302783"/>
    <d v="2024-12-19T00:00:00"/>
    <n v="309305"/>
    <d v="2024-12-19T00:00:00"/>
    <m/>
    <n v="8088.3"/>
    <d v="2025-01-18T00:00:00"/>
    <s v="E0201991"/>
    <s v="PD201991"/>
    <s v="Serviços de Publicidade Eletrônica"/>
    <n v="8088.3"/>
    <m/>
    <x v="0"/>
    <m/>
    <m/>
    <m/>
    <s v="2 - FATURADO"/>
    <n v="0"/>
    <x v="0"/>
    <x v="1"/>
  </r>
  <r>
    <x v="734"/>
    <s v="43.348.051/0001-11"/>
    <s v="NF SERVICOS DO"/>
    <n v="302784"/>
    <d v="2024-12-19T00:00:00"/>
    <n v="309306"/>
    <d v="2024-12-19T00:00:00"/>
    <m/>
    <n v="7353"/>
    <d v="2025-01-18T00:00:00"/>
    <s v="E0201991"/>
    <s v="PD201991"/>
    <s v="Serviços de Publicidade Eletrônica"/>
    <n v="7353"/>
    <m/>
    <x v="0"/>
    <m/>
    <m/>
    <m/>
    <s v="2 - FATURADO"/>
    <n v="0"/>
    <x v="0"/>
    <x v="1"/>
  </r>
  <r>
    <x v="734"/>
    <s v="43.348.051/0001-11"/>
    <s v="NF SERVICOS DO"/>
    <n v="302786"/>
    <d v="2024-12-19T00:00:00"/>
    <n v="309308"/>
    <d v="2024-12-19T00:00:00"/>
    <m/>
    <n v="735.3"/>
    <d v="2025-01-18T00:00:00"/>
    <s v="E0201991"/>
    <s v="PD201991"/>
    <s v="Serviços de Publicidade Eletrônica"/>
    <n v="735.3"/>
    <m/>
    <x v="0"/>
    <m/>
    <m/>
    <m/>
    <s v="2 - FATURADO"/>
    <n v="0"/>
    <x v="0"/>
    <x v="1"/>
  </r>
  <r>
    <x v="734"/>
    <s v="43.348.051/0001-11"/>
    <s v="NF SERVICOS DO"/>
    <n v="302787"/>
    <d v="2024-12-19T00:00:00"/>
    <n v="309309"/>
    <d v="2024-12-19T00:00:00"/>
    <m/>
    <n v="1715.7"/>
    <d v="2025-01-18T00:00:00"/>
    <s v="E0201991"/>
    <s v="PD201991"/>
    <s v="Serviços de Publicidade Eletrônica"/>
    <n v="1715.7"/>
    <m/>
    <x v="0"/>
    <m/>
    <m/>
    <m/>
    <s v="2 - FATURADO"/>
    <n v="0"/>
    <x v="0"/>
    <x v="1"/>
  </r>
  <r>
    <x v="734"/>
    <s v="43.348.051/0001-11"/>
    <s v="NF SERVICOS DO"/>
    <n v="303093"/>
    <d v="2024-12-20T00:00:00"/>
    <n v="309615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094"/>
    <d v="2024-12-20T00:00:00"/>
    <n v="309616"/>
    <d v="2024-12-20T00:00:00"/>
    <m/>
    <n v="2818.65"/>
    <d v="2025-01-19T00:00:00"/>
    <s v="E0201991"/>
    <s v="PD201991"/>
    <s v="Serviços de Publicidade Eletrônica"/>
    <n v="2818.65"/>
    <m/>
    <x v="0"/>
    <m/>
    <m/>
    <m/>
    <s v="2 - FATURADO"/>
    <n v="0"/>
    <x v="0"/>
    <x v="1"/>
  </r>
  <r>
    <x v="734"/>
    <s v="43.348.051/0001-11"/>
    <s v="NF SERVICOS DO"/>
    <n v="303096"/>
    <d v="2024-12-20T00:00:00"/>
    <n v="309618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097"/>
    <d v="2024-12-20T00:00:00"/>
    <n v="309619"/>
    <d v="2024-12-20T00:00:00"/>
    <m/>
    <n v="612.75"/>
    <d v="2025-01-1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098"/>
    <d v="2024-12-20T00:00:00"/>
    <n v="309620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099"/>
    <d v="2024-12-20T00:00:00"/>
    <n v="309621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100"/>
    <d v="2024-12-20T00:00:00"/>
    <n v="309622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101"/>
    <d v="2024-12-20T00:00:00"/>
    <n v="309623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02"/>
    <d v="2024-12-20T00:00:00"/>
    <n v="309624"/>
    <d v="2024-12-20T00:00:00"/>
    <m/>
    <n v="2818.65"/>
    <d v="2025-01-19T00:00:00"/>
    <s v="E0201991"/>
    <s v="PD201991"/>
    <s v="Serviços de Publicidade Eletrônica"/>
    <n v="2818.65"/>
    <m/>
    <x v="0"/>
    <m/>
    <m/>
    <m/>
    <s v="2 - FATURADO"/>
    <n v="0"/>
    <x v="0"/>
    <x v="1"/>
  </r>
  <r>
    <x v="734"/>
    <s v="43.348.051/0001-11"/>
    <s v="NF SERVICOS DO"/>
    <n v="303103"/>
    <d v="2024-12-20T00:00:00"/>
    <n v="309625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04"/>
    <d v="2024-12-20T00:00:00"/>
    <n v="309626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05"/>
    <d v="2024-12-20T00:00:00"/>
    <n v="309627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06"/>
    <d v="2024-12-20T00:00:00"/>
    <n v="309628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13"/>
    <d v="2024-12-20T00:00:00"/>
    <n v="309635"/>
    <d v="2024-12-20T00:00:00"/>
    <m/>
    <n v="367.65"/>
    <d v="2025-01-19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3117"/>
    <d v="2024-12-20T00:00:00"/>
    <n v="309639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118"/>
    <d v="2024-12-20T00:00:00"/>
    <n v="309640"/>
    <d v="2024-12-20T00:00:00"/>
    <m/>
    <n v="3063.75"/>
    <d v="2025-01-19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3122"/>
    <d v="2024-12-20T00:00:00"/>
    <n v="309644"/>
    <d v="2024-12-20T00:00:00"/>
    <m/>
    <n v="3308.85"/>
    <d v="2025-01-1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123"/>
    <d v="2024-12-20T00:00:00"/>
    <n v="309645"/>
    <d v="2024-12-20T00:00:00"/>
    <m/>
    <n v="3063.75"/>
    <d v="2025-01-19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3124"/>
    <d v="2024-12-20T00:00:00"/>
    <n v="309646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25"/>
    <d v="2024-12-20T00:00:00"/>
    <n v="309647"/>
    <d v="2024-12-20T00:00:00"/>
    <m/>
    <n v="3431.4"/>
    <d v="2025-01-19T00:00:00"/>
    <s v="E0201991"/>
    <s v="PD201991"/>
    <s v="Serviços de Publicidade Eletrônica"/>
    <n v="3431.4"/>
    <m/>
    <x v="0"/>
    <m/>
    <m/>
    <m/>
    <s v="2 - FATURADO"/>
    <n v="0"/>
    <x v="0"/>
    <x v="1"/>
  </r>
  <r>
    <x v="734"/>
    <s v="43.348.051/0001-11"/>
    <s v="NF SERVICOS DO"/>
    <n v="303126"/>
    <d v="2024-12-20T00:00:00"/>
    <n v="309648"/>
    <d v="2024-12-20T00:00:00"/>
    <m/>
    <n v="3431.4"/>
    <d v="2025-01-19T00:00:00"/>
    <s v="E0201991"/>
    <s v="PD201991"/>
    <s v="Serviços de Publicidade Eletrônica"/>
    <n v="3431.4"/>
    <m/>
    <x v="0"/>
    <m/>
    <m/>
    <m/>
    <s v="2 - FATURADO"/>
    <n v="0"/>
    <x v="0"/>
    <x v="1"/>
  </r>
  <r>
    <x v="734"/>
    <s v="43.348.051/0001-11"/>
    <s v="NF SERVICOS DO"/>
    <n v="303127"/>
    <d v="2024-12-20T00:00:00"/>
    <n v="309649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128"/>
    <d v="2024-12-20T00:00:00"/>
    <n v="309650"/>
    <d v="2024-12-20T00:00:00"/>
    <m/>
    <n v="3063.75"/>
    <d v="2025-01-19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3129"/>
    <d v="2024-12-20T00:00:00"/>
    <n v="309651"/>
    <d v="2024-12-20T00:00:00"/>
    <m/>
    <n v="2941.2"/>
    <d v="2025-01-19T00:00:00"/>
    <s v="E0201991"/>
    <s v="PD201991"/>
    <s v="Serviços de Publicidade Eletrônica"/>
    <n v="2941.2"/>
    <m/>
    <x v="0"/>
    <m/>
    <m/>
    <m/>
    <s v="2 - FATURADO"/>
    <n v="0"/>
    <x v="0"/>
    <x v="1"/>
  </r>
  <r>
    <x v="734"/>
    <s v="43.348.051/0001-11"/>
    <s v="NF SERVICOS DO"/>
    <n v="303254"/>
    <d v="2024-12-22T00:00:00"/>
    <n v="309817"/>
    <d v="2024-12-30T00:00:00"/>
    <m/>
    <n v="612.75"/>
    <d v="2025-01-2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255"/>
    <d v="2024-12-22T00:00:00"/>
    <n v="309818"/>
    <d v="2024-12-30T00:00:00"/>
    <m/>
    <n v="612.75"/>
    <d v="2025-01-2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261"/>
    <d v="2024-12-22T00:00:00"/>
    <n v="309824"/>
    <d v="2024-12-30T00:00:00"/>
    <m/>
    <n v="2573.5500000000002"/>
    <d v="2025-01-29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3400"/>
    <d v="2024-12-22T00:00:00"/>
    <n v="309963"/>
    <d v="2024-12-30T00:00:00"/>
    <m/>
    <n v="980.4"/>
    <d v="2025-01-29T00:00:00"/>
    <s v="E0201991"/>
    <s v="PD201991"/>
    <s v="Serviços de Publicidade Eletrônica"/>
    <n v="980.4"/>
    <m/>
    <x v="0"/>
    <m/>
    <m/>
    <m/>
    <s v="2 - FATURADO"/>
    <n v="0"/>
    <x v="0"/>
    <x v="1"/>
  </r>
  <r>
    <x v="734"/>
    <s v="43.348.051/0001-11"/>
    <s v="NF SERVICOS DO"/>
    <n v="303469"/>
    <d v="2024-12-22T00:00:00"/>
    <n v="310032"/>
    <d v="2024-12-30T00:00:00"/>
    <m/>
    <n v="612.75"/>
    <d v="2025-01-2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470"/>
    <d v="2024-12-22T00:00:00"/>
    <n v="310033"/>
    <d v="2024-12-30T00:00:00"/>
    <m/>
    <n v="612.75"/>
    <d v="2025-01-2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472"/>
    <d v="2024-12-22T00:00:00"/>
    <n v="310035"/>
    <d v="2024-12-30T00:00:00"/>
    <m/>
    <n v="1348.05"/>
    <d v="2025-01-29T00:00:00"/>
    <s v="E0201991"/>
    <s v="PD201991"/>
    <s v="Serviços de Publicidade Eletrônica"/>
    <n v="1348.05"/>
    <m/>
    <x v="0"/>
    <m/>
    <m/>
    <m/>
    <s v="2 - FATURADO"/>
    <n v="0"/>
    <x v="0"/>
    <x v="1"/>
  </r>
  <r>
    <x v="734"/>
    <s v="43.348.051/0001-11"/>
    <s v="NF SERVICOS DO"/>
    <n v="303489"/>
    <d v="2024-12-22T00:00:00"/>
    <n v="310052"/>
    <d v="2024-12-30T00:00:00"/>
    <m/>
    <n v="367.65"/>
    <d v="2025-01-29T00:00:00"/>
    <s v="E0201991"/>
    <s v="PD201991"/>
    <s v="Serviços de Publicidade Eletrônica"/>
    <n v="367.65"/>
    <m/>
    <x v="0"/>
    <m/>
    <m/>
    <m/>
    <s v="2 - FATURADO"/>
    <n v="0"/>
    <x v="0"/>
    <x v="1"/>
  </r>
  <r>
    <x v="734"/>
    <s v="43.348.051/0001-11"/>
    <s v="NF SERVICOS DO"/>
    <n v="303834"/>
    <d v="2024-12-26T00:00:00"/>
    <n v="310397"/>
    <d v="2024-12-30T00:00:00"/>
    <m/>
    <n v="490.2"/>
    <d v="2025-01-29T00:00:00"/>
    <s v="E0201991"/>
    <s v="PD201991"/>
    <s v="Serviços de Publicidade Eletrônica"/>
    <n v="490.2"/>
    <m/>
    <x v="0"/>
    <m/>
    <m/>
    <m/>
    <s v="2 - FATURADO"/>
    <n v="0"/>
    <x v="0"/>
    <x v="1"/>
  </r>
  <r>
    <x v="734"/>
    <s v="43.348.051/0001-11"/>
    <s v="NF SERVICOS DO"/>
    <n v="303837"/>
    <d v="2024-12-26T00:00:00"/>
    <n v="310400"/>
    <d v="2024-12-30T00:00:00"/>
    <m/>
    <n v="612.75"/>
    <d v="2025-01-29T00:00:00"/>
    <s v="E0201991"/>
    <s v="PD201991"/>
    <s v="Serviços de Publicidade Eletrônica"/>
    <n v="612.75"/>
    <m/>
    <x v="0"/>
    <m/>
    <m/>
    <m/>
    <s v="2 - FATURADO"/>
    <n v="0"/>
    <x v="0"/>
    <x v="1"/>
  </r>
  <r>
    <x v="734"/>
    <s v="43.348.051/0001-11"/>
    <s v="NF SERVICOS DO"/>
    <n v="303841"/>
    <d v="2024-12-26T00:00:00"/>
    <n v="310404"/>
    <d v="2024-12-30T00:00:00"/>
    <m/>
    <n v="3553.95"/>
    <d v="2025-01-29T00:00:00"/>
    <s v="E0201991"/>
    <s v="PD201991"/>
    <s v="Serviços de Publicidade Eletrônica"/>
    <n v="3553.95"/>
    <m/>
    <x v="0"/>
    <m/>
    <m/>
    <m/>
    <s v="2 - FATURADO"/>
    <n v="0"/>
    <x v="0"/>
    <x v="1"/>
  </r>
  <r>
    <x v="734"/>
    <s v="43.348.051/0001-11"/>
    <s v="NF SERVICOS DO"/>
    <n v="303842"/>
    <d v="2024-12-26T00:00:00"/>
    <n v="310405"/>
    <d v="2024-12-30T00:00:00"/>
    <m/>
    <n v="2573.5500000000002"/>
    <d v="2025-01-29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3843"/>
    <d v="2024-12-26T00:00:00"/>
    <n v="310406"/>
    <d v="2024-12-30T00:00:00"/>
    <m/>
    <n v="3308.85"/>
    <d v="2025-01-29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3844"/>
    <d v="2024-12-26T00:00:00"/>
    <n v="310407"/>
    <d v="2024-12-30T00:00:00"/>
    <m/>
    <n v="3063.75"/>
    <d v="2025-01-29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3996"/>
    <d v="2024-12-31T00:00:00"/>
    <n v="310572"/>
    <d v="2025-01-03T00:00:00"/>
    <m/>
    <n v="3553.95"/>
    <d v="2025-02-02T00:00:00"/>
    <s v="E0201991"/>
    <s v="PD201991"/>
    <s v="Serviços de Publicidade Eletrônica"/>
    <n v="3553.95"/>
    <m/>
    <x v="0"/>
    <m/>
    <m/>
    <m/>
    <s v="2 - FATURADO"/>
    <n v="0"/>
    <x v="0"/>
    <x v="1"/>
  </r>
  <r>
    <x v="734"/>
    <s v="43.348.051/0001-11"/>
    <s v="NF SERVICOS DO"/>
    <n v="303997"/>
    <d v="2024-12-31T00:00:00"/>
    <n v="310573"/>
    <d v="2025-01-03T00:00:00"/>
    <m/>
    <n v="3063.75"/>
    <d v="2025-02-02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4012"/>
    <d v="2024-12-31T00:00:00"/>
    <n v="310588"/>
    <d v="2025-01-03T00:00:00"/>
    <m/>
    <n v="490.2"/>
    <d v="2025-02-02T00:00:00"/>
    <s v="E0201991"/>
    <s v="PD201991"/>
    <s v="Serviços de Publicidade Eletrônica"/>
    <n v="490.2"/>
    <m/>
    <x v="0"/>
    <m/>
    <m/>
    <m/>
    <s v="2 - FATURADO"/>
    <n v="0"/>
    <x v="0"/>
    <x v="1"/>
  </r>
  <r>
    <x v="734"/>
    <s v="43.348.051/0001-11"/>
    <s v="NF SERVICOS DO"/>
    <n v="304014"/>
    <d v="2024-12-31T00:00:00"/>
    <n v="310590"/>
    <d v="2025-01-03T00:00:00"/>
    <m/>
    <n v="2573.5500000000002"/>
    <d v="2025-02-0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4015"/>
    <d v="2024-12-31T00:00:00"/>
    <n v="310591"/>
    <d v="2025-01-03T00:00:00"/>
    <m/>
    <n v="3308.85"/>
    <d v="2025-02-02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4116"/>
    <d v="2024-12-31T00:00:00"/>
    <n v="310692"/>
    <d v="2025-01-03T00:00:00"/>
    <m/>
    <n v="1102.95"/>
    <d v="2025-02-02T00:00:00"/>
    <s v="E0201991"/>
    <s v="PD201991"/>
    <s v="Serviços de Publicidade Eletrônica"/>
    <n v="1102.95"/>
    <m/>
    <x v="0"/>
    <m/>
    <m/>
    <m/>
    <s v="2 - FATURADO"/>
    <n v="0"/>
    <x v="0"/>
    <x v="1"/>
  </r>
  <r>
    <x v="734"/>
    <s v="43.348.051/0001-11"/>
    <s v="NF SERVICOS DO"/>
    <n v="304185"/>
    <d v="2024-12-31T00:00:00"/>
    <n v="310761"/>
    <d v="2025-01-03T00:00:00"/>
    <m/>
    <n v="3553.95"/>
    <d v="2025-02-02T00:00:00"/>
    <s v="E0201991"/>
    <s v="PD201991"/>
    <s v="Serviços de Publicidade Eletrônica"/>
    <n v="3553.95"/>
    <m/>
    <x v="0"/>
    <m/>
    <m/>
    <m/>
    <s v="2 - FATURADO"/>
    <n v="0"/>
    <x v="0"/>
    <x v="1"/>
  </r>
  <r>
    <x v="734"/>
    <s v="43.348.051/0001-11"/>
    <s v="NF SERVICOS DO"/>
    <n v="304200"/>
    <d v="2024-12-31T00:00:00"/>
    <n v="310776"/>
    <d v="2025-01-03T00:00:00"/>
    <m/>
    <n v="3308.85"/>
    <d v="2025-02-02T00:00:00"/>
    <s v="E0201991"/>
    <s v="PD201991"/>
    <s v="Serviços de Publicidade Eletrônica"/>
    <n v="3308.85"/>
    <m/>
    <x v="0"/>
    <m/>
    <m/>
    <m/>
    <s v="2 - FATURADO"/>
    <n v="0"/>
    <x v="0"/>
    <x v="1"/>
  </r>
  <r>
    <x v="734"/>
    <s v="43.348.051/0001-11"/>
    <s v="NF SERVICOS DO"/>
    <n v="304201"/>
    <d v="2024-12-31T00:00:00"/>
    <n v="310777"/>
    <d v="2025-01-03T00:00:00"/>
    <m/>
    <n v="490.2"/>
    <d v="2025-02-02T00:00:00"/>
    <s v="E0201991"/>
    <s v="PD201991"/>
    <s v="Serviços de Publicidade Eletrônica"/>
    <n v="490.2"/>
    <m/>
    <x v="0"/>
    <m/>
    <m/>
    <m/>
    <s v="2 - FATURADO"/>
    <n v="0"/>
    <x v="0"/>
    <x v="1"/>
  </r>
  <r>
    <x v="734"/>
    <s v="43.348.051/0001-11"/>
    <s v="NF SERVICOS DO"/>
    <n v="304202"/>
    <d v="2024-12-31T00:00:00"/>
    <n v="310778"/>
    <d v="2025-01-03T00:00:00"/>
    <m/>
    <n v="3063.75"/>
    <d v="2025-02-02T00:00:00"/>
    <s v="E0201991"/>
    <s v="PD201991"/>
    <s v="Serviços de Publicidade Eletrônica"/>
    <n v="3063.75"/>
    <m/>
    <x v="0"/>
    <m/>
    <m/>
    <m/>
    <s v="2 - FATURADO"/>
    <n v="0"/>
    <x v="0"/>
    <x v="1"/>
  </r>
  <r>
    <x v="734"/>
    <s v="43.348.051/0001-11"/>
    <s v="NF SERVICOS DO"/>
    <n v="304203"/>
    <d v="2024-12-31T00:00:00"/>
    <n v="310779"/>
    <d v="2025-01-03T00:00:00"/>
    <m/>
    <n v="2573.5500000000002"/>
    <d v="2025-02-0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734"/>
    <s v="43.348.051/0001-11"/>
    <s v="NF SERVICOS DO"/>
    <n v="304208"/>
    <d v="2024-12-31T00:00:00"/>
    <n v="310784"/>
    <d v="2025-01-03T00:00:00"/>
    <m/>
    <n v="1593.15"/>
    <d v="2025-02-02T00:00:00"/>
    <s v="E0201991"/>
    <s v="PD201991"/>
    <s v="Serviços de Publicidade Eletrônica"/>
    <n v="1593.15"/>
    <m/>
    <x v="0"/>
    <m/>
    <m/>
    <m/>
    <s v="2 - FATURADO"/>
    <n v="0"/>
    <x v="0"/>
    <x v="1"/>
  </r>
  <r>
    <x v="734"/>
    <s v="43.348.051/0001-11"/>
    <s v="NF SERVICOS DO"/>
    <n v="304209"/>
    <d v="2024-12-31T00:00:00"/>
    <n v="310785"/>
    <d v="2025-01-03T00:00:00"/>
    <m/>
    <n v="1715.7"/>
    <d v="2025-02-02T00:00:00"/>
    <s v="E0201991"/>
    <s v="PD201991"/>
    <s v="Serviços de Publicidade Eletrônica"/>
    <n v="1715.7"/>
    <m/>
    <x v="0"/>
    <m/>
    <m/>
    <m/>
    <s v="2 - FATURADO"/>
    <n v="0"/>
    <x v="0"/>
    <x v="1"/>
  </r>
  <r>
    <x v="734"/>
    <s v="43.348.051/0001-11"/>
    <s v="NF SERVICOS DO"/>
    <n v="304212"/>
    <d v="2024-12-31T00:00:00"/>
    <n v="310788"/>
    <d v="2025-01-03T00:00:00"/>
    <m/>
    <n v="1715.7"/>
    <d v="2025-02-02T00:00:00"/>
    <s v="E0201991"/>
    <s v="PD201991"/>
    <s v="Serviços de Publicidade Eletrônica"/>
    <n v="1715.7"/>
    <m/>
    <x v="0"/>
    <m/>
    <m/>
    <m/>
    <s v="2 - FATURADO"/>
    <n v="0"/>
    <x v="0"/>
    <x v="1"/>
  </r>
  <r>
    <x v="734"/>
    <s v="43.348.051/0001-11"/>
    <s v="NF SERVICOS DO"/>
    <n v="304219"/>
    <d v="2024-12-31T00:00:00"/>
    <n v="310795"/>
    <d v="2025-01-03T00:00:00"/>
    <m/>
    <n v="1715.7"/>
    <d v="2025-02-02T00:00:00"/>
    <s v="E0201991"/>
    <s v="PD201991"/>
    <s v="Serviços de Publicidade Eletrônica"/>
    <n v="1715.7"/>
    <m/>
    <x v="0"/>
    <m/>
    <m/>
    <m/>
    <s v="2 - FATURADO"/>
    <n v="0"/>
    <x v="0"/>
    <x v="1"/>
  </r>
  <r>
    <x v="734"/>
    <s v="43.348.051/0001-11"/>
    <s v="NF SERVICOS DO"/>
    <n v="304224"/>
    <d v="2024-12-31T00:00:00"/>
    <n v="310800"/>
    <d v="2025-01-03T00:00:00"/>
    <m/>
    <n v="2328.4499999999998"/>
    <d v="2025-02-02T00:00:00"/>
    <s v="E0201991"/>
    <s v="PD201991"/>
    <s v="Serviços de Publicidade Eletrônica"/>
    <n v="2328.4499999999998"/>
    <m/>
    <x v="0"/>
    <m/>
    <m/>
    <m/>
    <s v="2 - FATURADO"/>
    <n v="0"/>
    <x v="0"/>
    <x v="1"/>
  </r>
  <r>
    <x v="734"/>
    <s v="43.348.051/0001-11"/>
    <s v="NF SERVICOS DO"/>
    <n v="304225"/>
    <d v="2024-12-31T00:00:00"/>
    <n v="310801"/>
    <d v="2025-01-03T00:00:00"/>
    <m/>
    <n v="2083.35"/>
    <d v="2025-02-02T00:00:00"/>
    <s v="E0201991"/>
    <s v="PD201991"/>
    <s v="Serviços de Publicidade Eletrônica"/>
    <n v="2083.35"/>
    <m/>
    <x v="0"/>
    <m/>
    <m/>
    <m/>
    <s v="2 - FATURADO"/>
    <n v="0"/>
    <x v="0"/>
    <x v="1"/>
  </r>
  <r>
    <x v="735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964"/>
    <x v="4"/>
    <x v="1"/>
  </r>
  <r>
    <x v="735"/>
    <s v="43.465.459/0001-73"/>
    <s v="NF SERVICOS E_GOV"/>
    <n v="86901"/>
    <d v="2022-05-12T00:00:00"/>
    <n v="91453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934"/>
    <x v="4"/>
    <x v="1"/>
  </r>
  <r>
    <x v="735"/>
    <s v="43.465.459/0001-73"/>
    <s v="NF SERVICOS"/>
    <n v="177371"/>
    <d v="2024-12-31T00:00:00"/>
    <n v="1906310"/>
    <d v="2025-01-10T00:00:00"/>
    <d v="2024-12-01T00:00:00"/>
    <n v="20491.439999999999"/>
    <d v="2025-02-09T00:00:00"/>
    <s v="E0240656"/>
    <s v="PD024656"/>
    <s v="PREFEITURA - CADASTRO"/>
    <n v="19507.849999999999"/>
    <d v="2024-12-01T00:00:00"/>
    <x v="0"/>
    <n v="169"/>
    <s v="1728/2024"/>
    <s v="359.00007659/2024-11 APPS\ITO"/>
    <s v="2 - FATURADO"/>
    <n v="0"/>
    <x v="0"/>
    <x v="0"/>
  </r>
  <r>
    <x v="736"/>
    <s v="43.467.992/0001-74"/>
    <s v="NF SERVICOS DO"/>
    <n v="301399"/>
    <d v="2024-12-11T00:00:00"/>
    <n v="306823"/>
    <d v="2024-12-11T00:00:00"/>
    <m/>
    <n v="737.52"/>
    <d v="2025-01-10T00:00:00"/>
    <s v="E0220612"/>
    <s v="PD022612"/>
    <s v="Serviços de Publicidade Eletrônica"/>
    <n v="702.12"/>
    <m/>
    <x v="0"/>
    <m/>
    <m/>
    <m/>
    <s v="2 - FATURADO"/>
    <n v="0"/>
    <x v="0"/>
    <x v="1"/>
  </r>
  <r>
    <x v="736"/>
    <s v="43.467.992/0001-74"/>
    <s v="NF SERVICOS DO"/>
    <n v="302668"/>
    <d v="2024-12-18T00:00:00"/>
    <n v="309190"/>
    <d v="2024-12-18T00:00:00"/>
    <m/>
    <n v="737.52"/>
    <d v="2025-01-17T00:00:00"/>
    <s v="E0220612"/>
    <s v="PD022612"/>
    <s v="Serviços de Publicidade Eletrônica"/>
    <n v="702.12"/>
    <m/>
    <x v="0"/>
    <m/>
    <m/>
    <m/>
    <s v="2 - FATURADO"/>
    <n v="0"/>
    <x v="0"/>
    <x v="1"/>
  </r>
  <r>
    <x v="736"/>
    <s v="43.467.992/0001-74"/>
    <s v="NF SERVICOS DO"/>
    <n v="303693"/>
    <d v="2024-12-23T00:00:00"/>
    <n v="310256"/>
    <d v="2024-12-30T00:00:00"/>
    <m/>
    <n v="1659.42"/>
    <d v="2025-01-29T00:00:00"/>
    <s v="E0220612"/>
    <s v="PD022612"/>
    <s v="Serviços de Publicidade Eletrônica"/>
    <n v="1579.77"/>
    <m/>
    <x v="0"/>
    <m/>
    <m/>
    <m/>
    <s v="2 - FATURADO"/>
    <n v="0"/>
    <x v="0"/>
    <x v="1"/>
  </r>
  <r>
    <x v="737"/>
    <s v="43.483.132/0001-24"/>
    <s v="ND-OPERADORA CIELO"/>
    <n v="23628"/>
    <d v="2024-12-13T00:00:00"/>
    <m/>
    <m/>
    <m/>
    <n v="531.21"/>
    <d v="2024-12-13T00:00:00"/>
    <m/>
    <m/>
    <s v="e-CNPJ A3 em token - 36 meses "/>
    <n v="531.21"/>
    <m/>
    <x v="0"/>
    <m/>
    <m/>
    <m/>
    <s v="1 - VENDA A VISTA"/>
    <n v="18"/>
    <x v="2"/>
    <x v="4"/>
  </r>
  <r>
    <x v="738"/>
    <s v="43.492.453/0001-95"/>
    <s v="NF SERVICOS KIT"/>
    <n v="209798"/>
    <d v="2023-07-25T00:00:00"/>
    <n v="215327"/>
    <d v="2023-07-25T00:00:00"/>
    <m/>
    <n v="187.49"/>
    <d v="2023-08-24T00:00:00"/>
    <m/>
    <m/>
    <s v="Certificado e-CNPJ A1 em Software (12 meses)"/>
    <n v="187.49"/>
    <m/>
    <x v="0"/>
    <m/>
    <m/>
    <m/>
    <s v="2 - FATURADO"/>
    <n v="495"/>
    <x v="4"/>
    <x v="1"/>
  </r>
  <r>
    <x v="739"/>
    <s v="43.532.349/0001-87"/>
    <s v="ND-OPERADORA CIELO"/>
    <n v="19992"/>
    <d v="2024-03-25T00:00:00"/>
    <m/>
    <m/>
    <m/>
    <n v="187.49"/>
    <d v="2024-03-25T00:00:00"/>
    <m/>
    <m/>
    <s v="Certificado e-CNPJ A1 em Software (12 meses)"/>
    <n v="95.76"/>
    <m/>
    <x v="0"/>
    <m/>
    <m/>
    <m/>
    <s v="1 - VENDA A VISTA"/>
    <n v="281"/>
    <x v="3"/>
    <x v="4"/>
  </r>
  <r>
    <x v="740"/>
    <s v="43.581.974/0001-19"/>
    <s v="NF SERVICOS"/>
    <n v="177406"/>
    <d v="2024-12-31T00:00:00"/>
    <n v="1906345"/>
    <d v="2025-01-10T00:00:00"/>
    <d v="2024-12-01T00:00:00"/>
    <n v="171641"/>
    <d v="2025-02-09T00:00:00"/>
    <s v="E0240715"/>
    <s v="PD024715"/>
    <s v="PREFEITURA CADASTRO"/>
    <n v="171641"/>
    <d v="2024-12-01T00:00:00"/>
    <x v="0"/>
    <m/>
    <s v="044/2024"/>
    <s v="359.00010718/2024-21 - APPS\ITO"/>
    <s v="2 - FATURADO"/>
    <n v="0"/>
    <x v="0"/>
    <x v="0"/>
  </r>
  <r>
    <x v="741"/>
    <s v="43.640.754/0001-19"/>
    <s v="NF SERVICOS"/>
    <n v="174394"/>
    <d v="2024-12-09T00:00:00"/>
    <n v="1890382"/>
    <d v="2024-12-09T00:00:00"/>
    <d v="2024-11-01T00:00:00"/>
    <n v="128.55000000000001"/>
    <d v="2025-01-08T00:00:00"/>
    <s v="E0240024"/>
    <s v="PD024019"/>
    <s v="PROGRAMA SP SEM PAPEL"/>
    <n v="122.38"/>
    <d v="2024-11-01T00:00:00"/>
    <x v="0"/>
    <n v="2.02316177380101E+16"/>
    <n v="20231617738"/>
    <s v="359.00002283/2024-41  APPS"/>
    <s v="2 - FATURADO"/>
    <n v="0"/>
    <x v="0"/>
    <x v="0"/>
  </r>
  <r>
    <x v="741"/>
    <s v="43.640.754/0001-19"/>
    <s v="NF SERVICOS"/>
    <n v="176281"/>
    <d v="2024-12-26T00:00:00"/>
    <n v="1892269"/>
    <d v="2024-12-26T00:00:00"/>
    <d v="2024-12-01T00:00:00"/>
    <n v="128.55000000000001"/>
    <d v="2025-01-25T00:00:00"/>
    <s v="E0240024"/>
    <s v="PD024019"/>
    <s v="PROGRAMA SP SEM PAPEL"/>
    <n v="122.38"/>
    <d v="2024-12-01T00:00:00"/>
    <x v="0"/>
    <n v="2.02316177380101E+16"/>
    <n v="20231617738"/>
    <s v="359.00002283/2024-41  APPS"/>
    <s v="2 - FATURADO"/>
    <n v="0"/>
    <x v="0"/>
    <x v="0"/>
  </r>
  <r>
    <x v="742"/>
    <s v="43.728.245/0001-42"/>
    <s v="ND-RATEIO CONDOM PPT"/>
    <n v="19740"/>
    <d v="2024-10-31T00:00:00"/>
    <m/>
    <m/>
    <m/>
    <n v="6067.95"/>
    <d v="2024-11-30T00:00:00"/>
    <s v="CARGA INICIAL RATEIO CONDOM PPT"/>
    <m/>
    <s v="CARGA INICIAL RATEIO CONDOM PPT"/>
    <n v="6067.95"/>
    <m/>
    <x v="0"/>
    <m/>
    <m/>
    <m/>
    <s v="2 - FATURADO"/>
    <n v="31"/>
    <x v="1"/>
    <x v="7"/>
  </r>
  <r>
    <x v="742"/>
    <s v="43.728.245/0001-42"/>
    <s v="ND-RATEIO CONDOM PPT"/>
    <n v="19988"/>
    <d v="2024-12-30T00:00:00"/>
    <m/>
    <m/>
    <m/>
    <n v="6502.99"/>
    <d v="2025-01-31T00:00:00"/>
    <s v="CARGA INICIAL RATEIO CONDOM PPT"/>
    <m/>
    <s v="CARGA INICIAL RATEIO CONDOM PPT"/>
    <n v="6502.99"/>
    <m/>
    <x v="0"/>
    <m/>
    <m/>
    <m/>
    <s v="32 DIAS"/>
    <n v="0"/>
    <x v="0"/>
    <x v="7"/>
  </r>
  <r>
    <x v="743"/>
    <s v="43.759.190/0001-38"/>
    <s v="NF SERVICOS DO"/>
    <n v="158484"/>
    <d v="2023-01-16T00:00:00"/>
    <n v="163633"/>
    <d v="2023-01-16T00:00:00"/>
    <m/>
    <n v="553.14"/>
    <d v="2023-02-15T00:00:00"/>
    <m/>
    <m/>
    <s v="Serviços de Publicidade Eletrônica"/>
    <n v="553.14"/>
    <m/>
    <x v="0"/>
    <m/>
    <m/>
    <m/>
    <s v="2 - FATURADO"/>
    <n v="685"/>
    <x v="4"/>
    <x v="1"/>
  </r>
  <r>
    <x v="744"/>
    <s v="43.776.491/0001-70"/>
    <s v="NF SERVICOS"/>
    <n v="174838"/>
    <d v="2024-12-10T00:00:00"/>
    <n v="1890826"/>
    <d v="2024-12-10T00:00:00"/>
    <d v="2024-11-01T00:00:00"/>
    <n v="6030.72"/>
    <d v="2025-01-09T00:00:00"/>
    <s v="E0220936"/>
    <s v="PD022485"/>
    <s v="SISTEMA CADASTRAMENTO DE MULTAS"/>
    <n v="6030.72"/>
    <d v="2024-11-01T00:00:00"/>
    <x v="0"/>
    <n v="72181"/>
    <s v="1/2023/302"/>
    <s v="359.00000026/2023-93-ITO"/>
    <s v="2 - FATURADO"/>
    <n v="0"/>
    <x v="0"/>
    <x v="0"/>
  </r>
  <r>
    <x v="744"/>
    <s v="43.776.491/0001-70"/>
    <s v="NF SERVICOS"/>
    <n v="174839"/>
    <d v="2024-12-10T00:00:00"/>
    <n v="1890827"/>
    <d v="2024-12-10T00:00:00"/>
    <d v="2024-11-01T00:00:00"/>
    <n v="4488.34"/>
    <d v="2025-01-09T00:00:00"/>
    <s v="E0240142"/>
    <s v="PD024093"/>
    <s v="NUVEM PRODESP - PAAS BANCO DE DADOS MICROSOFT SQL E  CERTIFICADO SSL STANDARD"/>
    <n v="4488.34"/>
    <d v="2024-11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"/>
    <n v="174862"/>
    <d v="2024-12-10T00:00:00"/>
    <n v="1890850"/>
    <d v="2024-12-10T00:00:00"/>
    <d v="2024-11-01T00:00:00"/>
    <n v="212886.1"/>
    <d v="2025-01-09T00:00:00"/>
    <s v="E0230453"/>
    <s v="PD023371"/>
    <s v="EMAIL COMO SERVIÇO E  OFFICE BASICO"/>
    <n v="212886.1"/>
    <d v="2024-11-01T00:00:00"/>
    <x v="0"/>
    <s v="074714  075982"/>
    <s v="25/2023/302"/>
    <s v="084864/2023-89  359.00000016/2024-39   ITO"/>
    <s v="2 - FATURADO"/>
    <n v="0"/>
    <x v="0"/>
    <x v="0"/>
  </r>
  <r>
    <x v="744"/>
    <s v="43.776.491/0001-70"/>
    <s v="NF SERVICOS"/>
    <n v="174865"/>
    <d v="2024-12-10T00:00:00"/>
    <n v="1890853"/>
    <d v="2024-12-10T00:00:00"/>
    <d v="2024-11-01T00:00:00"/>
    <n v="2.48"/>
    <d v="2025-01-09T00:00:00"/>
    <s v="E0220313"/>
    <s v="PD022239"/>
    <s v="PROGRAMA SP SEM PAPEL"/>
    <n v="2.48"/>
    <d v="2024-11-01T00:00:00"/>
    <x v="0"/>
    <n v="74144"/>
    <s v="669/2023/300"/>
    <s v="359.00007087/2023-81-APPS"/>
    <s v="2 - FATURADO"/>
    <n v="0"/>
    <x v="0"/>
    <x v="0"/>
  </r>
  <r>
    <x v="744"/>
    <s v="43.776.491/0001-70"/>
    <s v="NF SERVICOS"/>
    <n v="174891"/>
    <d v="2024-12-10T00:00:00"/>
    <n v="1890879"/>
    <d v="2024-12-10T00:00:00"/>
    <d v="2024-11-01T00:00:00"/>
    <n v="21917.119999999999"/>
    <d v="2025-01-09T00:00:00"/>
    <s v="E0240142"/>
    <s v="PD024093"/>
    <s v="NUVEM PRODESP - PAAS BANCO DE DADOS MICROSOFT SQL E  CERTIFICADO SSL STANDARD"/>
    <n v="21917.119999999999"/>
    <d v="2024-11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"/>
    <n v="174892"/>
    <d v="2024-12-10T00:00:00"/>
    <n v="1890880"/>
    <d v="2024-12-10T00:00:00"/>
    <d v="2024-11-01T00:00:00"/>
    <n v="1141.1099999999999"/>
    <d v="2025-01-09T00:00:00"/>
    <s v="E0240142"/>
    <s v="PD024093"/>
    <s v="NUVEM PRODESP - PAAS BANCO DE DADOS MICROSOFT SQL E  CERTIFICADO SSL STANDARD"/>
    <n v="1070.93"/>
    <d v="2024-11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 DO"/>
    <n v="301350"/>
    <d v="2024-12-11T00:00:00"/>
    <n v="306774"/>
    <d v="2024-12-11T00:00:00"/>
    <m/>
    <n v="20833.5"/>
    <d v="2025-01-10T00:00:00"/>
    <m/>
    <m/>
    <s v="Serviços de Publicidade Eletrônica"/>
    <n v="20833.5"/>
    <m/>
    <x v="0"/>
    <m/>
    <m/>
    <m/>
    <s v="2 - FATURADO"/>
    <n v="0"/>
    <x v="0"/>
    <x v="1"/>
  </r>
  <r>
    <x v="744"/>
    <s v="43.776.491/0001-70"/>
    <s v="NF SERVICOS"/>
    <n v="176634"/>
    <d v="2024-12-27T00:00:00"/>
    <n v="1892622"/>
    <d v="2024-12-27T00:00:00"/>
    <d v="2024-12-01T00:00:00"/>
    <n v="212886.1"/>
    <d v="2025-01-26T00:00:00"/>
    <s v="E0230453"/>
    <s v="PD023371"/>
    <s v="EMAIL COMO SERVIÇO E  OFFICE BASICO"/>
    <n v="212886.1"/>
    <d v="2024-12-01T00:00:00"/>
    <x v="0"/>
    <s v="074714  075982"/>
    <s v="25/2023/302"/>
    <s v="084864/2023-89  359.00000016/2024-39   ITO"/>
    <s v="2 - FATURADO"/>
    <n v="0"/>
    <x v="0"/>
    <x v="0"/>
  </r>
  <r>
    <x v="744"/>
    <s v="43.776.491/0001-70"/>
    <s v="NF SERVICOS"/>
    <n v="176635"/>
    <d v="2024-12-27T00:00:00"/>
    <n v="1892623"/>
    <d v="2024-12-27T00:00:00"/>
    <d v="2024-12-01T00:00:00"/>
    <n v="3462.08"/>
    <d v="2025-01-26T00:00:00"/>
    <s v="E0220936"/>
    <s v="PD022485"/>
    <s v="SISTEMA CADASTRAMENTO DE MULTAS"/>
    <n v="3462.08"/>
    <d v="2024-12-01T00:00:00"/>
    <x v="0"/>
    <n v="72181"/>
    <s v="1/2023/302"/>
    <s v="359.00000026/2023-93-ITO"/>
    <s v="2 - FATURADO"/>
    <n v="0"/>
    <x v="0"/>
    <x v="0"/>
  </r>
  <r>
    <x v="744"/>
    <s v="43.776.491/0001-70"/>
    <s v="NF SERVICOS"/>
    <n v="176636"/>
    <d v="2024-12-27T00:00:00"/>
    <n v="1892624"/>
    <d v="2024-12-27T00:00:00"/>
    <d v="2024-12-01T00:00:00"/>
    <n v="2.48"/>
    <d v="2025-01-26T00:00:00"/>
    <s v="E0220313"/>
    <s v="PD022239"/>
    <s v="PROGRAMA SP SEM PAPEL"/>
    <n v="2.48"/>
    <d v="2024-12-01T00:00:00"/>
    <x v="0"/>
    <n v="74144"/>
    <s v="669/2023/300"/>
    <s v="359.00007087/2023-81-APPS"/>
    <s v="2 - FATURADO"/>
    <n v="0"/>
    <x v="0"/>
    <x v="0"/>
  </r>
  <r>
    <x v="744"/>
    <s v="43.776.491/0001-70"/>
    <s v="NF SERVICOS"/>
    <n v="176670"/>
    <d v="2024-12-27T00:00:00"/>
    <n v="1892658"/>
    <d v="2024-12-27T00:00:00"/>
    <d v="2024-12-01T00:00:00"/>
    <n v="21917.119999999999"/>
    <d v="2025-01-26T00:00:00"/>
    <s v="E0240142"/>
    <s v="PD024093"/>
    <s v="NUVEM PRODESP - PAAS BANCO DE DADOS MICROSOFT SQL E  CERTIFICADO SSL STANDARD"/>
    <n v="21917.119999999999"/>
    <d v="2024-12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"/>
    <n v="176671"/>
    <d v="2024-12-27T00:00:00"/>
    <n v="1892659"/>
    <d v="2024-12-27T00:00:00"/>
    <d v="2024-12-01T00:00:00"/>
    <n v="1141.1099999999999"/>
    <d v="2025-01-26T00:00:00"/>
    <s v="E0240142"/>
    <s v="PD024093"/>
    <s v="NUVEM PRODESP - PAAS BANCO DE DADOS MICROSOFT SQL E  CERTIFICADO SSL STANDARD"/>
    <n v="1070.93"/>
    <d v="2024-12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"/>
    <n v="176672"/>
    <d v="2024-12-27T00:00:00"/>
    <n v="1892660"/>
    <d v="2024-12-27T00:00:00"/>
    <d v="2024-12-01T00:00:00"/>
    <n v="4488.34"/>
    <d v="2025-01-26T00:00:00"/>
    <s v="E0240142"/>
    <s v="PD024093"/>
    <s v="NUVEM PRODESP - PAAS BANCO DE DADOS MICROSOFT SQL E  CERTIFICADO SSL STANDARD"/>
    <n v="4488.34"/>
    <d v="2024-12-01T00:00:00"/>
    <x v="0"/>
    <s v="072009   ADITIVO 075351"/>
    <s v="31/2022/302 e-A085240/2022-96"/>
    <s v="359.00003454/2024-59 ITO"/>
    <s v="2 - FATURADO"/>
    <n v="0"/>
    <x v="0"/>
    <x v="0"/>
  </r>
  <r>
    <x v="744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0"/>
    <x v="0"/>
    <x v="1"/>
  </r>
  <r>
    <x v="744"/>
    <s v="43.776.491/0001-70"/>
    <s v="NF SERVICOS DO"/>
    <n v="304213"/>
    <d v="2024-12-31T00:00:00"/>
    <n v="310789"/>
    <d v="2025-01-03T00:00:00"/>
    <m/>
    <n v="25367.85"/>
    <d v="2025-02-02T00:00:00"/>
    <m/>
    <m/>
    <s v="Serviços de Publicidade Eletrônica"/>
    <n v="25367.85"/>
    <m/>
    <x v="0"/>
    <m/>
    <m/>
    <m/>
    <s v="2 - FATURADO"/>
    <n v="0"/>
    <x v="0"/>
    <x v="1"/>
  </r>
  <r>
    <x v="745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188"/>
    <x v="4"/>
    <x v="1"/>
  </r>
  <r>
    <x v="745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188"/>
    <x v="4"/>
    <x v="1"/>
  </r>
  <r>
    <x v="745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0"/>
    <m/>
    <m/>
    <m/>
    <s v="2 - FATURADO"/>
    <n v="1025"/>
    <x v="4"/>
    <x v="1"/>
  </r>
  <r>
    <x v="745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0"/>
    <m/>
    <m/>
    <m/>
    <s v="2 - FATURADO"/>
    <n v="1017"/>
    <x v="4"/>
    <x v="1"/>
  </r>
  <r>
    <x v="745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0"/>
    <m/>
    <m/>
    <m/>
    <s v="2 - FATURADO"/>
    <n v="979"/>
    <x v="4"/>
    <x v="1"/>
  </r>
  <r>
    <x v="745"/>
    <s v="43.776.517/0001-80"/>
    <s v="NF SERVICOS KIT"/>
    <n v="75774"/>
    <d v="2022-03-29T00:00:00"/>
    <n v="80254"/>
    <d v="2022-03-29T00:00:00"/>
    <m/>
    <n v="112.5"/>
    <d v="2022-04-28T00:00:00"/>
    <m/>
    <m/>
    <s v="Certificado e-CPF A3 (renovação) - 36 meses Gov"/>
    <n v="112.5"/>
    <m/>
    <x v="10"/>
    <m/>
    <m/>
    <m/>
    <s v="2 - FATURADO"/>
    <n v="978"/>
    <x v="4"/>
    <x v="1"/>
  </r>
  <r>
    <x v="745"/>
    <s v="43.776.517/0001-80"/>
    <s v="NF SERVICOS KIT"/>
    <n v="84215"/>
    <d v="2022-04-27T00:00:00"/>
    <n v="88739"/>
    <d v="2022-04-27T00:00:00"/>
    <m/>
    <n v="225"/>
    <d v="2022-05-27T00:00:00"/>
    <m/>
    <m/>
    <s v="Certificado e-CPF A3 (renovação) - 36 meses Gov"/>
    <n v="225"/>
    <m/>
    <x v="10"/>
    <m/>
    <m/>
    <m/>
    <s v="2 - FATURADO"/>
    <n v="949"/>
    <x v="4"/>
    <x v="1"/>
  </r>
  <r>
    <x v="745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0"/>
    <m/>
    <m/>
    <m/>
    <s v="2 - FATURADO"/>
    <n v="894"/>
    <x v="4"/>
    <x v="1"/>
  </r>
  <r>
    <x v="745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0"/>
    <m/>
    <m/>
    <m/>
    <s v="2 - FATURADO"/>
    <n v="762"/>
    <x v="4"/>
    <x v="1"/>
  </r>
  <r>
    <x v="745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0"/>
    <m/>
    <m/>
    <m/>
    <s v="2 - FATURADO"/>
    <n v="762"/>
    <x v="4"/>
    <x v="1"/>
  </r>
  <r>
    <x v="745"/>
    <s v="43.776.517/0001-80"/>
    <s v="NF SERVICOS KIT"/>
    <n v="148180"/>
    <d v="2022-11-29T00:00:00"/>
    <n v="153204"/>
    <d v="2022-11-29T00:00:00"/>
    <m/>
    <n v="109.89"/>
    <d v="2022-12-29T00:00:00"/>
    <m/>
    <m/>
    <s v="Certificado e-CPF A3 (renovação) - 36 meses Gov"/>
    <n v="109.89"/>
    <m/>
    <x v="10"/>
    <m/>
    <m/>
    <m/>
    <s v="2 - FATURADO"/>
    <n v="733"/>
    <x v="4"/>
    <x v="1"/>
  </r>
  <r>
    <x v="745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0"/>
    <m/>
    <m/>
    <m/>
    <s v="2 - FATURADO"/>
    <n v="685"/>
    <x v="4"/>
    <x v="1"/>
  </r>
  <r>
    <x v="745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0"/>
    <m/>
    <m/>
    <m/>
    <s v="2 - FATURADO"/>
    <n v="622"/>
    <x v="4"/>
    <x v="1"/>
  </r>
  <r>
    <x v="745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0"/>
    <m/>
    <m/>
    <m/>
    <s v="2 - FATURADO"/>
    <n v="534"/>
    <x v="4"/>
    <x v="1"/>
  </r>
  <r>
    <x v="745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0"/>
    <m/>
    <m/>
    <m/>
    <s v="2 - FATURADO"/>
    <n v="433"/>
    <x v="4"/>
    <x v="1"/>
  </r>
  <r>
    <x v="745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0"/>
    <m/>
    <m/>
    <m/>
    <s v="2 - FATURADO"/>
    <n v="227"/>
    <x v="3"/>
    <x v="1"/>
  </r>
  <r>
    <x v="745"/>
    <s v="43.776.517/0001-80"/>
    <s v="NF SERVICOS DO"/>
    <n v="264283"/>
    <d v="2024-04-30T00:00:00"/>
    <n v="270325"/>
    <d v="2024-05-03T00:00:00"/>
    <m/>
    <n v="405"/>
    <d v="2024-06-02T00:00:00"/>
    <m/>
    <m/>
    <s v="Boletim - Diário Oficial Informa"/>
    <n v="405"/>
    <m/>
    <x v="0"/>
    <m/>
    <m/>
    <m/>
    <s v="3 - FATURADO DO INFORMA"/>
    <n v="212"/>
    <x v="3"/>
    <x v="1"/>
  </r>
  <r>
    <x v="745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0"/>
    <m/>
    <m/>
    <m/>
    <s v="2 - FATURADO"/>
    <n v="200"/>
    <x v="3"/>
    <x v="1"/>
  </r>
  <r>
    <x v="745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183"/>
    <x v="3"/>
    <x v="7"/>
  </r>
  <r>
    <x v="745"/>
    <s v="43.776.517/0001-80"/>
    <s v="ND-RATEIO CONDOM PPT"/>
    <n v="19567"/>
    <d v="2024-09-30T00:00:00"/>
    <m/>
    <m/>
    <m/>
    <n v="7008.79"/>
    <d v="2024-10-31T00:00:00"/>
    <s v="CARGA INICIAL RATEIO CONDOM PPT"/>
    <m/>
    <s v="CARGA INICIAL RATEIO CONDOM PPT"/>
    <n v="7008.79"/>
    <m/>
    <x v="0"/>
    <m/>
    <m/>
    <m/>
    <s v="31 DIAS"/>
    <n v="61"/>
    <x v="5"/>
    <x v="7"/>
  </r>
  <r>
    <x v="745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61"/>
    <x v="5"/>
    <x v="7"/>
  </r>
  <r>
    <x v="745"/>
    <s v="43.776.517/0001-80"/>
    <s v="ND-RATEIO CONDOM PPT"/>
    <n v="19592"/>
    <d v="2024-09-30T00:00:00"/>
    <m/>
    <m/>
    <m/>
    <n v="10213.56"/>
    <d v="2024-10-31T00:00:00"/>
    <s v="CARGA INICIAL RATEIO CONDOM PPT"/>
    <m/>
    <s v="CARGA INICIAL RATEIO CONDOM PPT"/>
    <n v="10213.56"/>
    <m/>
    <x v="0"/>
    <m/>
    <m/>
    <m/>
    <s v="31 DIAS"/>
    <n v="61"/>
    <x v="5"/>
    <x v="7"/>
  </r>
  <r>
    <x v="745"/>
    <s v="43.776.517/0001-80"/>
    <s v="ND-RATEIO CONDOM PPT"/>
    <n v="19595"/>
    <d v="2024-09-30T00:00:00"/>
    <m/>
    <m/>
    <m/>
    <n v="3065.71"/>
    <d v="2024-10-31T00:00:00"/>
    <s v="CARGA INICIAL RATEIO CONDOM PPT"/>
    <m/>
    <s v="CARGA INICIAL RATEIO CONDOM PPT"/>
    <n v="3065.71"/>
    <m/>
    <x v="0"/>
    <m/>
    <m/>
    <m/>
    <s v="31 DIAS"/>
    <n v="61"/>
    <x v="5"/>
    <x v="7"/>
  </r>
  <r>
    <x v="745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61"/>
    <x v="5"/>
    <x v="7"/>
  </r>
  <r>
    <x v="745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31"/>
    <x v="1"/>
    <x v="7"/>
  </r>
  <r>
    <x v="745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31"/>
    <x v="1"/>
    <x v="7"/>
  </r>
  <r>
    <x v="745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31"/>
    <x v="1"/>
    <x v="7"/>
  </r>
  <r>
    <x v="745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31"/>
    <x v="1"/>
    <x v="7"/>
  </r>
  <r>
    <x v="745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1"/>
    <x v="2"/>
    <x v="7"/>
  </r>
  <r>
    <x v="745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1"/>
    <x v="2"/>
    <x v="7"/>
  </r>
  <r>
    <x v="745"/>
    <s v="43.776.517/0001-80"/>
    <s v="ND-RATEIO CONDOM PPT"/>
    <n v="19786"/>
    <d v="2024-11-30T00:00:00"/>
    <m/>
    <m/>
    <m/>
    <n v="6319.72"/>
    <d v="2024-12-30T00:00:00"/>
    <s v="CARGA INICIAL RATEIO CONDOM PPT"/>
    <m/>
    <s v="CARGA INICIAL RATEIO CONDOM PPT"/>
    <n v="6319.72"/>
    <m/>
    <x v="0"/>
    <m/>
    <m/>
    <m/>
    <s v="2 - FATURADO"/>
    <n v="1"/>
    <x v="2"/>
    <x v="7"/>
  </r>
  <r>
    <x v="745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1"/>
    <x v="2"/>
    <x v="7"/>
  </r>
  <r>
    <x v="745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1"/>
    <x v="2"/>
    <x v="7"/>
  </r>
  <r>
    <x v="745"/>
    <s v="43.776.517/0001-80"/>
    <s v="ND-RATEIO CONDOM PPT"/>
    <n v="19795"/>
    <d v="2024-11-30T00:00:00"/>
    <m/>
    <m/>
    <m/>
    <n v="8949.57"/>
    <d v="2024-12-30T00:00:00"/>
    <s v="CARGA INICIAL RATEIO CONDOM PPT"/>
    <m/>
    <s v="CARGA INICIAL RATEIO CONDOM PPT"/>
    <n v="8949.57"/>
    <m/>
    <x v="0"/>
    <m/>
    <m/>
    <m/>
    <s v="2 - FATURADO"/>
    <n v="1"/>
    <x v="2"/>
    <x v="7"/>
  </r>
  <r>
    <x v="745"/>
    <s v="43.776.517/0001-80"/>
    <s v="ND-RATEIO CONDOM PPT"/>
    <n v="19796"/>
    <d v="2024-11-30T00:00:00"/>
    <m/>
    <m/>
    <m/>
    <n v="1545.69"/>
    <d v="2024-12-30T00:00:00"/>
    <s v="CARGA INICIAL RATEIO CONDOM PPT"/>
    <m/>
    <s v="CARGA INICIAL RATEIO CONDOM PPT"/>
    <n v="1545.69"/>
    <m/>
    <x v="0"/>
    <m/>
    <m/>
    <m/>
    <s v="2 - FATURADO"/>
    <n v="1"/>
    <x v="2"/>
    <x v="7"/>
  </r>
  <r>
    <x v="745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1"/>
    <x v="2"/>
    <x v="7"/>
  </r>
  <r>
    <x v="745"/>
    <s v="43.776.517/0001-80"/>
    <s v="ND-RATEIO CONDOM PPT"/>
    <n v="19919"/>
    <d v="2024-12-30T00:00:00"/>
    <m/>
    <m/>
    <m/>
    <n v="9811.3700000000008"/>
    <d v="2025-01-31T00:00:00"/>
    <s v="CARGA INICIAL RATEIO CONDOM PPT"/>
    <m/>
    <s v="CARGA INICIAL RATEIO CONDOM PPT"/>
    <n v="9811.3700000000008"/>
    <m/>
    <x v="0"/>
    <m/>
    <m/>
    <m/>
    <s v="32 DIAS"/>
    <n v="0"/>
    <x v="0"/>
    <x v="7"/>
  </r>
  <r>
    <x v="745"/>
    <s v="43.776.517/0001-80"/>
    <s v="ND-RATEIO CONDOM PPT"/>
    <n v="19920"/>
    <d v="2024-12-30T00:00:00"/>
    <m/>
    <m/>
    <m/>
    <n v="8508.23"/>
    <d v="2025-01-31T00:00:00"/>
    <s v="CARGA INICIAL RATEIO CONDOM PPT"/>
    <m/>
    <s v="CARGA INICIAL RATEIO CONDOM PPT"/>
    <n v="8508.23"/>
    <m/>
    <x v="0"/>
    <m/>
    <m/>
    <m/>
    <s v="32 DIAS"/>
    <n v="0"/>
    <x v="0"/>
    <x v="7"/>
  </r>
  <r>
    <x v="745"/>
    <s v="43.776.517/0001-80"/>
    <s v="ND-RATEIO CONDOM PPT"/>
    <n v="19921"/>
    <d v="2024-12-30T00:00:00"/>
    <m/>
    <m/>
    <m/>
    <n v="8714.0300000000007"/>
    <d v="2025-01-31T00:00:00"/>
    <s v="CARGA INICIAL RATEIO CONDOM PPT"/>
    <m/>
    <s v="CARGA INICIAL RATEIO CONDOM PPT"/>
    <n v="8714.0300000000007"/>
    <m/>
    <x v="0"/>
    <m/>
    <m/>
    <m/>
    <s v="32 DIAS"/>
    <n v="0"/>
    <x v="0"/>
    <x v="7"/>
  </r>
  <r>
    <x v="745"/>
    <s v="43.776.517/0001-80"/>
    <s v="ND-RATEIO CONDOM PPT"/>
    <n v="19922"/>
    <d v="2024-12-30T00:00:00"/>
    <m/>
    <m/>
    <m/>
    <n v="21137.69"/>
    <d v="2025-01-31T00:00:00"/>
    <s v="CARGA INICIAL RATEIO CONDOM PPT"/>
    <m/>
    <s v="CARGA INICIAL RATEIO CONDOM PPT"/>
    <n v="21137.69"/>
    <m/>
    <x v="0"/>
    <m/>
    <m/>
    <m/>
    <s v="32 DIAS"/>
    <n v="0"/>
    <x v="0"/>
    <x v="7"/>
  </r>
  <r>
    <x v="745"/>
    <s v="43.776.517/0001-80"/>
    <s v="ND-RATEIO CONDOM PPT"/>
    <n v="19923"/>
    <d v="2024-12-30T00:00:00"/>
    <m/>
    <m/>
    <m/>
    <n v="15513.64"/>
    <d v="2025-01-31T00:00:00"/>
    <s v="CARGA INICIAL RATEIO CONDOM PPT"/>
    <m/>
    <s v="CARGA INICIAL RATEIO CONDOM PPT"/>
    <n v="15513.64"/>
    <m/>
    <x v="0"/>
    <m/>
    <m/>
    <m/>
    <s v="32 DIAS"/>
    <n v="0"/>
    <x v="0"/>
    <x v="7"/>
  </r>
  <r>
    <x v="745"/>
    <s v="43.776.517/0001-80"/>
    <s v="ND-RATEIO CONDOM PPT"/>
    <n v="19924"/>
    <d v="2024-12-30T00:00:00"/>
    <m/>
    <m/>
    <m/>
    <n v="14099.26"/>
    <d v="2025-01-31T00:00:00"/>
    <s v="CARGA INICIAL RATEIO CONDOM PPT"/>
    <m/>
    <s v="CARGA INICIAL RATEIO CONDOM PPT"/>
    <n v="14099.26"/>
    <m/>
    <x v="0"/>
    <m/>
    <m/>
    <m/>
    <s v="32 DIAS"/>
    <n v="0"/>
    <x v="0"/>
    <x v="7"/>
  </r>
  <r>
    <x v="745"/>
    <s v="43.776.517/0001-80"/>
    <s v="ND-RATEIO CONDOM PPT"/>
    <n v="19925"/>
    <d v="2024-12-30T00:00:00"/>
    <m/>
    <m/>
    <m/>
    <n v="13699.36"/>
    <d v="2025-01-31T00:00:00"/>
    <s v="CARGA INICIAL RATEIO CONDOM PPT"/>
    <m/>
    <s v="CARGA INICIAL RATEIO CONDOM PPT"/>
    <n v="13699.36"/>
    <m/>
    <x v="0"/>
    <m/>
    <m/>
    <m/>
    <s v="32 DIAS"/>
    <n v="0"/>
    <x v="0"/>
    <x v="7"/>
  </r>
  <r>
    <x v="745"/>
    <s v="43.776.517/0001-80"/>
    <s v="ND-RATEIO CONDOM PPT"/>
    <n v="19926"/>
    <d v="2024-12-30T00:00:00"/>
    <m/>
    <m/>
    <m/>
    <n v="5531.78"/>
    <d v="2025-01-31T00:00:00"/>
    <s v="CARGA INICIAL RATEIO CONDOM PPT"/>
    <m/>
    <s v="CARGA INICIAL RATEIO CONDOM PPT"/>
    <n v="5531.78"/>
    <m/>
    <x v="0"/>
    <m/>
    <m/>
    <m/>
    <s v="32 DIAS"/>
    <n v="0"/>
    <x v="0"/>
    <x v="7"/>
  </r>
  <r>
    <x v="745"/>
    <s v="43.776.517/0001-80"/>
    <s v="ND-RATEIO CONDOM PPT"/>
    <n v="19927"/>
    <d v="2024-12-30T00:00:00"/>
    <m/>
    <m/>
    <m/>
    <n v="13874.2"/>
    <d v="2025-01-31T00:00:00"/>
    <s v="CARGA INICIAL RATEIO CONDOM PPT"/>
    <m/>
    <s v="CARGA INICIAL RATEIO CONDOM PPT"/>
    <n v="13874.2"/>
    <m/>
    <x v="0"/>
    <m/>
    <m/>
    <m/>
    <s v="32 DIAS"/>
    <n v="0"/>
    <x v="0"/>
    <x v="7"/>
  </r>
  <r>
    <x v="745"/>
    <s v="43.776.517/0001-80"/>
    <s v="ND-RATEIO CONDOM PPT"/>
    <n v="19928"/>
    <d v="2024-12-30T00:00:00"/>
    <m/>
    <m/>
    <m/>
    <n v="10992.11"/>
    <d v="2025-01-31T00:00:00"/>
    <s v="CARGA INICIAL RATEIO CONDOM PPT"/>
    <m/>
    <s v="CARGA INICIAL RATEIO CONDOM PPT"/>
    <n v="10992.11"/>
    <m/>
    <x v="0"/>
    <m/>
    <m/>
    <m/>
    <s v="32 DIAS"/>
    <n v="0"/>
    <x v="0"/>
    <x v="7"/>
  </r>
  <r>
    <x v="745"/>
    <s v="43.776.517/0001-80"/>
    <s v="ND-RATEIO CONDOM PPT"/>
    <n v="19929"/>
    <d v="2024-12-30T00:00:00"/>
    <m/>
    <m/>
    <m/>
    <n v="3577.05"/>
    <d v="2025-01-31T00:00:00"/>
    <s v="CARGA INICIAL RATEIO CONDOM PPT"/>
    <m/>
    <s v="CARGA INICIAL RATEIO CONDOM PPT"/>
    <n v="3577.05"/>
    <m/>
    <x v="0"/>
    <m/>
    <m/>
    <m/>
    <s v="32 DIAS"/>
    <n v="0"/>
    <x v="0"/>
    <x v="7"/>
  </r>
  <r>
    <x v="745"/>
    <s v="43.776.517/0001-80"/>
    <s v="ND-RATEIO CONDOM PPT"/>
    <n v="19930"/>
    <d v="2024-12-30T00:00:00"/>
    <m/>
    <m/>
    <m/>
    <n v="7502.44"/>
    <d v="2025-01-31T00:00:00"/>
    <s v="CARGA INICIAL RATEIO CONDOM PPT"/>
    <m/>
    <s v="CARGA INICIAL RATEIO CONDOM PPT"/>
    <n v="7502.44"/>
    <m/>
    <x v="0"/>
    <m/>
    <m/>
    <m/>
    <s v="32 DIAS"/>
    <n v="0"/>
    <x v="0"/>
    <x v="7"/>
  </r>
  <r>
    <x v="745"/>
    <s v="43.776.517/0001-80"/>
    <s v="ND-RATEIO CONDOM PPT"/>
    <n v="19931"/>
    <d v="2024-12-30T00:00:00"/>
    <m/>
    <m/>
    <m/>
    <n v="5059.05"/>
    <d v="2025-01-31T00:00:00"/>
    <s v="CARGA INICIAL RATEIO CONDOM PPT"/>
    <m/>
    <s v="CARGA INICIAL RATEIO CONDOM PPT"/>
    <n v="5059.05"/>
    <m/>
    <x v="0"/>
    <m/>
    <m/>
    <m/>
    <s v="32 DIAS"/>
    <n v="0"/>
    <x v="0"/>
    <x v="7"/>
  </r>
  <r>
    <x v="745"/>
    <s v="43.776.517/0001-80"/>
    <s v="ND-RATEIO CONDOM PPT"/>
    <n v="19932"/>
    <d v="2024-12-30T00:00:00"/>
    <m/>
    <m/>
    <m/>
    <n v="6276.97"/>
    <d v="2025-01-31T00:00:00"/>
    <s v="CARGA INICIAL RATEIO CONDOM PPT"/>
    <m/>
    <s v="CARGA INICIAL RATEIO CONDOM PPT"/>
    <n v="6276.97"/>
    <m/>
    <x v="0"/>
    <m/>
    <m/>
    <m/>
    <s v="32 DIAS"/>
    <n v="0"/>
    <x v="0"/>
    <x v="7"/>
  </r>
  <r>
    <x v="745"/>
    <s v="43.776.517/0001-80"/>
    <s v="ND-RATEIO CONDOM PPT"/>
    <n v="19933"/>
    <d v="2024-12-30T00:00:00"/>
    <m/>
    <m/>
    <m/>
    <n v="5651.62"/>
    <d v="2025-01-31T00:00:00"/>
    <s v="CARGA INICIAL RATEIO CONDOM PPT"/>
    <m/>
    <s v="CARGA INICIAL RATEIO CONDOM PPT"/>
    <n v="5651.62"/>
    <m/>
    <x v="0"/>
    <m/>
    <m/>
    <m/>
    <s v="32 DIAS"/>
    <n v="0"/>
    <x v="0"/>
    <x v="7"/>
  </r>
  <r>
    <x v="745"/>
    <s v="43.776.517/0001-80"/>
    <s v="ND-RATEIO CONDOM PPT"/>
    <n v="19934"/>
    <d v="2024-12-30T00:00:00"/>
    <m/>
    <m/>
    <m/>
    <n v="8987.15"/>
    <d v="2025-01-31T00:00:00"/>
    <s v="CARGA INICIAL RATEIO CONDOM PPT"/>
    <m/>
    <s v="CARGA INICIAL RATEIO CONDOM PPT"/>
    <n v="8987.15"/>
    <m/>
    <x v="0"/>
    <m/>
    <m/>
    <m/>
    <s v="32 DIAS"/>
    <n v="0"/>
    <x v="0"/>
    <x v="7"/>
  </r>
  <r>
    <x v="745"/>
    <s v="43.776.517/0001-80"/>
    <s v="ND-RATEIO CONDOM PPT"/>
    <n v="19935"/>
    <d v="2024-12-30T00:00:00"/>
    <m/>
    <m/>
    <m/>
    <n v="4030.61"/>
    <d v="2025-01-31T00:00:00"/>
    <s v="CARGA INICIAL RATEIO CONDOM PPT"/>
    <m/>
    <s v="CARGA INICIAL RATEIO CONDOM PPT"/>
    <n v="4030.61"/>
    <m/>
    <x v="0"/>
    <m/>
    <m/>
    <m/>
    <s v="32 DIAS"/>
    <n v="0"/>
    <x v="0"/>
    <x v="7"/>
  </r>
  <r>
    <x v="745"/>
    <s v="43.776.517/0001-80"/>
    <s v="ND-RATEIO CONDOM PPT"/>
    <n v="19936"/>
    <d v="2024-12-30T00:00:00"/>
    <m/>
    <m/>
    <m/>
    <n v="5522.93"/>
    <d v="2025-01-31T00:00:00"/>
    <s v="CARGA INICIAL RATEIO CONDOM PPT"/>
    <m/>
    <s v="CARGA INICIAL RATEIO CONDOM PPT"/>
    <n v="5522.93"/>
    <m/>
    <x v="0"/>
    <m/>
    <m/>
    <m/>
    <s v="32 DIAS"/>
    <n v="0"/>
    <x v="0"/>
    <x v="7"/>
  </r>
  <r>
    <x v="745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0"/>
    <x v="0"/>
    <x v="7"/>
  </r>
  <r>
    <x v="745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0"/>
    <x v="0"/>
    <x v="7"/>
  </r>
  <r>
    <x v="745"/>
    <s v="43.776.517/0001-80"/>
    <s v="ND-RATEIO CONDOM PPT"/>
    <n v="19939"/>
    <d v="2024-12-30T00:00:00"/>
    <m/>
    <m/>
    <m/>
    <n v="4212.38"/>
    <d v="2025-01-31T00:00:00"/>
    <s v="CARGA INICIAL RATEIO CONDOM PPT"/>
    <m/>
    <s v="CARGA INICIAL RATEIO CONDOM PPT"/>
    <n v="4212.38"/>
    <m/>
    <x v="0"/>
    <m/>
    <m/>
    <m/>
    <s v="32 DIAS"/>
    <n v="0"/>
    <x v="0"/>
    <x v="7"/>
  </r>
  <r>
    <x v="745"/>
    <s v="43.776.517/0001-80"/>
    <s v="ND-RATEIO CONDOM PPT"/>
    <n v="19940"/>
    <d v="2024-12-30T00:00:00"/>
    <m/>
    <m/>
    <m/>
    <n v="10456.959999999999"/>
    <d v="2025-01-31T00:00:00"/>
    <s v="CARGA INICIAL RATEIO CONDOM PPT"/>
    <m/>
    <s v="CARGA INICIAL RATEIO CONDOM PPT"/>
    <n v="10456.959999999999"/>
    <m/>
    <x v="0"/>
    <m/>
    <m/>
    <m/>
    <s v="32 DIAS"/>
    <n v="0"/>
    <x v="0"/>
    <x v="7"/>
  </r>
  <r>
    <x v="745"/>
    <s v="43.776.517/0001-80"/>
    <s v="ND-RATEIO CONDOM PPT"/>
    <n v="19941"/>
    <d v="2024-12-30T00:00:00"/>
    <m/>
    <m/>
    <m/>
    <n v="8880.7000000000007"/>
    <d v="2025-01-31T00:00:00"/>
    <s v="CARGA INICIAL RATEIO CONDOM PPT"/>
    <m/>
    <s v="CARGA INICIAL RATEIO CONDOM PPT"/>
    <n v="8880.7000000000007"/>
    <m/>
    <x v="0"/>
    <m/>
    <m/>
    <m/>
    <s v="32 DIAS"/>
    <n v="0"/>
    <x v="0"/>
    <x v="7"/>
  </r>
  <r>
    <x v="745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0"/>
    <x v="0"/>
    <x v="7"/>
  </r>
  <r>
    <x v="745"/>
    <s v="43.776.517/0001-80"/>
    <s v="ND-RATEIO CONDOM PPT"/>
    <n v="19943"/>
    <d v="2024-12-30T00:00:00"/>
    <m/>
    <m/>
    <m/>
    <n v="1928.52"/>
    <d v="2025-01-31T00:00:00"/>
    <s v="CARGA INICIAL RATEIO CONDOM PPT"/>
    <m/>
    <s v="CARGA INICIAL RATEIO CONDOM PPT"/>
    <n v="1928.52"/>
    <m/>
    <x v="0"/>
    <m/>
    <m/>
    <m/>
    <s v="32 DIAS"/>
    <n v="0"/>
    <x v="0"/>
    <x v="7"/>
  </r>
  <r>
    <x v="745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0"/>
    <x v="0"/>
    <x v="7"/>
  </r>
  <r>
    <x v="745"/>
    <s v="43.776.517/0001-80"/>
    <s v="ND-RATEIO CONDOM PPT"/>
    <n v="19945"/>
    <d v="2024-12-30T00:00:00"/>
    <m/>
    <m/>
    <m/>
    <n v="10694.9"/>
    <d v="2025-01-31T00:00:00"/>
    <s v="CARGA INICIAL RATEIO CONDOM PPT"/>
    <m/>
    <s v="CARGA INICIAL RATEIO CONDOM PPT"/>
    <n v="10694.9"/>
    <m/>
    <x v="0"/>
    <m/>
    <m/>
    <m/>
    <s v="32 DIAS"/>
    <n v="0"/>
    <x v="0"/>
    <x v="7"/>
  </r>
  <r>
    <x v="745"/>
    <s v="43.776.517/0001-80"/>
    <s v="ND-RATEIO CONDOM PPT"/>
    <n v="19946"/>
    <d v="2024-12-30T00:00:00"/>
    <m/>
    <m/>
    <m/>
    <n v="1329.79"/>
    <d v="2025-01-31T00:00:00"/>
    <s v="CARGA INICIAL RATEIO CONDOM PPT"/>
    <m/>
    <s v="CARGA INICIAL RATEIO CONDOM PPT"/>
    <n v="1329.79"/>
    <m/>
    <x v="0"/>
    <m/>
    <m/>
    <m/>
    <s v="32 DIAS"/>
    <n v="0"/>
    <x v="0"/>
    <x v="7"/>
  </r>
  <r>
    <x v="745"/>
    <s v="43.776.517/0001-80"/>
    <s v="ND-RATEIO CONDOM PPT"/>
    <n v="19947"/>
    <d v="2024-12-30T00:00:00"/>
    <m/>
    <m/>
    <m/>
    <n v="3437.46"/>
    <d v="2025-01-31T00:00:00"/>
    <s v="CARGA INICIAL RATEIO CONDOM PPT"/>
    <m/>
    <s v="CARGA INICIAL RATEIO CONDOM PPT"/>
    <n v="3437.46"/>
    <m/>
    <x v="0"/>
    <m/>
    <m/>
    <m/>
    <s v="32 DIAS"/>
    <n v="0"/>
    <x v="0"/>
    <x v="7"/>
  </r>
  <r>
    <x v="745"/>
    <s v="43.776.517/0001-80"/>
    <s v="ND-RATEIO CONDOM PPT"/>
    <n v="19948"/>
    <d v="2024-12-30T00:00:00"/>
    <m/>
    <m/>
    <m/>
    <n v="5846.42"/>
    <d v="2025-01-31T00:00:00"/>
    <s v="CARGA INICIAL RATEIO CONDOM PPT"/>
    <m/>
    <s v="CARGA INICIAL RATEIO CONDOM PPT"/>
    <n v="5846.42"/>
    <m/>
    <x v="0"/>
    <m/>
    <m/>
    <m/>
    <s v="32 DIAS"/>
    <n v="0"/>
    <x v="0"/>
    <x v="7"/>
  </r>
  <r>
    <x v="745"/>
    <s v="43.776.517/0001-80"/>
    <s v="ND-RATEIO CONDOM PPT"/>
    <n v="19949"/>
    <d v="2024-12-30T00:00:00"/>
    <m/>
    <m/>
    <m/>
    <n v="1826.54"/>
    <d v="2025-01-31T00:00:00"/>
    <s v="CARGA INICIAL RATEIO CONDOM PPT"/>
    <m/>
    <s v="CARGA INICIAL RATEIO CONDOM PPT"/>
    <n v="1826.54"/>
    <m/>
    <x v="0"/>
    <m/>
    <m/>
    <m/>
    <s v="32 DIAS"/>
    <n v="0"/>
    <x v="0"/>
    <x v="7"/>
  </r>
  <r>
    <x v="745"/>
    <s v="43.776.517/0001-80"/>
    <s v="ND-RATEIO CONDOM PPT"/>
    <n v="19950"/>
    <d v="2024-12-30T00:00:00"/>
    <m/>
    <m/>
    <m/>
    <n v="3187.18"/>
    <d v="2025-01-31T00:00:00"/>
    <s v="CARGA INICIAL RATEIO CONDOM PPT"/>
    <m/>
    <s v="CARGA INICIAL RATEIO CONDOM PPT"/>
    <n v="3187.18"/>
    <m/>
    <x v="0"/>
    <m/>
    <m/>
    <m/>
    <s v="32 DIAS"/>
    <n v="0"/>
    <x v="0"/>
    <x v="7"/>
  </r>
  <r>
    <x v="745"/>
    <s v="43.776.517/0001-80"/>
    <s v="ND-RATEIO CONDOM PPT"/>
    <n v="19951"/>
    <d v="2024-12-30T00:00:00"/>
    <m/>
    <m/>
    <m/>
    <n v="14283.61"/>
    <d v="2025-01-31T00:00:00"/>
    <s v="CARGA INICIAL RATEIO CONDOM PPT"/>
    <m/>
    <s v="CARGA INICIAL RATEIO CONDOM PPT"/>
    <n v="14283.61"/>
    <m/>
    <x v="0"/>
    <m/>
    <m/>
    <m/>
    <s v="32 DIAS"/>
    <n v="0"/>
    <x v="0"/>
    <x v="7"/>
  </r>
  <r>
    <x v="745"/>
    <s v="43.776.517/0001-80"/>
    <s v="ND-RATEIO CONDOM PPT"/>
    <n v="19952"/>
    <d v="2024-12-30T00:00:00"/>
    <m/>
    <m/>
    <m/>
    <n v="5454.62"/>
    <d v="2025-01-31T00:00:00"/>
    <s v="CARGA INICIAL RATEIO CONDOM PPT"/>
    <m/>
    <s v="CARGA INICIAL RATEIO CONDOM PPT"/>
    <n v="5454.62"/>
    <m/>
    <x v="0"/>
    <m/>
    <m/>
    <m/>
    <s v="32 DIAS"/>
    <n v="0"/>
    <x v="0"/>
    <x v="7"/>
  </r>
  <r>
    <x v="745"/>
    <s v="43.776.517/0001-80"/>
    <s v="ND-RATEIO CONDOM PPT"/>
    <n v="19953"/>
    <d v="2024-12-30T00:00:00"/>
    <m/>
    <m/>
    <m/>
    <n v="2639.85"/>
    <d v="2025-01-31T00:00:00"/>
    <s v="CARGA INICIAL RATEIO CONDOM PPT"/>
    <m/>
    <s v="CARGA INICIAL RATEIO CONDOM PPT"/>
    <n v="2639.85"/>
    <m/>
    <x v="0"/>
    <m/>
    <m/>
    <m/>
    <s v="32 DIAS"/>
    <n v="0"/>
    <x v="0"/>
    <x v="7"/>
  </r>
  <r>
    <x v="745"/>
    <s v="43.776.517/0001-80"/>
    <s v="ND-RATEIO CONDOM PPT"/>
    <n v="19954"/>
    <d v="2024-12-30T00:00:00"/>
    <m/>
    <m/>
    <m/>
    <n v="4904.34"/>
    <d v="2025-01-31T00:00:00"/>
    <s v="CARGA INICIAL RATEIO CONDOM PPT"/>
    <m/>
    <s v="CARGA INICIAL RATEIO CONDOM PPT"/>
    <n v="4904.34"/>
    <m/>
    <x v="0"/>
    <m/>
    <m/>
    <m/>
    <s v="32 DIAS"/>
    <n v="0"/>
    <x v="0"/>
    <x v="7"/>
  </r>
  <r>
    <x v="745"/>
    <s v="43.776.517/0001-80"/>
    <s v="ND-RATEIO CONDOM PPT"/>
    <n v="19955"/>
    <d v="2024-12-30T00:00:00"/>
    <m/>
    <m/>
    <m/>
    <n v="29588.78"/>
    <d v="2025-01-31T00:00:00"/>
    <s v="CARGA INICIAL RATEIO CONDOM PPT"/>
    <m/>
    <s v="CARGA INICIAL RATEIO CONDOM PPT"/>
    <n v="29588.78"/>
    <m/>
    <x v="0"/>
    <m/>
    <m/>
    <m/>
    <s v="32 DIAS"/>
    <n v="0"/>
    <x v="0"/>
    <x v="7"/>
  </r>
  <r>
    <x v="745"/>
    <s v="43.776.517/0001-80"/>
    <s v="ND-RATEIO CONDOM PPT"/>
    <n v="19956"/>
    <d v="2024-12-30T00:00:00"/>
    <m/>
    <m/>
    <m/>
    <n v="1076.47"/>
    <d v="2025-01-31T00:00:00"/>
    <s v="CARGA INICIAL RATEIO CONDOM PPT"/>
    <m/>
    <s v="CARGA INICIAL RATEIO CONDOM PPT"/>
    <n v="1076.47"/>
    <m/>
    <x v="0"/>
    <m/>
    <m/>
    <m/>
    <s v="32 DIAS"/>
    <n v="0"/>
    <x v="0"/>
    <x v="7"/>
  </r>
  <r>
    <x v="745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0"/>
    <m/>
    <m/>
    <m/>
    <s v="2 - FATURADO"/>
    <n v="891"/>
    <x v="4"/>
    <x v="1"/>
  </r>
  <r>
    <x v="745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0"/>
    <m/>
    <m/>
    <m/>
    <s v="2 - FATURADO"/>
    <n v="891"/>
    <x v="4"/>
    <x v="1"/>
  </r>
  <r>
    <x v="745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0"/>
    <m/>
    <m/>
    <m/>
    <s v="2 - FATURADO"/>
    <n v="891"/>
    <x v="4"/>
    <x v="1"/>
  </r>
  <r>
    <x v="745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0"/>
    <m/>
    <m/>
    <m/>
    <s v="2 - FATURADO"/>
    <n v="979"/>
    <x v="4"/>
    <x v="1"/>
  </r>
  <r>
    <x v="745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0"/>
    <m/>
    <m/>
    <m/>
    <s v="2 - FATURADO"/>
    <n v="890"/>
    <x v="4"/>
    <x v="1"/>
  </r>
  <r>
    <x v="745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0"/>
    <m/>
    <m/>
    <m/>
    <s v="2 - FATURADO"/>
    <n v="837"/>
    <x v="4"/>
    <x v="1"/>
  </r>
  <r>
    <x v="745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0"/>
    <m/>
    <m/>
    <m/>
    <s v="2 - FATURADO"/>
    <n v="837"/>
    <x v="4"/>
    <x v="1"/>
  </r>
  <r>
    <x v="745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0"/>
    <m/>
    <m/>
    <m/>
    <s v="2 - FATURADO"/>
    <n v="744"/>
    <x v="4"/>
    <x v="1"/>
  </r>
  <r>
    <x v="745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0"/>
    <m/>
    <m/>
    <m/>
    <s v="2 - FATURADO"/>
    <n v="741"/>
    <x v="4"/>
    <x v="1"/>
  </r>
  <r>
    <x v="745"/>
    <s v="43.776.517/0319-05"/>
    <s v="NF SERVICOS KIT"/>
    <n v="163035"/>
    <d v="2023-01-30T00:00:00"/>
    <n v="168202"/>
    <d v="2023-01-30T00:00:00"/>
    <m/>
    <n v="334.52"/>
    <d v="2023-03-01T00:00:00"/>
    <m/>
    <m/>
    <s v="Certificado e-CPF A3 (somente certificado) - 36 meses Gov"/>
    <n v="334.52"/>
    <m/>
    <x v="10"/>
    <m/>
    <m/>
    <m/>
    <s v="2 - FATURADO"/>
    <n v="671"/>
    <x v="4"/>
    <x v="1"/>
  </r>
  <r>
    <x v="745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0"/>
    <m/>
    <m/>
    <m/>
    <s v="2 - FATURADO"/>
    <n v="445"/>
    <x v="4"/>
    <x v="1"/>
  </r>
  <r>
    <x v="745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0"/>
    <m/>
    <m/>
    <m/>
    <s v="2 - FATURADO"/>
    <n v="440"/>
    <x v="4"/>
    <x v="1"/>
  </r>
  <r>
    <x v="745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0"/>
    <m/>
    <m/>
    <m/>
    <s v="2 - FATURADO"/>
    <n v="1087"/>
    <x v="4"/>
    <x v="1"/>
  </r>
  <r>
    <x v="745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0"/>
    <m/>
    <m/>
    <m/>
    <s v="2 - FATURADO"/>
    <n v="947"/>
    <x v="4"/>
    <x v="1"/>
  </r>
  <r>
    <x v="745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0"/>
    <m/>
    <m/>
    <m/>
    <s v="2 - FATURADO"/>
    <n v="934"/>
    <x v="4"/>
    <x v="1"/>
  </r>
  <r>
    <x v="745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0"/>
    <m/>
    <m/>
    <m/>
    <s v="1 - VENDA A VISTA"/>
    <n v="964"/>
    <x v="4"/>
    <x v="1"/>
  </r>
  <r>
    <x v="745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0"/>
    <m/>
    <m/>
    <m/>
    <s v="2 - FATURADO"/>
    <n v="914"/>
    <x v="4"/>
    <x v="1"/>
  </r>
  <r>
    <x v="745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0"/>
    <m/>
    <m/>
    <m/>
    <s v="2 - FATURADO"/>
    <n v="586"/>
    <x v="4"/>
    <x v="1"/>
  </r>
  <r>
    <x v="745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0"/>
    <m/>
    <m/>
    <m/>
    <s v="2 - FATURADO"/>
    <n v="373"/>
    <x v="4"/>
    <x v="1"/>
  </r>
  <r>
    <x v="745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0"/>
    <m/>
    <m/>
    <m/>
    <s v="2 - FATURADO"/>
    <n v="685"/>
    <x v="4"/>
    <x v="1"/>
  </r>
  <r>
    <x v="745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0"/>
    <m/>
    <m/>
    <m/>
    <s v="2 - FATURADO"/>
    <n v="355"/>
    <x v="3"/>
    <x v="1"/>
  </r>
  <r>
    <x v="745"/>
    <s v="43.776.517/0619-95"/>
    <s v="NF SERVICOS KIT"/>
    <n v="46736"/>
    <d v="2021-12-21T00:00:00"/>
    <n v="51052"/>
    <d v="2021-12-21T00:00:00"/>
    <m/>
    <n v="425.75"/>
    <d v="2022-01-20T00:00:00"/>
    <m/>
    <m/>
    <s v="Certificado e-CPF A3 em token - 36 meses Gov"/>
    <n v="425.75"/>
    <m/>
    <x v="10"/>
    <m/>
    <m/>
    <m/>
    <s v="2 - FATURADO"/>
    <n v="1076"/>
    <x v="4"/>
    <x v="1"/>
  </r>
  <r>
    <x v="745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10"/>
    <m/>
    <m/>
    <m/>
    <s v="1 - VENDA A VISTA"/>
    <n v="1009"/>
    <x v="4"/>
    <x v="1"/>
  </r>
  <r>
    <x v="745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0"/>
    <m/>
    <m/>
    <m/>
    <s v="2 - FATURADO"/>
    <n v="734"/>
    <x v="4"/>
    <x v="1"/>
  </r>
  <r>
    <x v="745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0"/>
    <m/>
    <m/>
    <m/>
    <s v="1 - VENDA A VISTA"/>
    <n v="964"/>
    <x v="4"/>
    <x v="1"/>
  </r>
  <r>
    <x v="745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0"/>
    <m/>
    <m/>
    <m/>
    <s v="2 - FATURADO"/>
    <n v="867"/>
    <x v="4"/>
    <x v="1"/>
  </r>
  <r>
    <x v="745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0"/>
    <m/>
    <m/>
    <m/>
    <s v="2 - FATURADO"/>
    <n v="527"/>
    <x v="4"/>
    <x v="1"/>
  </r>
  <r>
    <x v="745"/>
    <s v="43.776.517/0709-86"/>
    <s v="NF SERVICOS KIT"/>
    <n v="156722"/>
    <d v="2022-12-30T00:00:00"/>
    <n v="161819"/>
    <d v="2022-12-30T00:00:00"/>
    <m/>
    <n v="109.89"/>
    <d v="2023-01-29T00:00:00"/>
    <m/>
    <m/>
    <s v="Certificado e-CPF A3 (renovação) - 36 meses Gov"/>
    <n v="109.89"/>
    <m/>
    <x v="10"/>
    <m/>
    <m/>
    <m/>
    <s v="2 - FATURADO"/>
    <n v="702"/>
    <x v="4"/>
    <x v="1"/>
  </r>
  <r>
    <x v="745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0"/>
    <m/>
    <m/>
    <m/>
    <s v="2 - FATURADO"/>
    <n v="954"/>
    <x v="4"/>
    <x v="1"/>
  </r>
  <r>
    <x v="746"/>
    <s v="43.795.120/0001-35"/>
    <s v="ND-OPERADORA CIELO"/>
    <n v="23644"/>
    <d v="2024-12-15T00:00:00"/>
    <m/>
    <m/>
    <m/>
    <n v="187.49"/>
    <d v="2024-12-15T00:00:00"/>
    <m/>
    <m/>
    <s v="Certificado e-CNPJ A1 em Software (12 meses)"/>
    <n v="187.49"/>
    <m/>
    <x v="0"/>
    <m/>
    <m/>
    <m/>
    <s v="1 - VENDA A VISTA"/>
    <n v="16"/>
    <x v="2"/>
    <x v="4"/>
  </r>
  <r>
    <x v="747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733"/>
    <x v="4"/>
    <x v="1"/>
  </r>
  <r>
    <x v="748"/>
    <s v="43.828.151/0001-45"/>
    <s v="NF SERVICOS"/>
    <n v="175933"/>
    <d v="2024-12-17T00:00:00"/>
    <n v="1891921"/>
    <d v="2024-12-17T00:00:00"/>
    <d v="2024-11-01T00:00:00"/>
    <n v="109.42"/>
    <d v="2025-01-16T00:00:00"/>
    <s v="E0200412"/>
    <s v="PD020317"/>
    <s v="PROGRAMA SP SEM PAPEL"/>
    <n v="109.42"/>
    <d v="2024-11-01T00:00:00"/>
    <x v="0"/>
    <s v="VENC CONF CONTRATO 026/2020"/>
    <s v="20/293-M"/>
    <s v="PD-PRC-2020/02487- 359.00009720/2024-57 / APPS"/>
    <s v="2 - FATURADO"/>
    <n v="0"/>
    <x v="0"/>
    <x v="0"/>
  </r>
  <r>
    <x v="748"/>
    <s v="43.828.151/0001-45"/>
    <s v="NF SERVICOS"/>
    <n v="176776"/>
    <d v="2024-12-27T00:00:00"/>
    <n v="1892764"/>
    <d v="2024-12-27T00:00:00"/>
    <d v="2024-12-01T00:00:00"/>
    <n v="109.42"/>
    <d v="2025-01-26T00:00:00"/>
    <s v="E0200412"/>
    <s v="PD020317"/>
    <s v="PROGRAMA SP SEM PAPEL"/>
    <n v="109.42"/>
    <d v="2024-12-01T00:00:00"/>
    <x v="0"/>
    <s v="VENC CONF CONTRATO 026/2020"/>
    <s v="20/293-M"/>
    <s v="PD-PRC-2020/02487- 359.00009720/2024-57 / APPS"/>
    <s v="2 - FATURADO"/>
    <n v="0"/>
    <x v="0"/>
    <x v="0"/>
  </r>
  <r>
    <x v="749"/>
    <s v="43.844.646/0001-68"/>
    <s v="NF SERVICOS DO"/>
    <n v="301773"/>
    <d v="2024-12-11T00:00:00"/>
    <n v="307197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750"/>
    <s v="43.976.166/0001-50"/>
    <s v="ND-POUPATEMPO 4.0"/>
    <n v="4078"/>
    <d v="2024-06-05T00:00:00"/>
    <s v="PPT00601"/>
    <s v="PPT00601"/>
    <d v="2024-06-01T00:00:00"/>
    <n v="14397.47"/>
    <d v="2024-07-05T00:00:00"/>
    <s v="PPT00601"/>
    <s v="PP00601"/>
    <s v="IMPLANTACAO E OPERACAO DO POUPATEMPO AMERICO BRASILIENSE"/>
    <n v="14397.47"/>
    <d v="2024-06-01T00:00:00"/>
    <x v="0"/>
    <m/>
    <s v="PD-PRC-2021/02421"/>
    <m/>
    <s v="2 - FATURADO"/>
    <n v="179"/>
    <x v="6"/>
    <x v="11"/>
  </r>
  <r>
    <x v="750"/>
    <s v="43.976.166/0001-50"/>
    <s v="NF SERVICOS DO"/>
    <n v="300066"/>
    <d v="2024-12-11T00:00:00"/>
    <n v="307503"/>
    <d v="2024-12-11T00:00:00"/>
    <m/>
    <n v="331.88"/>
    <d v="2025-01-10T00:00:00"/>
    <s v="E0240766"/>
    <s v="PD024766"/>
    <s v="Serviços de Publicidade Eletrônica"/>
    <n v="315.95"/>
    <m/>
    <x v="0"/>
    <m/>
    <m/>
    <m/>
    <s v="2 - FATURADO"/>
    <n v="0"/>
    <x v="0"/>
    <x v="1"/>
  </r>
  <r>
    <x v="750"/>
    <s v="43.976.166/0001-50"/>
    <s v="NF SERVICOS E_GOV"/>
    <n v="175618"/>
    <d v="2024-12-16T00:00:00"/>
    <n v="1891606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751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333"/>
    <x v="3"/>
    <x v="1"/>
  </r>
  <r>
    <x v="751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333"/>
    <x v="3"/>
    <x v="1"/>
  </r>
  <r>
    <x v="751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306"/>
    <x v="3"/>
    <x v="1"/>
  </r>
  <r>
    <x v="751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751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277"/>
    <x v="3"/>
    <x v="1"/>
  </r>
  <r>
    <x v="751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751"/>
    <s v="431.477.788-51"/>
    <s v="NF SERVICOS DO"/>
    <n v="263493"/>
    <d v="2024-04-25T00:00:00"/>
    <n v="269535"/>
    <d v="2024-04-29T00:00:00"/>
    <m/>
    <n v="54"/>
    <d v="2024-05-29T00:00:00"/>
    <m/>
    <m/>
    <s v="Boletim - Diário Oficial Informa"/>
    <n v="54"/>
    <m/>
    <x v="0"/>
    <m/>
    <m/>
    <m/>
    <s v="3 - FATURADO DO INFORMA"/>
    <n v="216"/>
    <x v="3"/>
    <x v="1"/>
  </r>
  <r>
    <x v="751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216"/>
    <x v="3"/>
    <x v="1"/>
  </r>
  <r>
    <x v="751"/>
    <s v="431.477.788-51"/>
    <s v="NF SERVICOS DO"/>
    <n v="264249"/>
    <d v="2024-04-30T00:00:00"/>
    <n v="270291"/>
    <d v="2024-05-03T00:00:00"/>
    <m/>
    <n v="54"/>
    <d v="2024-06-02T00:00:00"/>
    <m/>
    <m/>
    <s v="Boletim - Diário Oficial Informa"/>
    <n v="54"/>
    <m/>
    <x v="0"/>
    <m/>
    <m/>
    <m/>
    <s v="3 - FATURADO DO INFORMA"/>
    <n v="212"/>
    <x v="3"/>
    <x v="1"/>
  </r>
  <r>
    <x v="751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751"/>
    <s v="431.477.788-51"/>
    <s v="NF SERVICOS DO"/>
    <n v="269005"/>
    <d v="2024-06-06T00:00:00"/>
    <n v="275094"/>
    <d v="2024-06-06T00:00:00"/>
    <m/>
    <n v="54"/>
    <d v="2024-07-06T00:00:00"/>
    <m/>
    <m/>
    <s v="Boletim - Diário Oficial Informa"/>
    <n v="54"/>
    <m/>
    <x v="0"/>
    <m/>
    <m/>
    <m/>
    <s v="3 - FATURADO DO INFORMA"/>
    <n v="178"/>
    <x v="6"/>
    <x v="1"/>
  </r>
  <r>
    <x v="751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751"/>
    <s v="431.477.788-51"/>
    <s v="NF SERVICOS DO"/>
    <n v="276173"/>
    <d v="2024-07-11T00:00:00"/>
    <n v="282335"/>
    <d v="2024-07-11T00:00:00"/>
    <m/>
    <n v="54"/>
    <d v="2024-08-10T00:00:00"/>
    <m/>
    <m/>
    <s v="Boletim - Diário Oficial Informa"/>
    <n v="54"/>
    <m/>
    <x v="0"/>
    <m/>
    <m/>
    <m/>
    <s v="3 - FATURADO DO INFORMA"/>
    <n v="143"/>
    <x v="7"/>
    <x v="1"/>
  </r>
  <r>
    <x v="751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751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115"/>
    <x v="8"/>
    <x v="1"/>
  </r>
  <r>
    <x v="751"/>
    <s v="431.477.788-51"/>
    <s v="NF SERVICOS DO"/>
    <n v="289022"/>
    <d v="2024-09-24T00:00:00"/>
    <n v="295364"/>
    <d v="2024-09-24T00:00:00"/>
    <m/>
    <n v="54"/>
    <d v="2024-10-24T00:00:00"/>
    <m/>
    <m/>
    <s v="Boletim - Diário Oficial Informa"/>
    <n v="54"/>
    <m/>
    <x v="0"/>
    <m/>
    <m/>
    <m/>
    <s v="3 - FATURADO DO INFORMA"/>
    <n v="68"/>
    <x v="5"/>
    <x v="1"/>
  </r>
  <r>
    <x v="751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751"/>
    <s v="431.477.788-51"/>
    <s v="NF SERVICOS DO"/>
    <n v="290464"/>
    <d v="2024-10-04T00:00:00"/>
    <n v="296814"/>
    <d v="2024-10-04T00:00:00"/>
    <m/>
    <n v="54"/>
    <d v="2024-11-03T00:00:00"/>
    <m/>
    <m/>
    <s v="Boletim - Diário Oficial Informa"/>
    <n v="54"/>
    <m/>
    <x v="0"/>
    <m/>
    <m/>
    <m/>
    <s v="3 - FATURADO DO INFORMA"/>
    <n v="58"/>
    <x v="1"/>
    <x v="1"/>
  </r>
  <r>
    <x v="751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751"/>
    <s v="431.477.788-51"/>
    <s v="NF SERVICOS DO"/>
    <n v="294975"/>
    <d v="2024-11-04T00:00:00"/>
    <n v="301380"/>
    <d v="2024-11-04T00:00:00"/>
    <m/>
    <n v="54"/>
    <d v="2024-12-04T00:00:00"/>
    <m/>
    <m/>
    <s v="Boletim - Diário Oficial Informa"/>
    <n v="54"/>
    <m/>
    <x v="0"/>
    <m/>
    <m/>
    <m/>
    <s v="3 - FATURADO DO INFORMA"/>
    <n v="27"/>
    <x v="2"/>
    <x v="1"/>
  </r>
  <r>
    <x v="751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751"/>
    <s v="431.477.788-51"/>
    <s v="NF SERVICOS DO"/>
    <n v="301861"/>
    <d v="2024-12-11T00:00:00"/>
    <n v="307285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751"/>
    <s v="431.477.788-51"/>
    <s v="NF SERVICOS DO"/>
    <n v="301862"/>
    <d v="2024-12-11T00:00:00"/>
    <n v="30728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752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99"/>
    <x v="8"/>
    <x v="4"/>
  </r>
  <r>
    <x v="753"/>
    <s v="44.081.563/0001-27"/>
    <s v="NF SERVICOS KIT"/>
    <n v="140412"/>
    <d v="2023-08-31T00:00:00"/>
    <n v="1650742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458"/>
    <x v="4"/>
    <x v="1"/>
  </r>
  <r>
    <x v="754"/>
    <s v="44.111.698/0001-98"/>
    <s v="NF SERVICOS KIT"/>
    <n v="195816"/>
    <d v="2023-05-31T00:00:00"/>
    <n v="201254"/>
    <d v="2023-05-31T00:00:00"/>
    <m/>
    <n v="73.260000000000005"/>
    <d v="2023-06-30T00:00:00"/>
    <m/>
    <m/>
    <s v="Certificado e-CPF A3 (renovação) - 12 meses Gov"/>
    <n v="73.260000000000005"/>
    <m/>
    <x v="0"/>
    <m/>
    <m/>
    <m/>
    <s v="2 - FATURADO"/>
    <n v="550"/>
    <x v="4"/>
    <x v="1"/>
  </r>
  <r>
    <x v="754"/>
    <s v="44.111.698/0001-98"/>
    <s v="NF SERVICOS E_GOV"/>
    <n v="166845"/>
    <d v="2024-08-20T00:00:00"/>
    <n v="1830711"/>
    <d v="2024-08-20T00:00:00"/>
    <m/>
    <n v="283.82"/>
    <d v="2024-09-19T00:00:00"/>
    <m/>
    <m/>
    <s v="Certificado e-CPF A3 em cartão e leitora - 24 meses Gov"/>
    <n v="270.2"/>
    <m/>
    <x v="0"/>
    <m/>
    <m/>
    <m/>
    <s v="2 - FATURADO"/>
    <n v="103"/>
    <x v="8"/>
    <x v="1"/>
  </r>
  <r>
    <x v="754"/>
    <s v="44.111.698/0001-98"/>
    <s v="NF SERVICOS E_GOV"/>
    <n v="169219"/>
    <d v="2024-10-07T00:00:00"/>
    <n v="1858964"/>
    <d v="2024-10-07T00:00:00"/>
    <m/>
    <n v="202.73"/>
    <d v="2024-11-06T00:00:00"/>
    <m/>
    <m/>
    <s v="Certificado e-CPF A3 em cartão e leitora - 12 meses Gov"/>
    <n v="193"/>
    <m/>
    <x v="0"/>
    <m/>
    <m/>
    <m/>
    <s v="2 - FATURADO"/>
    <n v="55"/>
    <x v="1"/>
    <x v="1"/>
  </r>
  <r>
    <x v="754"/>
    <s v="44.111.698/0001-98"/>
    <s v="NF SERVICOS E_GOV"/>
    <n v="169364"/>
    <d v="2024-10-08T00:00:00"/>
    <n v="1859109"/>
    <d v="2024-10-08T00:00:00"/>
    <m/>
    <n v="202.73"/>
    <d v="2024-11-07T00:00:00"/>
    <m/>
    <m/>
    <s v="Certificado e-CPF A3 em cartão e leitora - 12 meses Gov"/>
    <n v="193"/>
    <m/>
    <x v="0"/>
    <m/>
    <m/>
    <m/>
    <s v="2 - FATURADO"/>
    <n v="54"/>
    <x v="1"/>
    <x v="1"/>
  </r>
  <r>
    <x v="755"/>
    <s v="44.149.829/0001-26"/>
    <s v="ND-OPERADORA CIELO"/>
    <n v="23705"/>
    <d v="2024-12-23T00:00:00"/>
    <m/>
    <m/>
    <m/>
    <n v="139.38999999999999"/>
    <d v="2024-12-23T00:00:00"/>
    <m/>
    <m/>
    <s v="e-CNPJ A1 - Renovação 12 meses"/>
    <n v="139.38999999999999"/>
    <m/>
    <x v="0"/>
    <m/>
    <m/>
    <m/>
    <s v="1 - VENDA A VISTA"/>
    <n v="8"/>
    <x v="2"/>
    <x v="4"/>
  </r>
  <r>
    <x v="756"/>
    <s v="44.215.846/0001-14"/>
    <s v="NF-CARGA IMESP"/>
    <s v="1527802/01"/>
    <d v="2021-07-02T00:00:00"/>
    <m/>
    <m/>
    <m/>
    <n v="1843.8"/>
    <d v="2021-08-23T00:00:00"/>
    <m/>
    <m/>
    <s v="EXEC INFO"/>
    <n v="1843.8"/>
    <m/>
    <x v="4"/>
    <m/>
    <m/>
    <m/>
    <s v="2 - FATURADO"/>
    <n v="1226"/>
    <x v="4"/>
    <x v="1"/>
  </r>
  <r>
    <x v="756"/>
    <s v="44.215.846/0001-14"/>
    <s v="NF SERVICOS E_GOV"/>
    <n v="77541"/>
    <d v="2022-04-12T00:00:00"/>
    <n v="82063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964"/>
    <x v="4"/>
    <x v="1"/>
  </r>
  <r>
    <x v="756"/>
    <s v="44.215.846/0001-14"/>
    <s v="NF SERVICOS DO"/>
    <n v="164062"/>
    <d v="2023-01-31T00:00:00"/>
    <n v="169229"/>
    <d v="2023-02-01T00:00:00"/>
    <m/>
    <n v="1622.54"/>
    <d v="2023-03-03T00:00:00"/>
    <m/>
    <m/>
    <s v="Serviços de Publicidade Eletrônica"/>
    <n v="1622.54"/>
    <m/>
    <x v="4"/>
    <m/>
    <m/>
    <m/>
    <s v="2 - FATURADO"/>
    <n v="669"/>
    <x v="4"/>
    <x v="1"/>
  </r>
  <r>
    <x v="756"/>
    <s v="44.215.846/0001-14"/>
    <s v="NF SERVICOS DO"/>
    <n v="199980"/>
    <d v="2023-06-16T00:00:00"/>
    <n v="205463"/>
    <d v="2023-06-16T00:00:00"/>
    <m/>
    <n v="5383.9"/>
    <d v="2023-07-16T00:00:00"/>
    <m/>
    <m/>
    <s v="Serviços de Publicidade Eletrônica"/>
    <n v="5383.9"/>
    <m/>
    <x v="4"/>
    <m/>
    <m/>
    <m/>
    <s v="2 - FATURADO"/>
    <n v="534"/>
    <x v="4"/>
    <x v="1"/>
  </r>
  <r>
    <x v="756"/>
    <s v="44.215.846/0001-14"/>
    <s v="NF SERVICOS DO"/>
    <n v="200312"/>
    <d v="2023-06-16T00:00:00"/>
    <n v="205795"/>
    <d v="2023-06-19T00:00:00"/>
    <m/>
    <n v="3097.58"/>
    <d v="2023-07-19T00:00:00"/>
    <m/>
    <m/>
    <s v="Serviços de Publicidade Eletrônica"/>
    <n v="3097.58"/>
    <m/>
    <x v="4"/>
    <m/>
    <m/>
    <m/>
    <s v="2 - FATURADO"/>
    <n v="531"/>
    <x v="4"/>
    <x v="1"/>
  </r>
  <r>
    <x v="756"/>
    <s v="44.215.846/0001-14"/>
    <s v="NF SERVICOS"/>
    <n v="162120"/>
    <d v="2024-06-11T00:00:00"/>
    <n v="1800361"/>
    <d v="2024-06-11T00:00:00"/>
    <d v="2024-05-01T00:00:00"/>
    <n v="85336.15"/>
    <d v="2024-07-11T00:00:00"/>
    <s v="E0230627"/>
    <s v="PD023627"/>
    <s v="PREFEITURAS - CADASTRO"/>
    <n v="81240.009999999995"/>
    <d v="2024-05-01T00:00:00"/>
    <x v="0"/>
    <s v="033/2023"/>
    <s v="260/2023"/>
    <s v="PD-PRC-2023/01315 - 359.00005362/2024-11 -  APPS/ITO"/>
    <s v="2 - FATURADO"/>
    <n v="173"/>
    <x v="6"/>
    <x v="0"/>
  </r>
  <r>
    <x v="756"/>
    <s v="44.215.846/0001-14"/>
    <s v="NF SERVICOS"/>
    <n v="166238"/>
    <d v="2024-08-12T00:00:00"/>
    <n v="1830104"/>
    <d v="2024-08-12T00:00:00"/>
    <d v="2024-07-01T00:00:00"/>
    <n v="14676"/>
    <d v="2024-09-11T00:00:00"/>
    <s v="E0230627"/>
    <s v="PD023627"/>
    <s v="PREFEITURAS - CADASTRO"/>
    <n v="13971.55"/>
    <d v="2024-07-01T00:00:00"/>
    <x v="0"/>
    <s v="033/2023"/>
    <s v="260/2023"/>
    <s v="PD-PRC-2023/01315 - 359.00005362/2024-11 -  APPS/ITO"/>
    <s v="2 - FATURADO"/>
    <n v="111"/>
    <x v="8"/>
    <x v="0"/>
  </r>
  <r>
    <x v="756"/>
    <s v="44.215.846/0001-14"/>
    <s v="NF SERVICOS"/>
    <n v="168622"/>
    <d v="2024-09-13T00:00:00"/>
    <n v="1845407"/>
    <d v="2024-09-13T00:00:00"/>
    <d v="2024-08-01T00:00:00"/>
    <n v="24388.080000000002"/>
    <d v="2024-10-13T00:00:00"/>
    <s v="E0230627"/>
    <s v="PD023627"/>
    <s v="PREFEITURAS - CADASTRO"/>
    <n v="23217.45"/>
    <d v="2024-08-01T00:00:00"/>
    <x v="0"/>
    <s v="033/2023"/>
    <s v="260/2023"/>
    <s v="PD-PRC-2023/01315 - 359.00005362/2024-11 -  APPS/ITO"/>
    <s v="2 - FATURADO"/>
    <n v="79"/>
    <x v="5"/>
    <x v="0"/>
  </r>
  <r>
    <x v="756"/>
    <s v="44.215.846/0001-14"/>
    <s v="NF SERVICOS"/>
    <n v="169994"/>
    <d v="2024-10-15T00:00:00"/>
    <n v="1859739"/>
    <d v="2024-10-15T00:00:00"/>
    <d v="2024-09-01T00:00:00"/>
    <n v="14676"/>
    <d v="2024-11-14T00:00:00"/>
    <s v="E0230627"/>
    <s v="PD023627"/>
    <s v="PREFEITURAS - CADASTRO"/>
    <n v="13971.55"/>
    <d v="2024-09-01T00:00:00"/>
    <x v="0"/>
    <s v="033/2023"/>
    <s v="260/2023"/>
    <s v="PD-PRC-2023/01315 - 359.00005362/2024-11 -  APPS/ITO"/>
    <s v="2 - FATURADO"/>
    <n v="47"/>
    <x v="1"/>
    <x v="0"/>
  </r>
  <r>
    <x v="756"/>
    <s v="44.215.846/0001-14"/>
    <s v="NF SERVICOS"/>
    <n v="171742"/>
    <d v="2024-11-13T00:00:00"/>
    <n v="1874757"/>
    <d v="2024-11-13T00:00:00"/>
    <d v="2024-10-01T00:00:00"/>
    <n v="14676"/>
    <d v="2024-12-13T00:00:00"/>
    <s v="E0230627"/>
    <s v="PD023627"/>
    <s v="PREFEITURAS - CADASTRO"/>
    <n v="13971.55"/>
    <d v="2024-10-01T00:00:00"/>
    <x v="0"/>
    <s v="033/2023"/>
    <s v="260/2023"/>
    <s v="PD-PRC-2023/01315 - 359.00005362/2024-11 -  APPS/ITO"/>
    <s v="2 - FATURADO"/>
    <n v="18"/>
    <x v="2"/>
    <x v="0"/>
  </r>
  <r>
    <x v="756"/>
    <s v="44.215.846/0001-14"/>
    <s v="NF SERVICOS"/>
    <n v="174681"/>
    <d v="2024-12-10T00:00:00"/>
    <n v="1890669"/>
    <d v="2024-12-10T00:00:00"/>
    <d v="2024-11-01T00:00:00"/>
    <n v="14676"/>
    <d v="2025-01-09T00:00:00"/>
    <s v="E0230627"/>
    <s v="PD023627"/>
    <s v="PREFEITURAS - CADASTRO"/>
    <n v="13971.55"/>
    <d v="2024-11-01T00:00:00"/>
    <x v="0"/>
    <s v="033/2023"/>
    <s v="260/2023"/>
    <s v="PD-PRC-2023/01315 - 359.00005362/2024-11 -  APPS/ITO"/>
    <s v="2 - FATURADO"/>
    <n v="0"/>
    <x v="0"/>
    <x v="0"/>
  </r>
  <r>
    <x v="756"/>
    <s v="44.215.846/0001-14"/>
    <s v="NF SERVICOS"/>
    <n v="177448"/>
    <d v="2024-12-31T00:00:00"/>
    <n v="1906387"/>
    <d v="2025-01-10T00:00:00"/>
    <d v="2024-12-01T00:00:00"/>
    <n v="14676"/>
    <d v="2025-02-09T00:00:00"/>
    <s v="E0230627"/>
    <s v="PD023627"/>
    <s v="PREFEITURAS - CADASTRO"/>
    <n v="13971.55"/>
    <d v="2024-12-01T00:00:00"/>
    <x v="0"/>
    <s v="033/2023"/>
    <s v="260/2023"/>
    <s v="PD-PRC-2023/01315 - 359.00005362/2024-11 -  APPS/ITO"/>
    <s v="2 - FATURADO"/>
    <n v="0"/>
    <x v="0"/>
    <x v="0"/>
  </r>
  <r>
    <x v="757"/>
    <s v="44.229.813/0001-23"/>
    <s v="ND-POUPATEMPO 4.0"/>
    <n v="4293"/>
    <d v="2024-07-03T00:00:00"/>
    <s v="PPT00611"/>
    <s v="PPT00611"/>
    <d v="2024-07-01T00:00:00"/>
    <n v="17091.86"/>
    <d v="2024-08-02T00:00:00"/>
    <s v="PPT00611"/>
    <s v="PP00611"/>
    <s v="IMPLANTACAO E OPERACAO DO POUPATEMPO SERRANA"/>
    <n v="17091.86"/>
    <d v="2024-07-01T00:00:00"/>
    <x v="0"/>
    <m/>
    <s v="PD-PRC-2021/02591"/>
    <m/>
    <s v="2 - FATURADO"/>
    <n v="151"/>
    <x v="6"/>
    <x v="11"/>
  </r>
  <r>
    <x v="757"/>
    <s v="44.229.813/0001-23"/>
    <s v="ND-POUPATEMPO 4.0"/>
    <n v="4529"/>
    <d v="2024-08-05T00:00:00"/>
    <s v="PPT00611"/>
    <s v="PPT00611"/>
    <d v="2024-08-01T00:00:00"/>
    <n v="17091.86"/>
    <d v="2024-09-04T00:00:00"/>
    <s v="PPT00611"/>
    <s v="PP00611"/>
    <s v="IMPLANTACAO E OPERACAO DO POUPATEMPO SERRANA"/>
    <n v="17091.86"/>
    <d v="2024-08-01T00:00:00"/>
    <x v="0"/>
    <m/>
    <s v="PD-PRC-2021/02591"/>
    <m/>
    <s v="2 - FATURADO"/>
    <n v="118"/>
    <x v="8"/>
    <x v="11"/>
  </r>
  <r>
    <x v="757"/>
    <s v="44.229.813/0001-23"/>
    <s v="ND-POUPATEMPO 4.0"/>
    <n v="4586"/>
    <d v="2024-09-04T00:00:00"/>
    <s v="PPT00611"/>
    <s v="PPT00611"/>
    <d v="2024-09-01T00:00:00"/>
    <n v="17091.86"/>
    <d v="2024-10-04T00:00:00"/>
    <s v="PPT00611"/>
    <s v="PP00611"/>
    <s v="IMPLANTACAO E OPERACAO DO POUPATEMPO SERRANA"/>
    <n v="17091.86"/>
    <d v="2024-09-01T00:00:00"/>
    <x v="0"/>
    <m/>
    <s v="PD-PRC-2021/02591"/>
    <m/>
    <s v="2 - FATURADO"/>
    <n v="88"/>
    <x v="5"/>
    <x v="11"/>
  </r>
  <r>
    <x v="757"/>
    <s v="44.229.813/0001-23"/>
    <s v="NF SERVICOS"/>
    <n v="168487"/>
    <d v="2024-09-13T00:00:00"/>
    <n v="1845272"/>
    <d v="2024-09-13T00:00:00"/>
    <d v="2024-08-01T00:00:00"/>
    <n v="8634.9599999999991"/>
    <d v="2024-10-13T00:00:00"/>
    <s v="E0230654"/>
    <s v="PD023654"/>
    <s v="PREFEITURA - CADASTRO"/>
    <n v="8220.48"/>
    <d v="2024-08-01T00:00:00"/>
    <x v="0"/>
    <s v="129/2023"/>
    <s v="127/2023"/>
    <s v="PD-PRC-2023/01388 APPS/ITO"/>
    <s v="2 - FATURADO"/>
    <n v="79"/>
    <x v="5"/>
    <x v="0"/>
  </r>
  <r>
    <x v="757"/>
    <s v="44.229.813/0001-23"/>
    <s v="ND-POUPATEMPO 4.0"/>
    <n v="4873"/>
    <d v="2024-10-03T00:00:00"/>
    <s v="PPT00611"/>
    <s v="PPT00611"/>
    <d v="2024-10-01T00:00:00"/>
    <n v="17091.86"/>
    <d v="2024-11-02T00:00:00"/>
    <s v="PPT00611"/>
    <s v="PP00611"/>
    <s v="IMPLANTACAO E OPERACAO DO POUPATEMPO SERRANA"/>
    <n v="17091.86"/>
    <d v="2024-10-01T00:00:00"/>
    <x v="0"/>
    <m/>
    <s v="PD-PRC-2021/02591"/>
    <m/>
    <s v="2 - FATURADO"/>
    <n v="59"/>
    <x v="1"/>
    <x v="11"/>
  </r>
  <r>
    <x v="757"/>
    <s v="44.229.813/0001-23"/>
    <s v="NF SERVICOS DO"/>
    <n v="295150"/>
    <d v="2024-11-04T00:00:00"/>
    <n v="301555"/>
    <d v="2024-11-04T00:00:00"/>
    <m/>
    <n v="940.34"/>
    <d v="2024-12-04T00:00:00"/>
    <s v="E0220633"/>
    <s v="PD022633"/>
    <s v="Serviços de Publicidade Eletrônica"/>
    <n v="895.2"/>
    <m/>
    <x v="0"/>
    <m/>
    <m/>
    <m/>
    <s v="2 - FATURADO"/>
    <n v="27"/>
    <x v="2"/>
    <x v="1"/>
  </r>
  <r>
    <x v="757"/>
    <s v="44.229.813/0001-23"/>
    <s v="ND-POUPATEMPO 4.0"/>
    <n v="4992"/>
    <d v="2024-11-05T00:00:00"/>
    <s v="PPT00611"/>
    <s v="PPT00611"/>
    <d v="2024-11-01T00:00:00"/>
    <n v="17091.86"/>
    <d v="2024-12-05T00:00:00"/>
    <s v="PPT00611"/>
    <s v="PP00611"/>
    <s v="IMPLANTACAO E OPERACAO DO POUPATEMPO SERRANA"/>
    <n v="17091.86"/>
    <d v="2024-11-01T00:00:00"/>
    <x v="0"/>
    <m/>
    <s v="PD-PRC-2021/02591"/>
    <m/>
    <s v="2 - FATURADO"/>
    <n v="26"/>
    <x v="2"/>
    <x v="11"/>
  </r>
  <r>
    <x v="757"/>
    <s v="44.229.813/0001-23"/>
    <s v="NF SERVICOS DO"/>
    <n v="295932"/>
    <d v="2024-11-06T00:00:00"/>
    <n v="302338"/>
    <d v="2024-11-06T00:00:00"/>
    <m/>
    <n v="1106.28"/>
    <d v="2024-12-06T00:00:00"/>
    <s v="E0220633"/>
    <s v="PD022633"/>
    <s v="Serviços de Publicidade Eletrônica"/>
    <n v="1053.18"/>
    <m/>
    <x v="0"/>
    <m/>
    <m/>
    <m/>
    <s v="2 - FATURADO"/>
    <n v="25"/>
    <x v="2"/>
    <x v="1"/>
  </r>
  <r>
    <x v="757"/>
    <s v="44.229.813/0001-23"/>
    <s v="NF SERVICOS DO"/>
    <n v="296100"/>
    <d v="2024-11-06T00:00:00"/>
    <n v="302506"/>
    <d v="2024-11-06T00:00:00"/>
    <m/>
    <n v="276.57"/>
    <d v="2024-12-06T00:00:00"/>
    <s v="E0220633"/>
    <s v="PD022633"/>
    <s v="Serviços de Publicidade Eletrônica"/>
    <n v="263.29000000000002"/>
    <m/>
    <x v="0"/>
    <m/>
    <m/>
    <m/>
    <s v="2 - FATURADO"/>
    <n v="25"/>
    <x v="2"/>
    <x v="1"/>
  </r>
  <r>
    <x v="757"/>
    <s v="44.229.813/0001-23"/>
    <s v="NF SERVICOS DO"/>
    <n v="296509"/>
    <d v="2024-11-06T00:00:00"/>
    <n v="302919"/>
    <d v="2024-11-07T00:00:00"/>
    <m/>
    <n v="1050.97"/>
    <d v="2024-12-07T00:00:00"/>
    <s v="E0220633"/>
    <s v="PD022633"/>
    <s v="Serviços de Publicidade Eletrônica"/>
    <n v="1000.52"/>
    <m/>
    <x v="0"/>
    <m/>
    <m/>
    <m/>
    <s v="2 - FATURADO"/>
    <n v="24"/>
    <x v="2"/>
    <x v="1"/>
  </r>
  <r>
    <x v="757"/>
    <s v="44.229.813/0001-23"/>
    <s v="NF SERVICOS DO"/>
    <n v="296766"/>
    <d v="2024-11-07T00:00:00"/>
    <n v="303179"/>
    <d v="2024-11-11T00:00:00"/>
    <m/>
    <n v="11560.63"/>
    <d v="2024-12-11T00:00:00"/>
    <s v="E0220633"/>
    <s v="PD022633"/>
    <s v="Serviços de Publicidade Eletrônica"/>
    <n v="11005.72"/>
    <m/>
    <x v="0"/>
    <m/>
    <m/>
    <m/>
    <s v="2 - FATURADO"/>
    <n v="20"/>
    <x v="2"/>
    <x v="1"/>
  </r>
  <r>
    <x v="757"/>
    <s v="44.229.813/0001-23"/>
    <s v="NF SERVICOS DO"/>
    <n v="297656"/>
    <d v="2024-11-13T00:00:00"/>
    <n v="304086"/>
    <d v="2024-11-14T00:00:00"/>
    <m/>
    <n v="1272.22"/>
    <d v="2024-12-14T00:00:00"/>
    <s v="E0220633"/>
    <s v="PD022633"/>
    <s v="Serviços de Publicidade Eletrônica"/>
    <n v="1211.1500000000001"/>
    <m/>
    <x v="0"/>
    <m/>
    <m/>
    <m/>
    <s v="2 - FATURADO"/>
    <n v="17"/>
    <x v="2"/>
    <x v="1"/>
  </r>
  <r>
    <x v="757"/>
    <s v="44.229.813/0001-23"/>
    <s v="NF SERVICOS DO"/>
    <n v="298217"/>
    <d v="2024-11-18T00:00:00"/>
    <n v="304652"/>
    <d v="2024-11-19T00:00:00"/>
    <m/>
    <n v="1438.16"/>
    <d v="2024-12-19T00:00:00"/>
    <s v="E0220633"/>
    <s v="PD022633"/>
    <s v="Serviços de Publicidade Eletrônica"/>
    <n v="1369.13"/>
    <m/>
    <x v="0"/>
    <m/>
    <m/>
    <m/>
    <s v="2 - FATURADO"/>
    <n v="12"/>
    <x v="2"/>
    <x v="1"/>
  </r>
  <r>
    <x v="757"/>
    <s v="44.229.813/0001-23"/>
    <s v="NF SERVICOS DO"/>
    <n v="298376"/>
    <d v="2024-11-19T00:00:00"/>
    <n v="304817"/>
    <d v="2024-11-21T00:00:00"/>
    <m/>
    <n v="663.77"/>
    <d v="2024-12-21T00:00:00"/>
    <s v="E0220633"/>
    <s v="PD022633"/>
    <s v="Serviços de Publicidade Eletrônica"/>
    <n v="631.91"/>
    <m/>
    <x v="0"/>
    <m/>
    <m/>
    <m/>
    <s v="2 - FATURADO"/>
    <n v="10"/>
    <x v="2"/>
    <x v="1"/>
  </r>
  <r>
    <x v="757"/>
    <s v="44.229.813/0001-23"/>
    <s v="NF SERVICOS DO"/>
    <n v="299314"/>
    <d v="2024-11-28T00:00:00"/>
    <n v="305764"/>
    <d v="2024-11-28T00:00:00"/>
    <m/>
    <n v="442.51"/>
    <d v="2024-12-28T00:00:00"/>
    <s v="E0220633"/>
    <s v="PD022633"/>
    <s v="Serviços de Publicidade Eletrônica"/>
    <n v="421.27"/>
    <m/>
    <x v="0"/>
    <m/>
    <m/>
    <m/>
    <s v="2 - FATURADO"/>
    <n v="3"/>
    <x v="2"/>
    <x v="1"/>
  </r>
  <r>
    <x v="757"/>
    <s v="44.229.813/0001-23"/>
    <s v="NF SERVICOS DO"/>
    <n v="299581"/>
    <d v="2024-11-28T00:00:00"/>
    <n v="306031"/>
    <d v="2024-11-28T00:00:00"/>
    <m/>
    <n v="2765.7"/>
    <d v="2024-12-28T00:00:00"/>
    <s v="E0220633"/>
    <s v="PD022633"/>
    <s v="Serviços de Publicidade Eletrônica"/>
    <n v="2632.95"/>
    <m/>
    <x v="0"/>
    <m/>
    <m/>
    <m/>
    <s v="2 - FATURADO"/>
    <n v="3"/>
    <x v="2"/>
    <x v="1"/>
  </r>
  <r>
    <x v="757"/>
    <s v="44.229.813/0001-23"/>
    <s v="ND-POUPATEMPO 4.0"/>
    <n v="5217"/>
    <d v="2024-12-04T00:00:00"/>
    <s v="PPT00611"/>
    <s v="PPT00611"/>
    <d v="2024-12-01T00:00:00"/>
    <n v="17091.86"/>
    <d v="2025-01-03T00:00:00"/>
    <s v="PPT00611"/>
    <s v="PP00611"/>
    <s v="IMPLANTACAO E OPERACAO DO POUPATEMPO SERRANA"/>
    <n v="17091.86"/>
    <d v="2024-12-01T00:00:00"/>
    <x v="0"/>
    <m/>
    <s v="PD-PRC-2021/02591"/>
    <m/>
    <s v="2 - FATURADO"/>
    <n v="0"/>
    <x v="0"/>
    <x v="11"/>
  </r>
  <r>
    <x v="757"/>
    <s v="44.229.813/0001-23"/>
    <s v="NF SERVICOS"/>
    <n v="174729"/>
    <d v="2024-12-10T00:00:00"/>
    <n v="1890717"/>
    <d v="2024-12-10T00:00:00"/>
    <d v="2024-11-01T00:00:00"/>
    <n v="1417.68"/>
    <d v="2025-01-09T00:00:00"/>
    <s v="E0230654"/>
    <s v="PD023654"/>
    <s v="PREFEITURA - CADASTRO"/>
    <n v="1349.63"/>
    <d v="2024-11-01T00:00:00"/>
    <x v="0"/>
    <s v="129/2023"/>
    <s v="127/2023"/>
    <s v="PD-PRC-2023/01388 APPS/ITO"/>
    <s v="2 - FATURADO"/>
    <n v="0"/>
    <x v="0"/>
    <x v="0"/>
  </r>
  <r>
    <x v="757"/>
    <s v="44.229.813/0001-23"/>
    <s v="NF SERVICOS DO"/>
    <n v="300434"/>
    <d v="2024-12-11T00:00:00"/>
    <n v="307871"/>
    <d v="2024-12-11T00:00:00"/>
    <m/>
    <n v="2267.87"/>
    <d v="2025-01-10T00:00:00"/>
    <s v="E0220633"/>
    <s v="PD022633"/>
    <s v="Serviços de Publicidade Eletrônica"/>
    <n v="2159.0100000000002"/>
    <m/>
    <x v="0"/>
    <m/>
    <m/>
    <m/>
    <s v="2 - FATURADO"/>
    <n v="0"/>
    <x v="0"/>
    <x v="1"/>
  </r>
  <r>
    <x v="757"/>
    <s v="44.229.813/0001-23"/>
    <s v="NF SERVICOS DO"/>
    <n v="300502"/>
    <d v="2024-12-11T00:00:00"/>
    <n v="307939"/>
    <d v="2024-12-11T00:00:00"/>
    <m/>
    <n v="9569.32"/>
    <d v="2025-01-10T00:00:00"/>
    <s v="E0220633"/>
    <s v="PD022633"/>
    <s v="Serviços de Publicidade Eletrônica"/>
    <n v="9109.99"/>
    <m/>
    <x v="0"/>
    <m/>
    <m/>
    <m/>
    <s v="2 - FATURADO"/>
    <n v="0"/>
    <x v="0"/>
    <x v="1"/>
  </r>
  <r>
    <x v="757"/>
    <s v="44.229.813/0001-23"/>
    <s v="NF SERVICOS DO"/>
    <n v="300590"/>
    <d v="2024-12-11T00:00:00"/>
    <n v="308027"/>
    <d v="2024-12-11T00:00:00"/>
    <m/>
    <n v="387.2"/>
    <d v="2025-01-10T00:00:00"/>
    <s v="E0220633"/>
    <s v="PD022633"/>
    <s v="Serviços de Publicidade Eletrônica"/>
    <n v="368.61"/>
    <m/>
    <x v="0"/>
    <m/>
    <m/>
    <m/>
    <s v="2 - FATURADO"/>
    <n v="0"/>
    <x v="0"/>
    <x v="1"/>
  </r>
  <r>
    <x v="757"/>
    <s v="44.229.813/0001-23"/>
    <s v="NF SERVICOS DO"/>
    <n v="300804"/>
    <d v="2024-12-11T00:00:00"/>
    <n v="308241"/>
    <d v="2024-12-11T00:00:00"/>
    <m/>
    <n v="276.57"/>
    <d v="2025-01-10T00:00:00"/>
    <s v="E0220633"/>
    <s v="PD022633"/>
    <s v="Serviços de Publicidade Eletrônica"/>
    <n v="263.29000000000002"/>
    <m/>
    <x v="0"/>
    <m/>
    <m/>
    <m/>
    <s v="2 - FATURADO"/>
    <n v="0"/>
    <x v="0"/>
    <x v="1"/>
  </r>
  <r>
    <x v="757"/>
    <s v="44.229.813/0001-23"/>
    <s v="NF SERVICOS DO"/>
    <n v="301575"/>
    <d v="2024-12-11T00:00:00"/>
    <n v="306999"/>
    <d v="2024-12-11T00:00:00"/>
    <m/>
    <n v="1825.36"/>
    <d v="2025-01-10T00:00:00"/>
    <s v="E0220633"/>
    <s v="PD022633"/>
    <s v="Serviços de Publicidade Eletrônica"/>
    <n v="1737.74"/>
    <m/>
    <x v="0"/>
    <m/>
    <m/>
    <m/>
    <s v="2 - FATURADO"/>
    <n v="0"/>
    <x v="0"/>
    <x v="1"/>
  </r>
  <r>
    <x v="757"/>
    <s v="44.229.813/0001-23"/>
    <s v="NF SERVICOS DO"/>
    <n v="301807"/>
    <d v="2024-12-11T00:00:00"/>
    <n v="307231"/>
    <d v="2024-12-11T00:00:00"/>
    <m/>
    <n v="663.77"/>
    <d v="2025-01-10T00:00:00"/>
    <s v="E0220633"/>
    <s v="PD022633"/>
    <s v="Serviços de Publicidade Eletrônica"/>
    <n v="631.91"/>
    <m/>
    <x v="0"/>
    <m/>
    <m/>
    <m/>
    <s v="2 - FATURADO"/>
    <n v="0"/>
    <x v="0"/>
    <x v="1"/>
  </r>
  <r>
    <x v="757"/>
    <s v="44.229.813/0001-23"/>
    <s v="NF SERVICOS DO"/>
    <n v="301969"/>
    <d v="2024-12-16T00:00:00"/>
    <n v="308477"/>
    <d v="2024-12-16T00:00:00"/>
    <m/>
    <n v="829.71"/>
    <d v="2025-01-15T00:00:00"/>
    <s v="E0220633"/>
    <s v="PD022633"/>
    <s v="Serviços de Publicidade Eletrônica"/>
    <n v="789.88"/>
    <m/>
    <x v="0"/>
    <m/>
    <m/>
    <m/>
    <s v="2 - FATURADO"/>
    <n v="0"/>
    <x v="0"/>
    <x v="1"/>
  </r>
  <r>
    <x v="757"/>
    <s v="44.229.813/0001-23"/>
    <s v="NF SERVICOS DO"/>
    <n v="302255"/>
    <d v="2024-12-17T00:00:00"/>
    <n v="308768"/>
    <d v="2024-12-17T00:00:00"/>
    <m/>
    <n v="885.02"/>
    <d v="2025-01-16T00:00:00"/>
    <s v="E0220633"/>
    <s v="PD022633"/>
    <s v="Serviços de Publicidade Eletrônica"/>
    <n v="842.54"/>
    <m/>
    <x v="0"/>
    <m/>
    <m/>
    <m/>
    <s v="2 - FATURADO"/>
    <n v="0"/>
    <x v="0"/>
    <x v="1"/>
  </r>
  <r>
    <x v="757"/>
    <s v="44.229.813/0001-23"/>
    <s v="NF SERVICOS DO"/>
    <n v="302325"/>
    <d v="2024-12-17T00:00:00"/>
    <n v="308838"/>
    <d v="2024-12-17T00:00:00"/>
    <m/>
    <n v="331.88"/>
    <d v="2025-01-16T00:00:00"/>
    <s v="E0220633"/>
    <s v="PD022633"/>
    <s v="Serviços de Publicidade Eletrônica"/>
    <n v="315.95"/>
    <m/>
    <x v="0"/>
    <m/>
    <m/>
    <m/>
    <s v="2 - FATURADO"/>
    <n v="0"/>
    <x v="0"/>
    <x v="1"/>
  </r>
  <r>
    <x v="757"/>
    <s v="44.229.813/0001-23"/>
    <s v="NF SERVICOS DO"/>
    <n v="302699"/>
    <d v="2024-12-18T00:00:00"/>
    <n v="309221"/>
    <d v="2024-12-18T00:00:00"/>
    <m/>
    <n v="4812.32"/>
    <d v="2025-01-17T00:00:00"/>
    <s v="E0220633"/>
    <s v="PD022633"/>
    <s v="Serviços de Publicidade Eletrônica"/>
    <n v="4581.33"/>
    <m/>
    <x v="0"/>
    <m/>
    <m/>
    <m/>
    <s v="2 - FATURADO"/>
    <n v="0"/>
    <x v="0"/>
    <x v="1"/>
  </r>
  <r>
    <x v="757"/>
    <s v="44.229.813/0001-23"/>
    <s v="NF SERVICOS DO"/>
    <n v="303009"/>
    <d v="2024-12-20T00:00:00"/>
    <n v="309531"/>
    <d v="2024-12-20T00:00:00"/>
    <m/>
    <n v="1161.5899999999999"/>
    <d v="2025-01-19T00:00:00"/>
    <s v="E0220633"/>
    <s v="PD022633"/>
    <s v="Serviços de Publicidade Eletrônica"/>
    <n v="1105.83"/>
    <m/>
    <x v="0"/>
    <m/>
    <m/>
    <m/>
    <s v="2 - FATURADO"/>
    <n v="0"/>
    <x v="0"/>
    <x v="1"/>
  </r>
  <r>
    <x v="757"/>
    <s v="44.229.813/0001-23"/>
    <s v="NF SERVICOS DO"/>
    <n v="303518"/>
    <d v="2024-12-22T00:00:00"/>
    <n v="310081"/>
    <d v="2024-12-30T00:00:00"/>
    <m/>
    <n v="497.83"/>
    <d v="2025-01-29T00:00:00"/>
    <s v="E0220633"/>
    <s v="PD022633"/>
    <s v="Serviços de Publicidade Eletrônica"/>
    <n v="473.93"/>
    <m/>
    <x v="0"/>
    <m/>
    <m/>
    <m/>
    <s v="2 - FATURADO"/>
    <n v="0"/>
    <x v="0"/>
    <x v="1"/>
  </r>
  <r>
    <x v="757"/>
    <s v="44.229.813/0001-23"/>
    <s v="NF SERVICOS"/>
    <n v="177549"/>
    <d v="2024-12-31T00:00:00"/>
    <n v="1906488"/>
    <d v="2025-01-10T00:00:00"/>
    <d v="2024-12-01T00:00:00"/>
    <n v="1439.16"/>
    <d v="2025-02-09T00:00:00"/>
    <s v="E0230654"/>
    <s v="PD023654"/>
    <s v="PREFEITURA - CADASTRO"/>
    <n v="1370.08"/>
    <d v="2024-12-01T00:00:00"/>
    <x v="0"/>
    <s v="129/2023"/>
    <s v="127/2023"/>
    <s v="PD-PRC-2023/01388 APPS/ITO"/>
    <s v="2 - FATURADO"/>
    <n v="0"/>
    <x v="0"/>
    <x v="0"/>
  </r>
  <r>
    <x v="758"/>
    <s v="44.229.821/0001-70"/>
    <s v="NF SERVICOS"/>
    <n v="174527"/>
    <d v="2024-12-10T00:00:00"/>
    <n v="1890515"/>
    <d v="2024-12-10T00:00:00"/>
    <d v="2024-11-01T00:00:00"/>
    <n v="896"/>
    <d v="2025-01-09T00:00:00"/>
    <s v="E0230662"/>
    <s v="PD023662"/>
    <s v="PREFEITURA - CADASTRO"/>
    <n v="852.99"/>
    <d v="2024-11-01T00:00:00"/>
    <x v="0"/>
    <s v="1880100/23"/>
    <s v="188/2023"/>
    <s v="359.00008106/2023-97 APPS/ITO"/>
    <s v="2 - FATURADO"/>
    <n v="0"/>
    <x v="0"/>
    <x v="0"/>
  </r>
  <r>
    <x v="758"/>
    <s v="44.229.821/0001-70"/>
    <s v="NF SERVICOS DO"/>
    <n v="303071"/>
    <d v="2024-12-20T00:00:00"/>
    <n v="309593"/>
    <d v="2024-12-20T00:00:00"/>
    <m/>
    <n v="165.94"/>
    <d v="2025-01-19T00:00:00"/>
    <s v="E0201605"/>
    <s v="PD201605"/>
    <s v="Serviços de Publicidade Eletrônica"/>
    <n v="157.97"/>
    <m/>
    <x v="0"/>
    <m/>
    <m/>
    <m/>
    <s v="2 - FATURADO"/>
    <n v="0"/>
    <x v="0"/>
    <x v="1"/>
  </r>
  <r>
    <x v="758"/>
    <s v="44.229.821/0001-70"/>
    <s v="NF SERVICOS"/>
    <n v="177510"/>
    <d v="2024-12-31T00:00:00"/>
    <n v="1906449"/>
    <d v="2025-01-10T00:00:00"/>
    <d v="2024-12-01T00:00:00"/>
    <n v="896"/>
    <d v="2025-02-09T00:00:00"/>
    <s v="E0230662"/>
    <s v="PD023662"/>
    <s v="PREFEITURA - CADASTRO"/>
    <n v="852.99"/>
    <d v="2024-12-01T00:00:00"/>
    <x v="0"/>
    <s v="1880100/23"/>
    <s v="188/2023"/>
    <s v="359.00008106/2023-97 APPS/ITO"/>
    <s v="2 - FATURADO"/>
    <n v="0"/>
    <x v="0"/>
    <x v="0"/>
  </r>
  <r>
    <x v="759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0"/>
    <x v="0"/>
    <x v="2"/>
  </r>
  <r>
    <x v="759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0"/>
    <x v="0"/>
    <x v="2"/>
  </r>
  <r>
    <x v="759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0"/>
    <x v="0"/>
    <x v="2"/>
  </r>
  <r>
    <x v="759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0"/>
    <x v="0"/>
    <x v="2"/>
  </r>
  <r>
    <x v="759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0"/>
    <x v="0"/>
    <x v="2"/>
  </r>
  <r>
    <x v="760"/>
    <s v="44.306.658/0001-00"/>
    <s v="NF SERVICOS KIT"/>
    <n v="144443"/>
    <d v="2023-10-23T00:00:00"/>
    <n v="1680341"/>
    <d v="2023-10-23T00:00:00"/>
    <m/>
    <n v="406.22"/>
    <d v="2023-11-22T00:00:00"/>
    <m/>
    <m/>
    <s v="Certificado e-CPF A3 em cartão e leitora - 36 meses"/>
    <n v="406.22"/>
    <m/>
    <x v="0"/>
    <m/>
    <m/>
    <m/>
    <s v="2 - FATURADO"/>
    <n v="405"/>
    <x v="4"/>
    <x v="1"/>
  </r>
  <r>
    <x v="761"/>
    <s v="44.334.010/0001-39"/>
    <s v="ND-OPERADORA CIELO"/>
    <n v="23510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762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458"/>
    <x v="4"/>
    <x v="1"/>
  </r>
  <r>
    <x v="763"/>
    <s v="44.405.177/0001-43"/>
    <s v="ND-OPERADORA CIELO"/>
    <n v="23641"/>
    <d v="2024-12-14T00:00:00"/>
    <m/>
    <m/>
    <m/>
    <n v="187.49"/>
    <d v="2024-12-14T00:00:00"/>
    <m/>
    <m/>
    <s v="Certificado e-CNPJ A1 em Software (12 meses)"/>
    <n v="187.49"/>
    <m/>
    <x v="0"/>
    <m/>
    <m/>
    <m/>
    <s v="1 - VENDA A VISTA"/>
    <n v="17"/>
    <x v="2"/>
    <x v="4"/>
  </r>
  <r>
    <x v="764"/>
    <s v="44.405.967/0001-29"/>
    <s v="NF SERVICOS DO"/>
    <n v="300961"/>
    <d v="2024-12-11T00:00:00"/>
    <n v="308398"/>
    <d v="2024-12-11T00:00:00"/>
    <m/>
    <n v="645.33000000000004"/>
    <d v="2025-01-10T00:00:00"/>
    <s v="E0231099"/>
    <s v="PD231080"/>
    <s v="Serviços de Publicidade Eletrônica"/>
    <n v="614.35"/>
    <m/>
    <x v="0"/>
    <m/>
    <m/>
    <m/>
    <s v="2 - FATURADO"/>
    <n v="0"/>
    <x v="0"/>
    <x v="1"/>
  </r>
  <r>
    <x v="764"/>
    <s v="44.405.967/0001-29"/>
    <s v="NF SERVICOS DO"/>
    <n v="301525"/>
    <d v="2024-12-11T00:00:00"/>
    <n v="306949"/>
    <d v="2024-12-11T00:00:00"/>
    <m/>
    <n v="829.71"/>
    <d v="2025-01-10T00:00:00"/>
    <s v="E0231099"/>
    <s v="PD231080"/>
    <s v="Serviços de Publicidade Eletrônica"/>
    <n v="789.88"/>
    <m/>
    <x v="0"/>
    <m/>
    <m/>
    <m/>
    <s v="2 - FATURADO"/>
    <n v="0"/>
    <x v="0"/>
    <x v="1"/>
  </r>
  <r>
    <x v="764"/>
    <s v="44.405.967/0001-29"/>
    <s v="NF SERVICOS DO"/>
    <n v="301808"/>
    <d v="2024-12-11T00:00:00"/>
    <n v="307232"/>
    <d v="2024-12-11T00:00:00"/>
    <m/>
    <n v="368.76"/>
    <d v="2025-01-10T00:00:00"/>
    <s v="E0231099"/>
    <s v="PD231080"/>
    <s v="Serviços de Publicidade Eletrônica"/>
    <n v="351.06"/>
    <m/>
    <x v="0"/>
    <m/>
    <m/>
    <m/>
    <s v="2 - FATURADO"/>
    <n v="0"/>
    <x v="0"/>
    <x v="1"/>
  </r>
  <r>
    <x v="764"/>
    <s v="44.405.967/0001-29"/>
    <s v="NF SERVICOS DO"/>
    <n v="302021"/>
    <d v="2024-12-16T00:00:00"/>
    <n v="308529"/>
    <d v="2024-12-16T00:00:00"/>
    <m/>
    <n v="460.95"/>
    <d v="2025-01-15T00:00:00"/>
    <m/>
    <m/>
    <s v="Serviços de Publicidade Eletrônica"/>
    <n v="438.82"/>
    <m/>
    <x v="0"/>
    <m/>
    <m/>
    <m/>
    <s v="2 - FATURADO"/>
    <n v="0"/>
    <x v="0"/>
    <x v="1"/>
  </r>
  <r>
    <x v="764"/>
    <s v="44.405.967/0001-29"/>
    <s v="NF SERVICOS DO"/>
    <n v="302565"/>
    <d v="2024-12-18T00:00:00"/>
    <n v="309087"/>
    <d v="2024-12-18T00:00:00"/>
    <m/>
    <n v="460.95"/>
    <d v="2025-01-17T00:00:00"/>
    <m/>
    <m/>
    <s v="Serviços de Publicidade Eletrônica"/>
    <n v="438.82"/>
    <m/>
    <x v="0"/>
    <m/>
    <m/>
    <m/>
    <s v="2 - FATURADO"/>
    <n v="0"/>
    <x v="0"/>
    <x v="1"/>
  </r>
  <r>
    <x v="764"/>
    <s v="44.405.967/0001-29"/>
    <s v="NF SERVICOS DO"/>
    <n v="303343"/>
    <d v="2024-12-22T00:00:00"/>
    <n v="309906"/>
    <d v="2024-12-30T00:00:00"/>
    <m/>
    <n v="460.95"/>
    <d v="2025-01-29T00:00:00"/>
    <s v="E0240956"/>
    <s v="PD024956"/>
    <s v="Serviços de Publicidade Eletrônica"/>
    <n v="438.82"/>
    <m/>
    <x v="0"/>
    <m/>
    <m/>
    <m/>
    <s v="2 - FATURADO"/>
    <n v="0"/>
    <x v="0"/>
    <x v="1"/>
  </r>
  <r>
    <x v="764"/>
    <s v="44.405.967/0001-29"/>
    <s v="NF SERVICOS DO"/>
    <n v="303690"/>
    <d v="2024-12-23T00:00:00"/>
    <n v="310253"/>
    <d v="2024-12-30T00:00:00"/>
    <m/>
    <n v="1014.09"/>
    <d v="2025-01-29T00:00:00"/>
    <s v="E0240956"/>
    <s v="PD024956"/>
    <s v="Serviços de Publicidade Eletrônica"/>
    <n v="965.41"/>
    <m/>
    <x v="0"/>
    <m/>
    <m/>
    <m/>
    <s v="2 - FATURADO"/>
    <n v="0"/>
    <x v="0"/>
    <x v="1"/>
  </r>
  <r>
    <x v="764"/>
    <s v="44.405.967/0001-29"/>
    <s v="NF SERVICOS DO"/>
    <n v="303904"/>
    <d v="2024-12-26T00:00:00"/>
    <n v="310467"/>
    <d v="2024-12-30T00:00:00"/>
    <m/>
    <n v="829.71"/>
    <d v="2025-01-29T00:00:00"/>
    <s v="E0240956"/>
    <s v="PD024956"/>
    <s v="Serviços de Publicidade Eletrônica"/>
    <n v="789.88"/>
    <m/>
    <x v="0"/>
    <m/>
    <m/>
    <m/>
    <s v="2 - FATURADO"/>
    <n v="0"/>
    <x v="0"/>
    <x v="1"/>
  </r>
  <r>
    <x v="765"/>
    <s v="44.413.680/0001-40"/>
    <s v="ND-RATEIO CONDOM PPT"/>
    <n v="19828"/>
    <d v="2024-11-30T00:00:00"/>
    <m/>
    <m/>
    <m/>
    <n v="3022.81"/>
    <d v="2024-12-30T00:00:00"/>
    <s v="CARGA INICIAL RATEIO CONDOM PPT"/>
    <m/>
    <s v="CARGA INICIAL RATEIO CONDOM PPT"/>
    <n v="3022.81"/>
    <m/>
    <x v="0"/>
    <m/>
    <m/>
    <m/>
    <s v="2 - FATURADO"/>
    <n v="1"/>
    <x v="2"/>
    <x v="7"/>
  </r>
  <r>
    <x v="765"/>
    <s v="44.413.680/0001-40"/>
    <s v="ND-RATEIO CONDOM PPT"/>
    <n v="19829"/>
    <d v="2024-11-30T00:00:00"/>
    <m/>
    <m/>
    <m/>
    <n v="45357.59"/>
    <d v="2024-12-30T00:00:00"/>
    <s v="CARGA INICIAL RATEIO CONDOM PPT"/>
    <m/>
    <s v="CARGA INICIAL RATEIO CONDOM PPT"/>
    <n v="45357.59"/>
    <m/>
    <x v="0"/>
    <m/>
    <m/>
    <m/>
    <s v="2 - FATURADO"/>
    <n v="1"/>
    <x v="2"/>
    <x v="7"/>
  </r>
  <r>
    <x v="765"/>
    <s v="44.413.680/0001-40"/>
    <s v="ND-RATEIO CONDOM PPT"/>
    <n v="19830"/>
    <d v="2024-11-30T00:00:00"/>
    <m/>
    <m/>
    <m/>
    <n v="46833.69"/>
    <d v="2024-12-30T00:00:00"/>
    <s v="CARGA INICIAL RATEIO CONDOM PPT"/>
    <m/>
    <s v="CARGA INICIAL RATEIO CONDOM PPT"/>
    <n v="46833.69"/>
    <m/>
    <x v="0"/>
    <m/>
    <m/>
    <m/>
    <s v="2 - FATURADO"/>
    <n v="1"/>
    <x v="2"/>
    <x v="7"/>
  </r>
  <r>
    <x v="765"/>
    <s v="44.413.680/0001-40"/>
    <s v="ND-RATEIO CONDOM PPT"/>
    <n v="19831"/>
    <d v="2024-11-30T00:00:00"/>
    <m/>
    <m/>
    <m/>
    <n v="45349.59"/>
    <d v="2024-12-30T00:00:00"/>
    <s v="CARGA INICIAL RATEIO CONDOM PPT"/>
    <m/>
    <s v="CARGA INICIAL RATEIO CONDOM PPT"/>
    <n v="45349.59"/>
    <m/>
    <x v="0"/>
    <m/>
    <m/>
    <m/>
    <s v="2 - FATURADO"/>
    <n v="1"/>
    <x v="2"/>
    <x v="7"/>
  </r>
  <r>
    <x v="765"/>
    <s v="44.413.680/0001-40"/>
    <s v="ND-RATEIO CONDOM PPT"/>
    <n v="19832"/>
    <d v="2024-11-30T00:00:00"/>
    <m/>
    <m/>
    <m/>
    <n v="55670.61"/>
    <d v="2024-12-30T00:00:00"/>
    <s v="CARGA INICIAL RATEIO CONDOM PPT"/>
    <m/>
    <s v="CARGA INICIAL RATEIO CONDOM PPT"/>
    <n v="55670.61"/>
    <m/>
    <x v="0"/>
    <m/>
    <m/>
    <m/>
    <s v="2 - FATURADO"/>
    <n v="1"/>
    <x v="2"/>
    <x v="7"/>
  </r>
  <r>
    <x v="765"/>
    <s v="44.413.680/0001-40"/>
    <s v="ND-RATEIO CONDOM PPT"/>
    <n v="19877"/>
    <d v="2024-11-30T00:00:00"/>
    <m/>
    <m/>
    <m/>
    <n v="16236.99"/>
    <d v="2024-12-30T00:00:00"/>
    <s v="CARGA INICIAL RATEIO CONDOM PPT"/>
    <m/>
    <s v="CARGA INICIAL RATEIO CONDOM PPT"/>
    <n v="16236.99"/>
    <m/>
    <x v="0"/>
    <m/>
    <m/>
    <m/>
    <s v="2 - FATURADO"/>
    <n v="1"/>
    <x v="2"/>
    <x v="7"/>
  </r>
  <r>
    <x v="765"/>
    <s v="44.413.680/0001-40"/>
    <s v="ND-RATEIO CONDOM PPT"/>
    <n v="19961"/>
    <d v="2024-12-30T00:00:00"/>
    <m/>
    <m/>
    <m/>
    <n v="3023.61"/>
    <d v="2025-01-31T00:00:00"/>
    <s v="CARGA INICIAL RATEIO CONDOM PPT"/>
    <m/>
    <s v="CARGA INICIAL RATEIO CONDOM PPT"/>
    <n v="3023.61"/>
    <m/>
    <x v="0"/>
    <m/>
    <m/>
    <m/>
    <s v="32 DIAS"/>
    <n v="0"/>
    <x v="0"/>
    <x v="7"/>
  </r>
  <r>
    <x v="765"/>
    <s v="44.413.680/0001-40"/>
    <s v="ND-RATEIO CONDOM PPT"/>
    <n v="19962"/>
    <d v="2024-12-30T00:00:00"/>
    <m/>
    <m/>
    <m/>
    <n v="12228.61"/>
    <d v="2025-01-31T00:00:00"/>
    <s v="CARGA INICIAL RATEIO CONDOM PPT"/>
    <m/>
    <s v="CARGA INICIAL RATEIO CONDOM PPT"/>
    <n v="12228.61"/>
    <m/>
    <x v="0"/>
    <m/>
    <m/>
    <m/>
    <s v="32 DIAS"/>
    <n v="0"/>
    <x v="0"/>
    <x v="7"/>
  </r>
  <r>
    <x v="765"/>
    <s v="44.413.680/0001-40"/>
    <s v="ND-RATEIO CONDOM PPT"/>
    <n v="19963"/>
    <d v="2024-12-30T00:00:00"/>
    <m/>
    <m/>
    <m/>
    <n v="11998.69"/>
    <d v="2025-01-31T00:00:00"/>
    <s v="CARGA INICIAL RATEIO CONDOM PPT"/>
    <m/>
    <s v="CARGA INICIAL RATEIO CONDOM PPT"/>
    <n v="11998.69"/>
    <m/>
    <x v="0"/>
    <m/>
    <m/>
    <m/>
    <s v="32 DIAS"/>
    <n v="0"/>
    <x v="0"/>
    <x v="7"/>
  </r>
  <r>
    <x v="765"/>
    <s v="44.413.680/0001-40"/>
    <s v="ND-RATEIO CONDOM PPT"/>
    <n v="19964"/>
    <d v="2024-12-30T00:00:00"/>
    <m/>
    <m/>
    <m/>
    <n v="10665.89"/>
    <d v="2025-01-31T00:00:00"/>
    <s v="CARGA INICIAL RATEIO CONDOM PPT"/>
    <m/>
    <s v="CARGA INICIAL RATEIO CONDOM PPT"/>
    <n v="10665.89"/>
    <m/>
    <x v="0"/>
    <m/>
    <m/>
    <m/>
    <s v="32 DIAS"/>
    <n v="0"/>
    <x v="0"/>
    <x v="7"/>
  </r>
  <r>
    <x v="765"/>
    <s v="44.413.680/0001-40"/>
    <s v="ND-RATEIO CONDOM PPT"/>
    <n v="19965"/>
    <d v="2024-12-30T00:00:00"/>
    <m/>
    <m/>
    <m/>
    <n v="3290"/>
    <d v="2025-01-31T00:00:00"/>
    <s v="CARGA INICIAL RATEIO CONDOM PPT"/>
    <m/>
    <s v="CARGA INICIAL RATEIO CONDOM PPT"/>
    <n v="3290"/>
    <m/>
    <x v="0"/>
    <m/>
    <m/>
    <m/>
    <s v="32 DIAS"/>
    <n v="0"/>
    <x v="0"/>
    <x v="7"/>
  </r>
  <r>
    <x v="765"/>
    <s v="44.413.680/0001-40"/>
    <s v="ND-RATEIO CONDOM PPT"/>
    <n v="19966"/>
    <d v="2024-12-30T00:00:00"/>
    <m/>
    <m/>
    <m/>
    <n v="231512.88"/>
    <d v="2025-01-31T00:00:00"/>
    <s v="CARGA INICIAL RATEIO CONDOM PPT"/>
    <m/>
    <s v="CARGA INICIAL RATEIO CONDOM PPT"/>
    <n v="231512.88"/>
    <m/>
    <x v="0"/>
    <m/>
    <m/>
    <m/>
    <s v="32 DIAS"/>
    <n v="0"/>
    <x v="0"/>
    <x v="7"/>
  </r>
  <r>
    <x v="765"/>
    <s v="44.413.680/0001-40"/>
    <s v="ND-RATEIO CONDOM PPT"/>
    <n v="19967"/>
    <d v="2024-12-30T00:00:00"/>
    <m/>
    <m/>
    <m/>
    <n v="63213.599999999999"/>
    <d v="2025-01-31T00:00:00"/>
    <s v="CARGA INICIAL RATEIO CONDOM PPT"/>
    <m/>
    <s v="CARGA INICIAL RATEIO CONDOM PPT"/>
    <n v="63213.599999999999"/>
    <m/>
    <x v="0"/>
    <m/>
    <m/>
    <m/>
    <s v="32 DIAS"/>
    <n v="0"/>
    <x v="0"/>
    <x v="7"/>
  </r>
  <r>
    <x v="765"/>
    <s v="44.413.680/0001-40"/>
    <s v="ND-RATEIO CONDOM PPT"/>
    <n v="19968"/>
    <d v="2024-12-30T00:00:00"/>
    <m/>
    <m/>
    <m/>
    <n v="57506.92"/>
    <d v="2025-01-31T00:00:00"/>
    <s v="CARGA INICIAL RATEIO CONDOM PPT"/>
    <m/>
    <s v="CARGA INICIAL RATEIO CONDOM PPT"/>
    <n v="57506.92"/>
    <m/>
    <x v="0"/>
    <m/>
    <m/>
    <m/>
    <s v="32 DIAS"/>
    <n v="0"/>
    <x v="0"/>
    <x v="7"/>
  </r>
  <r>
    <x v="765"/>
    <s v="44.413.680/0001-40"/>
    <s v="ND-RATEIO CONDOM PPT"/>
    <n v="19969"/>
    <d v="2024-12-30T00:00:00"/>
    <m/>
    <m/>
    <m/>
    <n v="44269.45"/>
    <d v="2025-01-31T00:00:00"/>
    <s v="CARGA INICIAL RATEIO CONDOM PPT"/>
    <m/>
    <s v="CARGA INICIAL RATEIO CONDOM PPT"/>
    <n v="44269.45"/>
    <m/>
    <x v="0"/>
    <m/>
    <m/>
    <m/>
    <s v="32 DIAS"/>
    <n v="0"/>
    <x v="0"/>
    <x v="7"/>
  </r>
  <r>
    <x v="765"/>
    <s v="44.413.680/0001-40"/>
    <s v="ND-RATEIO CONDOM PPT"/>
    <n v="19970"/>
    <d v="2024-12-30T00:00:00"/>
    <m/>
    <m/>
    <m/>
    <n v="146460"/>
    <d v="2025-01-31T00:00:00"/>
    <s v="CARGA INICIAL RATEIO CONDOM PPT"/>
    <m/>
    <s v="CARGA INICIAL RATEIO CONDOM PPT"/>
    <n v="146460"/>
    <m/>
    <x v="0"/>
    <m/>
    <m/>
    <m/>
    <s v="32 DIAS"/>
    <n v="0"/>
    <x v="0"/>
    <x v="7"/>
  </r>
  <r>
    <x v="765"/>
    <s v="44.413.680/0001-40"/>
    <s v="ND-RATEIO CONDOM PPT"/>
    <n v="19971"/>
    <d v="2024-12-30T00:00:00"/>
    <m/>
    <m/>
    <m/>
    <n v="66004.25"/>
    <d v="2025-01-31T00:00:00"/>
    <s v="CARGA INICIAL RATEIO CONDOM PPT"/>
    <m/>
    <s v="CARGA INICIAL RATEIO CONDOM PPT"/>
    <n v="66004.25"/>
    <m/>
    <x v="0"/>
    <m/>
    <m/>
    <m/>
    <s v="32 DIAS"/>
    <n v="0"/>
    <x v="0"/>
    <x v="7"/>
  </r>
  <r>
    <x v="765"/>
    <s v="44.413.680/0001-40"/>
    <s v="ND-RATEIO CONDOM PPT"/>
    <n v="20016"/>
    <d v="2024-12-30T00:00:00"/>
    <m/>
    <m/>
    <m/>
    <n v="16208.92"/>
    <d v="2025-01-31T00:00:00"/>
    <s v="CARGA INICIAL RATEIO CONDOM PPT"/>
    <m/>
    <s v="CARGA INICIAL RATEIO CONDOM PPT"/>
    <n v="16208.92"/>
    <m/>
    <x v="0"/>
    <m/>
    <m/>
    <m/>
    <s v="32 DIAS"/>
    <n v="0"/>
    <x v="0"/>
    <x v="7"/>
  </r>
  <r>
    <x v="766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26"/>
    <x v="2"/>
    <x v="2"/>
  </r>
  <r>
    <x v="766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19"/>
    <x v="2"/>
    <x v="2"/>
  </r>
  <r>
    <x v="766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19"/>
    <x v="2"/>
    <x v="2"/>
  </r>
  <r>
    <x v="766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19"/>
    <x v="2"/>
    <x v="2"/>
  </r>
  <r>
    <x v="766"/>
    <s v="44.428.506/0001-71"/>
    <s v="NF SERVICOS DO"/>
    <n v="302540"/>
    <d v="2024-12-17T00:00:00"/>
    <n v="309053"/>
    <d v="2024-12-17T00:00:00"/>
    <m/>
    <n v="1161.5899999999999"/>
    <d v="2025-01-16T00:00:00"/>
    <s v="E0201940"/>
    <s v="PD201940"/>
    <s v="Serviços de Publicidade Eletrônica"/>
    <n v="1105.83"/>
    <m/>
    <x v="0"/>
    <m/>
    <m/>
    <m/>
    <s v="2 - FATURADO"/>
    <n v="0"/>
    <x v="0"/>
    <x v="1"/>
  </r>
  <r>
    <x v="766"/>
    <s v="44.428.506/0001-71"/>
    <s v="NF SERVICOS DO"/>
    <n v="302961"/>
    <d v="2024-12-20T00:00:00"/>
    <n v="309483"/>
    <d v="2024-12-20T00:00:00"/>
    <m/>
    <n v="322.66000000000003"/>
    <d v="2025-01-19T00:00:00"/>
    <s v="E0201940"/>
    <s v="PD201940"/>
    <s v="Serviços de Publicidade Eletrônica"/>
    <n v="307.17"/>
    <m/>
    <x v="0"/>
    <m/>
    <m/>
    <m/>
    <s v="2 - FATURADO"/>
    <n v="0"/>
    <x v="0"/>
    <x v="1"/>
  </r>
  <r>
    <x v="766"/>
    <s v="44.428.506/0001-71"/>
    <s v="NF SERVICOS DO"/>
    <n v="302963"/>
    <d v="2024-12-20T00:00:00"/>
    <n v="309485"/>
    <d v="2024-12-20T00:00:00"/>
    <m/>
    <n v="322.66000000000003"/>
    <d v="2025-01-19T00:00:00"/>
    <s v="E0201940"/>
    <s v="PD201940"/>
    <s v="Serviços de Publicidade Eletrônica"/>
    <n v="307.17"/>
    <m/>
    <x v="0"/>
    <m/>
    <m/>
    <m/>
    <s v="2 - FATURADO"/>
    <n v="0"/>
    <x v="0"/>
    <x v="1"/>
  </r>
  <r>
    <x v="766"/>
    <s v="44.428.506/0001-71"/>
    <s v="NF SERVICOS DO"/>
    <n v="302964"/>
    <d v="2024-12-20T00:00:00"/>
    <n v="309486"/>
    <d v="2024-12-20T00:00:00"/>
    <m/>
    <n v="451.73"/>
    <d v="2025-01-19T00:00:00"/>
    <s v="E0201940"/>
    <s v="PD201940"/>
    <s v="Serviços de Publicidade Eletrônica"/>
    <n v="430.05"/>
    <m/>
    <x v="0"/>
    <m/>
    <m/>
    <m/>
    <s v="2 - FATURADO"/>
    <n v="0"/>
    <x v="0"/>
    <x v="1"/>
  </r>
  <r>
    <x v="766"/>
    <s v="44.428.506/0001-71"/>
    <s v="NF SERVICOS DO"/>
    <n v="303372"/>
    <d v="2024-12-22T00:00:00"/>
    <n v="309935"/>
    <d v="2024-12-30T00:00:00"/>
    <m/>
    <n v="258.13"/>
    <d v="2025-01-29T00:00:00"/>
    <s v="E0201940"/>
    <s v="PD201940"/>
    <s v="Serviços de Publicidade Eletrônica"/>
    <n v="245.74"/>
    <m/>
    <x v="0"/>
    <m/>
    <m/>
    <m/>
    <s v="2 - FATURADO"/>
    <n v="0"/>
    <x v="0"/>
    <x v="1"/>
  </r>
  <r>
    <x v="766"/>
    <s v="44.428.506/0001-71"/>
    <s v="NF SERVICOS DO"/>
    <n v="303604"/>
    <d v="2024-12-22T00:00:00"/>
    <n v="310167"/>
    <d v="2024-12-30T00:00:00"/>
    <m/>
    <n v="322.66000000000003"/>
    <d v="2025-01-29T00:00:00"/>
    <s v="E0201940"/>
    <s v="PD201940"/>
    <s v="Serviços de Publicidade Eletrônica"/>
    <n v="307.17"/>
    <m/>
    <x v="0"/>
    <m/>
    <m/>
    <m/>
    <s v="2 - FATURADO"/>
    <n v="0"/>
    <x v="0"/>
    <x v="1"/>
  </r>
  <r>
    <x v="766"/>
    <s v="44.428.506/0001-71"/>
    <s v="NF SERVICOS DO"/>
    <n v="303605"/>
    <d v="2024-12-22T00:00:00"/>
    <n v="310168"/>
    <d v="2024-12-30T00:00:00"/>
    <m/>
    <n v="709.86"/>
    <d v="2025-01-29T00:00:00"/>
    <s v="E0201940"/>
    <s v="PD201940"/>
    <s v="Serviços de Publicidade Eletrônica"/>
    <n v="675.79"/>
    <m/>
    <x v="0"/>
    <m/>
    <m/>
    <m/>
    <s v="2 - FATURADO"/>
    <n v="0"/>
    <x v="0"/>
    <x v="1"/>
  </r>
  <r>
    <x v="766"/>
    <s v="44.428.506/0001-71"/>
    <s v="NF SERVICOS DO"/>
    <n v="303799"/>
    <d v="2024-12-23T00:00:00"/>
    <n v="310362"/>
    <d v="2024-12-30T00:00:00"/>
    <m/>
    <n v="322.66000000000003"/>
    <d v="2025-01-29T00:00:00"/>
    <s v="E0201940"/>
    <s v="PD201940"/>
    <s v="Serviços de Publicidade Eletrônica"/>
    <n v="307.17"/>
    <m/>
    <x v="0"/>
    <m/>
    <m/>
    <m/>
    <s v="2 - FATURADO"/>
    <n v="0"/>
    <x v="0"/>
    <x v="1"/>
  </r>
  <r>
    <x v="766"/>
    <s v="44.428.506/0001-71"/>
    <s v="NF SERVICOS DO"/>
    <n v="303800"/>
    <d v="2024-12-23T00:00:00"/>
    <n v="310363"/>
    <d v="2024-12-30T00:00:00"/>
    <m/>
    <n v="387.2"/>
    <d v="2025-01-29T00:00:00"/>
    <s v="E0201940"/>
    <s v="PD201940"/>
    <s v="Serviços de Publicidade Eletrônica"/>
    <n v="368.61"/>
    <m/>
    <x v="0"/>
    <m/>
    <m/>
    <m/>
    <s v="2 - FATURADO"/>
    <n v="0"/>
    <x v="0"/>
    <x v="1"/>
  </r>
  <r>
    <x v="766"/>
    <s v="44.428.506/0001-71"/>
    <s v="NF SERVICOS DO"/>
    <n v="303801"/>
    <d v="2024-12-23T00:00:00"/>
    <n v="310364"/>
    <d v="2024-12-30T00:00:00"/>
    <m/>
    <n v="258.13"/>
    <d v="2025-01-29T00:00:00"/>
    <s v="E0201940"/>
    <s v="PD201940"/>
    <s v="Serviços de Publicidade Eletrônica"/>
    <n v="245.74"/>
    <m/>
    <x v="0"/>
    <m/>
    <m/>
    <m/>
    <s v="2 - FATURADO"/>
    <n v="0"/>
    <x v="0"/>
    <x v="1"/>
  </r>
  <r>
    <x v="766"/>
    <s v="44.428.506/0001-71"/>
    <s v="NF SERVICOS DO"/>
    <n v="303877"/>
    <d v="2024-12-26T00:00:00"/>
    <n v="310440"/>
    <d v="2024-12-30T00:00:00"/>
    <m/>
    <n v="387.2"/>
    <d v="2025-01-29T00:00:00"/>
    <s v="E0201940"/>
    <s v="PD201940"/>
    <s v="Serviços de Publicidade Eletrônica"/>
    <n v="368.61"/>
    <m/>
    <x v="0"/>
    <m/>
    <m/>
    <m/>
    <s v="2 - FATURADO"/>
    <n v="0"/>
    <x v="0"/>
    <x v="1"/>
  </r>
  <r>
    <x v="766"/>
    <s v="44.428.506/0001-71"/>
    <s v="NF SERVICOS DO"/>
    <n v="303878"/>
    <d v="2024-12-26T00:00:00"/>
    <n v="310441"/>
    <d v="2024-12-30T00:00:00"/>
    <m/>
    <n v="193.6"/>
    <d v="2025-01-29T00:00:00"/>
    <s v="E0201940"/>
    <s v="PD201940"/>
    <s v="Serviços de Publicidade Eletrônica"/>
    <n v="184.31"/>
    <m/>
    <x v="0"/>
    <m/>
    <m/>
    <m/>
    <s v="2 - FATURADO"/>
    <n v="0"/>
    <x v="0"/>
    <x v="1"/>
  </r>
  <r>
    <x v="766"/>
    <s v="44.428.506/0001-71"/>
    <s v="NF SERVICOS"/>
    <n v="177404"/>
    <d v="2024-12-31T00:00:00"/>
    <n v="1906343"/>
    <d v="2025-01-10T00:00:00"/>
    <d v="2024-12-01T00:00:00"/>
    <n v="5058.54"/>
    <d v="2025-02-09T00:00:00"/>
    <s v="E0240671"/>
    <s v="PD024671"/>
    <s v="PREFEITURA - CADASTRO"/>
    <n v="4815.7299999999996"/>
    <d v="2024-12-01T00:00:00"/>
    <x v="0"/>
    <s v="144/2024"/>
    <s v="82/2024"/>
    <s v="359.00006576/2024-05 - APPS\ITO"/>
    <s v="2 - FATURADO"/>
    <n v="0"/>
    <x v="0"/>
    <x v="0"/>
  </r>
  <r>
    <x v="766"/>
    <s v="44.428.506/0001-71"/>
    <s v="NF SERVICOS DO"/>
    <n v="304033"/>
    <d v="2024-12-31T00:00:00"/>
    <n v="310609"/>
    <d v="2025-01-03T00:00:00"/>
    <m/>
    <n v="387.2"/>
    <d v="2025-02-02T00:00:00"/>
    <s v="E0201940"/>
    <s v="PD201940"/>
    <s v="Serviços de Publicidade Eletrônica"/>
    <n v="368.61"/>
    <m/>
    <x v="0"/>
    <m/>
    <m/>
    <m/>
    <s v="2 - FATURADO"/>
    <n v="0"/>
    <x v="0"/>
    <x v="1"/>
  </r>
  <r>
    <x v="767"/>
    <s v="44.430.221/0001-75"/>
    <s v="NF SERVICOS E_GOV"/>
    <n v="156376"/>
    <d v="2024-03-27T00:00:00"/>
    <n v="1756269"/>
    <d v="2024-03-27T00:00:00"/>
    <m/>
    <n v="277.10000000000002"/>
    <d v="2024-04-26T00:00:00"/>
    <m/>
    <m/>
    <s v="Certificado e-CPF A3 em token - 36 meses Gov"/>
    <n v="263.8"/>
    <m/>
    <x v="0"/>
    <m/>
    <m/>
    <m/>
    <s v="2 - FATURADO"/>
    <n v="249"/>
    <x v="3"/>
    <x v="1"/>
  </r>
  <r>
    <x v="767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0"/>
    <x v="0"/>
    <x v="1"/>
  </r>
  <r>
    <x v="767"/>
    <s v="44.430.221/0001-75"/>
    <s v="NF SERVICOS DO"/>
    <n v="303683"/>
    <d v="2024-12-23T00:00:00"/>
    <n v="310246"/>
    <d v="2024-12-30T00:00:00"/>
    <m/>
    <n v="507.04"/>
    <d v="2025-01-29T00:00:00"/>
    <s v="E0240926"/>
    <s v="PD024926"/>
    <s v="Serviços de Publicidade Eletrônica"/>
    <n v="482.7"/>
    <m/>
    <x v="0"/>
    <m/>
    <m/>
    <m/>
    <s v="2 - FATURADO"/>
    <n v="0"/>
    <x v="0"/>
    <x v="1"/>
  </r>
  <r>
    <x v="767"/>
    <s v="44.430.221/0001-75"/>
    <s v="NF SERVICOS DO"/>
    <n v="303902"/>
    <d v="2024-12-26T00:00:00"/>
    <n v="310465"/>
    <d v="2024-12-30T00:00:00"/>
    <m/>
    <n v="460.95"/>
    <d v="2025-01-29T00:00:00"/>
    <s v="E0240926"/>
    <s v="PD024926"/>
    <s v="Serviços de Publicidade Eletrônica"/>
    <n v="438.82"/>
    <m/>
    <x v="0"/>
    <m/>
    <m/>
    <m/>
    <s v="2 - FATURADO"/>
    <n v="0"/>
    <x v="0"/>
    <x v="1"/>
  </r>
  <r>
    <x v="768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067"/>
    <x v="4"/>
    <x v="0"/>
  </r>
  <r>
    <x v="768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026"/>
    <x v="4"/>
    <x v="0"/>
  </r>
  <r>
    <x v="768"/>
    <s v="44.430.429/0001-94"/>
    <s v="NF SERVICOS DO"/>
    <n v="302247"/>
    <d v="2024-12-17T00:00:00"/>
    <n v="308760"/>
    <d v="2024-12-17T00:00:00"/>
    <m/>
    <n v="138.28"/>
    <d v="2025-01-16T00:00:00"/>
    <s v="E0231044"/>
    <s v="PD231025"/>
    <s v="Serviços de Publicidade Eletrônica"/>
    <n v="131.63999999999999"/>
    <m/>
    <x v="0"/>
    <m/>
    <m/>
    <m/>
    <s v="2 - FATURADO"/>
    <n v="0"/>
    <x v="0"/>
    <x v="1"/>
  </r>
  <r>
    <x v="769"/>
    <s v="44.430.783/0001-19"/>
    <s v="NF SERVICOS DO"/>
    <n v="303212"/>
    <d v="2024-12-22T00:00:00"/>
    <n v="309775"/>
    <d v="2024-12-30T00:00:00"/>
    <m/>
    <n v="230.47"/>
    <d v="2025-01-29T00:00:00"/>
    <s v="E0220687"/>
    <s v="PD022687"/>
    <s v="Serviços de Publicidade Eletrônica"/>
    <n v="219.41"/>
    <m/>
    <x v="0"/>
    <m/>
    <m/>
    <m/>
    <s v="2 - FATURADO"/>
    <n v="0"/>
    <x v="0"/>
    <x v="1"/>
  </r>
  <r>
    <x v="769"/>
    <s v="44.430.783/0001-19"/>
    <s v="NF SERVICOS DO"/>
    <n v="303523"/>
    <d v="2024-12-22T00:00:00"/>
    <n v="310086"/>
    <d v="2024-12-30T00:00:00"/>
    <m/>
    <n v="92.19"/>
    <d v="2025-01-29T00:00:00"/>
    <s v="E0220687"/>
    <s v="PD022687"/>
    <s v="Serviços de Publicidade Eletrônica"/>
    <n v="87.76"/>
    <m/>
    <x v="0"/>
    <m/>
    <m/>
    <m/>
    <s v="2 - FATURADO"/>
    <n v="0"/>
    <x v="0"/>
    <x v="1"/>
  </r>
  <r>
    <x v="769"/>
    <s v="44.430.783/0001-19"/>
    <s v="NF SERVICOS DO"/>
    <n v="303731"/>
    <d v="2024-12-23T00:00:00"/>
    <n v="310294"/>
    <d v="2024-12-30T00:00:00"/>
    <m/>
    <n v="138.28"/>
    <d v="2025-01-29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769"/>
    <s v="44.430.783/0001-19"/>
    <s v="NF SERVICOS DO"/>
    <n v="303928"/>
    <d v="2024-12-26T00:00:00"/>
    <n v="310491"/>
    <d v="2024-12-30T00:00:00"/>
    <m/>
    <n v="322.66000000000003"/>
    <d v="2025-01-29T00:00:00"/>
    <s v="E0220687"/>
    <s v="PD022687"/>
    <s v="Serviços de Publicidade Eletrônica"/>
    <n v="307.17"/>
    <m/>
    <x v="0"/>
    <m/>
    <m/>
    <m/>
    <s v="2 - FATURADO"/>
    <n v="0"/>
    <x v="0"/>
    <x v="1"/>
  </r>
  <r>
    <x v="770"/>
    <s v="44.431.161/0001-05"/>
    <s v="NF SERVICOS DO"/>
    <n v="299967"/>
    <d v="2024-12-11T00:00:00"/>
    <n v="307404"/>
    <d v="2024-12-11T00:00:00"/>
    <m/>
    <n v="184.38"/>
    <d v="2025-01-10T00:00:00"/>
    <s v="E0240860"/>
    <s v="PD024860"/>
    <s v="Serviços de Publicidade Eletrônica"/>
    <n v="175.53"/>
    <m/>
    <x v="0"/>
    <m/>
    <m/>
    <m/>
    <s v="2 - FATURADO"/>
    <n v="0"/>
    <x v="0"/>
    <x v="1"/>
  </r>
  <r>
    <x v="770"/>
    <s v="44.431.161/0001-05"/>
    <s v="NF SERVICOS DO"/>
    <n v="300552"/>
    <d v="2024-12-11T00:00:00"/>
    <n v="307989"/>
    <d v="2024-12-11T00:00:00"/>
    <m/>
    <n v="138.28"/>
    <d v="2025-01-10T00:00:00"/>
    <s v="E0240860"/>
    <s v="PD024860"/>
    <s v="Serviços de Publicidade Eletrônica"/>
    <n v="131.63999999999999"/>
    <m/>
    <x v="0"/>
    <m/>
    <m/>
    <m/>
    <s v="2 - FATURADO"/>
    <n v="0"/>
    <x v="0"/>
    <x v="1"/>
  </r>
  <r>
    <x v="770"/>
    <s v="44.431.161/0001-05"/>
    <s v="NF SERVICOS DO"/>
    <n v="301180"/>
    <d v="2024-12-11T00:00:00"/>
    <n v="306604"/>
    <d v="2024-12-11T00:00:00"/>
    <m/>
    <n v="138.28"/>
    <d v="2025-01-10T00:00:00"/>
    <s v="E0240860"/>
    <s v="PD024860"/>
    <s v="Serviços de Publicidade Eletrônica"/>
    <n v="131.63999999999999"/>
    <m/>
    <x v="0"/>
    <m/>
    <m/>
    <m/>
    <s v="2 - FATURADO"/>
    <n v="0"/>
    <x v="0"/>
    <x v="1"/>
  </r>
  <r>
    <x v="770"/>
    <s v="44.431.161/0001-05"/>
    <s v="NF SERVICOS DO"/>
    <n v="301573"/>
    <d v="2024-12-11T00:00:00"/>
    <n v="306997"/>
    <d v="2024-12-11T00:00:00"/>
    <m/>
    <n v="553.14"/>
    <d v="2025-01-10T00:00:00"/>
    <s v="E0240860"/>
    <s v="PD024860"/>
    <s v="Serviços de Publicidade Eletrônica"/>
    <n v="526.59"/>
    <m/>
    <x v="0"/>
    <m/>
    <m/>
    <m/>
    <s v="2 - FATURADO"/>
    <n v="0"/>
    <x v="0"/>
    <x v="1"/>
  </r>
  <r>
    <x v="770"/>
    <s v="44.431.161/0001-05"/>
    <s v="NF SERVICOS DO"/>
    <n v="302558"/>
    <d v="2024-12-17T00:00:00"/>
    <n v="309071"/>
    <d v="2024-12-17T00:00:00"/>
    <m/>
    <n v="138.28"/>
    <d v="2025-01-16T00:00:00"/>
    <s v="E0240860"/>
    <s v="PD024860"/>
    <s v="Serviços de Publicidade Eletrônica"/>
    <n v="131.63999999999999"/>
    <m/>
    <x v="0"/>
    <m/>
    <m/>
    <m/>
    <s v="2 - FATURADO"/>
    <n v="0"/>
    <x v="0"/>
    <x v="1"/>
  </r>
  <r>
    <x v="770"/>
    <s v="44.431.161/0001-05"/>
    <s v="NF SERVICOS DO"/>
    <n v="303309"/>
    <d v="2024-12-22T00:00:00"/>
    <n v="309872"/>
    <d v="2024-12-30T00:00:00"/>
    <m/>
    <n v="138.28"/>
    <d v="2025-01-29T00:00:00"/>
    <s v="E0240860"/>
    <s v="PD024860"/>
    <s v="Serviços de Publicidade Eletrônica"/>
    <n v="131.63999999999999"/>
    <m/>
    <x v="0"/>
    <m/>
    <m/>
    <m/>
    <s v="2 - FATURADO"/>
    <n v="0"/>
    <x v="0"/>
    <x v="1"/>
  </r>
  <r>
    <x v="770"/>
    <s v="44.431.161/0001-05"/>
    <s v="NF SERVICOS DO"/>
    <n v="303563"/>
    <d v="2024-12-22T00:00:00"/>
    <n v="310126"/>
    <d v="2024-12-30T00:00:00"/>
    <m/>
    <n v="230.47"/>
    <d v="2025-01-29T00:00:00"/>
    <s v="E0240860"/>
    <s v="PD024860"/>
    <s v="Serviços de Publicidade Eletrônica"/>
    <n v="219.41"/>
    <m/>
    <x v="0"/>
    <m/>
    <m/>
    <m/>
    <s v="2 - FATURADO"/>
    <n v="0"/>
    <x v="0"/>
    <x v="1"/>
  </r>
  <r>
    <x v="770"/>
    <s v="44.431.161/0001-05"/>
    <s v="NF SERVICOS DO"/>
    <n v="303653"/>
    <d v="2024-12-23T00:00:00"/>
    <n v="310216"/>
    <d v="2024-12-30T00:00:00"/>
    <m/>
    <n v="184.38"/>
    <d v="2025-01-29T00:00:00"/>
    <s v="E0240860"/>
    <s v="PD024860"/>
    <s v="Serviços de Publicidade Eletrônica"/>
    <n v="175.53"/>
    <m/>
    <x v="0"/>
    <m/>
    <m/>
    <m/>
    <s v="2 - FATURADO"/>
    <n v="0"/>
    <x v="0"/>
    <x v="1"/>
  </r>
  <r>
    <x v="770"/>
    <s v="44.431.161/0001-05"/>
    <s v="NF SERVICOS DO"/>
    <n v="303894"/>
    <d v="2024-12-26T00:00:00"/>
    <n v="310457"/>
    <d v="2024-12-30T00:00:00"/>
    <m/>
    <n v="230.47"/>
    <d v="2025-01-29T00:00:00"/>
    <s v="E0240860"/>
    <s v="PD024860"/>
    <s v="Serviços de Publicidade Eletrônica"/>
    <n v="219.41"/>
    <m/>
    <x v="0"/>
    <m/>
    <m/>
    <m/>
    <s v="2 - FATURADO"/>
    <n v="0"/>
    <x v="0"/>
    <x v="1"/>
  </r>
  <r>
    <x v="770"/>
    <s v="44.431.161/0001-05"/>
    <s v="NF SERVICOS DO"/>
    <n v="303986"/>
    <d v="2024-12-31T00:00:00"/>
    <n v="310562"/>
    <d v="2025-01-03T00:00:00"/>
    <m/>
    <n v="322.66000000000003"/>
    <d v="2025-02-02T00:00:00"/>
    <s v="E0240860"/>
    <s v="PD024860"/>
    <s v="Serviços de Publicidade Eletrônica"/>
    <n v="307.17"/>
    <m/>
    <x v="0"/>
    <m/>
    <m/>
    <m/>
    <s v="2 - FATURADO"/>
    <n v="0"/>
    <x v="0"/>
    <x v="1"/>
  </r>
  <r>
    <x v="771"/>
    <s v="44.431.245/0001-49"/>
    <s v="NF SERVICOS DO"/>
    <n v="304142"/>
    <d v="2024-12-31T00:00:00"/>
    <n v="310718"/>
    <d v="2025-01-03T00:00:00"/>
    <m/>
    <n v="1843.8"/>
    <d v="2025-02-02T00:00:00"/>
    <s v="E0201939"/>
    <s v="PD201939"/>
    <s v="Serviços de Publicidade Eletrônica"/>
    <n v="1755.3"/>
    <m/>
    <x v="0"/>
    <m/>
    <m/>
    <m/>
    <s v="2 - FATURADO"/>
    <n v="0"/>
    <x v="0"/>
    <x v="1"/>
  </r>
  <r>
    <x v="772"/>
    <s v="44.435.121/0001-31"/>
    <s v="NF SERVICOS"/>
    <n v="177518"/>
    <d v="2024-12-31T00:00:00"/>
    <n v="1906457"/>
    <d v="2025-01-10T00:00:00"/>
    <d v="2024-12-01T00:00:00"/>
    <n v="937.3"/>
    <d v="2025-02-09T00:00:00"/>
    <s v="E0220811"/>
    <s v="PD022811"/>
    <s v="PREFEITURA - CADASTRO"/>
    <n v="892.31"/>
    <d v="2024-12-01T00:00:00"/>
    <x v="0"/>
    <s v="NR. 01/2017 01/2022"/>
    <s v="001/2022"/>
    <s v="PD-PRC-2022.01837 - 359.00011611/2024-08-  APPS/ITO"/>
    <s v="2 - FATURADO"/>
    <n v="0"/>
    <x v="0"/>
    <x v="0"/>
  </r>
  <r>
    <x v="773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0"/>
    <m/>
    <m/>
    <m/>
    <s v="2 - FATURADO"/>
    <n v="38"/>
    <x v="1"/>
    <x v="1"/>
  </r>
  <r>
    <x v="773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0"/>
    <m/>
    <m/>
    <m/>
    <s v="2 - FATURADO"/>
    <n v="34"/>
    <x v="1"/>
    <x v="1"/>
  </r>
  <r>
    <x v="773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25"/>
    <x v="2"/>
    <x v="1"/>
  </r>
  <r>
    <x v="773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25"/>
    <x v="2"/>
    <x v="1"/>
  </r>
  <r>
    <x v="773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0"/>
    <m/>
    <m/>
    <m/>
    <s v="2 - FATURADO"/>
    <n v="25"/>
    <x v="2"/>
    <x v="1"/>
  </r>
  <r>
    <x v="773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0"/>
    <m/>
    <m/>
    <m/>
    <s v="2 - FATURADO"/>
    <n v="19"/>
    <x v="2"/>
    <x v="1"/>
  </r>
  <r>
    <x v="773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0"/>
    <m/>
    <m/>
    <m/>
    <s v="2 - FATURADO"/>
    <n v="12"/>
    <x v="2"/>
    <x v="1"/>
  </r>
  <r>
    <x v="773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0"/>
    <m/>
    <m/>
    <m/>
    <s v="2 - FATURADO"/>
    <n v="5"/>
    <x v="2"/>
    <x v="1"/>
  </r>
  <r>
    <x v="773"/>
    <s v="44.437.549/0001-13"/>
    <s v="NF SERVICOS DO"/>
    <n v="302393"/>
    <d v="2024-12-17T00:00:00"/>
    <n v="308906"/>
    <d v="2024-12-17T00:00:00"/>
    <m/>
    <n v="645.33000000000004"/>
    <d v="2025-01-16T00:00:00"/>
    <s v="E0230937"/>
    <s v="PD023937"/>
    <s v="Serviços de Publicidade Eletrônica"/>
    <n v="614.35"/>
    <m/>
    <x v="0"/>
    <m/>
    <m/>
    <m/>
    <s v="2 - FATURADO"/>
    <n v="0"/>
    <x v="0"/>
    <x v="1"/>
  </r>
  <r>
    <x v="773"/>
    <s v="44.437.549/0001-13"/>
    <s v="NF SERVICOS DO"/>
    <n v="303860"/>
    <d v="2024-12-26T00:00:00"/>
    <n v="310423"/>
    <d v="2024-12-30T00:00:00"/>
    <m/>
    <n v="829.71"/>
    <d v="2025-01-29T00:00:00"/>
    <s v="E0230937"/>
    <s v="PD023937"/>
    <s v="Serviços de Publicidade Eletrônica"/>
    <n v="789.88"/>
    <m/>
    <x v="0"/>
    <m/>
    <m/>
    <m/>
    <s v="2 - FATURADO"/>
    <n v="0"/>
    <x v="0"/>
    <x v="1"/>
  </r>
  <r>
    <x v="774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24"/>
    <x v="2"/>
    <x v="2"/>
  </r>
  <r>
    <x v="774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0"/>
    <x v="0"/>
    <x v="2"/>
  </r>
  <r>
    <x v="774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0"/>
    <x v="0"/>
    <x v="2"/>
  </r>
  <r>
    <x v="774"/>
    <s v="44.437.820/0001-10"/>
    <s v="NF SERVICOS DO"/>
    <n v="300428"/>
    <d v="2024-12-11T00:00:00"/>
    <n v="307865"/>
    <d v="2024-12-11T00:00:00"/>
    <m/>
    <n v="230.47"/>
    <d v="2025-01-10T00:00:00"/>
    <s v="E0230781"/>
    <s v="PD023781"/>
    <s v="Serviços de Publicidade Eletrônica"/>
    <n v="219.41"/>
    <m/>
    <x v="0"/>
    <m/>
    <m/>
    <m/>
    <s v="2 - FATURADO"/>
    <n v="0"/>
    <x v="0"/>
    <x v="1"/>
  </r>
  <r>
    <x v="774"/>
    <s v="44.437.820/0001-10"/>
    <s v="NF SERVICOS DO"/>
    <n v="303074"/>
    <d v="2024-12-20T00:00:00"/>
    <n v="309596"/>
    <d v="2024-12-20T00:00:00"/>
    <m/>
    <n v="553.14"/>
    <d v="2025-01-19T00:00:00"/>
    <s v="E0230781"/>
    <s v="PD023781"/>
    <s v="Serviços de Publicidade Eletrônica"/>
    <n v="526.59"/>
    <m/>
    <x v="0"/>
    <m/>
    <m/>
    <m/>
    <s v="2 - FATURADO"/>
    <n v="0"/>
    <x v="0"/>
    <x v="1"/>
  </r>
  <r>
    <x v="775"/>
    <s v="44.438.968/0001-70"/>
    <s v="ND-POUPATEMPO 4.0"/>
    <n v="4681"/>
    <d v="2024-09-04T00:00:00"/>
    <s v="PPT00662"/>
    <s v="PPT00662"/>
    <d v="2024-09-01T00:00:00"/>
    <n v="17638.439999999999"/>
    <d v="2024-10-04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88"/>
    <x v="5"/>
    <x v="11"/>
  </r>
  <r>
    <x v="776"/>
    <s v="44.440.832/0001-02"/>
    <s v="NF SERVICOS E_GOV"/>
    <n v="156552"/>
    <d v="2024-03-28T00:00:00"/>
    <n v="1756445"/>
    <d v="2024-03-28T00:00:00"/>
    <m/>
    <n v="167.26"/>
    <d v="2024-04-27T00:00:00"/>
    <m/>
    <m/>
    <s v="Certificado e-CPF A3 (somente certificado) - 36 meses Gov"/>
    <n v="159.22999999999999"/>
    <m/>
    <x v="0"/>
    <m/>
    <m/>
    <m/>
    <s v="2 - FATURADO"/>
    <n v="248"/>
    <x v="3"/>
    <x v="1"/>
  </r>
  <r>
    <x v="776"/>
    <s v="44.440.832/0001-02"/>
    <s v="NF SERVICOS DO"/>
    <n v="291041"/>
    <d v="2024-10-07T00:00:00"/>
    <n v="297391"/>
    <d v="2024-10-07T00:00:00"/>
    <m/>
    <n v="921.9"/>
    <d v="2024-11-06T00:00:00"/>
    <s v="E0240812"/>
    <s v="PD024812"/>
    <s v="Serviços de Publicidade Eletrônica"/>
    <n v="877.65"/>
    <m/>
    <x v="0"/>
    <m/>
    <m/>
    <m/>
    <s v="2 - FATURADO"/>
    <n v="55"/>
    <x v="1"/>
    <x v="1"/>
  </r>
  <r>
    <x v="776"/>
    <s v="44.440.832/0001-02"/>
    <s v="NF SERVICOS DO"/>
    <n v="292017"/>
    <d v="2024-10-10T00:00:00"/>
    <n v="298398"/>
    <d v="2024-10-10T00:00:00"/>
    <m/>
    <n v="2258.65"/>
    <d v="2024-11-09T00:00:00"/>
    <s v="E0240812"/>
    <s v="PD024812"/>
    <s v="Serviços de Publicidade Eletrônica"/>
    <n v="2150.23"/>
    <m/>
    <x v="0"/>
    <m/>
    <m/>
    <m/>
    <s v="2 - FATURADO"/>
    <n v="52"/>
    <x v="1"/>
    <x v="1"/>
  </r>
  <r>
    <x v="776"/>
    <s v="44.440.832/0001-02"/>
    <s v="NF SERVICOS DO"/>
    <n v="292085"/>
    <d v="2024-10-11T00:00:00"/>
    <n v="298468"/>
    <d v="2024-10-11T00:00:00"/>
    <m/>
    <n v="414.85"/>
    <d v="2024-11-10T00:00:00"/>
    <s v="E0240812"/>
    <s v="PD024812"/>
    <s v="Serviços de Publicidade Eletrônica"/>
    <n v="394.94"/>
    <m/>
    <x v="0"/>
    <m/>
    <m/>
    <m/>
    <s v="2 - FATURADO"/>
    <n v="51"/>
    <x v="1"/>
    <x v="1"/>
  </r>
  <r>
    <x v="776"/>
    <s v="44.440.832/0001-02"/>
    <s v="NF SERVICOS DO"/>
    <n v="292546"/>
    <d v="2024-10-15T00:00:00"/>
    <n v="298936"/>
    <d v="2024-10-15T00:00:00"/>
    <m/>
    <n v="783.61"/>
    <d v="2024-11-14T00:00:00"/>
    <s v="E0240812"/>
    <s v="PD024812"/>
    <s v="Serviços de Publicidade Eletrônica"/>
    <n v="746"/>
    <m/>
    <x v="0"/>
    <m/>
    <m/>
    <m/>
    <s v="2 - FATURADO"/>
    <n v="47"/>
    <x v="1"/>
    <x v="1"/>
  </r>
  <r>
    <x v="776"/>
    <s v="44.440.832/0001-02"/>
    <s v="NF SERVICOS DO"/>
    <n v="292889"/>
    <d v="2024-10-17T00:00:00"/>
    <n v="299280"/>
    <d v="2024-10-17T00:00:00"/>
    <m/>
    <n v="230.47"/>
    <d v="2024-11-16T00:00:00"/>
    <s v="E0240812"/>
    <s v="PD024812"/>
    <s v="Serviços de Publicidade Eletrônica"/>
    <n v="219.41"/>
    <m/>
    <x v="0"/>
    <m/>
    <m/>
    <m/>
    <s v="2 - FATURADO"/>
    <n v="45"/>
    <x v="1"/>
    <x v="1"/>
  </r>
  <r>
    <x v="776"/>
    <s v="44.440.832/0001-02"/>
    <s v="NF SERVICOS DO"/>
    <n v="292917"/>
    <d v="2024-10-17T00:00:00"/>
    <n v="299308"/>
    <d v="2024-10-17T00:00:00"/>
    <m/>
    <n v="414.85"/>
    <d v="2024-11-16T00:00:00"/>
    <s v="E0240812"/>
    <s v="PD024812"/>
    <s v="Serviços de Publicidade Eletrônica"/>
    <n v="394.94"/>
    <m/>
    <x v="0"/>
    <m/>
    <m/>
    <m/>
    <s v="2 - FATURADO"/>
    <n v="45"/>
    <x v="1"/>
    <x v="1"/>
  </r>
  <r>
    <x v="776"/>
    <s v="44.440.832/0001-02"/>
    <s v="NF SERVICOS DO"/>
    <n v="293286"/>
    <d v="2024-10-18T00:00:00"/>
    <n v="299682"/>
    <d v="2024-10-18T00:00:00"/>
    <m/>
    <n v="783.61"/>
    <d v="2024-11-17T00:00:00"/>
    <s v="E0240812"/>
    <s v="PD024812"/>
    <s v="Serviços de Publicidade Eletrônica"/>
    <n v="746"/>
    <m/>
    <x v="0"/>
    <m/>
    <m/>
    <m/>
    <s v="2 - FATURADO"/>
    <n v="44"/>
    <x v="1"/>
    <x v="1"/>
  </r>
  <r>
    <x v="776"/>
    <s v="44.440.832/0001-02"/>
    <s v="NF SERVICOS DO"/>
    <n v="293573"/>
    <d v="2024-10-22T00:00:00"/>
    <n v="299974"/>
    <d v="2024-10-22T00:00:00"/>
    <m/>
    <n v="875.8"/>
    <d v="2024-11-21T00:00:00"/>
    <s v="E0240812"/>
    <s v="PD024812"/>
    <s v="Serviços de Publicidade Eletrônica"/>
    <n v="833.76"/>
    <m/>
    <x v="0"/>
    <m/>
    <m/>
    <m/>
    <s v="2 - FATURADO"/>
    <n v="40"/>
    <x v="1"/>
    <x v="1"/>
  </r>
  <r>
    <x v="776"/>
    <s v="44.440.832/0001-02"/>
    <s v="NF SERVICOS DO"/>
    <n v="294025"/>
    <d v="2024-10-23T00:00:00"/>
    <n v="300430"/>
    <d v="2024-10-23T00:00:00"/>
    <m/>
    <n v="875.8"/>
    <d v="2024-11-22T00:00:00"/>
    <s v="E0240812"/>
    <s v="PD024812"/>
    <s v="Serviços de Publicidade Eletrônica"/>
    <n v="833.76"/>
    <m/>
    <x v="0"/>
    <m/>
    <m/>
    <m/>
    <s v="2 - FATURADO"/>
    <n v="39"/>
    <x v="1"/>
    <x v="1"/>
  </r>
  <r>
    <x v="776"/>
    <s v="44.440.832/0001-02"/>
    <s v="NF SERVICOS DO"/>
    <n v="294099"/>
    <d v="2024-10-24T00:00:00"/>
    <n v="300504"/>
    <d v="2024-10-24T00:00:00"/>
    <m/>
    <n v="184.38"/>
    <d v="2024-11-23T00:00:00"/>
    <s v="E0240812"/>
    <s v="PD024812"/>
    <s v="Serviços de Publicidade Eletrônica"/>
    <n v="175.53"/>
    <m/>
    <x v="0"/>
    <m/>
    <m/>
    <m/>
    <s v="2 - FATURADO"/>
    <n v="38"/>
    <x v="1"/>
    <x v="1"/>
  </r>
  <r>
    <x v="776"/>
    <s v="44.440.832/0001-02"/>
    <s v="NF SERVICOS DO"/>
    <n v="294483"/>
    <d v="2024-10-28T00:00:00"/>
    <n v="300888"/>
    <d v="2024-10-28T00:00:00"/>
    <m/>
    <n v="1567.23"/>
    <d v="2024-11-27T00:00:00"/>
    <s v="E0240812"/>
    <s v="PD024812"/>
    <s v="Serviços de Publicidade Eletrônica"/>
    <n v="1492"/>
    <m/>
    <x v="0"/>
    <m/>
    <m/>
    <m/>
    <s v="2 - FATURADO"/>
    <n v="34"/>
    <x v="1"/>
    <x v="1"/>
  </r>
  <r>
    <x v="776"/>
    <s v="44.440.832/0001-02"/>
    <s v="NF SERVICOS DO"/>
    <n v="295121"/>
    <d v="2024-11-04T00:00:00"/>
    <n v="301526"/>
    <d v="2024-11-04T00:00:00"/>
    <m/>
    <n v="322.66000000000003"/>
    <d v="2024-12-04T00:00:00"/>
    <s v="E0240812"/>
    <s v="PD024812"/>
    <s v="Serviços de Publicidade Eletrônica"/>
    <n v="307.17"/>
    <m/>
    <x v="0"/>
    <m/>
    <m/>
    <m/>
    <s v="2 - FATURADO"/>
    <n v="27"/>
    <x v="2"/>
    <x v="1"/>
  </r>
  <r>
    <x v="776"/>
    <s v="44.440.832/0001-02"/>
    <s v="NF SERVICOS DO"/>
    <n v="295840"/>
    <d v="2024-11-06T00:00:00"/>
    <n v="302246"/>
    <d v="2024-11-06T00:00:00"/>
    <m/>
    <n v="1014.09"/>
    <d v="2024-12-06T00:00:00"/>
    <s v="E0240812"/>
    <s v="PD024812"/>
    <s v="Serviços de Publicidade Eletrônica"/>
    <n v="965.41"/>
    <m/>
    <x v="0"/>
    <m/>
    <m/>
    <m/>
    <s v="2 - FATURADO"/>
    <n v="25"/>
    <x v="2"/>
    <x v="1"/>
  </r>
  <r>
    <x v="776"/>
    <s v="44.440.832/0001-02"/>
    <s v="NF SERVICOS DO"/>
    <n v="296804"/>
    <d v="2024-11-07T00:00:00"/>
    <n v="303217"/>
    <d v="2024-11-11T00:00:00"/>
    <m/>
    <n v="184.38"/>
    <d v="2024-12-11T00:00:00"/>
    <s v="E0240812"/>
    <s v="PD024812"/>
    <s v="Serviços de Publicidade Eletrônica"/>
    <n v="175.53"/>
    <m/>
    <x v="0"/>
    <m/>
    <m/>
    <m/>
    <s v="2 - FATURADO"/>
    <n v="20"/>
    <x v="2"/>
    <x v="1"/>
  </r>
  <r>
    <x v="776"/>
    <s v="44.440.832/0001-02"/>
    <s v="NF SERVICOS DO"/>
    <n v="297244"/>
    <d v="2024-11-11T00:00:00"/>
    <n v="303671"/>
    <d v="2024-11-13T00:00:00"/>
    <m/>
    <n v="414.85"/>
    <d v="2024-12-13T00:00:00"/>
    <s v="E0240812"/>
    <s v="PD024812"/>
    <s v="Serviços de Publicidade Eletrônica"/>
    <n v="394.94"/>
    <m/>
    <x v="0"/>
    <m/>
    <m/>
    <m/>
    <s v="2 - FATURADO"/>
    <n v="18"/>
    <x v="2"/>
    <x v="1"/>
  </r>
  <r>
    <x v="776"/>
    <s v="44.440.832/0001-02"/>
    <s v="NF SERVICOS DO"/>
    <n v="298045"/>
    <d v="2024-11-14T00:00:00"/>
    <n v="304480"/>
    <d v="2024-11-18T00:00:00"/>
    <m/>
    <n v="1290.6600000000001"/>
    <d v="2024-12-18T00:00:00"/>
    <s v="E0240812"/>
    <s v="PD024812"/>
    <s v="Serviços de Publicidade Eletrônica"/>
    <n v="1228.71"/>
    <m/>
    <x v="0"/>
    <m/>
    <m/>
    <m/>
    <s v="2 - FATURADO"/>
    <n v="13"/>
    <x v="2"/>
    <x v="1"/>
  </r>
  <r>
    <x v="776"/>
    <s v="44.440.832/0001-02"/>
    <s v="NF SERVICOS DO"/>
    <n v="298247"/>
    <d v="2024-11-18T00:00:00"/>
    <n v="304682"/>
    <d v="2024-11-19T00:00:00"/>
    <m/>
    <n v="599.23"/>
    <d v="2024-12-19T00:00:00"/>
    <s v="E0240812"/>
    <s v="PD024812"/>
    <s v="Serviços de Publicidade Eletrônica"/>
    <n v="570.47"/>
    <m/>
    <x v="0"/>
    <m/>
    <m/>
    <m/>
    <s v="2 - FATURADO"/>
    <n v="12"/>
    <x v="2"/>
    <x v="1"/>
  </r>
  <r>
    <x v="776"/>
    <s v="44.440.832/0001-02"/>
    <s v="NF SERVICOS DO"/>
    <n v="298643"/>
    <d v="2024-11-21T00:00:00"/>
    <n v="305084"/>
    <d v="2024-11-22T00:00:00"/>
    <m/>
    <n v="2950.08"/>
    <d v="2024-12-22T00:00:00"/>
    <s v="E0240812"/>
    <s v="PD024812"/>
    <s v="Serviços de Publicidade Eletrônica"/>
    <n v="2808.48"/>
    <m/>
    <x v="0"/>
    <m/>
    <m/>
    <m/>
    <s v="2 - FATURADO"/>
    <n v="9"/>
    <x v="2"/>
    <x v="1"/>
  </r>
  <r>
    <x v="776"/>
    <s v="44.440.832/0001-02"/>
    <s v="NF SERVICOS DO"/>
    <n v="299419"/>
    <d v="2024-11-28T00:00:00"/>
    <n v="305869"/>
    <d v="2024-11-28T00:00:00"/>
    <m/>
    <n v="553.14"/>
    <d v="2024-12-28T00:00:00"/>
    <s v="E0240812"/>
    <s v="PD024812"/>
    <s v="Serviços de Publicidade Eletrônica"/>
    <n v="526.59"/>
    <m/>
    <x v="0"/>
    <m/>
    <m/>
    <m/>
    <s v="2 - FATURADO"/>
    <n v="3"/>
    <x v="2"/>
    <x v="1"/>
  </r>
  <r>
    <x v="776"/>
    <s v="44.440.832/0001-02"/>
    <s v="NF SERVICOS DO"/>
    <n v="299542"/>
    <d v="2024-11-28T00:00:00"/>
    <n v="305992"/>
    <d v="2024-11-28T00:00:00"/>
    <m/>
    <n v="829.71"/>
    <d v="2024-12-28T00:00:00"/>
    <s v="E0240812"/>
    <s v="PD024812"/>
    <s v="Serviços de Publicidade Eletrônica"/>
    <n v="789.88"/>
    <m/>
    <x v="0"/>
    <m/>
    <m/>
    <m/>
    <s v="2 - FATURADO"/>
    <n v="3"/>
    <x v="2"/>
    <x v="1"/>
  </r>
  <r>
    <x v="777"/>
    <s v="44.441.475/0001-99"/>
    <s v="NF SERVICOS DO"/>
    <n v="2118"/>
    <d v="2021-08-25T00:00:00"/>
    <n v="6275"/>
    <d v="2021-08-25T00:00:00"/>
    <m/>
    <n v="322.66000000000003"/>
    <d v="2021-09-24T00:00:00"/>
    <s v="E0201230"/>
    <s v="PD201230"/>
    <s v="Serviços de Publicidade Eletrônica"/>
    <n v="322.66000000000003"/>
    <m/>
    <x v="4"/>
    <m/>
    <m/>
    <m/>
    <s v="2 - FATURADO"/>
    <n v="1194"/>
    <x v="4"/>
    <x v="1"/>
  </r>
  <r>
    <x v="777"/>
    <s v="44.441.475/0001-99"/>
    <s v="NF SERVICOS DO"/>
    <n v="11471"/>
    <d v="2021-09-15T00:00:00"/>
    <n v="15615"/>
    <d v="2021-09-16T00:00:00"/>
    <m/>
    <n v="322.66000000000003"/>
    <d v="2021-10-16T00:00:00"/>
    <s v="E0201230"/>
    <s v="PD201230"/>
    <s v="Serviços de Publicidade Eletrônica"/>
    <n v="322.66000000000003"/>
    <m/>
    <x v="4"/>
    <m/>
    <m/>
    <m/>
    <s v="2 - FATURADO"/>
    <n v="1172"/>
    <x v="4"/>
    <x v="1"/>
  </r>
  <r>
    <x v="777"/>
    <s v="44.441.475/0001-99"/>
    <s v="NF SERVICOS DO"/>
    <n v="29380"/>
    <d v="2021-11-04T00:00:00"/>
    <n v="33614"/>
    <d v="2021-11-12T00:00:00"/>
    <m/>
    <n v="276.57"/>
    <d v="2021-12-13T00:00:00"/>
    <s v="E0201230"/>
    <s v="PD201230"/>
    <s v="Serviços de Publicidade Eletrônica"/>
    <n v="276.57"/>
    <m/>
    <x v="4"/>
    <m/>
    <m/>
    <m/>
    <s v="2 - FATURADO"/>
    <n v="1114"/>
    <x v="4"/>
    <x v="1"/>
  </r>
  <r>
    <x v="777"/>
    <s v="44.441.475/0001-99"/>
    <s v="NF SERVICOS DO"/>
    <n v="58784"/>
    <d v="2022-02-14T00:00:00"/>
    <n v="63193"/>
    <d v="2022-02-14T00:00:00"/>
    <m/>
    <n v="230.47"/>
    <d v="2022-03-16T00:00:00"/>
    <s v="E0201230"/>
    <s v="PD201230"/>
    <s v="Serviços de Publicidade Eletrônica"/>
    <n v="230.47"/>
    <m/>
    <x v="4"/>
    <m/>
    <m/>
    <m/>
    <s v="2 - FATURADO"/>
    <n v="1021"/>
    <x v="4"/>
    <x v="1"/>
  </r>
  <r>
    <x v="777"/>
    <s v="44.441.475/0001-99"/>
    <s v="NF SERVICOS DO"/>
    <n v="65154"/>
    <d v="2022-02-24T00:00:00"/>
    <n v="69573"/>
    <d v="2022-02-24T00:00:00"/>
    <m/>
    <n v="276.57"/>
    <d v="2022-03-26T00:00:00"/>
    <s v="E0201230"/>
    <s v="PD201230"/>
    <s v="Serviços de Publicidade Eletrônica"/>
    <n v="276.57"/>
    <m/>
    <x v="4"/>
    <m/>
    <m/>
    <m/>
    <s v="2 - FATURADO"/>
    <n v="1011"/>
    <x v="4"/>
    <x v="1"/>
  </r>
  <r>
    <x v="777"/>
    <s v="44.441.475/0001-99"/>
    <s v="NF SERVICOS DO"/>
    <n v="65478"/>
    <d v="2022-02-24T00:00:00"/>
    <n v="69897"/>
    <d v="2022-02-24T00:00:00"/>
    <m/>
    <n v="276.57"/>
    <d v="2022-03-26T00:00:00"/>
    <s v="E0201230"/>
    <s v="PD201230"/>
    <s v="Serviços de Publicidade Eletrônica"/>
    <n v="276.57"/>
    <m/>
    <x v="4"/>
    <m/>
    <m/>
    <m/>
    <s v="2 - FATURADO"/>
    <n v="1011"/>
    <x v="4"/>
    <x v="1"/>
  </r>
  <r>
    <x v="777"/>
    <s v="44.441.475/0001-99"/>
    <s v="NF SERVICOS DO"/>
    <n v="69879"/>
    <d v="2022-03-15T00:00:00"/>
    <n v="74336"/>
    <d v="2022-03-15T00:00:00"/>
    <m/>
    <n v="322.66000000000003"/>
    <d v="2022-04-14T00:00:00"/>
    <s v="E0201230"/>
    <s v="PD201230"/>
    <s v="Serviços de Publicidade Eletrônica"/>
    <n v="322.66000000000003"/>
    <m/>
    <x v="4"/>
    <m/>
    <m/>
    <m/>
    <s v="2 - FATURADO"/>
    <n v="992"/>
    <x v="4"/>
    <x v="1"/>
  </r>
  <r>
    <x v="777"/>
    <s v="44.441.475/0001-99"/>
    <s v="NF SERVICOS DO"/>
    <n v="76650"/>
    <d v="2022-03-31T00:00:00"/>
    <n v="81134"/>
    <d v="2022-03-31T00:00:00"/>
    <m/>
    <n v="276.57"/>
    <d v="2022-04-30T00:00:00"/>
    <s v="E0201230"/>
    <s v="PD201230"/>
    <s v="Serviços de Publicidade Eletrônica"/>
    <n v="276.57"/>
    <m/>
    <x v="4"/>
    <m/>
    <m/>
    <m/>
    <s v="2 - FATURADO"/>
    <n v="976"/>
    <x v="4"/>
    <x v="1"/>
  </r>
  <r>
    <x v="777"/>
    <s v="44.441.475/0001-99"/>
    <s v="NF SERVICOS DO"/>
    <n v="76998"/>
    <d v="2022-03-31T00:00:00"/>
    <n v="81482"/>
    <d v="2022-04-01T00:00:00"/>
    <m/>
    <n v="276.57"/>
    <d v="2022-05-01T00:00:00"/>
    <s v="E0201230"/>
    <s v="PD201230"/>
    <s v="Serviços de Publicidade Eletrônica"/>
    <n v="276.57"/>
    <m/>
    <x v="4"/>
    <m/>
    <m/>
    <m/>
    <s v="2 - FATURADO"/>
    <n v="975"/>
    <x v="4"/>
    <x v="1"/>
  </r>
  <r>
    <x v="777"/>
    <s v="44.441.475/0001-99"/>
    <s v="NF SERVICOS DO"/>
    <n v="82809"/>
    <d v="2022-04-19T00:00:00"/>
    <n v="87333"/>
    <d v="2022-04-20T00:00:00"/>
    <m/>
    <n v="184.38"/>
    <d v="2022-05-20T00:00:00"/>
    <s v="E0201230"/>
    <s v="PD201230"/>
    <s v="Serviços de Publicidade Eletrônica"/>
    <n v="184.38"/>
    <m/>
    <x v="4"/>
    <m/>
    <m/>
    <m/>
    <s v="2 - FATURADO"/>
    <n v="956"/>
    <x v="4"/>
    <x v="1"/>
  </r>
  <r>
    <x v="777"/>
    <s v="44.441.475/0001-99"/>
    <s v="NF SERVICOS DO"/>
    <n v="91443"/>
    <d v="2022-05-17T00:00:00"/>
    <n v="96004"/>
    <d v="2022-05-17T00:00:00"/>
    <m/>
    <n v="599.23"/>
    <d v="2022-06-16T00:00:00"/>
    <s v="E0201230"/>
    <s v="PD201230"/>
    <s v="Serviços de Publicidade Eletrônica"/>
    <n v="599.23"/>
    <m/>
    <x v="4"/>
    <m/>
    <m/>
    <m/>
    <s v="2 - FATURADO"/>
    <n v="929"/>
    <x v="4"/>
    <x v="1"/>
  </r>
  <r>
    <x v="777"/>
    <s v="44.441.475/0001-99"/>
    <s v="NF SERVICOS DO"/>
    <n v="93648"/>
    <d v="2022-05-24T00:00:00"/>
    <n v="98231"/>
    <d v="2022-05-24T00:00:00"/>
    <m/>
    <n v="276.57"/>
    <d v="2022-06-23T00:00:00"/>
    <s v="E0201230"/>
    <s v="PD201230"/>
    <s v="Serviços de Publicidade Eletrônica"/>
    <n v="276.57"/>
    <m/>
    <x v="4"/>
    <m/>
    <m/>
    <m/>
    <s v="2 - FATURADO"/>
    <n v="922"/>
    <x v="4"/>
    <x v="1"/>
  </r>
  <r>
    <x v="777"/>
    <s v="44.441.475/0001-99"/>
    <s v="NF SERVICOS DO"/>
    <n v="95274"/>
    <d v="2022-05-26T00:00:00"/>
    <n v="99866"/>
    <d v="2022-05-28T00:00:00"/>
    <m/>
    <n v="322.66000000000003"/>
    <d v="2022-06-27T00:00:00"/>
    <s v="E0201230"/>
    <s v="PD201230"/>
    <s v="Serviços de Publicidade Eletrônica"/>
    <n v="322.66000000000003"/>
    <m/>
    <x v="4"/>
    <m/>
    <m/>
    <m/>
    <s v="2 - FATURADO"/>
    <n v="918"/>
    <x v="4"/>
    <x v="1"/>
  </r>
  <r>
    <x v="777"/>
    <s v="44.441.475/0001-99"/>
    <s v="NF SERVICOS DO"/>
    <n v="98160"/>
    <d v="2022-06-04T00:00:00"/>
    <n v="102781"/>
    <d v="2022-06-14T00:00:00"/>
    <m/>
    <n v="553.14"/>
    <d v="2022-07-14T00:00:00"/>
    <s v="E0201230"/>
    <s v="PD201230"/>
    <s v="Serviços de Publicidade Eletrônica"/>
    <n v="553.14"/>
    <m/>
    <x v="4"/>
    <m/>
    <m/>
    <m/>
    <s v="2 - FATURADO"/>
    <n v="901"/>
    <x v="4"/>
    <x v="1"/>
  </r>
  <r>
    <x v="777"/>
    <s v="44.441.475/0001-99"/>
    <s v="NF SERVICOS DO"/>
    <n v="103642"/>
    <d v="2022-06-23T00:00:00"/>
    <n v="108289"/>
    <d v="2022-06-24T00:00:00"/>
    <m/>
    <n v="276.57"/>
    <d v="2022-07-24T00:00:00"/>
    <s v="E0201230"/>
    <s v="PD201230"/>
    <s v="Serviços de Publicidade Eletrônica"/>
    <n v="276.57"/>
    <m/>
    <x v="4"/>
    <m/>
    <m/>
    <m/>
    <s v="2 - FATURADO"/>
    <n v="891"/>
    <x v="4"/>
    <x v="1"/>
  </r>
  <r>
    <x v="777"/>
    <s v="44.441.475/0001-99"/>
    <s v="NF SERVICOS DO"/>
    <n v="114579"/>
    <d v="2022-07-31T00:00:00"/>
    <n v="119286"/>
    <d v="2022-08-01T00:00:00"/>
    <m/>
    <n v="322.66000000000003"/>
    <d v="2022-08-31T00:00:00"/>
    <s v="E0201230"/>
    <s v="PD201230"/>
    <s v="Serviços de Publicidade Eletrônica"/>
    <n v="322.66000000000003"/>
    <m/>
    <x v="4"/>
    <m/>
    <m/>
    <m/>
    <s v="2 - FATURADO"/>
    <n v="853"/>
    <x v="4"/>
    <x v="1"/>
  </r>
  <r>
    <x v="777"/>
    <s v="44.441.475/0001-99"/>
    <s v="NF SERVICOS DO"/>
    <n v="119930"/>
    <d v="2022-08-17T00:00:00"/>
    <n v="124712"/>
    <d v="2022-08-18T00:00:00"/>
    <m/>
    <n v="368.76"/>
    <d v="2022-09-17T00:00:00"/>
    <s v="E0201230"/>
    <s v="PD201230"/>
    <s v="Serviços de Publicidade Eletrônica"/>
    <n v="368.76"/>
    <m/>
    <x v="4"/>
    <m/>
    <m/>
    <m/>
    <s v="2 - FATURADO"/>
    <n v="836"/>
    <x v="4"/>
    <x v="1"/>
  </r>
  <r>
    <x v="777"/>
    <s v="44.441.475/0001-99"/>
    <s v="NF SERVICOS DO"/>
    <n v="134654"/>
    <d v="2022-10-14T00:00:00"/>
    <n v="139576"/>
    <d v="2022-10-14T00:00:00"/>
    <m/>
    <n v="322.66000000000003"/>
    <d v="2022-11-13T00:00:00"/>
    <s v="E0201230"/>
    <s v="PD201230"/>
    <s v="Serviços de Publicidade Eletrônica"/>
    <n v="322.66000000000003"/>
    <m/>
    <x v="4"/>
    <m/>
    <m/>
    <m/>
    <s v="2 - FATURADO"/>
    <n v="779"/>
    <x v="4"/>
    <x v="1"/>
  </r>
  <r>
    <x v="777"/>
    <s v="44.441.475/0001-99"/>
    <s v="NF SERVICOS DO"/>
    <n v="136695"/>
    <d v="2022-10-17T00:00:00"/>
    <n v="141624"/>
    <d v="2022-10-17T00:00:00"/>
    <m/>
    <n v="276.57"/>
    <d v="2022-11-16T00:00:00"/>
    <s v="E0201230"/>
    <s v="PD201230"/>
    <s v="Serviços de Publicidade Eletrônica"/>
    <n v="276.57"/>
    <m/>
    <x v="4"/>
    <m/>
    <m/>
    <m/>
    <s v="2 - FATURADO"/>
    <n v="776"/>
    <x v="4"/>
    <x v="1"/>
  </r>
  <r>
    <x v="777"/>
    <s v="44.441.475/0001-99"/>
    <s v="NF SERVICOS DO"/>
    <n v="137456"/>
    <d v="2022-10-19T00:00:00"/>
    <n v="142395"/>
    <d v="2022-10-20T00:00:00"/>
    <m/>
    <n v="322.66000000000003"/>
    <d v="2022-11-19T00:00:00"/>
    <s v="E0201230"/>
    <s v="PD201230"/>
    <s v="Serviços de Publicidade Eletrônica"/>
    <n v="322.66000000000003"/>
    <m/>
    <x v="4"/>
    <m/>
    <m/>
    <m/>
    <s v="2 - FATURADO"/>
    <n v="773"/>
    <x v="4"/>
    <x v="1"/>
  </r>
  <r>
    <x v="777"/>
    <s v="44.441.475/0001-99"/>
    <s v="NF SERVICOS DO"/>
    <n v="153077"/>
    <d v="2022-12-15T00:00:00"/>
    <n v="158278"/>
    <d v="2022-12-15T00:00:00"/>
    <m/>
    <n v="322.66000000000003"/>
    <d v="2023-01-14T00:00:00"/>
    <s v="E0201230"/>
    <s v="PD201230"/>
    <s v="Serviços de Publicidade Eletrônica"/>
    <n v="322.66000000000003"/>
    <m/>
    <x v="4"/>
    <m/>
    <m/>
    <m/>
    <s v="2 - FATURADO"/>
    <n v="717"/>
    <x v="4"/>
    <x v="1"/>
  </r>
  <r>
    <x v="778"/>
    <s v="44.441.558/0001-88"/>
    <s v="NF SERVICOS DO"/>
    <n v="303286"/>
    <d v="2024-12-22T00:00:00"/>
    <n v="309849"/>
    <d v="2024-12-30T00:00:00"/>
    <m/>
    <n v="368.76"/>
    <d v="2025-01-29T00:00:00"/>
    <s v="E0240814"/>
    <s v="PD024814"/>
    <s v="Serviços de Publicidade Eletrônica"/>
    <n v="351.06"/>
    <m/>
    <x v="0"/>
    <m/>
    <m/>
    <m/>
    <s v="2 - FATURADO"/>
    <n v="0"/>
    <x v="0"/>
    <x v="1"/>
  </r>
  <r>
    <x v="778"/>
    <s v="44.441.558/0001-88"/>
    <s v="NF SERVICOS DO"/>
    <n v="303550"/>
    <d v="2024-12-22T00:00:00"/>
    <n v="310113"/>
    <d v="2024-12-30T00:00:00"/>
    <m/>
    <n v="230.47"/>
    <d v="2025-01-29T00:00:00"/>
    <s v="E0240814"/>
    <s v="PD024814"/>
    <s v="Serviços de Publicidade Eletrônica"/>
    <n v="219.41"/>
    <m/>
    <x v="0"/>
    <m/>
    <m/>
    <m/>
    <s v="2 - FATURADO"/>
    <n v="0"/>
    <x v="0"/>
    <x v="1"/>
  </r>
  <r>
    <x v="778"/>
    <s v="44.441.558/0001-88"/>
    <s v="NF SERVICOS DO"/>
    <n v="303888"/>
    <d v="2024-12-26T00:00:00"/>
    <n v="310451"/>
    <d v="2024-12-30T00:00:00"/>
    <m/>
    <n v="1475.04"/>
    <d v="2025-01-29T00:00:00"/>
    <s v="E0240814"/>
    <s v="PD024814"/>
    <s v="Serviços de Publicidade Eletrônica"/>
    <n v="1404.24"/>
    <m/>
    <x v="0"/>
    <m/>
    <m/>
    <m/>
    <s v="2 - FATURADO"/>
    <n v="0"/>
    <x v="0"/>
    <x v="1"/>
  </r>
  <r>
    <x v="778"/>
    <s v="44.441.558/0001-88"/>
    <s v="NF SERVICOS DO"/>
    <n v="304131"/>
    <d v="2024-12-31T00:00:00"/>
    <n v="310707"/>
    <d v="2025-01-03T00:00:00"/>
    <m/>
    <n v="230.47"/>
    <d v="2025-02-02T00:00:00"/>
    <s v="E0240814"/>
    <s v="PD024814"/>
    <s v="Serviços de Publicidade Eletrônica"/>
    <n v="219.41"/>
    <m/>
    <x v="0"/>
    <m/>
    <m/>
    <m/>
    <s v="2 - FATURADO"/>
    <n v="0"/>
    <x v="0"/>
    <x v="1"/>
  </r>
  <r>
    <x v="779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901"/>
    <x v="4"/>
    <x v="1"/>
  </r>
  <r>
    <x v="779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25"/>
    <x v="2"/>
    <x v="2"/>
  </r>
  <r>
    <x v="779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0"/>
    <x v="0"/>
    <x v="2"/>
  </r>
  <r>
    <x v="780"/>
    <s v="44.446.421/0001-16"/>
    <s v="ND-OPERADORA CIELO"/>
    <n v="23521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781"/>
    <s v="44.446.904/0001-10"/>
    <s v="ND-POUPATEMPO 4.0"/>
    <n v="5312"/>
    <d v="2024-12-04T00:00:00"/>
    <s v="PPT00743"/>
    <s v="PPT00743"/>
    <d v="2024-12-01T00:00:00"/>
    <n v="19981.080000000002"/>
    <d v="2025-01-03T00:00:00"/>
    <s v="PPT00743"/>
    <s v="PP00743"/>
    <s v="IMPLANTAÇÃO E OPERAÇÃO DO POUPATEMPO PEREIRA BARRETO"/>
    <n v="19981.080000000002"/>
    <d v="2024-12-01T00:00:00"/>
    <x v="0"/>
    <m/>
    <s v="PD-PRC-2022/03714"/>
    <m/>
    <s v="2 - FATURADO"/>
    <n v="0"/>
    <x v="0"/>
    <x v="11"/>
  </r>
  <r>
    <x v="781"/>
    <s v="44.446.904/0001-10"/>
    <s v="NF SERVICOS"/>
    <n v="174664"/>
    <d v="2024-12-10T00:00:00"/>
    <n v="1890652"/>
    <d v="2024-12-10T00:00:00"/>
    <d v="2024-11-01T00:00:00"/>
    <n v="672"/>
    <d v="2025-01-09T00:00:00"/>
    <s v="E0220573"/>
    <s v="PD022573"/>
    <s v="PREFEITURA - CADASTRO"/>
    <n v="639.74"/>
    <d v="2024-11-01T00:00:00"/>
    <x v="0"/>
    <s v="08005/2022"/>
    <s v="0175/2022"/>
    <s v="PD-PRC-2022/02747 - 359.000095.07/2024-45 - APPS/ITO"/>
    <s v="2 - FATURADO"/>
    <n v="0"/>
    <x v="0"/>
    <x v="0"/>
  </r>
  <r>
    <x v="781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0"/>
    <x v="0"/>
    <x v="2"/>
  </r>
  <r>
    <x v="781"/>
    <s v="44.446.904/0001-10"/>
    <s v="NF SERVICOS DO"/>
    <n v="302657"/>
    <d v="2024-12-18T00:00:00"/>
    <n v="309179"/>
    <d v="2024-12-18T00:00:00"/>
    <m/>
    <n v="608.45000000000005"/>
    <d v="2025-01-17T00:00:00"/>
    <s v="E0231097"/>
    <s v="PD231078"/>
    <s v="Serviços de Publicidade Eletrônica"/>
    <n v="579.24"/>
    <m/>
    <x v="0"/>
    <m/>
    <m/>
    <m/>
    <s v="2 - FATURADO"/>
    <n v="0"/>
    <x v="0"/>
    <x v="1"/>
  </r>
  <r>
    <x v="781"/>
    <s v="44.446.904/0001-10"/>
    <s v="NF SERVICOS DO"/>
    <n v="303679"/>
    <d v="2024-12-23T00:00:00"/>
    <n v="310242"/>
    <d v="2024-12-30T00:00:00"/>
    <m/>
    <n v="387.2"/>
    <d v="2025-01-29T00:00:00"/>
    <s v="E0231097"/>
    <s v="PD231078"/>
    <s v="Serviços de Publicidade Eletrônica"/>
    <n v="368.61"/>
    <m/>
    <x v="0"/>
    <m/>
    <m/>
    <m/>
    <s v="2 - FATURADO"/>
    <n v="0"/>
    <x v="0"/>
    <x v="1"/>
  </r>
  <r>
    <x v="781"/>
    <s v="44.446.904/0001-10"/>
    <s v="NF SERVICOS"/>
    <n v="177498"/>
    <d v="2024-12-31T00:00:00"/>
    <n v="1906437"/>
    <d v="2025-01-10T00:00:00"/>
    <d v="2024-12-01T00:00:00"/>
    <n v="672"/>
    <d v="2025-02-09T00:00:00"/>
    <s v="E0220573"/>
    <s v="PD022573"/>
    <s v="PREFEITURA - CADASTRO"/>
    <n v="639.74"/>
    <d v="2024-12-01T00:00:00"/>
    <x v="0"/>
    <s v="08005/2022"/>
    <s v="0175/2022"/>
    <s v="PD-PRC-2022/02747 - 359.000095.07/2024-45 - APPS/ITO"/>
    <s v="2 - FATURADO"/>
    <n v="0"/>
    <x v="0"/>
    <x v="0"/>
  </r>
  <r>
    <x v="781"/>
    <s v="44.446.904/0001-10"/>
    <s v="NF SERVICOS DO"/>
    <n v="304031"/>
    <d v="2024-12-31T00:00:00"/>
    <n v="310607"/>
    <d v="2025-01-03T00:00:00"/>
    <m/>
    <n v="387.2"/>
    <d v="2025-02-02T00:00:00"/>
    <s v="E0231097"/>
    <s v="PD231078"/>
    <s v="Serviços de Publicidade Eletrônica"/>
    <n v="368.61"/>
    <m/>
    <x v="0"/>
    <m/>
    <m/>
    <m/>
    <s v="2 - FATURADO"/>
    <n v="0"/>
    <x v="0"/>
    <x v="1"/>
  </r>
  <r>
    <x v="782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24"/>
    <x v="2"/>
    <x v="1"/>
  </r>
  <r>
    <x v="782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18"/>
    <x v="2"/>
    <x v="2"/>
  </r>
  <r>
    <x v="782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5"/>
    <x v="2"/>
    <x v="1"/>
  </r>
  <r>
    <x v="782"/>
    <s v="44.470.300/0001-00"/>
    <s v="NF SERVICOS DO"/>
    <n v="301115"/>
    <d v="2024-12-11T00:00:00"/>
    <n v="306539"/>
    <d v="2024-12-11T00:00:00"/>
    <m/>
    <n v="184.38"/>
    <d v="2025-01-10T00:00:00"/>
    <s v="E0201413"/>
    <s v="PD201413"/>
    <s v="Serviços de Publicidade Eletrônica"/>
    <n v="175.53"/>
    <m/>
    <x v="0"/>
    <m/>
    <m/>
    <m/>
    <s v="2 - FATURADO"/>
    <n v="0"/>
    <x v="0"/>
    <x v="1"/>
  </r>
  <r>
    <x v="782"/>
    <s v="44.470.300/0001-00"/>
    <s v="NF SERVICOS DO"/>
    <n v="301408"/>
    <d v="2024-12-11T00:00:00"/>
    <n v="306832"/>
    <d v="2024-12-11T00:00:00"/>
    <m/>
    <n v="276.57"/>
    <d v="2025-01-10T00:00:00"/>
    <s v="E0201413"/>
    <s v="PD201413"/>
    <s v="Serviços de Publicidade Eletrônica"/>
    <n v="263.29000000000002"/>
    <m/>
    <x v="0"/>
    <m/>
    <m/>
    <m/>
    <s v="2 - FATURADO"/>
    <n v="0"/>
    <x v="0"/>
    <x v="1"/>
  </r>
  <r>
    <x v="782"/>
    <s v="44.470.300/0001-00"/>
    <s v="NF SERVICOS DO"/>
    <n v="302663"/>
    <d v="2024-12-18T00:00:00"/>
    <n v="309185"/>
    <d v="2024-12-18T00:00:00"/>
    <m/>
    <n v="276.57"/>
    <d v="2025-01-17T00:00:00"/>
    <s v="E0240952"/>
    <s v="PD024952"/>
    <s v="Serviços de Publicidade Eletrônica"/>
    <n v="263.29000000000002"/>
    <m/>
    <x v="0"/>
    <m/>
    <m/>
    <m/>
    <s v="2 - FATURADO"/>
    <n v="0"/>
    <x v="0"/>
    <x v="1"/>
  </r>
  <r>
    <x v="783"/>
    <s v="44.477.354/0001-05"/>
    <s v="NF SERVICOS DO"/>
    <n v="296483"/>
    <d v="2024-11-06T00:00:00"/>
    <n v="302893"/>
    <d v="2024-11-07T00:00:00"/>
    <m/>
    <n v="1225.5"/>
    <d v="2024-12-07T00:00:00"/>
    <s v="E0201530"/>
    <s v="PD201530"/>
    <s v="Serviços de Publicidade Eletrônica"/>
    <n v="1225.5"/>
    <m/>
    <x v="0"/>
    <m/>
    <m/>
    <m/>
    <s v="2 - FATURADO"/>
    <n v="24"/>
    <x v="2"/>
    <x v="1"/>
  </r>
  <r>
    <x v="783"/>
    <s v="44.477.354/0001-05"/>
    <s v="NF SERVICOS DO"/>
    <n v="296731"/>
    <d v="2024-11-07T00:00:00"/>
    <n v="303144"/>
    <d v="2024-11-11T00:00:00"/>
    <m/>
    <n v="612.75"/>
    <d v="2024-12-11T00:00:00"/>
    <s v="E0201530"/>
    <s v="PD201530"/>
    <s v="Serviços de Publicidade Eletrônica"/>
    <n v="612.75"/>
    <m/>
    <x v="0"/>
    <m/>
    <m/>
    <m/>
    <s v="2 - FATURADO"/>
    <n v="20"/>
    <x v="2"/>
    <x v="1"/>
  </r>
  <r>
    <x v="783"/>
    <s v="44.477.354/0001-05"/>
    <s v="NF SERVICOS DO"/>
    <n v="297155"/>
    <d v="2024-11-11T00:00:00"/>
    <n v="303582"/>
    <d v="2024-11-13T00:00:00"/>
    <m/>
    <n v="612.75"/>
    <d v="2024-12-13T00:00:00"/>
    <s v="E0201530"/>
    <s v="PD201530"/>
    <s v="Serviços de Publicidade Eletrônica"/>
    <n v="612.75"/>
    <m/>
    <x v="0"/>
    <m/>
    <m/>
    <m/>
    <s v="2 - FATURADO"/>
    <n v="18"/>
    <x v="2"/>
    <x v="1"/>
  </r>
  <r>
    <x v="783"/>
    <s v="44.477.354/0001-05"/>
    <s v="NF SERVICOS DO"/>
    <n v="300181"/>
    <d v="2024-12-11T00:00:00"/>
    <n v="307618"/>
    <d v="2024-12-11T00:00:00"/>
    <m/>
    <n v="612.75"/>
    <d v="2025-01-10T00:00:00"/>
    <s v="E0201530"/>
    <s v="PD201530"/>
    <s v="Serviços de Publicidade Eletrônica"/>
    <n v="612.75"/>
    <m/>
    <x v="0"/>
    <m/>
    <m/>
    <m/>
    <s v="2 - FATURADO"/>
    <n v="0"/>
    <x v="0"/>
    <x v="1"/>
  </r>
  <r>
    <x v="783"/>
    <s v="44.477.354/0001-05"/>
    <s v="NF SERVICOS DO"/>
    <n v="300743"/>
    <d v="2024-12-11T00:00:00"/>
    <n v="308180"/>
    <d v="2024-12-11T00:00:00"/>
    <m/>
    <n v="1960.8"/>
    <d v="2025-01-10T00:00:00"/>
    <s v="E0201530"/>
    <s v="PD201530"/>
    <s v="Serviços de Publicidade Eletrônica"/>
    <n v="1960.8"/>
    <m/>
    <x v="0"/>
    <m/>
    <m/>
    <m/>
    <s v="2 - FATURADO"/>
    <n v="0"/>
    <x v="0"/>
    <x v="1"/>
  </r>
  <r>
    <x v="783"/>
    <s v="44.477.354/0001-05"/>
    <s v="NF SERVICOS DO"/>
    <n v="301666"/>
    <d v="2024-12-11T00:00:00"/>
    <n v="307090"/>
    <d v="2024-12-11T00:00:00"/>
    <m/>
    <n v="490.2"/>
    <d v="2025-01-10T00:00:00"/>
    <s v="E0201530"/>
    <s v="PD201530"/>
    <s v="Serviços de Publicidade Eletrônica"/>
    <n v="490.2"/>
    <m/>
    <x v="0"/>
    <m/>
    <m/>
    <m/>
    <s v="2 - FATURADO"/>
    <n v="0"/>
    <x v="0"/>
    <x v="1"/>
  </r>
  <r>
    <x v="784"/>
    <s v="44.477.909/0001-00"/>
    <s v="NF SERVICOS DO"/>
    <n v="301458"/>
    <d v="2024-12-11T00:00:00"/>
    <n v="306882"/>
    <d v="2024-12-11T00:00:00"/>
    <m/>
    <n v="147.5"/>
    <d v="2025-01-10T00:00:00"/>
    <s v="E0201529"/>
    <s v="PD201529"/>
    <s v="Serviços de Publicidade Eletrônica"/>
    <n v="140.41999999999999"/>
    <m/>
    <x v="0"/>
    <m/>
    <m/>
    <m/>
    <s v="2 - FATURADO"/>
    <n v="0"/>
    <x v="0"/>
    <x v="1"/>
  </r>
  <r>
    <x v="785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655"/>
    <x v="4"/>
    <x v="1"/>
  </r>
  <r>
    <x v="785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412"/>
    <x v="4"/>
    <x v="1"/>
  </r>
  <r>
    <x v="785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249"/>
    <x v="3"/>
    <x v="1"/>
  </r>
  <r>
    <x v="785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34"/>
    <x v="1"/>
    <x v="1"/>
  </r>
  <r>
    <x v="785"/>
    <s v="44.480.283/0001-91"/>
    <s v="NF SERVICOS"/>
    <n v="175270"/>
    <d v="2024-12-11T00:00:00"/>
    <n v="1891258"/>
    <d v="2024-12-11T00:00:00"/>
    <d v="2024-11-01T00:00:00"/>
    <n v="1202.27"/>
    <d v="2025-01-10T00:00:00"/>
    <s v="E0220848"/>
    <s v="PD022413"/>
    <s v="ARMAZENAMENTO DE DADOS"/>
    <n v="1144.56"/>
    <d v="2024-11-01T00:00:00"/>
    <x v="0"/>
    <s v="034/2022"/>
    <s v="FUNDCASASP-PRC-2022/10923"/>
    <s v="PD-PRC-2022/04404 - APPS/ITO"/>
    <s v="2 - FATURADO"/>
    <n v="0"/>
    <x v="0"/>
    <x v="0"/>
  </r>
  <r>
    <x v="785"/>
    <s v="44.480.283/0001-91"/>
    <s v="NF SERVICOS"/>
    <n v="175272"/>
    <d v="2024-12-11T00:00:00"/>
    <n v="1891260"/>
    <d v="2024-12-11T00:00:00"/>
    <d v="2024-11-01T00:00:00"/>
    <n v="59942.82"/>
    <d v="2025-01-10T00:00:00"/>
    <s v="E0230472"/>
    <s v="PD023389"/>
    <s v="WaaS - WI-FI"/>
    <n v="57065.56"/>
    <d v="2024-11-01T00:00:00"/>
    <x v="0"/>
    <s v="034/2023"/>
    <s v="161.00170717/2023-24"/>
    <s v="359.00009001/2023-55  ITO"/>
    <s v="2 - FATURADO"/>
    <n v="0"/>
    <x v="0"/>
    <x v="0"/>
  </r>
  <r>
    <x v="785"/>
    <s v="44.480.283/0001-91"/>
    <s v="NF SERVICOS KIT"/>
    <n v="175300"/>
    <d v="2024-12-11T00:00:00"/>
    <n v="1891288"/>
    <d v="2024-12-11T00:00:00"/>
    <d v="2024-11-01T00:00:00"/>
    <n v="4348.76"/>
    <d v="2025-01-10T00:00:00"/>
    <s v="E0230148"/>
    <s v="PD023125"/>
    <s v="CERTIFICADO DIGITAL eCPF"/>
    <n v="4140.0200000000004"/>
    <d v="2024-11-01T00:00:00"/>
    <x v="0"/>
    <s v="006/2023"/>
    <s v="FUNDCASASP-PRC-2023/00712"/>
    <s v="359.00000343/2023-18-ITO"/>
    <s v="2 - FATURADO"/>
    <n v="0"/>
    <x v="0"/>
    <x v="1"/>
  </r>
  <r>
    <x v="785"/>
    <s v="44.480.283/0001-91"/>
    <s v="NF SERVICOS"/>
    <n v="175312"/>
    <d v="2024-12-11T00:00:00"/>
    <n v="1891300"/>
    <d v="2024-12-11T00:00:00"/>
    <d v="2024-11-01T00:00:00"/>
    <n v="52015.58"/>
    <d v="2025-01-10T00:00:00"/>
    <s v="E0230512"/>
    <s v="PD023414"/>
    <s v="EMAIL COMO SERVIÇO E OFFICE BÁSICO"/>
    <n v="49518.83"/>
    <d v="2024-11-01T00:00:00"/>
    <x v="0"/>
    <s v="36/2023"/>
    <s v="161.00170397/2023-11"/>
    <s v="359.00009878/2023-46-ITO"/>
    <s v="2 - FATURADO"/>
    <n v="0"/>
    <x v="0"/>
    <x v="0"/>
  </r>
  <r>
    <x v="785"/>
    <s v="44.480.283/0001-91"/>
    <s v="NF SERVICOS"/>
    <n v="175393"/>
    <d v="2024-12-12T00:00:00"/>
    <n v="1891381"/>
    <d v="2024-12-12T00:00:00"/>
    <d v="2024-11-01T00:00:00"/>
    <n v="2669.48"/>
    <d v="2025-01-11T00:00:00"/>
    <s v="E0240277"/>
    <s v="PD024169"/>
    <s v="PROGRAMA SP SEM PAPEL"/>
    <n v="2541.34"/>
    <d v="2024-11-01T00:00:00"/>
    <x v="0"/>
    <s v="012/2024"/>
    <s v="SEI nº 161.00122721/2024-67"/>
    <s v="359.00009721/2024-00  APPS"/>
    <s v="2 - FATURADO"/>
    <n v="0"/>
    <x v="0"/>
    <x v="0"/>
  </r>
  <r>
    <x v="785"/>
    <s v="44.480.283/0001-91"/>
    <s v="NF SERVICOS"/>
    <n v="175719"/>
    <d v="2024-12-16T00:00:00"/>
    <n v="1891707"/>
    <d v="2024-12-16T00:00:00"/>
    <d v="2024-11-01T00:00:00"/>
    <n v="85186.5"/>
    <d v="2025-01-15T00:00:00"/>
    <s v="E0210409"/>
    <s v="PD021317"/>
    <s v="DESKTOP COMO SERVIÇO- DaaS"/>
    <n v="81097.55"/>
    <d v="2024-11-01T00:00:00"/>
    <x v="0"/>
    <s v="SCO Nº 042/2021"/>
    <s v="161.00012486/2023-35"/>
    <s v="PD-PRC-2021/02761   359.00009404/2023-02 ITO"/>
    <s v="2 - FATURADO"/>
    <n v="0"/>
    <x v="0"/>
    <x v="0"/>
  </r>
  <r>
    <x v="785"/>
    <s v="44.480.283/0001-91"/>
    <s v="ND-LOCACAO BENS MOVE"/>
    <n v="1126"/>
    <d v="2024-12-17T00:00:00"/>
    <m/>
    <m/>
    <m/>
    <n v="339378.38"/>
    <d v="2025-01-16T00:00:00"/>
    <s v="E0210409"/>
    <s v="PD021317"/>
    <s v="Locação de Bens Móveis - Desktop Basic - 36 ms"/>
    <n v="339378.38"/>
    <m/>
    <x v="0"/>
    <m/>
    <m/>
    <m/>
    <s v="2 - FATURADO"/>
    <n v="0"/>
    <x v="0"/>
    <x v="3"/>
  </r>
  <r>
    <x v="785"/>
    <s v="44.480.283/0001-91"/>
    <s v="NF SERVICOS"/>
    <n v="175953"/>
    <d v="2024-12-18T00:00:00"/>
    <n v="1891941"/>
    <d v="2024-12-18T00:00:00"/>
    <d v="2024-11-01T00:00:00"/>
    <n v="4370.5200000000004"/>
    <d v="2025-01-17T00:00:00"/>
    <s v="E0230472"/>
    <s v="PD023389"/>
    <s v="WaaS - WI-FI"/>
    <n v="4160.74"/>
    <d v="2024-11-01T00:00:00"/>
    <x v="0"/>
    <s v="034/2023"/>
    <s v="161.00170717/2023-24"/>
    <s v="359.00009001/2023-55  ITO"/>
    <s v="2 - FATURADO"/>
    <n v="0"/>
    <x v="0"/>
    <x v="0"/>
  </r>
  <r>
    <x v="785"/>
    <s v="44.480.283/0001-91"/>
    <s v="NF SERVICOS"/>
    <n v="176276"/>
    <d v="2024-12-26T00:00:00"/>
    <n v="1892264"/>
    <d v="2024-12-26T00:00:00"/>
    <d v="2024-12-01T00:00:00"/>
    <n v="85186.5"/>
    <d v="2025-01-25T00:00:00"/>
    <s v="E0210409"/>
    <s v="PD021317"/>
    <s v="DESKTOP COMO SERVIÇO- DaaS"/>
    <n v="81097.55"/>
    <d v="2024-12-01T00:00:00"/>
    <x v="0"/>
    <s v="SCO Nº 042/2021"/>
    <s v="161.00012486/2023-35"/>
    <s v="PD-PRC-2021/02761   359.00009404/2023-02 ITO"/>
    <s v="2 - FATURADO"/>
    <n v="0"/>
    <x v="0"/>
    <x v="0"/>
  </r>
  <r>
    <x v="785"/>
    <s v="44.480.283/0001-91"/>
    <s v="NF SERVICOS"/>
    <n v="176280"/>
    <d v="2024-12-26T00:00:00"/>
    <n v="1892268"/>
    <d v="2024-12-26T00:00:00"/>
    <d v="2024-12-01T00:00:00"/>
    <n v="52015.58"/>
    <d v="2025-01-25T00:00:00"/>
    <s v="E0230512"/>
    <s v="PD023414"/>
    <s v="EMAIL COMO SERVIÇO E OFFICE BÁSICO"/>
    <n v="49518.83"/>
    <d v="2024-12-01T00:00:00"/>
    <x v="0"/>
    <s v="36/2023"/>
    <s v="161.00170397/2023-11"/>
    <s v="359.00009878/2023-46-ITO"/>
    <s v="2 - FATURADO"/>
    <n v="0"/>
    <x v="0"/>
    <x v="0"/>
  </r>
  <r>
    <x v="785"/>
    <s v="44.480.283/0001-91"/>
    <s v="NF SERVICOS"/>
    <n v="176283"/>
    <d v="2024-12-26T00:00:00"/>
    <n v="1892271"/>
    <d v="2024-12-26T00:00:00"/>
    <d v="2024-12-01T00:00:00"/>
    <n v="213.5"/>
    <d v="2025-01-25T00:00:00"/>
    <s v="E0220848"/>
    <s v="PD022413"/>
    <s v="ARMAZENAMENTO DE DADOS"/>
    <n v="203.25"/>
    <d v="2024-12-01T00:00:00"/>
    <x v="0"/>
    <s v="034/2022"/>
    <s v="FUNDCASASP-PRC-2022/10923"/>
    <s v="PD-PRC-2022/04404 - APPS/ITO"/>
    <s v="2 - FATURADO"/>
    <n v="0"/>
    <x v="0"/>
    <x v="0"/>
  </r>
  <r>
    <x v="785"/>
    <s v="44.480.283/0001-91"/>
    <s v="NF SERVICOS"/>
    <n v="176299"/>
    <d v="2024-12-26T00:00:00"/>
    <n v="1892287"/>
    <d v="2024-12-26T00:00:00"/>
    <d v="2024-12-01T00:00:00"/>
    <n v="61008.36"/>
    <d v="2025-01-25T00:00:00"/>
    <s v="E0230472"/>
    <s v="PD023389"/>
    <s v="WaaS - WI-FI"/>
    <n v="58079.96"/>
    <d v="2024-12-01T00:00:00"/>
    <x v="0"/>
    <s v="034/2023"/>
    <s v="161.00170717/2023-24"/>
    <s v="359.00009001/2023-55  ITO"/>
    <s v="2 - FATURADO"/>
    <n v="0"/>
    <x v="0"/>
    <x v="0"/>
  </r>
  <r>
    <x v="785"/>
    <s v="44.480.283/0001-91"/>
    <s v="ND-LOCACAO BENS MOVE"/>
    <n v="1136"/>
    <d v="2024-12-30T00:00:00"/>
    <m/>
    <m/>
    <m/>
    <n v="339378.38"/>
    <d v="2025-01-29T00:00:00"/>
    <s v="E0210409"/>
    <s v="PD021317"/>
    <s v="Locação de Bens Móveis - Desktop Basic - 36 ms"/>
    <n v="339378.38"/>
    <m/>
    <x v="0"/>
    <m/>
    <m/>
    <m/>
    <s v="2 - FATURADO"/>
    <n v="0"/>
    <x v="0"/>
    <x v="3"/>
  </r>
  <r>
    <x v="785"/>
    <s v="44.480.283/0001-91"/>
    <s v="NF SERVICOS"/>
    <n v="177090"/>
    <d v="2024-12-30T00:00:00"/>
    <n v="1893078"/>
    <d v="2024-12-30T00:00:00"/>
    <d v="2024-12-01T00:00:00"/>
    <n v="2669.54"/>
    <d v="2025-01-29T00:00:00"/>
    <s v="E0240277"/>
    <s v="PD024169"/>
    <s v="PROGRAMA SP SEM PAPEL"/>
    <n v="2541.4"/>
    <d v="2024-12-01T00:00:00"/>
    <x v="0"/>
    <s v="012/2024"/>
    <s v="SEI nº 161.00122721/2024-67"/>
    <s v="359.00009721/2024-00  APPS"/>
    <s v="2 - FATURADO"/>
    <n v="0"/>
    <x v="0"/>
    <x v="0"/>
  </r>
  <r>
    <x v="785"/>
    <s v="44.480.283/0001-91"/>
    <s v="NF SERVICOS KIT"/>
    <n v="177143"/>
    <d v="2024-12-30T00:00:00"/>
    <n v="1893131"/>
    <d v="2024-12-30T00:00:00"/>
    <d v="2024-12-01T00:00:00"/>
    <n v="1505.34"/>
    <d v="2025-01-29T00:00:00"/>
    <s v="E0230148"/>
    <s v="PD023125"/>
    <s v="CERTIFICADO DIGITAL eCPF"/>
    <n v="1433.08"/>
    <d v="2024-12-01T00:00:00"/>
    <x v="0"/>
    <s v="006/2023"/>
    <s v="FUNDCASASP-PRC-2023/00712"/>
    <s v="359.00000343/2023-18-ITO"/>
    <s v="2 - FATURADO"/>
    <n v="0"/>
    <x v="0"/>
    <x v="1"/>
  </r>
  <r>
    <x v="785"/>
    <s v="44.480.283/0001-91"/>
    <s v="NF SERVICOS KIT"/>
    <n v="177212"/>
    <d v="2024-12-31T00:00:00"/>
    <n v="1893200"/>
    <d v="2025-01-03T00:00:00"/>
    <d v="2024-12-01T00:00:00"/>
    <n v="883.2"/>
    <d v="2025-02-02T00:00:00"/>
    <s v="E0230148"/>
    <s v="PD023125"/>
    <s v="CERTIFICADO DIGITAL eCPF"/>
    <n v="840.81"/>
    <d v="2024-12-01T00:00:00"/>
    <x v="0"/>
    <s v="006/2023"/>
    <s v="FUNDCASASP-PRC-2023/00712"/>
    <s v="359.00000343/2023-18-ITO"/>
    <s v="2 - FATURADO"/>
    <n v="0"/>
    <x v="0"/>
    <x v="1"/>
  </r>
  <r>
    <x v="785"/>
    <s v="44.480.283/0001-91"/>
    <s v="NF SERVICOS"/>
    <n v="177215"/>
    <d v="2024-12-31T00:00:00"/>
    <n v="1893203"/>
    <d v="2025-01-03T00:00:00"/>
    <d v="2024-11-01T00:00:00"/>
    <n v="65.56"/>
    <d v="2025-02-02T00:00:00"/>
    <s v="E0220848"/>
    <s v="PD022413"/>
    <s v="ARMAZENAMENTO DE DADOS"/>
    <n v="62.41"/>
    <d v="2024-11-01T00:00:00"/>
    <x v="0"/>
    <s v="034/2022"/>
    <s v="FUNDCASASP-PRC-2022/10923"/>
    <s v="PD-PRC-2022/04404 - APPS/ITO"/>
    <s v="2 - FATURADO"/>
    <n v="0"/>
    <x v="0"/>
    <x v="0"/>
  </r>
  <r>
    <x v="785"/>
    <s v="44.480.283/0001-91"/>
    <s v="NF SERVICOS"/>
    <n v="177216"/>
    <d v="2024-12-31T00:00:00"/>
    <n v="1893204"/>
    <d v="2025-01-03T00:00:00"/>
    <d v="2024-12-01T00:00:00"/>
    <n v="3603.08"/>
    <d v="2025-02-02T00:00:00"/>
    <s v="E0230512"/>
    <s v="PD023414"/>
    <s v="EMAIL COMO SERVIÇO E OFFICE BÁSICO"/>
    <n v="3430.13"/>
    <d v="2024-12-01T00:00:00"/>
    <x v="0"/>
    <s v="36/2023"/>
    <s v="161.00170397/2023-11"/>
    <s v="359.00009878/2023-46-ITO"/>
    <s v="2 - FATURADO"/>
    <n v="0"/>
    <x v="0"/>
    <x v="0"/>
  </r>
  <r>
    <x v="785"/>
    <s v="44.480.283/0001-91"/>
    <s v="NF SERVICOS"/>
    <n v="177217"/>
    <d v="2024-12-31T00:00:00"/>
    <n v="1893205"/>
    <d v="2025-01-03T00:00:00"/>
    <d v="2024-12-01T00:00:00"/>
    <n v="6004.48"/>
    <d v="2025-02-02T00:00:00"/>
    <s v="E0210409"/>
    <s v="PD021317"/>
    <s v="DESKTOP COMO SERVIÇO- DaaS"/>
    <n v="5716.26"/>
    <d v="2024-12-01T00:00:00"/>
    <x v="0"/>
    <s v="SCO Nº 042/2021"/>
    <s v="161.00012486/2023-35"/>
    <s v="PD-PRC-2021/02761   359.00009404/2023-02 ITO"/>
    <s v="2 - FATURADO"/>
    <n v="0"/>
    <x v="0"/>
    <x v="0"/>
  </r>
  <r>
    <x v="785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178"/>
    <x v="6"/>
    <x v="1"/>
  </r>
  <r>
    <x v="786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58"/>
    <x v="1"/>
    <x v="1"/>
  </r>
  <r>
    <x v="786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58"/>
    <x v="1"/>
    <x v="1"/>
  </r>
  <r>
    <x v="786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3"/>
    <x v="2"/>
    <x v="1"/>
  </r>
  <r>
    <x v="786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3"/>
    <x v="2"/>
    <x v="1"/>
  </r>
  <r>
    <x v="786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0"/>
    <x v="0"/>
    <x v="1"/>
  </r>
  <r>
    <x v="786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0"/>
    <x v="0"/>
    <x v="1"/>
  </r>
  <r>
    <x v="786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0"/>
    <x v="0"/>
    <x v="1"/>
  </r>
  <r>
    <x v="786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0"/>
    <x v="0"/>
    <x v="1"/>
  </r>
  <r>
    <x v="786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0"/>
    <x v="0"/>
    <x v="1"/>
  </r>
  <r>
    <x v="787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038"/>
    <x v="4"/>
    <x v="1"/>
  </r>
  <r>
    <x v="787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0"/>
    <x v="0"/>
    <x v="2"/>
  </r>
  <r>
    <x v="787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0"/>
    <x v="0"/>
    <x v="2"/>
  </r>
  <r>
    <x v="787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0"/>
    <x v="0"/>
    <x v="2"/>
  </r>
  <r>
    <x v="787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0"/>
    <x v="0"/>
    <x v="2"/>
  </r>
  <r>
    <x v="787"/>
    <s v="44.483.444/0001-09"/>
    <s v="NF SERVICOS DO"/>
    <n v="301727"/>
    <d v="2024-12-11T00:00:00"/>
    <n v="307151"/>
    <d v="2024-12-11T00:00:00"/>
    <m/>
    <n v="1106.28"/>
    <d v="2025-01-10T00:00:00"/>
    <s v="E0220746"/>
    <s v="PD022746"/>
    <s v="Serviços de Publicidade Eletrônica"/>
    <n v="1053.18"/>
    <m/>
    <x v="0"/>
    <m/>
    <m/>
    <m/>
    <s v="2 - FATURADO"/>
    <n v="0"/>
    <x v="0"/>
    <x v="1"/>
  </r>
  <r>
    <x v="787"/>
    <s v="44.483.444/0001-09"/>
    <s v="NF SERVICOS DO"/>
    <n v="302110"/>
    <d v="2024-12-16T00:00:00"/>
    <n v="308618"/>
    <d v="2024-12-16T00:00:00"/>
    <m/>
    <n v="230.47"/>
    <d v="2025-01-15T00:00:00"/>
    <s v="E0220746"/>
    <s v="PD022746"/>
    <s v="Serviços de Publicidade Eletrônica"/>
    <n v="219.41"/>
    <m/>
    <x v="0"/>
    <m/>
    <m/>
    <m/>
    <s v="2 - FATURADO"/>
    <n v="0"/>
    <x v="0"/>
    <x v="1"/>
  </r>
  <r>
    <x v="787"/>
    <s v="44.483.444/0001-09"/>
    <s v="NF SERVICOS DO"/>
    <n v="303934"/>
    <d v="2024-12-26T00:00:00"/>
    <n v="310497"/>
    <d v="2024-12-30T00:00:00"/>
    <m/>
    <n v="276.57"/>
    <d v="2025-01-29T00:00:00"/>
    <s v="E0220746"/>
    <s v="PD022746"/>
    <s v="Serviços de Publicidade Eletrônica"/>
    <n v="263.29000000000002"/>
    <m/>
    <x v="0"/>
    <m/>
    <m/>
    <m/>
    <s v="2 - FATURADO"/>
    <n v="0"/>
    <x v="0"/>
    <x v="1"/>
  </r>
  <r>
    <x v="787"/>
    <s v="44.483.444/0001-09"/>
    <s v="NF SERVICOS DO"/>
    <n v="304221"/>
    <d v="2024-12-31T00:00:00"/>
    <n v="310797"/>
    <d v="2025-01-03T00:00:00"/>
    <m/>
    <n v="2074.27"/>
    <d v="2025-02-02T00:00:00"/>
    <s v="E0220746"/>
    <s v="PD022746"/>
    <s v="Serviços de Publicidade Eletrônica"/>
    <n v="1974.71"/>
    <m/>
    <x v="0"/>
    <m/>
    <m/>
    <m/>
    <s v="2 - FATURADO"/>
    <n v="0"/>
    <x v="0"/>
    <x v="1"/>
  </r>
  <r>
    <x v="788"/>
    <s v="44.483.469/0001-02"/>
    <s v="NF SERVICOS DO"/>
    <n v="303665"/>
    <d v="2024-12-23T00:00:00"/>
    <n v="310228"/>
    <d v="2024-12-30T00:00:00"/>
    <m/>
    <n v="368.76"/>
    <d v="2025-01-29T00:00:00"/>
    <s v="E0231069"/>
    <s v="PD231050"/>
    <s v="Serviços de Publicidade Eletrônica"/>
    <n v="351.06"/>
    <m/>
    <x v="0"/>
    <m/>
    <m/>
    <m/>
    <s v="2 - FATURADO"/>
    <n v="0"/>
    <x v="0"/>
    <x v="1"/>
  </r>
  <r>
    <x v="789"/>
    <s v="44.493.575/0001-69"/>
    <s v="NF SERVICOS DO"/>
    <n v="255010"/>
    <d v="2024-03-26T00:00:00"/>
    <n v="260967"/>
    <d v="2024-03-26T00:00:00"/>
    <m/>
    <n v="507.04"/>
    <d v="2024-04-25T00:00:00"/>
    <s v="E0201422"/>
    <s v="PD201422"/>
    <s v="Serviços de Publicidade Eletrônica"/>
    <n v="482.7"/>
    <m/>
    <x v="0"/>
    <m/>
    <m/>
    <m/>
    <s v="2 - FATURADO"/>
    <n v="250"/>
    <x v="3"/>
    <x v="1"/>
  </r>
  <r>
    <x v="789"/>
    <s v="44.493.575/0001-69"/>
    <s v="NF SERVICOS DO"/>
    <n v="256606"/>
    <d v="2024-03-28T00:00:00"/>
    <n v="262569"/>
    <d v="2024-03-28T00:00:00"/>
    <m/>
    <n v="276.57"/>
    <d v="2024-04-27T00:00:00"/>
    <s v="E0201422"/>
    <s v="PD201422"/>
    <s v="Serviços de Publicidade Eletrônica"/>
    <n v="263.29000000000002"/>
    <m/>
    <x v="0"/>
    <m/>
    <m/>
    <m/>
    <s v="2 - FATURADO"/>
    <n v="248"/>
    <x v="3"/>
    <x v="1"/>
  </r>
  <r>
    <x v="789"/>
    <s v="44.493.575/0001-69"/>
    <s v="NF SERVICOS DO"/>
    <n v="256775"/>
    <d v="2024-03-28T00:00:00"/>
    <n v="262738"/>
    <d v="2024-03-28T00:00:00"/>
    <m/>
    <n v="322.66000000000003"/>
    <d v="2024-04-27T00:00:00"/>
    <s v="E0201422"/>
    <s v="PD201422"/>
    <s v="Serviços de Publicidade Eletrônica"/>
    <n v="307.17"/>
    <m/>
    <x v="0"/>
    <m/>
    <m/>
    <m/>
    <s v="2 - FATURADO"/>
    <n v="248"/>
    <x v="3"/>
    <x v="1"/>
  </r>
  <r>
    <x v="789"/>
    <s v="44.493.575/0001-69"/>
    <s v="NF SERVICOS DO"/>
    <n v="259174"/>
    <d v="2024-04-07T00:00:00"/>
    <n v="265192"/>
    <d v="2024-04-15T00:00:00"/>
    <m/>
    <n v="138.28"/>
    <d v="2024-05-15T00:00:00"/>
    <s v="E0201422"/>
    <s v="PD201422"/>
    <s v="Serviços de Publicidade Eletrônica"/>
    <n v="131.63999999999999"/>
    <m/>
    <x v="0"/>
    <m/>
    <m/>
    <m/>
    <s v="2 - FATURADO"/>
    <n v="230"/>
    <x v="3"/>
    <x v="1"/>
  </r>
  <r>
    <x v="789"/>
    <s v="44.493.575/0001-69"/>
    <s v="NF SERVICOS DO"/>
    <n v="260573"/>
    <d v="2024-04-11T00:00:00"/>
    <n v="266591"/>
    <d v="2024-04-15T00:00:00"/>
    <m/>
    <n v="322.66000000000003"/>
    <d v="2024-05-15T00:00:00"/>
    <s v="E0201422"/>
    <s v="PD201422"/>
    <s v="Serviços de Publicidade Eletrônica"/>
    <n v="307.17"/>
    <m/>
    <x v="0"/>
    <m/>
    <m/>
    <m/>
    <s v="2 - FATURADO"/>
    <n v="230"/>
    <x v="3"/>
    <x v="1"/>
  </r>
  <r>
    <x v="789"/>
    <s v="44.493.575/0001-69"/>
    <s v="NF SERVICOS DO"/>
    <n v="260900"/>
    <d v="2024-04-12T00:00:00"/>
    <n v="266920"/>
    <d v="2024-04-16T00:00:00"/>
    <m/>
    <n v="322.66000000000003"/>
    <d v="2024-05-16T00:00:00"/>
    <m/>
    <m/>
    <s v="Serviços de Publicidade Eletrônica"/>
    <n v="307.17"/>
    <m/>
    <x v="0"/>
    <m/>
    <m/>
    <m/>
    <s v="2 - FATURADO"/>
    <n v="229"/>
    <x v="3"/>
    <x v="1"/>
  </r>
  <r>
    <x v="789"/>
    <s v="44.493.575/0001-69"/>
    <s v="NF SERVICOS DO"/>
    <n v="261173"/>
    <d v="2024-04-15T00:00:00"/>
    <n v="267196"/>
    <d v="2024-04-17T00:00:00"/>
    <m/>
    <n v="553.14"/>
    <d v="2024-05-17T00:00:00"/>
    <m/>
    <m/>
    <s v="Serviços de Publicidade Eletrônica"/>
    <n v="526.59"/>
    <m/>
    <x v="0"/>
    <m/>
    <m/>
    <m/>
    <s v="2 - FATURADO"/>
    <n v="228"/>
    <x v="3"/>
    <x v="1"/>
  </r>
  <r>
    <x v="789"/>
    <s v="44.493.575/0001-69"/>
    <s v="NF SERVICOS DO"/>
    <n v="261821"/>
    <d v="2024-04-17T00:00:00"/>
    <n v="267847"/>
    <d v="2024-04-19T00:00:00"/>
    <m/>
    <n v="322.66000000000003"/>
    <d v="2024-05-19T00:00:00"/>
    <m/>
    <m/>
    <s v="Serviços de Publicidade Eletrônica"/>
    <n v="307.17"/>
    <m/>
    <x v="0"/>
    <m/>
    <m/>
    <m/>
    <s v="2 - FATURADO"/>
    <n v="226"/>
    <x v="3"/>
    <x v="1"/>
  </r>
  <r>
    <x v="789"/>
    <s v="44.493.575/0001-69"/>
    <s v="NF SERVICOS"/>
    <n v="170188"/>
    <d v="2024-10-15T00:00:00"/>
    <n v="1859933"/>
    <d v="2024-10-15T00:00:00"/>
    <d v="2024-09-01T00:00:00"/>
    <n v="644.4"/>
    <d v="2024-11-14T00:00:00"/>
    <s v="E0230700"/>
    <s v="PD023700"/>
    <s v="PREFEITURA - CADASTRO"/>
    <n v="613.47"/>
    <d v="2024-09-01T00:00:00"/>
    <x v="0"/>
    <s v="044/2023"/>
    <s v="073/2023"/>
    <s v="359.00009154/2023-01 - ITO/APPS"/>
    <s v="2 - FATURADO"/>
    <n v="47"/>
    <x v="1"/>
    <x v="0"/>
  </r>
  <r>
    <x v="789"/>
    <s v="44.493.575/0001-69"/>
    <s v="NF SERVICOS"/>
    <n v="174624"/>
    <d v="2024-12-10T00:00:00"/>
    <n v="1890612"/>
    <d v="2024-12-10T00:00:00"/>
    <d v="2024-11-01T00:00:00"/>
    <n v="644.4"/>
    <d v="2025-01-09T00:00:00"/>
    <s v="E0230700"/>
    <s v="PD023700"/>
    <s v="PREFEITURA - CADASTRO"/>
    <n v="613.47"/>
    <d v="2024-11-01T00:00:00"/>
    <x v="0"/>
    <s v="044/2023"/>
    <s v="073/2023"/>
    <s v="359.00009154/2023-01 - ITO/APPS"/>
    <s v="2 - FATURADO"/>
    <n v="0"/>
    <x v="0"/>
    <x v="0"/>
  </r>
  <r>
    <x v="790"/>
    <s v="44.494.136/0001-70"/>
    <s v="NF SERVICOS DO"/>
    <n v="300462"/>
    <d v="2024-12-11T00:00:00"/>
    <n v="307899"/>
    <d v="2024-12-11T00:00:00"/>
    <m/>
    <n v="322.66000000000003"/>
    <d v="2025-01-10T00:00:00"/>
    <s v="E0231056"/>
    <s v="PD231037"/>
    <s v="Serviços de Publicidade Eletrônica"/>
    <n v="307.17"/>
    <m/>
    <x v="0"/>
    <m/>
    <m/>
    <m/>
    <s v="2 - FATURADO"/>
    <n v="0"/>
    <x v="0"/>
    <x v="1"/>
  </r>
  <r>
    <x v="790"/>
    <s v="44.494.136/0001-70"/>
    <s v="NF SERVICOS DO"/>
    <n v="300586"/>
    <d v="2024-12-11T00:00:00"/>
    <n v="308023"/>
    <d v="2024-12-11T00:00:00"/>
    <m/>
    <n v="322.66000000000003"/>
    <d v="2025-01-10T00:00:00"/>
    <s v="E0231056"/>
    <s v="PD231037"/>
    <s v="Serviços de Publicidade Eletrônica"/>
    <n v="307.17"/>
    <m/>
    <x v="0"/>
    <m/>
    <m/>
    <m/>
    <s v="2 - FATURADO"/>
    <n v="0"/>
    <x v="0"/>
    <x v="1"/>
  </r>
  <r>
    <x v="790"/>
    <s v="44.494.136/0001-70"/>
    <s v="NF SERVICOS DO"/>
    <n v="301654"/>
    <d v="2024-12-11T00:00:00"/>
    <n v="307078"/>
    <d v="2024-12-11T00:00:00"/>
    <m/>
    <n v="368.76"/>
    <d v="2025-01-10T00:00:00"/>
    <s v="E0231056"/>
    <s v="PD231037"/>
    <s v="Serviços de Publicidade Eletrônica"/>
    <n v="351.06"/>
    <m/>
    <x v="0"/>
    <m/>
    <m/>
    <m/>
    <s v="2 - FATURADO"/>
    <n v="0"/>
    <x v="0"/>
    <x v="1"/>
  </r>
  <r>
    <x v="791"/>
    <s v="44.497.659/0001-70"/>
    <s v="NF SERVICOS DO"/>
    <n v="300374"/>
    <d v="2024-12-11T00:00:00"/>
    <n v="307811"/>
    <d v="2024-12-11T00:00:00"/>
    <m/>
    <n v="368.76"/>
    <d v="2025-01-10T00:00:00"/>
    <s v="E0240882"/>
    <s v="PD024882"/>
    <s v="Serviços de Publicidade Eletrônica"/>
    <n v="351.06"/>
    <m/>
    <x v="0"/>
    <m/>
    <m/>
    <m/>
    <s v="2 - FATURADO"/>
    <n v="0"/>
    <x v="0"/>
    <x v="1"/>
  </r>
  <r>
    <x v="791"/>
    <s v="44.497.659/0001-70"/>
    <s v="NF SERVICOS DO"/>
    <n v="301082"/>
    <d v="2024-12-11T00:00:00"/>
    <n v="306506"/>
    <d v="2024-12-11T00:00:00"/>
    <m/>
    <n v="553.14"/>
    <d v="2025-01-10T00:00:00"/>
    <s v="E0240882"/>
    <s v="PD024882"/>
    <s v="Serviços de Publicidade Eletrônica"/>
    <n v="526.59"/>
    <m/>
    <x v="0"/>
    <m/>
    <m/>
    <m/>
    <s v="2 - FATURADO"/>
    <n v="0"/>
    <x v="0"/>
    <x v="1"/>
  </r>
  <r>
    <x v="791"/>
    <s v="44.497.659/0001-70"/>
    <s v="NF SERVICOS DO"/>
    <n v="301491"/>
    <d v="2024-12-11T00:00:00"/>
    <n v="306915"/>
    <d v="2024-12-11T00:00:00"/>
    <m/>
    <n v="368.76"/>
    <d v="2025-01-10T00:00:00"/>
    <s v="E0240882"/>
    <s v="PD024882"/>
    <s v="Serviços de Publicidade Eletrônica"/>
    <n v="351.06"/>
    <m/>
    <x v="0"/>
    <m/>
    <m/>
    <m/>
    <s v="2 - FATURADO"/>
    <n v="0"/>
    <x v="0"/>
    <x v="1"/>
  </r>
  <r>
    <x v="791"/>
    <s v="44.497.659/0001-70"/>
    <s v="NF SERVICOS DO"/>
    <n v="301680"/>
    <d v="2024-12-11T00:00:00"/>
    <n v="307104"/>
    <d v="2024-12-11T00:00:00"/>
    <m/>
    <n v="184.38"/>
    <d v="2025-01-10T00:00:00"/>
    <s v="E0240882"/>
    <s v="PD024882"/>
    <s v="Serviços de Publicidade Eletrônica"/>
    <n v="175.53"/>
    <m/>
    <x v="0"/>
    <m/>
    <m/>
    <m/>
    <s v="2 - FATURADO"/>
    <n v="0"/>
    <x v="0"/>
    <x v="1"/>
  </r>
  <r>
    <x v="791"/>
    <s v="44.497.659/0001-70"/>
    <s v="NF SERVICOS DO"/>
    <n v="302900"/>
    <d v="2024-12-19T00:00:00"/>
    <n v="309422"/>
    <d v="2024-12-19T00:00:00"/>
    <m/>
    <n v="276.57"/>
    <d v="2025-01-18T00:00:00"/>
    <s v="E0240882"/>
    <s v="PD024882"/>
    <s v="Serviços de Publicidade Eletrônica"/>
    <n v="263.29000000000002"/>
    <m/>
    <x v="0"/>
    <m/>
    <m/>
    <m/>
    <s v="2 - FATURADO"/>
    <n v="0"/>
    <x v="0"/>
    <x v="1"/>
  </r>
  <r>
    <x v="791"/>
    <s v="44.497.659/0001-70"/>
    <s v="NF SERVICOS DO"/>
    <n v="303394"/>
    <d v="2024-12-22T00:00:00"/>
    <n v="309957"/>
    <d v="2024-12-30T00:00:00"/>
    <m/>
    <n v="276.57"/>
    <d v="2025-01-29T00:00:00"/>
    <s v="E0240882"/>
    <s v="PD024882"/>
    <s v="Serviços de Publicidade Eletrônica"/>
    <n v="263.29000000000002"/>
    <m/>
    <x v="0"/>
    <m/>
    <m/>
    <m/>
    <s v="2 - FATURADO"/>
    <n v="0"/>
    <x v="0"/>
    <x v="1"/>
  </r>
  <r>
    <x v="791"/>
    <s v="44.497.659/0001-70"/>
    <s v="NF SERVICOS DO"/>
    <n v="304088"/>
    <d v="2024-12-31T00:00:00"/>
    <n v="310664"/>
    <d v="2025-01-03T00:00:00"/>
    <m/>
    <n v="1014.09"/>
    <d v="2025-02-02T00:00:00"/>
    <s v="E0240882"/>
    <s v="PD024882"/>
    <s v="Serviços de Publicidade Eletrônica"/>
    <n v="965.41"/>
    <m/>
    <x v="0"/>
    <m/>
    <m/>
    <m/>
    <s v="2 - FATURADO"/>
    <n v="0"/>
    <x v="0"/>
    <x v="1"/>
  </r>
  <r>
    <x v="792"/>
    <s v="44.498.467/0001-89"/>
    <s v="NF SERVICOS DO"/>
    <n v="294533"/>
    <d v="2024-10-28T00:00:00"/>
    <n v="300938"/>
    <d v="2024-10-28T00:00:00"/>
    <m/>
    <n v="1889.89"/>
    <d v="2024-11-27T00:00:00"/>
    <s v="E0202058"/>
    <s v="PD202058"/>
    <s v="Serviços de Publicidade Eletrônica"/>
    <n v="1799.18"/>
    <m/>
    <x v="0"/>
    <m/>
    <m/>
    <m/>
    <s v="2 - FATURADO"/>
    <n v="34"/>
    <x v="1"/>
    <x v="1"/>
  </r>
  <r>
    <x v="792"/>
    <s v="44.498.467/0001-89"/>
    <s v="NF SERVICOS DO"/>
    <n v="295649"/>
    <d v="2024-11-04T00:00:00"/>
    <n v="302054"/>
    <d v="2024-11-04T00:00:00"/>
    <m/>
    <n v="2581.3200000000002"/>
    <d v="2024-12-04T00:00:00"/>
    <s v="E0202058"/>
    <s v="PD202058"/>
    <s v="Serviços de Publicidade Eletrônica"/>
    <n v="2457.42"/>
    <m/>
    <x v="0"/>
    <m/>
    <m/>
    <m/>
    <s v="2 - FATURADO"/>
    <n v="27"/>
    <x v="2"/>
    <x v="1"/>
  </r>
  <r>
    <x v="792"/>
    <s v="44.498.467/0001-89"/>
    <s v="NF SERVICOS DO"/>
    <n v="296745"/>
    <d v="2024-11-07T00:00:00"/>
    <n v="303158"/>
    <d v="2024-11-11T00:00:00"/>
    <m/>
    <n v="92.19"/>
    <d v="2024-12-11T00:00:00"/>
    <s v="E0202058"/>
    <s v="PD202058"/>
    <s v="Serviços de Publicidade Eletrônica"/>
    <n v="87.76"/>
    <m/>
    <x v="0"/>
    <m/>
    <m/>
    <m/>
    <s v="2 - FATURADO"/>
    <n v="20"/>
    <x v="2"/>
    <x v="1"/>
  </r>
  <r>
    <x v="792"/>
    <s v="44.498.467/0001-89"/>
    <s v="NF SERVICOS DO"/>
    <n v="296864"/>
    <d v="2024-11-08T00:00:00"/>
    <n v="303286"/>
    <d v="2024-11-12T00:00:00"/>
    <m/>
    <n v="92.19"/>
    <d v="2024-12-12T00:00:00"/>
    <s v="E0202058"/>
    <s v="PD202058"/>
    <s v="Serviços de Publicidade Eletrônica"/>
    <n v="87.76"/>
    <m/>
    <x v="0"/>
    <m/>
    <m/>
    <m/>
    <s v="2 - FATURADO"/>
    <n v="19"/>
    <x v="2"/>
    <x v="1"/>
  </r>
  <r>
    <x v="792"/>
    <s v="44.498.467/0001-89"/>
    <s v="NF SERVICOS DO"/>
    <n v="297768"/>
    <d v="2024-11-13T00:00:00"/>
    <n v="304198"/>
    <d v="2024-11-14T00:00:00"/>
    <m/>
    <n v="276.57"/>
    <d v="2024-12-14T00:00:00"/>
    <s v="E0202058"/>
    <s v="PD202058"/>
    <s v="Serviços de Publicidade Eletrônica"/>
    <n v="263.29000000000002"/>
    <m/>
    <x v="0"/>
    <m/>
    <m/>
    <m/>
    <s v="2 - FATURADO"/>
    <n v="17"/>
    <x v="2"/>
    <x v="1"/>
  </r>
  <r>
    <x v="792"/>
    <s v="44.498.467/0001-89"/>
    <s v="NF SERVICOS DO"/>
    <n v="298149"/>
    <d v="2024-11-18T00:00:00"/>
    <n v="304584"/>
    <d v="2024-11-19T00:00:00"/>
    <m/>
    <n v="414.85"/>
    <d v="2024-12-19T00:00:00"/>
    <s v="E0202058"/>
    <s v="PD202058"/>
    <s v="Serviços de Publicidade Eletrônica"/>
    <n v="394.94"/>
    <m/>
    <x v="0"/>
    <m/>
    <m/>
    <m/>
    <s v="2 - FATURADO"/>
    <n v="12"/>
    <x v="2"/>
    <x v="1"/>
  </r>
  <r>
    <x v="792"/>
    <s v="44.498.467/0001-89"/>
    <s v="NF SERVICOS DO"/>
    <n v="298443"/>
    <d v="2024-11-19T00:00:00"/>
    <n v="304884"/>
    <d v="2024-11-21T00:00:00"/>
    <m/>
    <n v="138.28"/>
    <d v="2024-12-21T00:00:00"/>
    <s v="E0202058"/>
    <s v="PD202058"/>
    <s v="Serviços de Publicidade Eletrônica"/>
    <n v="131.63999999999999"/>
    <m/>
    <x v="0"/>
    <m/>
    <m/>
    <m/>
    <s v="2 - FATURADO"/>
    <n v="10"/>
    <x v="2"/>
    <x v="1"/>
  </r>
  <r>
    <x v="792"/>
    <s v="44.498.467/0001-89"/>
    <s v="NF SERVICOS DO"/>
    <n v="299501"/>
    <d v="2024-11-28T00:00:00"/>
    <n v="305951"/>
    <d v="2024-11-28T00:00:00"/>
    <m/>
    <n v="1797.7"/>
    <d v="2024-12-28T00:00:00"/>
    <s v="E0202058"/>
    <s v="PD202058"/>
    <s v="Serviços de Publicidade Eletrônica"/>
    <n v="1711.41"/>
    <m/>
    <x v="0"/>
    <m/>
    <m/>
    <m/>
    <s v="2 - FATURADO"/>
    <n v="3"/>
    <x v="2"/>
    <x v="1"/>
  </r>
  <r>
    <x v="792"/>
    <s v="44.498.467/0001-89"/>
    <s v="NF SERVICOS DO"/>
    <n v="300052"/>
    <d v="2024-12-11T00:00:00"/>
    <n v="307489"/>
    <d v="2024-12-11T00:00:00"/>
    <m/>
    <n v="138.28"/>
    <d v="2025-01-10T00:00:00"/>
    <s v="E0202058"/>
    <s v="PD202058"/>
    <s v="Serviços de Publicidade Eletrônica"/>
    <n v="131.63999999999999"/>
    <m/>
    <x v="0"/>
    <m/>
    <m/>
    <m/>
    <s v="2 - FATURADO"/>
    <n v="0"/>
    <x v="0"/>
    <x v="1"/>
  </r>
  <r>
    <x v="792"/>
    <s v="44.498.467/0001-89"/>
    <s v="NF SERVICOS DO"/>
    <n v="300396"/>
    <d v="2024-12-11T00:00:00"/>
    <n v="307833"/>
    <d v="2024-12-11T00:00:00"/>
    <m/>
    <n v="138.28"/>
    <d v="2025-01-10T00:00:00"/>
    <s v="E0202058"/>
    <s v="PD202058"/>
    <s v="Serviços de Publicidade Eletrônica"/>
    <n v="131.63999999999999"/>
    <m/>
    <x v="0"/>
    <m/>
    <m/>
    <m/>
    <s v="2 - FATURADO"/>
    <n v="0"/>
    <x v="0"/>
    <x v="1"/>
  </r>
  <r>
    <x v="792"/>
    <s v="44.498.467/0001-89"/>
    <s v="NF SERVICOS DO"/>
    <n v="300522"/>
    <d v="2024-12-11T00:00:00"/>
    <n v="307959"/>
    <d v="2024-12-11T00:00:00"/>
    <m/>
    <n v="230.47"/>
    <d v="2025-01-10T00:00:00"/>
    <s v="E0202058"/>
    <s v="PD202058"/>
    <s v="Serviços de Publicidade Eletrônica"/>
    <n v="219.41"/>
    <m/>
    <x v="0"/>
    <m/>
    <m/>
    <m/>
    <s v="2 - FATURADO"/>
    <n v="0"/>
    <x v="0"/>
    <x v="1"/>
  </r>
  <r>
    <x v="792"/>
    <s v="44.498.467/0001-89"/>
    <s v="NF SERVICOS DO"/>
    <n v="302132"/>
    <d v="2024-12-16T00:00:00"/>
    <n v="308640"/>
    <d v="2024-12-16T00:00:00"/>
    <m/>
    <n v="460.95"/>
    <d v="2025-01-15T00:00:00"/>
    <s v="E0202058"/>
    <s v="PD202058"/>
    <s v="Serviços de Publicidade Eletrônica"/>
    <n v="438.82"/>
    <m/>
    <x v="0"/>
    <m/>
    <m/>
    <m/>
    <s v="2 - FATURADO"/>
    <n v="0"/>
    <x v="0"/>
    <x v="1"/>
  </r>
  <r>
    <x v="792"/>
    <s v="44.498.467/0001-89"/>
    <s v="NF SERVICOS DO"/>
    <n v="302415"/>
    <d v="2024-12-17T00:00:00"/>
    <n v="308928"/>
    <d v="2024-12-17T00:00:00"/>
    <m/>
    <n v="138.28"/>
    <d v="2025-01-16T00:00:00"/>
    <s v="E0202058"/>
    <s v="PD202058"/>
    <s v="Serviços de Publicidade Eletrônica"/>
    <n v="131.63999999999999"/>
    <m/>
    <x v="0"/>
    <m/>
    <m/>
    <m/>
    <s v="2 - FATURADO"/>
    <n v="0"/>
    <x v="0"/>
    <x v="1"/>
  </r>
  <r>
    <x v="792"/>
    <s v="44.498.467/0001-89"/>
    <s v="NF SERVICOS DO"/>
    <n v="302545"/>
    <d v="2024-12-17T00:00:00"/>
    <n v="309058"/>
    <d v="2024-12-17T00:00:00"/>
    <m/>
    <n v="368.76"/>
    <d v="2025-01-16T00:00:00"/>
    <s v="E0202058"/>
    <s v="PD202058"/>
    <s v="Serviços de Publicidade Eletrônica"/>
    <n v="351.06"/>
    <m/>
    <x v="0"/>
    <m/>
    <m/>
    <m/>
    <s v="2 - FATURADO"/>
    <n v="0"/>
    <x v="0"/>
    <x v="1"/>
  </r>
  <r>
    <x v="792"/>
    <s v="44.498.467/0001-89"/>
    <s v="NF SERVICOS DO"/>
    <n v="302681"/>
    <d v="2024-12-18T00:00:00"/>
    <n v="309203"/>
    <d v="2024-12-18T00:00:00"/>
    <m/>
    <n v="414.85"/>
    <d v="2025-01-17T00:00:00"/>
    <s v="E0202058"/>
    <s v="PD202058"/>
    <s v="Serviços de Publicidade Eletrônica"/>
    <n v="394.94"/>
    <m/>
    <x v="0"/>
    <m/>
    <m/>
    <m/>
    <s v="2 - FATURADO"/>
    <n v="0"/>
    <x v="0"/>
    <x v="1"/>
  </r>
  <r>
    <x v="792"/>
    <s v="44.498.467/0001-89"/>
    <s v="NF SERVICOS DO"/>
    <n v="303361"/>
    <d v="2024-12-22T00:00:00"/>
    <n v="309924"/>
    <d v="2024-12-30T00:00:00"/>
    <m/>
    <n v="875.8"/>
    <d v="2025-01-29T00:00:00"/>
    <s v="E0202058"/>
    <s v="PD202058"/>
    <s v="Serviços de Publicidade Eletrônica"/>
    <n v="833.76"/>
    <m/>
    <x v="0"/>
    <m/>
    <m/>
    <m/>
    <s v="2 - FATURADO"/>
    <n v="0"/>
    <x v="0"/>
    <x v="1"/>
  </r>
  <r>
    <x v="792"/>
    <s v="44.498.467/0001-89"/>
    <s v="NF SERVICOS DO"/>
    <n v="303502"/>
    <d v="2024-12-22T00:00:00"/>
    <n v="310065"/>
    <d v="2024-12-30T00:00:00"/>
    <m/>
    <n v="875.8"/>
    <d v="2025-01-29T00:00:00"/>
    <s v="E0202058"/>
    <s v="PD202058"/>
    <s v="Serviços de Publicidade Eletrônica"/>
    <n v="833.76"/>
    <m/>
    <x v="0"/>
    <m/>
    <m/>
    <m/>
    <s v="2 - FATURADO"/>
    <n v="0"/>
    <x v="0"/>
    <x v="1"/>
  </r>
  <r>
    <x v="792"/>
    <s v="44.498.467/0001-89"/>
    <s v="NF SERVICOS DO"/>
    <n v="303916"/>
    <d v="2024-12-26T00:00:00"/>
    <n v="310479"/>
    <d v="2024-12-30T00:00:00"/>
    <m/>
    <n v="368.76"/>
    <d v="2025-01-29T00:00:00"/>
    <s v="E0202058"/>
    <s v="PD202058"/>
    <s v="Serviços de Publicidade Eletrônica"/>
    <n v="351.06"/>
    <m/>
    <x v="0"/>
    <m/>
    <m/>
    <m/>
    <s v="2 - FATURADO"/>
    <n v="0"/>
    <x v="0"/>
    <x v="1"/>
  </r>
  <r>
    <x v="792"/>
    <s v="44.498.467/0001-89"/>
    <s v="NF SERVICOS"/>
    <n v="177532"/>
    <d v="2024-12-31T00:00:00"/>
    <n v="1906471"/>
    <d v="2025-01-10T00:00:00"/>
    <d v="2024-12-01T00:00:00"/>
    <n v="1643.22"/>
    <d v="2025-02-09T00:00:00"/>
    <s v="E0230605"/>
    <s v="PD023605"/>
    <s v="PREFEITURA - CADASTRO"/>
    <n v="1564.35"/>
    <d v="2024-12-01T00:00:00"/>
    <x v="0"/>
    <s v="16/2023"/>
    <s v="26/2023"/>
    <s v="PD-PRC-2023/00274 APPS/ITO"/>
    <s v="2 - FATURADO"/>
    <n v="0"/>
    <x v="0"/>
    <x v="0"/>
  </r>
  <r>
    <x v="793"/>
    <s v="44.498.988/0001-36"/>
    <s v="NF SERVICOS"/>
    <n v="174631"/>
    <d v="2024-12-10T00:00:00"/>
    <n v="1890619"/>
    <d v="2024-12-10T00:00:00"/>
    <d v="2024-11-01T00:00:00"/>
    <n v="808.8"/>
    <d v="2025-01-09T00:00:00"/>
    <s v="E0190835"/>
    <s v="PD019835"/>
    <s v="PREFEITURA - CADASTRO"/>
    <n v="769.98"/>
    <d v="2024-11-01T00:00:00"/>
    <x v="0"/>
    <s v="NR. 006/2020 - DL. 001/2020"/>
    <s v="PROCESSO LICITATORIO NR. 03/20"/>
    <s v="82295/0001 PD-PRC-2023/00290  APPS/ITO"/>
    <s v="2 - FATURADO"/>
    <n v="0"/>
    <x v="0"/>
    <x v="0"/>
  </r>
  <r>
    <x v="793"/>
    <s v="44.498.988/0001-36"/>
    <s v="NF SERVICOS DO"/>
    <n v="300963"/>
    <d v="2024-12-11T00:00:00"/>
    <n v="308400"/>
    <d v="2024-12-11T00:00:00"/>
    <m/>
    <n v="2811.79"/>
    <d v="2025-01-10T00:00:00"/>
    <s v="E0240934"/>
    <s v="PD024934"/>
    <s v="Serviços de Publicidade Eletrônica"/>
    <n v="2676.82"/>
    <m/>
    <x v="0"/>
    <m/>
    <m/>
    <m/>
    <s v="2 - FATURADO"/>
    <n v="0"/>
    <x v="0"/>
    <x v="1"/>
  </r>
  <r>
    <x v="793"/>
    <s v="44.498.988/0001-36"/>
    <s v="NF SERVICOS DO"/>
    <n v="303681"/>
    <d v="2024-12-23T00:00:00"/>
    <n v="310244"/>
    <d v="2024-12-30T00:00:00"/>
    <m/>
    <n v="875.8"/>
    <d v="2025-01-29T00:00:00"/>
    <s v="E0240934"/>
    <s v="PD024934"/>
    <s v="Serviços de Publicidade Eletrônica"/>
    <n v="833.76"/>
    <m/>
    <x v="0"/>
    <m/>
    <m/>
    <m/>
    <s v="2 - FATURADO"/>
    <n v="0"/>
    <x v="0"/>
    <x v="1"/>
  </r>
  <r>
    <x v="793"/>
    <s v="44.498.988/0001-36"/>
    <s v="NF SERVICOS"/>
    <n v="177579"/>
    <d v="2024-12-31T00:00:00"/>
    <n v="1906518"/>
    <d v="2025-01-10T00:00:00"/>
    <d v="2024-12-01T00:00:00"/>
    <n v="808.8"/>
    <d v="2025-02-09T00:00:00"/>
    <s v="E0190835"/>
    <s v="PD019835"/>
    <s v="PREFEITURA - CADASTRO"/>
    <n v="769.98"/>
    <d v="2024-12-01T00:00:00"/>
    <x v="0"/>
    <s v="NR. 006/2020 - DL. 001/2020"/>
    <s v="PROCESSO LICITATORIO NR. 03/20"/>
    <s v="82295/0001 PD-PRC-2023/00290  APPS/ITO"/>
    <s v="2 - FATURADO"/>
    <n v="0"/>
    <x v="0"/>
    <x v="0"/>
  </r>
  <r>
    <x v="794"/>
    <s v="44.518.371/0001-35"/>
    <s v="ND-POUPATEMPO 4.0"/>
    <n v="4989"/>
    <d v="2024-10-24T00:00:00"/>
    <s v="PPT00712"/>
    <s v="PPT00712"/>
    <d v="2024-10-01T00:00:00"/>
    <n v="874.81"/>
    <d v="2024-11-23T00:00:00"/>
    <s v="PPT00712"/>
    <s v="PP00712"/>
    <s v="IMPLANTACAO E OPERACAO DO POUPATEMPO GARCA"/>
    <n v="874.81"/>
    <d v="2024-10-01T00:00:00"/>
    <x v="0"/>
    <m/>
    <s v="PD-PRC-2022/02546"/>
    <m/>
    <s v="2 - FATURADO"/>
    <n v="38"/>
    <x v="1"/>
    <x v="11"/>
  </r>
  <r>
    <x v="794"/>
    <s v="44.518.371/0001-35"/>
    <s v="ND-POUPATEMPO 4.0"/>
    <n v="5063"/>
    <d v="2024-11-05T00:00:00"/>
    <s v="PPT00712"/>
    <s v="PPT00712"/>
    <d v="2024-11-01T00:00:00"/>
    <n v="19673.77"/>
    <d v="2024-12-05T00:00:00"/>
    <s v="PPT00712"/>
    <s v="PP00712"/>
    <s v="IMPLANTACAO E OPERACAO DO POUPATEMPO GARCA"/>
    <n v="19673.77"/>
    <d v="2024-11-01T00:00:00"/>
    <x v="0"/>
    <m/>
    <s v="PD-PRC-2022/02546"/>
    <m/>
    <s v="2 - FATURADO"/>
    <n v="26"/>
    <x v="2"/>
    <x v="11"/>
  </r>
  <r>
    <x v="794"/>
    <s v="44.518.371/0001-35"/>
    <s v="ND-POUPATEMPO 4.0"/>
    <n v="5310"/>
    <d v="2024-12-04T00:00:00"/>
    <s v="PPT00712"/>
    <s v="PPT00712"/>
    <d v="2024-12-01T00:00:00"/>
    <n v="19673.77"/>
    <d v="2025-01-03T00:00:00"/>
    <s v="PPT00712"/>
    <s v="PP00712"/>
    <s v="IMPLANTACAO E OPERACAO DO POUPATEMPO GARCA"/>
    <n v="19673.77"/>
    <d v="2024-12-01T00:00:00"/>
    <x v="0"/>
    <m/>
    <s v="PD-PRC-2022/02546"/>
    <m/>
    <s v="2 - FATURADO"/>
    <n v="0"/>
    <x v="0"/>
    <x v="11"/>
  </r>
  <r>
    <x v="794"/>
    <s v="44.518.371/0001-35"/>
    <s v="NF SERVICOS"/>
    <n v="174420"/>
    <d v="2024-12-09T00:00:00"/>
    <n v="1890408"/>
    <d v="2024-12-09T00:00:00"/>
    <d v="2024-08-01T00:00:00"/>
    <n v="6959.52"/>
    <d v="2025-01-08T00:00:00"/>
    <s v="E0230686"/>
    <s v="PD023686"/>
    <s v="PREFEITURA - CADASTRO"/>
    <n v="6625.46"/>
    <d v="2024-08-01T00:00:00"/>
    <x v="0"/>
    <s v="179/2023"/>
    <s v="JUSTIFICATIVA  219/2023"/>
    <s v="359.00009714/2023-19 APPS/ITO"/>
    <s v="2 - FATURADO"/>
    <n v="0"/>
    <x v="0"/>
    <x v="0"/>
  </r>
  <r>
    <x v="794"/>
    <s v="44.518.371/0001-35"/>
    <s v="NF SERVICOS DO"/>
    <n v="303784"/>
    <d v="2024-12-23T00:00:00"/>
    <n v="310347"/>
    <d v="2024-12-30T00:00:00"/>
    <m/>
    <n v="497.83"/>
    <d v="2025-01-29T00:00:00"/>
    <s v="E0231031"/>
    <s v="PD231012"/>
    <s v="Serviços de Publicidade Eletrônica"/>
    <n v="473.93"/>
    <m/>
    <x v="0"/>
    <m/>
    <m/>
    <m/>
    <s v="2 - FATURADO"/>
    <n v="0"/>
    <x v="0"/>
    <x v="1"/>
  </r>
  <r>
    <x v="795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2"/>
    <x v="2"/>
    <x v="2"/>
  </r>
  <r>
    <x v="796"/>
    <s v="44.518.397/0001-83"/>
    <s v="NF SERVICOS DO"/>
    <n v="292967"/>
    <d v="2024-10-17T00:00:00"/>
    <n v="299358"/>
    <d v="2024-10-17T00:00:00"/>
    <m/>
    <n v="599.23"/>
    <d v="2024-11-16T00:00:00"/>
    <s v="E0201122"/>
    <s v="PD201122"/>
    <s v="Serviços de Publicidade Eletrônica"/>
    <n v="570.47"/>
    <m/>
    <x v="0"/>
    <m/>
    <m/>
    <m/>
    <s v="2 - FATURADO"/>
    <n v="45"/>
    <x v="1"/>
    <x v="1"/>
  </r>
  <r>
    <x v="796"/>
    <s v="44.518.397/0001-83"/>
    <s v="NF SERVICOS DO"/>
    <n v="296753"/>
    <d v="2024-11-07T00:00:00"/>
    <n v="303166"/>
    <d v="2024-11-11T00:00:00"/>
    <m/>
    <n v="1198.47"/>
    <d v="2024-12-11T00:00:00"/>
    <s v="E0201122"/>
    <s v="PD201122"/>
    <s v="Serviços de Publicidade Eletrônica"/>
    <n v="1140.94"/>
    <m/>
    <x v="0"/>
    <m/>
    <m/>
    <m/>
    <s v="2 - FATURADO"/>
    <n v="20"/>
    <x v="2"/>
    <x v="1"/>
  </r>
  <r>
    <x v="796"/>
    <s v="44.518.397/0001-83"/>
    <s v="NF SERVICOS DO"/>
    <n v="297236"/>
    <d v="2024-11-11T00:00:00"/>
    <n v="303663"/>
    <d v="2024-11-13T00:00:00"/>
    <m/>
    <n v="599.23"/>
    <d v="2024-12-13T00:00:00"/>
    <s v="E0201122"/>
    <s v="PD201122"/>
    <s v="Serviços de Publicidade Eletrônica"/>
    <n v="570.47"/>
    <m/>
    <x v="0"/>
    <m/>
    <m/>
    <m/>
    <s v="2 - FATURADO"/>
    <n v="18"/>
    <x v="2"/>
    <x v="1"/>
  </r>
  <r>
    <x v="796"/>
    <s v="44.518.397/0001-83"/>
    <s v="NF SERVICOS DO"/>
    <n v="297777"/>
    <d v="2024-11-13T00:00:00"/>
    <n v="304207"/>
    <d v="2024-11-14T00:00:00"/>
    <m/>
    <n v="322.66000000000003"/>
    <d v="2024-12-14T00:00:00"/>
    <s v="E0201122"/>
    <s v="PD201122"/>
    <s v="Serviços de Publicidade Eletrônica"/>
    <n v="307.17"/>
    <m/>
    <x v="0"/>
    <m/>
    <m/>
    <m/>
    <s v="2 - FATURADO"/>
    <n v="17"/>
    <x v="2"/>
    <x v="1"/>
  </r>
  <r>
    <x v="796"/>
    <s v="44.518.397/0001-83"/>
    <s v="NF SERVICOS DO"/>
    <n v="298873"/>
    <d v="2024-11-22T00:00:00"/>
    <n v="305320"/>
    <d v="2024-11-26T00:00:00"/>
    <m/>
    <n v="276.57"/>
    <d v="2024-12-26T00:00:00"/>
    <s v="E0201122"/>
    <s v="PD201122"/>
    <s v="Serviços de Publicidade Eletrônica"/>
    <n v="263.29000000000002"/>
    <m/>
    <x v="0"/>
    <m/>
    <m/>
    <m/>
    <s v="2 - FATURADO"/>
    <n v="5"/>
    <x v="2"/>
    <x v="1"/>
  </r>
  <r>
    <x v="796"/>
    <s v="44.518.397/0001-83"/>
    <s v="NF SERVICOS DO"/>
    <n v="299303"/>
    <d v="2024-11-28T00:00:00"/>
    <n v="305753"/>
    <d v="2024-11-28T00:00:00"/>
    <m/>
    <n v="599.23"/>
    <d v="2024-12-28T00:00:00"/>
    <s v="E0201122"/>
    <s v="PD201122"/>
    <s v="Serviços de Publicidade Eletrônica"/>
    <n v="570.47"/>
    <m/>
    <x v="0"/>
    <m/>
    <m/>
    <m/>
    <s v="2 - FATURADO"/>
    <n v="3"/>
    <x v="2"/>
    <x v="1"/>
  </r>
  <r>
    <x v="796"/>
    <s v="44.518.397/0001-83"/>
    <s v="NF SERVICOS DO"/>
    <n v="300443"/>
    <d v="2024-12-11T00:00:00"/>
    <n v="307880"/>
    <d v="2024-12-11T00:00:00"/>
    <m/>
    <n v="322.66000000000003"/>
    <d v="2025-01-10T00:00:00"/>
    <s v="E0201122"/>
    <s v="PD201122"/>
    <s v="Serviços de Publicidade Eletrônica"/>
    <n v="307.17"/>
    <m/>
    <x v="0"/>
    <m/>
    <m/>
    <m/>
    <s v="2 - FATURADO"/>
    <n v="0"/>
    <x v="0"/>
    <x v="1"/>
  </r>
  <r>
    <x v="796"/>
    <s v="44.518.397/0001-83"/>
    <s v="NF SERVICOS DO"/>
    <n v="300750"/>
    <d v="2024-12-11T00:00:00"/>
    <n v="308187"/>
    <d v="2024-12-11T00:00:00"/>
    <m/>
    <n v="691.42"/>
    <d v="2025-01-10T00:00:00"/>
    <s v="E0201122"/>
    <s v="PD201122"/>
    <s v="Serviços de Publicidade Eletrônica"/>
    <n v="658.23"/>
    <m/>
    <x v="0"/>
    <m/>
    <m/>
    <m/>
    <s v="2 - FATURADO"/>
    <n v="0"/>
    <x v="0"/>
    <x v="1"/>
  </r>
  <r>
    <x v="796"/>
    <s v="44.518.397/0001-83"/>
    <s v="NF SERVICOS DO"/>
    <n v="302853"/>
    <d v="2024-12-19T00:00:00"/>
    <n v="309375"/>
    <d v="2024-12-19T00:00:00"/>
    <m/>
    <n v="184.38"/>
    <d v="2025-01-18T00:00:00"/>
    <s v="E0201122"/>
    <s v="PD201122"/>
    <s v="Serviços de Publicidade Eletrônica"/>
    <n v="175.53"/>
    <m/>
    <x v="0"/>
    <m/>
    <m/>
    <m/>
    <s v="2 - FATURADO"/>
    <n v="0"/>
    <x v="0"/>
    <x v="1"/>
  </r>
  <r>
    <x v="796"/>
    <s v="44.518.397/0001-83"/>
    <s v="NF SERVICOS DO"/>
    <n v="303368"/>
    <d v="2024-12-22T00:00:00"/>
    <n v="309931"/>
    <d v="2024-12-30T00:00:00"/>
    <m/>
    <n v="1152.3699999999999"/>
    <d v="2025-01-29T00:00:00"/>
    <s v="E0201122"/>
    <s v="PD201122"/>
    <s v="Serviços de Publicidade Eletrônica"/>
    <n v="1097.06"/>
    <m/>
    <x v="0"/>
    <m/>
    <m/>
    <m/>
    <s v="2 - FATURADO"/>
    <n v="0"/>
    <x v="0"/>
    <x v="1"/>
  </r>
  <r>
    <x v="796"/>
    <s v="44.518.397/0001-83"/>
    <s v="NF SERVICOS DO"/>
    <n v="303709"/>
    <d v="2024-12-23T00:00:00"/>
    <n v="310272"/>
    <d v="2024-12-30T00:00:00"/>
    <m/>
    <n v="460.95"/>
    <d v="2025-01-29T00:00:00"/>
    <s v="E0201122"/>
    <s v="PD201122"/>
    <s v="Serviços de Publicidade Eletrônica"/>
    <n v="438.82"/>
    <m/>
    <x v="0"/>
    <m/>
    <m/>
    <m/>
    <s v="2 - FATURADO"/>
    <n v="0"/>
    <x v="0"/>
    <x v="1"/>
  </r>
  <r>
    <x v="797"/>
    <s v="44.518.405/0001-91"/>
    <s v="NF SERVICOS E_GOV"/>
    <n v="169773"/>
    <d v="2024-10-14T00:00:00"/>
    <n v="1859518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48"/>
    <x v="1"/>
    <x v="1"/>
  </r>
  <r>
    <x v="798"/>
    <s v="44.518.496/0001-65"/>
    <s v="NF SERVICOS DO"/>
    <n v="299979"/>
    <d v="2024-12-11T00:00:00"/>
    <n v="307416"/>
    <d v="2024-12-11T00:00:00"/>
    <m/>
    <n v="138.28"/>
    <d v="2025-01-10T00:00:00"/>
    <s v="E0231017"/>
    <s v="PD023998"/>
    <s v="Serviços de Publicidade Eletrônica"/>
    <n v="131.63999999999999"/>
    <m/>
    <x v="0"/>
    <m/>
    <m/>
    <m/>
    <s v="2 - FATURADO"/>
    <n v="0"/>
    <x v="0"/>
    <x v="1"/>
  </r>
  <r>
    <x v="798"/>
    <s v="44.518.496/0001-65"/>
    <s v="NF SERVICOS DO"/>
    <n v="301746"/>
    <d v="2024-12-11T00:00:00"/>
    <n v="307170"/>
    <d v="2024-12-11T00:00:00"/>
    <m/>
    <n v="138.28"/>
    <d v="2025-01-10T00:00:00"/>
    <s v="E0231017"/>
    <s v="PD023998"/>
    <s v="Serviços de Publicidade Eletrônica"/>
    <n v="131.63999999999999"/>
    <m/>
    <x v="0"/>
    <m/>
    <m/>
    <m/>
    <s v="2 - FATURADO"/>
    <n v="0"/>
    <x v="0"/>
    <x v="1"/>
  </r>
  <r>
    <x v="798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0"/>
    <x v="0"/>
    <x v="2"/>
  </r>
  <r>
    <x v="798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0"/>
    <x v="0"/>
    <x v="2"/>
  </r>
  <r>
    <x v="799"/>
    <s v="44.518.504/0001-73"/>
    <s v="NF SERVICOS DO"/>
    <n v="303377"/>
    <d v="2024-12-22T00:00:00"/>
    <n v="309940"/>
    <d v="2024-12-30T00:00:00"/>
    <m/>
    <n v="276.57"/>
    <d v="2025-01-29T00:00:00"/>
    <s v="E0201513"/>
    <s v="PD201513"/>
    <s v="Serviços de Publicidade Eletrônica"/>
    <n v="263.29000000000002"/>
    <m/>
    <x v="0"/>
    <m/>
    <m/>
    <m/>
    <s v="2 - FATURADO"/>
    <n v="0"/>
    <x v="0"/>
    <x v="1"/>
  </r>
  <r>
    <x v="799"/>
    <s v="44.518.504/0001-73"/>
    <s v="NF SERVICOS DO"/>
    <n v="303805"/>
    <d v="2024-12-23T00:00:00"/>
    <n v="310368"/>
    <d v="2024-12-30T00:00:00"/>
    <m/>
    <n v="322.66000000000003"/>
    <d v="2025-01-29T00:00:00"/>
    <s v="E0201513"/>
    <s v="PD201513"/>
    <s v="Serviços de Publicidade Eletrônica"/>
    <n v="307.17"/>
    <m/>
    <x v="0"/>
    <m/>
    <m/>
    <m/>
    <s v="2 - FATURADO"/>
    <n v="0"/>
    <x v="0"/>
    <x v="1"/>
  </r>
  <r>
    <x v="799"/>
    <s v="44.518.504/0001-73"/>
    <s v="NF SERVICOS DO"/>
    <n v="303882"/>
    <d v="2024-12-26T00:00:00"/>
    <n v="310445"/>
    <d v="2024-12-30T00:00:00"/>
    <m/>
    <n v="1428.94"/>
    <d v="2025-01-29T00:00:00"/>
    <s v="E0201513"/>
    <s v="PD201513"/>
    <s v="Serviços de Publicidade Eletrônica"/>
    <n v="1360.35"/>
    <m/>
    <x v="0"/>
    <m/>
    <m/>
    <m/>
    <s v="2 - FATURADO"/>
    <n v="0"/>
    <x v="0"/>
    <x v="1"/>
  </r>
  <r>
    <x v="800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129"/>
    <x v="4"/>
    <x v="1"/>
  </r>
  <r>
    <x v="800"/>
    <s v="44.528.842/0001-96"/>
    <s v="NF SERVICOS DO"/>
    <n v="302716"/>
    <d v="2024-12-18T00:00:00"/>
    <n v="309238"/>
    <d v="2024-12-18T00:00:00"/>
    <m/>
    <n v="368.76"/>
    <d v="2025-01-17T00:00:00"/>
    <s v="E0220791"/>
    <s v="PD022791"/>
    <s v="Serviços de Publicidade Eletrônica"/>
    <n v="351.06"/>
    <m/>
    <x v="0"/>
    <m/>
    <m/>
    <m/>
    <s v="2 - FATURADO"/>
    <n v="0"/>
    <x v="0"/>
    <x v="1"/>
  </r>
  <r>
    <x v="800"/>
    <s v="44.528.842/0001-96"/>
    <s v="NF SERVICOS DO"/>
    <n v="303026"/>
    <d v="2024-12-20T00:00:00"/>
    <n v="309548"/>
    <d v="2024-12-20T00:00:00"/>
    <m/>
    <n v="645.33000000000004"/>
    <d v="2025-01-19T00:00:00"/>
    <s v="E0220791"/>
    <s v="PD022791"/>
    <s v="Serviços de Publicidade Eletrônica"/>
    <n v="614.35"/>
    <m/>
    <x v="0"/>
    <m/>
    <m/>
    <m/>
    <s v="2 - FATURADO"/>
    <n v="0"/>
    <x v="0"/>
    <x v="1"/>
  </r>
  <r>
    <x v="801"/>
    <s v="44.529.592/0001-09"/>
    <s v="NF SERVICOS DO"/>
    <n v="587"/>
    <d v="2021-08-02T00:00:00"/>
    <n v="592"/>
    <d v="2021-08-11T00:00:00"/>
    <m/>
    <n v="322.66000000000003"/>
    <d v="2021-09-01T00:00:00"/>
    <s v="E0201228"/>
    <s v="PD201228"/>
    <s v="Serviços de Publicidade Eletrônica"/>
    <n v="322.66000000000003"/>
    <m/>
    <x v="11"/>
    <m/>
    <m/>
    <m/>
    <s v="2 - FATURADO"/>
    <n v="1217"/>
    <x v="4"/>
    <x v="1"/>
  </r>
  <r>
    <x v="801"/>
    <s v="44.529.592/0001-09"/>
    <s v="NF SERVICOS DO"/>
    <n v="849"/>
    <d v="2021-08-03T00:00:00"/>
    <n v="854"/>
    <d v="2021-08-11T00:00:00"/>
    <m/>
    <n v="322.66000000000003"/>
    <d v="2021-09-02T00:00:00"/>
    <s v="E0201228"/>
    <s v="PD201228"/>
    <s v="Serviços de Publicidade Eletrônica"/>
    <n v="322.66000000000003"/>
    <m/>
    <x v="11"/>
    <m/>
    <m/>
    <m/>
    <s v="2 - FATURADO"/>
    <n v="1216"/>
    <x v="4"/>
    <x v="1"/>
  </r>
  <r>
    <x v="801"/>
    <s v="44.529.592/0001-09"/>
    <s v="NF SERVICOS DO"/>
    <n v="1529"/>
    <d v="2021-08-05T00:00:00"/>
    <n v="1533"/>
    <d v="2021-08-11T00:00:00"/>
    <m/>
    <n v="645.33000000000004"/>
    <d v="2021-09-04T00:00:00"/>
    <s v="E0201228"/>
    <s v="PD201228"/>
    <s v="Serviços de Publicidade Eletrônica"/>
    <n v="645.33000000000004"/>
    <m/>
    <x v="11"/>
    <m/>
    <m/>
    <m/>
    <s v="2 - FATURADO"/>
    <n v="1214"/>
    <x v="4"/>
    <x v="1"/>
  </r>
  <r>
    <x v="801"/>
    <s v="44.529.592/0001-09"/>
    <s v="NF SERVICOS DO"/>
    <n v="17813"/>
    <d v="2021-09-30T00:00:00"/>
    <n v="21976"/>
    <d v="2021-10-01T00:00:00"/>
    <m/>
    <n v="322.66000000000003"/>
    <d v="2021-10-31T00:00:00"/>
    <s v="E0201228"/>
    <s v="PD201228"/>
    <s v="Serviços de Publicidade Eletrônica"/>
    <n v="322.66000000000003"/>
    <m/>
    <x v="11"/>
    <m/>
    <m/>
    <m/>
    <s v="2 - FATURADO"/>
    <n v="1157"/>
    <x v="4"/>
    <x v="1"/>
  </r>
  <r>
    <x v="801"/>
    <s v="44.529.592/0001-09"/>
    <s v="NF SERVICOS DO"/>
    <n v="37949"/>
    <d v="2021-11-26T00:00:00"/>
    <n v="42205"/>
    <d v="2021-11-29T00:00:00"/>
    <m/>
    <n v="645.33000000000004"/>
    <d v="2021-12-29T00:00:00"/>
    <s v="E0201228"/>
    <s v="PD201228"/>
    <s v="Serviços de Publicidade Eletrônica"/>
    <n v="645.33000000000004"/>
    <m/>
    <x v="11"/>
    <m/>
    <m/>
    <m/>
    <s v="2 - FATURADO"/>
    <n v="1098"/>
    <x v="4"/>
    <x v="1"/>
  </r>
  <r>
    <x v="801"/>
    <s v="44.529.592/0001-09"/>
    <s v="NF SERVICOS DO"/>
    <n v="53371"/>
    <d v="2022-01-18T00:00:00"/>
    <n v="58163"/>
    <d v="2022-01-19T00:00:00"/>
    <m/>
    <n v="276.57"/>
    <d v="2022-02-18T00:00:00"/>
    <s v="E0201228"/>
    <s v="PD201228"/>
    <s v="Serviços de Publicidade Eletrônica"/>
    <n v="276.57"/>
    <m/>
    <x v="11"/>
    <m/>
    <m/>
    <m/>
    <s v="2 - FATURADO"/>
    <n v="1047"/>
    <x v="4"/>
    <x v="1"/>
  </r>
  <r>
    <x v="801"/>
    <s v="44.529.592/0001-09"/>
    <s v="NF SERVICOS DO"/>
    <n v="55156"/>
    <d v="2022-01-25T00:00:00"/>
    <n v="59531"/>
    <d v="2022-01-25T00:00:00"/>
    <m/>
    <n v="921.9"/>
    <d v="2022-02-24T00:00:00"/>
    <s v="E0201228"/>
    <s v="PD201228"/>
    <s v="Serviços de Publicidade Eletrônica"/>
    <n v="921.9"/>
    <m/>
    <x v="11"/>
    <m/>
    <m/>
    <m/>
    <s v="2 - FATURADO"/>
    <n v="1041"/>
    <x v="4"/>
    <x v="1"/>
  </r>
  <r>
    <x v="801"/>
    <s v="44.529.592/0001-09"/>
    <s v="NF SERVICOS DO"/>
    <n v="72775"/>
    <d v="2022-03-18T00:00:00"/>
    <n v="77247"/>
    <d v="2022-03-21T00:00:00"/>
    <m/>
    <n v="599.23"/>
    <d v="2022-04-20T00:00:00"/>
    <s v="E0201228"/>
    <s v="PD201228"/>
    <s v="Serviços de Publicidade Eletrônica"/>
    <n v="599.23"/>
    <m/>
    <x v="11"/>
    <m/>
    <m/>
    <m/>
    <s v="2 - FATURADO"/>
    <n v="986"/>
    <x v="4"/>
    <x v="1"/>
  </r>
  <r>
    <x v="801"/>
    <s v="44.529.592/0001-09"/>
    <s v="NF SERVICOS DO"/>
    <n v="88690"/>
    <d v="2022-05-13T00:00:00"/>
    <n v="93251"/>
    <d v="2022-05-13T00:00:00"/>
    <m/>
    <n v="414.85"/>
    <d v="2022-06-12T00:00:00"/>
    <s v="E0201228"/>
    <s v="PD201228"/>
    <s v="Serviços de Publicidade Eletrônica"/>
    <n v="414.85"/>
    <m/>
    <x v="11"/>
    <m/>
    <m/>
    <m/>
    <s v="2 - FATURADO"/>
    <n v="933"/>
    <x v="4"/>
    <x v="1"/>
  </r>
  <r>
    <x v="801"/>
    <s v="44.529.592/0001-09"/>
    <s v="NF SERVICOS DO"/>
    <n v="89624"/>
    <d v="2022-05-13T00:00:00"/>
    <n v="94185"/>
    <d v="2022-05-13T00:00:00"/>
    <m/>
    <n v="368.76"/>
    <d v="2022-06-12T00:00:00"/>
    <s v="E0201228"/>
    <s v="PD201228"/>
    <s v="Serviços de Publicidade Eletrônica"/>
    <n v="368.76"/>
    <m/>
    <x v="11"/>
    <m/>
    <m/>
    <m/>
    <s v="2 - FATURADO"/>
    <n v="933"/>
    <x v="4"/>
    <x v="1"/>
  </r>
  <r>
    <x v="801"/>
    <s v="44.529.592/0001-09"/>
    <s v="NF SERVICOS DO"/>
    <n v="90085"/>
    <d v="2022-05-13T00:00:00"/>
    <n v="94646"/>
    <d v="2022-05-13T00:00:00"/>
    <m/>
    <n v="322.66000000000003"/>
    <d v="2022-06-12T00:00:00"/>
    <s v="E0201228"/>
    <s v="PD201228"/>
    <s v="Serviços de Publicidade Eletrônica"/>
    <n v="322.66000000000003"/>
    <m/>
    <x v="11"/>
    <m/>
    <m/>
    <m/>
    <s v="2 - FATURADO"/>
    <n v="933"/>
    <x v="4"/>
    <x v="1"/>
  </r>
  <r>
    <x v="801"/>
    <s v="44.529.592/0001-09"/>
    <s v="NF SERVICOS DO"/>
    <n v="91542"/>
    <d v="2022-05-17T00:00:00"/>
    <n v="96103"/>
    <d v="2022-05-17T00:00:00"/>
    <m/>
    <n v="368.76"/>
    <d v="2022-06-16T00:00:00"/>
    <s v="E0201228"/>
    <s v="PD201228"/>
    <s v="Serviços de Publicidade Eletrônica"/>
    <n v="368.76"/>
    <m/>
    <x v="11"/>
    <m/>
    <m/>
    <m/>
    <s v="2 - FATURADO"/>
    <n v="929"/>
    <x v="4"/>
    <x v="1"/>
  </r>
  <r>
    <x v="801"/>
    <s v="44.529.592/0001-09"/>
    <s v="NF SERVICOS DO"/>
    <n v="91981"/>
    <d v="2022-05-17T00:00:00"/>
    <n v="96543"/>
    <d v="2022-05-18T00:00:00"/>
    <m/>
    <n v="645.33000000000004"/>
    <d v="2022-06-17T00:00:00"/>
    <s v="E0201228"/>
    <s v="PD201228"/>
    <s v="Serviços de Publicidade Eletrônica"/>
    <n v="645.33000000000004"/>
    <m/>
    <x v="11"/>
    <m/>
    <m/>
    <m/>
    <s v="2 - FATURADO"/>
    <n v="928"/>
    <x v="4"/>
    <x v="1"/>
  </r>
  <r>
    <x v="802"/>
    <s v="44.531.788/0001-38"/>
    <s v="NF SERVICOS"/>
    <n v="171812"/>
    <d v="2024-11-13T00:00:00"/>
    <n v="1874827"/>
    <d v="2024-11-13T00:00:00"/>
    <d v="2024-10-01T00:00:00"/>
    <n v="9100"/>
    <d v="2024-12-13T00:00:00"/>
    <s v="E0200762"/>
    <s v="PD020762"/>
    <s v="PREFEITURA - CADASTRO"/>
    <n v="8663.2000000000007"/>
    <d v="2024-10-01T00:00:00"/>
    <x v="0"/>
    <s v="087/2020"/>
    <s v="6287/2023 - 6119/2024"/>
    <s v="PD-PRC-2022/00262 - 359.00005299/2024-13 - APPS/ITO"/>
    <s v="2 - FATURADO"/>
    <n v="18"/>
    <x v="2"/>
    <x v="0"/>
  </r>
  <r>
    <x v="802"/>
    <s v="44.531.788/0001-38"/>
    <s v="NF SERVICOS"/>
    <n v="177476"/>
    <d v="2024-12-31T00:00:00"/>
    <n v="1906415"/>
    <d v="2025-01-10T00:00:00"/>
    <d v="2024-12-01T00:00:00"/>
    <n v="9100"/>
    <d v="2025-02-09T00:00:00"/>
    <s v="E0200762"/>
    <s v="PD020762"/>
    <s v="PREFEITURA - CADASTRO"/>
    <n v="8663.2000000000007"/>
    <d v="2024-12-01T00:00:00"/>
    <x v="0"/>
    <s v="087/2020"/>
    <s v="6287/2023 - 6119/2024"/>
    <s v="PD-PRC-2022/00262 - 359.00005299/2024-13 - APPS/ITO"/>
    <s v="2 - FATURADO"/>
    <n v="0"/>
    <x v="0"/>
    <x v="0"/>
  </r>
  <r>
    <x v="802"/>
    <s v="44.531.788/0001-38"/>
    <s v="NF SERVICOS DO"/>
    <n v="304130"/>
    <d v="2024-12-31T00:00:00"/>
    <n v="310706"/>
    <d v="2025-01-03T00:00:00"/>
    <m/>
    <n v="451.73"/>
    <d v="2025-02-02T00:00:00"/>
    <s v="E0230768"/>
    <s v="PD023768"/>
    <s v="Serviços de Publicidade Eletrônica"/>
    <n v="430.05"/>
    <m/>
    <x v="0"/>
    <m/>
    <m/>
    <m/>
    <s v="2 - FATURADO"/>
    <n v="0"/>
    <x v="0"/>
    <x v="1"/>
  </r>
  <r>
    <x v="803"/>
    <s v="44.534.089/0001-41"/>
    <s v="NF SERVICOS DO"/>
    <n v="301970"/>
    <d v="2024-12-16T00:00:00"/>
    <n v="308478"/>
    <d v="2024-12-16T00:00:00"/>
    <m/>
    <n v="230.47"/>
    <d v="2025-01-15T00:00:00"/>
    <s v="E0231083"/>
    <s v="PD231064"/>
    <s v="Serviços de Publicidade Eletrônica"/>
    <n v="219.41"/>
    <m/>
    <x v="0"/>
    <m/>
    <m/>
    <m/>
    <s v="2 - FATURADO"/>
    <n v="0"/>
    <x v="0"/>
    <x v="1"/>
  </r>
  <r>
    <x v="804"/>
    <s v="44.543.981/0001-99"/>
    <s v="ND-POUPATEMPO 4.0"/>
    <n v="5250"/>
    <d v="2024-12-04T00:00:00"/>
    <s v="PPT00587"/>
    <s v="PPT00587"/>
    <d v="2024-12-01T00:00:00"/>
    <n v="16530.09"/>
    <d v="2025-01-03T00:00:00"/>
    <s v="PPT00587"/>
    <s v="PP00587"/>
    <s v="IMPLANTACAO E OPERACAO DO POUPATEMPO PALMITAL"/>
    <n v="16530.09"/>
    <d v="2024-12-01T00:00:00"/>
    <x v="0"/>
    <m/>
    <s v="PD-PRC-2021/01930"/>
    <m/>
    <s v="2 - FATURADO"/>
    <n v="0"/>
    <x v="0"/>
    <x v="11"/>
  </r>
  <r>
    <x v="804"/>
    <s v="44.543.981/0001-99"/>
    <s v="NF SERVICOS DO"/>
    <n v="300041"/>
    <d v="2024-12-11T00:00:00"/>
    <n v="307478"/>
    <d v="2024-12-11T00:00:00"/>
    <m/>
    <n v="138.28"/>
    <d v="2025-01-10T00:00:00"/>
    <s v="E0201349"/>
    <s v="PD201349"/>
    <s v="Serviços de Publicidade Eletrônica"/>
    <n v="131.63999999999999"/>
    <m/>
    <x v="0"/>
    <m/>
    <m/>
    <m/>
    <s v="2 - FATURADO"/>
    <n v="0"/>
    <x v="0"/>
    <x v="1"/>
  </r>
  <r>
    <x v="804"/>
    <s v="44.543.981/0001-99"/>
    <s v="NF SERVICOS DO"/>
    <n v="300207"/>
    <d v="2024-12-11T00:00:00"/>
    <n v="307644"/>
    <d v="2024-12-11T00:00:00"/>
    <m/>
    <n v="1014.09"/>
    <d v="2025-01-10T00:00:00"/>
    <s v="E0201349"/>
    <s v="PD201349"/>
    <s v="Serviços de Publicidade Eletrônica"/>
    <n v="965.41"/>
    <m/>
    <x v="0"/>
    <m/>
    <m/>
    <m/>
    <s v="2 - FATURADO"/>
    <n v="0"/>
    <x v="0"/>
    <x v="1"/>
  </r>
  <r>
    <x v="804"/>
    <s v="44.543.981/0001-99"/>
    <s v="NF SERVICOS DO"/>
    <n v="300784"/>
    <d v="2024-12-11T00:00:00"/>
    <n v="308221"/>
    <d v="2024-12-11T00:00:00"/>
    <m/>
    <n v="322.66000000000003"/>
    <d v="2025-01-10T00:00:00"/>
    <s v="E0201349"/>
    <s v="PD201349"/>
    <s v="Serviços de Publicidade Eletrônica"/>
    <n v="307.17"/>
    <m/>
    <x v="0"/>
    <m/>
    <m/>
    <m/>
    <s v="2 - FATURADO"/>
    <n v="0"/>
    <x v="0"/>
    <x v="1"/>
  </r>
  <r>
    <x v="804"/>
    <s v="44.543.981/0001-99"/>
    <s v="NF SERVICOS DO"/>
    <n v="300852"/>
    <d v="2024-12-11T00:00:00"/>
    <n v="308289"/>
    <d v="2024-12-11T00:00:00"/>
    <m/>
    <n v="276.57"/>
    <d v="2025-01-10T00:00:00"/>
    <s v="E0201349"/>
    <s v="PD201349"/>
    <s v="Serviços de Publicidade Eletrônica"/>
    <n v="263.29000000000002"/>
    <m/>
    <x v="0"/>
    <m/>
    <m/>
    <m/>
    <s v="2 - FATURADO"/>
    <n v="0"/>
    <x v="0"/>
    <x v="1"/>
  </r>
  <r>
    <x v="804"/>
    <s v="44.543.981/0001-99"/>
    <s v="NF SERVICOS DO"/>
    <n v="301431"/>
    <d v="2024-12-11T00:00:00"/>
    <n v="306855"/>
    <d v="2024-12-11T00:00:00"/>
    <m/>
    <n v="138.28"/>
    <d v="2025-01-10T00:00:00"/>
    <s v="E0201349"/>
    <s v="PD201349"/>
    <s v="Serviços de Publicidade Eletrônica"/>
    <n v="131.63999999999999"/>
    <m/>
    <x v="0"/>
    <m/>
    <m/>
    <m/>
    <s v="2 - FATURADO"/>
    <n v="0"/>
    <x v="0"/>
    <x v="1"/>
  </r>
  <r>
    <x v="804"/>
    <s v="44.543.981/0001-99"/>
    <s v="NF SERVICOS DO"/>
    <n v="301706"/>
    <d v="2024-12-11T00:00:00"/>
    <n v="307130"/>
    <d v="2024-12-11T00:00:00"/>
    <m/>
    <n v="184.38"/>
    <d v="2025-01-10T00:00:00"/>
    <s v="E0201349"/>
    <s v="PD201349"/>
    <s v="Serviços de Publicidade Eletrônica"/>
    <n v="175.53"/>
    <m/>
    <x v="0"/>
    <m/>
    <m/>
    <m/>
    <s v="2 - FATURADO"/>
    <n v="0"/>
    <x v="0"/>
    <x v="1"/>
  </r>
  <r>
    <x v="804"/>
    <s v="44.543.981/0001-99"/>
    <s v="NF SERVICOS DO"/>
    <n v="301814"/>
    <d v="2024-12-11T00:00:00"/>
    <n v="307238"/>
    <d v="2024-12-11T00:00:00"/>
    <m/>
    <n v="230.47"/>
    <d v="2025-01-10T00:00:00"/>
    <s v="E0201349"/>
    <s v="PD201349"/>
    <s v="Serviços de Publicidade Eletrônica"/>
    <n v="219.41"/>
    <m/>
    <x v="0"/>
    <m/>
    <m/>
    <m/>
    <s v="2 - FATURADO"/>
    <n v="0"/>
    <x v="0"/>
    <x v="1"/>
  </r>
  <r>
    <x v="804"/>
    <s v="44.543.981/0001-99"/>
    <s v="NF SERVICOS DO"/>
    <n v="302373"/>
    <d v="2024-12-17T00:00:00"/>
    <n v="308886"/>
    <d v="2024-12-17T00:00:00"/>
    <m/>
    <n v="276.57"/>
    <d v="2025-01-16T00:00:00"/>
    <s v="E0201349"/>
    <s v="PD201349"/>
    <s v="Serviços de Publicidade Eletrônica"/>
    <n v="263.29000000000002"/>
    <m/>
    <x v="0"/>
    <m/>
    <m/>
    <m/>
    <s v="2 - FATURADO"/>
    <n v="0"/>
    <x v="0"/>
    <x v="1"/>
  </r>
  <r>
    <x v="804"/>
    <s v="44.543.981/0001-99"/>
    <s v="NF SERVICOS DO"/>
    <n v="302839"/>
    <d v="2024-12-19T00:00:00"/>
    <n v="309361"/>
    <d v="2024-12-19T00:00:00"/>
    <m/>
    <n v="322.66000000000003"/>
    <d v="2025-01-18T00:00:00"/>
    <s v="E0201349"/>
    <s v="PD201349"/>
    <s v="Serviços de Publicidade Eletrônica"/>
    <n v="307.17"/>
    <m/>
    <x v="0"/>
    <m/>
    <m/>
    <m/>
    <s v="2 - FATURADO"/>
    <n v="0"/>
    <x v="0"/>
    <x v="1"/>
  </r>
  <r>
    <x v="804"/>
    <s v="44.543.981/0001-99"/>
    <s v="NF SERVICOS DO"/>
    <n v="303353"/>
    <d v="2024-12-22T00:00:00"/>
    <n v="309916"/>
    <d v="2024-12-30T00:00:00"/>
    <m/>
    <n v="138.28"/>
    <d v="2025-01-29T00:00:00"/>
    <s v="E0201349"/>
    <s v="PD201349"/>
    <s v="Serviços de Publicidade Eletrônica"/>
    <n v="131.63999999999999"/>
    <m/>
    <x v="0"/>
    <m/>
    <m/>
    <m/>
    <s v="2 - FATURADO"/>
    <n v="0"/>
    <x v="0"/>
    <x v="1"/>
  </r>
  <r>
    <x v="804"/>
    <s v="44.543.981/0001-99"/>
    <s v="NF SERVICOS DO"/>
    <n v="303494"/>
    <d v="2024-12-22T00:00:00"/>
    <n v="310057"/>
    <d v="2024-12-30T00:00:00"/>
    <m/>
    <n v="276.57"/>
    <d v="2025-01-29T00:00:00"/>
    <s v="E0201349"/>
    <s v="PD201349"/>
    <s v="Serviços de Publicidade Eletrônica"/>
    <n v="263.29000000000002"/>
    <m/>
    <x v="0"/>
    <m/>
    <m/>
    <m/>
    <s v="2 - FATURADO"/>
    <n v="0"/>
    <x v="0"/>
    <x v="1"/>
  </r>
  <r>
    <x v="805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276"/>
    <x v="3"/>
    <x v="1"/>
  </r>
  <r>
    <x v="806"/>
    <s v="44.544.906/0001-42"/>
    <s v="NF SERVICOS DO"/>
    <n v="291934"/>
    <d v="2024-10-10T00:00:00"/>
    <n v="298315"/>
    <d v="2024-10-10T00:00:00"/>
    <m/>
    <n v="507.04"/>
    <d v="2024-11-09T00:00:00"/>
    <s v="E0201108"/>
    <s v="PD201108"/>
    <s v="Serviços de Publicidade Eletrônica"/>
    <n v="482.7"/>
    <m/>
    <x v="0"/>
    <m/>
    <m/>
    <m/>
    <s v="2 - FATURADO"/>
    <n v="52"/>
    <x v="1"/>
    <x v="1"/>
  </r>
  <r>
    <x v="806"/>
    <s v="44.544.906/0001-42"/>
    <s v="NF SERVICOS DO"/>
    <n v="292450"/>
    <d v="2024-10-15T00:00:00"/>
    <n v="298840"/>
    <d v="2024-10-15T00:00:00"/>
    <m/>
    <n v="276.57"/>
    <d v="2024-11-14T00:00:00"/>
    <s v="E0201108"/>
    <s v="PD201108"/>
    <s v="Serviços de Publicidade Eletrônica"/>
    <n v="263.29000000000002"/>
    <m/>
    <x v="0"/>
    <m/>
    <m/>
    <m/>
    <s v="2 - FATURADO"/>
    <n v="47"/>
    <x v="1"/>
    <x v="1"/>
  </r>
  <r>
    <x v="806"/>
    <s v="44.544.906/0001-42"/>
    <s v="NF SERVICOS DO"/>
    <n v="292706"/>
    <d v="2024-10-17T00:00:00"/>
    <n v="299098"/>
    <d v="2024-10-17T00:00:00"/>
    <m/>
    <n v="875.8"/>
    <d v="2024-11-16T00:00:00"/>
    <s v="E0201108"/>
    <s v="PD201108"/>
    <s v="Serviços de Publicidade Eletrônica"/>
    <n v="833.76"/>
    <m/>
    <x v="0"/>
    <m/>
    <m/>
    <m/>
    <s v="2 - FATURADO"/>
    <n v="45"/>
    <x v="1"/>
    <x v="1"/>
  </r>
  <r>
    <x v="806"/>
    <s v="44.544.906/0001-42"/>
    <s v="NF SERVICOS DO"/>
    <n v="292915"/>
    <d v="2024-10-17T00:00:00"/>
    <n v="299306"/>
    <d v="2024-10-17T00:00:00"/>
    <m/>
    <n v="1152.3699999999999"/>
    <d v="2024-11-16T00:00:00"/>
    <s v="E0201108"/>
    <s v="PD201108"/>
    <s v="Serviços de Publicidade Eletrônica"/>
    <n v="1097.06"/>
    <m/>
    <x v="0"/>
    <m/>
    <m/>
    <m/>
    <s v="2 - FATURADO"/>
    <n v="45"/>
    <x v="1"/>
    <x v="1"/>
  </r>
  <r>
    <x v="806"/>
    <s v="44.544.906/0001-42"/>
    <s v="NF SERVICOS DO"/>
    <n v="293334"/>
    <d v="2024-10-18T00:00:00"/>
    <n v="299730"/>
    <d v="2024-10-18T00:00:00"/>
    <m/>
    <n v="322.66000000000003"/>
    <d v="2024-11-17T00:00:00"/>
    <s v="E0201108"/>
    <s v="PD201108"/>
    <s v="Serviços de Publicidade Eletrônica"/>
    <n v="307.17"/>
    <m/>
    <x v="0"/>
    <m/>
    <m/>
    <m/>
    <s v="2 - FATURADO"/>
    <n v="44"/>
    <x v="1"/>
    <x v="1"/>
  </r>
  <r>
    <x v="806"/>
    <s v="44.544.906/0001-42"/>
    <s v="NF SERVICOS DO"/>
    <n v="294150"/>
    <d v="2024-10-24T00:00:00"/>
    <n v="300555"/>
    <d v="2024-10-24T00:00:00"/>
    <m/>
    <n v="368.76"/>
    <d v="2024-11-23T00:00:00"/>
    <s v="E0201108"/>
    <s v="PD201108"/>
    <s v="Serviços de Publicidade Eletrônica"/>
    <n v="351.06"/>
    <m/>
    <x v="0"/>
    <m/>
    <m/>
    <m/>
    <s v="2 - FATURADO"/>
    <n v="38"/>
    <x v="1"/>
    <x v="1"/>
  </r>
  <r>
    <x v="806"/>
    <s v="44.544.906/0001-42"/>
    <s v="NF SERVICOS DO"/>
    <n v="294798"/>
    <d v="2024-11-04T00:00:00"/>
    <n v="301203"/>
    <d v="2024-11-04T00:00:00"/>
    <m/>
    <n v="414.85"/>
    <d v="2024-12-04T00:00:00"/>
    <s v="E0201108"/>
    <s v="PD201108"/>
    <s v="Serviços de Publicidade Eletrônica"/>
    <n v="394.94"/>
    <m/>
    <x v="0"/>
    <m/>
    <m/>
    <m/>
    <s v="2 - FATURADO"/>
    <n v="27"/>
    <x v="2"/>
    <x v="1"/>
  </r>
  <r>
    <x v="806"/>
    <s v="44.544.906/0001-42"/>
    <s v="NF SERVICOS DO"/>
    <n v="295442"/>
    <d v="2024-11-04T00:00:00"/>
    <n v="301847"/>
    <d v="2024-11-04T00:00:00"/>
    <m/>
    <n v="414.85"/>
    <d v="2024-12-04T00:00:00"/>
    <s v="E0201108"/>
    <s v="PD201108"/>
    <s v="Serviços de Publicidade Eletrônica"/>
    <n v="394.94"/>
    <m/>
    <x v="0"/>
    <m/>
    <m/>
    <m/>
    <s v="2 - FATURADO"/>
    <n v="27"/>
    <x v="2"/>
    <x v="1"/>
  </r>
  <r>
    <x v="806"/>
    <s v="44.544.906/0001-42"/>
    <s v="NF SERVICOS DO"/>
    <n v="296229"/>
    <d v="2024-11-06T00:00:00"/>
    <n v="302635"/>
    <d v="2024-11-06T00:00:00"/>
    <m/>
    <n v="507.04"/>
    <d v="2024-12-06T00:00:00"/>
    <s v="E0201108"/>
    <s v="PD201108"/>
    <s v="Serviços de Publicidade Eletrônica"/>
    <n v="482.7"/>
    <m/>
    <x v="0"/>
    <m/>
    <m/>
    <m/>
    <s v="2 - FATURADO"/>
    <n v="25"/>
    <x v="2"/>
    <x v="1"/>
  </r>
  <r>
    <x v="806"/>
    <s v="44.544.906/0001-42"/>
    <s v="NF SERVICOS DO"/>
    <n v="297241"/>
    <d v="2024-11-11T00:00:00"/>
    <n v="303668"/>
    <d v="2024-11-13T00:00:00"/>
    <m/>
    <n v="414.85"/>
    <d v="2024-12-13T00:00:00"/>
    <s v="E0201108"/>
    <s v="PD201108"/>
    <s v="Serviços de Publicidade Eletrônica"/>
    <n v="394.94"/>
    <m/>
    <x v="0"/>
    <m/>
    <m/>
    <m/>
    <s v="2 - FATURADO"/>
    <n v="18"/>
    <x v="2"/>
    <x v="1"/>
  </r>
  <r>
    <x v="806"/>
    <s v="44.544.906/0001-42"/>
    <s v="NF SERVICOS DO"/>
    <n v="297766"/>
    <d v="2024-11-13T00:00:00"/>
    <n v="304196"/>
    <d v="2024-11-14T00:00:00"/>
    <m/>
    <n v="599.23"/>
    <d v="2024-12-14T00:00:00"/>
    <s v="E0201108"/>
    <s v="PD201108"/>
    <s v="Serviços de Publicidade Eletrônica"/>
    <n v="570.47"/>
    <m/>
    <x v="0"/>
    <m/>
    <m/>
    <m/>
    <s v="2 - FATURADO"/>
    <n v="17"/>
    <x v="2"/>
    <x v="1"/>
  </r>
  <r>
    <x v="806"/>
    <s v="44.544.906/0001-42"/>
    <s v="NF SERVICOS DO"/>
    <n v="298458"/>
    <d v="2024-11-19T00:00:00"/>
    <n v="304899"/>
    <d v="2024-11-21T00:00:00"/>
    <m/>
    <n v="276.57"/>
    <d v="2024-12-21T00:00:00"/>
    <s v="E0201108"/>
    <s v="PD201108"/>
    <s v="Serviços de Publicidade Eletrônica"/>
    <n v="263.29000000000002"/>
    <m/>
    <x v="0"/>
    <m/>
    <m/>
    <m/>
    <s v="2 - FATURADO"/>
    <n v="10"/>
    <x v="2"/>
    <x v="1"/>
  </r>
  <r>
    <x v="806"/>
    <s v="44.544.906/0001-42"/>
    <s v="NF SERVICOS DO"/>
    <n v="298861"/>
    <d v="2024-11-22T00:00:00"/>
    <n v="305308"/>
    <d v="2024-11-26T00:00:00"/>
    <m/>
    <n v="230.47"/>
    <d v="2024-12-26T00:00:00"/>
    <s v="E0201108"/>
    <s v="PD201108"/>
    <s v="Serviços de Publicidade Eletrônica"/>
    <n v="219.41"/>
    <m/>
    <x v="0"/>
    <m/>
    <m/>
    <m/>
    <s v="2 - FATURADO"/>
    <n v="5"/>
    <x v="2"/>
    <x v="1"/>
  </r>
  <r>
    <x v="806"/>
    <s v="44.544.906/0001-42"/>
    <s v="NF SERVICOS DO"/>
    <n v="299124"/>
    <d v="2024-11-25T00:00:00"/>
    <n v="305571"/>
    <d v="2024-11-26T00:00:00"/>
    <m/>
    <n v="691.42"/>
    <d v="2024-12-26T00:00:00"/>
    <s v="E0201108"/>
    <s v="PD201108"/>
    <s v="Serviços de Publicidade Eletrônica"/>
    <n v="658.23"/>
    <m/>
    <x v="0"/>
    <m/>
    <m/>
    <m/>
    <s v="2 - FATURADO"/>
    <n v="5"/>
    <x v="2"/>
    <x v="1"/>
  </r>
  <r>
    <x v="806"/>
    <s v="44.544.906/0001-42"/>
    <s v="NF SERVICOS DO"/>
    <n v="300996"/>
    <d v="2024-12-11T00:00:00"/>
    <n v="308433"/>
    <d v="2024-12-11T00:00:00"/>
    <m/>
    <n v="599.23"/>
    <d v="2025-01-10T00:00:00"/>
    <s v="E0201108"/>
    <s v="PD201108"/>
    <s v="Serviços de Publicidade Eletrônica"/>
    <n v="570.47"/>
    <m/>
    <x v="0"/>
    <m/>
    <m/>
    <m/>
    <s v="2 - FATURADO"/>
    <n v="0"/>
    <x v="0"/>
    <x v="1"/>
  </r>
  <r>
    <x v="806"/>
    <s v="44.544.906/0001-42"/>
    <s v="NF SERVICOS DO"/>
    <n v="302218"/>
    <d v="2024-12-17T00:00:00"/>
    <n v="308731"/>
    <d v="2024-12-17T00:00:00"/>
    <m/>
    <n v="783.61"/>
    <d v="2025-01-16T00:00:00"/>
    <s v="E0201108"/>
    <s v="PD201108"/>
    <s v="Serviços de Publicidade Eletrônica"/>
    <n v="746"/>
    <m/>
    <x v="0"/>
    <m/>
    <m/>
    <m/>
    <s v="2 - FATURADO"/>
    <n v="0"/>
    <x v="0"/>
    <x v="1"/>
  </r>
  <r>
    <x v="806"/>
    <s v="44.544.906/0001-42"/>
    <s v="NF SERVICOS DO"/>
    <n v="303047"/>
    <d v="2024-12-20T00:00:00"/>
    <n v="309569"/>
    <d v="2024-12-20T00:00:00"/>
    <m/>
    <n v="2166.46"/>
    <d v="2025-01-19T00:00:00"/>
    <s v="E0201108"/>
    <s v="PD201108"/>
    <s v="Serviços de Publicidade Eletrônica"/>
    <n v="2062.4699999999998"/>
    <m/>
    <x v="0"/>
    <m/>
    <m/>
    <m/>
    <s v="2 - FATURADO"/>
    <n v="0"/>
    <x v="0"/>
    <x v="1"/>
  </r>
  <r>
    <x v="806"/>
    <s v="44.544.906/0001-42"/>
    <s v="NF SERVICOS DO"/>
    <n v="303360"/>
    <d v="2024-12-22T00:00:00"/>
    <n v="309923"/>
    <d v="2024-12-30T00:00:00"/>
    <m/>
    <n v="322.66000000000003"/>
    <d v="2025-01-29T00:00:00"/>
    <s v="E0201108"/>
    <s v="PD201108"/>
    <s v="Serviços de Publicidade Eletrônica"/>
    <n v="307.17"/>
    <m/>
    <x v="0"/>
    <m/>
    <m/>
    <m/>
    <s v="2 - FATURADO"/>
    <n v="0"/>
    <x v="0"/>
    <x v="1"/>
  </r>
  <r>
    <x v="806"/>
    <s v="44.544.906/0001-42"/>
    <s v="NF SERVICOS DO"/>
    <n v="303501"/>
    <d v="2024-12-22T00:00:00"/>
    <n v="310064"/>
    <d v="2024-12-30T00:00:00"/>
    <m/>
    <n v="507.04"/>
    <d v="2025-01-29T00:00:00"/>
    <s v="E0201108"/>
    <s v="PD201108"/>
    <s v="Serviços de Publicidade Eletrônica"/>
    <n v="482.7"/>
    <m/>
    <x v="0"/>
    <m/>
    <m/>
    <m/>
    <s v="2 - FATURADO"/>
    <n v="0"/>
    <x v="0"/>
    <x v="1"/>
  </r>
  <r>
    <x v="807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3"/>
    <x v="2"/>
    <x v="2"/>
  </r>
  <r>
    <x v="807"/>
    <s v="44.547.305/0001-93"/>
    <s v="NF SERVICOS"/>
    <n v="174719"/>
    <d v="2024-12-10T00:00:00"/>
    <n v="1890707"/>
    <d v="2024-12-10T00:00:00"/>
    <d v="2024-11-01T00:00:00"/>
    <n v="751.8"/>
    <d v="2025-01-09T00:00:00"/>
    <s v="E0240659"/>
    <s v="PD024659"/>
    <s v="PREFEITURA - CADASTRO"/>
    <n v="715.71"/>
    <d v="2024-11-01T00:00:00"/>
    <x v="0"/>
    <s v="063/2024"/>
    <s v="207/2024"/>
    <s v="359.00006226/2024-31-ITO/APPS"/>
    <s v="2 - FATURADO"/>
    <n v="0"/>
    <x v="0"/>
    <x v="0"/>
  </r>
  <r>
    <x v="807"/>
    <s v="44.547.305/0001-93"/>
    <s v="NF SERVICOS DO"/>
    <n v="300056"/>
    <d v="2024-12-11T00:00:00"/>
    <n v="307493"/>
    <d v="2024-12-11T00:00:00"/>
    <m/>
    <n v="276.57"/>
    <d v="2025-01-10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807"/>
    <s v="44.547.305/0001-93"/>
    <s v="NF SERVICOS DO"/>
    <n v="303491"/>
    <d v="2024-12-22T00:00:00"/>
    <n v="310054"/>
    <d v="2024-12-30T00:00:00"/>
    <m/>
    <n v="1050.97"/>
    <d v="2025-01-29T00:00:00"/>
    <s v="E0201346"/>
    <s v="PD201346"/>
    <s v="Serviços de Publicidade Eletrônica"/>
    <n v="1000.52"/>
    <m/>
    <x v="0"/>
    <m/>
    <m/>
    <m/>
    <s v="2 - FATURADO"/>
    <n v="0"/>
    <x v="0"/>
    <x v="1"/>
  </r>
  <r>
    <x v="807"/>
    <s v="44.547.305/0001-93"/>
    <s v="NF SERVICOS"/>
    <n v="177374"/>
    <d v="2024-12-31T00:00:00"/>
    <n v="1906313"/>
    <d v="2025-01-10T00:00:00"/>
    <d v="2024-12-01T00:00:00"/>
    <n v="751.8"/>
    <d v="2025-02-09T00:00:00"/>
    <s v="E0240659"/>
    <s v="PD024659"/>
    <s v="PREFEITURA - CADASTRO"/>
    <n v="715.71"/>
    <d v="2024-12-01T00:00:00"/>
    <x v="0"/>
    <s v="063/2024"/>
    <s v="207/2024"/>
    <s v="359.00006226/2024-31-ITO/APPS"/>
    <s v="2 - FATURADO"/>
    <n v="0"/>
    <x v="0"/>
    <x v="0"/>
  </r>
  <r>
    <x v="808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12"/>
    <x v="2"/>
    <x v="1"/>
  </r>
  <r>
    <x v="808"/>
    <s v="44.547.313/0001-30"/>
    <s v="NF SERVICOS DO"/>
    <n v="298719"/>
    <d v="2024-11-21T00:00:00"/>
    <n v="305160"/>
    <d v="2024-11-22T00:00:00"/>
    <m/>
    <n v="184.38"/>
    <d v="2024-12-22T00:00:00"/>
    <s v="E0220756"/>
    <s v="PD022756"/>
    <s v="Serviços de Publicidade Eletrônica"/>
    <n v="175.53"/>
    <m/>
    <x v="0"/>
    <m/>
    <m/>
    <m/>
    <s v="2 - FATURADO"/>
    <n v="9"/>
    <x v="2"/>
    <x v="1"/>
  </r>
  <r>
    <x v="808"/>
    <s v="44.547.313/0001-30"/>
    <s v="NF SERVICOS DO"/>
    <n v="300156"/>
    <d v="2024-12-11T00:00:00"/>
    <n v="307593"/>
    <d v="2024-12-11T00:00:00"/>
    <m/>
    <n v="460.95"/>
    <d v="2025-01-10T00:00:00"/>
    <s v="E0220756"/>
    <s v="PD022756"/>
    <s v="Serviços de Publicidade Eletrônica"/>
    <n v="438.82"/>
    <m/>
    <x v="0"/>
    <m/>
    <m/>
    <m/>
    <s v="2 - FATURADO"/>
    <n v="0"/>
    <x v="0"/>
    <x v="1"/>
  </r>
  <r>
    <x v="808"/>
    <s v="44.547.313/0001-30"/>
    <s v="NF SERVICOS DO"/>
    <n v="303222"/>
    <d v="2024-12-22T00:00:00"/>
    <n v="309785"/>
    <d v="2024-12-30T00:00:00"/>
    <m/>
    <n v="599.23"/>
    <d v="2025-01-29T00:00:00"/>
    <s v="E0220756"/>
    <s v="PD022756"/>
    <s v="Serviços de Publicidade Eletrônica"/>
    <n v="570.47"/>
    <m/>
    <x v="0"/>
    <m/>
    <m/>
    <m/>
    <s v="2 - FATURADO"/>
    <n v="0"/>
    <x v="0"/>
    <x v="1"/>
  </r>
  <r>
    <x v="809"/>
    <s v="44.558.856/0001-52"/>
    <s v="NF SERVICOS"/>
    <n v="177349"/>
    <d v="2024-12-31T00:00:00"/>
    <n v="1906288"/>
    <d v="2025-01-10T00:00:00"/>
    <d v="2024-12-01T00:00:00"/>
    <n v="644.4"/>
    <d v="2025-02-09T00:00:00"/>
    <s v="E0230618"/>
    <s v="PD023618"/>
    <s v="PREFEITURA - CADASTRO"/>
    <n v="613.47"/>
    <d v="2024-12-01T00:00:00"/>
    <x v="0"/>
    <s v="005/2023"/>
    <s v="002/2023"/>
    <s v="PD-PRC-2023/00487 - 359.00006067/2024-74 - APPS/ITO"/>
    <s v="2 - FATURADO"/>
    <n v="0"/>
    <x v="0"/>
    <x v="0"/>
  </r>
  <r>
    <x v="810"/>
    <s v="44.563.575/0001-98"/>
    <s v="NF SERVICOS DO"/>
    <n v="291672"/>
    <d v="2024-10-09T00:00:00"/>
    <n v="298033"/>
    <d v="2024-10-09T00:00:00"/>
    <m/>
    <n v="460.95"/>
    <d v="2024-11-08T00:00:00"/>
    <s v="E0220649"/>
    <s v="PD022649"/>
    <s v="Serviços de Publicidade Eletrônica"/>
    <n v="438.82"/>
    <m/>
    <x v="0"/>
    <m/>
    <m/>
    <m/>
    <s v="2 - FATURADO"/>
    <n v="53"/>
    <x v="1"/>
    <x v="1"/>
  </r>
  <r>
    <x v="810"/>
    <s v="44.563.575/0001-98"/>
    <s v="NF SERVICOS DO"/>
    <n v="293806"/>
    <d v="2024-10-22T00:00:00"/>
    <n v="300207"/>
    <d v="2024-10-22T00:00:00"/>
    <m/>
    <n v="276.57"/>
    <d v="2024-11-21T00:00:00"/>
    <s v="E0220649"/>
    <s v="PD022649"/>
    <s v="Serviços de Publicidade Eletrônica"/>
    <n v="263.29000000000002"/>
    <m/>
    <x v="0"/>
    <m/>
    <m/>
    <m/>
    <s v="2 - FATURADO"/>
    <n v="40"/>
    <x v="1"/>
    <x v="1"/>
  </r>
  <r>
    <x v="810"/>
    <s v="44.563.575/0001-98"/>
    <s v="NF SERVICOS DO"/>
    <n v="297406"/>
    <d v="2024-11-12T00:00:00"/>
    <n v="303833"/>
    <d v="2024-11-13T00:00:00"/>
    <m/>
    <n v="322.66000000000003"/>
    <d v="2024-12-13T00:00:00"/>
    <s v="E0220649"/>
    <s v="PD022649"/>
    <s v="Serviços de Publicidade Eletrônica"/>
    <n v="307.17"/>
    <m/>
    <x v="0"/>
    <m/>
    <m/>
    <m/>
    <s v="2 - FATURADO"/>
    <n v="18"/>
    <x v="2"/>
    <x v="1"/>
  </r>
  <r>
    <x v="810"/>
    <s v="44.563.575/0001-98"/>
    <s v="NF SERVICOS DO"/>
    <n v="298096"/>
    <d v="2024-11-18T00:00:00"/>
    <n v="304531"/>
    <d v="2024-11-19T00:00:00"/>
    <m/>
    <n v="184.38"/>
    <d v="2024-12-19T00:00:00"/>
    <s v="E0220649"/>
    <s v="PD022649"/>
    <s v="Serviços de Publicidade Eletrônica"/>
    <n v="175.53"/>
    <m/>
    <x v="0"/>
    <m/>
    <m/>
    <m/>
    <s v="2 - FATURADO"/>
    <n v="12"/>
    <x v="2"/>
    <x v="1"/>
  </r>
  <r>
    <x v="810"/>
    <s v="44.563.575/0001-98"/>
    <s v="NF SERVICOS DO"/>
    <n v="299763"/>
    <d v="2024-11-28T00:00:00"/>
    <n v="306220"/>
    <d v="2024-11-29T00:00:00"/>
    <m/>
    <n v="276.57"/>
    <d v="2024-12-29T00:00:00"/>
    <s v="E0220649"/>
    <s v="PD022649"/>
    <s v="Serviços de Publicidade Eletrônica"/>
    <n v="263.29000000000002"/>
    <m/>
    <x v="0"/>
    <m/>
    <m/>
    <m/>
    <s v="2 - FATURADO"/>
    <n v="2"/>
    <x v="2"/>
    <x v="1"/>
  </r>
  <r>
    <x v="810"/>
    <s v="44.563.575/0001-98"/>
    <s v="NF SERVICOS DO"/>
    <n v="301010"/>
    <d v="2024-12-11T00:00:00"/>
    <n v="306434"/>
    <d v="2024-12-11T00:00:00"/>
    <m/>
    <n v="507.04"/>
    <d v="2025-01-10T00:00:00"/>
    <s v="E0220649"/>
    <s v="PD022649"/>
    <s v="Serviços de Publicidade Eletrônica"/>
    <n v="482.7"/>
    <m/>
    <x v="0"/>
    <m/>
    <m/>
    <m/>
    <s v="2 - FATURADO"/>
    <n v="0"/>
    <x v="0"/>
    <x v="1"/>
  </r>
  <r>
    <x v="811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268"/>
    <x v="3"/>
    <x v="0"/>
  </r>
  <r>
    <x v="811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263"/>
    <x v="3"/>
    <x v="1"/>
  </r>
  <r>
    <x v="811"/>
    <s v="44.563.583/0001-34"/>
    <s v="NF SERVICOS"/>
    <n v="171693"/>
    <d v="2024-11-13T00:00:00"/>
    <n v="1874708"/>
    <d v="2024-11-13T00:00:00"/>
    <d v="2024-10-01T00:00:00"/>
    <n v="1288.8"/>
    <d v="2024-12-13T00:00:00"/>
    <s v="E0230607"/>
    <s v="PD023607"/>
    <s v="PREFEITURA - CADASTRO"/>
    <n v="644.4"/>
    <d v="2024-10-01T00:00:00"/>
    <x v="0"/>
    <d v="2023-09-01T00:00:00"/>
    <d v="2023-02-01T00:00:00"/>
    <s v="PD-PRC-2023/00271-359.00003915/2024-93-APPS/ITO"/>
    <s v="2 - FATURADO"/>
    <n v="18"/>
    <x v="2"/>
    <x v="0"/>
  </r>
  <r>
    <x v="811"/>
    <s v="44.563.583/0001-34"/>
    <s v="NF SERVICOS"/>
    <n v="174613"/>
    <d v="2024-12-10T00:00:00"/>
    <n v="1890601"/>
    <d v="2024-12-10T00:00:00"/>
    <d v="2024-11-01T00:00:00"/>
    <n v="644.4"/>
    <d v="2025-01-09T00:00:00"/>
    <s v="E0230607"/>
    <s v="PD023607"/>
    <s v="PREFEITURA - CADASTRO"/>
    <n v="613.47"/>
    <d v="2024-11-01T00:00:00"/>
    <x v="0"/>
    <d v="2023-09-01T00:00:00"/>
    <d v="2023-02-01T00:00:00"/>
    <s v="PD-PRC-2023/00271-359.00003915/2024-93-APPS/ITO"/>
    <s v="2 - FATURADO"/>
    <n v="0"/>
    <x v="0"/>
    <x v="0"/>
  </r>
  <r>
    <x v="811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0"/>
    <x v="0"/>
    <x v="2"/>
  </r>
  <r>
    <x v="811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0"/>
    <x v="0"/>
    <x v="2"/>
  </r>
  <r>
    <x v="811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0"/>
    <x v="0"/>
    <x v="2"/>
  </r>
  <r>
    <x v="811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0"/>
    <x v="0"/>
    <x v="2"/>
  </r>
  <r>
    <x v="811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0"/>
    <x v="0"/>
    <x v="2"/>
  </r>
  <r>
    <x v="811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0"/>
    <x v="0"/>
    <x v="2"/>
  </r>
  <r>
    <x v="811"/>
    <s v="44.563.583/0001-34"/>
    <s v="NF SERVICOS DO"/>
    <n v="302872"/>
    <d v="2024-12-19T00:00:00"/>
    <n v="309394"/>
    <d v="2024-12-19T00:00:00"/>
    <m/>
    <n v="184.38"/>
    <d v="2025-01-18T00:00:00"/>
    <s v="E0220699"/>
    <s v="PD022699"/>
    <s v="Serviços de Publicidade Eletrônica"/>
    <n v="175.53"/>
    <m/>
    <x v="0"/>
    <m/>
    <m/>
    <m/>
    <s v="2 - FATURADO"/>
    <n v="0"/>
    <x v="0"/>
    <x v="1"/>
  </r>
  <r>
    <x v="811"/>
    <s v="44.563.583/0001-34"/>
    <s v="NF SERVICOS DO"/>
    <n v="303524"/>
    <d v="2024-12-22T00:00:00"/>
    <n v="310087"/>
    <d v="2024-12-30T00:00:00"/>
    <m/>
    <n v="1567.23"/>
    <d v="2025-01-29T00:00:00"/>
    <s v="E0220699"/>
    <s v="PD022699"/>
    <s v="Serviços de Publicidade Eletrônica"/>
    <n v="1492"/>
    <m/>
    <x v="0"/>
    <m/>
    <m/>
    <m/>
    <s v="2 - FATURADO"/>
    <n v="0"/>
    <x v="0"/>
    <x v="1"/>
  </r>
  <r>
    <x v="811"/>
    <s v="44.563.583/0001-34"/>
    <s v="NF SERVICOS DO"/>
    <n v="303732"/>
    <d v="2024-12-23T00:00:00"/>
    <n v="310295"/>
    <d v="2024-12-30T00:00:00"/>
    <m/>
    <n v="184.38"/>
    <d v="2025-01-29T00:00:00"/>
    <s v="E0220699"/>
    <s v="PD022699"/>
    <s v="Serviços de Publicidade Eletrônica"/>
    <n v="175.53"/>
    <m/>
    <x v="0"/>
    <m/>
    <m/>
    <m/>
    <s v="2 - FATURADO"/>
    <n v="0"/>
    <x v="0"/>
    <x v="1"/>
  </r>
  <r>
    <x v="811"/>
    <s v="44.563.583/0001-34"/>
    <s v="NF SERVICOS DO"/>
    <n v="303944"/>
    <d v="2024-12-31T00:00:00"/>
    <n v="310520"/>
    <d v="2025-01-03T00:00:00"/>
    <m/>
    <n v="322.66000000000003"/>
    <d v="2025-02-02T00:00:00"/>
    <s v="E0220699"/>
    <s v="PD022699"/>
    <s v="Serviços de Publicidade Eletrônica"/>
    <n v="307.17"/>
    <m/>
    <x v="0"/>
    <m/>
    <m/>
    <m/>
    <s v="2 - FATURADO"/>
    <n v="0"/>
    <x v="0"/>
    <x v="1"/>
  </r>
  <r>
    <x v="812"/>
    <s v="44.563.591/0001-80"/>
    <s v="NF SERVICOS DO"/>
    <n v="304052"/>
    <d v="2024-12-31T00:00:00"/>
    <n v="310628"/>
    <d v="2025-01-03T00:00:00"/>
    <m/>
    <n v="783.61"/>
    <d v="2025-02-02T00:00:00"/>
    <s v="E0220764"/>
    <s v="PD022764"/>
    <s v="Serviços de Publicidade Eletrônica"/>
    <n v="746"/>
    <m/>
    <x v="0"/>
    <m/>
    <m/>
    <m/>
    <s v="2 - FATURADO"/>
    <n v="0"/>
    <x v="0"/>
    <x v="1"/>
  </r>
  <r>
    <x v="813"/>
    <s v="44.568.277/0001-90"/>
    <s v="NF SERVICOS DO"/>
    <n v="299183"/>
    <d v="2024-11-25T00:00:00"/>
    <n v="305630"/>
    <d v="2024-11-26T00:00:00"/>
    <m/>
    <n v="368.76"/>
    <d v="2024-12-26T00:00:00"/>
    <s v="E0201194"/>
    <s v="PD201194"/>
    <s v="Serviços de Publicidade Eletrônica"/>
    <n v="351.06"/>
    <m/>
    <x v="0"/>
    <m/>
    <m/>
    <m/>
    <s v="2 - FATURADO"/>
    <n v="5"/>
    <x v="2"/>
    <x v="1"/>
  </r>
  <r>
    <x v="813"/>
    <s v="44.568.277/0001-90"/>
    <s v="NF SERVICOS DO"/>
    <n v="300566"/>
    <d v="2024-12-11T00:00:00"/>
    <n v="308003"/>
    <d v="2024-12-11T00:00:00"/>
    <m/>
    <n v="92.19"/>
    <d v="2025-01-10T00:00:00"/>
    <s v="E0201194"/>
    <s v="PD201194"/>
    <s v="Serviços de Publicidade Eletrônica"/>
    <n v="87.76"/>
    <m/>
    <x v="0"/>
    <m/>
    <m/>
    <m/>
    <s v="2 - FATURADO"/>
    <n v="0"/>
    <x v="0"/>
    <x v="1"/>
  </r>
  <r>
    <x v="813"/>
    <s v="44.568.277/0001-90"/>
    <s v="NF SERVICOS DO"/>
    <n v="301048"/>
    <d v="2024-12-11T00:00:00"/>
    <n v="306472"/>
    <d v="2024-12-11T00:00:00"/>
    <m/>
    <n v="645.33000000000004"/>
    <d v="2025-01-10T00:00:00"/>
    <s v="E0201194"/>
    <s v="PD201194"/>
    <s v="Serviços de Publicidade Eletrônica"/>
    <n v="614.35"/>
    <m/>
    <x v="0"/>
    <m/>
    <m/>
    <m/>
    <s v="2 - FATURADO"/>
    <n v="0"/>
    <x v="0"/>
    <x v="1"/>
  </r>
  <r>
    <x v="813"/>
    <s v="44.568.277/0001-90"/>
    <s v="NF SERVICOS DO"/>
    <n v="303918"/>
    <d v="2024-12-26T00:00:00"/>
    <n v="310481"/>
    <d v="2024-12-30T00:00:00"/>
    <m/>
    <n v="507.04"/>
    <d v="2025-01-29T00:00:00"/>
    <s v="E0201194"/>
    <s v="PD201194"/>
    <s v="Serviços de Publicidade Eletrônica"/>
    <n v="482.7"/>
    <m/>
    <x v="0"/>
    <m/>
    <m/>
    <m/>
    <s v="2 - FATURADO"/>
    <n v="0"/>
    <x v="0"/>
    <x v="1"/>
  </r>
  <r>
    <x v="813"/>
    <s v="44.568.277/0001-90"/>
    <s v="NF SERVICOS DO"/>
    <n v="304000"/>
    <d v="2024-12-31T00:00:00"/>
    <n v="310576"/>
    <d v="2025-01-03T00:00:00"/>
    <m/>
    <n v="184.38"/>
    <d v="2025-02-02T00:00:00"/>
    <s v="E0201194"/>
    <s v="PD201194"/>
    <s v="Serviços de Publicidade Eletrônica"/>
    <n v="175.53"/>
    <m/>
    <x v="0"/>
    <m/>
    <m/>
    <m/>
    <s v="2 - FATURADO"/>
    <n v="0"/>
    <x v="0"/>
    <x v="1"/>
  </r>
  <r>
    <x v="814"/>
    <s v="44.568.749/0001-05"/>
    <s v="NF SERVICOS DO"/>
    <n v="301961"/>
    <d v="2024-12-16T00:00:00"/>
    <n v="308469"/>
    <d v="2024-12-16T00:00:00"/>
    <m/>
    <n v="276.57"/>
    <d v="2025-01-15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814"/>
    <s v="44.568.749/0001-05"/>
    <s v="NF SERVICOS DO"/>
    <n v="302421"/>
    <d v="2024-12-17T00:00:00"/>
    <n v="308934"/>
    <d v="2024-12-17T00:00:00"/>
    <m/>
    <n v="230.47"/>
    <d v="2025-01-16T00:00:00"/>
    <s v="E0230953"/>
    <s v="PD023953"/>
    <s v="Serviços de Publicidade Eletrônica"/>
    <n v="219.41"/>
    <m/>
    <x v="0"/>
    <m/>
    <m/>
    <m/>
    <s v="2 - FATURADO"/>
    <n v="0"/>
    <x v="0"/>
    <x v="1"/>
  </r>
  <r>
    <x v="814"/>
    <s v="44.568.749/0001-05"/>
    <s v="NF SERVICOS DO"/>
    <n v="302555"/>
    <d v="2024-12-17T00:00:00"/>
    <n v="309068"/>
    <d v="2024-12-17T00:00:00"/>
    <m/>
    <n v="2212.56"/>
    <d v="2025-01-16T00:00:00"/>
    <s v="E0230953"/>
    <s v="PD023953"/>
    <s v="Serviços de Publicidade Eletrônica"/>
    <n v="2106.36"/>
    <m/>
    <x v="0"/>
    <m/>
    <m/>
    <m/>
    <s v="2 - FATURADO"/>
    <n v="0"/>
    <x v="0"/>
    <x v="1"/>
  </r>
  <r>
    <x v="814"/>
    <s v="44.568.749/0001-05"/>
    <s v="NF SERVICOS DO"/>
    <n v="302582"/>
    <d v="2024-12-18T00:00:00"/>
    <n v="309104"/>
    <d v="2024-12-18T00:00:00"/>
    <m/>
    <n v="2443.0300000000002"/>
    <d v="2025-01-17T00:00:00"/>
    <s v="E0230953"/>
    <s v="PD023953"/>
    <s v="Serviços de Publicidade Eletrônica"/>
    <n v="2325.7600000000002"/>
    <m/>
    <x v="0"/>
    <m/>
    <m/>
    <m/>
    <s v="2 - FATURADO"/>
    <n v="0"/>
    <x v="0"/>
    <x v="1"/>
  </r>
  <r>
    <x v="814"/>
    <s v="44.568.749/0001-05"/>
    <s v="NF SERVICOS DO"/>
    <n v="303167"/>
    <d v="2024-12-20T00:00:00"/>
    <n v="309689"/>
    <d v="2024-12-20T00:00:00"/>
    <m/>
    <n v="230.47"/>
    <d v="2025-01-19T00:00:00"/>
    <s v="E0230953"/>
    <s v="PD023953"/>
    <s v="Serviços de Publicidade Eletrônica"/>
    <n v="219.41"/>
    <m/>
    <x v="0"/>
    <m/>
    <m/>
    <m/>
    <s v="2 - FATURADO"/>
    <n v="0"/>
    <x v="0"/>
    <x v="1"/>
  </r>
  <r>
    <x v="814"/>
    <s v="44.568.749/0001-05"/>
    <s v="NF SERVICOS DO"/>
    <n v="303183"/>
    <d v="2024-12-22T00:00:00"/>
    <n v="309746"/>
    <d v="2024-12-30T00:00:00"/>
    <m/>
    <n v="276.57"/>
    <d v="2025-01-29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814"/>
    <s v="44.568.749/0001-05"/>
    <s v="NF SERVICOS DO"/>
    <n v="303414"/>
    <d v="2024-12-22T00:00:00"/>
    <n v="309977"/>
    <d v="2024-12-30T00:00:00"/>
    <m/>
    <n v="414.85"/>
    <d v="2025-01-29T00:00:00"/>
    <s v="E0230953"/>
    <s v="PD023953"/>
    <s v="Serviços de Publicidade Eletrônica"/>
    <n v="394.94"/>
    <m/>
    <x v="0"/>
    <m/>
    <m/>
    <m/>
    <s v="2 - FATURADO"/>
    <n v="0"/>
    <x v="0"/>
    <x v="1"/>
  </r>
  <r>
    <x v="814"/>
    <s v="44.568.749/0001-05"/>
    <s v="NF SERVICOS DO"/>
    <n v="303797"/>
    <d v="2024-12-23T00:00:00"/>
    <n v="310360"/>
    <d v="2024-12-30T00:00:00"/>
    <m/>
    <n v="184.38"/>
    <d v="2025-01-29T00:00:00"/>
    <s v="E0230953"/>
    <s v="PD023953"/>
    <s v="Serviços de Publicidade Eletrônica"/>
    <n v="175.53"/>
    <m/>
    <x v="0"/>
    <m/>
    <m/>
    <m/>
    <s v="2 - FATURADO"/>
    <n v="0"/>
    <x v="0"/>
    <x v="1"/>
  </r>
  <r>
    <x v="814"/>
    <s v="44.568.749/0001-05"/>
    <s v="NF SERVICOS DO"/>
    <n v="303858"/>
    <d v="2024-12-26T00:00:00"/>
    <n v="310421"/>
    <d v="2024-12-30T00:00:00"/>
    <m/>
    <n v="184.38"/>
    <d v="2025-01-29T00:00:00"/>
    <s v="E0230953"/>
    <s v="PD023953"/>
    <s v="Serviços de Publicidade Eletrônica"/>
    <n v="175.53"/>
    <m/>
    <x v="0"/>
    <m/>
    <m/>
    <m/>
    <s v="2 - FATURADO"/>
    <n v="0"/>
    <x v="0"/>
    <x v="1"/>
  </r>
  <r>
    <x v="815"/>
    <s v="44.569.051/0001-04"/>
    <s v="NF SERVICOS DO"/>
    <n v="303184"/>
    <d v="2024-12-22T00:00:00"/>
    <n v="309747"/>
    <d v="2024-12-30T00:00:00"/>
    <m/>
    <n v="368.76"/>
    <d v="2025-01-29T00:00:00"/>
    <s v="E0230907"/>
    <s v="PD023907"/>
    <s v="Serviços de Publicidade Eletrônica"/>
    <n v="351.06"/>
    <m/>
    <x v="0"/>
    <m/>
    <m/>
    <m/>
    <s v="2 - FATURADO"/>
    <n v="0"/>
    <x v="0"/>
    <x v="1"/>
  </r>
  <r>
    <x v="815"/>
    <s v="44.569.051/0001-04"/>
    <s v="NF SERVICOS DO"/>
    <n v="303415"/>
    <d v="2024-12-22T00:00:00"/>
    <n v="309978"/>
    <d v="2024-12-30T00:00:00"/>
    <m/>
    <n v="138.28"/>
    <d v="2025-01-29T00:00:00"/>
    <s v="E0230907"/>
    <s v="PD023907"/>
    <s v="Serviços de Publicidade Eletrônica"/>
    <n v="131.63999999999999"/>
    <m/>
    <x v="0"/>
    <m/>
    <m/>
    <m/>
    <s v="2 - FATURADO"/>
    <n v="0"/>
    <x v="0"/>
    <x v="1"/>
  </r>
  <r>
    <x v="815"/>
    <s v="44.569.051/0001-04"/>
    <s v="NF SERVICOS DO"/>
    <n v="303859"/>
    <d v="2024-12-26T00:00:00"/>
    <n v="310422"/>
    <d v="2024-12-30T00:00:00"/>
    <m/>
    <n v="184.38"/>
    <d v="2025-01-29T00:00:00"/>
    <s v="E0230907"/>
    <s v="PD023907"/>
    <s v="Serviços de Publicidade Eletrônica"/>
    <n v="175.53"/>
    <m/>
    <x v="0"/>
    <m/>
    <m/>
    <m/>
    <s v="2 - FATURADO"/>
    <n v="0"/>
    <x v="0"/>
    <x v="1"/>
  </r>
  <r>
    <x v="815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0"/>
    <x v="0"/>
    <x v="2"/>
  </r>
  <r>
    <x v="816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111"/>
    <x v="8"/>
    <x v="0"/>
  </r>
  <r>
    <x v="816"/>
    <s v="44.573.087/0001-61"/>
    <s v="NF SERVICOS"/>
    <n v="171790"/>
    <d v="2024-11-13T00:00:00"/>
    <n v="1874805"/>
    <d v="2024-11-13T00:00:00"/>
    <d v="2024-10-01T00:00:00"/>
    <n v="5069.28"/>
    <d v="2024-12-13T00:00:00"/>
    <s v="E0220526"/>
    <s v="PD022526"/>
    <s v="PREFEITURA - CADASTRO"/>
    <n v="4825.95"/>
    <d v="2024-10-01T00:00:00"/>
    <x v="0"/>
    <s v="95/2022  95/2023"/>
    <s v="5.714/2024"/>
    <s v="PD-PRC-2022/01943 APPS, ITO"/>
    <s v="2 - FATURADO"/>
    <n v="18"/>
    <x v="2"/>
    <x v="0"/>
  </r>
  <r>
    <x v="816"/>
    <s v="44.573.087/0001-61"/>
    <s v="NF SERVICOS DO"/>
    <n v="299999"/>
    <d v="2024-12-11T00:00:00"/>
    <n v="307436"/>
    <d v="2024-12-11T00:00:00"/>
    <m/>
    <n v="645.33000000000004"/>
    <d v="2025-01-10T00:00:00"/>
    <s v="E0211007"/>
    <s v="PD211007"/>
    <s v="Serviços de Publicidade Eletrônica"/>
    <n v="614.35"/>
    <m/>
    <x v="0"/>
    <m/>
    <m/>
    <m/>
    <s v="2 - FATURADO"/>
    <n v="0"/>
    <x v="0"/>
    <x v="1"/>
  </r>
  <r>
    <x v="816"/>
    <s v="44.573.087/0001-61"/>
    <s v="NF SERVICOS DO"/>
    <n v="301037"/>
    <d v="2024-12-11T00:00:00"/>
    <n v="306461"/>
    <d v="2024-12-11T00:00:00"/>
    <m/>
    <n v="709.86"/>
    <d v="2025-01-10T00:00:00"/>
    <s v="E0211007"/>
    <s v="PD211007"/>
    <s v="Serviços de Publicidade Eletrônica"/>
    <n v="675.79"/>
    <m/>
    <x v="0"/>
    <m/>
    <m/>
    <m/>
    <s v="2 - FATURADO"/>
    <n v="0"/>
    <x v="0"/>
    <x v="1"/>
  </r>
  <r>
    <x v="816"/>
    <s v="44.573.087/0001-61"/>
    <s v="NF SERVICOS DO"/>
    <n v="301079"/>
    <d v="2024-12-11T00:00:00"/>
    <n v="306503"/>
    <d v="2024-12-11T00:00:00"/>
    <m/>
    <n v="967.99"/>
    <d v="2025-01-10T00:00:00"/>
    <s v="E0211007"/>
    <s v="PD211007"/>
    <s v="Serviços de Publicidade Eletrônica"/>
    <n v="921.53"/>
    <m/>
    <x v="0"/>
    <m/>
    <m/>
    <m/>
    <s v="2 - FATURADO"/>
    <n v="0"/>
    <x v="0"/>
    <x v="1"/>
  </r>
  <r>
    <x v="816"/>
    <s v="44.573.087/0001-61"/>
    <s v="NF SERVICOS DO"/>
    <n v="301395"/>
    <d v="2024-12-11T00:00:00"/>
    <n v="306819"/>
    <d v="2024-12-11T00:00:00"/>
    <m/>
    <n v="1613.32"/>
    <d v="2025-01-10T00:00:00"/>
    <s v="E0211007"/>
    <s v="PD211007"/>
    <s v="Serviços de Publicidade Eletrônica"/>
    <n v="1535.88"/>
    <m/>
    <x v="0"/>
    <m/>
    <m/>
    <m/>
    <s v="2 - FATURADO"/>
    <n v="0"/>
    <x v="0"/>
    <x v="1"/>
  </r>
  <r>
    <x v="816"/>
    <s v="44.573.087/0001-61"/>
    <s v="NF SERVICOS DO"/>
    <n v="301702"/>
    <d v="2024-12-11T00:00:00"/>
    <n v="307126"/>
    <d v="2024-12-11T00:00:00"/>
    <m/>
    <n v="322.66000000000003"/>
    <d v="2025-01-10T00:00:00"/>
    <s v="E0211007"/>
    <s v="PD211007"/>
    <s v="Serviços de Publicidade Eletrônica"/>
    <n v="307.17"/>
    <m/>
    <x v="0"/>
    <m/>
    <m/>
    <m/>
    <s v="2 - FATURADO"/>
    <n v="0"/>
    <x v="0"/>
    <x v="1"/>
  </r>
  <r>
    <x v="816"/>
    <s v="44.573.087/0001-61"/>
    <s v="NF SERVICOS DO"/>
    <n v="302059"/>
    <d v="2024-12-16T00:00:00"/>
    <n v="308567"/>
    <d v="2024-12-16T00:00:00"/>
    <m/>
    <n v="645.33000000000004"/>
    <d v="2025-01-15T00:00:00"/>
    <s v="E0211007"/>
    <s v="PD211007"/>
    <s v="Serviços de Publicidade Eletrônica"/>
    <n v="614.35"/>
    <m/>
    <x v="0"/>
    <m/>
    <m/>
    <m/>
    <s v="2 - FATURADO"/>
    <n v="0"/>
    <x v="0"/>
    <x v="1"/>
  </r>
  <r>
    <x v="816"/>
    <s v="44.573.087/0001-61"/>
    <s v="NF SERVICOS DO"/>
    <n v="302261"/>
    <d v="2024-12-17T00:00:00"/>
    <n v="308774"/>
    <d v="2024-12-17T00:00:00"/>
    <m/>
    <n v="580.79999999999995"/>
    <d v="2025-01-16T00:00:00"/>
    <s v="E0211007"/>
    <s v="PD211007"/>
    <s v="Serviços de Publicidade Eletrônica"/>
    <n v="552.91999999999996"/>
    <m/>
    <x v="0"/>
    <m/>
    <m/>
    <m/>
    <s v="2 - FATURADO"/>
    <n v="0"/>
    <x v="0"/>
    <x v="1"/>
  </r>
  <r>
    <x v="816"/>
    <s v="44.573.087/0001-61"/>
    <s v="NF SERVICOS DO"/>
    <n v="302458"/>
    <d v="2024-12-17T00:00:00"/>
    <n v="308971"/>
    <d v="2024-12-17T00:00:00"/>
    <m/>
    <n v="1161.5899999999999"/>
    <d v="2025-01-16T00:00:00"/>
    <s v="E0211007"/>
    <s v="PD211007"/>
    <s v="Serviços de Publicidade Eletrônica"/>
    <n v="1105.83"/>
    <m/>
    <x v="0"/>
    <m/>
    <m/>
    <m/>
    <s v="2 - FATURADO"/>
    <n v="0"/>
    <x v="0"/>
    <x v="1"/>
  </r>
  <r>
    <x v="816"/>
    <s v="44.573.087/0001-61"/>
    <s v="NF SERVICOS DO"/>
    <n v="302690"/>
    <d v="2024-12-18T00:00:00"/>
    <n v="309212"/>
    <d v="2024-12-18T00:00:00"/>
    <m/>
    <n v="516.26"/>
    <d v="2025-01-17T00:00:00"/>
    <s v="E0211007"/>
    <s v="PD211007"/>
    <s v="Serviços de Publicidade Eletrônica"/>
    <n v="491.48"/>
    <m/>
    <x v="0"/>
    <m/>
    <m/>
    <m/>
    <s v="2 - FATURADO"/>
    <n v="0"/>
    <x v="0"/>
    <x v="1"/>
  </r>
  <r>
    <x v="816"/>
    <s v="44.573.087/0001-61"/>
    <s v="NF SERVICOS DO"/>
    <n v="302857"/>
    <d v="2024-12-19T00:00:00"/>
    <n v="309379"/>
    <d v="2024-12-19T00:00:00"/>
    <m/>
    <n v="1484.26"/>
    <d v="2025-01-18T00:00:00"/>
    <s v="E0211007"/>
    <s v="PD211007"/>
    <s v="Serviços de Publicidade Eletrônica"/>
    <n v="1413.02"/>
    <m/>
    <x v="0"/>
    <m/>
    <m/>
    <m/>
    <s v="2 - FATURADO"/>
    <n v="0"/>
    <x v="0"/>
    <x v="1"/>
  </r>
  <r>
    <x v="816"/>
    <s v="44.573.087/0001-61"/>
    <s v="NF SERVICOS DO"/>
    <n v="302996"/>
    <d v="2024-12-20T00:00:00"/>
    <n v="309518"/>
    <d v="2024-12-20T00:00:00"/>
    <m/>
    <n v="709.86"/>
    <d v="2025-01-19T00:00:00"/>
    <s v="E0211007"/>
    <s v="PD211007"/>
    <s v="Serviços de Publicidade Eletrônica"/>
    <n v="675.79"/>
    <m/>
    <x v="0"/>
    <m/>
    <m/>
    <m/>
    <s v="2 - FATURADO"/>
    <n v="0"/>
    <x v="0"/>
    <x v="1"/>
  </r>
  <r>
    <x v="816"/>
    <s v="44.573.087/0001-61"/>
    <s v="NF SERVICOS DO"/>
    <n v="303714"/>
    <d v="2024-12-23T00:00:00"/>
    <n v="310277"/>
    <d v="2024-12-30T00:00:00"/>
    <m/>
    <n v="580.79999999999995"/>
    <d v="2025-01-29T00:00:00"/>
    <s v="E0211007"/>
    <s v="PD211007"/>
    <s v="Serviços de Publicidade Eletrônica"/>
    <n v="552.91999999999996"/>
    <m/>
    <x v="0"/>
    <m/>
    <m/>
    <m/>
    <s v="2 - FATURADO"/>
    <n v="0"/>
    <x v="0"/>
    <x v="1"/>
  </r>
  <r>
    <x v="816"/>
    <s v="44.573.087/0001-61"/>
    <s v="NF SERVICOS DO"/>
    <n v="303919"/>
    <d v="2024-12-26T00:00:00"/>
    <n v="310482"/>
    <d v="2024-12-30T00:00:00"/>
    <m/>
    <n v="709.86"/>
    <d v="2025-01-29T00:00:00"/>
    <s v="E0211007"/>
    <s v="PD211007"/>
    <s v="Serviços de Publicidade Eletrônica"/>
    <n v="675.79"/>
    <m/>
    <x v="0"/>
    <m/>
    <m/>
    <m/>
    <s v="2 - FATURADO"/>
    <n v="0"/>
    <x v="0"/>
    <x v="1"/>
  </r>
  <r>
    <x v="816"/>
    <s v="44.573.087/0001-61"/>
    <s v="NF SERVICOS"/>
    <n v="177387"/>
    <d v="2024-12-31T00:00:00"/>
    <n v="1906326"/>
    <d v="2025-01-10T00:00:00"/>
    <d v="2024-12-01T00:00:00"/>
    <n v="3909.36"/>
    <d v="2025-02-09T00:00:00"/>
    <s v="E0220526"/>
    <s v="PD022526"/>
    <s v="PREFEITURA - CADASTRO"/>
    <n v="3721.71"/>
    <d v="2024-12-01T00:00:00"/>
    <x v="0"/>
    <s v="95/2022  95/2023"/>
    <s v="5.714/2024"/>
    <s v="PD-PRC-2022/01943 APPS, ITO"/>
    <s v="2 - FATURADO"/>
    <n v="0"/>
    <x v="0"/>
    <x v="0"/>
  </r>
  <r>
    <x v="816"/>
    <s v="44.573.087/0001-61"/>
    <s v="NF SERVICOS DO"/>
    <n v="303960"/>
    <d v="2024-12-31T00:00:00"/>
    <n v="310536"/>
    <d v="2025-01-03T00:00:00"/>
    <m/>
    <n v="1097.06"/>
    <d v="2025-02-02T00:00:00"/>
    <s v="E0211007"/>
    <s v="PD211007"/>
    <s v="Serviços de Publicidade Eletrônica"/>
    <n v="1044.4000000000001"/>
    <m/>
    <x v="0"/>
    <m/>
    <m/>
    <m/>
    <s v="2 - FATURADO"/>
    <n v="0"/>
    <x v="0"/>
    <x v="1"/>
  </r>
  <r>
    <x v="817"/>
    <s v="44.602.720/0001-00"/>
    <s v="NF SERVICOS"/>
    <n v="174340"/>
    <d v="2024-12-09T00:00:00"/>
    <n v="1890328"/>
    <d v="2024-12-09T00:00:00"/>
    <d v="2024-11-01T00:00:00"/>
    <n v="497347.53"/>
    <d v="2025-01-08T00:00:00"/>
    <s v="E0240675"/>
    <s v="PD024675"/>
    <s v="PREFEITURA - CADASTRO"/>
    <n v="497347.53"/>
    <d v="2024-11-01T00:00:00"/>
    <x v="0"/>
    <m/>
    <s v="EMDEC.2024.00001730-21"/>
    <s v="359.00006929/2024-69 - APPS\ITO"/>
    <s v="2 - FATURADO"/>
    <n v="0"/>
    <x v="0"/>
    <x v="0"/>
  </r>
  <r>
    <x v="817"/>
    <s v="44.602.720/0001-00"/>
    <s v="NF SERVICOS"/>
    <n v="177324"/>
    <d v="2024-12-31T00:00:00"/>
    <n v="1906263"/>
    <d v="2025-01-09T00:00:00"/>
    <d v="2024-12-01T00:00:00"/>
    <n v="413465.57"/>
    <d v="2025-02-09T00:00:00"/>
    <s v="E0240675"/>
    <s v="PD024675"/>
    <s v="PREFEITURA - CADASTRO"/>
    <n v="413465.57"/>
    <d v="2024-12-01T00:00:00"/>
    <x v="0"/>
    <m/>
    <s v="EMDEC.2024.00001730-21"/>
    <s v="359.00006929/2024-69 - APPS\ITO"/>
    <s v="2 - FATURADO"/>
    <n v="0"/>
    <x v="0"/>
    <x v="0"/>
  </r>
  <r>
    <x v="818"/>
    <s v="44.635.233/0001-36"/>
    <s v="NF SERVICOS DO"/>
    <n v="300639"/>
    <d v="2024-12-11T00:00:00"/>
    <n v="308076"/>
    <d v="2024-12-11T00:00:00"/>
    <m/>
    <n v="1102.95"/>
    <d v="2025-01-10T00:00:00"/>
    <s v="E0202034"/>
    <s v="PD202034"/>
    <s v="Serviços de Publicidade Eletrônica"/>
    <n v="1102.95"/>
    <m/>
    <x v="0"/>
    <m/>
    <m/>
    <m/>
    <s v="2 - FATURADO"/>
    <n v="0"/>
    <x v="0"/>
    <x v="1"/>
  </r>
  <r>
    <x v="818"/>
    <s v="44.635.233/0001-36"/>
    <s v="NF SERVICOS DO"/>
    <n v="301203"/>
    <d v="2024-12-11T00:00:00"/>
    <n v="306627"/>
    <d v="2024-12-11T00:00:00"/>
    <m/>
    <n v="1348.05"/>
    <d v="2025-01-10T00:00:00"/>
    <s v="E0202034"/>
    <s v="PD202034"/>
    <s v="Serviços de Publicidade Eletrônica"/>
    <n v="1348.05"/>
    <m/>
    <x v="0"/>
    <m/>
    <m/>
    <m/>
    <s v="2 - FATURADO"/>
    <n v="0"/>
    <x v="0"/>
    <x v="1"/>
  </r>
  <r>
    <x v="818"/>
    <s v="44.635.233/0001-36"/>
    <s v="NF SERVICOS DO"/>
    <n v="301887"/>
    <d v="2024-12-11T00:00:00"/>
    <n v="307311"/>
    <d v="2024-12-11T00:00:00"/>
    <m/>
    <n v="980.4"/>
    <d v="2025-01-10T00:00:00"/>
    <s v="E0202034"/>
    <s v="PD202034"/>
    <s v="Serviços de Publicidade Eletrônica"/>
    <n v="980.4"/>
    <m/>
    <x v="0"/>
    <m/>
    <m/>
    <m/>
    <s v="2 - FATURADO"/>
    <n v="0"/>
    <x v="0"/>
    <x v="1"/>
  </r>
  <r>
    <x v="818"/>
    <s v="44.635.233/0001-36"/>
    <s v="NF SERVICOS DO"/>
    <n v="303136"/>
    <d v="2024-12-20T00:00:00"/>
    <n v="309658"/>
    <d v="2024-12-20T00:00:00"/>
    <m/>
    <n v="735.3"/>
    <d v="2025-01-19T00:00:00"/>
    <s v="E0202034"/>
    <s v="PD202034"/>
    <s v="Serviços de Publicidade Eletrônica"/>
    <n v="735.3"/>
    <m/>
    <x v="0"/>
    <m/>
    <m/>
    <m/>
    <s v="2 - FATURADO"/>
    <n v="0"/>
    <x v="0"/>
    <x v="1"/>
  </r>
  <r>
    <x v="818"/>
    <s v="44.635.233/0001-36"/>
    <s v="NF SERVICOS DO"/>
    <n v="303623"/>
    <d v="2024-12-22T00:00:00"/>
    <n v="310186"/>
    <d v="2024-12-30T00:00:00"/>
    <m/>
    <n v="1348.05"/>
    <d v="2025-01-29T00:00:00"/>
    <s v="E0202034"/>
    <s v="PD202034"/>
    <s v="Serviços de Publicidade Eletrônica"/>
    <n v="1348.05"/>
    <m/>
    <x v="0"/>
    <m/>
    <m/>
    <m/>
    <s v="2 - FATURADO"/>
    <n v="0"/>
    <x v="0"/>
    <x v="1"/>
  </r>
  <r>
    <x v="819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48"/>
    <x v="1"/>
    <x v="1"/>
  </r>
  <r>
    <x v="819"/>
    <s v="44.659.076/0001-07"/>
    <s v="NF SERVICOS DO"/>
    <n v="296759"/>
    <d v="2024-11-07T00:00:00"/>
    <n v="303172"/>
    <d v="2024-11-11T00:00:00"/>
    <m/>
    <n v="645.33000000000004"/>
    <d v="2024-12-11T00:00:00"/>
    <s v="E0201691"/>
    <s v="PD201691"/>
    <s v="Serviços de Publicidade Eletrônica"/>
    <n v="614.35"/>
    <m/>
    <x v="0"/>
    <m/>
    <m/>
    <m/>
    <s v="2 - FATURADO"/>
    <n v="20"/>
    <x v="2"/>
    <x v="1"/>
  </r>
  <r>
    <x v="819"/>
    <s v="44.659.076/0001-07"/>
    <s v="NF SERVICOS DO"/>
    <n v="297386"/>
    <d v="2024-11-12T00:00:00"/>
    <n v="303813"/>
    <d v="2024-11-13T00:00:00"/>
    <m/>
    <n v="322.66000000000003"/>
    <d v="2024-12-13T00:00:00"/>
    <s v="E0201691"/>
    <s v="PD201691"/>
    <s v="Serviços de Publicidade Eletrônica"/>
    <n v="307.17"/>
    <m/>
    <x v="0"/>
    <m/>
    <m/>
    <m/>
    <s v="2 - FATURADO"/>
    <n v="18"/>
    <x v="2"/>
    <x v="1"/>
  </r>
  <r>
    <x v="819"/>
    <s v="44.659.076/0001-07"/>
    <s v="NF SERVICOS DO"/>
    <n v="298166"/>
    <d v="2024-11-18T00:00:00"/>
    <n v="304601"/>
    <d v="2024-11-19T00:00:00"/>
    <m/>
    <n v="276.57"/>
    <d v="2024-12-19T00:00:00"/>
    <s v="E0201691"/>
    <s v="PD201691"/>
    <s v="Serviços de Publicidade Eletrônica"/>
    <n v="263.29000000000002"/>
    <m/>
    <x v="0"/>
    <m/>
    <m/>
    <m/>
    <s v="2 - FATURADO"/>
    <n v="12"/>
    <x v="2"/>
    <x v="1"/>
  </r>
  <r>
    <x v="819"/>
    <s v="44.659.076/0001-07"/>
    <s v="NF SERVICOS DO"/>
    <n v="300067"/>
    <d v="2024-12-11T00:00:00"/>
    <n v="307504"/>
    <d v="2024-12-11T00:00:00"/>
    <m/>
    <n v="322.66000000000003"/>
    <d v="2025-01-10T00:00:00"/>
    <s v="E0201691"/>
    <s v="PD201691"/>
    <s v="Serviços de Publicidade Eletrônica"/>
    <n v="307.17"/>
    <m/>
    <x v="0"/>
    <m/>
    <m/>
    <m/>
    <s v="2 - FATURADO"/>
    <n v="0"/>
    <x v="0"/>
    <x v="1"/>
  </r>
  <r>
    <x v="819"/>
    <s v="44.659.076/0001-07"/>
    <s v="NF SERVICOS DO"/>
    <n v="303112"/>
    <d v="2024-12-20T00:00:00"/>
    <n v="309634"/>
    <d v="2024-12-20T00:00:00"/>
    <m/>
    <n v="276.57"/>
    <d v="2025-01-19T00:00:00"/>
    <s v="E0201691"/>
    <s v="PD201691"/>
    <s v="Serviços de Publicidade Eletrônica"/>
    <n v="263.29000000000002"/>
    <m/>
    <x v="0"/>
    <m/>
    <m/>
    <m/>
    <s v="2 - FATURADO"/>
    <n v="0"/>
    <x v="0"/>
    <x v="1"/>
  </r>
  <r>
    <x v="819"/>
    <s v="44.659.076/0001-07"/>
    <s v="NF SERVICOS DO"/>
    <n v="303921"/>
    <d v="2024-12-26T00:00:00"/>
    <n v="310484"/>
    <d v="2024-12-30T00:00:00"/>
    <m/>
    <n v="184.38"/>
    <d v="2025-01-29T00:00:00"/>
    <s v="E0201691"/>
    <s v="PD201691"/>
    <s v="Serviços de Publicidade Eletrônica"/>
    <n v="175.53"/>
    <m/>
    <x v="0"/>
    <m/>
    <m/>
    <m/>
    <s v="2 - FATURADO"/>
    <n v="0"/>
    <x v="0"/>
    <x v="1"/>
  </r>
  <r>
    <x v="820"/>
    <s v="44.660.272/0001-93"/>
    <s v="NF SERVICOS"/>
    <n v="174772"/>
    <d v="2024-12-10T00:00:00"/>
    <n v="1890760"/>
    <d v="2024-12-10T00:00:00"/>
    <d v="2024-11-01T00:00:00"/>
    <n v="32101.41"/>
    <d v="2025-01-09T00:00:00"/>
    <s v="E0240716"/>
    <s v="PD024716"/>
    <s v="PREFEITURA - SIM"/>
    <n v="30560.54"/>
    <d v="2024-11-01T00:00:00"/>
    <x v="0"/>
    <m/>
    <m/>
    <s v="359.00010261/2024-54 APPS\ITO"/>
    <s v="2 - FATURADO"/>
    <n v="0"/>
    <x v="0"/>
    <x v="0"/>
  </r>
  <r>
    <x v="820"/>
    <s v="44.660.272/0001-93"/>
    <s v="NF SERVICOS DO"/>
    <n v="300069"/>
    <d v="2024-12-11T00:00:00"/>
    <n v="307506"/>
    <d v="2024-12-11T00:00:00"/>
    <m/>
    <n v="276.57"/>
    <d v="2025-01-10T00:00:00"/>
    <s v="E0240817"/>
    <s v="PD024817"/>
    <s v="Serviços de Publicidade Eletrônica"/>
    <n v="263.29000000000002"/>
    <m/>
    <x v="0"/>
    <m/>
    <m/>
    <m/>
    <s v="2 - FATURADO"/>
    <n v="0"/>
    <x v="0"/>
    <x v="1"/>
  </r>
  <r>
    <x v="820"/>
    <s v="44.660.272/0001-93"/>
    <s v="NF SERVICOS DO"/>
    <n v="300714"/>
    <d v="2024-12-11T00:00:00"/>
    <n v="308151"/>
    <d v="2024-12-11T00:00:00"/>
    <m/>
    <n v="553.14"/>
    <d v="2025-01-10T00:00:00"/>
    <s v="E0240817"/>
    <s v="PD024817"/>
    <s v="Serviços de Publicidade Eletrônica"/>
    <n v="526.59"/>
    <m/>
    <x v="0"/>
    <m/>
    <m/>
    <m/>
    <s v="2 - FATURADO"/>
    <n v="0"/>
    <x v="0"/>
    <x v="1"/>
  </r>
  <r>
    <x v="820"/>
    <s v="44.660.272/0001-93"/>
    <s v="NF SERVICOS DO"/>
    <n v="302141"/>
    <d v="2024-12-16T00:00:00"/>
    <n v="308649"/>
    <d v="2024-12-16T00:00:00"/>
    <m/>
    <n v="184.38"/>
    <d v="2025-01-15T00:00:00"/>
    <s v="E0240817"/>
    <s v="PD024817"/>
    <s v="Serviços de Publicidade Eletrônica"/>
    <n v="175.53"/>
    <m/>
    <x v="0"/>
    <m/>
    <m/>
    <m/>
    <s v="2 - FATURADO"/>
    <n v="0"/>
    <x v="0"/>
    <x v="1"/>
  </r>
  <r>
    <x v="820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0"/>
    <x v="0"/>
    <x v="2"/>
  </r>
  <r>
    <x v="820"/>
    <s v="44.660.272/0001-93"/>
    <s v="NF SERVICOS"/>
    <n v="177567"/>
    <d v="2024-12-31T00:00:00"/>
    <n v="1906506"/>
    <d v="2025-01-10T00:00:00"/>
    <d v="2024-12-01T00:00:00"/>
    <n v="30224.43"/>
    <d v="2025-02-09T00:00:00"/>
    <s v="E0240716"/>
    <s v="PD024716"/>
    <s v="PREFEITURA - SIM"/>
    <n v="28773.66"/>
    <d v="2024-12-01T00:00:00"/>
    <x v="0"/>
    <m/>
    <m/>
    <s v="359.00010261/2024-54 APPS\ITO"/>
    <s v="2 - FATURADO"/>
    <n v="0"/>
    <x v="0"/>
    <x v="0"/>
  </r>
  <r>
    <x v="821"/>
    <s v="44.660.397/0001-13"/>
    <s v="NF SERVICOS DO"/>
    <n v="289131"/>
    <d v="2024-09-24T00:00:00"/>
    <n v="295473"/>
    <d v="2024-09-24T00:00:00"/>
    <m/>
    <n v="691.42"/>
    <d v="2024-10-24T00:00:00"/>
    <s v="E0231007"/>
    <s v="PD023988"/>
    <s v="Serviços de Publicidade Eletrônica"/>
    <n v="658.23"/>
    <m/>
    <x v="0"/>
    <m/>
    <m/>
    <m/>
    <s v="2 - FATURADO"/>
    <n v="68"/>
    <x v="5"/>
    <x v="1"/>
  </r>
  <r>
    <x v="822"/>
    <s v="44.660.603/0001-95"/>
    <s v="NF SERVICOS E_GOV"/>
    <n v="171493"/>
    <d v="2024-11-12T00:00:00"/>
    <n v="1874508"/>
    <d v="2024-11-12T00:00:00"/>
    <m/>
    <n v="227.35"/>
    <d v="2024-12-18T00:00:00"/>
    <m/>
    <m/>
    <s v="Certificado e-CPF A3 em cartão - 36 meses Gov"/>
    <n v="216.44"/>
    <m/>
    <x v="0"/>
    <m/>
    <m/>
    <m/>
    <s v="2 - FATURADO"/>
    <n v="13"/>
    <x v="2"/>
    <x v="1"/>
  </r>
  <r>
    <x v="822"/>
    <s v="44.660.603/0001-95"/>
    <s v="NF SERVICOS DO"/>
    <n v="303244"/>
    <d v="2024-12-22T00:00:00"/>
    <n v="309807"/>
    <d v="2024-12-30T00:00:00"/>
    <m/>
    <n v="691.42"/>
    <d v="2025-01-29T00:00:00"/>
    <s v="E0231132"/>
    <s v="PD231113"/>
    <s v="Serviços de Publicidade Eletrônica"/>
    <n v="658.23"/>
    <m/>
    <x v="0"/>
    <m/>
    <m/>
    <m/>
    <s v="2 - FATURADO"/>
    <n v="0"/>
    <x v="0"/>
    <x v="1"/>
  </r>
  <r>
    <x v="822"/>
    <s v="44.660.603/0001-95"/>
    <s v="NF SERVICOS DO"/>
    <n v="303395"/>
    <d v="2024-12-22T00:00:00"/>
    <n v="309958"/>
    <d v="2024-12-30T00:00:00"/>
    <m/>
    <n v="368.76"/>
    <d v="2025-01-29T00:00:00"/>
    <s v="E0231132"/>
    <s v="PD231113"/>
    <s v="Serviços de Publicidade Eletrônica"/>
    <n v="351.06"/>
    <m/>
    <x v="0"/>
    <m/>
    <m/>
    <m/>
    <s v="2 - FATURADO"/>
    <n v="0"/>
    <x v="0"/>
    <x v="1"/>
  </r>
  <r>
    <x v="822"/>
    <s v="44.660.603/0001-95"/>
    <s v="NF SERVICOS DO"/>
    <n v="303827"/>
    <d v="2024-12-26T00:00:00"/>
    <n v="310390"/>
    <d v="2024-12-30T00:00:00"/>
    <m/>
    <n v="829.71"/>
    <d v="2025-01-29T00:00:00"/>
    <s v="E0231132"/>
    <s v="PD231113"/>
    <s v="Serviços de Publicidade Eletrônica"/>
    <n v="789.88"/>
    <m/>
    <x v="0"/>
    <m/>
    <m/>
    <m/>
    <s v="2 - FATURADO"/>
    <n v="0"/>
    <x v="0"/>
    <x v="1"/>
  </r>
  <r>
    <x v="823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17"/>
    <x v="2"/>
    <x v="2"/>
  </r>
  <r>
    <x v="823"/>
    <s v="44.699.908/0001-00"/>
    <s v="NF SERVICOS DO"/>
    <n v="299652"/>
    <d v="2024-11-28T00:00:00"/>
    <n v="306102"/>
    <d v="2024-11-28T00:00:00"/>
    <m/>
    <n v="1198.47"/>
    <d v="2024-12-28T00:00:00"/>
    <s v="E0231115"/>
    <s v="PD231096"/>
    <s v="Serviços de Publicidade Eletrônica"/>
    <n v="1140.94"/>
    <m/>
    <x v="0"/>
    <m/>
    <m/>
    <m/>
    <s v="2 - FATURADO"/>
    <n v="3"/>
    <x v="2"/>
    <x v="1"/>
  </r>
  <r>
    <x v="823"/>
    <s v="44.699.908/0001-00"/>
    <s v="NF SERVICOS DO"/>
    <n v="302745"/>
    <d v="2024-12-18T00:00:00"/>
    <n v="309267"/>
    <d v="2024-12-18T00:00:00"/>
    <m/>
    <n v="645.33000000000004"/>
    <d v="2025-01-17T00:00:00"/>
    <s v="E0231115"/>
    <s v="PD231096"/>
    <s v="Serviços de Publicidade Eletrônica"/>
    <n v="614.35"/>
    <m/>
    <x v="0"/>
    <m/>
    <m/>
    <m/>
    <s v="2 - FATURADO"/>
    <n v="0"/>
    <x v="0"/>
    <x v="1"/>
  </r>
  <r>
    <x v="823"/>
    <s v="44.699.908/0001-00"/>
    <s v="NF SERVICOS DO"/>
    <n v="304092"/>
    <d v="2024-12-31T00:00:00"/>
    <n v="310668"/>
    <d v="2025-01-03T00:00:00"/>
    <m/>
    <n v="1382.85"/>
    <d v="2025-02-02T00:00:00"/>
    <s v="E0231115"/>
    <s v="PD231096"/>
    <s v="Serviços de Publicidade Eletrônica"/>
    <n v="1316.47"/>
    <m/>
    <x v="0"/>
    <m/>
    <m/>
    <m/>
    <s v="2 - FATURADO"/>
    <n v="0"/>
    <x v="0"/>
    <x v="1"/>
  </r>
  <r>
    <x v="824"/>
    <s v="44.720.530/0001-80"/>
    <s v="NF SERVICOS DO"/>
    <n v="300527"/>
    <d v="2024-12-11T00:00:00"/>
    <n v="307964"/>
    <d v="2024-12-11T00:00:00"/>
    <m/>
    <n v="737.52"/>
    <d v="2025-01-10T00:00:00"/>
    <s v="E0240827"/>
    <s v="PD024827"/>
    <s v="Serviços de Publicidade Eletrônica"/>
    <n v="702.12"/>
    <m/>
    <x v="0"/>
    <m/>
    <m/>
    <m/>
    <s v="2 - FATURADO"/>
    <n v="0"/>
    <x v="0"/>
    <x v="1"/>
  </r>
  <r>
    <x v="824"/>
    <s v="44.720.530/0001-80"/>
    <s v="NF SERVICOS DO"/>
    <n v="300655"/>
    <d v="2024-12-11T00:00:00"/>
    <n v="308092"/>
    <d v="2024-12-11T00:00:00"/>
    <m/>
    <n v="368.76"/>
    <d v="2025-01-10T00:00:00"/>
    <s v="E0240827"/>
    <s v="PD024827"/>
    <s v="Serviços de Publicidade Eletrônica"/>
    <n v="351.06"/>
    <m/>
    <x v="0"/>
    <m/>
    <m/>
    <m/>
    <s v="2 - FATURADO"/>
    <n v="0"/>
    <x v="0"/>
    <x v="1"/>
  </r>
  <r>
    <x v="824"/>
    <s v="44.720.530/0001-80"/>
    <s v="NF SERVICOS DO"/>
    <n v="302958"/>
    <d v="2024-12-19T00:00:00"/>
    <n v="309480"/>
    <d v="2024-12-19T00:00:00"/>
    <m/>
    <n v="230.47"/>
    <d v="2025-01-18T00:00:00"/>
    <s v="E0240827"/>
    <s v="PD024827"/>
    <s v="Serviços de Publicidade Eletrônica"/>
    <n v="219.41"/>
    <m/>
    <x v="0"/>
    <m/>
    <m/>
    <m/>
    <s v="2 - FATURADO"/>
    <n v="0"/>
    <x v="0"/>
    <x v="1"/>
  </r>
  <r>
    <x v="825"/>
    <s v="44.723.674/0001-90"/>
    <s v="ND-POUPATEMPO 4.0"/>
    <n v="4793"/>
    <d v="2024-09-23T00:00:00"/>
    <s v="PPT00626"/>
    <s v="PPT00626"/>
    <d v="2024-09-01T00:00:00"/>
    <n v="4195.41"/>
    <d v="2024-10-23T00:00:00"/>
    <s v="PPT00626"/>
    <s v="PP00626"/>
    <s v="IMPLANTACAO E OPERACAO DO POUPATEMPO CAPIVARI"/>
    <n v="4195.41"/>
    <d v="2024-09-01T00:00:00"/>
    <x v="0"/>
    <m/>
    <s v="PD-PRC-2021/03005"/>
    <m/>
    <s v="2 - FATURADO"/>
    <n v="69"/>
    <x v="5"/>
    <x v="11"/>
  </r>
  <r>
    <x v="825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20"/>
    <x v="2"/>
    <x v="2"/>
  </r>
  <r>
    <x v="825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20"/>
    <x v="2"/>
    <x v="2"/>
  </r>
  <r>
    <x v="825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20"/>
    <x v="2"/>
    <x v="2"/>
  </r>
  <r>
    <x v="825"/>
    <s v="44.723.674/0001-90"/>
    <s v="NF SERVICOS"/>
    <n v="171869"/>
    <d v="2024-11-13T00:00:00"/>
    <n v="1874884"/>
    <d v="2024-11-13T00:00:00"/>
    <d v="2024-10-01T00:00:00"/>
    <n v="15541.92"/>
    <d v="2024-12-13T00:00:00"/>
    <s v="E0220565"/>
    <s v="PD022565"/>
    <s v="PREFEITURA - CADASTRO"/>
    <n v="14795.91"/>
    <d v="2024-10-01T00:00:00"/>
    <x v="0"/>
    <s v="065/2022"/>
    <s v="1293/2022"/>
    <s v="PD-PRC-2022/02631  APPS/ITO"/>
    <s v="2 - FATURADO"/>
    <n v="18"/>
    <x v="2"/>
    <x v="0"/>
  </r>
  <r>
    <x v="825"/>
    <s v="44.723.674/0001-90"/>
    <s v="NF SERVICOS DO"/>
    <n v="297746"/>
    <d v="2024-11-13T00:00:00"/>
    <n v="304176"/>
    <d v="2024-11-14T00:00:00"/>
    <m/>
    <n v="193.6"/>
    <d v="2024-12-14T00:00:00"/>
    <s v="E0240793"/>
    <s v="PD024793"/>
    <s v="Serviços de Publicidade Eletrônica"/>
    <n v="184.31"/>
    <m/>
    <x v="0"/>
    <m/>
    <m/>
    <m/>
    <s v="2 - FATURADO"/>
    <n v="17"/>
    <x v="2"/>
    <x v="1"/>
  </r>
  <r>
    <x v="825"/>
    <s v="44.723.674/0001-90"/>
    <s v="NF SERVICOS DO"/>
    <n v="298001"/>
    <d v="2024-11-14T00:00:00"/>
    <n v="304436"/>
    <d v="2024-11-18T00:00:00"/>
    <m/>
    <n v="193.6"/>
    <d v="2024-12-18T00:00:00"/>
    <s v="E0240793"/>
    <s v="PD024793"/>
    <s v="Serviços de Publicidade Eletrônica"/>
    <n v="184.31"/>
    <m/>
    <x v="0"/>
    <m/>
    <m/>
    <m/>
    <s v="2 - FATURADO"/>
    <n v="13"/>
    <x v="2"/>
    <x v="1"/>
  </r>
  <r>
    <x v="825"/>
    <s v="44.723.674/0001-90"/>
    <s v="NF SERVICOS DO"/>
    <n v="298306"/>
    <d v="2024-11-18T00:00:00"/>
    <n v="304741"/>
    <d v="2024-11-19T00:00:00"/>
    <m/>
    <n v="387.2"/>
    <d v="2024-12-19T00:00:00"/>
    <s v="E0240793"/>
    <s v="PD024793"/>
    <s v="Serviços de Publicidade Eletrônica"/>
    <n v="368.61"/>
    <m/>
    <x v="0"/>
    <m/>
    <m/>
    <m/>
    <s v="2 - FATURADO"/>
    <n v="12"/>
    <x v="2"/>
    <x v="1"/>
  </r>
  <r>
    <x v="825"/>
    <s v="44.723.674/0001-90"/>
    <s v="NF SERVICOS DO"/>
    <n v="298685"/>
    <d v="2024-11-21T00:00:00"/>
    <n v="305126"/>
    <d v="2024-11-22T00:00:00"/>
    <m/>
    <n v="193.6"/>
    <d v="2024-12-22T00:00:00"/>
    <s v="E0240793"/>
    <s v="PD024793"/>
    <s v="Serviços de Publicidade Eletrônica"/>
    <n v="184.31"/>
    <m/>
    <x v="0"/>
    <m/>
    <m/>
    <m/>
    <s v="2 - FATURADO"/>
    <n v="9"/>
    <x v="2"/>
    <x v="1"/>
  </r>
  <r>
    <x v="825"/>
    <s v="44.723.674/0001-90"/>
    <s v="NF SERVICOS DO"/>
    <n v="299373"/>
    <d v="2024-11-28T00:00:00"/>
    <n v="305823"/>
    <d v="2024-11-28T00:00:00"/>
    <m/>
    <n v="193.6"/>
    <d v="2024-12-28T00:00:00"/>
    <s v="E0240793"/>
    <s v="PD024793"/>
    <s v="Serviços de Publicidade Eletrônica"/>
    <n v="184.31"/>
    <m/>
    <x v="0"/>
    <m/>
    <m/>
    <m/>
    <s v="2 - FATURADO"/>
    <n v="3"/>
    <x v="2"/>
    <x v="1"/>
  </r>
  <r>
    <x v="825"/>
    <s v="44.723.674/0001-90"/>
    <s v="NF SERVICOS DO"/>
    <n v="299756"/>
    <d v="2024-11-28T00:00:00"/>
    <n v="306213"/>
    <d v="2024-11-29T00:00:00"/>
    <m/>
    <n v="193.6"/>
    <d v="2024-12-29T00:00:00"/>
    <s v="E0240793"/>
    <s v="PD024793"/>
    <s v="Serviços de Publicidade Eletrônica"/>
    <n v="184.31"/>
    <m/>
    <x v="0"/>
    <m/>
    <m/>
    <m/>
    <s v="2 - FATURADO"/>
    <n v="2"/>
    <x v="2"/>
    <x v="1"/>
  </r>
  <r>
    <x v="825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2"/>
    <x v="2"/>
    <x v="2"/>
  </r>
  <r>
    <x v="825"/>
    <s v="44.723.674/0001-90"/>
    <s v="ND-POUPATEMPO 4.0"/>
    <n v="5190"/>
    <d v="2024-12-04T00:00:00"/>
    <s v="PPT00626"/>
    <s v="PPT00626"/>
    <d v="2024-12-01T00:00:00"/>
    <n v="21656.38"/>
    <d v="2025-01-03T00:00:00"/>
    <s v="PPT00626"/>
    <s v="PP00626"/>
    <s v="IMPLANTACAO E OPERACAO DO POUPATEMPO CAPIVARI"/>
    <n v="21656.38"/>
    <d v="2024-12-01T00:00:00"/>
    <x v="0"/>
    <m/>
    <s v="PD-PRC-2021/03005"/>
    <m/>
    <s v="2 - FATURADO"/>
    <n v="0"/>
    <x v="0"/>
    <x v="11"/>
  </r>
  <r>
    <x v="825"/>
    <s v="44.723.674/0001-90"/>
    <s v="NF SERVICOS"/>
    <n v="174637"/>
    <d v="2024-12-10T00:00:00"/>
    <n v="1890625"/>
    <d v="2024-12-10T00:00:00"/>
    <d v="2024-11-01T00:00:00"/>
    <n v="20294.64"/>
    <d v="2025-01-09T00:00:00"/>
    <s v="E0220565"/>
    <s v="PD022565"/>
    <s v="PREFEITURA - CADASTRO"/>
    <n v="19320.5"/>
    <d v="2024-11-01T00:00:00"/>
    <x v="0"/>
    <s v="065/2022"/>
    <s v="1293/2022"/>
    <s v="PD-PRC-2022/02631  APPS/ITO"/>
    <s v="2 - FATURADO"/>
    <n v="0"/>
    <x v="0"/>
    <x v="0"/>
  </r>
  <r>
    <x v="825"/>
    <s v="44.723.674/0001-90"/>
    <s v="NF SERVICOS DO"/>
    <n v="300489"/>
    <d v="2024-12-11T00:00:00"/>
    <n v="307926"/>
    <d v="2024-12-11T00:00:00"/>
    <m/>
    <n v="322.66000000000003"/>
    <d v="2025-01-10T00:00:00"/>
    <s v="E0240793"/>
    <s v="PD024793"/>
    <s v="Serviços de Publicidade Eletrônica"/>
    <n v="307.17"/>
    <m/>
    <x v="0"/>
    <m/>
    <m/>
    <m/>
    <s v="2 - FATURADO"/>
    <n v="0"/>
    <x v="0"/>
    <x v="1"/>
  </r>
  <r>
    <x v="825"/>
    <s v="44.723.674/0001-90"/>
    <s v="NF SERVICOS DO"/>
    <n v="300780"/>
    <d v="2024-12-11T00:00:00"/>
    <n v="308217"/>
    <d v="2024-12-11T00:00:00"/>
    <m/>
    <n v="258.13"/>
    <d v="2025-01-10T00:00:00"/>
    <s v="E0240793"/>
    <s v="PD024793"/>
    <s v="Serviços de Publicidade Eletrônica"/>
    <n v="245.74"/>
    <m/>
    <x v="0"/>
    <m/>
    <m/>
    <m/>
    <s v="2 - FATURADO"/>
    <n v="0"/>
    <x v="0"/>
    <x v="1"/>
  </r>
  <r>
    <x v="825"/>
    <s v="44.723.674/0001-90"/>
    <s v="NF SERVICOS DO"/>
    <n v="300829"/>
    <d v="2024-12-11T00:00:00"/>
    <n v="308266"/>
    <d v="2024-12-11T00:00:00"/>
    <m/>
    <n v="129.07"/>
    <d v="2025-01-10T00:00:00"/>
    <s v="E0240793"/>
    <s v="PD024793"/>
    <s v="Serviços de Publicidade Eletrônica"/>
    <n v="122.87"/>
    <m/>
    <x v="0"/>
    <m/>
    <m/>
    <m/>
    <s v="2 - FATURADO"/>
    <n v="0"/>
    <x v="0"/>
    <x v="1"/>
  </r>
  <r>
    <x v="825"/>
    <s v="44.723.674/0001-90"/>
    <s v="NF SERVICOS DO"/>
    <n v="301258"/>
    <d v="2024-12-11T00:00:00"/>
    <n v="306682"/>
    <d v="2024-12-11T00:00:00"/>
    <m/>
    <n v="129.07"/>
    <d v="2025-01-10T00:00:00"/>
    <s v="E0240793"/>
    <s v="PD024793"/>
    <s v="Serviços de Publicidade Eletrônica"/>
    <n v="122.87"/>
    <m/>
    <x v="0"/>
    <m/>
    <m/>
    <m/>
    <s v="2 - FATURADO"/>
    <n v="0"/>
    <x v="0"/>
    <x v="1"/>
  </r>
  <r>
    <x v="825"/>
    <s v="44.723.674/0001-90"/>
    <s v="NF SERVICOS DO"/>
    <n v="301423"/>
    <d v="2024-12-11T00:00:00"/>
    <n v="306847"/>
    <d v="2024-12-11T00:00:00"/>
    <m/>
    <n v="129.07"/>
    <d v="2025-01-10T00:00:00"/>
    <s v="E0240793"/>
    <s v="PD024793"/>
    <s v="Serviços de Publicidade Eletrônica"/>
    <n v="122.87"/>
    <m/>
    <x v="0"/>
    <m/>
    <m/>
    <m/>
    <s v="2 - FATURADO"/>
    <n v="0"/>
    <x v="0"/>
    <x v="1"/>
  </r>
  <r>
    <x v="825"/>
    <s v="44.723.674/0001-90"/>
    <s v="NF SERVICOS DO"/>
    <n v="302127"/>
    <d v="2024-12-16T00:00:00"/>
    <n v="308635"/>
    <d v="2024-12-16T00:00:00"/>
    <m/>
    <n v="129.07"/>
    <d v="2025-01-15T00:00:00"/>
    <s v="E0240793"/>
    <s v="PD024793"/>
    <s v="Serviços de Publicidade Eletrônica"/>
    <n v="122.87"/>
    <m/>
    <x v="0"/>
    <m/>
    <m/>
    <m/>
    <s v="2 - FATURADO"/>
    <n v="0"/>
    <x v="0"/>
    <x v="1"/>
  </r>
  <r>
    <x v="825"/>
    <s v="44.723.674/0001-90"/>
    <s v="NF SERVICOS DO"/>
    <n v="302244"/>
    <d v="2024-12-17T00:00:00"/>
    <n v="308757"/>
    <d v="2024-12-17T00:00:00"/>
    <m/>
    <n v="129.07"/>
    <d v="2025-01-16T00:00:00"/>
    <s v="E0240793"/>
    <s v="PD024793"/>
    <s v="Serviços de Publicidade Eletrônica"/>
    <n v="122.87"/>
    <m/>
    <x v="0"/>
    <m/>
    <m/>
    <m/>
    <s v="2 - FATURADO"/>
    <n v="0"/>
    <x v="0"/>
    <x v="1"/>
  </r>
  <r>
    <x v="825"/>
    <s v="44.723.674/0001-90"/>
    <s v="NF SERVICOS DO"/>
    <n v="302665"/>
    <d v="2024-12-18T00:00:00"/>
    <n v="309187"/>
    <d v="2024-12-18T00:00:00"/>
    <m/>
    <n v="258.13"/>
    <d v="2025-01-17T00:00:00"/>
    <s v="E0240793"/>
    <s v="PD024793"/>
    <s v="Serviços de Publicidade Eletrônica"/>
    <n v="245.74"/>
    <m/>
    <x v="0"/>
    <m/>
    <m/>
    <m/>
    <s v="2 - FATURADO"/>
    <n v="0"/>
    <x v="0"/>
    <x v="1"/>
  </r>
  <r>
    <x v="825"/>
    <s v="44.723.674/0001-90"/>
    <s v="NF SERVICOS DO"/>
    <n v="303594"/>
    <d v="2024-12-22T00:00:00"/>
    <n v="310157"/>
    <d v="2024-12-30T00:00:00"/>
    <m/>
    <n v="709.86"/>
    <d v="2025-01-29T00:00:00"/>
    <s v="E0240793"/>
    <s v="PD024793"/>
    <s v="Serviços de Publicidade Eletrônica"/>
    <n v="675.79"/>
    <m/>
    <x v="0"/>
    <m/>
    <m/>
    <m/>
    <s v="2 - FATURADO"/>
    <n v="0"/>
    <x v="0"/>
    <x v="1"/>
  </r>
  <r>
    <x v="825"/>
    <s v="44.723.674/0001-90"/>
    <s v="NF SERVICOS DO"/>
    <n v="303692"/>
    <d v="2024-12-23T00:00:00"/>
    <n v="310255"/>
    <d v="2024-12-30T00:00:00"/>
    <m/>
    <n v="193.6"/>
    <d v="2025-01-29T00:00:00"/>
    <s v="E0240793"/>
    <s v="PD024793"/>
    <s v="Serviços de Publicidade Eletrônica"/>
    <n v="184.31"/>
    <m/>
    <x v="0"/>
    <m/>
    <m/>
    <m/>
    <s v="2 - FATURADO"/>
    <n v="0"/>
    <x v="0"/>
    <x v="1"/>
  </r>
  <r>
    <x v="825"/>
    <s v="44.723.674/0001-90"/>
    <s v="NF SERVICOS"/>
    <n v="177451"/>
    <d v="2024-12-31T00:00:00"/>
    <n v="1906390"/>
    <d v="2025-01-10T00:00:00"/>
    <d v="2024-12-01T00:00:00"/>
    <n v="12294.72"/>
    <d v="2025-02-09T00:00:00"/>
    <s v="E0240708"/>
    <s v="PD024708"/>
    <s v="PREFEITURA - CADASTRO"/>
    <n v="11704.57"/>
    <d v="2024-12-01T00:00:00"/>
    <x v="0"/>
    <s v="067/2024"/>
    <s v="DIS.LICI.1294/2024"/>
    <s v="359.00009898/2024-06 - APPS\ITO"/>
    <s v="2 - FATURADO"/>
    <n v="0"/>
    <x v="0"/>
    <x v="0"/>
  </r>
  <r>
    <x v="826"/>
    <s v="44.723.757/0001-89"/>
    <s v="NF SERVICOS E_GOV"/>
    <n v="153670"/>
    <d v="2024-02-16T00:00:00"/>
    <n v="1740771"/>
    <d v="2024-02-16T00:00:00"/>
    <m/>
    <n v="73.260000000000005"/>
    <d v="2024-03-17T00:00:00"/>
    <m/>
    <m/>
    <s v="Certificado e-CPF A3 (renovação) - 12 meses Gov"/>
    <n v="69.739999999999995"/>
    <m/>
    <x v="0"/>
    <m/>
    <m/>
    <m/>
    <s v="2 - FATURADO"/>
    <n v="289"/>
    <x v="3"/>
    <x v="1"/>
  </r>
  <r>
    <x v="826"/>
    <s v="44.723.757/0001-89"/>
    <s v="ND-JUROS RECEBIMENTO"/>
    <s v="290469-1-NDJ1"/>
    <d v="2024-11-05T00:00:00"/>
    <n v="296819"/>
    <m/>
    <m/>
    <n v="0.28999999999999998"/>
    <d v="2024-12-05T00:00:00"/>
    <m/>
    <m/>
    <s v="Nota de Debito Juros"/>
    <n v="0.28999999999999998"/>
    <m/>
    <x v="0"/>
    <m/>
    <m/>
    <m/>
    <s v="2 - FATURADO"/>
    <n v="26"/>
    <x v="2"/>
    <x v="2"/>
  </r>
  <r>
    <x v="826"/>
    <s v="44.723.757/0001-89"/>
    <s v="ND-JUROS RECEBIMENTO"/>
    <s v="290619-1-NDJ1"/>
    <d v="2024-11-05T00:00:00"/>
    <n v="296969"/>
    <m/>
    <m/>
    <n v="0.28999999999999998"/>
    <d v="2024-12-05T00:00:00"/>
    <m/>
    <m/>
    <s v="Nota de Debito Juros"/>
    <n v="0.28999999999999998"/>
    <m/>
    <x v="0"/>
    <m/>
    <m/>
    <m/>
    <s v="2 - FATURADO"/>
    <n v="26"/>
    <x v="2"/>
    <x v="2"/>
  </r>
  <r>
    <x v="826"/>
    <s v="44.723.757/0001-89"/>
    <s v="NF SERVICOS DO"/>
    <n v="300162"/>
    <d v="2024-12-11T00:00:00"/>
    <n v="307599"/>
    <d v="2024-12-11T00:00:00"/>
    <m/>
    <n v="1521.13"/>
    <d v="2025-01-10T00:00:00"/>
    <s v="E0202050"/>
    <s v="PD202050"/>
    <s v="Serviços de Publicidade Eletrônica"/>
    <n v="1448.12"/>
    <m/>
    <x v="0"/>
    <m/>
    <m/>
    <m/>
    <s v="2 - FATURADO"/>
    <n v="0"/>
    <x v="0"/>
    <x v="1"/>
  </r>
  <r>
    <x v="826"/>
    <s v="44.723.757/0001-89"/>
    <s v="NF SERVICOS DO"/>
    <n v="300249"/>
    <d v="2024-12-11T00:00:00"/>
    <n v="307686"/>
    <d v="2024-12-11T00:00:00"/>
    <m/>
    <n v="553.14"/>
    <d v="2025-01-10T00:00:00"/>
    <s v="E0202050"/>
    <s v="PD202050"/>
    <s v="Serviços de Publicidade Eletrônica"/>
    <n v="526.59"/>
    <m/>
    <x v="0"/>
    <m/>
    <m/>
    <m/>
    <s v="2 - FATURADO"/>
    <n v="0"/>
    <x v="0"/>
    <x v="1"/>
  </r>
  <r>
    <x v="826"/>
    <s v="44.723.757/0001-89"/>
    <s v="NF SERVICOS DO"/>
    <n v="301500"/>
    <d v="2024-12-11T00:00:00"/>
    <n v="306924"/>
    <d v="2024-12-11T00:00:00"/>
    <m/>
    <n v="1935.99"/>
    <d v="2025-01-10T00:00:00"/>
    <s v="E0202050"/>
    <s v="PD202050"/>
    <s v="Serviços de Publicidade Eletrônica"/>
    <n v="1843.06"/>
    <m/>
    <x v="0"/>
    <m/>
    <m/>
    <m/>
    <s v="2 - FATURADO"/>
    <n v="0"/>
    <x v="0"/>
    <x v="1"/>
  </r>
  <r>
    <x v="826"/>
    <s v="44.723.757/0001-89"/>
    <s v="NF SERVICOS DO"/>
    <n v="303169"/>
    <d v="2024-12-20T00:00:00"/>
    <n v="309691"/>
    <d v="2024-12-20T00:00:00"/>
    <m/>
    <n v="2581.3200000000002"/>
    <d v="2025-01-19T00:00:00"/>
    <s v="E0202050"/>
    <s v="PD202050"/>
    <s v="Serviços de Publicidade Eletrônica"/>
    <n v="2457.42"/>
    <m/>
    <x v="0"/>
    <m/>
    <m/>
    <m/>
    <s v="2 - FATURADO"/>
    <n v="0"/>
    <x v="0"/>
    <x v="1"/>
  </r>
  <r>
    <x v="827"/>
    <s v="44.723.765/0001-25"/>
    <s v="NF SERVICOS DO"/>
    <n v="303656"/>
    <d v="2024-12-23T00:00:00"/>
    <n v="310219"/>
    <d v="2024-12-30T00:00:00"/>
    <m/>
    <n v="184.38"/>
    <d v="2025-01-29T00:00:00"/>
    <s v="E0240877"/>
    <s v="PD024877"/>
    <s v="Serviços de Publicidade Eletrônica"/>
    <n v="175.53"/>
    <m/>
    <x v="0"/>
    <m/>
    <m/>
    <m/>
    <s v="2 - FATURADO"/>
    <n v="0"/>
    <x v="0"/>
    <x v="1"/>
  </r>
  <r>
    <x v="827"/>
    <s v="44.723.765/0001-25"/>
    <s v="NF SERVICOS DO"/>
    <n v="304009"/>
    <d v="2024-12-31T00:00:00"/>
    <n v="310585"/>
    <d v="2025-01-03T00:00:00"/>
    <m/>
    <n v="92.19"/>
    <d v="2025-02-02T00:00:00"/>
    <s v="E0240877"/>
    <s v="PD024877"/>
    <s v="Serviços de Publicidade Eletrônica"/>
    <n v="87.76"/>
    <m/>
    <x v="0"/>
    <m/>
    <m/>
    <m/>
    <s v="2 - FATURADO"/>
    <n v="0"/>
    <x v="0"/>
    <x v="1"/>
  </r>
  <r>
    <x v="828"/>
    <s v="44.730.331/0001-52"/>
    <s v="ND-POUPATEMPO 4.0"/>
    <n v="4207"/>
    <d v="2024-07-03T00:00:00"/>
    <s v="PPT00721"/>
    <s v="PPT00721"/>
    <d v="2024-07-01T00:00:00"/>
    <n v="13353.74"/>
    <d v="2024-08-02T00:00:00"/>
    <s v="PPT00721"/>
    <s v="PP00721"/>
    <s v="IMPLANTAÇÃO E OPERAÇÃO DO POUPATEMPO COSMÓPOLIS"/>
    <n v="13353.74"/>
    <d v="2024-07-01T00:00:00"/>
    <x v="0"/>
    <m/>
    <s v="PD-PRC-2022/02853"/>
    <m/>
    <s v="2 - FATURADO"/>
    <n v="151"/>
    <x v="6"/>
    <x v="11"/>
  </r>
  <r>
    <x v="828"/>
    <s v="44.730.331/0001-52"/>
    <s v="ND-POUPATEMPO 4.0"/>
    <n v="4951"/>
    <d v="2024-10-03T00:00:00"/>
    <s v="PPT00721"/>
    <s v="PPT00721"/>
    <d v="2024-10-01T00:00:00"/>
    <n v="17589.580000000002"/>
    <d v="2024-11-02T00:00:00"/>
    <s v="PPT00721"/>
    <s v="PP00721"/>
    <s v="IMPLANTAÇÃO E OPERAÇÃO DO POUPATEMPO COSMÓPOLIS"/>
    <n v="17589.580000000002"/>
    <d v="2024-10-01T00:00:00"/>
    <x v="0"/>
    <m/>
    <s v="PD-PRC-2022/02853"/>
    <m/>
    <s v="2 - FATURADO"/>
    <n v="59"/>
    <x v="1"/>
    <x v="11"/>
  </r>
  <r>
    <x v="828"/>
    <s v="44.730.331/0001-52"/>
    <s v="ND-POUPATEMPO 4.0"/>
    <n v="5071"/>
    <d v="2024-11-05T00:00:00"/>
    <s v="PPT00721"/>
    <s v="PPT00721"/>
    <d v="2024-11-01T00:00:00"/>
    <n v="17589.580000000002"/>
    <d v="2024-12-05T00:00:00"/>
    <s v="PPT00721"/>
    <s v="PP00721"/>
    <s v="IMPLANTAÇÃO E OPERAÇÃO DO POUPATEMPO COSMÓPOLIS"/>
    <n v="17589.580000000002"/>
    <d v="2024-11-01T00:00:00"/>
    <x v="0"/>
    <m/>
    <s v="PD-PRC-2022/02853"/>
    <m/>
    <s v="2 - FATURADO"/>
    <n v="26"/>
    <x v="2"/>
    <x v="11"/>
  </r>
  <r>
    <x v="828"/>
    <s v="44.730.331/0001-52"/>
    <s v="ND-POUPATEMPO 4.0"/>
    <n v="5172"/>
    <d v="2024-11-18T00:00:00"/>
    <s v="PPT00721"/>
    <s v="PPT00721"/>
    <d v="2024-11-01T00:00:00"/>
    <n v="1171.3499999999999"/>
    <d v="2024-12-18T00:00:00"/>
    <s v="PPT00721"/>
    <s v="PP00721"/>
    <s v="IMPLANTAÇÃO E OPERAÇÃO DO POUPATEMPO COSMÓPOLIS"/>
    <n v="1171.3499999999999"/>
    <d v="2024-11-01T00:00:00"/>
    <x v="0"/>
    <m/>
    <s v="PD-PRC-2022/02853"/>
    <m/>
    <s v="2 - FATURADO"/>
    <n v="13"/>
    <x v="2"/>
    <x v="11"/>
  </r>
  <r>
    <x v="828"/>
    <s v="44.730.331/0001-52"/>
    <s v="ND-POUPATEMPO 4.0"/>
    <n v="5299"/>
    <d v="2024-12-04T00:00:00"/>
    <s v="PPT00721"/>
    <s v="PPT00721"/>
    <d v="2024-12-01T00:00:00"/>
    <n v="18287.89"/>
    <d v="2025-01-03T00:00:00"/>
    <s v="PPT00721"/>
    <s v="PP00721"/>
    <s v="IMPLANTAÇÃO E OPERAÇÃO DO POUPATEMPO COSMÓPOLIS"/>
    <n v="18287.89"/>
    <d v="2024-12-01T00:00:00"/>
    <x v="0"/>
    <m/>
    <s v="PD-PRC-2022/02853"/>
    <m/>
    <s v="2 - FATURADO"/>
    <n v="0"/>
    <x v="0"/>
    <x v="11"/>
  </r>
  <r>
    <x v="828"/>
    <s v="44.730.331/0001-52"/>
    <s v="NF SERVICOS"/>
    <n v="174519"/>
    <d v="2024-12-10T00:00:00"/>
    <n v="1890507"/>
    <d v="2024-12-10T00:00:00"/>
    <d v="2024-11-01T00:00:00"/>
    <n v="784.02"/>
    <d v="2025-01-09T00:00:00"/>
    <s v="E0240630"/>
    <s v="PD024630"/>
    <s v="PREFEITURA - CADASTRO"/>
    <n v="746.39"/>
    <d v="2024-11-01T00:00:00"/>
    <x v="0"/>
    <s v="036/2024"/>
    <m/>
    <s v="359.00004475/2024-91 - APPS/ITO"/>
    <s v="2 - FATURADO"/>
    <n v="0"/>
    <x v="0"/>
    <x v="0"/>
  </r>
  <r>
    <x v="828"/>
    <s v="44.730.331/0001-52"/>
    <s v="NF SERVICOS DO"/>
    <n v="299942"/>
    <d v="2024-12-11T00:00:00"/>
    <n v="307379"/>
    <d v="2024-12-11T00:00:00"/>
    <m/>
    <n v="387.2"/>
    <d v="2025-01-10T00:00:00"/>
    <s v="E0231026"/>
    <s v="PD231007"/>
    <s v="Serviços de Publicidade Eletrônica"/>
    <n v="368.61"/>
    <m/>
    <x v="0"/>
    <m/>
    <m/>
    <m/>
    <s v="2 - FATURADO"/>
    <n v="0"/>
    <x v="0"/>
    <x v="1"/>
  </r>
  <r>
    <x v="828"/>
    <s v="44.730.331/0001-52"/>
    <s v="NF SERVICOS DO"/>
    <n v="300070"/>
    <d v="2024-12-11T00:00:00"/>
    <n v="307507"/>
    <d v="2024-12-11T00:00:00"/>
    <m/>
    <n v="322.66000000000003"/>
    <d v="2025-01-10T00:00:00"/>
    <s v="E0231026"/>
    <s v="PD231007"/>
    <s v="Serviços de Publicidade Eletrônica"/>
    <n v="307.17"/>
    <m/>
    <x v="0"/>
    <m/>
    <m/>
    <m/>
    <s v="2 - FATURADO"/>
    <n v="0"/>
    <x v="0"/>
    <x v="1"/>
  </r>
  <r>
    <x v="828"/>
    <s v="44.730.331/0001-52"/>
    <s v="NF SERVICOS DO"/>
    <n v="300797"/>
    <d v="2024-12-11T00:00:00"/>
    <n v="308234"/>
    <d v="2024-12-11T00:00:00"/>
    <m/>
    <n v="451.73"/>
    <d v="2025-01-10T00:00:00"/>
    <s v="E0231026"/>
    <s v="PD231007"/>
    <s v="Serviços de Publicidade Eletrônica"/>
    <n v="430.05"/>
    <m/>
    <x v="0"/>
    <m/>
    <m/>
    <m/>
    <s v="2 - FATURADO"/>
    <n v="0"/>
    <x v="0"/>
    <x v="1"/>
  </r>
  <r>
    <x v="828"/>
    <s v="44.730.331/0001-52"/>
    <s v="NF SERVICOS DO"/>
    <n v="301026"/>
    <d v="2024-12-11T00:00:00"/>
    <n v="306450"/>
    <d v="2024-12-11T00:00:00"/>
    <m/>
    <n v="709.86"/>
    <d v="2025-01-10T00:00:00"/>
    <s v="E0231026"/>
    <s v="PD231007"/>
    <s v="Serviços de Publicidade Eletrônica"/>
    <n v="675.79"/>
    <m/>
    <x v="0"/>
    <m/>
    <m/>
    <m/>
    <s v="2 - FATURADO"/>
    <n v="0"/>
    <x v="0"/>
    <x v="1"/>
  </r>
  <r>
    <x v="828"/>
    <s v="44.730.331/0001-52"/>
    <s v="NF SERVICOS DO"/>
    <n v="301555"/>
    <d v="2024-12-11T00:00:00"/>
    <n v="306979"/>
    <d v="2024-12-11T00:00:00"/>
    <m/>
    <n v="258.13"/>
    <d v="2025-01-10T00:00:00"/>
    <s v="E0231026"/>
    <s v="PD231007"/>
    <s v="Serviços de Publicidade Eletrônica"/>
    <n v="245.74"/>
    <m/>
    <x v="0"/>
    <m/>
    <m/>
    <m/>
    <s v="2 - FATURADO"/>
    <n v="0"/>
    <x v="0"/>
    <x v="1"/>
  </r>
  <r>
    <x v="828"/>
    <s v="44.730.331/0001-52"/>
    <s v="NF SERVICOS DO"/>
    <n v="302077"/>
    <d v="2024-12-16T00:00:00"/>
    <n v="308585"/>
    <d v="2024-12-16T00:00:00"/>
    <m/>
    <n v="1290.6600000000001"/>
    <d v="2025-01-15T00:00:00"/>
    <s v="E0231026"/>
    <s v="PD231007"/>
    <s v="Serviços de Publicidade Eletrônica"/>
    <n v="1228.71"/>
    <m/>
    <x v="0"/>
    <m/>
    <m/>
    <m/>
    <s v="2 - FATURADO"/>
    <n v="0"/>
    <x v="0"/>
    <x v="1"/>
  </r>
  <r>
    <x v="828"/>
    <s v="44.730.331/0001-52"/>
    <s v="NF SERVICOS DO"/>
    <n v="302168"/>
    <d v="2024-12-17T00:00:00"/>
    <n v="308681"/>
    <d v="2024-12-17T00:00:00"/>
    <m/>
    <n v="258.13"/>
    <d v="2025-01-16T00:00:00"/>
    <s v="E0231026"/>
    <s v="PD231007"/>
    <s v="Serviços de Publicidade Eletrônica"/>
    <n v="245.74"/>
    <m/>
    <x v="0"/>
    <m/>
    <m/>
    <m/>
    <s v="2 - FATURADO"/>
    <n v="0"/>
    <x v="0"/>
    <x v="1"/>
  </r>
  <r>
    <x v="828"/>
    <s v="44.730.331/0001-52"/>
    <s v="NF SERVICOS DO"/>
    <n v="302913"/>
    <d v="2024-12-19T00:00:00"/>
    <n v="309435"/>
    <d v="2024-12-19T00:00:00"/>
    <m/>
    <n v="387.2"/>
    <d v="2025-01-18T00:00:00"/>
    <s v="E0231026"/>
    <s v="PD231007"/>
    <s v="Serviços de Publicidade Eletrônica"/>
    <n v="368.61"/>
    <m/>
    <x v="0"/>
    <m/>
    <m/>
    <m/>
    <s v="2 - FATURADO"/>
    <n v="0"/>
    <x v="0"/>
    <x v="1"/>
  </r>
  <r>
    <x v="828"/>
    <s v="44.730.331/0001-52"/>
    <s v="NF SERVICOS"/>
    <n v="177487"/>
    <d v="2024-12-31T00:00:00"/>
    <n v="1906426"/>
    <d v="2025-01-10T00:00:00"/>
    <d v="2024-12-01T00:00:00"/>
    <n v="1127.7"/>
    <d v="2025-02-09T00:00:00"/>
    <s v="E0240630"/>
    <s v="PD024630"/>
    <s v="PREFEITURA - CADASTRO"/>
    <n v="1073.57"/>
    <d v="2024-12-01T00:00:00"/>
    <x v="0"/>
    <s v="036/2024"/>
    <m/>
    <s v="359.00004475/2024-91 - APPS/ITO"/>
    <s v="2 - FATURADO"/>
    <n v="0"/>
    <x v="0"/>
    <x v="0"/>
  </r>
  <r>
    <x v="829"/>
    <s v="44.733.608/0001-09"/>
    <s v="NF SERVICOS DO"/>
    <n v="294172"/>
    <d v="2024-10-24T00:00:00"/>
    <n v="300577"/>
    <d v="2024-10-24T00:00:00"/>
    <m/>
    <n v="2065.06"/>
    <d v="2024-11-23T00:00:00"/>
    <s v="E0231013"/>
    <s v="PD023994"/>
    <s v="Serviços de Publicidade Eletrônica"/>
    <n v="1965.94"/>
    <m/>
    <x v="0"/>
    <m/>
    <m/>
    <m/>
    <s v="2 - FATURADO"/>
    <n v="38"/>
    <x v="1"/>
    <x v="1"/>
  </r>
  <r>
    <x v="829"/>
    <s v="44.733.608/0001-09"/>
    <s v="NF SERVICOS"/>
    <n v="174783"/>
    <d v="2024-12-10T00:00:00"/>
    <n v="1890771"/>
    <d v="2024-12-10T00:00:00"/>
    <d v="2024-11-01T00:00:00"/>
    <n v="29888.639999999999"/>
    <d v="2025-01-09T00:00:00"/>
    <s v="E0240695"/>
    <s v="PD024695"/>
    <s v="PREFEITURA - CADASTRO"/>
    <n v="28453.99"/>
    <d v="2024-11-01T00:00:00"/>
    <x v="0"/>
    <s v="651/2024"/>
    <s v="20849/2024"/>
    <s v="359.00008349/2024-14 APPS\ITO"/>
    <s v="2 - FATURADO"/>
    <n v="0"/>
    <x v="0"/>
    <x v="0"/>
  </r>
  <r>
    <x v="829"/>
    <s v="44.733.608/0001-09"/>
    <s v="NF SERVICOS DO"/>
    <n v="300534"/>
    <d v="2024-12-11T00:00:00"/>
    <n v="307971"/>
    <d v="2024-12-11T00:00:00"/>
    <m/>
    <n v="1106.28"/>
    <d v="2025-01-10T00:00:00"/>
    <s v="E0231013"/>
    <s v="PD023994"/>
    <s v="Serviços de Publicidade Eletrônica"/>
    <n v="1053.18"/>
    <m/>
    <x v="0"/>
    <m/>
    <m/>
    <m/>
    <s v="2 - FATURADO"/>
    <n v="0"/>
    <x v="0"/>
    <x v="1"/>
  </r>
  <r>
    <x v="829"/>
    <s v="44.733.608/0001-09"/>
    <s v="NF SERVICOS DO"/>
    <n v="300652"/>
    <d v="2024-12-11T00:00:00"/>
    <n v="308089"/>
    <d v="2024-12-11T00:00:00"/>
    <m/>
    <n v="1696.3"/>
    <d v="2025-01-10T00:00:00"/>
    <s v="E0231013"/>
    <s v="PD023994"/>
    <s v="Serviços de Publicidade Eletrônica"/>
    <n v="1614.88"/>
    <m/>
    <x v="0"/>
    <m/>
    <m/>
    <m/>
    <s v="2 - FATURADO"/>
    <n v="0"/>
    <x v="0"/>
    <x v="1"/>
  </r>
  <r>
    <x v="829"/>
    <s v="44.733.608/0001-09"/>
    <s v="NF SERVICOS DO"/>
    <n v="300966"/>
    <d v="2024-12-11T00:00:00"/>
    <n v="308403"/>
    <d v="2024-12-11T00:00:00"/>
    <m/>
    <n v="737.52"/>
    <d v="2025-01-10T00:00:00"/>
    <s v="E0231013"/>
    <s v="PD023994"/>
    <s v="Serviços de Publicidade Eletrônica"/>
    <n v="702.12"/>
    <m/>
    <x v="0"/>
    <m/>
    <m/>
    <m/>
    <s v="2 - FATURADO"/>
    <n v="0"/>
    <x v="0"/>
    <x v="1"/>
  </r>
  <r>
    <x v="829"/>
    <s v="44.733.608/0001-09"/>
    <s v="NF SERVICOS DO"/>
    <n v="301254"/>
    <d v="2024-12-11T00:00:00"/>
    <n v="306678"/>
    <d v="2024-12-11T00:00:00"/>
    <m/>
    <n v="1032.53"/>
    <d v="2025-01-10T00:00:00"/>
    <s v="E0231013"/>
    <s v="PD023994"/>
    <s v="Serviços de Publicidade Eletrônica"/>
    <n v="982.97"/>
    <m/>
    <x v="0"/>
    <m/>
    <m/>
    <m/>
    <s v="2 - FATURADO"/>
    <n v="0"/>
    <x v="0"/>
    <x v="1"/>
  </r>
  <r>
    <x v="829"/>
    <s v="44.733.608/0001-09"/>
    <s v="NF SERVICOS DO"/>
    <n v="302904"/>
    <d v="2024-12-19T00:00:00"/>
    <n v="309426"/>
    <d v="2024-12-19T00:00:00"/>
    <m/>
    <n v="368.76"/>
    <d v="2025-01-18T00:00:00"/>
    <s v="E0231013"/>
    <s v="PD023994"/>
    <s v="Serviços de Publicidade Eletrônica"/>
    <n v="351.06"/>
    <m/>
    <x v="0"/>
    <m/>
    <m/>
    <m/>
    <s v="2 - FATURADO"/>
    <n v="0"/>
    <x v="0"/>
    <x v="1"/>
  </r>
  <r>
    <x v="829"/>
    <s v="44.733.608/0001-09"/>
    <s v="NF SERVICOS DO"/>
    <n v="303039"/>
    <d v="2024-12-20T00:00:00"/>
    <n v="309561"/>
    <d v="2024-12-20T00:00:00"/>
    <m/>
    <n v="1106.28"/>
    <d v="2025-01-19T00:00:00"/>
    <s v="E0231013"/>
    <s v="PD023994"/>
    <s v="Serviços de Publicidade Eletrônica"/>
    <n v="1053.18"/>
    <m/>
    <x v="0"/>
    <m/>
    <m/>
    <m/>
    <s v="2 - FATURADO"/>
    <n v="0"/>
    <x v="0"/>
    <x v="1"/>
  </r>
  <r>
    <x v="829"/>
    <s v="44.733.608/0001-09"/>
    <s v="NF SERVICOS DO"/>
    <n v="303247"/>
    <d v="2024-12-22T00:00:00"/>
    <n v="309810"/>
    <d v="2024-12-30T00:00:00"/>
    <m/>
    <n v="1253.78"/>
    <d v="2025-01-29T00:00:00"/>
    <s v="E0231013"/>
    <s v="PD023994"/>
    <s v="Serviços de Publicidade Eletrônica"/>
    <n v="1193.5999999999999"/>
    <m/>
    <x v="0"/>
    <m/>
    <m/>
    <m/>
    <s v="2 - FATURADO"/>
    <n v="0"/>
    <x v="0"/>
    <x v="1"/>
  </r>
  <r>
    <x v="829"/>
    <s v="44.733.608/0001-09"/>
    <s v="NF SERVICOS DO"/>
    <n v="303460"/>
    <d v="2024-12-22T00:00:00"/>
    <n v="310023"/>
    <d v="2024-12-30T00:00:00"/>
    <m/>
    <n v="1327.54"/>
    <d v="2025-01-29T00:00:00"/>
    <s v="E0231013"/>
    <s v="PD023994"/>
    <s v="Serviços de Publicidade Eletrônica"/>
    <n v="1263.82"/>
    <m/>
    <x v="0"/>
    <m/>
    <m/>
    <m/>
    <s v="2 - FATURADO"/>
    <n v="0"/>
    <x v="0"/>
    <x v="1"/>
  </r>
  <r>
    <x v="829"/>
    <s v="44.733.608/0001-09"/>
    <s v="NF SERVICOS DO"/>
    <n v="303754"/>
    <d v="2024-12-23T00:00:00"/>
    <n v="310317"/>
    <d v="2024-12-30T00:00:00"/>
    <m/>
    <n v="3171.34"/>
    <d v="2025-01-29T00:00:00"/>
    <s v="E0231013"/>
    <s v="PD023994"/>
    <s v="Serviços de Publicidade Eletrônica"/>
    <n v="3019.12"/>
    <m/>
    <x v="0"/>
    <m/>
    <m/>
    <m/>
    <s v="2 - FATURADO"/>
    <n v="0"/>
    <x v="0"/>
    <x v="1"/>
  </r>
  <r>
    <x v="829"/>
    <s v="44.733.608/0001-09"/>
    <s v="NF SERVICOS"/>
    <n v="177439"/>
    <d v="2024-12-31T00:00:00"/>
    <n v="1906378"/>
    <d v="2025-01-10T00:00:00"/>
    <d v="2024-12-01T00:00:00"/>
    <n v="41893.440000000002"/>
    <d v="2025-02-09T00:00:00"/>
    <s v="E0240695"/>
    <s v="PD024695"/>
    <s v="PREFEITURA - CADASTRO"/>
    <n v="39882.550000000003"/>
    <d v="2024-12-01T00:00:00"/>
    <x v="0"/>
    <s v="651/2024"/>
    <s v="20849/2024"/>
    <s v="359.00008349/2024-14 APPS\ITO"/>
    <s v="2 - FATURADO"/>
    <n v="0"/>
    <x v="0"/>
    <x v="0"/>
  </r>
  <r>
    <x v="830"/>
    <s v="44.763.928/0001-01"/>
    <s v="ND-POUPATEMPO 4.0"/>
    <n v="5187"/>
    <d v="2024-12-04T00:00:00"/>
    <s v="PPT00602"/>
    <s v="PPT00602"/>
    <d v="2024-12-01T00:00:00"/>
    <n v="21431.67"/>
    <d v="2025-01-03T00:00:00"/>
    <s v="PPT00602"/>
    <s v="PP00602"/>
    <s v="IMPLANTACAO E OPERACAO DO POUPATEMPO MOCOCA"/>
    <n v="21431.67"/>
    <d v="2024-12-01T00:00:00"/>
    <x v="0"/>
    <m/>
    <s v="PD-PRC-2021/02478"/>
    <m/>
    <s v="2 - FATURADO"/>
    <n v="0"/>
    <x v="0"/>
    <x v="11"/>
  </r>
  <r>
    <x v="830"/>
    <s v="44.763.928/0001-01"/>
    <s v="NF SERVICOS"/>
    <n v="174750"/>
    <d v="2024-12-10T00:00:00"/>
    <n v="1890738"/>
    <d v="2024-12-10T00:00:00"/>
    <d v="2024-11-01T00:00:00"/>
    <n v="1749.88"/>
    <d v="2025-01-09T00:00:00"/>
    <s v="E0200807"/>
    <s v="PD020807"/>
    <s v="PREFEITURA - CADASTRO"/>
    <n v="1665.89"/>
    <d v="2024-11-01T00:00:00"/>
    <x v="0"/>
    <s v="NR. 001/2021"/>
    <s v="007/2021"/>
    <s v="PD-PRC-2022/01786  APPS/ITO"/>
    <s v="2 - FATURADO"/>
    <n v="0"/>
    <x v="0"/>
    <x v="0"/>
  </r>
  <r>
    <x v="830"/>
    <s v="44.763.928/0001-01"/>
    <s v="NF SERVICOS"/>
    <n v="177447"/>
    <d v="2024-12-31T00:00:00"/>
    <n v="1906386"/>
    <d v="2025-01-10T00:00:00"/>
    <d v="2024-12-01T00:00:00"/>
    <n v="1387.1"/>
    <d v="2025-02-09T00:00:00"/>
    <s v="E0200807"/>
    <s v="PD020807"/>
    <s v="PREFEITURA - CADASTRO"/>
    <n v="1320.52"/>
    <d v="2024-12-01T00:00:00"/>
    <x v="0"/>
    <s v="NR. 001/2021"/>
    <s v="007/2021"/>
    <s v="PD-PRC-2022/01786  APPS/ITO"/>
    <s v="2 - FATURADO"/>
    <n v="0"/>
    <x v="0"/>
    <x v="0"/>
  </r>
  <r>
    <x v="831"/>
    <s v="44.780.609/0001-04"/>
    <s v="NF SERVICOS"/>
    <n v="113950"/>
    <d v="2021-07-31T00:00:00"/>
    <n v="1326343"/>
    <d v="2021-08-10T00:00:00"/>
    <d v="2021-07-01T00:00:00"/>
    <n v="81.99"/>
    <d v="2021-09-09T00:00:00"/>
    <s v="E0200169"/>
    <s v="PD020142"/>
    <s v="SINTONIA"/>
    <n v="81.99"/>
    <d v="2021-07-01T00:00:00"/>
    <x v="0"/>
    <s v="NR. 164/2020"/>
    <s v="NR. 8407/2020"/>
    <s v="PD-PRC-2020/01065 APPS/ITO"/>
    <s v="2 - FATURADO"/>
    <n v="1209"/>
    <x v="4"/>
    <x v="0"/>
  </r>
  <r>
    <x v="831"/>
    <s v="44.780.609/0001-04"/>
    <s v="NF SERVICOS"/>
    <n v="117702"/>
    <d v="2021-12-29T00:00:00"/>
    <n v="1378088"/>
    <d v="2021-12-29T00:00:00"/>
    <d v="2021-12-01T00:00:00"/>
    <n v="709.2"/>
    <d v="2022-01-28T00:00:00"/>
    <s v="E0200168"/>
    <s v="PD020142"/>
    <s v="ATENDIMENTO"/>
    <n v="709.2"/>
    <d v="2021-12-01T00:00:00"/>
    <x v="0"/>
    <s v="NR. 164/2020"/>
    <s v="NR. 8407/2020"/>
    <s v="PD-PRC-2020/01065 APPS/ITO"/>
    <s v="2 - FATURADO"/>
    <n v="1068"/>
    <x v="4"/>
    <x v="0"/>
  </r>
  <r>
    <x v="831"/>
    <s v="44.780.609/0001-04"/>
    <s v="NF SERVICOS"/>
    <n v="117703"/>
    <d v="2021-12-29T00:00:00"/>
    <n v="1378089"/>
    <d v="2021-12-29T00:00:00"/>
    <d v="2021-12-01T00:00:00"/>
    <n v="63.77"/>
    <d v="2022-01-28T00:00:00"/>
    <s v="E0200169"/>
    <s v="PD020142"/>
    <s v="SINTONIA"/>
    <n v="63.77"/>
    <d v="2021-12-01T00:00:00"/>
    <x v="0"/>
    <s v="NR. 164/2020"/>
    <s v="NR. 8407/2020"/>
    <s v="PD-PRC-2020/01065 APPS/ITO"/>
    <s v="2 - FATURADO"/>
    <n v="1068"/>
    <x v="4"/>
    <x v="0"/>
  </r>
  <r>
    <x v="831"/>
    <s v="44.780.609/0001-04"/>
    <s v="NF SERVICOS"/>
    <n v="141761"/>
    <d v="2023-09-14T00:00:00"/>
    <n v="1664870"/>
    <d v="2023-09-14T00:00:00"/>
    <d v="2023-06-01T00:00:00"/>
    <n v="194.36"/>
    <d v="2023-10-14T00:00:00"/>
    <s v="E0200168"/>
    <s v="PD020142"/>
    <s v="ATENDIMENTO"/>
    <n v="185.03"/>
    <d v="2023-06-01T00:00:00"/>
    <x v="0"/>
    <s v="NR. 164/2020"/>
    <s v="NR. 8407/2020"/>
    <s v="PD-PRC-2020/01065 APPS/ITO"/>
    <s v="2 - FATURADO"/>
    <n v="444"/>
    <x v="4"/>
    <x v="0"/>
  </r>
  <r>
    <x v="831"/>
    <s v="44.780.609/0001-04"/>
    <s v="NF SERVICOS"/>
    <n v="157049"/>
    <d v="2024-03-31T00:00:00"/>
    <n v="1769712"/>
    <d v="2024-04-09T00:00:00"/>
    <d v="2024-03-01T00:00:00"/>
    <n v="791.46"/>
    <d v="2024-05-09T00:00:00"/>
    <s v="E0230140"/>
    <s v="PD023119"/>
    <s v="GESTÃO DE ATENDIMENTO"/>
    <n v="753.47"/>
    <d v="2024-03-01T00:00:00"/>
    <x v="0"/>
    <s v="173/2023"/>
    <s v="5778/2023"/>
    <s v="359.00003541/2023-25-ITO"/>
    <s v="2 - FATURADO"/>
    <n v="236"/>
    <x v="3"/>
    <x v="0"/>
  </r>
  <r>
    <x v="831"/>
    <s v="44.780.609/0001-04"/>
    <s v="NF SERVICOS"/>
    <n v="157051"/>
    <d v="2024-03-31T00:00:00"/>
    <n v="1769714"/>
    <d v="2024-04-09T00:00:00"/>
    <d v="2024-03-01T00:00:00"/>
    <n v="193.63"/>
    <d v="2024-05-09T00:00:00"/>
    <s v="E0230141"/>
    <s v="PD023119"/>
    <s v="HELP DESK"/>
    <n v="184.34"/>
    <d v="2024-03-01T00:00:00"/>
    <x v="0"/>
    <s v="173/2023"/>
    <s v="5778/2023"/>
    <s v="359.00003541/2023-25  ITO"/>
    <s v="2 - FATURADO"/>
    <n v="236"/>
    <x v="3"/>
    <x v="0"/>
  </r>
  <r>
    <x v="831"/>
    <s v="44.780.609/0001-04"/>
    <s v="NF SERVICOS"/>
    <n v="159584"/>
    <d v="2024-04-30T00:00:00"/>
    <n v="1785033"/>
    <d v="2024-05-10T00:00:00"/>
    <d v="2024-04-01T00:00:00"/>
    <n v="170.85"/>
    <d v="2024-06-09T00:00:00"/>
    <s v="E0230141"/>
    <s v="PD023119"/>
    <s v="HELP DESK"/>
    <n v="162.65"/>
    <d v="2024-04-01T00:00:00"/>
    <x v="0"/>
    <s v="173/2023"/>
    <s v="5778/2023"/>
    <s v="359.00003541/2023-25  ITO"/>
    <s v="2 - FATURADO"/>
    <n v="205"/>
    <x v="3"/>
    <x v="0"/>
  </r>
  <r>
    <x v="831"/>
    <s v="44.780.609/0001-04"/>
    <s v="NF SERVICOS"/>
    <n v="166750"/>
    <d v="2024-08-16T00:00:00"/>
    <n v="1830616"/>
    <d v="2024-08-16T00:00:00"/>
    <d v="2024-07-01T00:00:00"/>
    <n v="615.58000000000004"/>
    <d v="2024-09-15T00:00:00"/>
    <s v="E0230140"/>
    <s v="PD023119"/>
    <s v="GESTÃO DE ATENDIMENTO"/>
    <n v="586.03"/>
    <d v="2024-07-01T00:00:00"/>
    <x v="0"/>
    <s v="173/2023"/>
    <s v="5778/2023"/>
    <s v="359.00003541/2023-25-ITO"/>
    <s v="2 - FATURADO"/>
    <n v="107"/>
    <x v="8"/>
    <x v="0"/>
  </r>
  <r>
    <x v="831"/>
    <s v="44.780.609/0001-04"/>
    <s v="NF SERVICOS"/>
    <n v="166760"/>
    <d v="2024-08-16T00:00:00"/>
    <n v="1830626"/>
    <d v="2024-08-16T00:00:00"/>
    <d v="2024-07-01T00:00:00"/>
    <n v="159.46"/>
    <d v="2024-09-15T00:00:00"/>
    <s v="E0230141"/>
    <s v="PD023119"/>
    <s v="HELP DESK"/>
    <n v="151.81"/>
    <d v="2024-07-01T00:00:00"/>
    <x v="0"/>
    <s v="173/2023"/>
    <s v="5778/2023"/>
    <s v="359.00003541/2023-25  ITO"/>
    <s v="2 - FATURADO"/>
    <n v="107"/>
    <x v="8"/>
    <x v="0"/>
  </r>
  <r>
    <x v="831"/>
    <s v="44.780.609/0001-04"/>
    <s v="NF SERVICOS"/>
    <n v="168547"/>
    <d v="2024-09-13T00:00:00"/>
    <n v="1845332"/>
    <d v="2024-09-13T00:00:00"/>
    <d v="2024-08-01T00:00:00"/>
    <n v="25021.919999999998"/>
    <d v="2024-10-13T00:00:00"/>
    <s v="E0220508"/>
    <s v="PD022508"/>
    <s v="PREFEITURA - CADASTRO"/>
    <n v="500.43"/>
    <d v="2024-08-01T00:00:00"/>
    <x v="0"/>
    <s v="84/2022"/>
    <s v="7825/2023 - 9628/2024"/>
    <s v="PD-PRC-2022/01006- 359.00005448/2024-36 - APPS/ITO"/>
    <s v="2 - FATURADO"/>
    <n v="79"/>
    <x v="5"/>
    <x v="0"/>
  </r>
  <r>
    <x v="831"/>
    <s v="44.780.609/0001-04"/>
    <s v="NF SERVICOS"/>
    <n v="169320"/>
    <d v="2024-10-08T00:00:00"/>
    <n v="1859065"/>
    <d v="2024-10-08T00:00:00"/>
    <d v="2024-09-01T00:00:00"/>
    <n v="615.58000000000004"/>
    <d v="2024-11-07T00:00:00"/>
    <s v="E0230140"/>
    <s v="PD023119"/>
    <s v="GESTÃO DE ATENDIMENTO"/>
    <n v="586.03"/>
    <d v="2024-09-01T00:00:00"/>
    <x v="0"/>
    <s v="173/2023"/>
    <s v="5778/2023"/>
    <s v="359.00003541/2023-25-ITO"/>
    <s v="2 - FATURADO"/>
    <n v="54"/>
    <x v="1"/>
    <x v="0"/>
  </r>
  <r>
    <x v="831"/>
    <s v="44.780.609/0001-04"/>
    <s v="NF SERVICOS"/>
    <n v="169321"/>
    <d v="2024-10-08T00:00:00"/>
    <n v="1859066"/>
    <d v="2024-10-08T00:00:00"/>
    <d v="2024-09-01T00:00:00"/>
    <n v="148.07"/>
    <d v="2024-11-07T00:00:00"/>
    <s v="E0230141"/>
    <s v="PD023119"/>
    <s v="HELP DESK"/>
    <n v="140.96"/>
    <d v="2024-09-01T00:00:00"/>
    <x v="0"/>
    <s v="173/2023"/>
    <s v="5778/2023"/>
    <s v="359.00003541/2023-25  ITO"/>
    <s v="2 - FATURADO"/>
    <n v="54"/>
    <x v="1"/>
    <x v="0"/>
  </r>
  <r>
    <x v="831"/>
    <s v="44.780.609/0001-04"/>
    <s v="NF SERVICOS"/>
    <n v="170042"/>
    <d v="2024-10-15T00:00:00"/>
    <n v="1859787"/>
    <d v="2024-10-15T00:00:00"/>
    <d v="2024-09-01T00:00:00"/>
    <n v="10593.64"/>
    <d v="2024-11-14T00:00:00"/>
    <s v="E0220508"/>
    <s v="PD022508"/>
    <s v="PREFEITURA - CADASTRO"/>
    <n v="10085.15"/>
    <d v="2024-09-01T00:00:00"/>
    <x v="0"/>
    <s v="84/2022"/>
    <s v="7825/2023 - 9628/2024"/>
    <s v="PD-PRC-2022/01006- 359.00005448/2024-36 - APPS/ITO"/>
    <s v="2 - FATURADO"/>
    <n v="47"/>
    <x v="1"/>
    <x v="0"/>
  </r>
  <r>
    <x v="831"/>
    <s v="44.780.609/0001-04"/>
    <s v="NF SERVICOS"/>
    <n v="170996"/>
    <d v="2024-11-08T00:00:00"/>
    <n v="1874011"/>
    <d v="2024-11-08T00:00:00"/>
    <d v="2024-10-01T00:00:00"/>
    <n v="159.46"/>
    <d v="2024-12-08T00:00:00"/>
    <s v="E0230141"/>
    <s v="PD023119"/>
    <s v="HELP DESK"/>
    <n v="151.81"/>
    <d v="2024-10-01T00:00:00"/>
    <x v="0"/>
    <s v="173/2023"/>
    <s v="5778/2023"/>
    <s v="359.00003541/2023-25  ITO"/>
    <s v="2 - FATURADO"/>
    <n v="23"/>
    <x v="2"/>
    <x v="0"/>
  </r>
  <r>
    <x v="831"/>
    <s v="44.780.609/0001-04"/>
    <s v="NF SERVICOS"/>
    <n v="170997"/>
    <d v="2024-11-08T00:00:00"/>
    <n v="1874012"/>
    <d v="2024-11-08T00:00:00"/>
    <d v="2024-10-01T00:00:00"/>
    <n v="703.52"/>
    <d v="2024-12-08T00:00:00"/>
    <s v="E0230140"/>
    <s v="PD023119"/>
    <s v="GESTÃO DE ATENDIMENTO"/>
    <n v="669.75"/>
    <d v="2024-10-01T00:00:00"/>
    <x v="0"/>
    <s v="173/2023"/>
    <s v="5778/2023"/>
    <s v="359.00003541/2023-25-ITO"/>
    <s v="2 - FATURADO"/>
    <n v="23"/>
    <x v="2"/>
    <x v="0"/>
  </r>
  <r>
    <x v="831"/>
    <s v="44.780.609/0001-04"/>
    <s v="ND-JUROS RECEBIMENTO"/>
    <s v="291819-1-NDJ1"/>
    <d v="2024-11-12T00:00:00"/>
    <n v="298180"/>
    <m/>
    <m/>
    <n v="1.22"/>
    <d v="2024-12-12T00:00:00"/>
    <m/>
    <m/>
    <s v="Nota de Debito Juros"/>
    <n v="1.22"/>
    <m/>
    <x v="0"/>
    <m/>
    <m/>
    <m/>
    <s v="2 - FATURADO"/>
    <n v="19"/>
    <x v="2"/>
    <x v="2"/>
  </r>
  <r>
    <x v="831"/>
    <s v="44.780.609/0001-04"/>
    <s v="ND-JUROS RECEBIMENTO"/>
    <s v="291925-1-NDJ1"/>
    <d v="2024-11-12T00:00:00"/>
    <n v="298306"/>
    <m/>
    <m/>
    <n v="0.28000000000000003"/>
    <d v="2024-12-12T00:00:00"/>
    <m/>
    <m/>
    <s v="Nota de Debito Juros"/>
    <n v="0.28000000000000003"/>
    <m/>
    <x v="0"/>
    <m/>
    <m/>
    <m/>
    <s v="2 - FATURADO"/>
    <n v="19"/>
    <x v="2"/>
    <x v="2"/>
  </r>
  <r>
    <x v="831"/>
    <s v="44.780.609/0001-04"/>
    <s v="ND-JUROS RECEBIMENTO"/>
    <s v="292347-1-NDJ1"/>
    <d v="2024-11-19T00:00:00"/>
    <n v="298736"/>
    <m/>
    <m/>
    <n v="1.69"/>
    <d v="2024-12-19T00:00:00"/>
    <m/>
    <m/>
    <s v="Nota de Debito Juros"/>
    <n v="1.69"/>
    <m/>
    <x v="0"/>
    <m/>
    <m/>
    <m/>
    <s v="2 - FATURADO"/>
    <n v="12"/>
    <x v="2"/>
    <x v="2"/>
  </r>
  <r>
    <x v="831"/>
    <s v="44.780.609/0001-04"/>
    <s v="ND-JUROS RECEBIMENTO"/>
    <s v="292462-1-NDJ1"/>
    <d v="2024-11-19T00:00:00"/>
    <n v="298852"/>
    <m/>
    <m/>
    <n v="0.23"/>
    <d v="2024-12-19T00:00:00"/>
    <m/>
    <m/>
    <s v="Nota de Debito Juros"/>
    <n v="0.23"/>
    <m/>
    <x v="0"/>
    <m/>
    <m/>
    <m/>
    <s v="2 - FATURADO"/>
    <n v="12"/>
    <x v="2"/>
    <x v="2"/>
  </r>
  <r>
    <x v="831"/>
    <s v="44.780.609/0001-04"/>
    <s v="ND-JUROS RECEBIMENTO"/>
    <s v="292750-1-NDJ1"/>
    <d v="2024-11-19T00:00:00"/>
    <n v="299142"/>
    <m/>
    <m/>
    <n v="2.39"/>
    <d v="2024-12-19T00:00:00"/>
    <m/>
    <m/>
    <s v="Nota de Debito Juros"/>
    <n v="2.39"/>
    <m/>
    <x v="0"/>
    <m/>
    <m/>
    <m/>
    <s v="2 - FATURADO"/>
    <n v="12"/>
    <x v="2"/>
    <x v="2"/>
  </r>
  <r>
    <x v="831"/>
    <s v="44.780.609/0001-04"/>
    <s v="ND-JUROS RECEBIMENTO"/>
    <s v="292963-1-NDJ1"/>
    <d v="2024-11-19T00:00:00"/>
    <n v="299354"/>
    <m/>
    <m/>
    <n v="0.56000000000000005"/>
    <d v="2024-12-19T00:00:00"/>
    <m/>
    <m/>
    <s v="Nota de Debito Juros"/>
    <n v="0.56000000000000005"/>
    <m/>
    <x v="0"/>
    <m/>
    <m/>
    <m/>
    <s v="2 - FATURADO"/>
    <n v="12"/>
    <x v="2"/>
    <x v="2"/>
  </r>
  <r>
    <x v="831"/>
    <s v="44.780.609/0001-04"/>
    <s v="ND-JUROS RECEBIMENTO"/>
    <s v="293135-1-NDJ1"/>
    <d v="2024-11-19T00:00:00"/>
    <n v="299531"/>
    <m/>
    <m/>
    <n v="0.42"/>
    <d v="2024-12-19T00:00:00"/>
    <m/>
    <m/>
    <s v="Nota de Debito Juros"/>
    <n v="0.42"/>
    <m/>
    <x v="0"/>
    <m/>
    <m/>
    <m/>
    <s v="2 - FATURADO"/>
    <n v="12"/>
    <x v="2"/>
    <x v="2"/>
  </r>
  <r>
    <x v="831"/>
    <s v="44.780.609/0001-04"/>
    <s v="ND-RATEIO CONDOM PPT"/>
    <n v="19845"/>
    <d v="2024-11-30T00:00:00"/>
    <m/>
    <m/>
    <m/>
    <n v="16378.65"/>
    <d v="2024-12-30T00:00:00"/>
    <s v="CARGA INICIAL RATEIO CONDOM PPT"/>
    <m/>
    <s v="CARGA INICIAL RATEIO CONDOM PPT"/>
    <n v="16378.65"/>
    <m/>
    <x v="0"/>
    <m/>
    <m/>
    <m/>
    <s v="2 - FATURADO"/>
    <n v="1"/>
    <x v="2"/>
    <x v="7"/>
  </r>
  <r>
    <x v="831"/>
    <s v="44.780.609/0001-04"/>
    <s v="NF SERVICOS"/>
    <n v="174322"/>
    <d v="2024-12-09T00:00:00"/>
    <n v="1890310"/>
    <d v="2024-12-09T00:00:00"/>
    <d v="2024-11-01T00:00:00"/>
    <n v="615.58000000000004"/>
    <d v="2025-01-08T00:00:00"/>
    <s v="E0230140"/>
    <s v="PD023119"/>
    <s v="GESTÃO DE ATENDIMENTO"/>
    <n v="586.03"/>
    <d v="2024-11-01T00:00:00"/>
    <x v="0"/>
    <s v="173/2023"/>
    <s v="5778/2023"/>
    <s v="359.00003541/2023-25-ITO"/>
    <s v="2 - FATURADO"/>
    <n v="0"/>
    <x v="0"/>
    <x v="0"/>
  </r>
  <r>
    <x v="831"/>
    <s v="44.780.609/0001-04"/>
    <s v="NF SERVICOS"/>
    <n v="174384"/>
    <d v="2024-12-09T00:00:00"/>
    <n v="1890372"/>
    <d v="2024-12-09T00:00:00"/>
    <d v="2024-11-01T00:00:00"/>
    <n v="148.07"/>
    <d v="2025-01-08T00:00:00"/>
    <s v="E0230141"/>
    <s v="PD023119"/>
    <s v="HELP DESK"/>
    <n v="140.96"/>
    <d v="2024-11-01T00:00:00"/>
    <x v="0"/>
    <s v="173/2023"/>
    <s v="5778/2023"/>
    <s v="359.00003541/2023-25  ITO"/>
    <s v="2 - FATURADO"/>
    <n v="0"/>
    <x v="0"/>
    <x v="0"/>
  </r>
  <r>
    <x v="831"/>
    <s v="44.780.609/0001-04"/>
    <s v="ND-JUROS RECEBIMENTO"/>
    <s v="296507-1-NDJ1"/>
    <d v="2024-12-10T00:00:00"/>
    <n v="302917"/>
    <m/>
    <m/>
    <n v="1.19"/>
    <d v="2025-01-09T00:00:00"/>
    <m/>
    <m/>
    <s v="Nota de Debito Juros"/>
    <n v="1.19"/>
    <m/>
    <x v="0"/>
    <m/>
    <m/>
    <m/>
    <s v="2 - FATURADO"/>
    <n v="0"/>
    <x v="0"/>
    <x v="2"/>
  </r>
  <r>
    <x v="831"/>
    <s v="44.780.609/0001-04"/>
    <s v="NF SERVICOS DO"/>
    <n v="300250"/>
    <d v="2024-12-11T00:00:00"/>
    <n v="307687"/>
    <d v="2024-12-11T00:00:00"/>
    <m/>
    <n v="221.26"/>
    <d v="2025-01-10T00:00:00"/>
    <s v="E0220758"/>
    <s v="PD022758"/>
    <s v="Serviços de Publicidade Eletrônica"/>
    <n v="210.64"/>
    <m/>
    <x v="0"/>
    <m/>
    <m/>
    <m/>
    <s v="2 - FATURADO"/>
    <n v="0"/>
    <x v="0"/>
    <x v="1"/>
  </r>
  <r>
    <x v="831"/>
    <s v="44.780.609/0001-04"/>
    <s v="NF SERVICOS DO"/>
    <n v="300375"/>
    <d v="2024-12-11T00:00:00"/>
    <n v="307812"/>
    <d v="2024-12-11T00:00:00"/>
    <m/>
    <n v="442.51"/>
    <d v="2025-01-10T00:00:00"/>
    <s v="E0220758"/>
    <s v="PD022758"/>
    <s v="Serviços de Publicidade Eletrônica"/>
    <n v="421.27"/>
    <m/>
    <x v="0"/>
    <m/>
    <m/>
    <m/>
    <s v="2 - FATURADO"/>
    <n v="0"/>
    <x v="0"/>
    <x v="1"/>
  </r>
  <r>
    <x v="831"/>
    <s v="44.780.609/0001-04"/>
    <s v="NF SERVICOS DO"/>
    <n v="301083"/>
    <d v="2024-12-11T00:00:00"/>
    <n v="306507"/>
    <d v="2024-12-11T00:00:00"/>
    <m/>
    <n v="2802.58"/>
    <d v="2025-01-10T00:00:00"/>
    <s v="E0220758"/>
    <s v="PD022758"/>
    <s v="Serviços de Publicidade Eletrônica"/>
    <n v="2668.06"/>
    <m/>
    <x v="0"/>
    <m/>
    <m/>
    <m/>
    <s v="2 - FATURADO"/>
    <n v="0"/>
    <x v="0"/>
    <x v="1"/>
  </r>
  <r>
    <x v="831"/>
    <s v="44.780.609/0001-04"/>
    <s v="NF SERVICOS DO"/>
    <n v="301492"/>
    <d v="2024-12-11T00:00:00"/>
    <n v="306916"/>
    <d v="2024-12-11T00:00:00"/>
    <m/>
    <n v="295.01"/>
    <d v="2025-01-10T00:00:00"/>
    <s v="E0220758"/>
    <s v="PD022758"/>
    <s v="Serviços de Publicidade Eletrônica"/>
    <n v="280.85000000000002"/>
    <m/>
    <x v="0"/>
    <m/>
    <m/>
    <m/>
    <s v="2 - FATURADO"/>
    <n v="0"/>
    <x v="0"/>
    <x v="1"/>
  </r>
  <r>
    <x v="831"/>
    <s v="44.780.609/0001-04"/>
    <s v="ND-JUROS RECEBIMENTO"/>
    <s v="296764-1-NDJ1"/>
    <d v="2024-12-16T00:00:00"/>
    <n v="303177"/>
    <m/>
    <m/>
    <n v="2.57"/>
    <d v="2025-01-15T00:00:00"/>
    <m/>
    <m/>
    <s v="Nota de Debito Juros"/>
    <n v="2.57"/>
    <m/>
    <x v="0"/>
    <m/>
    <m/>
    <m/>
    <s v="2 - FATURADO"/>
    <n v="0"/>
    <x v="0"/>
    <x v="2"/>
  </r>
  <r>
    <x v="831"/>
    <s v="44.780.609/0001-04"/>
    <s v="ND-JUROS RECEBIMENTO"/>
    <s v="297053-1-NDJ1"/>
    <d v="2024-12-16T00:00:00"/>
    <n v="303475"/>
    <m/>
    <m/>
    <n v="0.37"/>
    <d v="2025-01-15T00:00:00"/>
    <m/>
    <m/>
    <s v="Nota de Debito Juros"/>
    <n v="0.37"/>
    <m/>
    <x v="0"/>
    <m/>
    <m/>
    <m/>
    <s v="2 - FATURADO"/>
    <n v="0"/>
    <x v="0"/>
    <x v="2"/>
  </r>
  <r>
    <x v="831"/>
    <s v="44.780.609/0001-04"/>
    <s v="NF SERVICOS DO"/>
    <n v="302089"/>
    <d v="2024-12-16T00:00:00"/>
    <n v="308597"/>
    <d v="2024-12-16T00:00:00"/>
    <m/>
    <n v="1106.28"/>
    <d v="2025-01-15T00:00:00"/>
    <s v="E0220758"/>
    <s v="PD022758"/>
    <s v="Serviços de Publicidade Eletrônica"/>
    <n v="1053.18"/>
    <m/>
    <x v="0"/>
    <m/>
    <m/>
    <m/>
    <s v="2 - FATURADO"/>
    <n v="0"/>
    <x v="0"/>
    <x v="1"/>
  </r>
  <r>
    <x v="831"/>
    <s v="44.780.609/0001-04"/>
    <s v="NF SERVICOS DO"/>
    <n v="302318"/>
    <d v="2024-12-17T00:00:00"/>
    <n v="308831"/>
    <d v="2024-12-17T00:00:00"/>
    <m/>
    <n v="1032.53"/>
    <d v="2025-01-16T00:00:00"/>
    <s v="E0220758"/>
    <s v="PD022758"/>
    <s v="Serviços de Publicidade Eletrônica"/>
    <n v="982.97"/>
    <m/>
    <x v="0"/>
    <m/>
    <m/>
    <m/>
    <s v="2 - FATURADO"/>
    <n v="0"/>
    <x v="0"/>
    <x v="1"/>
  </r>
  <r>
    <x v="831"/>
    <s v="44.780.609/0001-04"/>
    <s v="NF SERVICOS DO"/>
    <n v="302496"/>
    <d v="2024-12-17T00:00:00"/>
    <n v="309009"/>
    <d v="2024-12-17T00:00:00"/>
    <m/>
    <n v="368.76"/>
    <d v="2025-01-16T00:00:00"/>
    <s v="E0220758"/>
    <s v="PD022758"/>
    <s v="Serviços de Publicidade Eletrônica"/>
    <n v="351.06"/>
    <m/>
    <x v="0"/>
    <m/>
    <m/>
    <m/>
    <s v="2 - FATURADO"/>
    <n v="0"/>
    <x v="0"/>
    <x v="1"/>
  </r>
  <r>
    <x v="831"/>
    <s v="44.780.609/0001-04"/>
    <s v="ND-JUROS RECEBIMENTO"/>
    <s v="297929-1-NDJ1"/>
    <d v="2024-12-19T00:00:00"/>
    <n v="304364"/>
    <m/>
    <m/>
    <n v="0.14000000000000001"/>
    <d v="2025-01-18T00:00:00"/>
    <m/>
    <m/>
    <s v="Nota de Debito Juros"/>
    <n v="0.14000000000000001"/>
    <m/>
    <x v="0"/>
    <m/>
    <m/>
    <m/>
    <s v="2 - FATURADO"/>
    <n v="0"/>
    <x v="0"/>
    <x v="2"/>
  </r>
  <r>
    <x v="831"/>
    <s v="44.780.609/0001-04"/>
    <s v="NF SERVICOS DO"/>
    <n v="302863"/>
    <d v="2024-12-19T00:00:00"/>
    <n v="309385"/>
    <d v="2024-12-19T00:00:00"/>
    <m/>
    <n v="1032.53"/>
    <d v="2025-01-18T00:00:00"/>
    <s v="E0220758"/>
    <s v="PD022758"/>
    <s v="Serviços de Publicidade Eletrônica"/>
    <n v="982.97"/>
    <m/>
    <x v="0"/>
    <m/>
    <m/>
    <m/>
    <s v="2 - FATURADO"/>
    <n v="0"/>
    <x v="0"/>
    <x v="1"/>
  </r>
  <r>
    <x v="831"/>
    <s v="44.780.609/0001-04"/>
    <s v="NF SERVICOS DO"/>
    <n v="302973"/>
    <d v="2024-12-20T00:00:00"/>
    <n v="309495"/>
    <d v="2024-12-20T00:00:00"/>
    <m/>
    <n v="1401.29"/>
    <d v="2025-01-19T00:00:00"/>
    <s v="E0220758"/>
    <s v="PD022758"/>
    <s v="Serviços de Publicidade Eletrônica"/>
    <n v="1334.03"/>
    <m/>
    <x v="0"/>
    <m/>
    <m/>
    <m/>
    <s v="2 - FATURADO"/>
    <n v="0"/>
    <x v="0"/>
    <x v="1"/>
  </r>
  <r>
    <x v="831"/>
    <s v="44.780.609/0001-04"/>
    <s v="NF SERVICOS DO"/>
    <n v="303292"/>
    <d v="2024-12-22T00:00:00"/>
    <n v="309855"/>
    <d v="2024-12-30T00:00:00"/>
    <m/>
    <n v="737.52"/>
    <d v="2025-01-29T00:00:00"/>
    <s v="E0220758"/>
    <s v="PD022758"/>
    <s v="Serviços de Publicidade Eletrônica"/>
    <n v="702.12"/>
    <m/>
    <x v="0"/>
    <m/>
    <m/>
    <m/>
    <s v="2 - FATURADO"/>
    <n v="0"/>
    <x v="0"/>
    <x v="1"/>
  </r>
  <r>
    <x v="831"/>
    <s v="44.780.609/0001-04"/>
    <s v="NF SERVICOS DO"/>
    <n v="303515"/>
    <d v="2024-12-22T00:00:00"/>
    <n v="310078"/>
    <d v="2024-12-30T00:00:00"/>
    <m/>
    <n v="295.01"/>
    <d v="2025-01-29T00:00:00"/>
    <s v="E0220758"/>
    <s v="PD022758"/>
    <s v="Serviços de Publicidade Eletrônica"/>
    <n v="280.85000000000002"/>
    <m/>
    <x v="0"/>
    <m/>
    <m/>
    <m/>
    <s v="2 - FATURADO"/>
    <n v="0"/>
    <x v="0"/>
    <x v="1"/>
  </r>
  <r>
    <x v="831"/>
    <s v="44.780.609/0001-04"/>
    <s v="NF SERVICOS DO"/>
    <n v="303720"/>
    <d v="2024-12-23T00:00:00"/>
    <n v="310283"/>
    <d v="2024-12-30T00:00:00"/>
    <m/>
    <n v="885.02"/>
    <d v="2025-01-29T00:00:00"/>
    <s v="E0220758"/>
    <s v="PD022758"/>
    <s v="Serviços de Publicidade Eletrônica"/>
    <n v="842.54"/>
    <m/>
    <x v="0"/>
    <m/>
    <m/>
    <m/>
    <s v="2 - FATURADO"/>
    <n v="0"/>
    <x v="0"/>
    <x v="1"/>
  </r>
  <r>
    <x v="831"/>
    <s v="44.780.609/0001-04"/>
    <s v="NF SERVICOS"/>
    <n v="176463"/>
    <d v="2024-12-27T00:00:00"/>
    <n v="1892451"/>
    <d v="2024-12-27T00:00:00"/>
    <d v="2024-12-01T00:00:00"/>
    <n v="159.46"/>
    <d v="2025-01-26T00:00:00"/>
    <s v="E0230141"/>
    <s v="PD023119"/>
    <s v="HELP DESK"/>
    <n v="151.81"/>
    <d v="2024-12-01T00:00:00"/>
    <x v="0"/>
    <s v="173/2023"/>
    <s v="5778/2023"/>
    <s v="359.00003541/2023-25  ITO"/>
    <s v="2 - FATURADO"/>
    <n v="0"/>
    <x v="0"/>
    <x v="0"/>
  </r>
  <r>
    <x v="831"/>
    <s v="44.780.609/0001-04"/>
    <s v="NF SERVICOS"/>
    <n v="176480"/>
    <d v="2024-12-27T00:00:00"/>
    <n v="1892468"/>
    <d v="2024-12-27T00:00:00"/>
    <d v="2024-12-01T00:00:00"/>
    <n v="615.58000000000004"/>
    <d v="2025-01-26T00:00:00"/>
    <s v="E0230140"/>
    <s v="PD023119"/>
    <s v="GESTÃO DE ATENDIMENTO"/>
    <n v="586.03"/>
    <d v="2024-12-01T00:00:00"/>
    <x v="0"/>
    <s v="173/2023"/>
    <s v="5778/2023"/>
    <s v="359.00003541/2023-25-ITO"/>
    <s v="2 - FATURADO"/>
    <n v="0"/>
    <x v="0"/>
    <x v="0"/>
  </r>
  <r>
    <x v="831"/>
    <s v="44.780.609/0001-04"/>
    <s v="ND-JUROS RECEBIMENTO"/>
    <s v="298450-1-NDJ1"/>
    <d v="2024-12-27T00:00:00"/>
    <n v="304891"/>
    <m/>
    <m/>
    <n v="3.65"/>
    <d v="2025-01-26T00:00:00"/>
    <m/>
    <m/>
    <s v="Nota de Debito Juros"/>
    <n v="3.65"/>
    <m/>
    <x v="0"/>
    <m/>
    <m/>
    <m/>
    <s v="2 - FATURADO"/>
    <n v="0"/>
    <x v="0"/>
    <x v="2"/>
  </r>
  <r>
    <x v="831"/>
    <s v="44.780.609/0001-04"/>
    <s v="ND-JUROS RECEBIMENTO"/>
    <s v="298709-1-NDJ1"/>
    <d v="2024-12-27T00:00:00"/>
    <n v="305150"/>
    <m/>
    <m/>
    <n v="0.59"/>
    <d v="2025-01-26T00:00:00"/>
    <m/>
    <m/>
    <s v="Nota de Debito Juros"/>
    <n v="0.59"/>
    <m/>
    <x v="0"/>
    <m/>
    <m/>
    <m/>
    <s v="2 - FATURADO"/>
    <n v="0"/>
    <x v="0"/>
    <x v="2"/>
  </r>
  <r>
    <x v="831"/>
    <s v="44.780.609/0001-04"/>
    <s v="ND-JUROS RECEBIMENTO"/>
    <s v="298881-1-NDJ1"/>
    <d v="2024-12-27T00:00:00"/>
    <n v="305328"/>
    <m/>
    <m/>
    <n v="0.37"/>
    <d v="2025-01-26T00:00:00"/>
    <m/>
    <m/>
    <s v="Nota de Debito Juros"/>
    <n v="0.37"/>
    <m/>
    <x v="0"/>
    <m/>
    <m/>
    <m/>
    <s v="2 - FATURADO"/>
    <n v="0"/>
    <x v="0"/>
    <x v="2"/>
  </r>
  <r>
    <x v="831"/>
    <s v="44.780.609/0001-04"/>
    <s v="ND-RATEIO CONDOM PPT"/>
    <n v="19984"/>
    <d v="2024-12-30T00:00:00"/>
    <m/>
    <m/>
    <m/>
    <n v="19701.810000000001"/>
    <d v="2025-01-31T00:00:00"/>
    <s v="CARGA INICIAL RATEIO CONDOM PPT"/>
    <m/>
    <s v="CARGA INICIAL RATEIO CONDOM PPT"/>
    <n v="19701.810000000001"/>
    <m/>
    <x v="0"/>
    <m/>
    <m/>
    <m/>
    <s v="32 DIAS"/>
    <n v="0"/>
    <x v="0"/>
    <x v="7"/>
  </r>
  <r>
    <x v="831"/>
    <s v="44.780.609/0001-04"/>
    <s v="NF SERVICOS"/>
    <n v="177378"/>
    <d v="2024-12-31T00:00:00"/>
    <n v="1906317"/>
    <d v="2025-01-10T00:00:00"/>
    <d v="2024-12-01T00:00:00"/>
    <n v="11972.64"/>
    <d v="2025-02-09T00:00:00"/>
    <s v="E0220508"/>
    <s v="PD022508"/>
    <s v="PREFEITURA - CADASTRO"/>
    <n v="11397.95"/>
    <d v="2024-12-01T00:00:00"/>
    <x v="0"/>
    <s v="84/2022"/>
    <s v="7825/2023 - 9628/2024"/>
    <s v="PD-PRC-2022/01006- 359.00005448/2024-36 - APPS/ITO"/>
    <s v="2 - FATURADO"/>
    <n v="0"/>
    <x v="0"/>
    <x v="0"/>
  </r>
  <r>
    <x v="831"/>
    <s v="44.780.609/0001-04"/>
    <s v="NF SERVICOS DO"/>
    <n v="304039"/>
    <d v="2024-12-31T00:00:00"/>
    <n v="310615"/>
    <d v="2025-01-03T00:00:00"/>
    <m/>
    <n v="2138.81"/>
    <d v="2025-02-02T00:00:00"/>
    <s v="E0220758"/>
    <s v="PD022758"/>
    <s v="Serviços de Publicidade Eletrônica"/>
    <n v="2036.15"/>
    <m/>
    <x v="0"/>
    <m/>
    <m/>
    <m/>
    <s v="2 - FATURADO"/>
    <n v="0"/>
    <x v="0"/>
    <x v="1"/>
  </r>
  <r>
    <x v="831"/>
    <s v="44.780.609/0001-04"/>
    <s v="NF SERVICOS DO"/>
    <n v="304049"/>
    <d v="2024-12-31T00:00:00"/>
    <n v="310625"/>
    <d v="2025-01-03T00:00:00"/>
    <m/>
    <n v="663.77"/>
    <d v="2025-02-02T00:00:00"/>
    <s v="E0220758"/>
    <s v="PD022758"/>
    <s v="Serviços de Publicidade Eletrônica"/>
    <n v="631.91"/>
    <m/>
    <x v="0"/>
    <m/>
    <m/>
    <m/>
    <s v="2 - FATURADO"/>
    <n v="0"/>
    <x v="0"/>
    <x v="1"/>
  </r>
  <r>
    <x v="832"/>
    <s v="44.826.840/0001-83"/>
    <s v="NF SERVICOS DO"/>
    <n v="293295"/>
    <d v="2024-10-18T00:00:00"/>
    <n v="299691"/>
    <d v="2024-10-18T00:00:00"/>
    <m/>
    <n v="331.88"/>
    <d v="2024-11-17T00:00:00"/>
    <s v="E0240810"/>
    <s v="PD024810"/>
    <s v="Serviços de Publicidade Eletrônica"/>
    <n v="315.95"/>
    <m/>
    <x v="0"/>
    <m/>
    <m/>
    <m/>
    <s v="2 - FATURADO"/>
    <n v="44"/>
    <x v="1"/>
    <x v="1"/>
  </r>
  <r>
    <x v="832"/>
    <s v="44.826.840/0001-83"/>
    <s v="NF SERVICOS DO"/>
    <n v="293383"/>
    <d v="2024-10-22T00:00:00"/>
    <n v="299784"/>
    <d v="2024-10-22T00:00:00"/>
    <m/>
    <n v="110.63"/>
    <d v="2024-11-21T00:00:00"/>
    <s v="E0240810"/>
    <s v="PD024810"/>
    <s v="Serviços de Publicidade Eletrônica"/>
    <n v="105.32"/>
    <m/>
    <x v="0"/>
    <m/>
    <m/>
    <m/>
    <s v="2 - FATURADO"/>
    <n v="40"/>
    <x v="1"/>
    <x v="1"/>
  </r>
  <r>
    <x v="832"/>
    <s v="44.826.840/0001-83"/>
    <s v="NF SERVICOS DO"/>
    <n v="300334"/>
    <d v="2024-12-11T00:00:00"/>
    <n v="307771"/>
    <d v="2024-12-11T00:00:00"/>
    <m/>
    <n v="331.88"/>
    <d v="2025-01-10T00:00:00"/>
    <s v="E0240810"/>
    <s v="PD024810"/>
    <s v="Serviços de Publicidade Eletrônica"/>
    <n v="315.95"/>
    <m/>
    <x v="0"/>
    <m/>
    <m/>
    <m/>
    <s v="2 - FATURADO"/>
    <n v="0"/>
    <x v="0"/>
    <x v="1"/>
  </r>
  <r>
    <x v="832"/>
    <s v="44.826.840/0001-83"/>
    <s v="NF SERVICOS DO"/>
    <n v="302629"/>
    <d v="2024-12-18T00:00:00"/>
    <n v="309151"/>
    <d v="2024-12-18T00:00:00"/>
    <m/>
    <n v="331.88"/>
    <d v="2025-01-17T00:00:00"/>
    <s v="E0240810"/>
    <s v="PD024810"/>
    <s v="Serviços de Publicidade Eletrônica"/>
    <n v="315.95"/>
    <m/>
    <x v="0"/>
    <m/>
    <m/>
    <m/>
    <s v="2 - FATURADO"/>
    <n v="0"/>
    <x v="0"/>
    <x v="1"/>
  </r>
  <r>
    <x v="832"/>
    <s v="44.826.840/0001-83"/>
    <s v="NF SERVICOS DO"/>
    <n v="302957"/>
    <d v="2024-12-19T00:00:00"/>
    <n v="309479"/>
    <d v="2024-12-19T00:00:00"/>
    <m/>
    <n v="331.88"/>
    <d v="2025-01-18T00:00:00"/>
    <s v="E0240810"/>
    <s v="PD024810"/>
    <s v="Serviços de Publicidade Eletrônica"/>
    <n v="315.95"/>
    <m/>
    <x v="0"/>
    <m/>
    <m/>
    <m/>
    <s v="2 - FATURADO"/>
    <n v="0"/>
    <x v="0"/>
    <x v="1"/>
  </r>
  <r>
    <x v="832"/>
    <s v="44.826.840/0001-83"/>
    <s v="NF SERVICOS DO"/>
    <n v="303556"/>
    <d v="2024-12-22T00:00:00"/>
    <n v="310119"/>
    <d v="2024-12-30T00:00:00"/>
    <m/>
    <n v="221.26"/>
    <d v="2025-01-29T00:00:00"/>
    <s v="E0240810"/>
    <s v="PD024810"/>
    <s v="Serviços de Publicidade Eletrônica"/>
    <n v="210.64"/>
    <m/>
    <x v="0"/>
    <m/>
    <m/>
    <m/>
    <s v="2 - FATURADO"/>
    <n v="0"/>
    <x v="0"/>
    <x v="1"/>
  </r>
  <r>
    <x v="832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0"/>
    <x v="0"/>
    <x v="2"/>
  </r>
  <r>
    <x v="832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0"/>
    <x v="0"/>
    <x v="2"/>
  </r>
  <r>
    <x v="832"/>
    <s v="44.826.840/0001-83"/>
    <s v="NF SERVICOS"/>
    <n v="177492"/>
    <d v="2024-12-31T00:00:00"/>
    <n v="1906431"/>
    <d v="2025-01-10T00:00:00"/>
    <d v="2024-12-01T00:00:00"/>
    <n v="640.20000000000005"/>
    <d v="2025-02-09T00:00:00"/>
    <s v="E0210694"/>
    <s v="PD021694"/>
    <s v="PREFEITURA - CADASTRO"/>
    <n v="609.47"/>
    <d v="2024-12-01T00:00:00"/>
    <x v="0"/>
    <s v="NR. 06/2021"/>
    <s v="NR. 5137/2020"/>
    <s v="359.0000451482024-51-ITO/APPS"/>
    <s v="2 - FATURADO"/>
    <n v="0"/>
    <x v="0"/>
    <x v="0"/>
  </r>
  <r>
    <x v="833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326"/>
    <x v="3"/>
    <x v="0"/>
  </r>
  <r>
    <x v="833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326"/>
    <x v="3"/>
    <x v="0"/>
  </r>
  <r>
    <x v="833"/>
    <s v="44.831.733/0001-43"/>
    <s v="NF SERVICOS"/>
    <n v="169954"/>
    <d v="2024-10-15T00:00:00"/>
    <n v="1859699"/>
    <d v="2024-10-15T00:00:00"/>
    <d v="2024-09-01T00:00:00"/>
    <n v="644.4"/>
    <d v="2024-11-14T00:00:00"/>
    <s v="E0240689"/>
    <s v="PD024689"/>
    <s v="PREFEITURAS - CADASTRO"/>
    <n v="613.47"/>
    <d v="2024-09-01T00:00:00"/>
    <x v="0"/>
    <s v="107/2024"/>
    <m/>
    <s v="359.00008006/2024-41-ITO/APPS"/>
    <s v="2 - FATURADO"/>
    <n v="47"/>
    <x v="1"/>
    <x v="0"/>
  </r>
  <r>
    <x v="833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34"/>
    <x v="1"/>
    <x v="1"/>
  </r>
  <r>
    <x v="833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S - CADASTRO"/>
    <n v="613.47"/>
    <d v="2024-10-01T00:00:00"/>
    <x v="0"/>
    <s v="107/2024"/>
    <m/>
    <s v="359.00008006/2024-41-ITO/APPS"/>
    <s v="2 - FATURADO"/>
    <n v="18"/>
    <x v="2"/>
    <x v="0"/>
  </r>
  <r>
    <x v="833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S - CADASTRO"/>
    <n v="613.47"/>
    <d v="2024-11-01T00:00:00"/>
    <x v="0"/>
    <s v="107/2024"/>
    <m/>
    <s v="359.00008006/2024-41-ITO/APPS"/>
    <s v="2 - FATURADO"/>
    <n v="0"/>
    <x v="0"/>
    <x v="0"/>
  </r>
  <r>
    <x v="833"/>
    <s v="44.831.733/0001-43"/>
    <s v="NF SERVICOS"/>
    <n v="177421"/>
    <d v="2024-12-31T00:00:00"/>
    <n v="1906360"/>
    <d v="2025-01-10T00:00:00"/>
    <d v="2024-12-01T00:00:00"/>
    <n v="644.4"/>
    <d v="2025-02-09T00:00:00"/>
    <s v="E0240689"/>
    <s v="PD024689"/>
    <s v="PREFEITURAS - CADASTRO"/>
    <n v="613.47"/>
    <d v="2024-12-01T00:00:00"/>
    <x v="0"/>
    <s v="107/2024"/>
    <m/>
    <s v="359.00008006/2024-41-ITO/APPS"/>
    <s v="2 - FATURADO"/>
    <n v="0"/>
    <x v="0"/>
    <x v="0"/>
  </r>
  <r>
    <x v="834"/>
    <s v="44.847.663/0001-11"/>
    <s v="NF SERVICOS"/>
    <n v="169331"/>
    <d v="2024-10-08T00:00:00"/>
    <n v="1859076"/>
    <d v="2024-10-08T00:00:00"/>
    <d v="2024-09-01T00:00:00"/>
    <n v="2964.71"/>
    <d v="2024-11-07T00:00:00"/>
    <s v="E0240166"/>
    <s v="PD024113"/>
    <s v="OFFICE BÁSICO -  EMAIL COMO SERVIÇO"/>
    <n v="2822.4"/>
    <d v="2024-09-01T00:00:00"/>
    <x v="0"/>
    <s v="193/2024"/>
    <s v="472/2024  D.L.322/2024"/>
    <s v="359.00004673/2024-55  ITO"/>
    <s v="2 - FATURADO"/>
    <n v="54"/>
    <x v="1"/>
    <x v="0"/>
  </r>
  <r>
    <x v="834"/>
    <s v="44.847.663/0001-11"/>
    <s v="ND-POUPATEMPO 4.0"/>
    <n v="5325"/>
    <d v="2024-12-04T00:00:00"/>
    <s v="PPT00540"/>
    <s v="PPT00540"/>
    <d v="2024-12-01T00:00:00"/>
    <n v="26103.200000000001"/>
    <d v="2025-01-03T00:00:00"/>
    <s v="PPT00540"/>
    <s v="PP00540"/>
    <s v="IMPLANTACAO E OPERACAO DO POUPATEMPO SERRA NEGRA"/>
    <n v="26103.200000000001"/>
    <d v="2024-12-01T00:00:00"/>
    <x v="0"/>
    <m/>
    <s v="PD-PRC-2020/001479"/>
    <m/>
    <s v="2 - FATURADO"/>
    <n v="0"/>
    <x v="0"/>
    <x v="11"/>
  </r>
  <r>
    <x v="834"/>
    <s v="44.847.663/0001-11"/>
    <s v="NF SERVICOS"/>
    <n v="174488"/>
    <d v="2024-12-09T00:00:00"/>
    <n v="1890476"/>
    <d v="2024-12-09T00:00:00"/>
    <d v="2024-11-01T00:00:00"/>
    <n v="2964.71"/>
    <d v="2025-01-08T00:00:00"/>
    <s v="E0240166"/>
    <s v="PD024113"/>
    <s v="OFFICE BÁSICO -  EMAIL COMO SERVIÇO"/>
    <n v="2822.4"/>
    <d v="2024-11-01T00:00:00"/>
    <x v="0"/>
    <s v="193/2024"/>
    <s v="472/2024  D.L.322/2024"/>
    <s v="359.00004673/2024-55  ITO"/>
    <s v="2 - FATURADO"/>
    <n v="0"/>
    <x v="0"/>
    <x v="0"/>
  </r>
  <r>
    <x v="834"/>
    <s v="44.847.663/0001-11"/>
    <s v="NF SERVICOS"/>
    <n v="174672"/>
    <d v="2024-12-10T00:00:00"/>
    <n v="1890660"/>
    <d v="2024-12-10T00:00:00"/>
    <d v="2024-11-01T00:00:00"/>
    <n v="1628.99"/>
    <d v="2025-01-09T00:00:00"/>
    <s v="E0220809"/>
    <s v="PD022809"/>
    <s v="PREFEITURA - SIM"/>
    <n v="1550.8"/>
    <d v="2024-11-01T00:00:00"/>
    <x v="0"/>
    <s v="NR. 30/2022"/>
    <s v="NR. 06/2022"/>
    <s v="359.00004303/2024-18-APPS\ITO"/>
    <s v="2 - FATURADO"/>
    <n v="0"/>
    <x v="0"/>
    <x v="0"/>
  </r>
  <r>
    <x v="834"/>
    <s v="44.847.663/0001-11"/>
    <s v="NF SERVICOS DO"/>
    <n v="300433"/>
    <d v="2024-12-11T00:00:00"/>
    <n v="307870"/>
    <d v="2024-12-11T00:00:00"/>
    <m/>
    <n v="221.26"/>
    <d v="2025-01-10T00:00:00"/>
    <s v="E0230874"/>
    <s v="PD023874"/>
    <s v="Serviços de Publicidade Eletrônica"/>
    <n v="210.64"/>
    <m/>
    <x v="0"/>
    <m/>
    <m/>
    <m/>
    <s v="2 - FATURADO"/>
    <n v="0"/>
    <x v="0"/>
    <x v="1"/>
  </r>
  <r>
    <x v="834"/>
    <s v="44.847.663/0001-11"/>
    <s v="NF SERVICOS DO"/>
    <n v="301614"/>
    <d v="2024-12-11T00:00:00"/>
    <n v="307038"/>
    <d v="2024-12-11T00:00:00"/>
    <m/>
    <n v="221.26"/>
    <d v="2025-01-10T00:00:00"/>
    <s v="E0230874"/>
    <s v="PD023874"/>
    <s v="Serviços de Publicidade Eletrônica"/>
    <n v="210.64"/>
    <m/>
    <x v="0"/>
    <m/>
    <m/>
    <m/>
    <s v="2 - FATURADO"/>
    <n v="0"/>
    <x v="0"/>
    <x v="1"/>
  </r>
  <r>
    <x v="834"/>
    <s v="44.847.663/0001-11"/>
    <s v="NF SERVICOS DO"/>
    <n v="301805"/>
    <d v="2024-12-11T00:00:00"/>
    <n v="307229"/>
    <d v="2024-12-11T00:00:00"/>
    <m/>
    <n v="1050.97"/>
    <d v="2025-01-10T00:00:00"/>
    <s v="E0230874"/>
    <s v="PD023874"/>
    <s v="Serviços de Publicidade Eletrônica"/>
    <n v="1000.52"/>
    <m/>
    <x v="0"/>
    <m/>
    <m/>
    <m/>
    <s v="2 - FATURADO"/>
    <n v="0"/>
    <x v="0"/>
    <x v="1"/>
  </r>
  <r>
    <x v="834"/>
    <s v="44.847.663/0001-11"/>
    <s v="NF SERVICOS DO"/>
    <n v="302590"/>
    <d v="2024-12-18T00:00:00"/>
    <n v="309112"/>
    <d v="2024-12-18T00:00:00"/>
    <m/>
    <n v="221.26"/>
    <d v="2025-01-17T00:00:00"/>
    <s v="E0230874"/>
    <s v="PD023874"/>
    <s v="Serviços de Publicidade Eletrônica"/>
    <n v="210.64"/>
    <m/>
    <x v="0"/>
    <m/>
    <m/>
    <m/>
    <s v="2 - FATURADO"/>
    <n v="0"/>
    <x v="0"/>
    <x v="1"/>
  </r>
  <r>
    <x v="834"/>
    <s v="44.847.663/0001-11"/>
    <s v="NF SERVICOS DO"/>
    <n v="302810"/>
    <d v="2024-12-19T00:00:00"/>
    <n v="309332"/>
    <d v="2024-12-19T00:00:00"/>
    <m/>
    <n v="221.26"/>
    <d v="2025-01-18T00:00:00"/>
    <s v="E0230874"/>
    <s v="PD023874"/>
    <s v="Serviços de Publicidade Eletrônica"/>
    <n v="210.64"/>
    <m/>
    <x v="0"/>
    <m/>
    <m/>
    <m/>
    <s v="2 - FATURADO"/>
    <n v="0"/>
    <x v="0"/>
    <x v="1"/>
  </r>
  <r>
    <x v="834"/>
    <s v="44.847.663/0001-11"/>
    <s v="NF SERVICOS"/>
    <n v="176241"/>
    <d v="2024-12-23T00:00:00"/>
    <n v="1892229"/>
    <d v="2024-12-23T00:00:00"/>
    <d v="2024-12-01T00:00:00"/>
    <n v="2964.71"/>
    <d v="2025-01-22T00:00:00"/>
    <s v="E0240166"/>
    <s v="PD024113"/>
    <s v="OFFICE BÁSICO -  EMAIL COMO SERVIÇO"/>
    <n v="2822.4"/>
    <d v="2024-12-01T00:00:00"/>
    <x v="0"/>
    <s v="193/2024"/>
    <s v="472/2024  D.L.322/2024"/>
    <s v="359.00004673/2024-55  ITO"/>
    <s v="2 - FATURADO"/>
    <n v="0"/>
    <x v="0"/>
    <x v="0"/>
  </r>
  <r>
    <x v="834"/>
    <s v="44.847.663/0001-11"/>
    <s v="NF SERVICOS"/>
    <n v="177490"/>
    <d v="2024-12-31T00:00:00"/>
    <n v="1906429"/>
    <d v="2025-01-10T00:00:00"/>
    <d v="2024-12-01T00:00:00"/>
    <n v="891.05"/>
    <d v="2025-02-09T00:00:00"/>
    <s v="E0220809"/>
    <s v="PD022809"/>
    <s v="PREFEITURA - SIM"/>
    <n v="848.28"/>
    <d v="2024-12-01T00:00:00"/>
    <x v="0"/>
    <s v="NR. 30/2022"/>
    <s v="NR. 06/2022"/>
    <s v="359.00004303/2024-18-APPS\ITO"/>
    <s v="2 - FATURADO"/>
    <n v="0"/>
    <x v="0"/>
    <x v="0"/>
  </r>
  <r>
    <x v="835"/>
    <s v="44.853.331/0001-40"/>
    <s v="NF SERVICOS DO"/>
    <n v="291701"/>
    <d v="2024-10-09T00:00:00"/>
    <n v="298062"/>
    <d v="2024-10-09T00:00:00"/>
    <m/>
    <n v="322.66000000000003"/>
    <d v="2024-11-08T00:00:00"/>
    <m/>
    <m/>
    <s v="Serviços de Publicidade Eletrônica"/>
    <n v="307.17"/>
    <m/>
    <x v="0"/>
    <m/>
    <m/>
    <m/>
    <s v="2 - FATURADO"/>
    <n v="53"/>
    <x v="1"/>
    <x v="1"/>
  </r>
  <r>
    <x v="836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17"/>
    <x v="2"/>
    <x v="2"/>
  </r>
  <r>
    <x v="836"/>
    <s v="44.853.505/0001-74"/>
    <s v="NF SERVICOS DO"/>
    <n v="298220"/>
    <d v="2024-11-18T00:00:00"/>
    <n v="304655"/>
    <d v="2024-11-19T00:00:00"/>
    <m/>
    <n v="230.47"/>
    <d v="2024-12-19T00:00:00"/>
    <s v="E0220604"/>
    <s v="PD022604"/>
    <s v="Serviços de Publicidade Eletrônica"/>
    <n v="219.41"/>
    <m/>
    <x v="0"/>
    <m/>
    <m/>
    <m/>
    <s v="2 - FATURADO"/>
    <n v="12"/>
    <x v="2"/>
    <x v="1"/>
  </r>
  <r>
    <x v="836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10"/>
    <x v="2"/>
    <x v="2"/>
  </r>
  <r>
    <x v="836"/>
    <s v="44.853.505/0001-74"/>
    <s v="NF SERVICOS DO"/>
    <n v="303925"/>
    <d v="2024-12-26T00:00:00"/>
    <n v="310488"/>
    <d v="2024-12-30T00:00:00"/>
    <m/>
    <n v="414.85"/>
    <d v="2025-01-29T00:00:00"/>
    <s v="E0220604"/>
    <s v="PD022604"/>
    <s v="Serviços de Publicidade Eletrônica"/>
    <n v="394.94"/>
    <m/>
    <x v="0"/>
    <m/>
    <m/>
    <m/>
    <s v="2 - FATURADO"/>
    <n v="0"/>
    <x v="0"/>
    <x v="1"/>
  </r>
  <r>
    <x v="837"/>
    <s v="44.855.443/0001-30"/>
    <s v="NF SERVICOS"/>
    <n v="177585"/>
    <d v="2024-12-31T00:00:00"/>
    <n v="1906524"/>
    <d v="2025-01-10T00:00:00"/>
    <d v="2024-12-01T00:00:00"/>
    <n v="644.4"/>
    <d v="2025-02-09T00:00:00"/>
    <s v="E0240673"/>
    <s v="PD024673"/>
    <s v="PREFEITURA - CADASTRO"/>
    <n v="613.47"/>
    <d v="2024-12-01T00:00:00"/>
    <x v="0"/>
    <s v="055/2024"/>
    <s v="825/2024 DISPENSA 007/2024"/>
    <s v="359.00006620/2024-79 - APPS\ITO"/>
    <s v="2 - FATURADO"/>
    <n v="0"/>
    <x v="0"/>
    <x v="0"/>
  </r>
  <r>
    <x v="838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0"/>
    <x v="0"/>
    <x v="2"/>
  </r>
  <r>
    <x v="838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0"/>
    <x v="0"/>
    <x v="2"/>
  </r>
  <r>
    <x v="838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0"/>
    <x v="0"/>
    <x v="2"/>
  </r>
  <r>
    <x v="838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0"/>
    <x v="0"/>
    <x v="2"/>
  </r>
  <r>
    <x v="838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0"/>
    <x v="0"/>
    <x v="2"/>
  </r>
  <r>
    <x v="838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0"/>
    <x v="0"/>
    <x v="2"/>
  </r>
  <r>
    <x v="838"/>
    <s v="44.857.027/0001-70"/>
    <s v="NF SERVICOS DO"/>
    <n v="303511"/>
    <d v="2024-12-22T00:00:00"/>
    <n v="310074"/>
    <d v="2024-12-30T00:00:00"/>
    <m/>
    <n v="322.66000000000003"/>
    <d v="2025-01-29T00:00:00"/>
    <s v="E0211017"/>
    <s v="PD211017"/>
    <s v="Serviços de Publicidade Eletrônica"/>
    <n v="307.17"/>
    <m/>
    <x v="0"/>
    <m/>
    <m/>
    <m/>
    <s v="2 - FATURADO"/>
    <n v="0"/>
    <x v="0"/>
    <x v="1"/>
  </r>
  <r>
    <x v="838"/>
    <s v="44.857.027/0001-70"/>
    <s v="NF SERVICOS DO"/>
    <n v="303920"/>
    <d v="2024-12-26T00:00:00"/>
    <n v="310483"/>
    <d v="2024-12-30T00:00:00"/>
    <m/>
    <n v="322.66000000000003"/>
    <d v="2025-01-29T00:00:00"/>
    <s v="E0211017"/>
    <s v="PD211017"/>
    <s v="Serviços de Publicidade Eletrônica"/>
    <n v="307.17"/>
    <m/>
    <x v="0"/>
    <m/>
    <m/>
    <m/>
    <s v="2 - FATURADO"/>
    <n v="0"/>
    <x v="0"/>
    <x v="1"/>
  </r>
  <r>
    <x v="839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12"/>
    <x v="2"/>
    <x v="2"/>
  </r>
  <r>
    <x v="839"/>
    <s v="44.864.296/0001-64"/>
    <s v="NF SERVICOS DO"/>
    <n v="301891"/>
    <d v="2024-12-11T00:00:00"/>
    <n v="30731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840"/>
    <s v="44.869.488/0001-63"/>
    <s v="ND-OPERADORA CIELO"/>
    <n v="23669"/>
    <d v="2024-12-18T00:00:00"/>
    <m/>
    <m/>
    <m/>
    <n v="187.49"/>
    <d v="2024-12-18T00:00:00"/>
    <m/>
    <m/>
    <s v="Certificado e-CNPJ A1 em Software (12 meses)"/>
    <n v="187.49"/>
    <m/>
    <x v="0"/>
    <m/>
    <m/>
    <m/>
    <s v="1 - VENDA A VISTA"/>
    <n v="13"/>
    <x v="2"/>
    <x v="4"/>
  </r>
  <r>
    <x v="841"/>
    <s v="44.873.396/0001-57"/>
    <s v="NF SERVICOS DO"/>
    <n v="269522"/>
    <d v="2024-06-06T00:00:00"/>
    <n v="275611"/>
    <d v="2024-06-06T00:00:00"/>
    <m/>
    <n v="368.76"/>
    <d v="2024-07-06T00:00:00"/>
    <m/>
    <m/>
    <s v="Serviços de Publicidade Eletrônica"/>
    <n v="351.06"/>
    <m/>
    <x v="0"/>
    <m/>
    <m/>
    <m/>
    <s v="2 - FATURADO"/>
    <n v="178"/>
    <x v="6"/>
    <x v="1"/>
  </r>
  <r>
    <x v="842"/>
    <s v="44.880.060/0001-11"/>
    <s v="NF SERVICOS DO"/>
    <n v="300843"/>
    <d v="2024-12-11T00:00:00"/>
    <n v="308280"/>
    <d v="2024-12-11T00:00:00"/>
    <m/>
    <n v="276.57"/>
    <d v="2025-01-10T00:00:00"/>
    <s v="E0230855"/>
    <s v="PD023855"/>
    <s v="Serviços de Publicidade Eletrônica"/>
    <n v="263.29000000000002"/>
    <m/>
    <x v="0"/>
    <m/>
    <m/>
    <m/>
    <s v="2 - FATURADO"/>
    <n v="0"/>
    <x v="0"/>
    <x v="1"/>
  </r>
  <r>
    <x v="842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0"/>
    <x v="0"/>
    <x v="2"/>
  </r>
  <r>
    <x v="842"/>
    <s v="44.880.060/0001-11"/>
    <s v="NF SERVICOS DO"/>
    <n v="303024"/>
    <d v="2024-12-20T00:00:00"/>
    <n v="309546"/>
    <d v="2024-12-20T00:00:00"/>
    <m/>
    <n v="221.26"/>
    <d v="2025-01-19T00:00:00"/>
    <s v="E0230855"/>
    <s v="PD023855"/>
    <s v="Serviços de Publicidade Eletrônica"/>
    <n v="210.64"/>
    <m/>
    <x v="0"/>
    <m/>
    <m/>
    <m/>
    <s v="2 - FATURADO"/>
    <n v="0"/>
    <x v="0"/>
    <x v="1"/>
  </r>
  <r>
    <x v="843"/>
    <s v="44.881.449/0001-81"/>
    <s v="NF SERVICOS"/>
    <n v="177365"/>
    <d v="2024-12-31T00:00:00"/>
    <n v="1906304"/>
    <d v="2025-01-10T00:00:00"/>
    <d v="2024-12-01T00:00:00"/>
    <n v="1223.0999999999999"/>
    <d v="2025-02-09T00:00:00"/>
    <s v="E0190658"/>
    <s v="PD019658"/>
    <s v="PREFEITURA - SIM"/>
    <n v="1164.3900000000001"/>
    <d v="2024-12-01T00:00:00"/>
    <x v="0"/>
    <s v="NR. 032/2020"/>
    <s v="018/2020"/>
    <s v="84844/0002 PD-PRC-2023/00750 APPS/ITO"/>
    <s v="2 - FATURADO"/>
    <n v="0"/>
    <x v="0"/>
    <x v="0"/>
  </r>
  <r>
    <x v="844"/>
    <s v="44.892.693/0001-40"/>
    <s v="NF SERVICOS DO"/>
    <n v="303216"/>
    <d v="2024-12-22T00:00:00"/>
    <n v="309779"/>
    <d v="2024-12-30T00:00:00"/>
    <m/>
    <n v="811.27"/>
    <d v="2025-01-29T00:00:00"/>
    <s v="E0220720"/>
    <s v="PD022720"/>
    <s v="Serviços de Publicidade Eletrônica"/>
    <n v="772.33"/>
    <m/>
    <x v="0"/>
    <m/>
    <m/>
    <m/>
    <s v="2 - FATURADO"/>
    <n v="0"/>
    <x v="0"/>
    <x v="1"/>
  </r>
  <r>
    <x v="844"/>
    <s v="44.892.693/0001-40"/>
    <s v="NF SERVICOS DO"/>
    <n v="303527"/>
    <d v="2024-12-22T00:00:00"/>
    <n v="310090"/>
    <d v="2024-12-30T00:00:00"/>
    <m/>
    <n v="2212.56"/>
    <d v="2025-01-29T00:00:00"/>
    <s v="E0220720"/>
    <s v="PD022720"/>
    <s v="Serviços de Publicidade Eletrônica"/>
    <n v="2106.36"/>
    <m/>
    <x v="0"/>
    <m/>
    <m/>
    <m/>
    <s v="2 - FATURADO"/>
    <n v="0"/>
    <x v="0"/>
    <x v="1"/>
  </r>
  <r>
    <x v="844"/>
    <s v="44.892.693/0001-40"/>
    <s v="NF SERVICOS DO"/>
    <n v="303930"/>
    <d v="2024-12-26T00:00:00"/>
    <n v="310493"/>
    <d v="2024-12-30T00:00:00"/>
    <m/>
    <n v="1917.55"/>
    <d v="2025-01-29T00:00:00"/>
    <s v="E0220720"/>
    <s v="PD022720"/>
    <s v="Serviços de Publicidade Eletrônica"/>
    <n v="1825.51"/>
    <m/>
    <x v="0"/>
    <m/>
    <m/>
    <m/>
    <s v="2 - FATURADO"/>
    <n v="0"/>
    <x v="0"/>
    <x v="1"/>
  </r>
  <r>
    <x v="844"/>
    <s v="44.892.693/0001-40"/>
    <s v="NF SERVICOS"/>
    <n v="177484"/>
    <d v="2024-12-31T00:00:00"/>
    <n v="1906423"/>
    <d v="2025-01-10T00:00:00"/>
    <d v="2024-12-01T00:00:00"/>
    <n v="41686.800000000003"/>
    <d v="2025-02-09T00:00:00"/>
    <s v="E0240623"/>
    <s v="PD024623"/>
    <s v="PREFEITURAS-CADASTRO"/>
    <n v="39685.83"/>
    <d v="2024-12-01T00:00:00"/>
    <x v="0"/>
    <n v="24623"/>
    <m/>
    <s v="359.00002919/2024-54- ITO"/>
    <s v="2 - FATURADO"/>
    <n v="0"/>
    <x v="0"/>
    <x v="0"/>
  </r>
  <r>
    <x v="844"/>
    <s v="44.892.693/0001-40"/>
    <s v="NF SERVICOS DO"/>
    <n v="304083"/>
    <d v="2024-12-31T00:00:00"/>
    <n v="310659"/>
    <d v="2025-01-03T00:00:00"/>
    <m/>
    <n v="1401.29"/>
    <d v="2025-02-02T00:00:00"/>
    <s v="E0220720"/>
    <s v="PD022720"/>
    <s v="Serviços de Publicidade Eletrônica"/>
    <n v="1334.03"/>
    <m/>
    <x v="0"/>
    <m/>
    <m/>
    <m/>
    <s v="2 - FATURADO"/>
    <n v="0"/>
    <x v="0"/>
    <x v="1"/>
  </r>
  <r>
    <x v="844"/>
    <s v="44.892.693/0001-40"/>
    <s v="NF SERVICOS DO"/>
    <n v="304164"/>
    <d v="2024-12-31T00:00:00"/>
    <n v="310740"/>
    <d v="2025-01-03T00:00:00"/>
    <m/>
    <n v="442.51"/>
    <d v="2025-02-02T00:00:00"/>
    <s v="E0220720"/>
    <s v="PD022720"/>
    <s v="Serviços de Publicidade Eletrônica"/>
    <n v="421.27"/>
    <m/>
    <x v="0"/>
    <m/>
    <m/>
    <m/>
    <s v="2 - FATURADO"/>
    <n v="0"/>
    <x v="0"/>
    <x v="1"/>
  </r>
  <r>
    <x v="845"/>
    <s v="44.918.712/0001-60"/>
    <s v="NF SERVICOS DO"/>
    <n v="298385"/>
    <d v="2024-11-19T00:00:00"/>
    <n v="304826"/>
    <d v="2024-11-21T00:00:00"/>
    <m/>
    <n v="230.47"/>
    <d v="2024-12-21T00:00:00"/>
    <s v="E0240928"/>
    <s v="PD024928"/>
    <s v="Serviços de Publicidade Eletrônica"/>
    <n v="219.41"/>
    <m/>
    <x v="0"/>
    <m/>
    <m/>
    <m/>
    <s v="2 - FATURADO"/>
    <n v="10"/>
    <x v="2"/>
    <x v="1"/>
  </r>
  <r>
    <x v="845"/>
    <s v="44.918.712/0001-60"/>
    <s v="NF SERVICOS DO"/>
    <n v="298680"/>
    <d v="2024-11-21T00:00:00"/>
    <n v="305121"/>
    <d v="2024-11-22T00:00:00"/>
    <m/>
    <n v="184.38"/>
    <d v="2024-12-22T00:00:00"/>
    <s v="E0240928"/>
    <s v="PD024928"/>
    <s v="Serviços de Publicidade Eletrônica"/>
    <n v="175.53"/>
    <m/>
    <x v="0"/>
    <m/>
    <m/>
    <m/>
    <s v="2 - FATURADO"/>
    <n v="9"/>
    <x v="2"/>
    <x v="1"/>
  </r>
  <r>
    <x v="845"/>
    <s v="44.918.712/0001-60"/>
    <s v="NF SERVICOS DO"/>
    <n v="298838"/>
    <d v="2024-11-22T00:00:00"/>
    <n v="305285"/>
    <d v="2024-11-26T00:00:00"/>
    <m/>
    <n v="184.38"/>
    <d v="2024-12-26T00:00:00"/>
    <s v="E0240928"/>
    <s v="PD024928"/>
    <s v="Serviços de Publicidade Eletrônica"/>
    <n v="175.53"/>
    <m/>
    <x v="0"/>
    <m/>
    <m/>
    <m/>
    <s v="2 - FATURADO"/>
    <n v="5"/>
    <x v="2"/>
    <x v="1"/>
  </r>
  <r>
    <x v="845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6"/>
    <x v="2"/>
    <x v="2"/>
  </r>
  <r>
    <x v="845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6"/>
    <x v="2"/>
    <x v="2"/>
  </r>
  <r>
    <x v="845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6"/>
    <x v="2"/>
    <x v="2"/>
  </r>
  <r>
    <x v="845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6"/>
    <x v="2"/>
    <x v="2"/>
  </r>
  <r>
    <x v="845"/>
    <s v="44.918.712/0001-60"/>
    <s v="NF SERVICOS DO"/>
    <n v="299288"/>
    <d v="2024-11-28T00:00:00"/>
    <n v="305738"/>
    <d v="2024-11-28T00:00:00"/>
    <m/>
    <n v="414.85"/>
    <d v="2024-12-28T00:00:00"/>
    <s v="E0240928"/>
    <s v="PD024928"/>
    <s v="Serviços de Publicidade Eletrônica"/>
    <n v="394.94"/>
    <m/>
    <x v="0"/>
    <m/>
    <m/>
    <m/>
    <s v="2 - FATURADO"/>
    <n v="3"/>
    <x v="2"/>
    <x v="1"/>
  </r>
  <r>
    <x v="845"/>
    <s v="44.918.712/0001-60"/>
    <s v="NF SERVICOS DO"/>
    <n v="299854"/>
    <d v="2024-11-28T00:00:00"/>
    <n v="306311"/>
    <d v="2024-11-29T00:00:00"/>
    <m/>
    <n v="230.47"/>
    <d v="2024-12-29T00:00:00"/>
    <s v="E0240928"/>
    <s v="PD024928"/>
    <s v="Serviços de Publicidade Eletrônica"/>
    <n v="219.41"/>
    <m/>
    <x v="0"/>
    <m/>
    <m/>
    <m/>
    <s v="2 - FATURADO"/>
    <n v="2"/>
    <x v="2"/>
    <x v="1"/>
  </r>
  <r>
    <x v="845"/>
    <s v="44.918.712/0001-60"/>
    <s v="NF SERVICOS DO"/>
    <n v="300208"/>
    <d v="2024-12-11T00:00:00"/>
    <n v="307645"/>
    <d v="2024-12-11T00:00:00"/>
    <m/>
    <n v="230.47"/>
    <d v="2025-01-10T00:00:00"/>
    <s v="E0240928"/>
    <s v="PD024928"/>
    <s v="Serviços de Publicidade Eletrônica"/>
    <n v="219.41"/>
    <m/>
    <x v="0"/>
    <m/>
    <m/>
    <m/>
    <s v="2 - FATURADO"/>
    <n v="0"/>
    <x v="0"/>
    <x v="1"/>
  </r>
  <r>
    <x v="845"/>
    <s v="44.918.712/0001-60"/>
    <s v="NF SERVICOS DO"/>
    <n v="300785"/>
    <d v="2024-12-11T00:00:00"/>
    <n v="308222"/>
    <d v="2024-12-11T00:00:00"/>
    <m/>
    <n v="184.38"/>
    <d v="2025-01-10T00:00:00"/>
    <s v="E0240928"/>
    <s v="PD024928"/>
    <s v="Serviços de Publicidade Eletrônica"/>
    <n v="175.53"/>
    <m/>
    <x v="0"/>
    <m/>
    <m/>
    <m/>
    <s v="2 - FATURADO"/>
    <n v="0"/>
    <x v="0"/>
    <x v="1"/>
  </r>
  <r>
    <x v="845"/>
    <s v="44.918.712/0001-60"/>
    <s v="NF SERVICOS DO"/>
    <n v="302049"/>
    <d v="2024-12-16T00:00:00"/>
    <n v="308557"/>
    <d v="2024-12-16T00:00:00"/>
    <m/>
    <n v="230.47"/>
    <d v="2025-01-15T00:00:00"/>
    <s v="E0240928"/>
    <s v="PD024928"/>
    <s v="Serviços de Publicidade Eletrônica"/>
    <n v="219.41"/>
    <m/>
    <x v="0"/>
    <m/>
    <m/>
    <m/>
    <s v="2 - FATURADO"/>
    <n v="0"/>
    <x v="0"/>
    <x v="1"/>
  </r>
  <r>
    <x v="845"/>
    <s v="44.918.712/0001-60"/>
    <s v="NF SERVICOS DO"/>
    <n v="302927"/>
    <d v="2024-12-19T00:00:00"/>
    <n v="309449"/>
    <d v="2024-12-19T00:00:00"/>
    <m/>
    <n v="230.47"/>
    <d v="2025-01-18T00:00:00"/>
    <s v="E0240928"/>
    <s v="PD024928"/>
    <s v="Serviços de Publicidade Eletrônica"/>
    <n v="219.41"/>
    <m/>
    <x v="0"/>
    <m/>
    <m/>
    <m/>
    <s v="2 - FATURADO"/>
    <n v="0"/>
    <x v="0"/>
    <x v="1"/>
  </r>
  <r>
    <x v="845"/>
    <s v="44.918.712/0001-60"/>
    <s v="NF SERVICOS DO"/>
    <n v="303154"/>
    <d v="2024-12-20T00:00:00"/>
    <n v="309676"/>
    <d v="2024-12-20T00:00:00"/>
    <m/>
    <n v="414.85"/>
    <d v="2025-01-19T00:00:00"/>
    <s v="E0240928"/>
    <s v="PD024928"/>
    <s v="Serviços de Publicidade Eletrônica"/>
    <n v="394.94"/>
    <m/>
    <x v="0"/>
    <m/>
    <m/>
    <m/>
    <s v="2 - FATURADO"/>
    <n v="0"/>
    <x v="0"/>
    <x v="1"/>
  </r>
  <r>
    <x v="845"/>
    <s v="44.918.712/0001-60"/>
    <s v="NF SERVICOS DO"/>
    <n v="303678"/>
    <d v="2024-12-23T00:00:00"/>
    <n v="310241"/>
    <d v="2024-12-30T00:00:00"/>
    <m/>
    <n v="230.47"/>
    <d v="2025-01-29T00:00:00"/>
    <s v="E0240928"/>
    <s v="PD024928"/>
    <s v="Serviços de Publicidade Eletrônica"/>
    <n v="219.41"/>
    <m/>
    <x v="0"/>
    <m/>
    <m/>
    <m/>
    <s v="2 - FATURADO"/>
    <n v="0"/>
    <x v="0"/>
    <x v="1"/>
  </r>
  <r>
    <x v="845"/>
    <s v="44.918.712/0001-60"/>
    <s v="NF SERVICOS"/>
    <n v="177537"/>
    <d v="2024-12-31T00:00:00"/>
    <n v="1906476"/>
    <d v="2025-01-10T00:00:00"/>
    <d v="2024-12-01T00:00:00"/>
    <n v="644.4"/>
    <d v="2025-02-09T00:00:00"/>
    <s v="E0230645"/>
    <s v="PD023645"/>
    <s v="PREFEITURA - CADASTRO"/>
    <n v="613.47"/>
    <d v="2024-12-01T00:00:00"/>
    <x v="0"/>
    <s v="61/23"/>
    <m/>
    <s v="PD-PRC-2023/01320-ITO/APPS"/>
    <s v="2 - FATURADO"/>
    <n v="0"/>
    <x v="0"/>
    <x v="0"/>
  </r>
  <r>
    <x v="846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18"/>
    <x v="2"/>
    <x v="2"/>
  </r>
  <r>
    <x v="846"/>
    <s v="44.918.928/0001-25"/>
    <s v="NF SERVICOS DO"/>
    <n v="298389"/>
    <d v="2024-11-19T00:00:00"/>
    <n v="304830"/>
    <d v="2024-11-21T00:00:00"/>
    <m/>
    <n v="230.47"/>
    <d v="2024-12-21T00:00:00"/>
    <s v="E0230913"/>
    <s v="PD023913"/>
    <s v="Serviços de Publicidade Eletrônica"/>
    <n v="219.41"/>
    <m/>
    <x v="0"/>
    <m/>
    <m/>
    <m/>
    <s v="2 - FATURADO"/>
    <n v="10"/>
    <x v="2"/>
    <x v="1"/>
  </r>
  <r>
    <x v="846"/>
    <s v="44.918.928/0001-25"/>
    <s v="NF SERVICOS DO"/>
    <n v="298530"/>
    <d v="2024-11-21T00:00:00"/>
    <n v="304971"/>
    <d v="2024-11-22T00:00:00"/>
    <m/>
    <n v="138.28"/>
    <d v="2024-12-22T00:00:00"/>
    <s v="E0230913"/>
    <s v="PD023913"/>
    <s v="Serviços de Publicidade Eletrônica"/>
    <n v="131.63999999999999"/>
    <m/>
    <x v="0"/>
    <m/>
    <m/>
    <m/>
    <s v="2 - FATURADO"/>
    <n v="9"/>
    <x v="2"/>
    <x v="1"/>
  </r>
  <r>
    <x v="846"/>
    <s v="44.918.928/0001-25"/>
    <s v="NF SERVICOS DO"/>
    <n v="299670"/>
    <d v="2024-11-28T00:00:00"/>
    <n v="306120"/>
    <d v="2024-11-28T00:00:00"/>
    <m/>
    <n v="507.04"/>
    <d v="2024-12-28T00:00:00"/>
    <s v="E0230913"/>
    <s v="PD023913"/>
    <s v="Serviços de Publicidade Eletrônica"/>
    <n v="482.7"/>
    <m/>
    <x v="0"/>
    <m/>
    <m/>
    <m/>
    <s v="2 - FATURADO"/>
    <n v="3"/>
    <x v="2"/>
    <x v="1"/>
  </r>
  <r>
    <x v="846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0"/>
    <x v="0"/>
    <x v="2"/>
  </r>
  <r>
    <x v="846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0"/>
    <x v="0"/>
    <x v="2"/>
  </r>
  <r>
    <x v="846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0"/>
    <x v="0"/>
    <x v="2"/>
  </r>
  <r>
    <x v="846"/>
    <s v="44.918.928/0001-25"/>
    <s v="NF SERVICOS DO"/>
    <n v="303796"/>
    <d v="2024-12-23T00:00:00"/>
    <n v="310359"/>
    <d v="2024-12-30T00:00:00"/>
    <m/>
    <n v="138.28"/>
    <d v="2025-01-29T00:00:00"/>
    <s v="E0230913"/>
    <s v="PD023913"/>
    <s v="Serviços de Publicidade Eletrônica"/>
    <n v="131.63999999999999"/>
    <m/>
    <x v="0"/>
    <m/>
    <m/>
    <m/>
    <s v="2 - FATURADO"/>
    <n v="0"/>
    <x v="0"/>
    <x v="1"/>
  </r>
  <r>
    <x v="846"/>
    <s v="44.918.928/0001-25"/>
    <s v="NF SERVICOS DO"/>
    <n v="304140"/>
    <d v="2024-12-31T00:00:00"/>
    <n v="310716"/>
    <d v="2025-01-03T00:00:00"/>
    <m/>
    <n v="414.85"/>
    <d v="2025-02-02T00:00:00"/>
    <s v="E0230913"/>
    <s v="PD023913"/>
    <s v="Serviços de Publicidade Eletrônica"/>
    <n v="394.94"/>
    <m/>
    <x v="0"/>
    <m/>
    <m/>
    <m/>
    <s v="2 - FATURADO"/>
    <n v="0"/>
    <x v="0"/>
    <x v="1"/>
  </r>
  <r>
    <x v="847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261"/>
    <x v="3"/>
    <x v="1"/>
  </r>
  <r>
    <x v="847"/>
    <s v="44.919.611/0001-03"/>
    <s v="NF SERVICOS DO"/>
    <n v="286572"/>
    <d v="2024-09-11T00:00:00"/>
    <n v="292857"/>
    <d v="2024-09-11T00:00:00"/>
    <m/>
    <n v="322.66000000000003"/>
    <d v="2024-10-11T00:00:00"/>
    <s v="E0201337"/>
    <s v="PD201337"/>
    <s v="Serviços de Publicidade Eletrônica"/>
    <n v="307.17"/>
    <m/>
    <x v="0"/>
    <m/>
    <m/>
    <m/>
    <s v="2 - FATURADO"/>
    <n v="81"/>
    <x v="5"/>
    <x v="1"/>
  </r>
  <r>
    <x v="847"/>
    <s v="44.919.611/0001-03"/>
    <s v="NF SERVICOS DO"/>
    <n v="289436"/>
    <d v="2024-09-25T00:00:00"/>
    <n v="295779"/>
    <d v="2024-09-25T00:00:00"/>
    <m/>
    <n v="276.57"/>
    <d v="2024-10-25T00:00:00"/>
    <s v="E0201337"/>
    <s v="PD201337"/>
    <s v="Serviços de Publicidade Eletrônica"/>
    <n v="263.29000000000002"/>
    <m/>
    <x v="0"/>
    <m/>
    <m/>
    <m/>
    <s v="2 - FATURADO"/>
    <n v="67"/>
    <x v="5"/>
    <x v="1"/>
  </r>
  <r>
    <x v="847"/>
    <s v="44.919.611/0001-03"/>
    <s v="NF SERVICOS DO"/>
    <n v="296876"/>
    <d v="2024-11-08T00:00:00"/>
    <n v="303298"/>
    <d v="2024-11-12T00:00:00"/>
    <m/>
    <n v="276.57"/>
    <d v="2024-12-12T00:00:00"/>
    <s v="E0201337"/>
    <s v="PD201337"/>
    <s v="Serviços de Publicidade Eletrônica"/>
    <n v="263.29000000000002"/>
    <m/>
    <x v="0"/>
    <m/>
    <m/>
    <m/>
    <s v="2 - FATURADO"/>
    <n v="19"/>
    <x v="2"/>
    <x v="1"/>
  </r>
  <r>
    <x v="847"/>
    <s v="44.919.611/0001-03"/>
    <s v="NF SERVICOS DO"/>
    <n v="297449"/>
    <d v="2024-11-12T00:00:00"/>
    <n v="303876"/>
    <d v="2024-11-13T00:00:00"/>
    <m/>
    <n v="414.85"/>
    <d v="2024-12-13T00:00:00"/>
    <s v="E0201337"/>
    <s v="PD201337"/>
    <s v="Serviços de Publicidade Eletrônica"/>
    <n v="394.94"/>
    <m/>
    <x v="0"/>
    <m/>
    <m/>
    <m/>
    <s v="2 - FATURADO"/>
    <n v="18"/>
    <x v="2"/>
    <x v="1"/>
  </r>
  <r>
    <x v="847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0"/>
    <x v="0"/>
    <x v="2"/>
  </r>
  <r>
    <x v="848"/>
    <s v="44.919.918/0001-04"/>
    <s v="NF SERVICOS"/>
    <n v="171921"/>
    <d v="2024-11-13T00:00:00"/>
    <n v="1874936"/>
    <d v="2024-11-13T00:00:00"/>
    <d v="2024-10-01T00:00:00"/>
    <n v="773.4"/>
    <d v="2024-12-13T00:00:00"/>
    <s v="E0200750"/>
    <s v="PD020750"/>
    <s v="PREFEITURA - CADASTRO"/>
    <n v="736.28"/>
    <d v="2024-10-01T00:00:00"/>
    <x v="0"/>
    <s v="NR. 08/2020"/>
    <m/>
    <s v="86116/01 APPS/ITO"/>
    <s v="2 - FATURADO"/>
    <n v="18"/>
    <x v="2"/>
    <x v="0"/>
  </r>
  <r>
    <x v="848"/>
    <s v="44.919.918/0001-04"/>
    <s v="ND-POUPATEMPO 4.0"/>
    <n v="5161"/>
    <d v="2024-11-18T00:00:00"/>
    <s v="PPT00715"/>
    <s v="PPT00715"/>
    <d v="2024-11-01T00:00:00"/>
    <n v="1076.24"/>
    <d v="2024-12-18T00:00:00"/>
    <s v="PPT00715"/>
    <s v="PP00715"/>
    <s v="IMPLANTACAO E OPERACAO DO POUPATEMPO LUCELIA"/>
    <n v="1076.24"/>
    <d v="2024-11-01T00:00:00"/>
    <x v="0"/>
    <m/>
    <s v="PD-PRC-2022/02323"/>
    <m/>
    <s v="2 - FATURADO"/>
    <n v="13"/>
    <x v="2"/>
    <x v="11"/>
  </r>
  <r>
    <x v="848"/>
    <s v="44.919.918/0001-04"/>
    <s v="ND-POUPATEMPO 4.0"/>
    <n v="5223"/>
    <d v="2024-12-04T00:00:00"/>
    <s v="PPT00715"/>
    <s v="PPT00715"/>
    <d v="2024-12-01T00:00:00"/>
    <n v="16802.990000000002"/>
    <d v="2025-01-03T00:00:00"/>
    <s v="PPT00715"/>
    <s v="PP00715"/>
    <s v="IMPLANTACAO E OPERACAO DO POUPATEMPO LUCELIA"/>
    <n v="16802.990000000002"/>
    <d v="2024-12-01T00:00:00"/>
    <x v="0"/>
    <m/>
    <s v="PD-PRC-2022/02323"/>
    <m/>
    <s v="2 - FATURADO"/>
    <n v="0"/>
    <x v="0"/>
    <x v="11"/>
  </r>
  <r>
    <x v="848"/>
    <s v="44.919.918/0001-04"/>
    <s v="NF SERVICOS"/>
    <n v="174634"/>
    <d v="2024-12-10T00:00:00"/>
    <n v="1890622"/>
    <d v="2024-12-10T00:00:00"/>
    <d v="2024-11-01T00:00:00"/>
    <n v="773.4"/>
    <d v="2025-01-09T00:00:00"/>
    <s v="E0200750"/>
    <s v="PD020750"/>
    <s v="PREFEITURA - CADASTRO"/>
    <n v="736.28"/>
    <d v="2024-11-01T00:00:00"/>
    <x v="0"/>
    <s v="NR. 08/2020"/>
    <m/>
    <s v="86116/01 APPS/ITO"/>
    <s v="2 - FATURADO"/>
    <n v="0"/>
    <x v="0"/>
    <x v="0"/>
  </r>
  <r>
    <x v="848"/>
    <s v="44.919.918/0001-04"/>
    <s v="NF SERVICOS"/>
    <n v="177597"/>
    <d v="2024-12-31T00:00:00"/>
    <n v="1906536"/>
    <d v="2025-01-10T00:00:00"/>
    <d v="2024-12-01T00:00:00"/>
    <n v="773.4"/>
    <d v="2025-02-09T00:00:00"/>
    <s v="E0200750"/>
    <s v="PD020750"/>
    <s v="PREFEITURA - CADASTRO"/>
    <n v="736.28"/>
    <d v="2024-12-01T00:00:00"/>
    <x v="0"/>
    <s v="NR. 08/2020"/>
    <m/>
    <s v="86116/01 APPS/ITO"/>
    <s v="2 - FATURADO"/>
    <n v="0"/>
    <x v="0"/>
    <x v="0"/>
  </r>
  <r>
    <x v="849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268"/>
    <x v="3"/>
    <x v="0"/>
  </r>
  <r>
    <x v="850"/>
    <s v="44.935.278/0001-26"/>
    <s v="NF SERVICOS"/>
    <n v="166073"/>
    <d v="2024-08-12T00:00:00"/>
    <n v="1829939"/>
    <d v="2024-08-12T00:00:00"/>
    <d v="2024-07-01T00:00:00"/>
    <n v="397.38"/>
    <d v="2024-09-11T00:00:00"/>
    <s v="E0240635"/>
    <s v="PD024635"/>
    <s v="PREFEITURA - CADASTRO"/>
    <n v="378.31"/>
    <d v="2024-07-01T00:00:00"/>
    <x v="0"/>
    <m/>
    <s v="018/2024"/>
    <s v="359.00003403/2024-27 - ITO"/>
    <s v="2 - FATURADO"/>
    <n v="111"/>
    <x v="8"/>
    <x v="0"/>
  </r>
  <r>
    <x v="850"/>
    <s v="44.935.278/0001-26"/>
    <s v="NF SERVICOS DO"/>
    <n v="299055"/>
    <d v="2024-11-25T00:00:00"/>
    <n v="305502"/>
    <d v="2024-11-26T00:00:00"/>
    <m/>
    <n v="442.51"/>
    <d v="2024-12-26T00:00:00"/>
    <s v="E0240842"/>
    <s v="PD024842"/>
    <s v="Serviços de Publicidade Eletrônica"/>
    <n v="421.27"/>
    <m/>
    <x v="0"/>
    <m/>
    <m/>
    <m/>
    <s v="2 - FATURADO"/>
    <n v="5"/>
    <x v="2"/>
    <x v="1"/>
  </r>
  <r>
    <x v="850"/>
    <s v="44.935.278/0001-26"/>
    <s v="NF SERVICOS DO"/>
    <n v="299430"/>
    <d v="2024-11-28T00:00:00"/>
    <n v="305880"/>
    <d v="2024-11-28T00:00:00"/>
    <m/>
    <n v="1050.97"/>
    <d v="2024-12-28T00:00:00"/>
    <s v="E0240842"/>
    <s v="PD024842"/>
    <s v="Serviços de Publicidade Eletrônica"/>
    <n v="1000.52"/>
    <m/>
    <x v="0"/>
    <m/>
    <m/>
    <m/>
    <s v="2 - FATURADO"/>
    <n v="3"/>
    <x v="2"/>
    <x v="1"/>
  </r>
  <r>
    <x v="850"/>
    <s v="44.935.278/0001-26"/>
    <s v="NF SERVICOS DO"/>
    <n v="303166"/>
    <d v="2024-12-20T00:00:00"/>
    <n v="309688"/>
    <d v="2024-12-20T00:00:00"/>
    <m/>
    <n v="331.88"/>
    <d v="2025-01-19T00:00:00"/>
    <s v="E0240842"/>
    <s v="PD024842"/>
    <s v="Serviços de Publicidade Eletrônica"/>
    <n v="315.95"/>
    <m/>
    <x v="0"/>
    <m/>
    <m/>
    <m/>
    <s v="2 - FATURADO"/>
    <n v="0"/>
    <x v="0"/>
    <x v="1"/>
  </r>
  <r>
    <x v="850"/>
    <s v="44.935.278/0001-26"/>
    <s v="NF SERVICOS DO"/>
    <n v="303560"/>
    <d v="2024-12-22T00:00:00"/>
    <n v="310123"/>
    <d v="2024-12-30T00:00:00"/>
    <m/>
    <n v="1327.54"/>
    <d v="2025-01-29T00:00:00"/>
    <s v="E0240842"/>
    <s v="PD024842"/>
    <s v="Serviços de Publicidade Eletrônica"/>
    <n v="1263.82"/>
    <m/>
    <x v="0"/>
    <m/>
    <m/>
    <m/>
    <s v="2 - FATURADO"/>
    <n v="0"/>
    <x v="0"/>
    <x v="1"/>
  </r>
  <r>
    <x v="850"/>
    <s v="44.935.278/0001-26"/>
    <s v="NF SERVICOS"/>
    <n v="177425"/>
    <d v="2024-12-31T00:00:00"/>
    <n v="1906364"/>
    <d v="2025-01-10T00:00:00"/>
    <d v="2024-12-01T00:00:00"/>
    <n v="53.7"/>
    <d v="2025-02-09T00:00:00"/>
    <s v="E0240635"/>
    <s v="PD024635"/>
    <s v="PREFEITURA - CADASTRO"/>
    <n v="51.12"/>
    <d v="2024-12-01T00:00:00"/>
    <x v="0"/>
    <m/>
    <s v="018/2024"/>
    <s v="359.00003403/2024-27 - ITO"/>
    <s v="2 - FATURADO"/>
    <n v="0"/>
    <x v="0"/>
    <x v="0"/>
  </r>
  <r>
    <x v="851"/>
    <s v="44.937.365/0001-12"/>
    <s v="NF SERVICOS DO"/>
    <n v="302688"/>
    <d v="2024-12-18T00:00:00"/>
    <n v="309210"/>
    <d v="2024-12-18T00:00:00"/>
    <m/>
    <n v="184.38"/>
    <d v="2025-01-17T00:00:00"/>
    <s v="E0211023"/>
    <s v="PD211023"/>
    <s v="Serviços de Publicidade Eletrônica"/>
    <n v="175.53"/>
    <m/>
    <x v="0"/>
    <m/>
    <m/>
    <m/>
    <s v="2 - FATURADO"/>
    <n v="0"/>
    <x v="0"/>
    <x v="1"/>
  </r>
  <r>
    <x v="851"/>
    <s v="44.937.365/0001-12"/>
    <s v="NF SERVICOS DO"/>
    <n v="303509"/>
    <d v="2024-12-22T00:00:00"/>
    <n v="310072"/>
    <d v="2024-12-30T00:00:00"/>
    <m/>
    <n v="184.38"/>
    <d v="2025-01-29T00:00:00"/>
    <s v="E0211023"/>
    <s v="PD211023"/>
    <s v="Serviços de Publicidade Eletrônica"/>
    <n v="175.53"/>
    <m/>
    <x v="0"/>
    <m/>
    <m/>
    <m/>
    <s v="2 - FATURADO"/>
    <n v="0"/>
    <x v="0"/>
    <x v="1"/>
  </r>
  <r>
    <x v="851"/>
    <s v="44.937.365/0001-12"/>
    <s v="NF SERVICOS DO"/>
    <n v="303712"/>
    <d v="2024-12-23T00:00:00"/>
    <n v="310275"/>
    <d v="2024-12-30T00:00:00"/>
    <m/>
    <n v="276.57"/>
    <d v="2025-01-29T00:00:00"/>
    <s v="E0211023"/>
    <s v="PD211023"/>
    <s v="Serviços de Publicidade Eletrônica"/>
    <n v="263.29000000000002"/>
    <m/>
    <x v="0"/>
    <m/>
    <m/>
    <m/>
    <s v="2 - FATURADO"/>
    <n v="0"/>
    <x v="0"/>
    <x v="1"/>
  </r>
  <r>
    <x v="851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0"/>
    <x v="0"/>
    <x v="2"/>
  </r>
  <r>
    <x v="852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0"/>
    <x v="0"/>
    <x v="2"/>
  </r>
  <r>
    <x v="852"/>
    <s v="44.951.515/0001-42"/>
    <s v="NF SERVICOS DO"/>
    <n v="303865"/>
    <d v="2024-12-26T00:00:00"/>
    <n v="310428"/>
    <d v="2024-12-30T00:00:00"/>
    <m/>
    <n v="3918.07"/>
    <d v="2025-01-29T00:00:00"/>
    <s v="E0231048"/>
    <s v="PD231029"/>
    <s v="Serviços de Publicidade Eletrônica"/>
    <n v="3730"/>
    <m/>
    <x v="0"/>
    <m/>
    <m/>
    <m/>
    <s v="2 - FATURADO"/>
    <n v="0"/>
    <x v="0"/>
    <x v="1"/>
  </r>
  <r>
    <x v="852"/>
    <s v="44.951.515/0001-42"/>
    <s v="NF SERVICOS"/>
    <n v="177589"/>
    <d v="2024-12-31T00:00:00"/>
    <n v="1906528"/>
    <d v="2025-01-10T00:00:00"/>
    <d v="2024-12-01T00:00:00"/>
    <n v="644.4"/>
    <d v="2025-02-09T00:00:00"/>
    <s v="E0240611"/>
    <s v="PD024611"/>
    <s v="PREFEITURA - CADASTRO"/>
    <n v="613.47"/>
    <d v="2024-12-01T00:00:00"/>
    <x v="0"/>
    <s v="30/2024"/>
    <s v="17/2024 - 94/2024"/>
    <s v="359.00005627/2024-73 - APPS/ITO"/>
    <s v="2 - FATURADO"/>
    <n v="0"/>
    <x v="0"/>
    <x v="0"/>
  </r>
  <r>
    <x v="852"/>
    <s v="44.951.515/0001-42"/>
    <s v="NF SERVICOS DO"/>
    <n v="304161"/>
    <d v="2024-12-31T00:00:00"/>
    <n v="310737"/>
    <d v="2025-01-03T00:00:00"/>
    <m/>
    <n v="460.95"/>
    <d v="2025-02-02T00:00:00"/>
    <s v="E0231048"/>
    <s v="PD231029"/>
    <s v="Serviços de Publicidade Eletrônica"/>
    <n v="438.82"/>
    <m/>
    <x v="0"/>
    <m/>
    <m/>
    <m/>
    <s v="2 - FATURADO"/>
    <n v="0"/>
    <x v="0"/>
    <x v="1"/>
  </r>
  <r>
    <x v="853"/>
    <s v="44.959.021/0001-04"/>
    <s v="NF SERVICOS"/>
    <n v="169974"/>
    <d v="2024-10-15T00:00:00"/>
    <n v="1859719"/>
    <d v="2024-10-15T00:00:00"/>
    <d v="2024-09-01T00:00:00"/>
    <n v="143440.51999999999"/>
    <d v="2024-11-14T00:00:00"/>
    <s v="E0190805"/>
    <s v="PD019805"/>
    <s v="PREFEITURA - CADASTRO"/>
    <n v="136555.38"/>
    <d v="2024-09-01T00:00:00"/>
    <x v="0"/>
    <s v="NR 407/2019"/>
    <s v="19622/2020"/>
    <s v="955179/0002-PD-PRC-2022/04469 APPS/ITO"/>
    <s v="2 - FATURADO"/>
    <n v="47"/>
    <x v="1"/>
    <x v="0"/>
  </r>
  <r>
    <x v="853"/>
    <s v="44.959.021/0001-04"/>
    <s v="NF SERVICOS"/>
    <n v="171753"/>
    <d v="2024-11-13T00:00:00"/>
    <n v="1874768"/>
    <d v="2024-11-13T00:00:00"/>
    <d v="2024-10-01T00:00:00"/>
    <n v="105353.94"/>
    <d v="2024-12-13T00:00:00"/>
    <s v="E0190805"/>
    <s v="PD019805"/>
    <s v="PREFEITURA - CADASTRO"/>
    <n v="100296.95"/>
    <d v="2024-10-01T00:00:00"/>
    <x v="0"/>
    <s v="NR 407/2019"/>
    <s v="19622/2020"/>
    <s v="955179/0002-PD-PRC-2022/04469 APPS/ITO"/>
    <s v="2 - FATURADO"/>
    <n v="18"/>
    <x v="2"/>
    <x v="0"/>
  </r>
  <r>
    <x v="853"/>
    <s v="44.959.021/0001-04"/>
    <s v="NF SERVICOS DO"/>
    <n v="297984"/>
    <d v="2024-11-14T00:00:00"/>
    <n v="304419"/>
    <d v="2024-11-18T00:00:00"/>
    <m/>
    <n v="442.51"/>
    <d v="2024-12-18T00:00:00"/>
    <s v="E0240866"/>
    <s v="PD024866"/>
    <s v="Serviços de Publicidade Eletrônica"/>
    <n v="421.27"/>
    <m/>
    <x v="0"/>
    <m/>
    <m/>
    <m/>
    <s v="2 - FATURADO"/>
    <n v="13"/>
    <x v="2"/>
    <x v="1"/>
  </r>
  <r>
    <x v="853"/>
    <s v="44.959.021/0001-04"/>
    <s v="NF SERVICOS DO"/>
    <n v="298670"/>
    <d v="2024-11-21T00:00:00"/>
    <n v="305111"/>
    <d v="2024-11-22T00:00:00"/>
    <m/>
    <n v="442.51"/>
    <d v="2024-12-22T00:00:00"/>
    <s v="E0240866"/>
    <s v="PD024866"/>
    <s v="Serviços de Publicidade Eletrônica"/>
    <n v="421.27"/>
    <m/>
    <x v="0"/>
    <m/>
    <m/>
    <m/>
    <s v="2 - FATURADO"/>
    <n v="9"/>
    <x v="2"/>
    <x v="1"/>
  </r>
  <r>
    <x v="853"/>
    <s v="44.959.021/0001-04"/>
    <s v="NF SERVICOS DO"/>
    <n v="298829"/>
    <d v="2024-11-22T00:00:00"/>
    <n v="305276"/>
    <d v="2024-11-26T00:00:00"/>
    <m/>
    <n v="442.51"/>
    <d v="2024-12-26T00:00:00"/>
    <s v="E0240866"/>
    <s v="PD024866"/>
    <s v="Serviços de Publicidade Eletrônica"/>
    <n v="421.27"/>
    <m/>
    <x v="0"/>
    <m/>
    <m/>
    <m/>
    <s v="2 - FATURADO"/>
    <n v="5"/>
    <x v="2"/>
    <x v="1"/>
  </r>
  <r>
    <x v="853"/>
    <s v="44.959.021/0001-04"/>
    <s v="NF SERVICOS"/>
    <n v="174306"/>
    <d v="2024-12-09T00:00:00"/>
    <n v="1890294"/>
    <d v="2024-12-09T00:00:00"/>
    <d v="2024-11-01T00:00:00"/>
    <n v="118144.55"/>
    <d v="2025-01-08T00:00:00"/>
    <s v="E0190805"/>
    <s v="PD019805"/>
    <s v="PREFEITURA - CADASTRO"/>
    <n v="112473.61"/>
    <d v="2024-11-01T00:00:00"/>
    <x v="0"/>
    <s v="NR 407/2019"/>
    <s v="19622/2020"/>
    <s v="955179/0002-PD-PRC-2022/04469 APPS/ITO"/>
    <s v="2 - FATURADO"/>
    <n v="0"/>
    <x v="0"/>
    <x v="0"/>
  </r>
  <r>
    <x v="853"/>
    <s v="44.959.021/0001-04"/>
    <s v="NF SERVICOS DO"/>
    <n v="303324"/>
    <d v="2024-12-22T00:00:00"/>
    <n v="309887"/>
    <d v="2024-12-30T00:00:00"/>
    <m/>
    <n v="737.52"/>
    <d v="2025-01-29T00:00:00"/>
    <s v="E0240866"/>
    <s v="PD024866"/>
    <s v="Serviços de Publicidade Eletrônica"/>
    <n v="702.12"/>
    <m/>
    <x v="0"/>
    <m/>
    <m/>
    <m/>
    <s v="2 - FATURADO"/>
    <n v="0"/>
    <x v="0"/>
    <x v="1"/>
  </r>
  <r>
    <x v="854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098"/>
    <x v="4"/>
    <x v="1"/>
  </r>
  <r>
    <x v="854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067"/>
    <x v="4"/>
    <x v="1"/>
  </r>
  <r>
    <x v="854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021"/>
    <x v="4"/>
    <x v="1"/>
  </r>
  <r>
    <x v="854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05"/>
    <x v="4"/>
    <x v="1"/>
  </r>
  <r>
    <x v="854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972"/>
    <x v="4"/>
    <x v="1"/>
  </r>
  <r>
    <x v="854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944"/>
    <x v="4"/>
    <x v="1"/>
  </r>
  <r>
    <x v="854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918"/>
    <x v="4"/>
    <x v="1"/>
  </r>
  <r>
    <x v="854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884"/>
    <x v="4"/>
    <x v="1"/>
  </r>
  <r>
    <x v="854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850"/>
    <x v="4"/>
    <x v="1"/>
  </r>
  <r>
    <x v="854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854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795"/>
    <x v="4"/>
    <x v="1"/>
  </r>
  <r>
    <x v="854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766"/>
    <x v="4"/>
    <x v="1"/>
  </r>
  <r>
    <x v="854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731"/>
    <x v="4"/>
    <x v="1"/>
  </r>
  <r>
    <x v="854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03"/>
    <x v="4"/>
    <x v="1"/>
  </r>
  <r>
    <x v="854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674"/>
    <x v="4"/>
    <x v="1"/>
  </r>
  <r>
    <x v="854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634"/>
    <x v="4"/>
    <x v="1"/>
  </r>
  <r>
    <x v="854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08"/>
    <x v="4"/>
    <x v="1"/>
  </r>
  <r>
    <x v="854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584"/>
    <x v="4"/>
    <x v="1"/>
  </r>
  <r>
    <x v="854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536"/>
    <x v="4"/>
    <x v="1"/>
  </r>
  <r>
    <x v="854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523"/>
    <x v="4"/>
    <x v="1"/>
  </r>
  <r>
    <x v="854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854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854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854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854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854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854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854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854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216"/>
    <x v="3"/>
    <x v="1"/>
  </r>
  <r>
    <x v="854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854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854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854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115"/>
    <x v="8"/>
    <x v="1"/>
  </r>
  <r>
    <x v="854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854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854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7"/>
    <x v="2"/>
    <x v="1"/>
  </r>
  <r>
    <x v="854"/>
    <s v="445.539.208-40"/>
    <s v="NF SERVICOS DO"/>
    <n v="301897"/>
    <d v="2024-12-11T00:00:00"/>
    <n v="30732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855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393"/>
    <x v="4"/>
    <x v="5"/>
  </r>
  <r>
    <x v="856"/>
    <s v="447.601.868-83"/>
    <s v="NF SERVICOS KIT"/>
    <n v="105070"/>
    <d v="2022-06-29T00:00:00"/>
    <n v="109721"/>
    <d v="2022-06-29T00:00:00"/>
    <m/>
    <n v="156.24"/>
    <d v="2022-07-29T00:00:00"/>
    <m/>
    <m/>
    <s v="Certificado e-CPF A3 (somente certificado) - 24 meses"/>
    <n v="156.24"/>
    <m/>
    <x v="0"/>
    <m/>
    <m/>
    <m/>
    <s v="2 - FATURADO"/>
    <n v="886"/>
    <x v="4"/>
    <x v="1"/>
  </r>
  <r>
    <x v="857"/>
    <s v="45.042.082/0001-75"/>
    <s v="NF SERVICOS"/>
    <n v="63476"/>
    <d v="2016-02-29T00:00:00"/>
    <n v="559537"/>
    <d v="2016-03-14T00:00:00"/>
    <d v="2016-02-01T00:00:00"/>
    <n v="148.25"/>
    <d v="2016-04-13T00:00:00"/>
    <s v="E0002490"/>
    <s v="PD012507"/>
    <s v="CONSIGNATARIA"/>
    <n v="148.25"/>
    <d v="2016-02-01T00:00:00"/>
    <x v="0"/>
    <m/>
    <s v="81227/01"/>
    <m/>
    <s v="2 - FATURADO"/>
    <n v="3184"/>
    <x v="4"/>
    <x v="0"/>
  </r>
  <r>
    <x v="858"/>
    <s v="45.089.885/0001-85"/>
    <s v="NF SERVICOS"/>
    <n v="177472"/>
    <d v="2024-12-31T00:00:00"/>
    <n v="1906411"/>
    <d v="2025-01-10T00:00:00"/>
    <d v="2024-12-01T00:00:00"/>
    <n v="592.79999999999995"/>
    <d v="2025-02-09T00:00:00"/>
    <s v="E0210724"/>
    <s v="PD021724"/>
    <s v="PREFEITURA - CADASTRO"/>
    <n v="564.35"/>
    <d v="2024-12-01T00:00:00"/>
    <x v="0"/>
    <s v="020/2023"/>
    <s v="065/2023"/>
    <s v="PD-PRC-2021/03304 -   359.00005364/2024-01 APPS/ITO"/>
    <s v="2 - FATURADO"/>
    <n v="0"/>
    <x v="0"/>
    <x v="0"/>
  </r>
  <r>
    <x v="859"/>
    <s v="45.093.663/0001-36"/>
    <s v="NF SERVICOS DO"/>
    <n v="303086"/>
    <d v="2024-12-20T00:00:00"/>
    <n v="309608"/>
    <d v="2024-12-20T00:00:00"/>
    <m/>
    <n v="322.66000000000003"/>
    <d v="2025-01-19T00:00:00"/>
    <s v="E0240819"/>
    <s v="PD024819"/>
    <s v="Serviços de Publicidade Eletrônica"/>
    <n v="307.17"/>
    <m/>
    <x v="0"/>
    <m/>
    <m/>
    <m/>
    <s v="2 - FATURADO"/>
    <n v="0"/>
    <x v="0"/>
    <x v="1"/>
  </r>
  <r>
    <x v="859"/>
    <s v="45.093.663/0001-36"/>
    <s v="NF SERVICOS DO"/>
    <n v="303287"/>
    <d v="2024-12-22T00:00:00"/>
    <n v="309850"/>
    <d v="2024-12-30T00:00:00"/>
    <m/>
    <n v="691.42"/>
    <d v="2025-01-29T00:00:00"/>
    <s v="E0240819"/>
    <s v="PD024819"/>
    <s v="Serviços de Publicidade Eletrônica"/>
    <n v="658.23"/>
    <m/>
    <x v="0"/>
    <m/>
    <m/>
    <m/>
    <s v="2 - FATURADO"/>
    <n v="0"/>
    <x v="0"/>
    <x v="1"/>
  </r>
  <r>
    <x v="860"/>
    <s v="45.094.232/0001-94"/>
    <s v="NF SERVICOS DO"/>
    <n v="304174"/>
    <d v="2024-12-31T00:00:00"/>
    <n v="310750"/>
    <d v="2025-01-03T00:00:00"/>
    <m/>
    <n v="184.38"/>
    <d v="2025-01-03T00:00:00"/>
    <m/>
    <m/>
    <s v="Serviços de Publicidade Eletrônica"/>
    <n v="175.53"/>
    <m/>
    <x v="0"/>
    <m/>
    <m/>
    <m/>
    <s v="1 - VENDA A VISTA"/>
    <n v="0"/>
    <x v="0"/>
    <x v="1"/>
  </r>
  <r>
    <x v="861"/>
    <s v="45.094.901/0001-28"/>
    <s v="NF SERVICOS"/>
    <n v="176215"/>
    <d v="2024-12-23T00:00:00"/>
    <n v="1892203"/>
    <d v="2024-12-23T00:00:00"/>
    <d v="2024-11-01T00:00:00"/>
    <n v="566.76"/>
    <d v="2025-01-22T00:00:00"/>
    <s v="E0240706"/>
    <s v="PD024706"/>
    <s v="PREFEITURA - SIM"/>
    <n v="539.55999999999995"/>
    <d v="2024-11-01T00:00:00"/>
    <x v="0"/>
    <s v="126/2024"/>
    <m/>
    <s v="359.00009400/2024-05-ITO/APPS"/>
    <s v="2 - FATURADO"/>
    <n v="0"/>
    <x v="0"/>
    <x v="0"/>
  </r>
  <r>
    <x v="861"/>
    <s v="45.094.901/0001-28"/>
    <s v="NF SERVICOS"/>
    <n v="176216"/>
    <d v="2024-12-23T00:00:00"/>
    <n v="1892204"/>
    <d v="2024-12-23T00:00:00"/>
    <d v="2024-10-01T00:00:00"/>
    <n v="560.34"/>
    <d v="2025-01-22T00:00:00"/>
    <s v="E0240706"/>
    <s v="PD024706"/>
    <s v="PREFEITURA - SIM"/>
    <n v="533.44000000000005"/>
    <d v="2024-10-01T00:00:00"/>
    <x v="0"/>
    <s v="126/2024"/>
    <m/>
    <s v="359.00009400/2024-05-ITO/APPS"/>
    <s v="2 - FATURADO"/>
    <n v="0"/>
    <x v="0"/>
    <x v="0"/>
  </r>
  <r>
    <x v="862"/>
    <s v="45.107.612/0001-16"/>
    <s v="NF SERVICOS DO"/>
    <n v="304179"/>
    <d v="2024-12-31T00:00:00"/>
    <n v="310755"/>
    <d v="2025-01-03T00:00:00"/>
    <m/>
    <n v="1161"/>
    <d v="2025-01-03T00:00:00"/>
    <m/>
    <m/>
    <s v="Serviços de Publicidade Eletrônica"/>
    <n v="1161"/>
    <m/>
    <x v="0"/>
    <m/>
    <m/>
    <m/>
    <s v="1 - VENDA A VISTA"/>
    <n v="0"/>
    <x v="0"/>
    <x v="1"/>
  </r>
  <r>
    <x v="863"/>
    <s v="45.111.952/0001-10"/>
    <s v="NF SERVICOS E_GOV"/>
    <n v="156226"/>
    <d v="2024-03-22T00:00:00"/>
    <n v="1756119"/>
    <d v="2024-03-22T00:00:00"/>
    <m/>
    <n v="167.26"/>
    <d v="2024-04-21T00:00:00"/>
    <m/>
    <m/>
    <s v="Certificado e-CPF A3 (somente certificado) - 36 meses Gov"/>
    <n v="159.22999999999999"/>
    <m/>
    <x v="0"/>
    <m/>
    <m/>
    <m/>
    <s v="2 - FATURADO"/>
    <n v="254"/>
    <x v="3"/>
    <x v="1"/>
  </r>
  <r>
    <x v="863"/>
    <s v="45.111.952/0001-10"/>
    <s v="NF SERVICOS DO"/>
    <n v="299996"/>
    <d v="2024-12-11T00:00:00"/>
    <n v="307433"/>
    <d v="2024-12-11T00:00:00"/>
    <m/>
    <n v="322.66000000000003"/>
    <d v="2025-01-10T00:00:00"/>
    <s v="E0231054"/>
    <s v="PD231035"/>
    <s v="Serviços de Publicidade Eletrônica"/>
    <n v="307.17"/>
    <m/>
    <x v="0"/>
    <m/>
    <m/>
    <m/>
    <s v="2 - FATURADO"/>
    <n v="0"/>
    <x v="0"/>
    <x v="1"/>
  </r>
  <r>
    <x v="863"/>
    <s v="45.111.952/0001-10"/>
    <s v="NF SERVICOS DO"/>
    <n v="300837"/>
    <d v="2024-12-11T00:00:00"/>
    <n v="308274"/>
    <d v="2024-12-11T00:00:00"/>
    <m/>
    <n v="230.47"/>
    <d v="2025-01-10T00:00:00"/>
    <s v="E0231054"/>
    <s v="PD231035"/>
    <s v="Serviços de Publicidade Eletrônica"/>
    <n v="219.41"/>
    <m/>
    <x v="0"/>
    <m/>
    <m/>
    <m/>
    <s v="2 - FATURADO"/>
    <n v="0"/>
    <x v="0"/>
    <x v="1"/>
  </r>
  <r>
    <x v="863"/>
    <s v="45.111.952/0001-10"/>
    <s v="NF SERVICOS DO"/>
    <n v="301071"/>
    <d v="2024-12-11T00:00:00"/>
    <n v="306495"/>
    <d v="2024-12-11T00:00:00"/>
    <m/>
    <n v="368.76"/>
    <d v="2025-01-10T00:00:00"/>
    <s v="E0231054"/>
    <s v="PD231035"/>
    <s v="Serviços de Publicidade Eletrônica"/>
    <n v="351.06"/>
    <m/>
    <x v="0"/>
    <m/>
    <m/>
    <m/>
    <s v="2 - FATURADO"/>
    <n v="0"/>
    <x v="0"/>
    <x v="1"/>
  </r>
  <r>
    <x v="863"/>
    <s v="45.111.952/0001-10"/>
    <s v="NF SERVICOS DO"/>
    <n v="301397"/>
    <d v="2024-12-11T00:00:00"/>
    <n v="306821"/>
    <d v="2024-12-11T00:00:00"/>
    <m/>
    <n v="230.47"/>
    <d v="2025-01-10T00:00:00"/>
    <s v="E0231054"/>
    <s v="PD231035"/>
    <s v="Serviços de Publicidade Eletrônica"/>
    <n v="219.41"/>
    <m/>
    <x v="0"/>
    <m/>
    <m/>
    <m/>
    <s v="2 - FATURADO"/>
    <n v="0"/>
    <x v="0"/>
    <x v="1"/>
  </r>
  <r>
    <x v="863"/>
    <s v="45.111.952/0001-10"/>
    <s v="NF SERVICOS DO"/>
    <n v="302086"/>
    <d v="2024-12-16T00:00:00"/>
    <n v="308594"/>
    <d v="2024-12-16T00:00:00"/>
    <m/>
    <n v="276.57"/>
    <d v="2025-01-15T00:00:00"/>
    <s v="E0231054"/>
    <s v="PD231035"/>
    <s v="Serviços de Publicidade Eletrônica"/>
    <n v="263.29000000000002"/>
    <m/>
    <x v="0"/>
    <m/>
    <m/>
    <m/>
    <s v="2 - FATURADO"/>
    <n v="0"/>
    <x v="0"/>
    <x v="1"/>
  </r>
  <r>
    <x v="863"/>
    <s v="45.111.952/0001-10"/>
    <s v="NF SERVICOS DO"/>
    <n v="302266"/>
    <d v="2024-12-17T00:00:00"/>
    <n v="308779"/>
    <d v="2024-12-17T00:00:00"/>
    <m/>
    <n v="322.66000000000003"/>
    <d v="2025-01-16T00:00:00"/>
    <s v="E0231054"/>
    <s v="PD231035"/>
    <s v="Serviços de Publicidade Eletrônica"/>
    <n v="307.17"/>
    <m/>
    <x v="0"/>
    <m/>
    <m/>
    <m/>
    <s v="2 - FATURADO"/>
    <n v="0"/>
    <x v="0"/>
    <x v="1"/>
  </r>
  <r>
    <x v="863"/>
    <s v="45.111.952/0001-10"/>
    <s v="NF SERVICOS DO"/>
    <n v="302995"/>
    <d v="2024-12-20T00:00:00"/>
    <n v="309517"/>
    <d v="2024-12-20T00:00:00"/>
    <m/>
    <n v="368.76"/>
    <d v="2025-01-19T00:00:00"/>
    <s v="E0231054"/>
    <s v="PD231035"/>
    <s v="Serviços de Publicidade Eletrônica"/>
    <n v="351.06"/>
    <m/>
    <x v="0"/>
    <m/>
    <m/>
    <m/>
    <s v="2 - FATURADO"/>
    <n v="0"/>
    <x v="0"/>
    <x v="1"/>
  </r>
  <r>
    <x v="863"/>
    <s v="45.111.952/0001-10"/>
    <s v="NF SERVICOS DO"/>
    <n v="303194"/>
    <d v="2024-12-22T00:00:00"/>
    <n v="309757"/>
    <d v="2024-12-30T00:00:00"/>
    <m/>
    <n v="322.66000000000003"/>
    <d v="2025-01-29T00:00:00"/>
    <s v="E0231054"/>
    <s v="PD231035"/>
    <s v="Serviços de Publicidade Eletrônica"/>
    <n v="307.17"/>
    <m/>
    <x v="0"/>
    <m/>
    <m/>
    <m/>
    <s v="2 - FATURADO"/>
    <n v="0"/>
    <x v="0"/>
    <x v="1"/>
  </r>
  <r>
    <x v="863"/>
    <s v="45.111.952/0001-10"/>
    <s v="NF SERVICOS DO"/>
    <n v="303425"/>
    <d v="2024-12-22T00:00:00"/>
    <n v="309988"/>
    <d v="2024-12-30T00:00:00"/>
    <m/>
    <n v="507.04"/>
    <d v="2025-01-29T00:00:00"/>
    <s v="E0231054"/>
    <s v="PD231035"/>
    <s v="Serviços de Publicidade Eletrônica"/>
    <n v="482.7"/>
    <m/>
    <x v="0"/>
    <m/>
    <m/>
    <m/>
    <s v="2 - FATURADO"/>
    <n v="0"/>
    <x v="0"/>
    <x v="1"/>
  </r>
  <r>
    <x v="863"/>
    <s v="45.111.952/0001-10"/>
    <s v="NF SERVICOS DO"/>
    <n v="303962"/>
    <d v="2024-12-31T00:00:00"/>
    <n v="310538"/>
    <d v="2025-01-03T00:00:00"/>
    <m/>
    <n v="276.57"/>
    <d v="2025-02-02T00:00:00"/>
    <s v="E0231054"/>
    <s v="PD231035"/>
    <s v="Serviços de Publicidade Eletrônica"/>
    <n v="263.29000000000002"/>
    <m/>
    <x v="0"/>
    <m/>
    <m/>
    <m/>
    <s v="2 - FATURADO"/>
    <n v="0"/>
    <x v="0"/>
    <x v="1"/>
  </r>
  <r>
    <x v="864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23"/>
    <x v="2"/>
    <x v="2"/>
  </r>
  <r>
    <x v="864"/>
    <s v="45.112.224/0001-23"/>
    <s v="NF SERVICOS DO"/>
    <n v="303552"/>
    <d v="2024-12-22T00:00:00"/>
    <n v="310115"/>
    <d v="2024-12-30T00:00:00"/>
    <m/>
    <n v="967.99"/>
    <d v="2025-01-29T00:00:00"/>
    <s v="E0240782"/>
    <s v="PD024782"/>
    <s v="Serviços de Publicidade Eletrônica"/>
    <n v="921.53"/>
    <m/>
    <x v="0"/>
    <m/>
    <m/>
    <m/>
    <s v="2 - FATURADO"/>
    <n v="0"/>
    <x v="0"/>
    <x v="1"/>
  </r>
  <r>
    <x v="864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0"/>
    <x v="0"/>
    <x v="2"/>
  </r>
  <r>
    <x v="864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0"/>
    <x v="0"/>
    <x v="2"/>
  </r>
  <r>
    <x v="864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0"/>
    <x v="0"/>
    <x v="2"/>
  </r>
  <r>
    <x v="864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0"/>
    <x v="0"/>
    <x v="2"/>
  </r>
  <r>
    <x v="864"/>
    <s v="45.112.224/0001-23"/>
    <s v="NF SERVICOS DO"/>
    <n v="303889"/>
    <d v="2024-12-26T00:00:00"/>
    <n v="310452"/>
    <d v="2024-12-30T00:00:00"/>
    <m/>
    <n v="2811.79"/>
    <d v="2025-01-29T00:00:00"/>
    <s v="E0240782"/>
    <s v="PD024782"/>
    <s v="Serviços de Publicidade Eletrônica"/>
    <n v="2676.82"/>
    <m/>
    <x v="0"/>
    <m/>
    <m/>
    <m/>
    <s v="2 - FATURADO"/>
    <n v="0"/>
    <x v="0"/>
    <x v="1"/>
  </r>
  <r>
    <x v="864"/>
    <s v="45.112.224/0001-23"/>
    <s v="NF SERVICOS DO"/>
    <n v="304198"/>
    <d v="2024-12-31T00:00:00"/>
    <n v="310774"/>
    <d v="2025-01-03T00:00:00"/>
    <m/>
    <n v="322.66000000000003"/>
    <d v="2025-02-02T00:00:00"/>
    <s v="E0240782"/>
    <s v="PD024782"/>
    <s v="Serviços de Publicidade Eletrônica"/>
    <n v="307.17"/>
    <m/>
    <x v="0"/>
    <m/>
    <m/>
    <m/>
    <s v="2 - FATURADO"/>
    <n v="0"/>
    <x v="0"/>
    <x v="1"/>
  </r>
  <r>
    <x v="865"/>
    <s v="45.115.391/0001-28"/>
    <s v="NF SERVICOS DO"/>
    <n v="300458"/>
    <d v="2024-12-11T00:00:00"/>
    <n v="307895"/>
    <d v="2024-12-11T00:00:00"/>
    <m/>
    <n v="322.66000000000003"/>
    <d v="2025-01-10T00:00:00"/>
    <s v="E0230764"/>
    <s v="PD023764"/>
    <s v="Serviços de Publicidade Eletrônica"/>
    <n v="307.17"/>
    <m/>
    <x v="0"/>
    <m/>
    <m/>
    <m/>
    <s v="2 - FATURADO"/>
    <n v="0"/>
    <x v="0"/>
    <x v="1"/>
  </r>
  <r>
    <x v="865"/>
    <s v="45.115.391/0001-28"/>
    <s v="NF SERVICOS DO"/>
    <n v="301414"/>
    <d v="2024-12-11T00:00:00"/>
    <n v="306838"/>
    <d v="2024-12-11T00:00:00"/>
    <m/>
    <n v="322.66000000000003"/>
    <d v="2025-01-10T00:00:00"/>
    <s v="E0230764"/>
    <s v="PD023764"/>
    <s v="Serviços de Publicidade Eletrônica"/>
    <n v="307.17"/>
    <m/>
    <x v="0"/>
    <m/>
    <m/>
    <m/>
    <s v="2 - FATURADO"/>
    <n v="0"/>
    <x v="0"/>
    <x v="1"/>
  </r>
  <r>
    <x v="865"/>
    <s v="45.115.391/0001-28"/>
    <s v="NF SERVICOS DO"/>
    <n v="301852"/>
    <d v="2024-12-11T00:00:00"/>
    <n v="307276"/>
    <d v="2024-12-11T00:00:00"/>
    <m/>
    <n v="138.28"/>
    <d v="2025-01-10T00:00:00"/>
    <s v="E0230764"/>
    <s v="PD023764"/>
    <s v="Serviços de Publicidade Eletrônica"/>
    <n v="131.63999999999999"/>
    <m/>
    <x v="0"/>
    <m/>
    <m/>
    <m/>
    <s v="2 - FATURADO"/>
    <n v="0"/>
    <x v="0"/>
    <x v="1"/>
  </r>
  <r>
    <x v="865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0"/>
    <x v="0"/>
    <x v="2"/>
  </r>
  <r>
    <x v="865"/>
    <s v="45.115.391/0001-28"/>
    <s v="NF SERVICOS DO"/>
    <n v="302861"/>
    <d v="2024-12-19T00:00:00"/>
    <n v="309383"/>
    <d v="2024-12-19T00:00:00"/>
    <m/>
    <n v="368.76"/>
    <d v="2025-01-18T00:00:00"/>
    <s v="E0230764"/>
    <s v="PD023764"/>
    <s v="Serviços de Publicidade Eletrônica"/>
    <n v="351.06"/>
    <m/>
    <x v="0"/>
    <m/>
    <m/>
    <m/>
    <s v="2 - FATURADO"/>
    <n v="0"/>
    <x v="0"/>
    <x v="1"/>
  </r>
  <r>
    <x v="865"/>
    <s v="45.115.391/0001-28"/>
    <s v="NF SERVICOS DO"/>
    <n v="303290"/>
    <d v="2024-12-22T00:00:00"/>
    <n v="309853"/>
    <d v="2024-12-30T00:00:00"/>
    <m/>
    <n v="322.66000000000003"/>
    <d v="2025-01-29T00:00:00"/>
    <s v="E0230764"/>
    <s v="PD023764"/>
    <s v="Serviços de Publicidade Eletrônica"/>
    <n v="307.17"/>
    <m/>
    <x v="0"/>
    <m/>
    <m/>
    <m/>
    <s v="2 - FATURADO"/>
    <n v="0"/>
    <x v="0"/>
    <x v="1"/>
  </r>
  <r>
    <x v="865"/>
    <s v="45.115.391/0001-28"/>
    <s v="NF SERVICOS DO"/>
    <n v="303923"/>
    <d v="2024-12-26T00:00:00"/>
    <n v="310486"/>
    <d v="2024-12-30T00:00:00"/>
    <m/>
    <n v="184.38"/>
    <d v="2025-01-29T00:00:00"/>
    <s v="E0230764"/>
    <s v="PD023764"/>
    <s v="Serviços de Publicidade Eletrônica"/>
    <n v="175.53"/>
    <m/>
    <x v="0"/>
    <m/>
    <m/>
    <m/>
    <s v="2 - FATURADO"/>
    <n v="0"/>
    <x v="0"/>
    <x v="1"/>
  </r>
  <r>
    <x v="866"/>
    <s v="45.116.290/0001-71"/>
    <s v="NF SERVICOS DO"/>
    <n v="300941"/>
    <d v="2024-12-11T00:00:00"/>
    <n v="308378"/>
    <d v="2024-12-11T00:00:00"/>
    <m/>
    <n v="691.42"/>
    <d v="2025-01-10T00:00:00"/>
    <s v="E0221013"/>
    <s v="PD221013"/>
    <s v="Serviços de Publicidade Eletrônica"/>
    <n v="658.23"/>
    <m/>
    <x v="0"/>
    <m/>
    <m/>
    <m/>
    <s v="2 - FATURADO"/>
    <n v="0"/>
    <x v="0"/>
    <x v="1"/>
  </r>
  <r>
    <x v="867"/>
    <s v="45.122.603/0001-02"/>
    <s v="NF SERVICOS"/>
    <n v="177443"/>
    <d v="2024-12-31T00:00:00"/>
    <n v="1906382"/>
    <d v="2025-01-10T00:00:00"/>
    <d v="2024-12-01T00:00:00"/>
    <n v="6852.12"/>
    <d v="2025-02-09T00:00:00"/>
    <s v="E0240642"/>
    <s v="PD024642"/>
    <s v="PREFEITURA - CADASTRO"/>
    <n v="6523.22"/>
    <d v="2024-12-01T00:00:00"/>
    <x v="0"/>
    <s v="173/2024"/>
    <s v="2024/05/9165"/>
    <s v="359.00005501/2024-07 APPS/ITO"/>
    <s v="2 - FATURADO"/>
    <n v="0"/>
    <x v="0"/>
    <x v="0"/>
  </r>
  <r>
    <x v="868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20"/>
    <x v="2"/>
    <x v="2"/>
  </r>
  <r>
    <x v="868"/>
    <s v="45.122.942/0001-80"/>
    <s v="NF SERVICOS DO"/>
    <n v="301117"/>
    <d v="2024-12-11T00:00:00"/>
    <n v="306541"/>
    <d v="2024-12-11T00:00:00"/>
    <m/>
    <n v="184.38"/>
    <d v="2025-01-10T00:00:00"/>
    <s v="E0240944"/>
    <s v="PD024944"/>
    <s v="Serviços de Publicidade Eletrônica"/>
    <n v="175.53"/>
    <m/>
    <x v="0"/>
    <m/>
    <m/>
    <m/>
    <s v="2 - FATURADO"/>
    <n v="0"/>
    <x v="0"/>
    <x v="1"/>
  </r>
  <r>
    <x v="868"/>
    <s v="45.122.942/0001-80"/>
    <s v="NF SERVICOS DO"/>
    <n v="301376"/>
    <d v="2024-12-11T00:00:00"/>
    <n v="306800"/>
    <d v="2024-12-11T00:00:00"/>
    <m/>
    <n v="138.28"/>
    <d v="2025-01-10T00:00:00"/>
    <s v="E0240944"/>
    <s v="PD024944"/>
    <s v="Serviços de Publicidade Eletrônica"/>
    <n v="131.63999999999999"/>
    <m/>
    <x v="0"/>
    <m/>
    <m/>
    <m/>
    <s v="2 - FATURADO"/>
    <n v="0"/>
    <x v="0"/>
    <x v="1"/>
  </r>
  <r>
    <x v="868"/>
    <s v="45.122.942/0001-80"/>
    <s v="NF SERVICOS E_GOV"/>
    <n v="175828"/>
    <d v="2024-12-17T00:00:00"/>
    <n v="1891816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868"/>
    <s v="45.122.942/0001-80"/>
    <s v="NF SERVICOS DO"/>
    <n v="303158"/>
    <d v="2024-12-20T00:00:00"/>
    <n v="309680"/>
    <d v="2024-12-20T00:00:00"/>
    <m/>
    <n v="2489.13"/>
    <d v="2025-01-19T00:00:00"/>
    <s v="E0240944"/>
    <s v="PD024944"/>
    <s v="Serviços de Publicidade Eletrônica"/>
    <n v="2369.65"/>
    <m/>
    <x v="0"/>
    <m/>
    <m/>
    <m/>
    <s v="2 - FATURADO"/>
    <n v="0"/>
    <x v="0"/>
    <x v="1"/>
  </r>
  <r>
    <x v="868"/>
    <s v="45.122.942/0001-80"/>
    <s v="NF SERVICOS DO"/>
    <n v="303686"/>
    <d v="2024-12-23T00:00:00"/>
    <n v="310249"/>
    <d v="2024-12-30T00:00:00"/>
    <m/>
    <n v="276.57"/>
    <d v="2025-01-29T00:00:00"/>
    <s v="E0240944"/>
    <s v="PD024944"/>
    <s v="Serviços de Publicidade Eletrônica"/>
    <n v="263.29000000000002"/>
    <m/>
    <x v="0"/>
    <m/>
    <m/>
    <m/>
    <s v="2 - FATURADO"/>
    <n v="0"/>
    <x v="0"/>
    <x v="1"/>
  </r>
  <r>
    <x v="868"/>
    <s v="45.122.942/0001-80"/>
    <s v="NF SERVICOS DO"/>
    <n v="304222"/>
    <d v="2024-12-31T00:00:00"/>
    <n v="310798"/>
    <d v="2025-01-03T00:00:00"/>
    <m/>
    <n v="138.28"/>
    <d v="2025-02-02T00:00:00"/>
    <s v="E0240944"/>
    <s v="PD024944"/>
    <s v="Serviços de Publicidade Eletrônica"/>
    <n v="131.63999999999999"/>
    <m/>
    <x v="0"/>
    <m/>
    <m/>
    <m/>
    <s v="2 - FATURADO"/>
    <n v="0"/>
    <x v="0"/>
    <x v="1"/>
  </r>
  <r>
    <x v="869"/>
    <s v="45.124.344/0001-40"/>
    <s v="NF SERVICOS DO"/>
    <n v="291897"/>
    <d v="2024-10-10T00:00:00"/>
    <n v="298278"/>
    <d v="2024-10-10T00:00:00"/>
    <m/>
    <n v="1336.75"/>
    <d v="2024-11-09T00:00:00"/>
    <s v="E0231019"/>
    <s v="PD231000"/>
    <s v="Serviços de Publicidade Eletrônica"/>
    <n v="1272.5899999999999"/>
    <m/>
    <x v="0"/>
    <m/>
    <m/>
    <m/>
    <s v="2 - FATURADO"/>
    <n v="52"/>
    <x v="1"/>
    <x v="1"/>
  </r>
  <r>
    <x v="869"/>
    <s v="45.124.344/0001-40"/>
    <s v="NF SERVICOS DO"/>
    <n v="300796"/>
    <d v="2024-12-11T00:00:00"/>
    <n v="308233"/>
    <d v="2024-12-11T00:00:00"/>
    <m/>
    <n v="1705.51"/>
    <d v="2025-01-10T00:00:00"/>
    <s v="E0231019"/>
    <s v="PD231000"/>
    <s v="Serviços de Publicidade Eletrônica"/>
    <n v="1623.65"/>
    <m/>
    <x v="0"/>
    <m/>
    <m/>
    <m/>
    <s v="2 - FATURADO"/>
    <n v="0"/>
    <x v="0"/>
    <x v="1"/>
  </r>
  <r>
    <x v="869"/>
    <s v="45.124.344/0001-40"/>
    <s v="NF SERVICOS DO"/>
    <n v="301448"/>
    <d v="2024-12-11T00:00:00"/>
    <n v="306872"/>
    <d v="2024-12-11T00:00:00"/>
    <m/>
    <n v="967.99"/>
    <d v="2025-01-10T00:00:00"/>
    <s v="E0231019"/>
    <s v="PD231000"/>
    <s v="Serviços de Publicidade Eletrônica"/>
    <n v="921.53"/>
    <m/>
    <x v="0"/>
    <m/>
    <m/>
    <m/>
    <s v="2 - FATURADO"/>
    <n v="0"/>
    <x v="0"/>
    <x v="1"/>
  </r>
  <r>
    <x v="869"/>
    <s v="45.124.344/0001-40"/>
    <s v="NF SERVICOS DO"/>
    <n v="301538"/>
    <d v="2024-12-11T00:00:00"/>
    <n v="306962"/>
    <d v="2024-12-11T00:00:00"/>
    <m/>
    <n v="599.23"/>
    <d v="2025-01-10T00:00:00"/>
    <s v="E0231019"/>
    <s v="PD231000"/>
    <s v="Serviços de Publicidade Eletrônica"/>
    <n v="570.47"/>
    <m/>
    <x v="0"/>
    <m/>
    <m/>
    <m/>
    <s v="2 - FATURADO"/>
    <n v="0"/>
    <x v="0"/>
    <x v="1"/>
  </r>
  <r>
    <x v="869"/>
    <s v="45.124.344/0001-40"/>
    <s v="NF SERVICOS DO"/>
    <n v="302284"/>
    <d v="2024-12-17T00:00:00"/>
    <n v="308797"/>
    <d v="2024-12-17T00:00:00"/>
    <m/>
    <n v="829.71"/>
    <d v="2025-01-16T00:00:00"/>
    <s v="E0231019"/>
    <s v="PD231000"/>
    <s v="Serviços de Publicidade Eletrônica"/>
    <n v="789.88"/>
    <m/>
    <x v="0"/>
    <m/>
    <m/>
    <m/>
    <s v="2 - FATURADO"/>
    <n v="0"/>
    <x v="0"/>
    <x v="1"/>
  </r>
  <r>
    <x v="869"/>
    <s v="45.124.344/0001-40"/>
    <s v="NF SERVICOS DO"/>
    <n v="303644"/>
    <d v="2024-12-23T00:00:00"/>
    <n v="310207"/>
    <d v="2024-12-30T00:00:00"/>
    <m/>
    <n v="967.99"/>
    <d v="2025-01-29T00:00:00"/>
    <s v="E0231019"/>
    <s v="PD231000"/>
    <s v="Serviços de Publicidade Eletrônica"/>
    <n v="921.53"/>
    <m/>
    <x v="0"/>
    <m/>
    <m/>
    <m/>
    <s v="2 - FATURADO"/>
    <n v="0"/>
    <x v="0"/>
    <x v="1"/>
  </r>
  <r>
    <x v="869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0"/>
    <x v="0"/>
    <x v="2"/>
  </r>
  <r>
    <x v="869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0"/>
    <x v="0"/>
    <x v="2"/>
  </r>
  <r>
    <x v="869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0"/>
    <x v="0"/>
    <x v="2"/>
  </r>
  <r>
    <x v="869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0"/>
    <x v="0"/>
    <x v="2"/>
  </r>
  <r>
    <x v="869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0"/>
    <x v="0"/>
    <x v="2"/>
  </r>
  <r>
    <x v="869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0"/>
    <x v="0"/>
    <x v="2"/>
  </r>
  <r>
    <x v="869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0"/>
    <x v="0"/>
    <x v="2"/>
  </r>
  <r>
    <x v="869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0"/>
    <x v="0"/>
    <x v="2"/>
  </r>
  <r>
    <x v="869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0"/>
    <x v="0"/>
    <x v="2"/>
  </r>
  <r>
    <x v="869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0"/>
    <x v="0"/>
    <x v="2"/>
  </r>
  <r>
    <x v="869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0"/>
    <x v="0"/>
    <x v="2"/>
  </r>
  <r>
    <x v="869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0"/>
    <x v="0"/>
    <x v="2"/>
  </r>
  <r>
    <x v="869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0"/>
    <x v="0"/>
    <x v="2"/>
  </r>
  <r>
    <x v="869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0"/>
    <x v="0"/>
    <x v="2"/>
  </r>
  <r>
    <x v="869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0"/>
    <x v="0"/>
    <x v="2"/>
  </r>
  <r>
    <x v="869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0"/>
    <x v="0"/>
    <x v="2"/>
  </r>
  <r>
    <x v="870"/>
    <s v="45.126.851/0001-13"/>
    <s v="NF SERVICOS DO"/>
    <n v="300982"/>
    <d v="2024-12-11T00:00:00"/>
    <n v="308419"/>
    <d v="2024-12-11T00:00:00"/>
    <m/>
    <n v="184.38"/>
    <d v="2025-01-10T00:00:00"/>
    <s v="E0240858"/>
    <s v="PD024858"/>
    <s v="Serviços de Publicidade Eletrônica"/>
    <n v="175.53"/>
    <m/>
    <x v="0"/>
    <m/>
    <m/>
    <m/>
    <s v="2 - FATURADO"/>
    <n v="0"/>
    <x v="0"/>
    <x v="1"/>
  </r>
  <r>
    <x v="870"/>
    <s v="45.126.851/0001-13"/>
    <s v="NF SERVICOS DO"/>
    <n v="303652"/>
    <d v="2024-12-23T00:00:00"/>
    <n v="310215"/>
    <d v="2024-12-30T00:00:00"/>
    <m/>
    <n v="322.66000000000003"/>
    <d v="2025-01-29T00:00:00"/>
    <s v="E0240858"/>
    <s v="PD024858"/>
    <s v="Serviços de Publicidade Eletrônica"/>
    <n v="307.17"/>
    <m/>
    <x v="0"/>
    <m/>
    <m/>
    <m/>
    <s v="2 - FATURADO"/>
    <n v="0"/>
    <x v="0"/>
    <x v="1"/>
  </r>
  <r>
    <x v="871"/>
    <s v="45.126.992/0001-36"/>
    <s v="NF SERVICOS DO"/>
    <n v="300139"/>
    <d v="2024-12-11T00:00:00"/>
    <n v="307576"/>
    <d v="2024-12-11T00:00:00"/>
    <m/>
    <n v="230.47"/>
    <d v="2025-01-10T00:00:00"/>
    <s v="E0240804"/>
    <s v="PD024804"/>
    <s v="Serviços de Publicidade Eletrônica"/>
    <n v="219.41"/>
    <m/>
    <x v="0"/>
    <m/>
    <m/>
    <m/>
    <s v="2 - FATURADO"/>
    <n v="0"/>
    <x v="0"/>
    <x v="1"/>
  </r>
  <r>
    <x v="871"/>
    <s v="45.126.992/0001-36"/>
    <s v="NF SERVICOS DO"/>
    <n v="300783"/>
    <d v="2024-12-11T00:00:00"/>
    <n v="308220"/>
    <d v="2024-12-11T00:00:00"/>
    <m/>
    <n v="322.66000000000003"/>
    <d v="2025-01-10T00:00:00"/>
    <s v="E0240804"/>
    <s v="PD024804"/>
    <s v="Serviços de Publicidade Eletrônica"/>
    <n v="307.17"/>
    <m/>
    <x v="0"/>
    <m/>
    <m/>
    <m/>
    <s v="2 - FATURADO"/>
    <n v="0"/>
    <x v="0"/>
    <x v="1"/>
  </r>
  <r>
    <x v="871"/>
    <s v="45.126.992/0001-36"/>
    <s v="NF SERVICOS DO"/>
    <n v="300854"/>
    <d v="2024-12-11T00:00:00"/>
    <n v="308291"/>
    <d v="2024-12-11T00:00:00"/>
    <m/>
    <n v="276.57"/>
    <d v="2025-01-10T00:00:00"/>
    <s v="E0240804"/>
    <s v="PD024804"/>
    <s v="Serviços de Publicidade Eletrônica"/>
    <n v="263.29000000000002"/>
    <m/>
    <x v="0"/>
    <m/>
    <m/>
    <m/>
    <s v="2 - FATURADO"/>
    <n v="0"/>
    <x v="0"/>
    <x v="1"/>
  </r>
  <r>
    <x v="872"/>
    <s v="45.128.816/0001-33"/>
    <s v="NF SERVICOS"/>
    <n v="174732"/>
    <d v="2024-12-10T00:00:00"/>
    <n v="1890720"/>
    <d v="2024-12-10T00:00:00"/>
    <d v="2024-11-01T00:00:00"/>
    <n v="792.9"/>
    <d v="2025-01-09T00:00:00"/>
    <s v="E0220524"/>
    <s v="PD022524"/>
    <s v="PREFEITURA - SIM"/>
    <n v="754.84"/>
    <d v="2024-11-01T00:00:00"/>
    <x v="0"/>
    <s v="Nº 27/2022"/>
    <s v="049/2022"/>
    <s v="954749/0002 -  359.00004366/2024-74- APPS/ITO"/>
    <s v="2 - FATURADO"/>
    <n v="0"/>
    <x v="0"/>
    <x v="0"/>
  </r>
  <r>
    <x v="872"/>
    <s v="45.128.816/0001-33"/>
    <s v="NF SERVICOS DO"/>
    <n v="300464"/>
    <d v="2024-12-11T00:00:00"/>
    <n v="307901"/>
    <d v="2024-12-11T00:00:00"/>
    <m/>
    <n v="276.57"/>
    <d v="2025-01-10T00:00:00"/>
    <s v="E0240872"/>
    <s v="PD024872"/>
    <s v="Serviços de Publicidade Eletrônica"/>
    <n v="263.29000000000002"/>
    <m/>
    <x v="0"/>
    <m/>
    <m/>
    <m/>
    <s v="2 - FATURADO"/>
    <n v="0"/>
    <x v="0"/>
    <x v="1"/>
  </r>
  <r>
    <x v="872"/>
    <s v="45.128.816/0001-33"/>
    <s v="NF SERVICOS DO"/>
    <n v="300610"/>
    <d v="2024-12-11T00:00:00"/>
    <n v="308047"/>
    <d v="2024-12-11T00:00:00"/>
    <m/>
    <n v="507.04"/>
    <d v="2025-01-10T00:00:00"/>
    <s v="E0240872"/>
    <s v="PD024872"/>
    <s v="Serviços de Publicidade Eletrônica"/>
    <n v="482.7"/>
    <m/>
    <x v="0"/>
    <m/>
    <m/>
    <m/>
    <s v="2 - FATURADO"/>
    <n v="0"/>
    <x v="0"/>
    <x v="1"/>
  </r>
  <r>
    <x v="872"/>
    <s v="45.128.816/0001-33"/>
    <s v="NF SERVICOS DO"/>
    <n v="301363"/>
    <d v="2024-12-11T00:00:00"/>
    <n v="306787"/>
    <d v="2024-12-11T00:00:00"/>
    <m/>
    <n v="184.38"/>
    <d v="2025-01-10T00:00:00"/>
    <s v="E0240872"/>
    <s v="PD024872"/>
    <s v="Serviços de Publicidade Eletrônica"/>
    <n v="175.53"/>
    <m/>
    <x v="0"/>
    <m/>
    <m/>
    <m/>
    <s v="2 - FATURADO"/>
    <n v="0"/>
    <x v="0"/>
    <x v="1"/>
  </r>
  <r>
    <x v="872"/>
    <s v="45.128.816/0001-33"/>
    <s v="NF SERVICOS DO"/>
    <n v="303313"/>
    <d v="2024-12-22T00:00:00"/>
    <n v="309876"/>
    <d v="2024-12-30T00:00:00"/>
    <m/>
    <n v="507.04"/>
    <d v="2025-01-29T00:00:00"/>
    <s v="E0240872"/>
    <s v="PD024872"/>
    <s v="Serviços de Publicidade Eletrônica"/>
    <n v="482.7"/>
    <m/>
    <x v="0"/>
    <m/>
    <m/>
    <m/>
    <s v="2 - FATURADO"/>
    <n v="0"/>
    <x v="0"/>
    <x v="1"/>
  </r>
  <r>
    <x v="872"/>
    <s v="45.128.816/0001-33"/>
    <s v="NF SERVICOS DO"/>
    <n v="303566"/>
    <d v="2024-12-22T00:00:00"/>
    <n v="310129"/>
    <d v="2024-12-30T00:00:00"/>
    <m/>
    <n v="276.57"/>
    <d v="2025-01-29T00:00:00"/>
    <s v="E0240872"/>
    <s v="PD024872"/>
    <s v="Serviços de Publicidade Eletrônica"/>
    <n v="263.29000000000002"/>
    <m/>
    <x v="0"/>
    <m/>
    <m/>
    <m/>
    <s v="2 - FATURADO"/>
    <n v="0"/>
    <x v="0"/>
    <x v="1"/>
  </r>
  <r>
    <x v="872"/>
    <s v="45.128.816/0001-33"/>
    <s v="NF SERVICOS DO"/>
    <n v="303657"/>
    <d v="2024-12-23T00:00:00"/>
    <n v="310220"/>
    <d v="2024-12-30T00:00:00"/>
    <m/>
    <n v="230.47"/>
    <d v="2025-01-29T00:00:00"/>
    <s v="E0240872"/>
    <s v="PD024872"/>
    <s v="Serviços de Publicidade Eletrônica"/>
    <n v="219.41"/>
    <m/>
    <x v="0"/>
    <m/>
    <m/>
    <m/>
    <s v="2 - FATURADO"/>
    <n v="0"/>
    <x v="0"/>
    <x v="1"/>
  </r>
  <r>
    <x v="872"/>
    <s v="45.128.816/0001-33"/>
    <s v="NF SERVICOS"/>
    <n v="177578"/>
    <d v="2024-12-31T00:00:00"/>
    <n v="1906517"/>
    <d v="2025-01-10T00:00:00"/>
    <d v="2024-12-01T00:00:00"/>
    <n v="792.9"/>
    <d v="2025-02-09T00:00:00"/>
    <s v="E0220524"/>
    <s v="PD022524"/>
    <s v="PREFEITURA - SIM"/>
    <n v="754.84"/>
    <d v="2024-12-01T00:00:00"/>
    <x v="0"/>
    <s v="Nº 27/2022"/>
    <s v="049/2022"/>
    <s v="954749/0002 -  359.00004366/2024-74- APPS/ITO"/>
    <s v="2 - FATURADO"/>
    <n v="0"/>
    <x v="0"/>
    <x v="0"/>
  </r>
  <r>
    <x v="872"/>
    <s v="45.128.816/0001-33"/>
    <s v="NF SERVICOS DO"/>
    <n v="303942"/>
    <d v="2024-12-31T00:00:00"/>
    <n v="310518"/>
    <d v="2025-01-03T00:00:00"/>
    <m/>
    <n v="322.66000000000003"/>
    <d v="2025-02-02T00:00:00"/>
    <s v="E0240872"/>
    <s v="PD024872"/>
    <s v="Serviços de Publicidade Eletrônica"/>
    <n v="307.17"/>
    <m/>
    <x v="0"/>
    <m/>
    <m/>
    <m/>
    <s v="2 - FATURADO"/>
    <n v="0"/>
    <x v="0"/>
    <x v="1"/>
  </r>
  <r>
    <x v="873"/>
    <s v="45.131.885/0001-04"/>
    <s v="ND-POUPATEMPO 4.0"/>
    <n v="4814"/>
    <d v="2024-10-03T00:00:00"/>
    <s v="PPT00766"/>
    <s v="PPT00766"/>
    <d v="2024-10-01T00:00:00"/>
    <n v="29750.6"/>
    <d v="2024-11-02T00:00:00"/>
    <s v="PPT00766"/>
    <s v="PP00766"/>
    <s v="OPERACAO DO POUPATEMPO DE JALES"/>
    <n v="29750.6"/>
    <d v="2024-10-01T00:00:00"/>
    <x v="0"/>
    <m/>
    <s v="PD-PRC-2021/00519"/>
    <m/>
    <s v="2 - FATURADO"/>
    <n v="59"/>
    <x v="1"/>
    <x v="11"/>
  </r>
  <r>
    <x v="873"/>
    <s v="45.131.885/0001-04"/>
    <s v="ND-POUPATEMPO 4.0"/>
    <n v="5100"/>
    <d v="2024-11-05T00:00:00"/>
    <s v="PPT00766"/>
    <s v="PPT00766"/>
    <d v="2024-11-01T00:00:00"/>
    <n v="29750.6"/>
    <d v="2024-12-05T00:00:00"/>
    <s v="PPT00766"/>
    <s v="PP00766"/>
    <s v="OPERACAO DO POUPATEMPO DE JALES"/>
    <n v="29750.6"/>
    <d v="2024-11-01T00:00:00"/>
    <x v="0"/>
    <m/>
    <s v="PD-PRC-2021/00519"/>
    <m/>
    <s v="2 - FATURADO"/>
    <n v="26"/>
    <x v="2"/>
    <x v="11"/>
  </r>
  <r>
    <x v="873"/>
    <s v="45.131.885/0001-04"/>
    <s v="NF SERVICOS DO"/>
    <n v="297961"/>
    <d v="2024-11-14T00:00:00"/>
    <n v="304396"/>
    <d v="2024-11-18T00:00:00"/>
    <m/>
    <n v="276.57"/>
    <d v="2024-12-18T00:00:00"/>
    <s v="E0220602"/>
    <s v="PD022602"/>
    <s v="Serviços de Publicidade Eletrônica"/>
    <n v="263.29000000000002"/>
    <m/>
    <x v="0"/>
    <m/>
    <m/>
    <m/>
    <s v="2 - FATURADO"/>
    <n v="13"/>
    <x v="2"/>
    <x v="1"/>
  </r>
  <r>
    <x v="873"/>
    <s v="45.131.885/0001-04"/>
    <s v="NF SERVICOS DO"/>
    <n v="298496"/>
    <d v="2024-11-19T00:00:00"/>
    <n v="304937"/>
    <d v="2024-11-21T00:00:00"/>
    <m/>
    <n v="387.2"/>
    <d v="2024-12-21T00:00:00"/>
    <s v="E0220602"/>
    <s v="PD022602"/>
    <s v="Serviços de Publicidade Eletrônica"/>
    <n v="368.61"/>
    <m/>
    <x v="0"/>
    <m/>
    <m/>
    <m/>
    <s v="2 - FATURADO"/>
    <n v="10"/>
    <x v="2"/>
    <x v="1"/>
  </r>
  <r>
    <x v="873"/>
    <s v="45.131.885/0001-04"/>
    <s v="NF SERVICOS DO"/>
    <n v="298874"/>
    <d v="2024-11-22T00:00:00"/>
    <n v="305321"/>
    <d v="2024-11-26T00:00:00"/>
    <m/>
    <n v="940.34"/>
    <d v="2024-12-26T00:00:00"/>
    <s v="E0220602"/>
    <s v="PD022602"/>
    <s v="Serviços de Publicidade Eletrônica"/>
    <n v="895.2"/>
    <m/>
    <x v="0"/>
    <m/>
    <m/>
    <m/>
    <s v="2 - FATURADO"/>
    <n v="5"/>
    <x v="2"/>
    <x v="1"/>
  </r>
  <r>
    <x v="873"/>
    <s v="45.131.885/0001-04"/>
    <s v="NF SERVICOS DO"/>
    <n v="299177"/>
    <d v="2024-11-25T00:00:00"/>
    <n v="305624"/>
    <d v="2024-11-26T00:00:00"/>
    <m/>
    <n v="165.94"/>
    <d v="2024-12-26T00:00:00"/>
    <s v="E0220602"/>
    <s v="PD022602"/>
    <s v="Serviços de Publicidade Eletrônica"/>
    <n v="157.97"/>
    <m/>
    <x v="0"/>
    <m/>
    <m/>
    <m/>
    <s v="2 - FATURADO"/>
    <n v="5"/>
    <x v="2"/>
    <x v="1"/>
  </r>
  <r>
    <x v="873"/>
    <s v="45.131.885/0001-04"/>
    <s v="NF SERVICOS DO"/>
    <n v="299307"/>
    <d v="2024-11-28T00:00:00"/>
    <n v="305757"/>
    <d v="2024-11-28T00:00:00"/>
    <m/>
    <n v="276.57"/>
    <d v="2024-12-28T00:00:00"/>
    <s v="E0220602"/>
    <s v="PD022602"/>
    <s v="Serviços de Publicidade Eletrônica"/>
    <n v="263.29000000000002"/>
    <m/>
    <x v="0"/>
    <m/>
    <m/>
    <m/>
    <s v="2 - FATURADO"/>
    <n v="3"/>
    <x v="2"/>
    <x v="1"/>
  </r>
  <r>
    <x v="873"/>
    <s v="45.131.885/0001-04"/>
    <s v="NF SERVICOS DO"/>
    <n v="299508"/>
    <d v="2024-11-28T00:00:00"/>
    <n v="305958"/>
    <d v="2024-11-28T00:00:00"/>
    <m/>
    <n v="774.4"/>
    <d v="2024-12-28T00:00:00"/>
    <s v="E0220602"/>
    <s v="PD022602"/>
    <s v="Serviços de Publicidade Eletrônica"/>
    <n v="737.23"/>
    <m/>
    <x v="0"/>
    <m/>
    <m/>
    <m/>
    <s v="2 - FATURADO"/>
    <n v="3"/>
    <x v="2"/>
    <x v="1"/>
  </r>
  <r>
    <x v="873"/>
    <s v="45.131.885/0001-04"/>
    <s v="NF SERVICOS DO"/>
    <n v="299885"/>
    <d v="2024-11-28T00:00:00"/>
    <n v="306342"/>
    <d v="2024-11-29T00:00:00"/>
    <m/>
    <n v="1935.99"/>
    <d v="2024-12-29T00:00:00"/>
    <s v="E0220602"/>
    <s v="PD022602"/>
    <s v="Serviços de Publicidade Eletrônica"/>
    <n v="1843.06"/>
    <m/>
    <x v="0"/>
    <m/>
    <m/>
    <m/>
    <s v="2 - FATURADO"/>
    <n v="2"/>
    <x v="2"/>
    <x v="1"/>
  </r>
  <r>
    <x v="873"/>
    <s v="45.131.885/0001-04"/>
    <s v="ND-POUPATEMPO 4.0"/>
    <n v="5244"/>
    <d v="2024-12-04T00:00:00"/>
    <s v="PPT00766"/>
    <s v="PPT00766"/>
    <d v="2024-12-01T00:00:00"/>
    <n v="29750.6"/>
    <d v="2025-01-03T00:00:00"/>
    <s v="PPT00766"/>
    <s v="PP00766"/>
    <s v="OPERACAO DO POUPATEMPO DE JALES"/>
    <n v="29750.6"/>
    <d v="2024-12-01T00:00:00"/>
    <x v="0"/>
    <m/>
    <s v="PD-PRC-2021/00519"/>
    <m/>
    <s v="2 - FATURADO"/>
    <n v="0"/>
    <x v="0"/>
    <x v="11"/>
  </r>
  <r>
    <x v="873"/>
    <s v="45.131.885/0001-04"/>
    <s v="NF SERVICOS"/>
    <n v="174655"/>
    <d v="2024-12-10T00:00:00"/>
    <n v="1890643"/>
    <d v="2024-12-10T00:00:00"/>
    <d v="2024-11-01T00:00:00"/>
    <n v="4585.9799999999996"/>
    <d v="2025-01-09T00:00:00"/>
    <s v="E0240614"/>
    <s v="PD024614"/>
    <s v="PREFEITURA - CADASTRO"/>
    <n v="4365.8500000000004"/>
    <d v="2024-11-01T00:00:00"/>
    <x v="0"/>
    <s v="53/2024"/>
    <s v="131/2024"/>
    <s v="359.00007091/2024-21 APPS\ITO"/>
    <s v="2 - FATURADO"/>
    <n v="0"/>
    <x v="0"/>
    <x v="0"/>
  </r>
  <r>
    <x v="873"/>
    <s v="45.131.885/0001-04"/>
    <s v="NF SERVICOS DO"/>
    <n v="299932"/>
    <d v="2024-12-11T00:00:00"/>
    <n v="307369"/>
    <d v="2024-12-11T00:00:00"/>
    <m/>
    <n v="995.65"/>
    <d v="2025-01-10T00:00:00"/>
    <s v="E0220602"/>
    <s v="PD022602"/>
    <s v="Serviços de Publicidade Eletrônica"/>
    <n v="947.86"/>
    <m/>
    <x v="0"/>
    <m/>
    <m/>
    <m/>
    <s v="2 - FATURADO"/>
    <n v="0"/>
    <x v="0"/>
    <x v="1"/>
  </r>
  <r>
    <x v="873"/>
    <s v="45.131.885/0001-04"/>
    <s v="NF SERVICOS DO"/>
    <n v="300301"/>
    <d v="2024-12-11T00:00:00"/>
    <n v="307738"/>
    <d v="2024-12-11T00:00:00"/>
    <m/>
    <n v="2046.62"/>
    <d v="2025-01-10T00:00:00"/>
    <s v="E0220602"/>
    <s v="PD022602"/>
    <s v="Serviços de Publicidade Eletrônica"/>
    <n v="1948.38"/>
    <m/>
    <x v="0"/>
    <m/>
    <m/>
    <m/>
    <s v="2 - FATURADO"/>
    <n v="0"/>
    <x v="0"/>
    <x v="1"/>
  </r>
  <r>
    <x v="873"/>
    <s v="45.131.885/0001-04"/>
    <s v="NF SERVICOS DO"/>
    <n v="300934"/>
    <d v="2024-12-11T00:00:00"/>
    <n v="308371"/>
    <d v="2024-12-11T00:00:00"/>
    <m/>
    <n v="1493.48"/>
    <d v="2025-01-10T00:00:00"/>
    <s v="E0220602"/>
    <s v="PD022602"/>
    <s v="Serviços de Publicidade Eletrônica"/>
    <n v="1421.79"/>
    <m/>
    <x v="0"/>
    <m/>
    <m/>
    <m/>
    <s v="2 - FATURADO"/>
    <n v="0"/>
    <x v="0"/>
    <x v="1"/>
  </r>
  <r>
    <x v="873"/>
    <s v="45.131.885/0001-04"/>
    <s v="NF SERVICOS DO"/>
    <n v="301135"/>
    <d v="2024-12-11T00:00:00"/>
    <n v="306559"/>
    <d v="2024-12-11T00:00:00"/>
    <m/>
    <n v="1216.9100000000001"/>
    <d v="2025-01-10T00:00:00"/>
    <s v="E0220602"/>
    <s v="PD022602"/>
    <s v="Serviços de Publicidade Eletrônica"/>
    <n v="1158.5"/>
    <m/>
    <x v="0"/>
    <m/>
    <m/>
    <m/>
    <s v="2 - FATURADO"/>
    <n v="0"/>
    <x v="0"/>
    <x v="1"/>
  </r>
  <r>
    <x v="873"/>
    <s v="45.131.885/0001-04"/>
    <s v="NF SERVICOS DO"/>
    <n v="302310"/>
    <d v="2024-12-17T00:00:00"/>
    <n v="308823"/>
    <d v="2024-12-17T00:00:00"/>
    <m/>
    <n v="2323.19"/>
    <d v="2025-01-16T00:00:00"/>
    <s v="E0220602"/>
    <s v="PD022602"/>
    <s v="Serviços de Publicidade Eletrônica"/>
    <n v="2211.6799999999998"/>
    <m/>
    <x v="0"/>
    <m/>
    <m/>
    <m/>
    <s v="2 - FATURADO"/>
    <n v="0"/>
    <x v="0"/>
    <x v="1"/>
  </r>
  <r>
    <x v="873"/>
    <s v="45.131.885/0001-04"/>
    <s v="NF SERVICOS DO"/>
    <n v="302438"/>
    <d v="2024-12-17T00:00:00"/>
    <n v="308951"/>
    <d v="2024-12-17T00:00:00"/>
    <m/>
    <n v="774.4"/>
    <d v="2025-01-16T00:00:00"/>
    <s v="E0220602"/>
    <s v="PD022602"/>
    <s v="Serviços de Publicidade Eletrônica"/>
    <n v="737.23"/>
    <m/>
    <x v="0"/>
    <m/>
    <m/>
    <m/>
    <s v="2 - FATURADO"/>
    <n v="0"/>
    <x v="0"/>
    <x v="1"/>
  </r>
  <r>
    <x v="873"/>
    <s v="45.131.885/0001-04"/>
    <s v="NF SERVICOS DO"/>
    <n v="302689"/>
    <d v="2024-12-18T00:00:00"/>
    <n v="309211"/>
    <d v="2024-12-18T00:00:00"/>
    <m/>
    <n v="1106.28"/>
    <d v="2025-01-17T00:00:00"/>
    <s v="E0220602"/>
    <s v="PD022602"/>
    <s v="Serviços de Publicidade Eletrônica"/>
    <n v="1053.18"/>
    <m/>
    <x v="0"/>
    <m/>
    <m/>
    <m/>
    <s v="2 - FATURADO"/>
    <n v="0"/>
    <x v="0"/>
    <x v="1"/>
  </r>
  <r>
    <x v="873"/>
    <s v="45.131.885/0001-04"/>
    <s v="NF SERVICOS DO"/>
    <n v="302856"/>
    <d v="2024-12-19T00:00:00"/>
    <n v="309378"/>
    <d v="2024-12-19T00:00:00"/>
    <m/>
    <n v="165.94"/>
    <d v="2025-01-18T00:00:00"/>
    <s v="E0220602"/>
    <s v="PD022602"/>
    <s v="Serviços de Publicidade Eletrônica"/>
    <n v="157.97"/>
    <m/>
    <x v="0"/>
    <m/>
    <m/>
    <m/>
    <s v="2 - FATURADO"/>
    <n v="0"/>
    <x v="0"/>
    <x v="1"/>
  </r>
  <r>
    <x v="873"/>
    <s v="45.131.885/0001-04"/>
    <s v="NF SERVICOS DO"/>
    <n v="303369"/>
    <d v="2024-12-22T00:00:00"/>
    <n v="309932"/>
    <d v="2024-12-30T00:00:00"/>
    <m/>
    <n v="1880.68"/>
    <d v="2025-01-29T00:00:00"/>
    <s v="E0220602"/>
    <s v="PD022602"/>
    <s v="Serviços de Publicidade Eletrônica"/>
    <n v="1790.41"/>
    <m/>
    <x v="0"/>
    <m/>
    <m/>
    <m/>
    <s v="2 - FATURADO"/>
    <n v="0"/>
    <x v="0"/>
    <x v="1"/>
  </r>
  <r>
    <x v="873"/>
    <s v="45.131.885/0001-04"/>
    <s v="NF SERVICOS DO"/>
    <n v="303510"/>
    <d v="2024-12-22T00:00:00"/>
    <n v="310073"/>
    <d v="2024-12-30T00:00:00"/>
    <m/>
    <n v="719.08"/>
    <d v="2025-01-29T00:00:00"/>
    <s v="E0220602"/>
    <s v="PD022602"/>
    <s v="Serviços de Publicidade Eletrônica"/>
    <n v="684.56"/>
    <m/>
    <x v="0"/>
    <m/>
    <m/>
    <m/>
    <s v="2 - FATURADO"/>
    <n v="0"/>
    <x v="0"/>
    <x v="1"/>
  </r>
  <r>
    <x v="873"/>
    <s v="45.131.885/0001-04"/>
    <s v="NF SERVICOS DO"/>
    <n v="303713"/>
    <d v="2024-12-23T00:00:00"/>
    <n v="310276"/>
    <d v="2024-12-30T00:00:00"/>
    <m/>
    <n v="719.08"/>
    <d v="2025-01-29T00:00:00"/>
    <s v="E0220602"/>
    <s v="PD022602"/>
    <s v="Serviços de Publicidade Eletrônica"/>
    <n v="684.56"/>
    <m/>
    <x v="0"/>
    <m/>
    <m/>
    <m/>
    <s v="2 - FATURADO"/>
    <n v="0"/>
    <x v="0"/>
    <x v="1"/>
  </r>
  <r>
    <x v="873"/>
    <s v="45.131.885/0001-04"/>
    <s v="NF SERVICOS"/>
    <n v="177591"/>
    <d v="2024-12-31T00:00:00"/>
    <n v="1906530"/>
    <d v="2025-01-10T00:00:00"/>
    <d v="2024-12-01T00:00:00"/>
    <n v="6744.72"/>
    <d v="2025-02-09T00:00:00"/>
    <s v="E0240614"/>
    <s v="PD024614"/>
    <s v="PREFEITURA - CADASTRO"/>
    <n v="6420.97"/>
    <d v="2024-12-01T00:00:00"/>
    <x v="0"/>
    <s v="53/2024"/>
    <s v="131/2024"/>
    <s v="359.00007091/2024-21 APPS\ITO"/>
    <s v="2 - FATURADO"/>
    <n v="0"/>
    <x v="0"/>
    <x v="0"/>
  </r>
  <r>
    <x v="874"/>
    <s v="45.132.495/0001-40"/>
    <s v="NF SERVICOS DO"/>
    <n v="300539"/>
    <d v="2024-12-11T00:00:00"/>
    <n v="307976"/>
    <d v="2024-12-11T00:00:00"/>
    <m/>
    <n v="368.76"/>
    <d v="2025-01-10T00:00:00"/>
    <s v="E0201302"/>
    <s v="PD201302"/>
    <s v="Serviços de Publicidade Eletrônica"/>
    <n v="351.06"/>
    <m/>
    <x v="0"/>
    <m/>
    <m/>
    <m/>
    <s v="2 - FATURADO"/>
    <n v="0"/>
    <x v="0"/>
    <x v="1"/>
  </r>
  <r>
    <x v="874"/>
    <s v="45.132.495/0001-40"/>
    <s v="NF SERVICOS DO"/>
    <n v="301151"/>
    <d v="2024-12-11T00:00:00"/>
    <n v="306575"/>
    <d v="2024-12-11T00:00:00"/>
    <m/>
    <n v="516.26"/>
    <d v="2025-01-10T00:00:00"/>
    <s v="E0201302"/>
    <s v="PD201302"/>
    <s v="Serviços de Publicidade Eletrônica"/>
    <n v="491.48"/>
    <m/>
    <x v="0"/>
    <m/>
    <m/>
    <m/>
    <s v="2 - FATURADO"/>
    <n v="0"/>
    <x v="0"/>
    <x v="1"/>
  </r>
  <r>
    <x v="874"/>
    <s v="45.132.495/0001-40"/>
    <s v="NF SERVICOS"/>
    <n v="177529"/>
    <d v="2024-12-31T00:00:00"/>
    <n v="1906468"/>
    <d v="2025-01-10T00:00:00"/>
    <d v="2024-12-01T00:00:00"/>
    <n v="77174.84"/>
    <d v="2025-02-09T00:00:00"/>
    <s v="E0220813"/>
    <s v="PD022813"/>
    <s v="PREFEITURA - CADASTRO"/>
    <n v="73470.45"/>
    <d v="2024-12-01T00:00:00"/>
    <x v="0"/>
    <s v="NR. 50/2022"/>
    <s v="NR. 53.681/2021"/>
    <s v="359.00003925/2024-29-APPS\ITO"/>
    <s v="2 - FATURADO"/>
    <n v="0"/>
    <x v="0"/>
    <x v="0"/>
  </r>
  <r>
    <x v="875"/>
    <s v="45.132.719/0001-14"/>
    <s v="NF SERVICOS DO"/>
    <n v="303589"/>
    <d v="2024-12-22T00:00:00"/>
    <n v="310152"/>
    <d v="2024-12-30T00:00:00"/>
    <m/>
    <n v="599.23"/>
    <d v="2025-01-29T00:00:00"/>
    <s v="E0240935"/>
    <s v="PD024935"/>
    <s v="Serviços de Publicidade Eletrônica"/>
    <n v="570.47"/>
    <m/>
    <x v="0"/>
    <m/>
    <m/>
    <m/>
    <s v="2 - FATURADO"/>
    <n v="0"/>
    <x v="0"/>
    <x v="1"/>
  </r>
  <r>
    <x v="875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0"/>
    <x v="0"/>
    <x v="2"/>
  </r>
  <r>
    <x v="876"/>
    <s v="45.134.236/0001-59"/>
    <s v="NF-CARGA IMESP"/>
    <s v="1532951/01"/>
    <d v="2021-07-22T00:00:00"/>
    <m/>
    <m/>
    <m/>
    <n v="553.14"/>
    <d v="2021-09-12T00:00:00"/>
    <m/>
    <m/>
    <s v="EXEC INFO"/>
    <n v="553.14"/>
    <m/>
    <x v="0"/>
    <m/>
    <m/>
    <m/>
    <s v="2 - FATURADO"/>
    <n v="1206"/>
    <x v="4"/>
    <x v="1"/>
  </r>
  <r>
    <x v="876"/>
    <s v="45.134.236/0001-59"/>
    <s v="NF SERVICOS DO"/>
    <n v="1843"/>
    <d v="2021-08-06T00:00:00"/>
    <n v="1847"/>
    <d v="2021-08-11T00:00:00"/>
    <m/>
    <n v="184.38"/>
    <d v="2021-09-05T00:00:00"/>
    <s v="*** ESP NAO CADASTRADA ***"/>
    <m/>
    <s v="Serviços de Publicidade Eletrônica"/>
    <n v="184.38"/>
    <m/>
    <x v="0"/>
    <m/>
    <m/>
    <m/>
    <s v="2 - FATURADO"/>
    <n v="1213"/>
    <x v="4"/>
    <x v="1"/>
  </r>
  <r>
    <x v="876"/>
    <s v="45.134.236/0001-59"/>
    <s v="NF SERVICOS DO"/>
    <n v="237207"/>
    <d v="2023-11-30T00:00:00"/>
    <n v="242978"/>
    <d v="2023-11-30T00:00:00"/>
    <m/>
    <n v="276.57"/>
    <d v="2023-12-30T00:00:00"/>
    <m/>
    <m/>
    <s v="Serviços de Publicidade Eletrônica"/>
    <n v="263.3"/>
    <m/>
    <x v="0"/>
    <m/>
    <m/>
    <m/>
    <s v="2 - FATURADO"/>
    <n v="367"/>
    <x v="4"/>
    <x v="1"/>
  </r>
  <r>
    <x v="876"/>
    <s v="45.134.236/0001-59"/>
    <s v="NF SERVICOS DO"/>
    <n v="282573"/>
    <d v="2024-08-16T00:00:00"/>
    <n v="288820"/>
    <d v="2024-08-16T00:00:00"/>
    <m/>
    <n v="276.57"/>
    <d v="2024-09-15T00:00:00"/>
    <m/>
    <m/>
    <s v="Serviços de Publicidade Eletrônica"/>
    <n v="263.29000000000002"/>
    <m/>
    <x v="0"/>
    <m/>
    <m/>
    <m/>
    <s v="2 - FATURADO"/>
    <n v="107"/>
    <x v="8"/>
    <x v="1"/>
  </r>
  <r>
    <x v="877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55"/>
    <x v="1"/>
    <x v="1"/>
  </r>
  <r>
    <x v="877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52"/>
    <x v="1"/>
    <x v="1"/>
  </r>
  <r>
    <x v="877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51"/>
    <x v="1"/>
    <x v="1"/>
  </r>
  <r>
    <x v="877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48"/>
    <x v="1"/>
    <x v="1"/>
  </r>
  <r>
    <x v="877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47"/>
    <x v="1"/>
    <x v="1"/>
  </r>
  <r>
    <x v="877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27"/>
    <x v="2"/>
    <x v="1"/>
  </r>
  <r>
    <x v="877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24"/>
    <x v="2"/>
    <x v="1"/>
  </r>
  <r>
    <x v="877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20"/>
    <x v="2"/>
    <x v="1"/>
  </r>
  <r>
    <x v="877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17"/>
    <x v="2"/>
    <x v="1"/>
  </r>
  <r>
    <x v="877"/>
    <s v="45.135.043/0001-12"/>
    <s v="NF SERVICOS DO"/>
    <n v="303283"/>
    <d v="2024-12-22T00:00:00"/>
    <n v="309846"/>
    <d v="2024-12-30T00:00:00"/>
    <m/>
    <n v="230.47"/>
    <d v="2025-01-29T00:00:00"/>
    <s v="E0240778"/>
    <s v="PD024778"/>
    <s v="Serviços de Publicidade Eletrônica"/>
    <n v="219.41"/>
    <m/>
    <x v="0"/>
    <m/>
    <m/>
    <m/>
    <s v="2 - FATURADO"/>
    <n v="0"/>
    <x v="0"/>
    <x v="1"/>
  </r>
  <r>
    <x v="878"/>
    <s v="45.135.944/0001-04"/>
    <s v="ND-JUROS RECEBIMENTO"/>
    <s v="292207-1-NDJ1"/>
    <d v="2024-11-12T00:00:00"/>
    <n v="298590"/>
    <m/>
    <m/>
    <n v="0.18"/>
    <d v="2024-12-12T00:00:00"/>
    <m/>
    <m/>
    <s v="Nota de Debito Juros"/>
    <n v="0.18"/>
    <m/>
    <x v="0"/>
    <m/>
    <m/>
    <m/>
    <s v="2 - FATURADO"/>
    <n v="19"/>
    <x v="2"/>
    <x v="2"/>
  </r>
  <r>
    <x v="879"/>
    <s v="45.138.070/0001-49"/>
    <s v="NF SERVICOS DO"/>
    <n v="298799"/>
    <d v="2024-11-22T00:00:00"/>
    <n v="305246"/>
    <d v="2024-11-26T00:00:00"/>
    <m/>
    <n v="719.08"/>
    <d v="2024-12-26T00:00:00"/>
    <s v="E0230887"/>
    <s v="PD023887"/>
    <s v="Serviços de Publicidade Eletrônica"/>
    <n v="684.56"/>
    <m/>
    <x v="0"/>
    <m/>
    <m/>
    <m/>
    <s v="2 - FATURADO"/>
    <n v="5"/>
    <x v="2"/>
    <x v="1"/>
  </r>
  <r>
    <x v="879"/>
    <s v="45.138.070/0001-49"/>
    <s v="NF SERVICOS DO"/>
    <n v="299539"/>
    <d v="2024-11-28T00:00:00"/>
    <n v="305989"/>
    <d v="2024-11-28T00:00:00"/>
    <m/>
    <n v="553.14"/>
    <d v="2024-12-28T00:00:00"/>
    <s v="E0230887"/>
    <s v="PD023887"/>
    <s v="Serviços de Publicidade Eletrônica"/>
    <n v="526.59"/>
    <m/>
    <x v="0"/>
    <m/>
    <m/>
    <m/>
    <s v="2 - FATURADO"/>
    <n v="3"/>
    <x v="2"/>
    <x v="1"/>
  </r>
  <r>
    <x v="879"/>
    <s v="45.138.070/0001-49"/>
    <s v="NF SERVICOS DO"/>
    <n v="299795"/>
    <d v="2024-11-28T00:00:00"/>
    <n v="306252"/>
    <d v="2024-11-29T00:00:00"/>
    <m/>
    <n v="608.45000000000005"/>
    <d v="2024-12-29T00:00:00"/>
    <s v="E0230887"/>
    <s v="PD023887"/>
    <s v="Serviços de Publicidade Eletrônica"/>
    <n v="579.24"/>
    <m/>
    <x v="0"/>
    <m/>
    <m/>
    <m/>
    <s v="2 - FATURADO"/>
    <n v="2"/>
    <x v="2"/>
    <x v="1"/>
  </r>
  <r>
    <x v="879"/>
    <s v="45.138.070/0001-49"/>
    <s v="ND-POUPATEMPO 4.0"/>
    <n v="5186"/>
    <d v="2024-12-04T00:00:00"/>
    <s v="PPT00625"/>
    <s v="PPT00625"/>
    <d v="2024-12-01T00:00:00"/>
    <n v="18886.580000000002"/>
    <d v="2025-01-03T00:00:00"/>
    <s v="PPT00625"/>
    <s v="PP00625"/>
    <s v="IMPLANTACAO E OPERACAO DO POUPATEMPO SANTA FE DO SUL"/>
    <n v="18886.580000000002"/>
    <d v="2024-12-01T00:00:00"/>
    <x v="0"/>
    <m/>
    <s v="PD-PRC-2022/02918"/>
    <m/>
    <s v="2 - FATURADO"/>
    <n v="0"/>
    <x v="0"/>
    <x v="11"/>
  </r>
  <r>
    <x v="879"/>
    <s v="45.138.070/0001-49"/>
    <s v="NF SERVICOS DO"/>
    <n v="302404"/>
    <d v="2024-12-17T00:00:00"/>
    <n v="308917"/>
    <d v="2024-12-17T00:00:00"/>
    <m/>
    <n v="553.14"/>
    <d v="2025-01-16T00:00:00"/>
    <s v="E0230887"/>
    <s v="PD023887"/>
    <s v="Serviços de Publicidade Eletrônica"/>
    <n v="526.59"/>
    <m/>
    <x v="0"/>
    <m/>
    <m/>
    <m/>
    <s v="2 - FATURADO"/>
    <n v="0"/>
    <x v="0"/>
    <x v="1"/>
  </r>
  <r>
    <x v="879"/>
    <s v="45.138.070/0001-49"/>
    <s v="NF SERVICOS DO"/>
    <n v="302954"/>
    <d v="2024-12-19T00:00:00"/>
    <n v="309476"/>
    <d v="2024-12-19T00:00:00"/>
    <m/>
    <n v="663.77"/>
    <d v="2025-01-18T00:00:00"/>
    <s v="E0230887"/>
    <s v="PD023887"/>
    <s v="Serviços de Publicidade Eletrônica"/>
    <n v="631.91"/>
    <m/>
    <x v="0"/>
    <m/>
    <m/>
    <m/>
    <s v="2 - FATURADO"/>
    <n v="0"/>
    <x v="0"/>
    <x v="1"/>
  </r>
  <r>
    <x v="879"/>
    <s v="45.138.070/0001-49"/>
    <s v="NF SERVICOS"/>
    <n v="177559"/>
    <d v="2024-12-31T00:00:00"/>
    <n v="1906498"/>
    <d v="2025-01-10T00:00:00"/>
    <d v="2024-12-01T00:00:00"/>
    <n v="665.88"/>
    <d v="2025-02-09T00:00:00"/>
    <s v="E0240603"/>
    <s v="PD024603"/>
    <s v="PREFEITURA - CADASTRO"/>
    <n v="633.91999999999996"/>
    <d v="2024-12-01T00:00:00"/>
    <x v="0"/>
    <m/>
    <m/>
    <s v="359.00003474/2024-20 - APPS/ITO"/>
    <s v="2 - FATURADO"/>
    <n v="0"/>
    <x v="0"/>
    <x v="0"/>
  </r>
  <r>
    <x v="880"/>
    <s v="45.138.088/0001-40"/>
    <s v="NF SERVICOS DO"/>
    <n v="303326"/>
    <d v="2024-12-22T00:00:00"/>
    <n v="309889"/>
    <d v="2024-12-30T00:00:00"/>
    <m/>
    <n v="783.61"/>
    <d v="2025-01-29T00:00:00"/>
    <s v="E0231071"/>
    <s v="PD231052"/>
    <s v="Serviços de Publicidade Eletrônica"/>
    <n v="746"/>
    <m/>
    <x v="0"/>
    <m/>
    <m/>
    <m/>
    <s v="2 - FATURADO"/>
    <n v="0"/>
    <x v="0"/>
    <x v="1"/>
  </r>
  <r>
    <x v="880"/>
    <s v="45.138.088/0001-40"/>
    <s v="NF SERVICOS DO"/>
    <n v="303900"/>
    <d v="2024-12-26T00:00:00"/>
    <n v="310463"/>
    <d v="2024-12-30T00:00:00"/>
    <m/>
    <n v="1705.51"/>
    <d v="2025-01-29T00:00:00"/>
    <s v="E0231071"/>
    <s v="PD231052"/>
    <s v="Serviços de Publicidade Eletrônica"/>
    <n v="1623.65"/>
    <m/>
    <x v="0"/>
    <m/>
    <m/>
    <m/>
    <s v="2 - FATURADO"/>
    <n v="0"/>
    <x v="0"/>
    <x v="1"/>
  </r>
  <r>
    <x v="880"/>
    <s v="45.138.088/0001-40"/>
    <s v="NF SERVICOS DO"/>
    <n v="303974"/>
    <d v="2024-12-31T00:00:00"/>
    <n v="310550"/>
    <d v="2025-01-03T00:00:00"/>
    <m/>
    <n v="1152.3699999999999"/>
    <d v="2025-02-02T00:00:00"/>
    <s v="E0231071"/>
    <s v="PD231052"/>
    <s v="Serviços de Publicidade Eletrônica"/>
    <n v="1097.06"/>
    <m/>
    <x v="0"/>
    <m/>
    <m/>
    <m/>
    <s v="2 - FATURADO"/>
    <n v="0"/>
    <x v="0"/>
    <x v="1"/>
  </r>
  <r>
    <x v="881"/>
    <s v="45.138.336/0001-53"/>
    <s v="NF SERVICOS DO"/>
    <n v="296297"/>
    <d v="2024-11-06T00:00:00"/>
    <n v="302703"/>
    <d v="2024-11-06T00:00:00"/>
    <m/>
    <n v="599.23"/>
    <d v="2024-12-06T00:00:00"/>
    <s v="E0230902"/>
    <s v="PD023902"/>
    <s v="Serviços de Publicidade Eletrônica"/>
    <n v="570.47"/>
    <m/>
    <x v="0"/>
    <m/>
    <m/>
    <m/>
    <s v="2 - FATURADO"/>
    <n v="25"/>
    <x v="2"/>
    <x v="1"/>
  </r>
  <r>
    <x v="881"/>
    <s v="45.138.336/0001-53"/>
    <s v="NF SERVICOS"/>
    <n v="174492"/>
    <d v="2024-12-09T00:00:00"/>
    <n v="1890480"/>
    <d v="2024-12-09T00:00:00"/>
    <d v="2024-11-01T00:00:00"/>
    <n v="1881.15"/>
    <d v="2025-01-08T00:00:00"/>
    <s v="E0240420"/>
    <s v="PD024284"/>
    <s v="E-MAIL COMO SERVIÇO, OFICCE BASICO-INTERMEDIARIO"/>
    <n v="1790.85"/>
    <d v="2024-11-01T00:00:00"/>
    <x v="0"/>
    <s v="53/2024"/>
    <s v="38/2024"/>
    <s v="359.00006221/2024-16   ITO"/>
    <s v="2 - FATURADO"/>
    <n v="0"/>
    <x v="0"/>
    <x v="0"/>
  </r>
  <r>
    <x v="881"/>
    <s v="45.138.336/0001-53"/>
    <s v="NF SERVICOS DO"/>
    <n v="300970"/>
    <d v="2024-12-11T00:00:00"/>
    <n v="308407"/>
    <d v="2024-12-11T00:00:00"/>
    <m/>
    <n v="599.23"/>
    <d v="2025-01-10T00:00:00"/>
    <s v="E0230902"/>
    <s v="PD023902"/>
    <s v="Serviços de Publicidade Eletrônica"/>
    <n v="570.47"/>
    <m/>
    <x v="0"/>
    <m/>
    <m/>
    <m/>
    <s v="2 - FATURADO"/>
    <n v="0"/>
    <x v="0"/>
    <x v="1"/>
  </r>
  <r>
    <x v="881"/>
    <s v="45.138.336/0001-53"/>
    <s v="NF SERVICOS DO"/>
    <n v="301155"/>
    <d v="2024-12-11T00:00:00"/>
    <n v="306579"/>
    <d v="2024-12-11T00:00:00"/>
    <m/>
    <n v="322.66000000000003"/>
    <d v="2025-01-10T00:00:00"/>
    <s v="E0230902"/>
    <s v="PD023902"/>
    <s v="Serviços de Publicidade Eletrônica"/>
    <n v="307.17"/>
    <m/>
    <x v="0"/>
    <m/>
    <m/>
    <m/>
    <s v="2 - FATURADO"/>
    <n v="0"/>
    <x v="0"/>
    <x v="1"/>
  </r>
  <r>
    <x v="881"/>
    <s v="45.138.336/0001-53"/>
    <s v="NF SERVICOS DO"/>
    <n v="301290"/>
    <d v="2024-12-11T00:00:00"/>
    <n v="306714"/>
    <d v="2024-12-11T00:00:00"/>
    <m/>
    <n v="2304.75"/>
    <d v="2025-01-10T00:00:00"/>
    <s v="E0230902"/>
    <s v="PD023902"/>
    <s v="Serviços de Publicidade Eletrônica"/>
    <n v="2194.12"/>
    <m/>
    <x v="0"/>
    <m/>
    <m/>
    <m/>
    <s v="2 - FATURADO"/>
    <n v="0"/>
    <x v="0"/>
    <x v="1"/>
  </r>
  <r>
    <x v="881"/>
    <s v="45.138.336/0001-53"/>
    <s v="NF SERVICOS DO"/>
    <n v="302406"/>
    <d v="2024-12-17T00:00:00"/>
    <n v="308919"/>
    <d v="2024-12-17T00:00:00"/>
    <m/>
    <n v="414.85"/>
    <d v="2025-01-16T00:00:00"/>
    <s v="E0230902"/>
    <s v="PD023902"/>
    <s v="Serviços de Publicidade Eletrônica"/>
    <n v="394.94"/>
    <m/>
    <x v="0"/>
    <m/>
    <m/>
    <m/>
    <s v="2 - FATURADO"/>
    <n v="0"/>
    <x v="0"/>
    <x v="1"/>
  </r>
  <r>
    <x v="881"/>
    <s v="45.138.336/0001-53"/>
    <s v="NF SERVICOS DO"/>
    <n v="303245"/>
    <d v="2024-12-22T00:00:00"/>
    <n v="309808"/>
    <d v="2024-12-30T00:00:00"/>
    <m/>
    <n v="1060.18"/>
    <d v="2025-01-29T00:00:00"/>
    <s v="E0230902"/>
    <s v="PD023902"/>
    <s v="Serviços de Publicidade Eletrônica"/>
    <n v="1009.29"/>
    <m/>
    <x v="0"/>
    <m/>
    <m/>
    <m/>
    <s v="2 - FATURADO"/>
    <n v="0"/>
    <x v="0"/>
    <x v="1"/>
  </r>
  <r>
    <x v="881"/>
    <s v="45.138.336/0001-53"/>
    <s v="NF SERVICOS DO"/>
    <n v="303397"/>
    <d v="2024-12-22T00:00:00"/>
    <n v="309960"/>
    <d v="2024-12-30T00:00:00"/>
    <m/>
    <n v="783.61"/>
    <d v="2025-01-29T00:00:00"/>
    <s v="E0230902"/>
    <s v="PD023902"/>
    <s v="Serviços de Publicidade Eletrônica"/>
    <n v="746"/>
    <m/>
    <x v="0"/>
    <m/>
    <m/>
    <m/>
    <s v="2 - FATURADO"/>
    <n v="0"/>
    <x v="0"/>
    <x v="1"/>
  </r>
  <r>
    <x v="881"/>
    <s v="45.138.336/0001-53"/>
    <s v="NF SERVICOS"/>
    <n v="177325"/>
    <d v="2024-12-31T00:00:00"/>
    <n v="1906264"/>
    <d v="2025-01-09T00:00:00"/>
    <d v="2024-12-01T00:00:00"/>
    <n v="1881.15"/>
    <d v="2025-02-08T00:00:00"/>
    <s v="E0240420"/>
    <s v="PD024284"/>
    <s v="E-MAIL COMO SERVIÇO, OFICCE BASICO-INTERMEDIARIO"/>
    <n v="1790.85"/>
    <d v="2024-12-01T00:00:00"/>
    <x v="0"/>
    <s v="53/2024"/>
    <s v="38/2024"/>
    <s v="359.00006221/2024-16   ITO"/>
    <s v="2 - FATURADO"/>
    <n v="0"/>
    <x v="0"/>
    <x v="0"/>
  </r>
  <r>
    <x v="881"/>
    <s v="45.138.336/0001-53"/>
    <s v="NF SERVICOS DO"/>
    <n v="303973"/>
    <d v="2024-12-31T00:00:00"/>
    <n v="310549"/>
    <d v="2025-01-03T00:00:00"/>
    <m/>
    <n v="2581.3200000000002"/>
    <d v="2025-02-02T00:00:00"/>
    <s v="E0230902"/>
    <s v="PD023902"/>
    <s v="Serviços de Publicidade Eletrônica"/>
    <n v="2457.42"/>
    <m/>
    <x v="0"/>
    <m/>
    <m/>
    <m/>
    <s v="2 - FATURADO"/>
    <n v="0"/>
    <x v="0"/>
    <x v="1"/>
  </r>
  <r>
    <x v="882"/>
    <s v="45.139.482/0001-01"/>
    <s v="NF SERVICOS DO"/>
    <n v="295767"/>
    <d v="2024-11-06T00:00:00"/>
    <n v="302173"/>
    <d v="2024-11-06T00:00:00"/>
    <m/>
    <n v="2120.37"/>
    <d v="2024-12-06T00:00:00"/>
    <s v="E0231001"/>
    <s v="PD023982"/>
    <s v="Serviços de Publicidade Eletrônica"/>
    <n v="2018.59"/>
    <m/>
    <x v="0"/>
    <m/>
    <m/>
    <m/>
    <s v="2 - FATURADO"/>
    <n v="25"/>
    <x v="2"/>
    <x v="1"/>
  </r>
  <r>
    <x v="882"/>
    <s v="45.139.482/0001-01"/>
    <s v="NF SERVICOS DO"/>
    <n v="296697"/>
    <d v="2024-11-07T00:00:00"/>
    <n v="303110"/>
    <d v="2024-11-11T00:00:00"/>
    <m/>
    <n v="276.57"/>
    <d v="2024-12-11T00:00:00"/>
    <s v="E0231001"/>
    <s v="PD023982"/>
    <s v="Serviços de Publicidade Eletrônica"/>
    <n v="263.29000000000002"/>
    <m/>
    <x v="0"/>
    <m/>
    <m/>
    <m/>
    <s v="2 - FATURADO"/>
    <n v="20"/>
    <x v="2"/>
    <x v="1"/>
  </r>
  <r>
    <x v="882"/>
    <s v="45.139.482/0001-01"/>
    <s v="NF SERVICOS DO"/>
    <n v="298116"/>
    <d v="2024-11-18T00:00:00"/>
    <n v="304551"/>
    <d v="2024-11-19T00:00:00"/>
    <m/>
    <n v="184.38"/>
    <d v="2024-12-19T00:00:00"/>
    <s v="E0231001"/>
    <s v="PD023982"/>
    <s v="Serviços de Publicidade Eletrônica"/>
    <n v="175.53"/>
    <m/>
    <x v="0"/>
    <m/>
    <m/>
    <m/>
    <s v="2 - FATURADO"/>
    <n v="12"/>
    <x v="2"/>
    <x v="1"/>
  </r>
  <r>
    <x v="882"/>
    <s v="45.139.482/0001-01"/>
    <s v="NF SERVICOS DO"/>
    <n v="300835"/>
    <d v="2024-12-11T00:00:00"/>
    <n v="308272"/>
    <d v="2024-12-11T00:00:00"/>
    <m/>
    <n v="599.23"/>
    <d v="2025-01-10T00:00:00"/>
    <s v="E0231001"/>
    <s v="PD023982"/>
    <s v="Serviços de Publicidade Eletrônica"/>
    <n v="570.47"/>
    <m/>
    <x v="0"/>
    <m/>
    <m/>
    <m/>
    <s v="2 - FATURADO"/>
    <n v="0"/>
    <x v="0"/>
    <x v="1"/>
  </r>
  <r>
    <x v="882"/>
    <s v="45.139.482/0001-01"/>
    <s v="NF SERVICOS DO"/>
    <n v="301396"/>
    <d v="2024-12-11T00:00:00"/>
    <n v="306820"/>
    <d v="2024-12-11T00:00:00"/>
    <m/>
    <n v="322.66000000000003"/>
    <d v="2025-01-10T00:00:00"/>
    <s v="E0231001"/>
    <s v="PD023982"/>
    <s v="Serviços de Publicidade Eletrônica"/>
    <n v="307.17"/>
    <m/>
    <x v="0"/>
    <m/>
    <m/>
    <m/>
    <s v="2 - FATURADO"/>
    <n v="0"/>
    <x v="0"/>
    <x v="1"/>
  </r>
  <r>
    <x v="882"/>
    <s v="45.139.482/0001-01"/>
    <s v="NF SERVICOS DO"/>
    <n v="302083"/>
    <d v="2024-12-16T00:00:00"/>
    <n v="308591"/>
    <d v="2024-12-16T00:00:00"/>
    <m/>
    <n v="553.14"/>
    <d v="2025-01-15T00:00:00"/>
    <s v="E0231001"/>
    <s v="PD023982"/>
    <s v="Serviços de Publicidade Eletrônica"/>
    <n v="526.59"/>
    <m/>
    <x v="0"/>
    <m/>
    <m/>
    <m/>
    <s v="2 - FATURADO"/>
    <n v="0"/>
    <x v="0"/>
    <x v="1"/>
  </r>
  <r>
    <x v="882"/>
    <s v="45.139.482/0001-01"/>
    <s v="NF SERVICOS DO"/>
    <n v="302594"/>
    <d v="2024-12-18T00:00:00"/>
    <n v="309116"/>
    <d v="2024-12-18T00:00:00"/>
    <m/>
    <n v="368.76"/>
    <d v="2025-01-17T00:00:00"/>
    <s v="E0231001"/>
    <s v="PD023982"/>
    <s v="Serviços de Publicidade Eletrônica"/>
    <n v="351.06"/>
    <m/>
    <x v="0"/>
    <m/>
    <m/>
    <m/>
    <s v="2 - FATURADO"/>
    <n v="0"/>
    <x v="0"/>
    <x v="1"/>
  </r>
  <r>
    <x v="882"/>
    <s v="45.139.482/0001-01"/>
    <s v="NF SERVICOS DO"/>
    <n v="303424"/>
    <d v="2024-12-22T00:00:00"/>
    <n v="309987"/>
    <d v="2024-12-30T00:00:00"/>
    <m/>
    <n v="414.85"/>
    <d v="2025-01-29T00:00:00"/>
    <s v="E0231001"/>
    <s v="PD023982"/>
    <s v="Serviços de Publicidade Eletrônica"/>
    <n v="394.94"/>
    <m/>
    <x v="0"/>
    <m/>
    <m/>
    <m/>
    <s v="2 - FATURADO"/>
    <n v="0"/>
    <x v="0"/>
    <x v="1"/>
  </r>
  <r>
    <x v="883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536"/>
    <x v="4"/>
    <x v="1"/>
  </r>
  <r>
    <x v="884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964"/>
    <x v="4"/>
    <x v="1"/>
  </r>
  <r>
    <x v="884"/>
    <s v="45.141.132/0001-71"/>
    <s v="ND-POUPATEMPO 4.0"/>
    <n v="5254"/>
    <d v="2024-12-04T00:00:00"/>
    <s v="PPT00637"/>
    <s v="PPT00637"/>
    <d v="2024-12-01T00:00:00"/>
    <n v="19435.080000000002"/>
    <d v="2025-01-03T00:00:00"/>
    <s v="PPT00637"/>
    <s v="PP00637"/>
    <s v="IMPLANTACAO E OPERACAO DO POUPATEMPO JOSE BONIFACIO"/>
    <n v="19435.080000000002"/>
    <d v="2024-12-01T00:00:00"/>
    <x v="0"/>
    <m/>
    <s v="PD-PRC-2022/00269"/>
    <m/>
    <s v="2 - FATURADO"/>
    <n v="0"/>
    <x v="0"/>
    <x v="11"/>
  </r>
  <r>
    <x v="885"/>
    <s v="45.142.353/0001-64"/>
    <s v="NF SERVICOS DO"/>
    <n v="301093"/>
    <d v="2024-12-11T00:00:00"/>
    <n v="306517"/>
    <d v="2024-12-11T00:00:00"/>
    <m/>
    <n v="1014.09"/>
    <d v="2025-01-10T00:00:00"/>
    <s v="E0240773"/>
    <s v="PD024773"/>
    <s v="Serviços de Publicidade Eletrônica"/>
    <n v="965.41"/>
    <m/>
    <x v="0"/>
    <m/>
    <m/>
    <m/>
    <s v="2 - FATURADO"/>
    <n v="0"/>
    <x v="0"/>
    <x v="1"/>
  </r>
  <r>
    <x v="886"/>
    <s v="45.142.684/0001-02"/>
    <s v="NF SERVICOS E_GOV"/>
    <n v="208336"/>
    <d v="2023-07-10T00:00:00"/>
    <n v="213863"/>
    <d v="2023-07-18T00:00:00"/>
    <m/>
    <n v="329.43"/>
    <d v="2025-01-10T00:00:00"/>
    <m/>
    <m/>
    <s v="Certificado e-CPF A3 em cartão e leitora - 36 meses Gov"/>
    <n v="329.43"/>
    <m/>
    <x v="0"/>
    <m/>
    <m/>
    <m/>
    <s v="2 - FATURADO"/>
    <n v="0"/>
    <x v="0"/>
    <x v="1"/>
  </r>
  <r>
    <x v="887"/>
    <s v="45.144.748/0001-04"/>
    <s v="NF SERVICOS DO"/>
    <n v="290886"/>
    <d v="2024-10-04T00:00:00"/>
    <n v="297236"/>
    <d v="2024-10-04T00:00:00"/>
    <m/>
    <n v="5946.25"/>
    <d v="2024-11-03T00:00:00"/>
    <s v="E0231109"/>
    <s v="PD231090"/>
    <s v="Serviços de Publicidade Eletrônica"/>
    <n v="5660.83"/>
    <m/>
    <x v="0"/>
    <m/>
    <m/>
    <m/>
    <s v="2 - FATURADO"/>
    <n v="58"/>
    <x v="1"/>
    <x v="1"/>
  </r>
  <r>
    <x v="887"/>
    <s v="45.144.748/0001-04"/>
    <s v="NF SERVICOS DO"/>
    <n v="291388"/>
    <d v="2024-10-07T00:00:00"/>
    <n v="297738"/>
    <d v="2024-10-07T00:00:00"/>
    <m/>
    <n v="460.95"/>
    <d v="2024-11-06T00:00:00"/>
    <s v="E0231109"/>
    <s v="PD231090"/>
    <s v="Serviços de Publicidade Eletrônica"/>
    <n v="438.82"/>
    <m/>
    <x v="0"/>
    <m/>
    <m/>
    <m/>
    <s v="2 - FATURADO"/>
    <n v="55"/>
    <x v="1"/>
    <x v="1"/>
  </r>
  <r>
    <x v="887"/>
    <s v="45.144.748/0001-04"/>
    <s v="NF SERVICOS DO"/>
    <n v="291779"/>
    <d v="2024-10-09T00:00:00"/>
    <n v="298140"/>
    <d v="2024-10-09T00:00:00"/>
    <m/>
    <n v="645.33000000000004"/>
    <d v="2024-11-08T00:00:00"/>
    <s v="E0231109"/>
    <s v="PD231090"/>
    <s v="Serviços de Publicidade Eletrônica"/>
    <n v="614.35"/>
    <m/>
    <x v="0"/>
    <m/>
    <m/>
    <m/>
    <s v="2 - FATURADO"/>
    <n v="53"/>
    <x v="1"/>
    <x v="1"/>
  </r>
  <r>
    <x v="887"/>
    <s v="45.144.748/0001-04"/>
    <s v="NF SERVICOS DO"/>
    <n v="291870"/>
    <d v="2024-10-10T00:00:00"/>
    <n v="298251"/>
    <d v="2024-10-10T00:00:00"/>
    <m/>
    <n v="184.38"/>
    <d v="2024-11-09T00:00:00"/>
    <s v="E0231109"/>
    <s v="PD231090"/>
    <s v="Serviços de Publicidade Eletrônica"/>
    <n v="175.53"/>
    <m/>
    <x v="0"/>
    <m/>
    <m/>
    <m/>
    <s v="2 - FATURADO"/>
    <n v="52"/>
    <x v="1"/>
    <x v="1"/>
  </r>
  <r>
    <x v="887"/>
    <s v="45.144.748/0001-04"/>
    <s v="NF SERVICOS DO"/>
    <n v="293716"/>
    <d v="2024-10-22T00:00:00"/>
    <n v="300117"/>
    <d v="2024-10-22T00:00:00"/>
    <m/>
    <n v="414.85"/>
    <d v="2024-11-21T00:00:00"/>
    <s v="E0231109"/>
    <s v="PD231090"/>
    <s v="Serviços de Publicidade Eletrônica"/>
    <n v="394.94"/>
    <m/>
    <x v="0"/>
    <m/>
    <m/>
    <m/>
    <s v="2 - FATURADO"/>
    <n v="40"/>
    <x v="1"/>
    <x v="1"/>
  </r>
  <r>
    <x v="887"/>
    <s v="45.144.748/0001-04"/>
    <s v="NF SERVICOS DO"/>
    <n v="294128"/>
    <d v="2024-10-24T00:00:00"/>
    <n v="300533"/>
    <d v="2024-10-24T00:00:00"/>
    <m/>
    <n v="276.57"/>
    <d v="2024-11-23T00:00:00"/>
    <s v="E0231109"/>
    <s v="PD231090"/>
    <s v="Serviços de Publicidade Eletrônica"/>
    <n v="263.29000000000002"/>
    <m/>
    <x v="0"/>
    <m/>
    <m/>
    <m/>
    <s v="2 - FATURADO"/>
    <n v="38"/>
    <x v="1"/>
    <x v="1"/>
  </r>
  <r>
    <x v="887"/>
    <s v="45.144.748/0001-04"/>
    <s v="NF SERVICOS DO"/>
    <n v="297995"/>
    <d v="2024-11-14T00:00:00"/>
    <n v="304430"/>
    <d v="2024-11-18T00:00:00"/>
    <m/>
    <n v="1106.28"/>
    <d v="2024-12-18T00:00:00"/>
    <s v="E0231109"/>
    <s v="PD231090"/>
    <s v="Serviços de Publicidade Eletrônica"/>
    <n v="1053.18"/>
    <m/>
    <x v="0"/>
    <m/>
    <m/>
    <m/>
    <s v="2 - FATURADO"/>
    <n v="13"/>
    <x v="2"/>
    <x v="1"/>
  </r>
  <r>
    <x v="887"/>
    <s v="45.144.748/0001-04"/>
    <s v="NF SERVICOS DO"/>
    <n v="298836"/>
    <d v="2024-11-22T00:00:00"/>
    <n v="305283"/>
    <d v="2024-11-26T00:00:00"/>
    <m/>
    <n v="368.76"/>
    <d v="2024-12-26T00:00:00"/>
    <s v="E0231109"/>
    <s v="PD231090"/>
    <s v="Serviços de Publicidade Eletrônica"/>
    <n v="351.06"/>
    <m/>
    <x v="0"/>
    <m/>
    <m/>
    <m/>
    <s v="2 - FATURADO"/>
    <n v="5"/>
    <x v="2"/>
    <x v="1"/>
  </r>
  <r>
    <x v="887"/>
    <s v="45.144.748/0001-04"/>
    <s v="NF SERVICOS DO"/>
    <n v="298984"/>
    <d v="2024-11-25T00:00:00"/>
    <n v="305431"/>
    <d v="2024-11-26T00:00:00"/>
    <m/>
    <n v="184.38"/>
    <d v="2024-12-26T00:00:00"/>
    <s v="E0231109"/>
    <s v="PD231090"/>
    <s v="Serviços de Publicidade Eletrônica"/>
    <n v="175.53"/>
    <m/>
    <x v="0"/>
    <m/>
    <m/>
    <m/>
    <s v="2 - FATURADO"/>
    <n v="5"/>
    <x v="2"/>
    <x v="1"/>
  </r>
  <r>
    <x v="888"/>
    <s v="45.147.733/0001-91"/>
    <s v="ND-POUPATEMPO 4.0"/>
    <n v="4600"/>
    <d v="2024-09-04T00:00:00"/>
    <s v="PPT00647"/>
    <s v="PPT00647"/>
    <d v="2024-09-01T00:00:00"/>
    <n v="14466.6"/>
    <d v="2024-10-04T00:00:00"/>
    <s v="PPT00647"/>
    <s v="PP00647"/>
    <s v="IMPLANTACAO E OPERACAO DO POUPATEMPO NOVA GRANADA"/>
    <n v="14466.6"/>
    <d v="2024-09-01T00:00:00"/>
    <x v="0"/>
    <m/>
    <s v="PD-PRC-2022/00686"/>
    <m/>
    <s v="2 - FATURADO"/>
    <n v="88"/>
    <x v="5"/>
    <x v="11"/>
  </r>
  <r>
    <x v="888"/>
    <s v="45.147.733/0001-91"/>
    <s v="ND-POUPATEMPO 4.0"/>
    <n v="5295"/>
    <d v="2024-12-04T00:00:00"/>
    <s v="PPT00647"/>
    <s v="PPT00647"/>
    <d v="2024-12-01T00:00:00"/>
    <n v="17045.330000000002"/>
    <d v="2025-01-03T00:00:00"/>
    <s v="PPT00647"/>
    <s v="PP00647"/>
    <s v="IMPLANTACAO E OPERACAO DO POUPATEMPO NOVA GRANADA"/>
    <n v="17045.330000000002"/>
    <d v="2024-12-01T00:00:00"/>
    <x v="0"/>
    <m/>
    <s v="PD-PRC-2022/00686"/>
    <m/>
    <s v="2 - FATURADO"/>
    <n v="0"/>
    <x v="0"/>
    <x v="11"/>
  </r>
  <r>
    <x v="889"/>
    <s v="45.148.699/0001-70"/>
    <s v="NF SERVICOS DO"/>
    <n v="288706"/>
    <d v="2024-09-23T00:00:00"/>
    <n v="295041"/>
    <d v="2024-09-23T00:00:00"/>
    <m/>
    <n v="368.76"/>
    <d v="2024-10-23T00:00:00"/>
    <s v="E0230872"/>
    <s v="PD023872"/>
    <s v="Serviços de Publicidade Eletrônica"/>
    <n v="351.06"/>
    <m/>
    <x v="0"/>
    <m/>
    <m/>
    <m/>
    <s v="2 - FATURADO"/>
    <n v="69"/>
    <x v="5"/>
    <x v="1"/>
  </r>
  <r>
    <x v="889"/>
    <s v="45.148.699/0001-70"/>
    <s v="NF SERVICOS DO"/>
    <n v="289083"/>
    <d v="2024-09-24T00:00:00"/>
    <n v="295425"/>
    <d v="2024-09-24T00:00:00"/>
    <m/>
    <n v="230.47"/>
    <d v="2024-10-24T00:00:00"/>
    <s v="E0230872"/>
    <s v="PD023872"/>
    <s v="Serviços de Publicidade Eletrônica"/>
    <n v="219.41"/>
    <m/>
    <x v="0"/>
    <m/>
    <m/>
    <m/>
    <s v="2 - FATURADO"/>
    <n v="68"/>
    <x v="5"/>
    <x v="1"/>
  </r>
  <r>
    <x v="889"/>
    <s v="45.148.699/0001-70"/>
    <s v="NF SERVICOS DO"/>
    <n v="289602"/>
    <d v="2024-09-26T00:00:00"/>
    <n v="295948"/>
    <d v="2024-09-26T00:00:00"/>
    <m/>
    <n v="92.19"/>
    <d v="2024-10-26T00:00:00"/>
    <s v="E0230872"/>
    <s v="PD023872"/>
    <s v="Serviços de Publicidade Eletrônica"/>
    <n v="87.76"/>
    <m/>
    <x v="0"/>
    <m/>
    <m/>
    <m/>
    <s v="2 - FATURADO"/>
    <n v="66"/>
    <x v="5"/>
    <x v="1"/>
  </r>
  <r>
    <x v="889"/>
    <s v="45.148.699/0001-70"/>
    <s v="NF SERVICOS DO"/>
    <n v="290976"/>
    <d v="2024-10-07T00:00:00"/>
    <n v="297326"/>
    <d v="2024-10-07T00:00:00"/>
    <m/>
    <n v="92.19"/>
    <d v="2024-11-06T00:00:00"/>
    <s v="E0230872"/>
    <s v="PD023872"/>
    <s v="Serviços de Publicidade Eletrônica"/>
    <n v="87.76"/>
    <m/>
    <x v="0"/>
    <m/>
    <m/>
    <m/>
    <s v="2 - FATURADO"/>
    <n v="55"/>
    <x v="1"/>
    <x v="1"/>
  </r>
  <r>
    <x v="889"/>
    <s v="45.148.699/0001-70"/>
    <s v="NF SERVICOS DO"/>
    <n v="291595"/>
    <d v="2024-10-08T00:00:00"/>
    <n v="297946"/>
    <d v="2024-10-08T00:00:00"/>
    <m/>
    <n v="92.19"/>
    <d v="2024-11-07T00:00:00"/>
    <s v="E0230872"/>
    <s v="PD023872"/>
    <s v="Serviços de Publicidade Eletrônica"/>
    <n v="87.76"/>
    <m/>
    <x v="0"/>
    <m/>
    <m/>
    <m/>
    <s v="2 - FATURADO"/>
    <n v="54"/>
    <x v="1"/>
    <x v="1"/>
  </r>
  <r>
    <x v="889"/>
    <s v="45.148.699/0001-70"/>
    <s v="NF SERVICOS DO"/>
    <n v="291720"/>
    <d v="2024-10-09T00:00:00"/>
    <n v="298081"/>
    <d v="2024-10-09T00:00:00"/>
    <m/>
    <n v="92.19"/>
    <d v="2024-11-08T00:00:00"/>
    <s v="E0230872"/>
    <s v="PD023872"/>
    <s v="Serviços de Publicidade Eletrônica"/>
    <n v="87.76"/>
    <m/>
    <x v="0"/>
    <m/>
    <m/>
    <m/>
    <s v="2 - FATURADO"/>
    <n v="53"/>
    <x v="1"/>
    <x v="1"/>
  </r>
  <r>
    <x v="889"/>
    <s v="45.148.699/0001-70"/>
    <s v="NF SERVICOS DO"/>
    <n v="292497"/>
    <d v="2024-10-15T00:00:00"/>
    <n v="298887"/>
    <d v="2024-10-15T00:00:00"/>
    <m/>
    <n v="368.76"/>
    <d v="2024-11-14T00:00:00"/>
    <s v="E0230872"/>
    <s v="PD023872"/>
    <s v="Serviços de Publicidade Eletrônica"/>
    <n v="351.06"/>
    <m/>
    <x v="0"/>
    <m/>
    <m/>
    <m/>
    <s v="2 - FATURADO"/>
    <n v="47"/>
    <x v="1"/>
    <x v="1"/>
  </r>
  <r>
    <x v="889"/>
    <s v="45.148.699/0001-70"/>
    <s v="NF SERVICOS DO"/>
    <n v="292830"/>
    <d v="2024-10-17T00:00:00"/>
    <n v="299222"/>
    <d v="2024-10-17T00:00:00"/>
    <m/>
    <n v="92.19"/>
    <d v="2024-11-16T00:00:00"/>
    <s v="E0230872"/>
    <s v="PD023872"/>
    <s v="Serviços de Publicidade Eletrônica"/>
    <n v="87.76"/>
    <m/>
    <x v="0"/>
    <m/>
    <m/>
    <m/>
    <s v="2 - FATURADO"/>
    <n v="45"/>
    <x v="1"/>
    <x v="1"/>
  </r>
  <r>
    <x v="889"/>
    <s v="45.148.699/0001-70"/>
    <s v="NF SERVICOS DO"/>
    <n v="293194"/>
    <d v="2024-10-18T00:00:00"/>
    <n v="299590"/>
    <d v="2024-10-18T00:00:00"/>
    <m/>
    <n v="230.47"/>
    <d v="2024-11-17T00:00:00"/>
    <s v="E0230872"/>
    <s v="PD023872"/>
    <s v="Serviços de Publicidade Eletrônica"/>
    <n v="219.41"/>
    <m/>
    <x v="0"/>
    <m/>
    <m/>
    <m/>
    <s v="2 - FATURADO"/>
    <n v="44"/>
    <x v="1"/>
    <x v="1"/>
  </r>
  <r>
    <x v="889"/>
    <s v="45.148.699/0001-70"/>
    <s v="NF SERVICOS DO"/>
    <n v="293625"/>
    <d v="2024-10-22T00:00:00"/>
    <n v="300026"/>
    <d v="2024-10-22T00:00:00"/>
    <m/>
    <n v="138.28"/>
    <d v="2024-11-21T00:00:00"/>
    <s v="E0230872"/>
    <s v="PD023872"/>
    <s v="Serviços de Publicidade Eletrônica"/>
    <n v="131.63999999999999"/>
    <m/>
    <x v="0"/>
    <m/>
    <m/>
    <m/>
    <s v="2 - FATURADO"/>
    <n v="40"/>
    <x v="1"/>
    <x v="1"/>
  </r>
  <r>
    <x v="889"/>
    <s v="45.148.699/0001-70"/>
    <s v="NF SERVICOS DO"/>
    <n v="293845"/>
    <d v="2024-10-23T00:00:00"/>
    <n v="300250"/>
    <d v="2024-10-23T00:00:00"/>
    <m/>
    <n v="92.19"/>
    <d v="2024-11-22T00:00:00"/>
    <s v="E0230872"/>
    <s v="PD023872"/>
    <s v="Serviços de Publicidade Eletrônica"/>
    <n v="87.76"/>
    <m/>
    <x v="0"/>
    <m/>
    <m/>
    <m/>
    <s v="2 - FATURADO"/>
    <n v="39"/>
    <x v="1"/>
    <x v="1"/>
  </r>
  <r>
    <x v="889"/>
    <s v="45.148.699/0001-70"/>
    <s v="NF SERVICOS DO"/>
    <n v="294685"/>
    <d v="2024-11-04T00:00:00"/>
    <n v="301090"/>
    <d v="2024-11-04T00:00:00"/>
    <m/>
    <n v="92.19"/>
    <d v="2024-12-04T00:00:00"/>
    <s v="E0230872"/>
    <s v="PD023872"/>
    <s v="Serviços de Publicidade Eletrônica"/>
    <n v="87.76"/>
    <m/>
    <x v="0"/>
    <m/>
    <m/>
    <m/>
    <s v="2 - FATURADO"/>
    <n v="27"/>
    <x v="2"/>
    <x v="1"/>
  </r>
  <r>
    <x v="889"/>
    <s v="45.148.699/0001-70"/>
    <s v="NF SERVICOS DO"/>
    <n v="295803"/>
    <d v="2024-11-06T00:00:00"/>
    <n v="302209"/>
    <d v="2024-11-06T00:00:00"/>
    <m/>
    <n v="92.19"/>
    <d v="2024-12-06T00:00:00"/>
    <s v="E0230872"/>
    <s v="PD023872"/>
    <s v="Serviços de Publicidade Eletrônica"/>
    <n v="87.76"/>
    <m/>
    <x v="0"/>
    <m/>
    <m/>
    <m/>
    <s v="2 - FATURADO"/>
    <n v="25"/>
    <x v="2"/>
    <x v="1"/>
  </r>
  <r>
    <x v="889"/>
    <s v="45.148.699/0001-70"/>
    <s v="NF SERVICOS DO"/>
    <n v="295992"/>
    <d v="2024-11-06T00:00:00"/>
    <n v="302398"/>
    <d v="2024-11-06T00:00:00"/>
    <m/>
    <n v="138.28"/>
    <d v="2024-12-06T00:00:00"/>
    <s v="E0230872"/>
    <s v="PD023872"/>
    <s v="Serviços de Publicidade Eletrônica"/>
    <n v="131.63999999999999"/>
    <m/>
    <x v="0"/>
    <m/>
    <m/>
    <m/>
    <s v="2 - FATURADO"/>
    <n v="25"/>
    <x v="2"/>
    <x v="1"/>
  </r>
  <r>
    <x v="889"/>
    <s v="45.148.699/0001-70"/>
    <s v="NF SERVICOS DO"/>
    <n v="297875"/>
    <d v="2024-11-14T00:00:00"/>
    <n v="304310"/>
    <d v="2024-11-18T00:00:00"/>
    <m/>
    <n v="691.42"/>
    <d v="2024-12-18T00:00:00"/>
    <s v="E0230872"/>
    <s v="PD023872"/>
    <s v="Serviços de Publicidade Eletrônica"/>
    <n v="658.23"/>
    <m/>
    <x v="0"/>
    <m/>
    <m/>
    <m/>
    <s v="2 - FATURADO"/>
    <n v="13"/>
    <x v="2"/>
    <x v="1"/>
  </r>
  <r>
    <x v="890"/>
    <s v="45.152.139/0001-99"/>
    <s v="NF SERVICOS"/>
    <n v="170147"/>
    <d v="2024-10-15T00:00:00"/>
    <n v="1859892"/>
    <d v="2024-10-15T00:00:00"/>
    <d v="2024-09-01T00:00:00"/>
    <n v="4492.9799999999996"/>
    <d v="2024-11-14T00:00:00"/>
    <s v="E0240644"/>
    <s v="PD024644"/>
    <s v="PREFEITURA - SIM"/>
    <n v="4277.32"/>
    <d v="2024-09-01T00:00:00"/>
    <x v="0"/>
    <s v="019/2024  D.L.094/2024"/>
    <s v="137/2024"/>
    <s v="SEI:  359.00005749/2024-60  APPS/ITO"/>
    <s v="2 - FATURADO"/>
    <n v="47"/>
    <x v="1"/>
    <x v="0"/>
  </r>
  <r>
    <x v="890"/>
    <s v="45.152.139/0001-99"/>
    <s v="NF SERVICOS DO"/>
    <n v="295862"/>
    <d v="2024-11-06T00:00:00"/>
    <n v="302268"/>
    <d v="2024-11-06T00:00:00"/>
    <m/>
    <n v="497.83"/>
    <d v="2024-12-06T00:00:00"/>
    <s v="E0240901"/>
    <s v="PD024901"/>
    <s v="Serviços de Publicidade Eletrônica"/>
    <n v="473.93"/>
    <m/>
    <x v="0"/>
    <m/>
    <m/>
    <m/>
    <s v="2 - FATURADO"/>
    <n v="25"/>
    <x v="2"/>
    <x v="1"/>
  </r>
  <r>
    <x v="890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3"/>
    <x v="2"/>
    <x v="2"/>
  </r>
  <r>
    <x v="890"/>
    <s v="45.152.139/0001-99"/>
    <s v="ND-POUPATEMPO 4.0"/>
    <n v="5287"/>
    <d v="2024-12-04T00:00:00"/>
    <s v="PPT00584"/>
    <s v="PPT00584"/>
    <d v="2024-12-01T00:00:00"/>
    <n v="23678.99"/>
    <d v="2025-01-03T00:00:00"/>
    <s v="PPT00584"/>
    <s v="PP00584"/>
    <s v="IMPLANTACAO E OPERACAO DO POUPATEMPO NOVO HORIZONTE"/>
    <n v="23678.99"/>
    <d v="2024-12-01T00:00:00"/>
    <x v="0"/>
    <m/>
    <s v="PD-PRC-2021/01881"/>
    <m/>
    <s v="2 - FATURADO"/>
    <n v="0"/>
    <x v="0"/>
    <x v="11"/>
  </r>
  <r>
    <x v="890"/>
    <s v="45.152.139/0001-99"/>
    <s v="NFS INSS RET"/>
    <n v="174467"/>
    <d v="2024-12-09T00:00:00"/>
    <n v="1890455"/>
    <d v="2024-12-09T00:00:00"/>
    <d v="2024-11-01T00:00:00"/>
    <n v="395"/>
    <d v="2025-01-08T00:00:00"/>
    <s v="E0230236"/>
    <s v="PD023206"/>
    <s v="DIGITALIZAÇÃO"/>
    <n v="332.59"/>
    <d v="2024-11-01T00:00:00"/>
    <x v="0"/>
    <s v="072/2023"/>
    <s v="163/2023"/>
    <s v="359.00005933/2023-29 ITO"/>
    <s v="2 - FATURADO"/>
    <n v="0"/>
    <x v="0"/>
    <x v="0"/>
  </r>
  <r>
    <x v="890"/>
    <s v="45.152.139/0001-99"/>
    <s v="NF SERVICOS"/>
    <n v="174714"/>
    <d v="2024-12-10T00:00:00"/>
    <n v="1890702"/>
    <d v="2024-12-10T00:00:00"/>
    <d v="2024-11-01T00:00:00"/>
    <n v="12449.67"/>
    <d v="2025-01-09T00:00:00"/>
    <s v="E0240644"/>
    <s v="PD024644"/>
    <s v="PREFEITURA - SIM"/>
    <n v="11852.09"/>
    <d v="2024-11-01T00:00:00"/>
    <x v="0"/>
    <s v="019/2024  D.L.094/2024"/>
    <s v="137/2024"/>
    <s v="SEI:  359.00005749/2024-60  APPS/ITO"/>
    <s v="2 - FATURADO"/>
    <n v="0"/>
    <x v="0"/>
    <x v="0"/>
  </r>
  <r>
    <x v="890"/>
    <s v="45.152.139/0001-99"/>
    <s v="NF SERVICOS DO"/>
    <n v="299952"/>
    <d v="2024-12-11T00:00:00"/>
    <n v="307389"/>
    <d v="2024-12-11T00:00:00"/>
    <m/>
    <n v="387.2"/>
    <d v="2025-01-10T00:00:00"/>
    <s v="E0240901"/>
    <s v="PD024901"/>
    <s v="Serviços de Publicidade Eletrônica"/>
    <n v="368.61"/>
    <m/>
    <x v="0"/>
    <m/>
    <m/>
    <m/>
    <s v="2 - FATURADO"/>
    <n v="0"/>
    <x v="0"/>
    <x v="1"/>
  </r>
  <r>
    <x v="890"/>
    <s v="45.152.139/0001-99"/>
    <s v="NF SERVICOS DO"/>
    <n v="300022"/>
    <d v="2024-12-11T00:00:00"/>
    <n v="307459"/>
    <d v="2024-12-11T00:00:00"/>
    <m/>
    <n v="497.83"/>
    <d v="2025-01-10T00:00:00"/>
    <s v="E0240901"/>
    <s v="PD024901"/>
    <s v="Serviços de Publicidade Eletrônica"/>
    <n v="473.93"/>
    <m/>
    <x v="0"/>
    <m/>
    <m/>
    <m/>
    <s v="2 - FATURADO"/>
    <n v="0"/>
    <x v="0"/>
    <x v="1"/>
  </r>
  <r>
    <x v="890"/>
    <s v="45.152.139/0001-99"/>
    <s v="NF SERVICOS DO"/>
    <n v="300859"/>
    <d v="2024-12-11T00:00:00"/>
    <n v="308296"/>
    <d v="2024-12-11T00:00:00"/>
    <m/>
    <n v="497.83"/>
    <d v="2025-01-10T00:00:00"/>
    <s v="E0240901"/>
    <s v="PD024901"/>
    <s v="Serviços de Publicidade Eletrônica"/>
    <n v="473.93"/>
    <m/>
    <x v="0"/>
    <m/>
    <m/>
    <m/>
    <s v="2 - FATURADO"/>
    <n v="0"/>
    <x v="0"/>
    <x v="1"/>
  </r>
  <r>
    <x v="890"/>
    <s v="45.152.139/0001-99"/>
    <s v="NF SERVICOS DO"/>
    <n v="301703"/>
    <d v="2024-12-11T00:00:00"/>
    <n v="307127"/>
    <d v="2024-12-11T00:00:00"/>
    <m/>
    <n v="1106.28"/>
    <d v="2025-01-10T00:00:00"/>
    <s v="E0240901"/>
    <s v="PD024901"/>
    <s v="Serviços de Publicidade Eletrônica"/>
    <n v="1053.18"/>
    <m/>
    <x v="0"/>
    <m/>
    <m/>
    <m/>
    <s v="2 - FATURADO"/>
    <n v="0"/>
    <x v="0"/>
    <x v="1"/>
  </r>
  <r>
    <x v="890"/>
    <s v="45.152.139/0001-99"/>
    <s v="NF SERVICOS DO"/>
    <n v="302032"/>
    <d v="2024-12-16T00:00:00"/>
    <n v="308540"/>
    <d v="2024-12-16T00:00:00"/>
    <m/>
    <n v="774.4"/>
    <d v="2025-01-15T00:00:00"/>
    <s v="E0240901"/>
    <s v="PD024901"/>
    <s v="Serviços de Publicidade Eletrônica"/>
    <n v="737.23"/>
    <m/>
    <x v="0"/>
    <m/>
    <m/>
    <m/>
    <s v="2 - FATURADO"/>
    <n v="0"/>
    <x v="0"/>
    <x v="1"/>
  </r>
  <r>
    <x v="890"/>
    <s v="45.152.139/0001-99"/>
    <s v="NF SERVICOS DO"/>
    <n v="302355"/>
    <d v="2024-12-17T00:00:00"/>
    <n v="308868"/>
    <d v="2024-12-17T00:00:00"/>
    <m/>
    <n v="442.51"/>
    <d v="2025-01-16T00:00:00"/>
    <s v="E0240901"/>
    <s v="PD024901"/>
    <s v="Serviços de Publicidade Eletrônica"/>
    <n v="421.27"/>
    <m/>
    <x v="0"/>
    <m/>
    <m/>
    <m/>
    <s v="2 - FATURADO"/>
    <n v="0"/>
    <x v="0"/>
    <x v="1"/>
  </r>
  <r>
    <x v="890"/>
    <s v="45.152.139/0001-99"/>
    <s v="NF SERVICOS DO"/>
    <n v="302921"/>
    <d v="2024-12-19T00:00:00"/>
    <n v="309443"/>
    <d v="2024-12-19T00:00:00"/>
    <m/>
    <n v="885.02"/>
    <d v="2025-01-18T00:00:00"/>
    <s v="E0240901"/>
    <s v="PD024901"/>
    <s v="Serviços de Publicidade Eletrônica"/>
    <n v="842.54"/>
    <m/>
    <x v="0"/>
    <m/>
    <m/>
    <m/>
    <s v="2 - FATURADO"/>
    <n v="0"/>
    <x v="0"/>
    <x v="1"/>
  </r>
  <r>
    <x v="890"/>
    <s v="45.152.139/0001-99"/>
    <s v="NF SERVICOS DO"/>
    <n v="303575"/>
    <d v="2024-12-22T00:00:00"/>
    <n v="310138"/>
    <d v="2024-12-30T00:00:00"/>
    <m/>
    <n v="497.83"/>
    <d v="2025-01-29T00:00:00"/>
    <s v="E0240901"/>
    <s v="PD024901"/>
    <s v="Serviços de Publicidade Eletrônica"/>
    <n v="473.93"/>
    <m/>
    <x v="0"/>
    <m/>
    <m/>
    <m/>
    <s v="2 - FATURADO"/>
    <n v="0"/>
    <x v="0"/>
    <x v="1"/>
  </r>
  <r>
    <x v="890"/>
    <s v="45.152.139/0001-99"/>
    <s v="NFS INSS RET"/>
    <n v="177326"/>
    <d v="2024-12-31T00:00:00"/>
    <n v="1906265"/>
    <d v="2025-01-09T00:00:00"/>
    <d v="2024-12-01T00:00:00"/>
    <n v="395"/>
    <d v="2025-02-08T00:00:00"/>
    <s v="E0230236"/>
    <s v="PD023206"/>
    <s v="DIGITALIZAÇÃO"/>
    <n v="332.59"/>
    <d v="2024-12-01T00:00:00"/>
    <x v="0"/>
    <s v="072/2023"/>
    <s v="163/2023"/>
    <s v="359.00005933/2023-29 ITO"/>
    <s v="2 - FATURADO"/>
    <n v="0"/>
    <x v="0"/>
    <x v="0"/>
  </r>
  <r>
    <x v="890"/>
    <s v="45.152.139/0001-99"/>
    <s v="NF SERVICOS"/>
    <n v="177353"/>
    <d v="2024-12-31T00:00:00"/>
    <n v="1906292"/>
    <d v="2025-01-10T00:00:00"/>
    <d v="2024-12-01T00:00:00"/>
    <n v="7388.43"/>
    <d v="2025-02-09T00:00:00"/>
    <s v="E0240644"/>
    <s v="PD024644"/>
    <s v="PREFEITURA - SIM"/>
    <n v="7033.79"/>
    <d v="2024-12-01T00:00:00"/>
    <x v="0"/>
    <s v="019/2024  D.L.094/2024"/>
    <s v="137/2024"/>
    <s v="SEI:  359.00005749/2024-60  APPS/ITO"/>
    <s v="2 - FATURADO"/>
    <n v="0"/>
    <x v="0"/>
    <x v="0"/>
  </r>
  <r>
    <x v="891"/>
    <s v="45.157.104/0001-42"/>
    <s v="NF SERVICOS DO"/>
    <n v="300186"/>
    <d v="2024-12-11T00:00:00"/>
    <n v="307623"/>
    <d v="2024-12-11T00:00:00"/>
    <m/>
    <n v="553.14"/>
    <d v="2025-01-10T00:00:00"/>
    <s v="E0201699"/>
    <s v="PD201699"/>
    <s v="Serviços de Publicidade Eletrônica"/>
    <n v="526.59"/>
    <m/>
    <x v="0"/>
    <m/>
    <m/>
    <m/>
    <s v="2 - FATURADO"/>
    <n v="0"/>
    <x v="0"/>
    <x v="1"/>
  </r>
  <r>
    <x v="891"/>
    <s v="45.157.104/0001-42"/>
    <s v="NF SERVICOS DO"/>
    <n v="300887"/>
    <d v="2024-12-11T00:00:00"/>
    <n v="308324"/>
    <d v="2024-12-11T00:00:00"/>
    <m/>
    <n v="368.76"/>
    <d v="2025-01-10T00:00:00"/>
    <s v="E0201699"/>
    <s v="PD201699"/>
    <s v="Serviços de Publicidade Eletrônica"/>
    <n v="351.06"/>
    <m/>
    <x v="0"/>
    <m/>
    <m/>
    <m/>
    <s v="2 - FATURADO"/>
    <n v="0"/>
    <x v="0"/>
    <x v="1"/>
  </r>
  <r>
    <x v="891"/>
    <s v="45.157.104/0001-42"/>
    <s v="NF SERVICOS DO"/>
    <n v="301034"/>
    <d v="2024-12-11T00:00:00"/>
    <n v="306458"/>
    <d v="2024-12-11T00:00:00"/>
    <m/>
    <n v="184.38"/>
    <d v="2025-01-10T00:00:00"/>
    <s v="E0201699"/>
    <s v="PD201699"/>
    <s v="Serviços de Publicidade Eletrônica"/>
    <n v="175.53"/>
    <m/>
    <x v="0"/>
    <m/>
    <m/>
    <m/>
    <s v="2 - FATURADO"/>
    <n v="0"/>
    <x v="0"/>
    <x v="1"/>
  </r>
  <r>
    <x v="891"/>
    <s v="45.157.104/0001-42"/>
    <s v="NF SERVICOS DO"/>
    <n v="301105"/>
    <d v="2024-12-11T00:00:00"/>
    <n v="306529"/>
    <d v="2024-12-11T00:00:00"/>
    <m/>
    <n v="368.76"/>
    <d v="2025-01-10T00:00:00"/>
    <s v="E0201699"/>
    <s v="PD201699"/>
    <s v="Serviços de Publicidade Eletrônica"/>
    <n v="351.06"/>
    <m/>
    <x v="0"/>
    <m/>
    <m/>
    <m/>
    <s v="2 - FATURADO"/>
    <n v="0"/>
    <x v="0"/>
    <x v="1"/>
  </r>
  <r>
    <x v="891"/>
    <s v="45.157.104/0001-42"/>
    <s v="NF SERVICOS DO"/>
    <n v="301723"/>
    <d v="2024-12-11T00:00:00"/>
    <n v="307147"/>
    <d v="2024-12-11T00:00:00"/>
    <m/>
    <n v="184.38"/>
    <d v="2025-01-10T00:00:00"/>
    <s v="E0201699"/>
    <s v="PD201699"/>
    <s v="Serviços de Publicidade Eletrônica"/>
    <n v="175.53"/>
    <m/>
    <x v="0"/>
    <m/>
    <m/>
    <m/>
    <s v="2 - FATURADO"/>
    <n v="0"/>
    <x v="0"/>
    <x v="1"/>
  </r>
  <r>
    <x v="891"/>
    <s v="45.157.104/0001-42"/>
    <s v="NF SERVICOS"/>
    <n v="176105"/>
    <d v="2024-12-20T00:00:00"/>
    <n v="1892093"/>
    <d v="2024-12-20T00:00:00"/>
    <d v="2024-10-01T00:00:00"/>
    <n v="697.2"/>
    <d v="2025-01-19T00:00:00"/>
    <s v="E0200800"/>
    <s v="PD020800"/>
    <s v="PREFEITURA - CADASTRO"/>
    <n v="663.73"/>
    <d v="2024-10-01T00:00:00"/>
    <x v="0"/>
    <s v="NR. 2715/2020"/>
    <s v="59/2020"/>
    <s v="PD-PRC-2022/01779 359.00009946/2024-58 APPS/ITO"/>
    <s v="2 - FATURADO"/>
    <n v="0"/>
    <x v="0"/>
    <x v="0"/>
  </r>
  <r>
    <x v="891"/>
    <s v="45.157.104/0001-42"/>
    <s v="NF SERVICOS"/>
    <n v="176108"/>
    <d v="2024-12-20T00:00:00"/>
    <n v="1892096"/>
    <d v="2024-12-20T00:00:00"/>
    <d v="2024-11-01T00:00:00"/>
    <n v="1406.02"/>
    <d v="2025-01-19T00:00:00"/>
    <s v="E0200800"/>
    <s v="PD020800"/>
    <s v="PREFEITURA - CADASTRO"/>
    <n v="1338.53"/>
    <d v="2024-11-01T00:00:00"/>
    <x v="0"/>
    <s v="NR. 2715/2020"/>
    <s v="59/2020"/>
    <s v="PD-PRC-2022/01779 359.00009946/2024-58 APPS/ITO"/>
    <s v="2 - FATURADO"/>
    <n v="0"/>
    <x v="0"/>
    <x v="0"/>
  </r>
  <r>
    <x v="891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0"/>
    <x v="0"/>
    <x v="2"/>
  </r>
  <r>
    <x v="891"/>
    <s v="45.157.104/0001-42"/>
    <s v="NF SERVICOS"/>
    <n v="177445"/>
    <d v="2024-12-31T00:00:00"/>
    <n v="1906384"/>
    <d v="2025-01-10T00:00:00"/>
    <d v="2024-12-01T00:00:00"/>
    <n v="729"/>
    <d v="2025-02-09T00:00:00"/>
    <s v="E0200800"/>
    <s v="PD020800"/>
    <s v="PREFEITURA - CADASTRO"/>
    <n v="694.01"/>
    <d v="2024-12-01T00:00:00"/>
    <x v="0"/>
    <s v="NR. 2715/2020"/>
    <s v="59/2020"/>
    <s v="PD-PRC-2022/01779 359.00009946/2024-58 APPS/ITO"/>
    <s v="2 - FATURADO"/>
    <n v="0"/>
    <x v="0"/>
    <x v="0"/>
  </r>
  <r>
    <x v="892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24"/>
    <x v="2"/>
    <x v="2"/>
  </r>
  <r>
    <x v="892"/>
    <s v="45.158.193/0001-41"/>
    <s v="NF SERVICOS DO"/>
    <n v="300520"/>
    <d v="2024-12-11T00:00:00"/>
    <n v="307957"/>
    <d v="2024-12-11T00:00:00"/>
    <m/>
    <n v="230.47"/>
    <d v="2025-01-10T00:00:00"/>
    <s v="E0230896"/>
    <s v="PD023896"/>
    <s v="Serviços de Publicidade Eletrônica"/>
    <n v="219.41"/>
    <m/>
    <x v="0"/>
    <m/>
    <m/>
    <m/>
    <s v="2 - FATURADO"/>
    <n v="0"/>
    <x v="0"/>
    <x v="1"/>
  </r>
  <r>
    <x v="892"/>
    <s v="45.158.193/0001-41"/>
    <s v="NF SERVICOS DO"/>
    <n v="301050"/>
    <d v="2024-12-11T00:00:00"/>
    <n v="306474"/>
    <d v="2024-12-11T00:00:00"/>
    <m/>
    <n v="230.47"/>
    <d v="2025-01-10T00:00:00"/>
    <s v="E0230896"/>
    <s v="PD023896"/>
    <s v="Serviços de Publicidade Eletrônica"/>
    <n v="219.41"/>
    <m/>
    <x v="0"/>
    <m/>
    <m/>
    <m/>
    <s v="2 - FATURADO"/>
    <n v="0"/>
    <x v="0"/>
    <x v="1"/>
  </r>
  <r>
    <x v="892"/>
    <s v="45.158.193/0001-41"/>
    <s v="NF SERVICOS DO"/>
    <n v="302544"/>
    <d v="2024-12-17T00:00:00"/>
    <n v="309057"/>
    <d v="2024-12-17T00:00:00"/>
    <m/>
    <n v="460.95"/>
    <d v="2025-01-16T00:00:00"/>
    <s v="E0230896"/>
    <s v="PD023896"/>
    <s v="Serviços de Publicidade Eletrônica"/>
    <n v="438.82"/>
    <m/>
    <x v="0"/>
    <m/>
    <m/>
    <m/>
    <s v="2 - FATURADO"/>
    <n v="0"/>
    <x v="0"/>
    <x v="1"/>
  </r>
  <r>
    <x v="893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20"/>
    <x v="2"/>
    <x v="2"/>
  </r>
  <r>
    <x v="893"/>
    <s v="45.159.381/0001-94"/>
    <s v="NF SERVICOS DO"/>
    <n v="302984"/>
    <d v="2024-12-20T00:00:00"/>
    <n v="309506"/>
    <d v="2024-12-20T00:00:00"/>
    <m/>
    <n v="921.9"/>
    <d v="2025-01-19T00:00:00"/>
    <s v="E0201720"/>
    <s v="PD201720"/>
    <s v="Serviços de Publicidade Eletrônica"/>
    <n v="877.65"/>
    <m/>
    <x v="0"/>
    <m/>
    <m/>
    <m/>
    <s v="2 - FATURADO"/>
    <n v="0"/>
    <x v="0"/>
    <x v="1"/>
  </r>
  <r>
    <x v="893"/>
    <s v="45.159.381/0001-94"/>
    <s v="NF SERVICOS DO"/>
    <n v="303611"/>
    <d v="2024-12-22T00:00:00"/>
    <n v="310174"/>
    <d v="2024-12-30T00:00:00"/>
    <m/>
    <n v="553.14"/>
    <d v="2025-01-29T00:00:00"/>
    <s v="E0201720"/>
    <s v="PD201720"/>
    <s v="Serviços de Publicidade Eletrônica"/>
    <n v="526.59"/>
    <m/>
    <x v="0"/>
    <m/>
    <m/>
    <m/>
    <s v="2 - FATURADO"/>
    <n v="0"/>
    <x v="0"/>
    <x v="1"/>
  </r>
  <r>
    <x v="893"/>
    <s v="45.159.381/0001-94"/>
    <s v="NF SERVICOS DO"/>
    <n v="303804"/>
    <d v="2024-12-23T00:00:00"/>
    <n v="310367"/>
    <d v="2024-12-30T00:00:00"/>
    <m/>
    <n v="322.66000000000003"/>
    <d v="2025-01-29T00:00:00"/>
    <s v="E0201720"/>
    <s v="PD201720"/>
    <s v="Serviços de Publicidade Eletrônica"/>
    <n v="307.17"/>
    <m/>
    <x v="0"/>
    <m/>
    <m/>
    <m/>
    <s v="2 - FATURADO"/>
    <n v="0"/>
    <x v="0"/>
    <x v="1"/>
  </r>
  <r>
    <x v="893"/>
    <s v="45.159.381/0001-94"/>
    <s v="NF SERVICOS DO"/>
    <n v="303880"/>
    <d v="2024-12-26T00:00:00"/>
    <n v="310443"/>
    <d v="2024-12-30T00:00:00"/>
    <m/>
    <n v="92.19"/>
    <d v="2025-01-29T00:00:00"/>
    <s v="E0201720"/>
    <s v="PD201720"/>
    <s v="Serviços de Publicidade Eletrônica"/>
    <n v="87.76"/>
    <m/>
    <x v="0"/>
    <m/>
    <m/>
    <m/>
    <s v="2 - FATURADO"/>
    <n v="0"/>
    <x v="0"/>
    <x v="1"/>
  </r>
  <r>
    <x v="893"/>
    <s v="45.159.381/0001-94"/>
    <s v="NF SERVICOS"/>
    <n v="177566"/>
    <d v="2024-12-31T00:00:00"/>
    <n v="1906505"/>
    <d v="2025-01-10T00:00:00"/>
    <d v="2024-12-01T00:00:00"/>
    <n v="712.95"/>
    <d v="2025-02-09T00:00:00"/>
    <s v="E0240711"/>
    <s v="PD024711"/>
    <s v="PREFEITURA - SIM"/>
    <n v="678.73"/>
    <d v="2024-12-01T00:00:00"/>
    <x v="0"/>
    <m/>
    <m/>
    <s v="359.00010008/2024-09-ITO/APPS"/>
    <s v="2 - FATURADO"/>
    <n v="0"/>
    <x v="0"/>
    <x v="0"/>
  </r>
  <r>
    <x v="893"/>
    <s v="45.159.381/0001-94"/>
    <s v="NF SERVICOS DO"/>
    <n v="303963"/>
    <d v="2024-12-31T00:00:00"/>
    <n v="310539"/>
    <d v="2025-01-03T00:00:00"/>
    <m/>
    <n v="230.47"/>
    <d v="2025-02-02T00:00:00"/>
    <s v="E0201720"/>
    <s v="PD201720"/>
    <s v="Serviços de Publicidade Eletrônica"/>
    <n v="219.41"/>
    <m/>
    <x v="0"/>
    <m/>
    <m/>
    <m/>
    <s v="2 - FATURADO"/>
    <n v="0"/>
    <x v="0"/>
    <x v="1"/>
  </r>
  <r>
    <x v="894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278"/>
    <x v="3"/>
    <x v="1"/>
  </r>
  <r>
    <x v="894"/>
    <s v="45.162.054/0001-91"/>
    <s v="NF SERVICOS DO"/>
    <n v="274187"/>
    <d v="2024-07-05T00:00:00"/>
    <n v="280333"/>
    <d v="2024-07-05T00:00:00"/>
    <m/>
    <n v="230.47"/>
    <d v="2024-08-04T00:00:00"/>
    <s v="E0201210"/>
    <s v="PD201210"/>
    <s v="Serviços de Publicidade Eletrônica"/>
    <n v="219.41"/>
    <m/>
    <x v="0"/>
    <m/>
    <m/>
    <m/>
    <s v="2 - FATURADO"/>
    <n v="149"/>
    <x v="7"/>
    <x v="1"/>
  </r>
  <r>
    <x v="894"/>
    <s v="45.162.054/0001-91"/>
    <s v="NF SERVICOS DO"/>
    <n v="275655"/>
    <d v="2024-07-08T00:00:00"/>
    <n v="281808"/>
    <d v="2024-07-08T00:00:00"/>
    <m/>
    <n v="460.95"/>
    <d v="2024-08-07T00:00:00"/>
    <s v="E0201210"/>
    <s v="PD201210"/>
    <s v="Serviços de Publicidade Eletrônica"/>
    <n v="438.82"/>
    <m/>
    <x v="0"/>
    <m/>
    <m/>
    <m/>
    <s v="2 - FATURADO"/>
    <n v="146"/>
    <x v="7"/>
    <x v="1"/>
  </r>
  <r>
    <x v="894"/>
    <s v="45.162.054/0001-91"/>
    <s v="NF SERVICOS DO"/>
    <n v="276637"/>
    <d v="2024-07-12T00:00:00"/>
    <n v="282807"/>
    <d v="2024-07-12T00:00:00"/>
    <m/>
    <n v="460.95"/>
    <d v="2024-08-11T00:00:00"/>
    <s v="E0201210"/>
    <s v="PD201210"/>
    <s v="Serviços de Publicidade Eletrônica"/>
    <n v="438.82"/>
    <m/>
    <x v="0"/>
    <m/>
    <m/>
    <m/>
    <s v="2 - FATURADO"/>
    <n v="142"/>
    <x v="7"/>
    <x v="1"/>
  </r>
  <r>
    <x v="895"/>
    <s v="45.162.864/0001-48"/>
    <s v="NF SERVICOS E_GOV"/>
    <n v="139351"/>
    <d v="2023-08-15T00:00:00"/>
    <n v="1649680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474"/>
    <x v="4"/>
    <x v="1"/>
  </r>
  <r>
    <x v="895"/>
    <s v="45.162.864/0001-48"/>
    <s v="NF SERVICOS DO"/>
    <n v="288951"/>
    <d v="2024-09-24T00:00:00"/>
    <n v="295293"/>
    <d v="2024-09-24T00:00:00"/>
    <m/>
    <n v="276.57"/>
    <d v="2024-10-24T00:00:00"/>
    <s v="E0240875"/>
    <s v="PD024875"/>
    <s v="Serviços de Publicidade Eletrônica"/>
    <n v="263.29000000000002"/>
    <m/>
    <x v="0"/>
    <m/>
    <m/>
    <m/>
    <s v="2 - FATURADO"/>
    <n v="68"/>
    <x v="5"/>
    <x v="1"/>
  </r>
  <r>
    <x v="895"/>
    <s v="45.162.864/0001-48"/>
    <s v="NF SERVICOS DO"/>
    <n v="291578"/>
    <d v="2024-10-08T00:00:00"/>
    <n v="297929"/>
    <d v="2024-10-08T00:00:00"/>
    <m/>
    <n v="276.57"/>
    <d v="2024-11-07T00:00:00"/>
    <s v="E0240875"/>
    <s v="PD024875"/>
    <s v="Serviços de Publicidade Eletrônica"/>
    <n v="263.29000000000002"/>
    <m/>
    <x v="0"/>
    <m/>
    <m/>
    <m/>
    <s v="2 - FATURADO"/>
    <n v="54"/>
    <x v="1"/>
    <x v="1"/>
  </r>
  <r>
    <x v="895"/>
    <s v="45.162.864/0001-48"/>
    <s v="NF SERVICOS DO"/>
    <n v="293090"/>
    <d v="2024-10-17T00:00:00"/>
    <n v="299481"/>
    <d v="2024-10-17T00:00:00"/>
    <m/>
    <n v="322.66000000000003"/>
    <d v="2024-11-16T00:00:00"/>
    <s v="E0240875"/>
    <s v="PD024875"/>
    <s v="Serviços de Publicidade Eletrônica"/>
    <n v="307.17"/>
    <m/>
    <x v="0"/>
    <m/>
    <m/>
    <m/>
    <s v="2 - FATURADO"/>
    <n v="45"/>
    <x v="1"/>
    <x v="1"/>
  </r>
  <r>
    <x v="895"/>
    <s v="45.162.864/0001-48"/>
    <s v="NF SERVICOS DO"/>
    <n v="293698"/>
    <d v="2024-10-22T00:00:00"/>
    <n v="300099"/>
    <d v="2024-10-22T00:00:00"/>
    <m/>
    <n v="276.57"/>
    <d v="2024-11-21T00:00:00"/>
    <s v="E0240875"/>
    <s v="PD024875"/>
    <s v="Serviços de Publicidade Eletrônica"/>
    <n v="263.29000000000002"/>
    <m/>
    <x v="0"/>
    <m/>
    <m/>
    <m/>
    <s v="2 - FATURADO"/>
    <n v="40"/>
    <x v="1"/>
    <x v="1"/>
  </r>
  <r>
    <x v="895"/>
    <s v="45.162.864/0001-48"/>
    <s v="NF SERVICOS DO"/>
    <n v="294376"/>
    <d v="2024-10-28T00:00:00"/>
    <n v="300781"/>
    <d v="2024-10-28T00:00:00"/>
    <m/>
    <n v="322.66000000000003"/>
    <d v="2024-11-27T00:00:00"/>
    <s v="E0240875"/>
    <s v="PD024875"/>
    <s v="Serviços de Publicidade Eletrônica"/>
    <n v="307.17"/>
    <m/>
    <x v="0"/>
    <m/>
    <m/>
    <m/>
    <s v="2 - FATURADO"/>
    <n v="34"/>
    <x v="1"/>
    <x v="1"/>
  </r>
  <r>
    <x v="895"/>
    <s v="45.162.864/0001-48"/>
    <s v="NF SERVICOS DO"/>
    <n v="294749"/>
    <d v="2024-11-04T00:00:00"/>
    <n v="301154"/>
    <d v="2024-11-04T00:00:00"/>
    <m/>
    <n v="276.57"/>
    <d v="2024-12-04T00:00:00"/>
    <s v="E0240875"/>
    <s v="PD024875"/>
    <s v="Serviços de Publicidade Eletrônica"/>
    <n v="263.29000000000002"/>
    <m/>
    <x v="0"/>
    <m/>
    <m/>
    <m/>
    <s v="2 - FATURADO"/>
    <n v="27"/>
    <x v="2"/>
    <x v="1"/>
  </r>
  <r>
    <x v="895"/>
    <s v="45.162.864/0001-48"/>
    <s v="NF SERVICOS DO"/>
    <n v="295379"/>
    <d v="2024-11-04T00:00:00"/>
    <n v="301784"/>
    <d v="2024-11-04T00:00:00"/>
    <m/>
    <n v="276.57"/>
    <d v="2024-12-04T00:00:00"/>
    <s v="E0240875"/>
    <s v="PD024875"/>
    <s v="Serviços de Publicidade Eletrônica"/>
    <n v="263.29000000000002"/>
    <m/>
    <x v="0"/>
    <m/>
    <m/>
    <m/>
    <s v="2 - FATURADO"/>
    <n v="27"/>
    <x v="2"/>
    <x v="1"/>
  </r>
  <r>
    <x v="895"/>
    <s v="45.162.864/0001-48"/>
    <s v="NF SERVICOS DO"/>
    <n v="295496"/>
    <d v="2024-11-04T00:00:00"/>
    <n v="301901"/>
    <d v="2024-11-04T00:00:00"/>
    <m/>
    <n v="276.57"/>
    <d v="2024-12-04T00:00:00"/>
    <s v="E0240875"/>
    <s v="PD024875"/>
    <s v="Serviços de Publicidade Eletrônica"/>
    <n v="263.29000000000002"/>
    <m/>
    <x v="0"/>
    <m/>
    <m/>
    <m/>
    <s v="2 - FATURADO"/>
    <n v="27"/>
    <x v="2"/>
    <x v="1"/>
  </r>
  <r>
    <x v="895"/>
    <s v="45.162.864/0001-48"/>
    <s v="NF SERVICOS DO"/>
    <n v="296822"/>
    <d v="2024-11-07T00:00:00"/>
    <n v="303235"/>
    <d v="2024-11-11T00:00:00"/>
    <m/>
    <n v="276.57"/>
    <d v="2024-12-11T00:00:00"/>
    <s v="E0240875"/>
    <s v="PD024875"/>
    <s v="Serviços de Publicidade Eletrônica"/>
    <n v="263.29000000000002"/>
    <m/>
    <x v="0"/>
    <m/>
    <m/>
    <m/>
    <s v="2 - FATURADO"/>
    <n v="20"/>
    <x v="2"/>
    <x v="1"/>
  </r>
  <r>
    <x v="895"/>
    <s v="45.162.864/0001-48"/>
    <s v="NF SERVICOS DO"/>
    <n v="297275"/>
    <d v="2024-11-11T00:00:00"/>
    <n v="303702"/>
    <d v="2024-11-13T00:00:00"/>
    <m/>
    <n v="276.57"/>
    <d v="2024-12-13T00:00:00"/>
    <s v="E0240875"/>
    <s v="PD024875"/>
    <s v="Serviços de Publicidade Eletrônica"/>
    <n v="263.29000000000002"/>
    <m/>
    <x v="0"/>
    <m/>
    <m/>
    <m/>
    <s v="2 - FATURADO"/>
    <n v="18"/>
    <x v="2"/>
    <x v="1"/>
  </r>
  <r>
    <x v="895"/>
    <s v="45.162.864/0001-48"/>
    <s v="NF SERVICOS DO"/>
    <n v="297511"/>
    <d v="2024-11-12T00:00:00"/>
    <n v="303938"/>
    <d v="2024-11-13T00:00:00"/>
    <m/>
    <n v="276.57"/>
    <d v="2024-12-13T00:00:00"/>
    <s v="E0240875"/>
    <s v="PD024875"/>
    <s v="Serviços de Publicidade Eletrônica"/>
    <n v="263.29000000000002"/>
    <m/>
    <x v="0"/>
    <m/>
    <m/>
    <m/>
    <s v="2 - FATURADO"/>
    <n v="18"/>
    <x v="2"/>
    <x v="1"/>
  </r>
  <r>
    <x v="895"/>
    <s v="45.162.864/0001-48"/>
    <s v="NF SERVICOS DO"/>
    <n v="298966"/>
    <d v="2024-11-25T00:00:00"/>
    <n v="305413"/>
    <d v="2024-11-26T00:00:00"/>
    <m/>
    <n v="276.57"/>
    <d v="2024-12-26T00:00:00"/>
    <s v="E0240875"/>
    <s v="PD024875"/>
    <s v="Serviços de Publicidade Eletrônica"/>
    <n v="263.29000000000002"/>
    <m/>
    <x v="0"/>
    <m/>
    <m/>
    <m/>
    <s v="2 - FATURADO"/>
    <n v="5"/>
    <x v="2"/>
    <x v="1"/>
  </r>
  <r>
    <x v="895"/>
    <s v="45.162.864/0001-48"/>
    <s v="NF SERVICOS DO"/>
    <n v="299457"/>
    <d v="2024-11-28T00:00:00"/>
    <n v="305907"/>
    <d v="2024-11-28T00:00:00"/>
    <m/>
    <n v="276.57"/>
    <d v="2024-12-28T00:00:00"/>
    <s v="E0240875"/>
    <s v="PD024875"/>
    <s v="Serviços de Publicidade Eletrônica"/>
    <n v="263.29000000000002"/>
    <m/>
    <x v="0"/>
    <m/>
    <m/>
    <m/>
    <s v="2 - FATURADO"/>
    <n v="3"/>
    <x v="2"/>
    <x v="1"/>
  </r>
  <r>
    <x v="895"/>
    <s v="45.162.864/0001-48"/>
    <s v="NF SERVICOS DO"/>
    <n v="301198"/>
    <d v="2024-12-11T00:00:00"/>
    <n v="306622"/>
    <d v="2024-12-11T00:00:00"/>
    <m/>
    <n v="276.57"/>
    <d v="2025-01-10T00:00:00"/>
    <s v="E0240875"/>
    <s v="PD024875"/>
    <s v="Serviços de Publicidade Eletrônica"/>
    <n v="263.29000000000002"/>
    <m/>
    <x v="0"/>
    <m/>
    <m/>
    <m/>
    <s v="2 - FATURADO"/>
    <n v="0"/>
    <x v="0"/>
    <x v="1"/>
  </r>
  <r>
    <x v="896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276"/>
    <x v="3"/>
    <x v="1"/>
  </r>
  <r>
    <x v="896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25"/>
    <x v="2"/>
    <x v="1"/>
  </r>
  <r>
    <x v="896"/>
    <s v="45.167.517/0001-08"/>
    <s v="NF SERVICOS DO"/>
    <n v="302439"/>
    <d v="2024-12-17T00:00:00"/>
    <n v="308952"/>
    <d v="2024-12-17T00:00:00"/>
    <m/>
    <n v="138.28"/>
    <d v="2025-01-16T00:00:00"/>
    <s v="E0230903"/>
    <s v="PD023903"/>
    <s v="Serviços de Publicidade Eletrônica"/>
    <n v="131.63999999999999"/>
    <m/>
    <x v="0"/>
    <m/>
    <m/>
    <m/>
    <s v="2 - FATURADO"/>
    <n v="0"/>
    <x v="0"/>
    <x v="1"/>
  </r>
  <r>
    <x v="896"/>
    <s v="45.167.517/0001-08"/>
    <s v="NF SERVICOS DO"/>
    <n v="302537"/>
    <d v="2024-12-17T00:00:00"/>
    <n v="309050"/>
    <d v="2024-12-17T00:00:00"/>
    <m/>
    <n v="230.47"/>
    <d v="2025-01-16T00:00:00"/>
    <s v="E0230903"/>
    <s v="PD023903"/>
    <s v="Serviços de Publicidade Eletrônica"/>
    <n v="219.41"/>
    <m/>
    <x v="0"/>
    <m/>
    <m/>
    <m/>
    <s v="2 - FATURADO"/>
    <n v="0"/>
    <x v="0"/>
    <x v="1"/>
  </r>
  <r>
    <x v="896"/>
    <s v="45.167.517/0001-08"/>
    <s v="NF SERVICOS DO"/>
    <n v="302625"/>
    <d v="2024-12-18T00:00:00"/>
    <n v="309147"/>
    <d v="2024-12-18T00:00:00"/>
    <m/>
    <n v="507.04"/>
    <d v="2025-01-17T00:00:00"/>
    <s v="E0230903"/>
    <s v="PD023903"/>
    <s v="Serviços de Publicidade Eletrônica"/>
    <n v="482.7"/>
    <m/>
    <x v="0"/>
    <m/>
    <m/>
    <m/>
    <s v="2 - FATURADO"/>
    <n v="0"/>
    <x v="0"/>
    <x v="1"/>
  </r>
  <r>
    <x v="896"/>
    <s v="45.167.517/0001-08"/>
    <s v="NF SERVICOS DO"/>
    <n v="303175"/>
    <d v="2024-12-20T00:00:00"/>
    <n v="309697"/>
    <d v="2024-12-20T00:00:00"/>
    <m/>
    <n v="322.66000000000003"/>
    <d v="2025-01-19T00:00:00"/>
    <s v="E0230903"/>
    <s v="PD023903"/>
    <s v="Serviços de Publicidade Eletrônica"/>
    <n v="307.17"/>
    <m/>
    <x v="0"/>
    <m/>
    <m/>
    <m/>
    <s v="2 - FATURADO"/>
    <n v="0"/>
    <x v="0"/>
    <x v="1"/>
  </r>
  <r>
    <x v="897"/>
    <s v="45.176.005/0001-08"/>
    <s v="NF SERVICOS E_GOV"/>
    <n v="163753"/>
    <d v="2024-07-08T00:00:00"/>
    <n v="1814773"/>
    <d v="2024-07-08T00:00:00"/>
    <m/>
    <n v="139.38999999999999"/>
    <d v="2024-12-17T00:00:00"/>
    <m/>
    <m/>
    <s v="e-CNPJ A1 - 12 meses (Gov)"/>
    <n v="132.69999999999999"/>
    <m/>
    <x v="0"/>
    <m/>
    <m/>
    <m/>
    <s v="2 - FATURADO"/>
    <n v="14"/>
    <x v="2"/>
    <x v="1"/>
  </r>
  <r>
    <x v="897"/>
    <s v="45.176.005/0001-08"/>
    <s v="NF SERVICOS"/>
    <n v="174623"/>
    <d v="2024-12-10T00:00:00"/>
    <n v="1890611"/>
    <d v="2024-12-10T00:00:00"/>
    <d v="2024-11-01T00:00:00"/>
    <n v="100077.36"/>
    <d v="2025-01-09T00:00:00"/>
    <s v="E0230698"/>
    <s v="PD023698"/>
    <s v="PREFEITURA - CADASTRO"/>
    <n v="95273.65"/>
    <d v="2024-11-01T00:00:00"/>
    <x v="0"/>
    <s v="D.L. 0182/2023 CONTR0918/2023"/>
    <s v="15.572/2023"/>
    <s v="359.00009630/2023-85  APPS/ITO"/>
    <s v="2 - FATURADO"/>
    <n v="0"/>
    <x v="0"/>
    <x v="0"/>
  </r>
  <r>
    <x v="897"/>
    <s v="45.176.005/0001-08"/>
    <s v="NF SERVICOS DO"/>
    <n v="300027"/>
    <d v="2024-12-11T00:00:00"/>
    <n v="307464"/>
    <d v="2024-12-11T00:00:00"/>
    <m/>
    <n v="442.51"/>
    <d v="2025-01-10T00:00:00"/>
    <s v="E0231008"/>
    <s v="PD023989"/>
    <s v="Serviços de Publicidade Eletrônica"/>
    <n v="421.27"/>
    <m/>
    <x v="0"/>
    <m/>
    <m/>
    <m/>
    <s v="2 - FATURADO"/>
    <n v="0"/>
    <x v="0"/>
    <x v="1"/>
  </r>
  <r>
    <x v="897"/>
    <s v="45.176.005/0001-08"/>
    <s v="NF SERVICOS DO"/>
    <n v="300885"/>
    <d v="2024-12-11T00:00:00"/>
    <n v="308322"/>
    <d v="2024-12-11T00:00:00"/>
    <m/>
    <n v="1180.03"/>
    <d v="2025-01-10T00:00:00"/>
    <s v="E0231008"/>
    <s v="PD023989"/>
    <s v="Serviços de Publicidade Eletrônica"/>
    <n v="1123.3900000000001"/>
    <m/>
    <x v="0"/>
    <m/>
    <m/>
    <m/>
    <s v="2 - FATURADO"/>
    <n v="0"/>
    <x v="0"/>
    <x v="1"/>
  </r>
  <r>
    <x v="897"/>
    <s v="45.176.005/0001-08"/>
    <s v="NF SERVICOS DO"/>
    <n v="301035"/>
    <d v="2024-12-11T00:00:00"/>
    <n v="306459"/>
    <d v="2024-12-11T00:00:00"/>
    <m/>
    <n v="958.78"/>
    <d v="2025-01-10T00:00:00"/>
    <s v="E0231008"/>
    <s v="PD023989"/>
    <s v="Serviços de Publicidade Eletrônica"/>
    <n v="912.76"/>
    <m/>
    <x v="0"/>
    <m/>
    <m/>
    <m/>
    <s v="2 - FATURADO"/>
    <n v="0"/>
    <x v="0"/>
    <x v="1"/>
  </r>
  <r>
    <x v="897"/>
    <s v="45.176.005/0001-08"/>
    <s v="NF SERVICOS DO"/>
    <n v="301055"/>
    <d v="2024-12-11T00:00:00"/>
    <n v="306479"/>
    <d v="2024-12-11T00:00:00"/>
    <m/>
    <n v="516.26"/>
    <d v="2025-01-10T00:00:00"/>
    <s v="E0231008"/>
    <s v="PD023989"/>
    <s v="Serviços de Publicidade Eletrônica"/>
    <n v="491.48"/>
    <m/>
    <x v="0"/>
    <m/>
    <m/>
    <m/>
    <s v="2 - FATURADO"/>
    <n v="0"/>
    <x v="0"/>
    <x v="1"/>
  </r>
  <r>
    <x v="897"/>
    <s v="45.176.005/0001-08"/>
    <s v="NF SERVICOS DO"/>
    <n v="301699"/>
    <d v="2024-12-11T00:00:00"/>
    <n v="307123"/>
    <d v="2024-12-11T00:00:00"/>
    <m/>
    <n v="2876.33"/>
    <d v="2025-01-10T00:00:00"/>
    <s v="E0231008"/>
    <s v="PD023989"/>
    <s v="Serviços de Publicidade Eletrônica"/>
    <n v="2738.27"/>
    <m/>
    <x v="0"/>
    <m/>
    <m/>
    <m/>
    <s v="2 - FATURADO"/>
    <n v="0"/>
    <x v="0"/>
    <x v="1"/>
  </r>
  <r>
    <x v="897"/>
    <s v="45.176.005/0001-08"/>
    <s v="NF SERVICOS DO"/>
    <n v="302043"/>
    <d v="2024-12-16T00:00:00"/>
    <n v="308551"/>
    <d v="2024-12-16T00:00:00"/>
    <m/>
    <n v="811.27"/>
    <d v="2025-01-15T00:00:00"/>
    <s v="E0231008"/>
    <s v="PD023989"/>
    <s v="Serviços de Publicidade Eletrônica"/>
    <n v="772.33"/>
    <m/>
    <x v="0"/>
    <m/>
    <m/>
    <m/>
    <s v="2 - FATURADO"/>
    <n v="0"/>
    <x v="0"/>
    <x v="1"/>
  </r>
  <r>
    <x v="897"/>
    <s v="45.176.005/0001-08"/>
    <s v="NF SERVICOS DO"/>
    <n v="302260"/>
    <d v="2024-12-17T00:00:00"/>
    <n v="308773"/>
    <d v="2024-12-17T00:00:00"/>
    <m/>
    <n v="1180.03"/>
    <d v="2025-01-16T00:00:00"/>
    <s v="E0231008"/>
    <s v="PD023989"/>
    <s v="Serviços de Publicidade Eletrônica"/>
    <n v="1123.3900000000001"/>
    <m/>
    <x v="0"/>
    <m/>
    <m/>
    <m/>
    <s v="2 - FATURADO"/>
    <n v="0"/>
    <x v="0"/>
    <x v="1"/>
  </r>
  <r>
    <x v="897"/>
    <s v="45.176.005/0001-08"/>
    <s v="NF SERVICOS DO"/>
    <n v="302459"/>
    <d v="2024-12-17T00:00:00"/>
    <n v="308972"/>
    <d v="2024-12-17T00:00:00"/>
    <m/>
    <n v="368.76"/>
    <d v="2025-01-16T00:00:00"/>
    <s v="E0231008"/>
    <s v="PD023989"/>
    <s v="Serviços de Publicidade Eletrônica"/>
    <n v="351.06"/>
    <m/>
    <x v="0"/>
    <m/>
    <m/>
    <m/>
    <s v="2 - FATURADO"/>
    <n v="0"/>
    <x v="0"/>
    <x v="1"/>
  </r>
  <r>
    <x v="897"/>
    <s v="45.176.005/0001-08"/>
    <s v="NF SERVICOS DO"/>
    <n v="302593"/>
    <d v="2024-12-18T00:00:00"/>
    <n v="309115"/>
    <d v="2024-12-18T00:00:00"/>
    <m/>
    <n v="442.51"/>
    <d v="2025-01-17T00:00:00"/>
    <s v="E0231008"/>
    <s v="PD023989"/>
    <s v="Serviços de Publicidade Eletrônica"/>
    <n v="421.27"/>
    <m/>
    <x v="0"/>
    <m/>
    <m/>
    <m/>
    <s v="2 - FATURADO"/>
    <n v="0"/>
    <x v="0"/>
    <x v="1"/>
  </r>
  <r>
    <x v="897"/>
    <s v="45.176.005/0001-08"/>
    <s v="NF SERVICOS DO"/>
    <n v="302990"/>
    <d v="2024-12-20T00:00:00"/>
    <n v="309512"/>
    <d v="2024-12-20T00:00:00"/>
    <m/>
    <n v="737.52"/>
    <d v="2025-01-19T00:00:00"/>
    <s v="E0231008"/>
    <s v="PD023989"/>
    <s v="Serviços de Publicidade Eletrônica"/>
    <n v="702.12"/>
    <m/>
    <x v="0"/>
    <m/>
    <m/>
    <m/>
    <s v="2 - FATURADO"/>
    <n v="0"/>
    <x v="0"/>
    <x v="1"/>
  </r>
  <r>
    <x v="897"/>
    <s v="45.176.005/0001-08"/>
    <s v="NF SERVICOS DO"/>
    <n v="303423"/>
    <d v="2024-12-22T00:00:00"/>
    <n v="309986"/>
    <d v="2024-12-30T00:00:00"/>
    <m/>
    <n v="590.02"/>
    <d v="2025-01-29T00:00:00"/>
    <s v="E0231008"/>
    <s v="PD023989"/>
    <s v="Serviços de Publicidade Eletrônica"/>
    <n v="561.70000000000005"/>
    <m/>
    <x v="0"/>
    <m/>
    <m/>
    <m/>
    <s v="2 - FATURADO"/>
    <n v="0"/>
    <x v="0"/>
    <x v="1"/>
  </r>
  <r>
    <x v="897"/>
    <s v="45.176.005/0001-08"/>
    <s v="NF SERVICOS DO"/>
    <n v="303630"/>
    <d v="2024-12-23T00:00:00"/>
    <n v="310193"/>
    <d v="2024-12-30T00:00:00"/>
    <m/>
    <n v="516.26"/>
    <d v="2025-01-29T00:00:00"/>
    <s v="E0231008"/>
    <s v="PD023989"/>
    <s v="Serviços de Publicidade Eletrônica"/>
    <n v="491.48"/>
    <m/>
    <x v="0"/>
    <m/>
    <m/>
    <m/>
    <s v="2 - FATURADO"/>
    <n v="0"/>
    <x v="0"/>
    <x v="1"/>
  </r>
  <r>
    <x v="897"/>
    <s v="45.176.005/0001-08"/>
    <s v="NF SERVICOS"/>
    <n v="177394"/>
    <d v="2024-12-31T00:00:00"/>
    <n v="1906333"/>
    <d v="2025-01-10T00:00:00"/>
    <d v="2024-12-01T00:00:00"/>
    <n v="71659.44"/>
    <d v="2025-02-09T00:00:00"/>
    <s v="E0230698"/>
    <s v="PD023698"/>
    <s v="PREFEITURA - CADASTRO"/>
    <n v="68219.789999999994"/>
    <d v="2024-12-01T00:00:00"/>
    <x v="0"/>
    <s v="D.L. 0182/2023 CONTR0918/2023"/>
    <s v="15.572/2023"/>
    <s v="359.00009630/2023-85  APPS/ITO"/>
    <s v="2 - FATURADO"/>
    <n v="0"/>
    <x v="0"/>
    <x v="0"/>
  </r>
  <r>
    <x v="897"/>
    <s v="45.176.005/0001-08"/>
    <s v="NF SERVICOS DO"/>
    <n v="303957"/>
    <d v="2024-12-31T00:00:00"/>
    <n v="310533"/>
    <d v="2025-01-03T00:00:00"/>
    <m/>
    <n v="811.27"/>
    <d v="2025-02-02T00:00:00"/>
    <s v="E0231008"/>
    <s v="PD023989"/>
    <s v="Serviços de Publicidade Eletrônica"/>
    <n v="772.33"/>
    <m/>
    <x v="0"/>
    <m/>
    <m/>
    <m/>
    <s v="2 - FATURADO"/>
    <n v="0"/>
    <x v="0"/>
    <x v="1"/>
  </r>
  <r>
    <x v="898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101"/>
    <x v="4"/>
    <x v="1"/>
  </r>
  <r>
    <x v="899"/>
    <s v="45.189.305/0001-21"/>
    <s v="NF SERVICOS DO"/>
    <n v="294806"/>
    <d v="2024-11-04T00:00:00"/>
    <n v="301211"/>
    <d v="2024-11-04T00:00:00"/>
    <m/>
    <n v="258.13"/>
    <d v="2024-12-04T00:00:00"/>
    <s v="E0202037"/>
    <s v="PD202037"/>
    <s v="Serviços de Publicidade Eletrônica"/>
    <n v="245.74"/>
    <m/>
    <x v="0"/>
    <m/>
    <m/>
    <m/>
    <s v="2 - FATURADO"/>
    <n v="27"/>
    <x v="2"/>
    <x v="1"/>
  </r>
  <r>
    <x v="899"/>
    <s v="45.189.305/0001-21"/>
    <s v="ND-POUPATEMPO 4.0"/>
    <n v="5195"/>
    <d v="2024-12-04T00:00:00"/>
    <s v="PPT00588"/>
    <s v="PPT00588"/>
    <d v="2024-12-01T00:00:00"/>
    <n v="18088.32"/>
    <d v="2025-01-03T00:00:00"/>
    <s v="PPT00588"/>
    <s v="PP00588"/>
    <s v="IMPLANTACAO E OPERACAO DO POUPATEMPO CACAPAVA"/>
    <n v="18088.32"/>
    <d v="2024-12-01T00:00:00"/>
    <x v="0"/>
    <m/>
    <s v="PD-PRC-2021/01959"/>
    <m/>
    <s v="2 - FATURADO"/>
    <n v="0"/>
    <x v="0"/>
    <x v="11"/>
  </r>
  <r>
    <x v="899"/>
    <s v="45.189.305/0001-21"/>
    <s v="NF SERVICOS"/>
    <n v="177469"/>
    <d v="2024-12-31T00:00:00"/>
    <n v="1906408"/>
    <d v="2025-01-10T00:00:00"/>
    <d v="2024-12-01T00:00:00"/>
    <n v="9096.16"/>
    <d v="2025-02-09T00:00:00"/>
    <s v="E0210732"/>
    <s v="PD021732"/>
    <s v="PREFEITURA - CADASTRO"/>
    <n v="8659.5400000000009"/>
    <d v="2024-12-01T00:00:00"/>
    <x v="0"/>
    <s v="A.F 1760/2024"/>
    <s v="nº 4452/2021"/>
    <s v="78619/01 PD-PRC-2022/00066 359.00007457/2024-61 - APPS/ITO"/>
    <s v="2 - FATURADO"/>
    <n v="0"/>
    <x v="0"/>
    <x v="0"/>
  </r>
  <r>
    <x v="900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23"/>
    <x v="2"/>
    <x v="2"/>
  </r>
  <r>
    <x v="900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23"/>
    <x v="2"/>
    <x v="2"/>
  </r>
  <r>
    <x v="900"/>
    <s v="45.190.824/0001-00"/>
    <s v="NF SERVICOS DO"/>
    <n v="303067"/>
    <d v="2024-12-20T00:00:00"/>
    <n v="309589"/>
    <d v="2024-12-20T00:00:00"/>
    <m/>
    <n v="276.57"/>
    <d v="2025-01-19T00:00:00"/>
    <s v="E0240892"/>
    <s v="PD024892"/>
    <s v="Serviços de Publicidade Eletrônica"/>
    <n v="263.29000000000002"/>
    <m/>
    <x v="0"/>
    <m/>
    <m/>
    <m/>
    <s v="2 - FATURADO"/>
    <n v="0"/>
    <x v="0"/>
    <x v="1"/>
  </r>
  <r>
    <x v="900"/>
    <s v="45.190.824/0001-00"/>
    <s v="NF SERVICOS DO"/>
    <n v="303318"/>
    <d v="2024-12-22T00:00:00"/>
    <n v="309881"/>
    <d v="2024-12-30T00:00:00"/>
    <m/>
    <n v="414.85"/>
    <d v="2025-01-29T00:00:00"/>
    <s v="E0240892"/>
    <s v="PD024892"/>
    <s v="Serviços de Publicidade Eletrônica"/>
    <n v="394.94"/>
    <m/>
    <x v="0"/>
    <m/>
    <m/>
    <m/>
    <s v="2 - FATURADO"/>
    <n v="0"/>
    <x v="0"/>
    <x v="1"/>
  </r>
  <r>
    <x v="900"/>
    <s v="45.190.824/0001-00"/>
    <s v="NF SERVICOS DO"/>
    <n v="303896"/>
    <d v="2024-12-26T00:00:00"/>
    <n v="310459"/>
    <d v="2024-12-30T00:00:00"/>
    <m/>
    <n v="322.66000000000003"/>
    <d v="2025-01-29T00:00:00"/>
    <s v="E0240892"/>
    <s v="PD024892"/>
    <s v="Serviços de Publicidade Eletrônica"/>
    <n v="307.17"/>
    <m/>
    <x v="0"/>
    <m/>
    <m/>
    <m/>
    <s v="2 - FATURADO"/>
    <n v="0"/>
    <x v="0"/>
    <x v="1"/>
  </r>
  <r>
    <x v="901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4"/>
    <m/>
    <s v="PD-PRC-2022/02453"/>
    <m/>
    <s v="2 - FATURADO"/>
    <n v="65"/>
    <x v="5"/>
    <x v="11"/>
  </r>
  <r>
    <x v="901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4"/>
    <m/>
    <s v="PD-PRC-2022/02453"/>
    <m/>
    <s v="2 - FATURADO"/>
    <n v="457"/>
    <x v="4"/>
    <x v="11"/>
  </r>
  <r>
    <x v="901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4"/>
    <m/>
    <s v="PD-PRC-2022/02453"/>
    <m/>
    <s v="2 - FATURADO"/>
    <n v="419"/>
    <x v="4"/>
    <x v="11"/>
  </r>
  <r>
    <x v="901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4"/>
    <m/>
    <s v="PD-PRC-2022/02453"/>
    <m/>
    <s v="2 - FATURADO"/>
    <n v="412"/>
    <x v="4"/>
    <x v="11"/>
  </r>
  <r>
    <x v="901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4"/>
    <m/>
    <s v="PD-PRC-2022/02453"/>
    <m/>
    <s v="2 - FATURADO"/>
    <n v="396"/>
    <x v="4"/>
    <x v="11"/>
  </r>
  <r>
    <x v="901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4"/>
    <m/>
    <s v="PD-PRC-2022/02453"/>
    <m/>
    <s v="2 - FATURADO"/>
    <n v="363"/>
    <x v="3"/>
    <x v="11"/>
  </r>
  <r>
    <x v="901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4"/>
    <m/>
    <s v="PD-PRC-2022/02453"/>
    <m/>
    <s v="2 - FATURADO"/>
    <n v="331"/>
    <x v="3"/>
    <x v="11"/>
  </r>
  <r>
    <x v="901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0"/>
    <m/>
    <s v="PD-PRC-2022/02453"/>
    <m/>
    <s v="2 - FATURADO"/>
    <n v="300"/>
    <x v="3"/>
    <x v="11"/>
  </r>
  <r>
    <x v="901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0"/>
    <m/>
    <s v="PD-PRC-2022/02453"/>
    <m/>
    <s v="2 - FATURADO"/>
    <n v="8"/>
    <x v="2"/>
    <x v="11"/>
  </r>
  <r>
    <x v="901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0"/>
    <m/>
    <s v="PD-PRC-2022/02453"/>
    <m/>
    <s v="2 - FATURADO"/>
    <n v="240"/>
    <x v="3"/>
    <x v="11"/>
  </r>
  <r>
    <x v="901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0"/>
    <m/>
    <s v="PD-PRC-2022/02453"/>
    <m/>
    <s v="2 - FATURADO"/>
    <n v="179"/>
    <x v="6"/>
    <x v="11"/>
  </r>
  <r>
    <x v="901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0"/>
    <m/>
    <s v="PD-PRC-2022/02453"/>
    <m/>
    <s v="2 - FATURADO"/>
    <n v="151"/>
    <x v="6"/>
    <x v="11"/>
  </r>
  <r>
    <x v="901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0"/>
    <m/>
    <s v="PD-PRC-2022/02453"/>
    <m/>
    <s v="2 - FATURADO"/>
    <n v="118"/>
    <x v="8"/>
    <x v="11"/>
  </r>
  <r>
    <x v="901"/>
    <s v="45.192.275/0001-02"/>
    <s v="NF SERVICOS DO"/>
    <n v="284829"/>
    <d v="2024-09-03T00:00:00"/>
    <n v="291107"/>
    <d v="2024-09-03T00:00:00"/>
    <m/>
    <n v="5476.09"/>
    <d v="2024-10-03T00:00:00"/>
    <s v="E0230965"/>
    <s v="PD023965"/>
    <s v="Serviços de Publicidade Eletrônica"/>
    <n v="5213.24"/>
    <m/>
    <x v="0"/>
    <m/>
    <m/>
    <m/>
    <s v="2 - FATURADO"/>
    <n v="89"/>
    <x v="5"/>
    <x v="1"/>
  </r>
  <r>
    <x v="901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0"/>
    <m/>
    <s v="PD-PRC-2022/02453"/>
    <m/>
    <s v="2 - FATURADO"/>
    <n v="88"/>
    <x v="5"/>
    <x v="11"/>
  </r>
  <r>
    <x v="901"/>
    <s v="45.192.275/0001-02"/>
    <s v="NF SERVICOS"/>
    <n v="168473"/>
    <d v="2024-09-13T00:00:00"/>
    <n v="1845258"/>
    <d v="2024-09-13T00:00:00"/>
    <d v="2024-08-01T00:00:00"/>
    <n v="644.4"/>
    <d v="2024-10-13T00:00:00"/>
    <s v="E0240620"/>
    <s v="PD024620"/>
    <s v="PREFEITURAS CADASTRO"/>
    <n v="613.47"/>
    <d v="2024-08-01T00:00:00"/>
    <x v="0"/>
    <d v="2024-02-01T00:00:00"/>
    <m/>
    <s v="359.00003077/2024-58-ITO/APPS"/>
    <s v="2 - FATURADO"/>
    <n v="79"/>
    <x v="5"/>
    <x v="0"/>
  </r>
  <r>
    <x v="901"/>
    <s v="45.192.275/0001-02"/>
    <s v="NF SERVICOS DO"/>
    <n v="287500"/>
    <d v="2024-09-17T00:00:00"/>
    <n v="293836"/>
    <d v="2024-09-17T00:00:00"/>
    <m/>
    <n v="2267.87"/>
    <d v="2024-10-17T00:00:00"/>
    <s v="E0230965"/>
    <s v="PD023965"/>
    <s v="Serviços de Publicidade Eletrônica"/>
    <n v="2159.0100000000002"/>
    <m/>
    <x v="0"/>
    <m/>
    <m/>
    <m/>
    <s v="2 - FATURADO"/>
    <n v="75"/>
    <x v="5"/>
    <x v="1"/>
  </r>
  <r>
    <x v="901"/>
    <s v="45.192.275/0001-02"/>
    <s v="NF SERVICOS DO"/>
    <n v="288353"/>
    <d v="2024-09-19T00:00:00"/>
    <n v="294688"/>
    <d v="2024-09-19T00:00:00"/>
    <m/>
    <n v="2433.8200000000002"/>
    <d v="2024-10-19T00:00:00"/>
    <s v="E0230965"/>
    <s v="PD023965"/>
    <s v="Serviços de Publicidade Eletrônica"/>
    <n v="2317"/>
    <m/>
    <x v="0"/>
    <m/>
    <m/>
    <m/>
    <s v="2 - FATURADO"/>
    <n v="73"/>
    <x v="5"/>
    <x v="1"/>
  </r>
  <r>
    <x v="901"/>
    <s v="45.192.275/0001-02"/>
    <s v="NF SERVICOS DO"/>
    <n v="288585"/>
    <d v="2024-09-20T00:00:00"/>
    <n v="294920"/>
    <d v="2024-09-20T00:00:00"/>
    <m/>
    <n v="940.34"/>
    <d v="2024-10-20T00:00:00"/>
    <s v="E0230965"/>
    <s v="PD023965"/>
    <s v="Serviços de Publicidade Eletrônica"/>
    <n v="895.2"/>
    <m/>
    <x v="0"/>
    <m/>
    <m/>
    <m/>
    <s v="2 - FATURADO"/>
    <n v="72"/>
    <x v="5"/>
    <x v="1"/>
  </r>
  <r>
    <x v="901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0"/>
    <m/>
    <s v="PD-PRC-2022/02453"/>
    <m/>
    <s v="2 - FATURADO"/>
    <n v="69"/>
    <x v="5"/>
    <x v="11"/>
  </r>
  <r>
    <x v="901"/>
    <s v="45.192.275/0001-02"/>
    <s v="NF SERVICOS DO"/>
    <n v="289465"/>
    <d v="2024-09-26T00:00:00"/>
    <n v="295811"/>
    <d v="2024-09-26T00:00:00"/>
    <m/>
    <n v="1438.16"/>
    <d v="2024-10-26T00:00:00"/>
    <s v="E0230965"/>
    <s v="PD023965"/>
    <s v="Serviços de Publicidade Eletrônica"/>
    <n v="1369.13"/>
    <m/>
    <x v="0"/>
    <m/>
    <m/>
    <m/>
    <s v="2 - FATURADO"/>
    <n v="66"/>
    <x v="5"/>
    <x v="1"/>
  </r>
  <r>
    <x v="901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0"/>
    <m/>
    <s v="PD-PRC-2022/02453"/>
    <m/>
    <s v="2 - FATURADO"/>
    <n v="59"/>
    <x v="1"/>
    <x v="11"/>
  </r>
  <r>
    <x v="901"/>
    <s v="45.192.275/0001-02"/>
    <s v="NF SERVICOS DO"/>
    <n v="290423"/>
    <d v="2024-10-04T00:00:00"/>
    <n v="296773"/>
    <d v="2024-10-04T00:00:00"/>
    <m/>
    <n v="940.34"/>
    <d v="2024-11-03T00:00:00"/>
    <s v="E0230965"/>
    <s v="PD023965"/>
    <s v="Serviços de Publicidade Eletrônica"/>
    <n v="895.2"/>
    <m/>
    <x v="0"/>
    <m/>
    <m/>
    <m/>
    <s v="2 - FATURADO"/>
    <n v="58"/>
    <x v="1"/>
    <x v="1"/>
  </r>
  <r>
    <x v="901"/>
    <s v="45.192.275/0001-02"/>
    <s v="NF SERVICOS DO"/>
    <n v="292100"/>
    <d v="2024-10-11T00:00:00"/>
    <n v="298483"/>
    <d v="2024-10-11T00:00:00"/>
    <m/>
    <n v="995.65"/>
    <d v="2024-11-10T00:00:00"/>
    <s v="E0230965"/>
    <s v="PD023965"/>
    <s v="Serviços de Publicidade Eletrônica"/>
    <n v="947.86"/>
    <m/>
    <x v="0"/>
    <m/>
    <m/>
    <m/>
    <s v="2 - FATURADO"/>
    <n v="51"/>
    <x v="1"/>
    <x v="1"/>
  </r>
  <r>
    <x v="901"/>
    <s v="45.192.275/0001-02"/>
    <s v="NF SERVICOS"/>
    <n v="170106"/>
    <d v="2024-10-15T00:00:00"/>
    <n v="1859851"/>
    <d v="2024-10-15T00:00:00"/>
    <d v="2024-09-01T00:00:00"/>
    <n v="644.4"/>
    <d v="2024-11-14T00:00:00"/>
    <s v="E0240620"/>
    <s v="PD024620"/>
    <s v="PREFEITURAS CADASTRO"/>
    <n v="613.47"/>
    <d v="2024-09-01T00:00:00"/>
    <x v="0"/>
    <d v="2024-02-01T00:00:00"/>
    <m/>
    <s v="359.00003077/2024-58-ITO/APPS"/>
    <s v="2 - FATURADO"/>
    <n v="47"/>
    <x v="1"/>
    <x v="0"/>
  </r>
  <r>
    <x v="901"/>
    <s v="45.192.275/0001-02"/>
    <s v="NF SERVICOS DO"/>
    <n v="292567"/>
    <d v="2024-10-15T00:00:00"/>
    <n v="298957"/>
    <d v="2024-10-15T00:00:00"/>
    <m/>
    <n v="1548.79"/>
    <d v="2024-11-14T00:00:00"/>
    <s v="E0230965"/>
    <s v="PD023965"/>
    <s v="Serviços de Publicidade Eletrônica"/>
    <n v="1474.45"/>
    <m/>
    <x v="0"/>
    <m/>
    <m/>
    <m/>
    <s v="2 - FATURADO"/>
    <n v="47"/>
    <x v="1"/>
    <x v="1"/>
  </r>
  <r>
    <x v="901"/>
    <s v="45.192.275/0001-02"/>
    <s v="NF SERVICOS DO"/>
    <n v="293305"/>
    <d v="2024-10-18T00:00:00"/>
    <n v="299701"/>
    <d v="2024-10-18T00:00:00"/>
    <m/>
    <n v="1714.73"/>
    <d v="2024-11-17T00:00:00"/>
    <s v="E0230965"/>
    <s v="PD023965"/>
    <s v="Serviços de Publicidade Eletrônica"/>
    <n v="1632.42"/>
    <m/>
    <x v="0"/>
    <m/>
    <m/>
    <m/>
    <s v="2 - FATURADO"/>
    <n v="44"/>
    <x v="1"/>
    <x v="1"/>
  </r>
  <r>
    <x v="901"/>
    <s v="45.192.275/0001-02"/>
    <s v="NF SERVICOS DO"/>
    <n v="294500"/>
    <d v="2024-10-28T00:00:00"/>
    <n v="300905"/>
    <d v="2024-10-28T00:00:00"/>
    <m/>
    <n v="719.08"/>
    <d v="2024-11-27T00:00:00"/>
    <s v="E0230965"/>
    <s v="PD023965"/>
    <s v="Serviços de Publicidade Eletrônica"/>
    <n v="684.56"/>
    <m/>
    <x v="0"/>
    <m/>
    <m/>
    <m/>
    <s v="2 - FATURADO"/>
    <n v="34"/>
    <x v="1"/>
    <x v="1"/>
  </r>
  <r>
    <x v="901"/>
    <s v="45.192.275/0001-02"/>
    <s v="NF SERVICOS DO"/>
    <n v="294752"/>
    <d v="2024-11-04T00:00:00"/>
    <n v="301157"/>
    <d v="2024-11-04T00:00:00"/>
    <m/>
    <n v="663.77"/>
    <d v="2024-12-04T00:00:00"/>
    <s v="E0230965"/>
    <s v="PD023965"/>
    <s v="Serviços de Publicidade Eletrônica"/>
    <n v="631.91"/>
    <m/>
    <x v="0"/>
    <m/>
    <m/>
    <m/>
    <s v="2 - FATURADO"/>
    <n v="27"/>
    <x v="2"/>
    <x v="1"/>
  </r>
  <r>
    <x v="901"/>
    <s v="45.192.275/0001-02"/>
    <s v="NF SERVICOS DO"/>
    <n v="295197"/>
    <d v="2024-11-04T00:00:00"/>
    <n v="301602"/>
    <d v="2024-11-04T00:00:00"/>
    <m/>
    <n v="442.51"/>
    <d v="2024-12-04T00:00:00"/>
    <s v="E0230965"/>
    <s v="PD023965"/>
    <s v="Serviços de Publicidade Eletrônica"/>
    <n v="421.27"/>
    <m/>
    <x v="0"/>
    <m/>
    <m/>
    <m/>
    <s v="2 - FATURADO"/>
    <n v="27"/>
    <x v="2"/>
    <x v="1"/>
  </r>
  <r>
    <x v="901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0"/>
    <m/>
    <s v="PD-PRC-2022/02453"/>
    <m/>
    <s v="2 - FATURADO"/>
    <n v="26"/>
    <x v="2"/>
    <x v="11"/>
  </r>
  <r>
    <x v="901"/>
    <s v="45.192.275/0001-02"/>
    <s v="NF SERVICOS"/>
    <n v="171902"/>
    <d v="2024-11-13T00:00:00"/>
    <n v="1874917"/>
    <d v="2024-11-13T00:00:00"/>
    <d v="2024-10-01T00:00:00"/>
    <n v="644.4"/>
    <d v="2024-12-13T00:00:00"/>
    <s v="E0240620"/>
    <s v="PD024620"/>
    <s v="PREFEITURAS CADASTRO"/>
    <n v="613.47"/>
    <d v="2024-10-01T00:00:00"/>
    <x v="0"/>
    <d v="2024-02-01T00:00:00"/>
    <m/>
    <s v="359.00003077/2024-58-ITO/APPS"/>
    <s v="2 - FATURADO"/>
    <n v="18"/>
    <x v="2"/>
    <x v="0"/>
  </r>
  <r>
    <x v="901"/>
    <s v="45.192.275/0001-02"/>
    <s v="NF SERVICOS DO"/>
    <n v="297975"/>
    <d v="2024-11-14T00:00:00"/>
    <n v="304410"/>
    <d v="2024-11-18T00:00:00"/>
    <m/>
    <n v="719.08"/>
    <d v="2024-12-18T00:00:00"/>
    <s v="E0230965"/>
    <s v="PD023965"/>
    <s v="Serviços de Publicidade Eletrônica"/>
    <n v="684.56"/>
    <m/>
    <x v="0"/>
    <m/>
    <m/>
    <m/>
    <s v="2 - FATURADO"/>
    <n v="13"/>
    <x v="2"/>
    <x v="1"/>
  </r>
  <r>
    <x v="901"/>
    <s v="45.192.275/0001-02"/>
    <s v="NF SERVICOS DO"/>
    <n v="298660"/>
    <d v="2024-11-21T00:00:00"/>
    <n v="305101"/>
    <d v="2024-11-22T00:00:00"/>
    <m/>
    <n v="2323.19"/>
    <d v="2024-12-22T00:00:00"/>
    <s v="E0230965"/>
    <s v="PD023965"/>
    <s v="Serviços de Publicidade Eletrônica"/>
    <n v="2211.6799999999998"/>
    <m/>
    <x v="0"/>
    <m/>
    <m/>
    <m/>
    <s v="2 - FATURADO"/>
    <n v="9"/>
    <x v="2"/>
    <x v="1"/>
  </r>
  <r>
    <x v="901"/>
    <s v="45.192.275/0001-02"/>
    <s v="NF SERVICOS DO"/>
    <n v="298821"/>
    <d v="2024-11-22T00:00:00"/>
    <n v="305268"/>
    <d v="2024-11-26T00:00:00"/>
    <m/>
    <n v="331.88"/>
    <d v="2024-12-26T00:00:00"/>
    <s v="E0230965"/>
    <s v="PD023965"/>
    <s v="Serviços de Publicidade Eletrônica"/>
    <n v="315.95"/>
    <m/>
    <x v="0"/>
    <m/>
    <m/>
    <m/>
    <s v="2 - FATURADO"/>
    <n v="5"/>
    <x v="2"/>
    <x v="1"/>
  </r>
  <r>
    <x v="901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0"/>
    <m/>
    <s v="PD-PRC-2022/02453"/>
    <m/>
    <s v="2 - FATURADO"/>
    <n v="0"/>
    <x v="0"/>
    <x v="11"/>
  </r>
  <r>
    <x v="901"/>
    <s v="45.192.275/0001-02"/>
    <s v="NF SERVICOS"/>
    <n v="174606"/>
    <d v="2024-12-10T00:00:00"/>
    <n v="1890594"/>
    <d v="2024-12-10T00:00:00"/>
    <d v="2024-11-01T00:00:00"/>
    <n v="644.4"/>
    <d v="2025-01-09T00:00:00"/>
    <s v="E0240620"/>
    <s v="PD024620"/>
    <s v="PREFEITURAS CADASTRO"/>
    <n v="613.47"/>
    <d v="2024-11-01T00:00:00"/>
    <x v="0"/>
    <d v="2024-02-01T00:00:00"/>
    <m/>
    <s v="359.00003077/2024-58-ITO/APPS"/>
    <s v="2 - FATURADO"/>
    <n v="0"/>
    <x v="0"/>
    <x v="0"/>
  </r>
  <r>
    <x v="901"/>
    <s v="45.192.275/0001-02"/>
    <s v="NF SERVICOS"/>
    <n v="177482"/>
    <d v="2024-12-31T00:00:00"/>
    <n v="1906421"/>
    <d v="2025-01-10T00:00:00"/>
    <d v="2024-12-01T00:00:00"/>
    <n v="644.4"/>
    <d v="2025-02-09T00:00:00"/>
    <s v="E0240620"/>
    <s v="PD024620"/>
    <s v="PREFEITURAS CADASTRO"/>
    <n v="613.47"/>
    <d v="2024-12-01T00:00:00"/>
    <x v="0"/>
    <d v="2024-02-01T00:00:00"/>
    <m/>
    <s v="359.00003077/2024-58-ITO/APPS"/>
    <s v="2 - FATURADO"/>
    <n v="0"/>
    <x v="0"/>
    <x v="0"/>
  </r>
  <r>
    <x v="902"/>
    <s v="45.192.564/0001-01"/>
    <s v="NF SERVICOS DO"/>
    <n v="303304"/>
    <d v="2024-12-22T00:00:00"/>
    <n v="309867"/>
    <d v="2024-12-30T00:00:00"/>
    <m/>
    <n v="184.38"/>
    <d v="2025-01-29T00:00:00"/>
    <s v="E0240833"/>
    <s v="PD024833"/>
    <s v="Serviços de Publicidade Eletrônica"/>
    <n v="175.53"/>
    <m/>
    <x v="0"/>
    <m/>
    <m/>
    <m/>
    <s v="2 - FATURADO"/>
    <n v="0"/>
    <x v="0"/>
    <x v="1"/>
  </r>
  <r>
    <x v="902"/>
    <s v="45.192.564/0001-01"/>
    <s v="NF SERVICOS DO"/>
    <n v="303559"/>
    <d v="2024-12-22T00:00:00"/>
    <n v="310122"/>
    <d v="2024-12-30T00:00:00"/>
    <m/>
    <n v="230.47"/>
    <d v="2025-01-29T00:00:00"/>
    <s v="E0240833"/>
    <s v="PD024833"/>
    <s v="Serviços de Publicidade Eletrônica"/>
    <n v="219.41"/>
    <m/>
    <x v="0"/>
    <m/>
    <m/>
    <m/>
    <s v="2 - FATURADO"/>
    <n v="0"/>
    <x v="0"/>
    <x v="1"/>
  </r>
  <r>
    <x v="902"/>
    <s v="45.192.564/0001-01"/>
    <s v="NF SERVICOS DO"/>
    <n v="304067"/>
    <d v="2024-12-31T00:00:00"/>
    <n v="310643"/>
    <d v="2025-01-03T00:00:00"/>
    <m/>
    <n v="276.57"/>
    <d v="2025-02-02T00:00:00"/>
    <s v="E0240833"/>
    <s v="PD024833"/>
    <s v="Serviços de Publicidade Eletrônica"/>
    <n v="263.29000000000002"/>
    <m/>
    <x v="0"/>
    <m/>
    <m/>
    <m/>
    <s v="2 - FATURADO"/>
    <n v="0"/>
    <x v="0"/>
    <x v="1"/>
  </r>
  <r>
    <x v="903"/>
    <s v="45.195.823/0001-58"/>
    <s v="NF SERVICOS DO"/>
    <n v="300093"/>
    <d v="2024-12-11T00:00:00"/>
    <n v="307530"/>
    <d v="2024-12-11T00:00:00"/>
    <m/>
    <n v="507.04"/>
    <d v="2025-01-10T00:00:00"/>
    <s v="E0230995"/>
    <s v="PD023976"/>
    <s v="Serviços de Publicidade Eletrônica"/>
    <n v="482.7"/>
    <m/>
    <x v="0"/>
    <m/>
    <m/>
    <m/>
    <s v="2 - FATURADO"/>
    <n v="0"/>
    <x v="0"/>
    <x v="1"/>
  </r>
  <r>
    <x v="903"/>
    <s v="45.195.823/0001-58"/>
    <s v="NF SERVICOS DO"/>
    <n v="300134"/>
    <d v="2024-12-11T00:00:00"/>
    <n v="307571"/>
    <d v="2024-12-11T00:00:00"/>
    <m/>
    <n v="184.38"/>
    <d v="2025-01-10T00:00:00"/>
    <s v="E0230995"/>
    <s v="PD023976"/>
    <s v="Serviços de Publicidade Eletrônica"/>
    <n v="175.53"/>
    <m/>
    <x v="0"/>
    <m/>
    <m/>
    <m/>
    <s v="2 - FATURADO"/>
    <n v="0"/>
    <x v="0"/>
    <x v="1"/>
  </r>
  <r>
    <x v="903"/>
    <s v="45.195.823/0001-58"/>
    <s v="NF SERVICOS DO"/>
    <n v="300823"/>
    <d v="2024-12-11T00:00:00"/>
    <n v="308260"/>
    <d v="2024-12-11T00:00:00"/>
    <m/>
    <n v="460.95"/>
    <d v="2025-01-10T00:00:00"/>
    <s v="E0230995"/>
    <s v="PD023976"/>
    <s v="Serviços de Publicidade Eletrônica"/>
    <n v="438.82"/>
    <m/>
    <x v="0"/>
    <m/>
    <m/>
    <m/>
    <s v="2 - FATURADO"/>
    <n v="0"/>
    <x v="0"/>
    <x v="1"/>
  </r>
  <r>
    <x v="903"/>
    <s v="45.195.823/0001-58"/>
    <s v="NF SERVICOS DO"/>
    <n v="300921"/>
    <d v="2024-12-11T00:00:00"/>
    <n v="308358"/>
    <d v="2024-12-11T00:00:00"/>
    <m/>
    <n v="599.23"/>
    <d v="2025-01-10T00:00:00"/>
    <s v="E0230995"/>
    <s v="PD023976"/>
    <s v="Serviços de Publicidade Eletrônica"/>
    <n v="570.47"/>
    <m/>
    <x v="0"/>
    <m/>
    <m/>
    <m/>
    <s v="2 - FATURADO"/>
    <n v="0"/>
    <x v="0"/>
    <x v="1"/>
  </r>
  <r>
    <x v="903"/>
    <s v="45.195.823/0001-58"/>
    <s v="NF SERVICOS DO"/>
    <n v="301245"/>
    <d v="2024-12-11T00:00:00"/>
    <n v="306669"/>
    <d v="2024-12-11T00:00:00"/>
    <m/>
    <n v="184.38"/>
    <d v="2025-01-10T00:00:00"/>
    <s v="E0230995"/>
    <s v="PD023976"/>
    <s v="Serviços de Publicidade Eletrônica"/>
    <n v="175.53"/>
    <m/>
    <x v="0"/>
    <m/>
    <m/>
    <m/>
    <s v="2 - FATURADO"/>
    <n v="0"/>
    <x v="0"/>
    <x v="1"/>
  </r>
  <r>
    <x v="903"/>
    <s v="45.195.823/0001-58"/>
    <s v="NF SERVICOS DO"/>
    <n v="302121"/>
    <d v="2024-12-16T00:00:00"/>
    <n v="308629"/>
    <d v="2024-12-16T00:00:00"/>
    <m/>
    <n v="460.95"/>
    <d v="2025-01-15T00:00:00"/>
    <s v="E0230995"/>
    <s v="PD023976"/>
    <s v="Serviços de Publicidade Eletrônica"/>
    <n v="438.82"/>
    <m/>
    <x v="0"/>
    <m/>
    <m/>
    <m/>
    <s v="2 - FATURADO"/>
    <n v="0"/>
    <x v="0"/>
    <x v="1"/>
  </r>
  <r>
    <x v="903"/>
    <s v="45.195.823/0001-58"/>
    <s v="NF SERVICOS DO"/>
    <n v="303005"/>
    <d v="2024-12-20T00:00:00"/>
    <n v="309527"/>
    <d v="2024-12-20T00:00:00"/>
    <m/>
    <n v="553.14"/>
    <d v="2025-01-19T00:00:00"/>
    <s v="E0230995"/>
    <s v="PD023976"/>
    <s v="Serviços de Publicidade Eletrônica"/>
    <n v="526.59"/>
    <m/>
    <x v="0"/>
    <m/>
    <m/>
    <m/>
    <s v="2 - FATURADO"/>
    <n v="0"/>
    <x v="0"/>
    <x v="1"/>
  </r>
  <r>
    <x v="903"/>
    <s v="45.195.823/0001-58"/>
    <s v="NF SERVICOS DO"/>
    <n v="303187"/>
    <d v="2024-12-22T00:00:00"/>
    <n v="309750"/>
    <d v="2024-12-30T00:00:00"/>
    <m/>
    <n v="138.28"/>
    <d v="2025-01-29T00:00:00"/>
    <s v="E0230995"/>
    <s v="PD023976"/>
    <s v="Serviços de Publicidade Eletrônica"/>
    <n v="131.63999999999999"/>
    <m/>
    <x v="0"/>
    <m/>
    <m/>
    <m/>
    <s v="2 - FATURADO"/>
    <n v="0"/>
    <x v="0"/>
    <x v="1"/>
  </r>
  <r>
    <x v="903"/>
    <s v="45.195.823/0001-58"/>
    <s v="NF SERVICOS DO"/>
    <n v="303418"/>
    <d v="2024-12-22T00:00:00"/>
    <n v="309981"/>
    <d v="2024-12-30T00:00:00"/>
    <m/>
    <n v="138.28"/>
    <d v="2025-01-29T00:00:00"/>
    <s v="E0230995"/>
    <s v="PD023976"/>
    <s v="Serviços de Publicidade Eletrônica"/>
    <n v="131.63999999999999"/>
    <m/>
    <x v="0"/>
    <m/>
    <m/>
    <m/>
    <s v="2 - FATURADO"/>
    <n v="0"/>
    <x v="0"/>
    <x v="1"/>
  </r>
  <r>
    <x v="903"/>
    <s v="45.195.823/0001-58"/>
    <s v="NF SERVICOS DO"/>
    <n v="303626"/>
    <d v="2024-12-23T00:00:00"/>
    <n v="310189"/>
    <d v="2024-12-30T00:00:00"/>
    <m/>
    <n v="322.66000000000003"/>
    <d v="2025-01-29T00:00:00"/>
    <s v="E0230995"/>
    <s v="PD023976"/>
    <s v="Serviços de Publicidade Eletrônica"/>
    <n v="307.17"/>
    <m/>
    <x v="0"/>
    <m/>
    <m/>
    <m/>
    <s v="2 - FATURADO"/>
    <n v="0"/>
    <x v="0"/>
    <x v="1"/>
  </r>
  <r>
    <x v="904"/>
    <s v="45.195.963/0001-26"/>
    <s v="NF SERVICOS DO"/>
    <n v="303979"/>
    <d v="2024-12-31T00:00:00"/>
    <n v="310555"/>
    <d v="2025-01-03T00:00:00"/>
    <m/>
    <n v="138.28"/>
    <d v="2025-01-03T00:00:00"/>
    <m/>
    <m/>
    <s v="Serviços de Publicidade Eletrônica"/>
    <n v="131.63999999999999"/>
    <m/>
    <x v="0"/>
    <m/>
    <m/>
    <m/>
    <s v="1 - VENDA A VISTA"/>
    <n v="0"/>
    <x v="0"/>
    <x v="1"/>
  </r>
  <r>
    <x v="905"/>
    <s v="45.196.698/0001-09"/>
    <s v="NF SERVICOS DO"/>
    <n v="302087"/>
    <d v="2024-12-16T00:00:00"/>
    <n v="308595"/>
    <d v="2024-12-16T00:00:00"/>
    <m/>
    <n v="691.42"/>
    <d v="2025-01-15T00:00:00"/>
    <s v="E0240780"/>
    <s v="PD024780"/>
    <s v="Serviços de Publicidade Eletrônica"/>
    <n v="658.23"/>
    <m/>
    <x v="0"/>
    <m/>
    <m/>
    <m/>
    <s v="2 - FATURADO"/>
    <n v="0"/>
    <x v="0"/>
    <x v="1"/>
  </r>
  <r>
    <x v="905"/>
    <s v="45.196.698/0001-09"/>
    <s v="NF SERVICOS DO"/>
    <n v="302493"/>
    <d v="2024-12-17T00:00:00"/>
    <n v="309006"/>
    <d v="2024-12-17T00:00:00"/>
    <m/>
    <n v="230.47"/>
    <d v="2025-01-16T00:00:00"/>
    <s v="E0240780"/>
    <s v="PD024780"/>
    <s v="Serviços de Publicidade Eletrônica"/>
    <n v="219.41"/>
    <m/>
    <x v="0"/>
    <m/>
    <m/>
    <m/>
    <s v="2 - FATURADO"/>
    <n v="0"/>
    <x v="0"/>
    <x v="1"/>
  </r>
  <r>
    <x v="905"/>
    <s v="45.196.698/0001-09"/>
    <s v="NF SERVICOS DO"/>
    <n v="302624"/>
    <d v="2024-12-18T00:00:00"/>
    <n v="309146"/>
    <d v="2024-12-18T00:00:00"/>
    <m/>
    <n v="921.9"/>
    <d v="2025-01-17T00:00:00"/>
    <s v="E0240780"/>
    <s v="PD024780"/>
    <s v="Serviços de Publicidade Eletrônica"/>
    <n v="877.65"/>
    <m/>
    <x v="0"/>
    <m/>
    <m/>
    <m/>
    <s v="2 - FATURADO"/>
    <n v="0"/>
    <x v="0"/>
    <x v="1"/>
  </r>
  <r>
    <x v="905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0"/>
    <x v="0"/>
    <x v="2"/>
  </r>
  <r>
    <x v="905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0"/>
    <x v="0"/>
    <x v="2"/>
  </r>
  <r>
    <x v="905"/>
    <s v="45.196.698/0001-09"/>
    <s v="NF SERVICOS DO"/>
    <n v="302953"/>
    <d v="2024-12-19T00:00:00"/>
    <n v="309475"/>
    <d v="2024-12-19T00:00:00"/>
    <m/>
    <n v="230.47"/>
    <d v="2025-01-18T00:00:00"/>
    <s v="E0240780"/>
    <s v="PD024780"/>
    <s v="Serviços de Publicidade Eletrônica"/>
    <n v="219.41"/>
    <m/>
    <x v="0"/>
    <m/>
    <m/>
    <m/>
    <s v="2 - FATURADO"/>
    <n v="0"/>
    <x v="0"/>
    <x v="1"/>
  </r>
  <r>
    <x v="905"/>
    <s v="45.196.698/0001-09"/>
    <s v="NF SERVICOS DO"/>
    <n v="303284"/>
    <d v="2024-12-22T00:00:00"/>
    <n v="309847"/>
    <d v="2024-12-30T00:00:00"/>
    <m/>
    <n v="414.85"/>
    <d v="2025-01-29T00:00:00"/>
    <s v="E0240780"/>
    <s v="PD024780"/>
    <s v="Serviços de Publicidade Eletrônica"/>
    <n v="394.94"/>
    <m/>
    <x v="0"/>
    <m/>
    <m/>
    <m/>
    <s v="2 - FATURADO"/>
    <n v="0"/>
    <x v="0"/>
    <x v="1"/>
  </r>
  <r>
    <x v="905"/>
    <s v="45.196.698/0001-09"/>
    <s v="NF SERVICOS DO"/>
    <n v="303549"/>
    <d v="2024-12-22T00:00:00"/>
    <n v="310112"/>
    <d v="2024-12-30T00:00:00"/>
    <m/>
    <n v="1290.6600000000001"/>
    <d v="2025-01-29T00:00:00"/>
    <s v="E0240780"/>
    <s v="PD024780"/>
    <s v="Serviços de Publicidade Eletrônica"/>
    <n v="1228.71"/>
    <m/>
    <x v="0"/>
    <m/>
    <m/>
    <m/>
    <s v="2 - FATURADO"/>
    <n v="0"/>
    <x v="0"/>
    <x v="1"/>
  </r>
  <r>
    <x v="905"/>
    <s v="45.196.698/0001-09"/>
    <s v="NF SERVICOS DO"/>
    <n v="303645"/>
    <d v="2024-12-23T00:00:00"/>
    <n v="310208"/>
    <d v="2024-12-30T00:00:00"/>
    <m/>
    <n v="460.95"/>
    <d v="2025-01-29T00:00:00"/>
    <s v="E0240780"/>
    <s v="PD024780"/>
    <s v="Serviços de Publicidade Eletrônica"/>
    <n v="438.82"/>
    <m/>
    <x v="0"/>
    <m/>
    <m/>
    <m/>
    <s v="2 - FATURADO"/>
    <n v="0"/>
    <x v="0"/>
    <x v="1"/>
  </r>
  <r>
    <x v="905"/>
    <s v="45.196.698/0001-09"/>
    <s v="NF SERVICOS"/>
    <n v="177438"/>
    <d v="2024-12-31T00:00:00"/>
    <n v="1906377"/>
    <d v="2025-01-10T00:00:00"/>
    <d v="2024-12-01T00:00:00"/>
    <n v="644.4"/>
    <d v="2025-02-09T00:00:00"/>
    <s v="E0240693"/>
    <s v="PD024693"/>
    <s v="PREFEITURA - CADASTRO"/>
    <n v="613.47"/>
    <d v="2024-12-01T00:00:00"/>
    <x v="0"/>
    <s v="069/2024"/>
    <s v="4026/2024"/>
    <s v="359.00008183/2024-28 - APPS\ITO"/>
    <s v="2 - FATURADO"/>
    <n v="0"/>
    <x v="0"/>
    <x v="0"/>
  </r>
  <r>
    <x v="906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26"/>
    <x v="2"/>
    <x v="2"/>
  </r>
  <r>
    <x v="906"/>
    <s v="45.200.029/0001-55"/>
    <s v="NF SERVICOS DO"/>
    <n v="298732"/>
    <d v="2024-11-22T00:00:00"/>
    <n v="305179"/>
    <d v="2024-11-26T00:00:00"/>
    <m/>
    <n v="1152.3699999999999"/>
    <d v="2024-12-26T00:00:00"/>
    <s v="E0220673"/>
    <s v="PD022673"/>
    <s v="Serviços de Publicidade Eletrônica"/>
    <n v="1097.06"/>
    <m/>
    <x v="0"/>
    <m/>
    <m/>
    <m/>
    <s v="2 - FATURADO"/>
    <n v="5"/>
    <x v="2"/>
    <x v="1"/>
  </r>
  <r>
    <x v="906"/>
    <s v="45.200.029/0001-55"/>
    <s v="NF SERVICOS DO"/>
    <n v="299980"/>
    <d v="2024-12-11T00:00:00"/>
    <n v="307417"/>
    <d v="2024-12-11T00:00:00"/>
    <m/>
    <n v="4240.74"/>
    <d v="2025-01-10T00:00:00"/>
    <s v="E0220673"/>
    <s v="PD022673"/>
    <s v="Serviços de Publicidade Eletrônica"/>
    <n v="4037.18"/>
    <m/>
    <x v="0"/>
    <m/>
    <m/>
    <m/>
    <s v="2 - FATURADO"/>
    <n v="0"/>
    <x v="0"/>
    <x v="1"/>
  </r>
  <r>
    <x v="906"/>
    <s v="45.200.029/0001-55"/>
    <s v="NF SERVICOS DO"/>
    <n v="300331"/>
    <d v="2024-12-11T00:00:00"/>
    <n v="307768"/>
    <d v="2024-12-11T00:00:00"/>
    <m/>
    <n v="230.47"/>
    <d v="2025-01-10T00:00:00"/>
    <s v="E0220673"/>
    <s v="PD022673"/>
    <s v="Serviços de Publicidade Eletrônica"/>
    <n v="219.41"/>
    <m/>
    <x v="0"/>
    <m/>
    <m/>
    <m/>
    <s v="2 - FATURADO"/>
    <n v="0"/>
    <x v="0"/>
    <x v="1"/>
  </r>
  <r>
    <x v="906"/>
    <s v="45.200.029/0001-55"/>
    <s v="NF SERVICOS DO"/>
    <n v="300950"/>
    <d v="2024-12-11T00:00:00"/>
    <n v="308387"/>
    <d v="2024-12-11T00:00:00"/>
    <m/>
    <n v="92.19"/>
    <d v="2025-01-10T00:00:00"/>
    <s v="E0220673"/>
    <s v="PD022673"/>
    <s v="Serviços de Publicidade Eletrônica"/>
    <n v="87.76"/>
    <m/>
    <x v="0"/>
    <m/>
    <m/>
    <m/>
    <s v="2 - FATURADO"/>
    <n v="0"/>
    <x v="0"/>
    <x v="1"/>
  </r>
  <r>
    <x v="906"/>
    <s v="45.200.029/0001-55"/>
    <s v="NF SERVICOS DO"/>
    <n v="301585"/>
    <d v="2024-12-11T00:00:00"/>
    <n v="307009"/>
    <d v="2024-12-11T00:00:00"/>
    <m/>
    <n v="230.47"/>
    <d v="2025-01-10T00:00:00"/>
    <s v="E0220673"/>
    <s v="PD022673"/>
    <s v="Serviços de Publicidade Eletrônica"/>
    <n v="219.41"/>
    <m/>
    <x v="0"/>
    <m/>
    <m/>
    <m/>
    <s v="2 - FATURADO"/>
    <n v="0"/>
    <x v="0"/>
    <x v="1"/>
  </r>
  <r>
    <x v="906"/>
    <s v="45.200.029/0001-55"/>
    <s v="NF SERVICOS DO"/>
    <n v="301840"/>
    <d v="2024-12-11T00:00:00"/>
    <n v="307264"/>
    <d v="2024-12-11T00:00:00"/>
    <m/>
    <n v="230.47"/>
    <d v="2025-01-10T00:00:00"/>
    <s v="E0220673"/>
    <s v="PD022673"/>
    <s v="Serviços de Publicidade Eletrônica"/>
    <n v="219.41"/>
    <m/>
    <x v="0"/>
    <m/>
    <m/>
    <m/>
    <s v="2 - FATURADO"/>
    <n v="0"/>
    <x v="0"/>
    <x v="1"/>
  </r>
  <r>
    <x v="906"/>
    <s v="45.200.029/0001-55"/>
    <s v="NF SERVICOS DO"/>
    <n v="302309"/>
    <d v="2024-12-17T00:00:00"/>
    <n v="308822"/>
    <d v="2024-12-17T00:00:00"/>
    <m/>
    <n v="184.38"/>
    <d v="2025-01-16T00:00:00"/>
    <s v="E0220673"/>
    <s v="PD022673"/>
    <s v="Serviços de Publicidade Eletrônica"/>
    <n v="175.53"/>
    <m/>
    <x v="0"/>
    <m/>
    <m/>
    <m/>
    <s v="2 - FATURADO"/>
    <n v="0"/>
    <x v="0"/>
    <x v="1"/>
  </r>
  <r>
    <x v="906"/>
    <s v="45.200.029/0001-55"/>
    <s v="NF SERVICOS DO"/>
    <n v="302391"/>
    <d v="2024-12-17T00:00:00"/>
    <n v="308904"/>
    <d v="2024-12-17T00:00:00"/>
    <m/>
    <n v="138.28"/>
    <d v="2025-01-16T00:00:00"/>
    <s v="E0220673"/>
    <s v="PD022673"/>
    <s v="Serviços de Publicidade Eletrônica"/>
    <n v="131.63999999999999"/>
    <m/>
    <x v="0"/>
    <m/>
    <m/>
    <m/>
    <s v="2 - FATURADO"/>
    <n v="0"/>
    <x v="0"/>
    <x v="1"/>
  </r>
  <r>
    <x v="906"/>
    <s v="45.200.029/0001-55"/>
    <s v="NF SERVICOS DO"/>
    <n v="302701"/>
    <d v="2024-12-18T00:00:00"/>
    <n v="309223"/>
    <d v="2024-12-18T00:00:00"/>
    <m/>
    <n v="322.66000000000003"/>
    <d v="2025-01-17T00:00:00"/>
    <s v="E0220673"/>
    <s v="PD022673"/>
    <s v="Serviços de Publicidade Eletrônica"/>
    <n v="307.17"/>
    <m/>
    <x v="0"/>
    <m/>
    <m/>
    <m/>
    <s v="2 - FATURADO"/>
    <n v="0"/>
    <x v="0"/>
    <x v="1"/>
  </r>
  <r>
    <x v="906"/>
    <s v="45.200.029/0001-55"/>
    <s v="NF SERVICOS DO"/>
    <n v="302869"/>
    <d v="2024-12-19T00:00:00"/>
    <n v="309391"/>
    <d v="2024-12-19T00:00:00"/>
    <m/>
    <n v="829.71"/>
    <d v="2025-01-18T00:00:00"/>
    <s v="E0220673"/>
    <s v="PD022673"/>
    <s v="Serviços de Publicidade Eletrônica"/>
    <n v="789.88"/>
    <m/>
    <x v="0"/>
    <m/>
    <m/>
    <m/>
    <s v="2 - FATURADO"/>
    <n v="0"/>
    <x v="0"/>
    <x v="1"/>
  </r>
  <r>
    <x v="906"/>
    <s v="45.200.029/0001-55"/>
    <s v="NF SERVICOS DO"/>
    <n v="303076"/>
    <d v="2024-12-20T00:00:00"/>
    <n v="309598"/>
    <d v="2024-12-20T00:00:00"/>
    <m/>
    <n v="276.57"/>
    <d v="2025-01-19T00:00:00"/>
    <s v="E0220673"/>
    <s v="PD022673"/>
    <s v="Serviços de Publicidade Eletrônica"/>
    <n v="263.29000000000002"/>
    <m/>
    <x v="0"/>
    <m/>
    <m/>
    <m/>
    <s v="2 - FATURADO"/>
    <n v="0"/>
    <x v="0"/>
    <x v="1"/>
  </r>
  <r>
    <x v="906"/>
    <s v="45.200.029/0001-55"/>
    <s v="NF SERVICOS DO"/>
    <n v="303298"/>
    <d v="2024-12-22T00:00:00"/>
    <n v="309861"/>
    <d v="2024-12-30T00:00:00"/>
    <m/>
    <n v="184.38"/>
    <d v="2025-01-29T00:00:00"/>
    <s v="E0220673"/>
    <s v="PD022673"/>
    <s v="Serviços de Publicidade Eletrônica"/>
    <n v="175.53"/>
    <m/>
    <x v="0"/>
    <m/>
    <m/>
    <m/>
    <s v="2 - FATURADO"/>
    <n v="0"/>
    <x v="0"/>
    <x v="1"/>
  </r>
  <r>
    <x v="906"/>
    <s v="45.200.029/0001-55"/>
    <s v="NF SERVICOS DO"/>
    <n v="303520"/>
    <d v="2024-12-22T00:00:00"/>
    <n v="310083"/>
    <d v="2024-12-30T00:00:00"/>
    <m/>
    <n v="138.28"/>
    <d v="2025-01-29T00:00:00"/>
    <s v="E0220673"/>
    <s v="PD022673"/>
    <s v="Serviços de Publicidade Eletrônica"/>
    <n v="131.63999999999999"/>
    <m/>
    <x v="0"/>
    <m/>
    <m/>
    <m/>
    <s v="2 - FATURADO"/>
    <n v="0"/>
    <x v="0"/>
    <x v="1"/>
  </r>
  <r>
    <x v="906"/>
    <s v="45.200.029/0001-55"/>
    <s v="NF SERVICOS DO"/>
    <n v="303728"/>
    <d v="2024-12-23T00:00:00"/>
    <n v="310291"/>
    <d v="2024-12-30T00:00:00"/>
    <m/>
    <n v="1014.09"/>
    <d v="2025-01-29T00:00:00"/>
    <s v="E0220673"/>
    <s v="PD022673"/>
    <s v="Serviços de Publicidade Eletrônica"/>
    <n v="965.41"/>
    <m/>
    <x v="0"/>
    <m/>
    <m/>
    <m/>
    <s v="2 - FATURADO"/>
    <n v="0"/>
    <x v="0"/>
    <x v="1"/>
  </r>
  <r>
    <x v="907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54"/>
    <x v="1"/>
    <x v="1"/>
  </r>
  <r>
    <x v="907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51"/>
    <x v="1"/>
    <x v="1"/>
  </r>
  <r>
    <x v="907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45"/>
    <x v="1"/>
    <x v="1"/>
  </r>
  <r>
    <x v="907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27"/>
    <x v="2"/>
    <x v="1"/>
  </r>
  <r>
    <x v="907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25"/>
    <x v="2"/>
    <x v="1"/>
  </r>
  <r>
    <x v="907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20"/>
    <x v="2"/>
    <x v="1"/>
  </r>
  <r>
    <x v="907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0"/>
    <x v="0"/>
    <x v="1"/>
  </r>
  <r>
    <x v="907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0"/>
    <x v="0"/>
    <x v="1"/>
  </r>
  <r>
    <x v="907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0"/>
    <x v="0"/>
    <x v="1"/>
  </r>
  <r>
    <x v="908"/>
    <s v="45.226.214/0001-19"/>
    <s v="NF SERVICOS DO"/>
    <n v="297410"/>
    <d v="2024-11-12T00:00:00"/>
    <n v="303837"/>
    <d v="2024-11-13T00:00:00"/>
    <m/>
    <n v="958.78"/>
    <d v="2024-12-13T00:00:00"/>
    <s v="E0231128"/>
    <s v="PD231109"/>
    <s v="Serviços de Publicidade Eletrônica"/>
    <n v="912.76"/>
    <m/>
    <x v="0"/>
    <m/>
    <m/>
    <m/>
    <s v="2 - FATURADO"/>
    <n v="18"/>
    <x v="2"/>
    <x v="1"/>
  </r>
  <r>
    <x v="908"/>
    <s v="45.226.214/0001-19"/>
    <s v="NF SERVICOS DO"/>
    <n v="298034"/>
    <d v="2024-11-14T00:00:00"/>
    <n v="304469"/>
    <d v="2024-11-18T00:00:00"/>
    <m/>
    <n v="1327.54"/>
    <d v="2024-12-18T00:00:00"/>
    <s v="E0231128"/>
    <s v="PD231109"/>
    <s v="Serviços de Publicidade Eletrônica"/>
    <n v="1263.82"/>
    <m/>
    <x v="0"/>
    <m/>
    <m/>
    <m/>
    <s v="2 - FATURADO"/>
    <n v="13"/>
    <x v="2"/>
    <x v="1"/>
  </r>
  <r>
    <x v="908"/>
    <s v="45.226.214/0001-19"/>
    <s v="NF SERVICOS DO"/>
    <n v="298390"/>
    <d v="2024-11-19T00:00:00"/>
    <n v="304831"/>
    <d v="2024-11-21T00:00:00"/>
    <m/>
    <n v="590.02"/>
    <d v="2024-12-21T00:00:00"/>
    <s v="E0231128"/>
    <s v="PD231109"/>
    <s v="Serviços de Publicidade Eletrônica"/>
    <n v="561.70000000000005"/>
    <m/>
    <x v="0"/>
    <m/>
    <m/>
    <m/>
    <s v="2 - FATURADO"/>
    <n v="10"/>
    <x v="2"/>
    <x v="1"/>
  </r>
  <r>
    <x v="908"/>
    <s v="45.226.214/0001-19"/>
    <s v="NF SERVICOS DO"/>
    <n v="298790"/>
    <d v="2024-11-22T00:00:00"/>
    <n v="305237"/>
    <d v="2024-11-26T00:00:00"/>
    <m/>
    <n v="442.51"/>
    <d v="2024-12-26T00:00:00"/>
    <s v="E0231128"/>
    <s v="PD231109"/>
    <s v="Serviços de Publicidade Eletrônica"/>
    <n v="421.27"/>
    <m/>
    <x v="0"/>
    <m/>
    <m/>
    <m/>
    <s v="2 - FATURADO"/>
    <n v="5"/>
    <x v="2"/>
    <x v="1"/>
  </r>
  <r>
    <x v="908"/>
    <s v="45.226.214/0001-19"/>
    <s v="NF SERVICOS DO"/>
    <n v="299200"/>
    <d v="2024-11-25T00:00:00"/>
    <n v="305647"/>
    <d v="2024-11-26T00:00:00"/>
    <m/>
    <n v="442.51"/>
    <d v="2024-12-26T00:00:00"/>
    <s v="E0231128"/>
    <s v="PD231109"/>
    <s v="Serviços de Publicidade Eletrônica"/>
    <n v="421.27"/>
    <m/>
    <x v="0"/>
    <m/>
    <m/>
    <m/>
    <s v="2 - FATURADO"/>
    <n v="5"/>
    <x v="2"/>
    <x v="1"/>
  </r>
  <r>
    <x v="908"/>
    <s v="45.226.214/0001-19"/>
    <s v="NF SERVICOS DO"/>
    <n v="299528"/>
    <d v="2024-11-28T00:00:00"/>
    <n v="305978"/>
    <d v="2024-11-28T00:00:00"/>
    <m/>
    <n v="1401.29"/>
    <d v="2024-12-28T00:00:00"/>
    <s v="E0231128"/>
    <s v="PD231109"/>
    <s v="Serviços de Publicidade Eletrônica"/>
    <n v="1334.03"/>
    <m/>
    <x v="0"/>
    <m/>
    <m/>
    <m/>
    <s v="2 - FATURADO"/>
    <n v="3"/>
    <x v="2"/>
    <x v="1"/>
  </r>
  <r>
    <x v="908"/>
    <s v="45.226.214/0001-19"/>
    <s v="NF SERVICOS"/>
    <n v="174676"/>
    <d v="2024-12-10T00:00:00"/>
    <n v="1890664"/>
    <d v="2024-12-10T00:00:00"/>
    <d v="2024-11-01T00:00:00"/>
    <n v="84598.62"/>
    <d v="2025-01-09T00:00:00"/>
    <s v="E0210710"/>
    <s v="PD021710"/>
    <s v="PREFEITURA - CADASTRO"/>
    <n v="80537.89"/>
    <d v="2024-11-01T00:00:00"/>
    <x v="0"/>
    <s v="NR. 32/2021"/>
    <s v="2.370/2021"/>
    <s v="PD-PRC-2022/00061   359.00003280/2024-24 APPS/ITO"/>
    <s v="2 - FATURADO"/>
    <n v="0"/>
    <x v="0"/>
    <x v="0"/>
  </r>
  <r>
    <x v="908"/>
    <s v="45.226.214/0001-19"/>
    <s v="NF SERVICOS DO"/>
    <n v="300635"/>
    <d v="2024-12-11T00:00:00"/>
    <n v="308072"/>
    <d v="2024-12-11T00:00:00"/>
    <m/>
    <n v="295.01"/>
    <d v="2025-01-10T00:00:00"/>
    <s v="E0231128"/>
    <s v="PD231109"/>
    <s v="Serviços de Publicidade Eletrônica"/>
    <n v="280.85000000000002"/>
    <m/>
    <x v="0"/>
    <m/>
    <m/>
    <m/>
    <s v="2 - FATURADO"/>
    <n v="0"/>
    <x v="0"/>
    <x v="1"/>
  </r>
  <r>
    <x v="908"/>
    <s v="45.226.214/0001-19"/>
    <s v="NF SERVICOS DO"/>
    <n v="301119"/>
    <d v="2024-12-11T00:00:00"/>
    <n v="306543"/>
    <d v="2024-12-11T00:00:00"/>
    <m/>
    <n v="811.27"/>
    <d v="2025-01-10T00:00:00"/>
    <s v="E0231128"/>
    <s v="PD231109"/>
    <s v="Serviços de Publicidade Eletrônica"/>
    <n v="772.33"/>
    <m/>
    <x v="0"/>
    <m/>
    <m/>
    <m/>
    <s v="2 - FATURADO"/>
    <n v="0"/>
    <x v="0"/>
    <x v="1"/>
  </r>
  <r>
    <x v="908"/>
    <s v="45.226.214/0001-19"/>
    <s v="NF SERVICOS DO"/>
    <n v="301557"/>
    <d v="2024-12-11T00:00:00"/>
    <n v="306981"/>
    <d v="2024-12-11T00:00:00"/>
    <m/>
    <n v="590.02"/>
    <d v="2025-01-10T00:00:00"/>
    <s v="E0231128"/>
    <s v="PD231109"/>
    <s v="Serviços de Publicidade Eletrônica"/>
    <n v="561.70000000000005"/>
    <m/>
    <x v="0"/>
    <m/>
    <m/>
    <m/>
    <s v="2 - FATURADO"/>
    <n v="0"/>
    <x v="0"/>
    <x v="1"/>
  </r>
  <r>
    <x v="908"/>
    <s v="45.226.214/0001-19"/>
    <s v="NF SERVICOS DO"/>
    <n v="301738"/>
    <d v="2024-12-11T00:00:00"/>
    <n v="307162"/>
    <d v="2024-12-11T00:00:00"/>
    <m/>
    <n v="958.78"/>
    <d v="2025-01-10T00:00:00"/>
    <s v="E0231128"/>
    <s v="PD231109"/>
    <s v="Serviços de Publicidade Eletrônica"/>
    <n v="912.76"/>
    <m/>
    <x v="0"/>
    <m/>
    <m/>
    <m/>
    <s v="2 - FATURADO"/>
    <n v="0"/>
    <x v="0"/>
    <x v="1"/>
  </r>
  <r>
    <x v="908"/>
    <s v="45.226.214/0001-19"/>
    <s v="NF SERVICOS DO"/>
    <n v="302066"/>
    <d v="2024-12-16T00:00:00"/>
    <n v="308574"/>
    <d v="2024-12-16T00:00:00"/>
    <m/>
    <n v="1032.53"/>
    <d v="2025-01-15T00:00:00"/>
    <s v="E0231128"/>
    <s v="PD231109"/>
    <s v="Serviços de Publicidade Eletrônica"/>
    <n v="982.97"/>
    <m/>
    <x v="0"/>
    <m/>
    <m/>
    <m/>
    <s v="2 - FATURADO"/>
    <n v="0"/>
    <x v="0"/>
    <x v="1"/>
  </r>
  <r>
    <x v="908"/>
    <s v="45.226.214/0001-19"/>
    <s v="NF SERVICOS DO"/>
    <n v="302169"/>
    <d v="2024-12-17T00:00:00"/>
    <n v="308682"/>
    <d v="2024-12-17T00:00:00"/>
    <m/>
    <n v="663.77"/>
    <d v="2025-01-16T00:00:00"/>
    <s v="E0231128"/>
    <s v="PD231109"/>
    <s v="Serviços de Publicidade Eletrônica"/>
    <n v="631.91"/>
    <m/>
    <x v="0"/>
    <m/>
    <m/>
    <m/>
    <s v="2 - FATURADO"/>
    <n v="0"/>
    <x v="0"/>
    <x v="1"/>
  </r>
  <r>
    <x v="908"/>
    <s v="45.226.214/0001-19"/>
    <s v="NF SERVICOS DO"/>
    <n v="302948"/>
    <d v="2024-12-19T00:00:00"/>
    <n v="309470"/>
    <d v="2024-12-19T00:00:00"/>
    <m/>
    <n v="737.52"/>
    <d v="2025-01-18T00:00:00"/>
    <s v="E0231128"/>
    <s v="PD231109"/>
    <s v="Serviços de Publicidade Eletrônica"/>
    <n v="702.12"/>
    <m/>
    <x v="0"/>
    <m/>
    <m/>
    <m/>
    <s v="2 - FATURADO"/>
    <n v="0"/>
    <x v="0"/>
    <x v="1"/>
  </r>
  <r>
    <x v="908"/>
    <s v="45.226.214/0001-19"/>
    <s v="NF SERVICOS DO"/>
    <n v="303160"/>
    <d v="2024-12-20T00:00:00"/>
    <n v="309682"/>
    <d v="2024-12-20T00:00:00"/>
    <m/>
    <n v="516.26"/>
    <d v="2025-01-19T00:00:00"/>
    <s v="E0231128"/>
    <s v="PD231109"/>
    <s v="Serviços de Publicidade Eletrônica"/>
    <n v="491.48"/>
    <m/>
    <x v="0"/>
    <m/>
    <m/>
    <m/>
    <s v="2 - FATURADO"/>
    <n v="0"/>
    <x v="0"/>
    <x v="1"/>
  </r>
  <r>
    <x v="908"/>
    <s v="45.226.214/0001-19"/>
    <s v="NF SERVICOS DO"/>
    <n v="303385"/>
    <d v="2024-12-22T00:00:00"/>
    <n v="309948"/>
    <d v="2024-12-30T00:00:00"/>
    <m/>
    <n v="590.02"/>
    <d v="2025-01-29T00:00:00"/>
    <s v="E0231128"/>
    <s v="PD231109"/>
    <s v="Serviços de Publicidade Eletrônica"/>
    <n v="561.70000000000005"/>
    <m/>
    <x v="0"/>
    <m/>
    <m/>
    <m/>
    <s v="2 - FATURADO"/>
    <n v="0"/>
    <x v="0"/>
    <x v="1"/>
  </r>
  <r>
    <x v="908"/>
    <s v="45.226.214/0001-19"/>
    <s v="NF SERVICOS DO"/>
    <n v="303620"/>
    <d v="2024-12-22T00:00:00"/>
    <n v="310183"/>
    <d v="2024-12-30T00:00:00"/>
    <m/>
    <n v="295.01"/>
    <d v="2025-01-29T00:00:00"/>
    <s v="E0231128"/>
    <s v="PD231109"/>
    <s v="Serviços de Publicidade Eletrônica"/>
    <n v="280.85000000000002"/>
    <m/>
    <x v="0"/>
    <m/>
    <m/>
    <m/>
    <s v="2 - FATURADO"/>
    <n v="0"/>
    <x v="0"/>
    <x v="1"/>
  </r>
  <r>
    <x v="908"/>
    <s v="45.226.214/0001-19"/>
    <s v="NF SERVICOS DO"/>
    <n v="303817"/>
    <d v="2024-12-23T00:00:00"/>
    <n v="310380"/>
    <d v="2024-12-30T00:00:00"/>
    <m/>
    <n v="663.77"/>
    <d v="2025-01-29T00:00:00"/>
    <s v="E0231128"/>
    <s v="PD231109"/>
    <s v="Serviços de Publicidade Eletrônica"/>
    <n v="631.91"/>
    <m/>
    <x v="0"/>
    <m/>
    <m/>
    <m/>
    <s v="2 - FATURADO"/>
    <n v="0"/>
    <x v="0"/>
    <x v="1"/>
  </r>
  <r>
    <x v="908"/>
    <s v="45.226.214/0001-19"/>
    <s v="NF SERVICOS"/>
    <n v="177507"/>
    <d v="2024-12-31T00:00:00"/>
    <n v="1906446"/>
    <d v="2025-01-10T00:00:00"/>
    <d v="2024-12-01T00:00:00"/>
    <n v="131839.26"/>
    <d v="2025-02-09T00:00:00"/>
    <s v="E0210710"/>
    <s v="PD021710"/>
    <s v="PREFEITURA - CADASTRO"/>
    <n v="125510.98"/>
    <d v="2024-12-01T00:00:00"/>
    <x v="0"/>
    <s v="NR. 32/2021"/>
    <s v="2.370/2021"/>
    <s v="PD-PRC-2022/00061   359.00003280/2024-24 APPS/ITO"/>
    <s v="2 - FATURADO"/>
    <n v="0"/>
    <x v="0"/>
    <x v="0"/>
  </r>
  <r>
    <x v="908"/>
    <s v="45.226.214/0001-19"/>
    <s v="NF SERVICOS DO"/>
    <n v="304030"/>
    <d v="2024-12-31T00:00:00"/>
    <n v="310606"/>
    <d v="2025-01-03T00:00:00"/>
    <m/>
    <n v="590.02"/>
    <d v="2025-02-02T00:00:00"/>
    <s v="E0231128"/>
    <s v="PD231109"/>
    <s v="Serviços de Publicidade Eletrônica"/>
    <n v="561.70000000000005"/>
    <m/>
    <x v="0"/>
    <m/>
    <m/>
    <m/>
    <s v="2 - FATURADO"/>
    <n v="0"/>
    <x v="0"/>
    <x v="1"/>
  </r>
  <r>
    <x v="909"/>
    <s v="45.227.337/0001-74"/>
    <s v="NF SERVICOS"/>
    <n v="174650"/>
    <d v="2024-12-10T00:00:00"/>
    <n v="1890638"/>
    <d v="2024-12-10T00:00:00"/>
    <d v="2024-11-01T00:00:00"/>
    <n v="644.4"/>
    <d v="2025-01-09T00:00:00"/>
    <s v="E0240608"/>
    <s v="PD024608"/>
    <s v="PREFEITURA - CADASTRO"/>
    <n v="613.47"/>
    <d v="2024-11-01T00:00:00"/>
    <x v="0"/>
    <d v="2024-01-01T00:00:00"/>
    <m/>
    <s v="359.00000312/2024-30-ITO/APPS"/>
    <s v="2 - FATURADO"/>
    <n v="0"/>
    <x v="0"/>
    <x v="0"/>
  </r>
  <r>
    <x v="909"/>
    <s v="45.227.337/0001-74"/>
    <s v="NF SERVICOS"/>
    <n v="177574"/>
    <d v="2024-12-31T00:00:00"/>
    <n v="1906513"/>
    <d v="2025-01-10T00:00:00"/>
    <d v="2024-12-01T00:00:00"/>
    <n v="644.4"/>
    <d v="2025-02-09T00:00:00"/>
    <s v="E0240608"/>
    <s v="PD024608"/>
    <s v="PREFEITURA - CADASTRO"/>
    <n v="613.47"/>
    <d v="2024-12-01T00:00:00"/>
    <x v="0"/>
    <d v="2024-01-01T00:00:00"/>
    <m/>
    <s v="359.00000312/2024-30-ITO/APPS"/>
    <s v="2 - FATURADO"/>
    <n v="0"/>
    <x v="0"/>
    <x v="0"/>
  </r>
  <r>
    <x v="910"/>
    <s v="45.228.319/0001-07"/>
    <s v="ND-POUPATEMPO 4.0"/>
    <n v="4726"/>
    <d v="2024-09-04T00:00:00"/>
    <s v="PPT00634"/>
    <s v="PPT00634"/>
    <d v="2024-09-01T00:00:00"/>
    <n v="17419.34"/>
    <d v="2024-10-04T00:00:00"/>
    <s v="PPT00634"/>
    <s v="PP00634"/>
    <s v="IMPLANTACAO E OPERACAO DO POUPATEMPO CRAVINHOS"/>
    <n v="17419.34"/>
    <d v="2024-09-01T00:00:00"/>
    <x v="0"/>
    <m/>
    <s v="PD-PRC-2022/00132"/>
    <m/>
    <s v="2 - FATURADO"/>
    <n v="88"/>
    <x v="5"/>
    <x v="11"/>
  </r>
  <r>
    <x v="910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26"/>
    <x v="2"/>
    <x v="2"/>
  </r>
  <r>
    <x v="910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26"/>
    <x v="2"/>
    <x v="2"/>
  </r>
  <r>
    <x v="910"/>
    <s v="45.228.319/0001-07"/>
    <s v="ND-POUPATEMPO 4.0"/>
    <n v="5275"/>
    <d v="2024-12-04T00:00:00"/>
    <s v="PPT00634"/>
    <s v="PPT00634"/>
    <d v="2024-12-01T00:00:00"/>
    <n v="18747.13"/>
    <d v="2025-01-03T00:00:00"/>
    <s v="PPT00634"/>
    <s v="PP00634"/>
    <s v="IMPLANTACAO E OPERACAO DO POUPATEMPO CRAVINHOS"/>
    <n v="18747.13"/>
    <d v="2024-12-01T00:00:00"/>
    <x v="0"/>
    <m/>
    <s v="PD-PRC-2022/00132"/>
    <m/>
    <s v="2 - FATURADO"/>
    <n v="0"/>
    <x v="0"/>
    <x v="11"/>
  </r>
  <r>
    <x v="910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0"/>
    <x v="0"/>
    <x v="2"/>
  </r>
  <r>
    <x v="910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0"/>
    <x v="0"/>
    <x v="2"/>
  </r>
  <r>
    <x v="910"/>
    <s v="45.228.319/0001-07"/>
    <s v="NF SERVICOS DO"/>
    <n v="302175"/>
    <d v="2024-12-17T00:00:00"/>
    <n v="308688"/>
    <d v="2024-12-17T00:00:00"/>
    <m/>
    <n v="2599.7600000000002"/>
    <d v="2025-01-16T00:00:00"/>
    <s v="E0231015"/>
    <s v="PD023996"/>
    <s v="Serviços de Publicidade Eletrônica"/>
    <n v="2474.9699999999998"/>
    <m/>
    <x v="0"/>
    <m/>
    <m/>
    <m/>
    <s v="2 - FATURADO"/>
    <n v="0"/>
    <x v="0"/>
    <x v="1"/>
  </r>
  <r>
    <x v="910"/>
    <s v="45.228.319/0001-07"/>
    <s v="NF SERVICOS DO"/>
    <n v="303041"/>
    <d v="2024-12-20T00:00:00"/>
    <n v="309563"/>
    <d v="2024-12-20T00:00:00"/>
    <m/>
    <n v="1106.28"/>
    <d v="2025-01-19T00:00:00"/>
    <s v="E0231015"/>
    <s v="PD023996"/>
    <s v="Serviços de Publicidade Eletrônica"/>
    <n v="1053.18"/>
    <m/>
    <x v="0"/>
    <m/>
    <m/>
    <m/>
    <s v="2 - FATURADO"/>
    <n v="0"/>
    <x v="0"/>
    <x v="1"/>
  </r>
  <r>
    <x v="910"/>
    <s v="45.228.319/0001-07"/>
    <s v="NF SERVICOS DO"/>
    <n v="303459"/>
    <d v="2024-12-22T00:00:00"/>
    <n v="310022"/>
    <d v="2024-12-30T00:00:00"/>
    <m/>
    <n v="2986.96"/>
    <d v="2025-01-29T00:00:00"/>
    <s v="E0231015"/>
    <s v="PD023996"/>
    <s v="Serviços de Publicidade Eletrônica"/>
    <n v="2843.59"/>
    <m/>
    <x v="0"/>
    <m/>
    <m/>
    <m/>
    <s v="2 - FATURADO"/>
    <n v="0"/>
    <x v="0"/>
    <x v="1"/>
  </r>
  <r>
    <x v="910"/>
    <s v="45.228.319/0001-07"/>
    <s v="NF SERVICOS DO"/>
    <n v="303753"/>
    <d v="2024-12-23T00:00:00"/>
    <n v="310316"/>
    <d v="2024-12-30T00:00:00"/>
    <m/>
    <n v="221.26"/>
    <d v="2025-01-29T00:00:00"/>
    <s v="E0231015"/>
    <s v="PD023996"/>
    <s v="Serviços de Publicidade Eletrônica"/>
    <n v="210.64"/>
    <m/>
    <x v="0"/>
    <m/>
    <m/>
    <m/>
    <s v="2 - FATURADO"/>
    <n v="0"/>
    <x v="0"/>
    <x v="1"/>
  </r>
  <r>
    <x v="910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0"/>
    <x v="0"/>
    <x v="2"/>
  </r>
  <r>
    <x v="910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0"/>
    <x v="0"/>
    <x v="2"/>
  </r>
  <r>
    <x v="910"/>
    <s v="45.228.319/0001-07"/>
    <s v="NF SERVICOS DO"/>
    <n v="303828"/>
    <d v="2024-12-26T00:00:00"/>
    <n v="310391"/>
    <d v="2024-12-30T00:00:00"/>
    <m/>
    <n v="1880.68"/>
    <d v="2025-01-29T00:00:00"/>
    <s v="E0231015"/>
    <s v="PD023996"/>
    <s v="Serviços de Publicidade Eletrônica"/>
    <n v="1790.41"/>
    <m/>
    <x v="0"/>
    <m/>
    <m/>
    <m/>
    <s v="2 - FATURADO"/>
    <n v="0"/>
    <x v="0"/>
    <x v="1"/>
  </r>
  <r>
    <x v="911"/>
    <s v="45.254.950/0001-80"/>
    <s v="NF SERVICOS"/>
    <n v="174288"/>
    <d v="2024-12-09T00:00:00"/>
    <n v="1890276"/>
    <d v="2024-12-09T00:00:00"/>
    <d v="2024-11-01T00:00:00"/>
    <n v="18865"/>
    <d v="2025-01-08T00:00:00"/>
    <s v="E0240547"/>
    <s v="PD024393"/>
    <s v="OFFICE BÁSICO"/>
    <n v="18865"/>
    <d v="2024-11-01T00:00:00"/>
    <x v="0"/>
    <s v="020/2024"/>
    <m/>
    <s v="359.00007964/2024-03-ITO"/>
    <s v="2 - FATURADO"/>
    <n v="0"/>
    <x v="0"/>
    <x v="0"/>
  </r>
  <r>
    <x v="911"/>
    <s v="45.254.950/0001-80"/>
    <s v="NF SERVICOS"/>
    <n v="176464"/>
    <d v="2024-12-27T00:00:00"/>
    <n v="1892452"/>
    <d v="2024-12-27T00:00:00"/>
    <d v="2024-12-01T00:00:00"/>
    <n v="18865"/>
    <d v="2025-01-26T00:00:00"/>
    <s v="E0240547"/>
    <s v="PD024393"/>
    <s v="OFFICE BÁSICO"/>
    <n v="18865"/>
    <d v="2024-12-01T00:00:00"/>
    <x v="0"/>
    <s v="020/2024"/>
    <m/>
    <s v="359.00007964/2024-03-ITO"/>
    <s v="2 - FATURADO"/>
    <n v="0"/>
    <x v="0"/>
    <x v="0"/>
  </r>
  <r>
    <x v="912"/>
    <s v="45.270.188/0001-26"/>
    <s v="NF SERVICOS"/>
    <n v="166301"/>
    <d v="2024-08-12T00:00:00"/>
    <n v="1830167"/>
    <d v="2024-08-12T00:00:00"/>
    <d v="2024-07-01T00:00:00"/>
    <n v="6508.44"/>
    <d v="2024-09-11T00:00:00"/>
    <s v="E0230675"/>
    <s v="PD023675"/>
    <s v="PREFEITURA - CADASTRO"/>
    <n v="6196.03"/>
    <d v="2024-07-01T00:00:00"/>
    <x v="0"/>
    <s v="357/2023"/>
    <s v="8919/2023"/>
    <s v="359.00006512/2023-15 - ITO/APPS"/>
    <s v="2 - FATURADO"/>
    <n v="111"/>
    <x v="8"/>
    <x v="0"/>
  </r>
  <r>
    <x v="912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10"/>
    <x v="2"/>
    <x v="2"/>
  </r>
  <r>
    <x v="912"/>
    <s v="45.270.188/0001-26"/>
    <s v="ND-POUPATEMPO 4.0"/>
    <n v="5336"/>
    <d v="2024-12-04T00:00:00"/>
    <s v="PPT00585"/>
    <s v="PPT00585"/>
    <d v="2024-12-01T00:00:00"/>
    <n v="28184.98"/>
    <d v="2025-01-03T00:00:00"/>
    <s v="PPT00585"/>
    <s v="PP00585"/>
    <s v="IMPLANTACAO E OPERACAO DO POUPATEMPO MATAO"/>
    <n v="28184.98"/>
    <d v="2024-12-01T00:00:00"/>
    <x v="0"/>
    <m/>
    <s v="PC-PRC-2021/01915"/>
    <m/>
    <s v="2 - FATURADO"/>
    <n v="0"/>
    <x v="0"/>
    <x v="11"/>
  </r>
  <r>
    <x v="912"/>
    <s v="45.270.188/0001-26"/>
    <s v="NF SERVICOS"/>
    <n v="174542"/>
    <d v="2024-12-10T00:00:00"/>
    <n v="1890530"/>
    <d v="2024-12-10T00:00:00"/>
    <d v="2024-11-01T00:00:00"/>
    <n v="3634.9"/>
    <d v="2025-01-09T00:00:00"/>
    <s v="E0230675"/>
    <s v="PD023675"/>
    <s v="PREFEITURA - CADASTRO"/>
    <n v="3460.42"/>
    <d v="2024-11-01T00:00:00"/>
    <x v="0"/>
    <s v="357/2023"/>
    <s v="8919/2023"/>
    <s v="359.00006512/2023-15 - ITO/APPS"/>
    <s v="2 - FATURADO"/>
    <n v="0"/>
    <x v="0"/>
    <x v="0"/>
  </r>
  <r>
    <x v="912"/>
    <s v="45.270.188/0001-26"/>
    <s v="NF SERVICOS DO"/>
    <n v="300494"/>
    <d v="2024-12-11T00:00:00"/>
    <n v="307931"/>
    <d v="2024-12-11T00:00:00"/>
    <m/>
    <n v="2452.25"/>
    <d v="2025-01-10T00:00:00"/>
    <s v="E0211046"/>
    <s v="PD211046"/>
    <s v="Serviços de Publicidade Eletrônica"/>
    <n v="2334.54"/>
    <m/>
    <x v="0"/>
    <m/>
    <m/>
    <m/>
    <s v="2 - FATURADO"/>
    <n v="0"/>
    <x v="0"/>
    <x v="1"/>
  </r>
  <r>
    <x v="912"/>
    <s v="45.270.188/0001-26"/>
    <s v="NF SERVICOS DO"/>
    <n v="300939"/>
    <d v="2024-12-11T00:00:00"/>
    <n v="308376"/>
    <d v="2024-12-11T00:00:00"/>
    <m/>
    <n v="645.33000000000004"/>
    <d v="2025-01-10T00:00:00"/>
    <s v="E0211046"/>
    <s v="PD211046"/>
    <s v="Serviços de Publicidade Eletrônica"/>
    <n v="614.35"/>
    <m/>
    <x v="0"/>
    <m/>
    <m/>
    <m/>
    <s v="2 - FATURADO"/>
    <n v="0"/>
    <x v="0"/>
    <x v="1"/>
  </r>
  <r>
    <x v="912"/>
    <s v="45.270.188/0001-26"/>
    <s v="NF SERVICOS DO"/>
    <n v="301269"/>
    <d v="2024-12-11T00:00:00"/>
    <n v="306693"/>
    <d v="2024-12-11T00:00:00"/>
    <m/>
    <n v="2516.79"/>
    <d v="2025-01-10T00:00:00"/>
    <s v="E0211046"/>
    <s v="PD211046"/>
    <s v="Serviços de Publicidade Eletrônica"/>
    <n v="2395.98"/>
    <m/>
    <x v="0"/>
    <m/>
    <m/>
    <m/>
    <s v="2 - FATURADO"/>
    <n v="0"/>
    <x v="0"/>
    <x v="1"/>
  </r>
  <r>
    <x v="912"/>
    <s v="45.270.188/0001-26"/>
    <s v="NF SERVICOS DO"/>
    <n v="301991"/>
    <d v="2024-12-16T00:00:00"/>
    <n v="308499"/>
    <d v="2024-12-16T00:00:00"/>
    <m/>
    <n v="2903.98"/>
    <d v="2025-01-15T00:00:00"/>
    <s v="E0211046"/>
    <s v="PD211046"/>
    <s v="Serviços de Publicidade Eletrônica"/>
    <n v="2764.59"/>
    <m/>
    <x v="0"/>
    <m/>
    <m/>
    <m/>
    <s v="2 - FATURADO"/>
    <n v="0"/>
    <x v="0"/>
    <x v="1"/>
  </r>
  <r>
    <x v="912"/>
    <s v="45.270.188/0001-26"/>
    <s v="NF SERVICOS DO"/>
    <n v="302219"/>
    <d v="2024-12-17T00:00:00"/>
    <n v="308732"/>
    <d v="2024-12-17T00:00:00"/>
    <m/>
    <n v="516.26"/>
    <d v="2025-01-16T00:00:00"/>
    <s v="E0211046"/>
    <s v="PD211046"/>
    <s v="Serviços de Publicidade Eletrônica"/>
    <n v="491.48"/>
    <m/>
    <x v="0"/>
    <m/>
    <m/>
    <m/>
    <s v="2 - FATURADO"/>
    <n v="0"/>
    <x v="0"/>
    <x v="1"/>
  </r>
  <r>
    <x v="912"/>
    <s v="45.270.188/0001-26"/>
    <s v="NF SERVICOS DO"/>
    <n v="302333"/>
    <d v="2024-12-17T00:00:00"/>
    <n v="308846"/>
    <d v="2024-12-17T00:00:00"/>
    <m/>
    <n v="1484.26"/>
    <d v="2025-01-16T00:00:00"/>
    <s v="E0211046"/>
    <s v="PD211046"/>
    <s v="Serviços de Publicidade Eletrônica"/>
    <n v="1413.02"/>
    <m/>
    <x v="0"/>
    <m/>
    <m/>
    <m/>
    <s v="2 - FATURADO"/>
    <n v="0"/>
    <x v="0"/>
    <x v="1"/>
  </r>
  <r>
    <x v="912"/>
    <s v="45.270.188/0001-26"/>
    <s v="NF SERVICOS DO"/>
    <n v="302848"/>
    <d v="2024-12-19T00:00:00"/>
    <n v="309370"/>
    <d v="2024-12-19T00:00:00"/>
    <m/>
    <n v="774.4"/>
    <d v="2025-01-18T00:00:00"/>
    <s v="E0211046"/>
    <s v="PD211046"/>
    <s v="Serviços de Publicidade Eletrônica"/>
    <n v="737.23"/>
    <m/>
    <x v="0"/>
    <m/>
    <m/>
    <m/>
    <s v="2 - FATURADO"/>
    <n v="0"/>
    <x v="0"/>
    <x v="1"/>
  </r>
  <r>
    <x v="912"/>
    <s v="45.270.188/0001-26"/>
    <s v="NF SERVICOS DO"/>
    <n v="303706"/>
    <d v="2024-12-23T00:00:00"/>
    <n v="310269"/>
    <d v="2024-12-30T00:00:00"/>
    <m/>
    <n v="709.86"/>
    <d v="2025-01-29T00:00:00"/>
    <s v="E0211046"/>
    <s v="PD211046"/>
    <s v="Serviços de Publicidade Eletrônica"/>
    <n v="675.79"/>
    <m/>
    <x v="0"/>
    <m/>
    <m/>
    <m/>
    <s v="2 - FATURADO"/>
    <n v="0"/>
    <x v="0"/>
    <x v="1"/>
  </r>
  <r>
    <x v="912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0"/>
    <x v="0"/>
    <x v="2"/>
  </r>
  <r>
    <x v="912"/>
    <s v="45.270.188/0001-26"/>
    <s v="NF SERVICOS"/>
    <n v="177528"/>
    <d v="2024-12-31T00:00:00"/>
    <n v="1906467"/>
    <d v="2025-01-10T00:00:00"/>
    <d v="2024-12-01T00:00:00"/>
    <n v="2230"/>
    <d v="2025-02-09T00:00:00"/>
    <s v="E0230675"/>
    <s v="PD023675"/>
    <s v="PREFEITURA - CADASTRO"/>
    <n v="2122.96"/>
    <d v="2024-12-01T00:00:00"/>
    <x v="0"/>
    <s v="357/2023"/>
    <s v="8919/2023"/>
    <s v="359.00006512/2023-15 - ITO/APPS"/>
    <s v="2 - FATURADO"/>
    <n v="0"/>
    <x v="0"/>
    <x v="0"/>
  </r>
  <r>
    <x v="912"/>
    <s v="45.270.188/0001-26"/>
    <s v="NF SERVICOS DO"/>
    <n v="304132"/>
    <d v="2024-12-31T00:00:00"/>
    <n v="310708"/>
    <d v="2025-01-03T00:00:00"/>
    <m/>
    <n v="709.86"/>
    <d v="2025-02-02T00:00:00"/>
    <s v="E0211046"/>
    <s v="PD211046"/>
    <s v="Serviços de Publicidade Eletrônica"/>
    <n v="675.79"/>
    <m/>
    <x v="0"/>
    <m/>
    <m/>
    <m/>
    <s v="2 - FATURADO"/>
    <n v="0"/>
    <x v="0"/>
    <x v="1"/>
  </r>
  <r>
    <x v="913"/>
    <s v="45.276.128/0001-10"/>
    <s v="NF SERVICOS"/>
    <n v="169274"/>
    <d v="2024-10-08T00:00:00"/>
    <n v="1859019"/>
    <d v="2024-10-08T00:00:00"/>
    <d v="2024-08-01T00:00:00"/>
    <n v="78310.399999999994"/>
    <d v="2024-11-07T00:00:00"/>
    <s v="E0230642"/>
    <s v="PD023642"/>
    <s v="PREFEITURA - CADASTRO"/>
    <n v="74551.5"/>
    <d v="2024-08-01T00:00:00"/>
    <x v="0"/>
    <s v="5831/2023"/>
    <s v="2415/2023"/>
    <s v="PD-PRC-2023/01316-359.00003975/2024-14-APPS/ITO"/>
    <s v="2 - FATURADO"/>
    <n v="54"/>
    <x v="1"/>
    <x v="0"/>
  </r>
  <r>
    <x v="913"/>
    <s v="45.276.128/0001-10"/>
    <s v="NF SERVICOS DO"/>
    <n v="292295"/>
    <d v="2024-10-14T00:00:00"/>
    <n v="298684"/>
    <d v="2024-10-14T00:00:00"/>
    <m/>
    <n v="3466.34"/>
    <d v="2024-11-13T00:00:00"/>
    <s v="E0230918"/>
    <s v="PD023918"/>
    <s v="Serviços de Publicidade Eletrônica"/>
    <n v="3299.96"/>
    <m/>
    <x v="0"/>
    <m/>
    <m/>
    <m/>
    <s v="2 - FATURADO"/>
    <n v="48"/>
    <x v="1"/>
    <x v="1"/>
  </r>
  <r>
    <x v="913"/>
    <s v="45.276.128/0001-10"/>
    <s v="NF SERVICOS"/>
    <n v="169989"/>
    <d v="2024-10-15T00:00:00"/>
    <n v="1859734"/>
    <d v="2024-10-15T00:00:00"/>
    <d v="2024-09-01T00:00:00"/>
    <n v="145166.9"/>
    <d v="2024-11-14T00:00:00"/>
    <s v="E0230642"/>
    <s v="PD023642"/>
    <s v="PREFEITURA - CADASTRO"/>
    <n v="138198.89000000001"/>
    <d v="2024-09-01T00:00:00"/>
    <x v="0"/>
    <s v="5831/2023"/>
    <s v="2415/2023"/>
    <s v="PD-PRC-2023/01316-359.00003975/2024-14-APPS/ITO"/>
    <s v="2 - FATURADO"/>
    <n v="47"/>
    <x v="1"/>
    <x v="0"/>
  </r>
  <r>
    <x v="913"/>
    <s v="45.276.128/0001-10"/>
    <s v="NF SERVICOS DO"/>
    <n v="293106"/>
    <d v="2024-10-17T00:00:00"/>
    <n v="299497"/>
    <d v="2024-10-17T00:00:00"/>
    <m/>
    <n v="1327.54"/>
    <d v="2024-11-16T00:00:00"/>
    <s v="E0230918"/>
    <s v="PD023918"/>
    <s v="Serviços de Publicidade Eletrônica"/>
    <n v="1263.82"/>
    <m/>
    <x v="0"/>
    <m/>
    <m/>
    <m/>
    <s v="2 - FATURADO"/>
    <n v="45"/>
    <x v="1"/>
    <x v="1"/>
  </r>
  <r>
    <x v="913"/>
    <s v="45.276.128/0001-10"/>
    <s v="NF SERVICOS DO"/>
    <n v="293519"/>
    <d v="2024-10-22T00:00:00"/>
    <n v="299920"/>
    <d v="2024-10-22T00:00:00"/>
    <m/>
    <n v="1548.79"/>
    <d v="2024-11-21T00:00:00"/>
    <s v="E0230918"/>
    <s v="PD023918"/>
    <s v="Serviços de Publicidade Eletrônica"/>
    <n v="1474.45"/>
    <m/>
    <x v="0"/>
    <m/>
    <m/>
    <m/>
    <s v="2 - FATURADO"/>
    <n v="40"/>
    <x v="1"/>
    <x v="1"/>
  </r>
  <r>
    <x v="913"/>
    <s v="45.276.128/0001-10"/>
    <s v="NF SERVICOS DO"/>
    <n v="293800"/>
    <d v="2024-10-22T00:00:00"/>
    <n v="300201"/>
    <d v="2024-10-22T00:00:00"/>
    <m/>
    <n v="737.52"/>
    <d v="2024-11-21T00:00:00"/>
    <s v="E0230918"/>
    <s v="PD023918"/>
    <s v="Serviços de Publicidade Eletrônica"/>
    <n v="702.12"/>
    <m/>
    <x v="0"/>
    <m/>
    <m/>
    <m/>
    <s v="2 - FATURADO"/>
    <n v="40"/>
    <x v="1"/>
    <x v="1"/>
  </r>
  <r>
    <x v="913"/>
    <s v="45.276.128/0001-10"/>
    <s v="NF SERVICOS DO"/>
    <n v="295300"/>
    <d v="2024-11-04T00:00:00"/>
    <n v="301705"/>
    <d v="2024-11-04T00:00:00"/>
    <m/>
    <n v="958.78"/>
    <d v="2024-12-04T00:00:00"/>
    <s v="E0230918"/>
    <s v="PD023918"/>
    <s v="Serviços de Publicidade Eletrônica"/>
    <n v="912.76"/>
    <m/>
    <x v="0"/>
    <m/>
    <m/>
    <m/>
    <s v="2 - FATURADO"/>
    <n v="27"/>
    <x v="2"/>
    <x v="1"/>
  </r>
  <r>
    <x v="913"/>
    <s v="45.276.128/0001-10"/>
    <s v="NF SERVICOS DO"/>
    <n v="296673"/>
    <d v="2024-11-07T00:00:00"/>
    <n v="303086"/>
    <d v="2024-11-11T00:00:00"/>
    <m/>
    <n v="590.02"/>
    <d v="2024-12-11T00:00:00"/>
    <s v="E0230918"/>
    <s v="PD023918"/>
    <s v="Serviços de Publicidade Eletrônica"/>
    <n v="561.70000000000005"/>
    <m/>
    <x v="0"/>
    <m/>
    <m/>
    <m/>
    <s v="2 - FATURADO"/>
    <n v="20"/>
    <x v="2"/>
    <x v="1"/>
  </r>
  <r>
    <x v="913"/>
    <s v="45.276.128/0001-10"/>
    <s v="NF SERVICOS DO"/>
    <n v="296918"/>
    <d v="2024-11-08T00:00:00"/>
    <n v="303340"/>
    <d v="2024-11-12T00:00:00"/>
    <m/>
    <n v="1106.28"/>
    <d v="2024-12-12T00:00:00"/>
    <s v="E0230918"/>
    <s v="PD023918"/>
    <s v="Serviços de Publicidade Eletrônica"/>
    <n v="1053.18"/>
    <m/>
    <x v="0"/>
    <m/>
    <m/>
    <m/>
    <s v="2 - FATURADO"/>
    <n v="19"/>
    <x v="2"/>
    <x v="1"/>
  </r>
  <r>
    <x v="913"/>
    <s v="45.276.128/0001-10"/>
    <s v="NF SERVICOS DO"/>
    <n v="297326"/>
    <d v="2024-11-12T00:00:00"/>
    <n v="303753"/>
    <d v="2024-11-13T00:00:00"/>
    <m/>
    <n v="885.02"/>
    <d v="2024-12-13T00:00:00"/>
    <s v="E0230918"/>
    <s v="PD023918"/>
    <s v="Serviços de Publicidade Eletrônica"/>
    <n v="842.54"/>
    <m/>
    <x v="0"/>
    <m/>
    <m/>
    <m/>
    <s v="2 - FATURADO"/>
    <n v="18"/>
    <x v="2"/>
    <x v="1"/>
  </r>
  <r>
    <x v="913"/>
    <s v="45.276.128/0001-10"/>
    <s v="NF SERVICOS"/>
    <n v="171779"/>
    <d v="2024-11-13T00:00:00"/>
    <n v="1874794"/>
    <d v="2024-11-13T00:00:00"/>
    <d v="2024-10-01T00:00:00"/>
    <n v="97257.55"/>
    <d v="2024-12-13T00:00:00"/>
    <s v="E0230642"/>
    <s v="PD023642"/>
    <s v="PREFEITURA - CADASTRO"/>
    <n v="92589.19"/>
    <d v="2024-10-01T00:00:00"/>
    <x v="0"/>
    <s v="5831/2023"/>
    <s v="2415/2023"/>
    <s v="PD-PRC-2023/01316-359.00003975/2024-14-APPS/ITO"/>
    <s v="2 - FATURADO"/>
    <n v="18"/>
    <x v="2"/>
    <x v="0"/>
  </r>
  <r>
    <x v="913"/>
    <s v="45.276.128/0001-10"/>
    <s v="NF SERVICOS DO"/>
    <n v="297607"/>
    <d v="2024-11-13T00:00:00"/>
    <n v="304037"/>
    <d v="2024-11-14T00:00:00"/>
    <m/>
    <n v="663.77"/>
    <d v="2024-12-14T00:00:00"/>
    <s v="E0230918"/>
    <s v="PD023918"/>
    <s v="Serviços de Publicidade Eletrônica"/>
    <n v="631.91"/>
    <m/>
    <x v="0"/>
    <m/>
    <m/>
    <m/>
    <s v="2 - FATURADO"/>
    <n v="17"/>
    <x v="2"/>
    <x v="1"/>
  </r>
  <r>
    <x v="913"/>
    <s v="45.276.128/0001-10"/>
    <s v="NF SERVICOS DO"/>
    <n v="297790"/>
    <d v="2024-11-14T00:00:00"/>
    <n v="304225"/>
    <d v="2024-11-18T00:00:00"/>
    <m/>
    <n v="516.26"/>
    <d v="2024-12-18T00:00:00"/>
    <s v="E0230918"/>
    <s v="PD023918"/>
    <s v="Serviços de Publicidade Eletrônica"/>
    <n v="491.48"/>
    <m/>
    <x v="0"/>
    <m/>
    <m/>
    <m/>
    <s v="2 - FATURADO"/>
    <n v="13"/>
    <x v="2"/>
    <x v="1"/>
  </r>
  <r>
    <x v="913"/>
    <s v="45.276.128/0001-10"/>
    <s v="NF SERVICOS DO"/>
    <n v="298085"/>
    <d v="2024-11-18T00:00:00"/>
    <n v="304520"/>
    <d v="2024-11-19T00:00:00"/>
    <m/>
    <n v="1696.3"/>
    <d v="2024-12-19T00:00:00"/>
    <s v="E0230918"/>
    <s v="PD023918"/>
    <s v="Serviços de Publicidade Eletrônica"/>
    <n v="1614.88"/>
    <m/>
    <x v="0"/>
    <m/>
    <m/>
    <m/>
    <s v="2 - FATURADO"/>
    <n v="12"/>
    <x v="2"/>
    <x v="1"/>
  </r>
  <r>
    <x v="913"/>
    <s v="45.276.128/0001-10"/>
    <s v="NF SERVICOS DO"/>
    <n v="298358"/>
    <d v="2024-11-19T00:00:00"/>
    <n v="304799"/>
    <d v="2024-11-21T00:00:00"/>
    <m/>
    <n v="811.27"/>
    <d v="2024-12-21T00:00:00"/>
    <s v="E0230918"/>
    <s v="PD023918"/>
    <s v="Serviços de Publicidade Eletrônica"/>
    <n v="772.33"/>
    <m/>
    <x v="0"/>
    <m/>
    <m/>
    <m/>
    <s v="2 - FATURADO"/>
    <n v="10"/>
    <x v="2"/>
    <x v="1"/>
  </r>
  <r>
    <x v="913"/>
    <s v="45.276.128/0001-10"/>
    <s v="NF SERVICOS DO"/>
    <n v="298608"/>
    <d v="2024-11-21T00:00:00"/>
    <n v="305049"/>
    <d v="2024-11-22T00:00:00"/>
    <m/>
    <n v="590.02"/>
    <d v="2024-12-22T00:00:00"/>
    <s v="E0230918"/>
    <s v="PD023918"/>
    <s v="Serviços de Publicidade Eletrônica"/>
    <n v="561.70000000000005"/>
    <m/>
    <x v="0"/>
    <m/>
    <m/>
    <m/>
    <s v="2 - FATURADO"/>
    <n v="9"/>
    <x v="2"/>
    <x v="1"/>
  </r>
  <r>
    <x v="913"/>
    <s v="45.276.128/0001-10"/>
    <s v="NF SERVICOS DO"/>
    <n v="298609"/>
    <d v="2024-11-21T00:00:00"/>
    <n v="305050"/>
    <d v="2024-11-22T00:00:00"/>
    <m/>
    <n v="885.02"/>
    <d v="2024-12-22T00:00:00"/>
    <s v="E0230918"/>
    <s v="PD023918"/>
    <s v="Serviços de Publicidade Eletrônica"/>
    <n v="842.54"/>
    <m/>
    <x v="0"/>
    <m/>
    <m/>
    <m/>
    <s v="2 - FATURADO"/>
    <n v="9"/>
    <x v="2"/>
    <x v="1"/>
  </r>
  <r>
    <x v="913"/>
    <s v="45.276.128/0001-10"/>
    <s v="NF SERVICOS DO"/>
    <n v="298894"/>
    <d v="2024-11-22T00:00:00"/>
    <n v="305341"/>
    <d v="2024-11-26T00:00:00"/>
    <m/>
    <n v="1106.28"/>
    <d v="2024-12-26T00:00:00"/>
    <s v="E0230918"/>
    <s v="PD023918"/>
    <s v="Serviços de Publicidade Eletrônica"/>
    <n v="1053.18"/>
    <m/>
    <x v="0"/>
    <m/>
    <m/>
    <m/>
    <s v="2 - FATURADO"/>
    <n v="5"/>
    <x v="2"/>
    <x v="1"/>
  </r>
  <r>
    <x v="913"/>
    <s v="45.276.128/0001-10"/>
    <s v="NF SERVICOS DO"/>
    <n v="298895"/>
    <d v="2024-11-22T00:00:00"/>
    <n v="305342"/>
    <d v="2024-11-26T00:00:00"/>
    <m/>
    <n v="442.51"/>
    <d v="2024-12-26T00:00:00"/>
    <s v="E0230918"/>
    <s v="PD023918"/>
    <s v="Serviços de Publicidade Eletrônica"/>
    <n v="421.27"/>
    <m/>
    <x v="0"/>
    <m/>
    <m/>
    <m/>
    <s v="2 - FATURADO"/>
    <n v="5"/>
    <x v="2"/>
    <x v="1"/>
  </r>
  <r>
    <x v="913"/>
    <s v="45.276.128/0001-10"/>
    <s v="NF SERVICOS DO"/>
    <n v="299060"/>
    <d v="2024-11-25T00:00:00"/>
    <n v="305507"/>
    <d v="2024-11-26T00:00:00"/>
    <m/>
    <n v="3613.85"/>
    <d v="2024-12-26T00:00:00"/>
    <s v="E0230918"/>
    <s v="PD023918"/>
    <s v="Serviços de Publicidade Eletrônica"/>
    <n v="3440.39"/>
    <m/>
    <x v="0"/>
    <m/>
    <m/>
    <m/>
    <s v="2 - FATURADO"/>
    <n v="5"/>
    <x v="2"/>
    <x v="1"/>
  </r>
  <r>
    <x v="913"/>
    <s v="45.276.128/0001-10"/>
    <s v="NF SERVICOS DO"/>
    <n v="299061"/>
    <d v="2024-11-25T00:00:00"/>
    <n v="305508"/>
    <d v="2024-11-26T00:00:00"/>
    <m/>
    <n v="516.26"/>
    <d v="2024-12-26T00:00:00"/>
    <s v="E0230918"/>
    <s v="PD023918"/>
    <s v="Serviços de Publicidade Eletrônica"/>
    <n v="491.48"/>
    <m/>
    <x v="0"/>
    <m/>
    <m/>
    <m/>
    <s v="2 - FATURADO"/>
    <n v="5"/>
    <x v="2"/>
    <x v="1"/>
  </r>
  <r>
    <x v="913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5"/>
    <x v="2"/>
    <x v="2"/>
  </r>
  <r>
    <x v="913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5"/>
    <x v="2"/>
    <x v="2"/>
  </r>
  <r>
    <x v="913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5"/>
    <x v="2"/>
    <x v="2"/>
  </r>
  <r>
    <x v="913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5"/>
    <x v="2"/>
    <x v="2"/>
  </r>
  <r>
    <x v="913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5"/>
    <x v="2"/>
    <x v="2"/>
  </r>
  <r>
    <x v="913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5"/>
    <x v="2"/>
    <x v="2"/>
  </r>
  <r>
    <x v="913"/>
    <s v="45.276.128/0001-10"/>
    <s v="NF SERVICOS DO"/>
    <n v="299241"/>
    <d v="2024-11-28T00:00:00"/>
    <n v="305691"/>
    <d v="2024-11-28T00:00:00"/>
    <m/>
    <n v="368.76"/>
    <d v="2024-12-28T00:00:00"/>
    <s v="E0230918"/>
    <s v="PD023918"/>
    <s v="Serviços de Publicidade Eletrônica"/>
    <n v="351.06"/>
    <m/>
    <x v="0"/>
    <m/>
    <m/>
    <m/>
    <s v="2 - FATURADO"/>
    <n v="3"/>
    <x v="2"/>
    <x v="1"/>
  </r>
  <r>
    <x v="913"/>
    <s v="45.276.128/0001-10"/>
    <s v="NF SERVICOS DO"/>
    <n v="299242"/>
    <d v="2024-11-28T00:00:00"/>
    <n v="305692"/>
    <d v="2024-11-28T00:00:00"/>
    <m/>
    <n v="516.26"/>
    <d v="2024-12-28T00:00:00"/>
    <s v="E0230918"/>
    <s v="PD023918"/>
    <s v="Serviços de Publicidade Eletrônica"/>
    <n v="491.48"/>
    <m/>
    <x v="0"/>
    <m/>
    <m/>
    <m/>
    <s v="2 - FATURADO"/>
    <n v="3"/>
    <x v="2"/>
    <x v="1"/>
  </r>
  <r>
    <x v="913"/>
    <s v="45.276.128/0001-10"/>
    <s v="NF SERVICOS DO"/>
    <n v="299650"/>
    <d v="2024-11-28T00:00:00"/>
    <n v="306100"/>
    <d v="2024-11-28T00:00:00"/>
    <m/>
    <n v="1106.28"/>
    <d v="2024-12-28T00:00:00"/>
    <s v="E0230918"/>
    <s v="PD023918"/>
    <s v="Serviços de Publicidade Eletrônica"/>
    <n v="1053.18"/>
    <m/>
    <x v="0"/>
    <m/>
    <m/>
    <m/>
    <s v="2 - FATURADO"/>
    <n v="3"/>
    <x v="2"/>
    <x v="1"/>
  </r>
  <r>
    <x v="913"/>
    <s v="45.276.128/0001-10"/>
    <s v="NF SERVICOS DO"/>
    <n v="299651"/>
    <d v="2024-11-28T00:00:00"/>
    <n v="306101"/>
    <d v="2024-11-28T00:00:00"/>
    <m/>
    <n v="1548.79"/>
    <d v="2024-12-28T00:00:00"/>
    <s v="E0230918"/>
    <s v="PD023918"/>
    <s v="Serviços de Publicidade Eletrônica"/>
    <n v="1474.45"/>
    <m/>
    <x v="0"/>
    <m/>
    <m/>
    <m/>
    <s v="2 - FATURADO"/>
    <n v="3"/>
    <x v="2"/>
    <x v="1"/>
  </r>
  <r>
    <x v="913"/>
    <s v="45.276.128/0001-10"/>
    <s v="NF SERVICOS DO"/>
    <n v="299712"/>
    <d v="2024-11-28T00:00:00"/>
    <n v="306169"/>
    <d v="2024-11-29T00:00:00"/>
    <m/>
    <n v="2581.3200000000002"/>
    <d v="2024-12-29T00:00:00"/>
    <s v="E0230918"/>
    <s v="PD023918"/>
    <s v="Serviços de Publicidade Eletrônica"/>
    <n v="2457.42"/>
    <m/>
    <x v="0"/>
    <m/>
    <m/>
    <m/>
    <s v="2 - FATURADO"/>
    <n v="2"/>
    <x v="2"/>
    <x v="1"/>
  </r>
  <r>
    <x v="913"/>
    <s v="45.276.128/0001-10"/>
    <s v="NF SERVICOS DO"/>
    <n v="299817"/>
    <d v="2024-11-28T00:00:00"/>
    <n v="306274"/>
    <d v="2024-11-29T00:00:00"/>
    <m/>
    <n v="516.26"/>
    <d v="2024-12-29T00:00:00"/>
    <s v="E0230918"/>
    <s v="PD023918"/>
    <s v="Serviços de Publicidade Eletrônica"/>
    <n v="491.48"/>
    <m/>
    <x v="0"/>
    <m/>
    <m/>
    <m/>
    <s v="2 - FATURADO"/>
    <n v="2"/>
    <x v="2"/>
    <x v="1"/>
  </r>
  <r>
    <x v="913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2"/>
    <x v="2"/>
    <x v="2"/>
  </r>
  <r>
    <x v="913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0"/>
    <x v="0"/>
    <x v="2"/>
  </r>
  <r>
    <x v="913"/>
    <s v="45.276.128/0001-10"/>
    <s v="NF SERVICOS DO"/>
    <n v="299955"/>
    <d v="2024-12-11T00:00:00"/>
    <n v="307392"/>
    <d v="2024-12-11T00:00:00"/>
    <m/>
    <n v="1917.55"/>
    <d v="2025-01-10T00:00:00"/>
    <s v="E0230918"/>
    <s v="PD023918"/>
    <s v="Serviços de Publicidade Eletrônica"/>
    <n v="1825.51"/>
    <m/>
    <x v="0"/>
    <m/>
    <m/>
    <m/>
    <s v="2 - FATURADO"/>
    <n v="0"/>
    <x v="0"/>
    <x v="1"/>
  </r>
  <r>
    <x v="913"/>
    <s v="45.276.128/0001-10"/>
    <s v="NF SERVICOS DO"/>
    <n v="300136"/>
    <d v="2024-12-11T00:00:00"/>
    <n v="307573"/>
    <d v="2024-12-11T00:00:00"/>
    <m/>
    <n v="885.02"/>
    <d v="2025-01-10T00:00:00"/>
    <s v="E0230918"/>
    <s v="PD023918"/>
    <s v="Serviços de Publicidade Eletrônica"/>
    <n v="842.54"/>
    <m/>
    <x v="0"/>
    <m/>
    <m/>
    <m/>
    <s v="2 - FATURADO"/>
    <n v="0"/>
    <x v="0"/>
    <x v="1"/>
  </r>
  <r>
    <x v="913"/>
    <s v="45.276.128/0001-10"/>
    <s v="NF SERVICOS DO"/>
    <n v="300143"/>
    <d v="2024-12-11T00:00:00"/>
    <n v="307580"/>
    <d v="2024-12-11T00:00:00"/>
    <m/>
    <n v="4793.88"/>
    <d v="2025-01-10T00:00:00"/>
    <s v="E0230918"/>
    <s v="PD023918"/>
    <s v="Serviços de Publicidade Eletrônica"/>
    <n v="4563.7700000000004"/>
    <m/>
    <x v="0"/>
    <m/>
    <m/>
    <m/>
    <s v="2 - FATURADO"/>
    <n v="0"/>
    <x v="0"/>
    <x v="1"/>
  </r>
  <r>
    <x v="913"/>
    <s v="45.276.128/0001-10"/>
    <s v="NF SERVICOS DO"/>
    <n v="300217"/>
    <d v="2024-12-11T00:00:00"/>
    <n v="307654"/>
    <d v="2024-12-11T00:00:00"/>
    <m/>
    <n v="663.77"/>
    <d v="2025-01-10T00:00:00"/>
    <s v="E0230918"/>
    <s v="PD023918"/>
    <s v="Serviços de Publicidade Eletrônica"/>
    <n v="631.91"/>
    <m/>
    <x v="0"/>
    <m/>
    <m/>
    <m/>
    <s v="2 - FATURADO"/>
    <n v="0"/>
    <x v="0"/>
    <x v="1"/>
  </r>
  <r>
    <x v="913"/>
    <s v="45.276.128/0001-10"/>
    <s v="NF SERVICOS DO"/>
    <n v="300235"/>
    <d v="2024-12-11T00:00:00"/>
    <n v="307672"/>
    <d v="2024-12-11T00:00:00"/>
    <m/>
    <n v="368.76"/>
    <d v="2025-01-10T00:00:00"/>
    <s v="E0230918"/>
    <s v="PD023918"/>
    <s v="Serviços de Publicidade Eletrônica"/>
    <n v="351.06"/>
    <m/>
    <x v="0"/>
    <m/>
    <m/>
    <m/>
    <s v="2 - FATURADO"/>
    <n v="0"/>
    <x v="0"/>
    <x v="1"/>
  </r>
  <r>
    <x v="913"/>
    <s v="45.276.128/0001-10"/>
    <s v="NF SERVICOS DO"/>
    <n v="300465"/>
    <d v="2024-12-11T00:00:00"/>
    <n v="307902"/>
    <d v="2024-12-11T00:00:00"/>
    <m/>
    <n v="590.02"/>
    <d v="2025-01-10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913"/>
    <s v="45.276.128/0001-10"/>
    <s v="NF SERVICOS DO"/>
    <n v="300466"/>
    <d v="2024-12-11T00:00:00"/>
    <n v="307903"/>
    <d v="2024-12-11T00:00:00"/>
    <m/>
    <n v="5162.6400000000003"/>
    <d v="2025-01-10T00:00:00"/>
    <s v="E0230918"/>
    <s v="PD023918"/>
    <s v="Serviços de Publicidade Eletrônica"/>
    <n v="4914.83"/>
    <m/>
    <x v="0"/>
    <m/>
    <m/>
    <m/>
    <s v="2 - FATURADO"/>
    <n v="0"/>
    <x v="0"/>
    <x v="1"/>
  </r>
  <r>
    <x v="913"/>
    <s v="45.276.128/0001-10"/>
    <s v="NF SERVICOS DO"/>
    <n v="300467"/>
    <d v="2024-12-11T00:00:00"/>
    <n v="307904"/>
    <d v="2024-12-11T00:00:00"/>
    <m/>
    <n v="885.02"/>
    <d v="2025-01-10T00:00:00"/>
    <s v="E0230918"/>
    <s v="PD023918"/>
    <s v="Serviços de Publicidade Eletrônica"/>
    <n v="842.54"/>
    <m/>
    <x v="0"/>
    <m/>
    <m/>
    <m/>
    <s v="2 - FATURADO"/>
    <n v="0"/>
    <x v="0"/>
    <x v="1"/>
  </r>
  <r>
    <x v="913"/>
    <s v="45.276.128/0001-10"/>
    <s v="NF SERVICOS DO"/>
    <n v="300546"/>
    <d v="2024-12-11T00:00:00"/>
    <n v="307983"/>
    <d v="2024-12-11T00:00:00"/>
    <m/>
    <n v="1180.03"/>
    <d v="2025-01-10T00:00:00"/>
    <s v="E0230918"/>
    <s v="PD023918"/>
    <s v="Serviços de Publicidade Eletrônica"/>
    <n v="1123.3900000000001"/>
    <m/>
    <x v="0"/>
    <m/>
    <m/>
    <m/>
    <s v="2 - FATURADO"/>
    <n v="0"/>
    <x v="0"/>
    <x v="1"/>
  </r>
  <r>
    <x v="913"/>
    <s v="45.276.128/0001-10"/>
    <s v="NF SERVICOS DO"/>
    <n v="300623"/>
    <d v="2024-12-11T00:00:00"/>
    <n v="308060"/>
    <d v="2024-12-11T00:00:00"/>
    <m/>
    <n v="663.77"/>
    <d v="2025-01-10T00:00:00"/>
    <s v="E0230918"/>
    <s v="PD023918"/>
    <s v="Serviços de Publicidade Eletrônica"/>
    <n v="631.91"/>
    <m/>
    <x v="0"/>
    <m/>
    <m/>
    <m/>
    <s v="2 - FATURADO"/>
    <n v="0"/>
    <x v="0"/>
    <x v="1"/>
  </r>
  <r>
    <x v="913"/>
    <s v="45.276.128/0001-10"/>
    <s v="NF SERVICOS DO"/>
    <n v="300647"/>
    <d v="2024-12-11T00:00:00"/>
    <n v="308084"/>
    <d v="2024-12-11T00:00:00"/>
    <m/>
    <n v="2360.06"/>
    <d v="2025-01-10T00:00:00"/>
    <s v="E0230918"/>
    <s v="PD023918"/>
    <s v="Serviços de Publicidade Eletrônica"/>
    <n v="2246.7800000000002"/>
    <m/>
    <x v="0"/>
    <m/>
    <m/>
    <m/>
    <s v="2 - FATURADO"/>
    <n v="0"/>
    <x v="0"/>
    <x v="1"/>
  </r>
  <r>
    <x v="913"/>
    <s v="45.276.128/0001-10"/>
    <s v="NF SERVICOS DO"/>
    <n v="300687"/>
    <d v="2024-12-11T00:00:00"/>
    <n v="308124"/>
    <d v="2024-12-11T00:00:00"/>
    <m/>
    <n v="885.02"/>
    <d v="2025-01-10T00:00:00"/>
    <s v="E0230918"/>
    <s v="PD023918"/>
    <s v="Serviços de Publicidade Eletrônica"/>
    <n v="842.54"/>
    <m/>
    <x v="0"/>
    <m/>
    <m/>
    <m/>
    <s v="2 - FATURADO"/>
    <n v="0"/>
    <x v="0"/>
    <x v="1"/>
  </r>
  <r>
    <x v="913"/>
    <s v="45.276.128/0001-10"/>
    <s v="NF SERVICOS DO"/>
    <n v="301208"/>
    <d v="2024-12-11T00:00:00"/>
    <n v="306632"/>
    <d v="2024-12-11T00:00:00"/>
    <m/>
    <n v="3097.58"/>
    <d v="2025-01-10T00:00:00"/>
    <s v="E0230918"/>
    <s v="PD023918"/>
    <s v="Serviços de Publicidade Eletrônica"/>
    <n v="2948.9"/>
    <m/>
    <x v="0"/>
    <m/>
    <m/>
    <m/>
    <s v="2 - FATURADO"/>
    <n v="0"/>
    <x v="0"/>
    <x v="1"/>
  </r>
  <r>
    <x v="913"/>
    <s v="45.276.128/0001-10"/>
    <s v="NF SERVICOS DO"/>
    <n v="301398"/>
    <d v="2024-12-11T00:00:00"/>
    <n v="306822"/>
    <d v="2024-12-11T00:00:00"/>
    <m/>
    <n v="885.02"/>
    <d v="2025-01-10T00:00:00"/>
    <s v="E0230918"/>
    <s v="PD023918"/>
    <s v="Serviços de Publicidade Eletrônica"/>
    <n v="842.54"/>
    <m/>
    <x v="0"/>
    <m/>
    <m/>
    <m/>
    <s v="2 - FATURADO"/>
    <n v="0"/>
    <x v="0"/>
    <x v="1"/>
  </r>
  <r>
    <x v="913"/>
    <s v="45.276.128/0001-10"/>
    <s v="NF SERVICOS DO"/>
    <n v="301435"/>
    <d v="2024-12-11T00:00:00"/>
    <n v="306859"/>
    <d v="2024-12-11T00:00:00"/>
    <m/>
    <n v="811.27"/>
    <d v="2025-01-10T00:00:00"/>
    <s v="E0230918"/>
    <s v="PD023918"/>
    <s v="Serviços de Publicidade Eletrônica"/>
    <n v="772.33"/>
    <m/>
    <x v="0"/>
    <m/>
    <m/>
    <m/>
    <s v="2 - FATURADO"/>
    <n v="0"/>
    <x v="0"/>
    <x v="1"/>
  </r>
  <r>
    <x v="913"/>
    <s v="45.276.128/0001-10"/>
    <s v="NF SERVICOS DO"/>
    <n v="301436"/>
    <d v="2024-12-11T00:00:00"/>
    <n v="306860"/>
    <d v="2024-12-11T00:00:00"/>
    <m/>
    <n v="1327.54"/>
    <d v="2025-01-10T00:00:00"/>
    <s v="E0230918"/>
    <s v="PD023918"/>
    <s v="Serviços de Publicidade Eletrônica"/>
    <n v="1263.82"/>
    <m/>
    <x v="0"/>
    <m/>
    <m/>
    <m/>
    <s v="2 - FATURADO"/>
    <n v="0"/>
    <x v="0"/>
    <x v="1"/>
  </r>
  <r>
    <x v="913"/>
    <s v="45.276.128/0001-10"/>
    <s v="NF SERVICOS DO"/>
    <n v="301438"/>
    <d v="2024-12-11T00:00:00"/>
    <n v="306862"/>
    <d v="2024-12-11T00:00:00"/>
    <m/>
    <n v="1180.03"/>
    <d v="2025-01-10T00:00:00"/>
    <s v="E0230918"/>
    <s v="PD023918"/>
    <s v="Serviços de Publicidade Eletrônica"/>
    <n v="1123.3900000000001"/>
    <m/>
    <x v="0"/>
    <m/>
    <m/>
    <m/>
    <s v="2 - FATURADO"/>
    <n v="0"/>
    <x v="0"/>
    <x v="1"/>
  </r>
  <r>
    <x v="913"/>
    <s v="45.276.128/0001-10"/>
    <s v="NF SERVICOS DO"/>
    <n v="301595"/>
    <d v="2024-12-11T00:00:00"/>
    <n v="307019"/>
    <d v="2024-12-11T00:00:00"/>
    <m/>
    <n v="442.51"/>
    <d v="2025-01-10T00:00:00"/>
    <s v="E0230918"/>
    <s v="PD023918"/>
    <s v="Serviços de Publicidade Eletrônica"/>
    <n v="421.27"/>
    <m/>
    <x v="0"/>
    <m/>
    <m/>
    <m/>
    <s v="2 - FATURADO"/>
    <n v="0"/>
    <x v="0"/>
    <x v="1"/>
  </r>
  <r>
    <x v="913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0"/>
    <x v="0"/>
    <x v="2"/>
  </r>
  <r>
    <x v="913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0"/>
    <x v="0"/>
    <x v="2"/>
  </r>
  <r>
    <x v="913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0"/>
    <x v="0"/>
    <x v="2"/>
  </r>
  <r>
    <x v="913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0"/>
    <x v="0"/>
    <x v="2"/>
  </r>
  <r>
    <x v="913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0"/>
    <x v="0"/>
    <x v="2"/>
  </r>
  <r>
    <x v="913"/>
    <s v="45.276.128/0001-10"/>
    <s v="NF SERVICOS DO"/>
    <n v="302047"/>
    <d v="2024-12-16T00:00:00"/>
    <n v="308555"/>
    <d v="2024-12-16T00:00:00"/>
    <m/>
    <n v="1401.29"/>
    <d v="2025-01-15T00:00:00"/>
    <s v="E0230918"/>
    <s v="PD023918"/>
    <s v="Serviços de Publicidade Eletrônica"/>
    <n v="1334.03"/>
    <m/>
    <x v="0"/>
    <m/>
    <m/>
    <m/>
    <s v="2 - FATURADO"/>
    <n v="0"/>
    <x v="0"/>
    <x v="1"/>
  </r>
  <r>
    <x v="913"/>
    <s v="45.276.128/0001-10"/>
    <s v="NF SERVICOS DO"/>
    <n v="302060"/>
    <d v="2024-12-16T00:00:00"/>
    <n v="308568"/>
    <d v="2024-12-16T00:00:00"/>
    <m/>
    <n v="516.26"/>
    <d v="2025-01-15T00:00:00"/>
    <s v="E0230918"/>
    <s v="PD023918"/>
    <s v="Serviços de Publicidade Eletrônica"/>
    <n v="491.48"/>
    <m/>
    <x v="0"/>
    <m/>
    <m/>
    <m/>
    <s v="2 - FATURADO"/>
    <n v="0"/>
    <x v="0"/>
    <x v="1"/>
  </r>
  <r>
    <x v="913"/>
    <s v="45.276.128/0001-10"/>
    <s v="NF SERVICOS DO"/>
    <n v="302292"/>
    <d v="2024-12-17T00:00:00"/>
    <n v="308805"/>
    <d v="2024-12-17T00:00:00"/>
    <m/>
    <n v="6195.17"/>
    <d v="2025-01-16T00:00:00"/>
    <s v="E0230918"/>
    <s v="PD023918"/>
    <s v="Serviços de Publicidade Eletrônica"/>
    <n v="5897.8"/>
    <m/>
    <x v="0"/>
    <m/>
    <m/>
    <m/>
    <s v="2 - FATURADO"/>
    <n v="0"/>
    <x v="0"/>
    <x v="1"/>
  </r>
  <r>
    <x v="913"/>
    <s v="45.276.128/0001-10"/>
    <s v="NF SERVICOS DO"/>
    <n v="302295"/>
    <d v="2024-12-17T00:00:00"/>
    <n v="308808"/>
    <d v="2024-12-17T00:00:00"/>
    <m/>
    <n v="590.02"/>
    <d v="2025-01-16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913"/>
    <s v="45.276.128/0001-10"/>
    <s v="NF SERVICOS DO"/>
    <n v="302488"/>
    <d v="2024-12-17T00:00:00"/>
    <n v="309001"/>
    <d v="2024-12-17T00:00:00"/>
    <m/>
    <n v="442.51"/>
    <d v="2025-01-16T00:00:00"/>
    <s v="E0230918"/>
    <s v="PD023918"/>
    <s v="Serviços de Publicidade Eletrônica"/>
    <n v="421.27"/>
    <m/>
    <x v="0"/>
    <m/>
    <m/>
    <m/>
    <s v="2 - FATURADO"/>
    <n v="0"/>
    <x v="0"/>
    <x v="1"/>
  </r>
  <r>
    <x v="913"/>
    <s v="45.276.128/0001-10"/>
    <s v="NF SERVICOS DO"/>
    <n v="302489"/>
    <d v="2024-12-17T00:00:00"/>
    <n v="309002"/>
    <d v="2024-12-17T00:00:00"/>
    <m/>
    <n v="5678.9"/>
    <d v="2025-01-16T00:00:00"/>
    <s v="E0230918"/>
    <s v="PD023918"/>
    <s v="Serviços de Publicidade Eletrônica"/>
    <n v="5406.31"/>
    <m/>
    <x v="0"/>
    <m/>
    <m/>
    <m/>
    <s v="2 - FATURADO"/>
    <n v="0"/>
    <x v="0"/>
    <x v="1"/>
  </r>
  <r>
    <x v="913"/>
    <s v="45.276.128/0001-10"/>
    <s v="NF SERVICOS DO"/>
    <n v="302490"/>
    <d v="2024-12-17T00:00:00"/>
    <n v="309003"/>
    <d v="2024-12-17T00:00:00"/>
    <m/>
    <n v="1327.54"/>
    <d v="2025-01-16T00:00:00"/>
    <s v="E0230918"/>
    <s v="PD023918"/>
    <s v="Serviços de Publicidade Eletrônica"/>
    <n v="1263.82"/>
    <m/>
    <x v="0"/>
    <m/>
    <m/>
    <m/>
    <s v="2 - FATURADO"/>
    <n v="0"/>
    <x v="0"/>
    <x v="1"/>
  </r>
  <r>
    <x v="913"/>
    <s v="45.276.128/0001-10"/>
    <s v="NF SERVICOS DO"/>
    <n v="302743"/>
    <d v="2024-12-18T00:00:00"/>
    <n v="309265"/>
    <d v="2024-12-18T00:00:00"/>
    <m/>
    <n v="1253.78"/>
    <d v="2025-01-17T00:00:00"/>
    <s v="E0230918"/>
    <s v="PD023918"/>
    <s v="Serviços de Publicidade Eletrônica"/>
    <n v="1193.5999999999999"/>
    <m/>
    <x v="0"/>
    <m/>
    <m/>
    <m/>
    <s v="2 - FATURADO"/>
    <n v="0"/>
    <x v="0"/>
    <x v="1"/>
  </r>
  <r>
    <x v="913"/>
    <s v="45.276.128/0001-10"/>
    <s v="NF SERVICOS DO"/>
    <n v="302744"/>
    <d v="2024-12-18T00:00:00"/>
    <n v="309266"/>
    <d v="2024-12-18T00:00:00"/>
    <m/>
    <n v="811.27"/>
    <d v="2025-01-17T00:00:00"/>
    <s v="E0230918"/>
    <s v="PD023918"/>
    <s v="Serviços de Publicidade Eletrônica"/>
    <n v="772.33"/>
    <m/>
    <x v="0"/>
    <m/>
    <m/>
    <m/>
    <s v="2 - FATURADO"/>
    <n v="0"/>
    <x v="0"/>
    <x v="1"/>
  </r>
  <r>
    <x v="913"/>
    <s v="45.276.128/0001-10"/>
    <s v="NF SERVICOS DO"/>
    <n v="302788"/>
    <d v="2024-12-19T00:00:00"/>
    <n v="309310"/>
    <d v="2024-12-19T00:00:00"/>
    <m/>
    <n v="3466.34"/>
    <d v="2025-01-18T00:00:00"/>
    <s v="E0230918"/>
    <s v="PD023918"/>
    <s v="Serviços de Publicidade Eletrônica"/>
    <n v="3299.96"/>
    <m/>
    <x v="0"/>
    <m/>
    <m/>
    <m/>
    <s v="2 - FATURADO"/>
    <n v="0"/>
    <x v="0"/>
    <x v="1"/>
  </r>
  <r>
    <x v="913"/>
    <s v="45.276.128/0001-10"/>
    <s v="NF SERVICOS DO"/>
    <n v="302789"/>
    <d v="2024-12-19T00:00:00"/>
    <n v="309311"/>
    <d v="2024-12-19T00:00:00"/>
    <m/>
    <n v="1843.8"/>
    <d v="2025-01-18T00:00:00"/>
    <s v="E0230918"/>
    <s v="PD023918"/>
    <s v="Serviços de Publicidade Eletrônica"/>
    <n v="1755.3"/>
    <m/>
    <x v="0"/>
    <m/>
    <m/>
    <m/>
    <s v="2 - FATURADO"/>
    <n v="0"/>
    <x v="0"/>
    <x v="1"/>
  </r>
  <r>
    <x v="913"/>
    <s v="45.276.128/0001-10"/>
    <s v="NF SERVICOS DO"/>
    <n v="302967"/>
    <d v="2024-12-20T00:00:00"/>
    <n v="309489"/>
    <d v="2024-12-20T00:00:00"/>
    <m/>
    <n v="2728.82"/>
    <d v="2025-01-19T00:00:00"/>
    <s v="E0230918"/>
    <s v="PD023918"/>
    <s v="Serviços de Publicidade Eletrônica"/>
    <n v="2597.84"/>
    <m/>
    <x v="0"/>
    <m/>
    <m/>
    <m/>
    <s v="2 - FATURADO"/>
    <n v="0"/>
    <x v="0"/>
    <x v="1"/>
  </r>
  <r>
    <x v="913"/>
    <s v="45.276.128/0001-10"/>
    <s v="NF SERVICOS DO"/>
    <n v="302968"/>
    <d v="2024-12-20T00:00:00"/>
    <n v="309490"/>
    <d v="2024-12-20T00:00:00"/>
    <m/>
    <n v="2581.3200000000002"/>
    <d v="2025-01-19T00:00:00"/>
    <s v="E0230918"/>
    <s v="PD023918"/>
    <s v="Serviços de Publicidade Eletrônica"/>
    <n v="2457.42"/>
    <m/>
    <x v="0"/>
    <m/>
    <m/>
    <m/>
    <s v="2 - FATURADO"/>
    <n v="0"/>
    <x v="0"/>
    <x v="1"/>
  </r>
  <r>
    <x v="913"/>
    <s v="45.276.128/0001-10"/>
    <s v="NF SERVICOS DO"/>
    <n v="303266"/>
    <d v="2024-12-22T00:00:00"/>
    <n v="309829"/>
    <d v="2024-12-30T00:00:00"/>
    <m/>
    <n v="1032.53"/>
    <d v="2025-01-29T00:00:00"/>
    <s v="E0230918"/>
    <s v="PD023918"/>
    <s v="Serviços de Publicidade Eletrônica"/>
    <n v="982.97"/>
    <m/>
    <x v="0"/>
    <m/>
    <m/>
    <m/>
    <s v="2 - FATURADO"/>
    <n v="0"/>
    <x v="0"/>
    <x v="1"/>
  </r>
  <r>
    <x v="913"/>
    <s v="45.276.128/0001-10"/>
    <s v="NF SERVICOS DO"/>
    <n v="303267"/>
    <d v="2024-12-22T00:00:00"/>
    <n v="309830"/>
    <d v="2024-12-30T00:00:00"/>
    <m/>
    <n v="590.02"/>
    <d v="2025-01-29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913"/>
    <s v="45.276.128/0001-10"/>
    <s v="NF SERVICOS DO"/>
    <n v="303268"/>
    <d v="2024-12-22T00:00:00"/>
    <n v="309831"/>
    <d v="2024-12-30T00:00:00"/>
    <m/>
    <n v="885.02"/>
    <d v="2025-01-29T00:00:00"/>
    <s v="E0230918"/>
    <s v="PD023918"/>
    <s v="Serviços de Publicidade Eletrônica"/>
    <n v="842.54"/>
    <m/>
    <x v="0"/>
    <m/>
    <m/>
    <m/>
    <s v="2 - FATURADO"/>
    <n v="0"/>
    <x v="0"/>
    <x v="1"/>
  </r>
  <r>
    <x v="913"/>
    <s v="45.276.128/0001-10"/>
    <s v="NF SERVICOS DO"/>
    <n v="303269"/>
    <d v="2024-12-22T00:00:00"/>
    <n v="309832"/>
    <d v="2024-12-30T00:00:00"/>
    <m/>
    <n v="1106.28"/>
    <d v="2025-01-29T00:00:00"/>
    <s v="E0230918"/>
    <s v="PD023918"/>
    <s v="Serviços de Publicidade Eletrônica"/>
    <n v="1053.18"/>
    <m/>
    <x v="0"/>
    <m/>
    <m/>
    <m/>
    <s v="2 - FATURADO"/>
    <n v="0"/>
    <x v="0"/>
    <x v="1"/>
  </r>
  <r>
    <x v="913"/>
    <s v="45.276.128/0001-10"/>
    <s v="NF SERVICOS DO"/>
    <n v="303402"/>
    <d v="2024-12-22T00:00:00"/>
    <n v="309965"/>
    <d v="2024-12-30T00:00:00"/>
    <m/>
    <n v="590.02"/>
    <d v="2025-01-29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913"/>
    <s v="45.276.128/0001-10"/>
    <s v="NF SERVICOS DO"/>
    <n v="303403"/>
    <d v="2024-12-22T00:00:00"/>
    <n v="309966"/>
    <d v="2024-12-30T00:00:00"/>
    <m/>
    <n v="4572.62"/>
    <d v="2025-01-29T00:00:00"/>
    <s v="E0230918"/>
    <s v="PD023918"/>
    <s v="Serviços de Publicidade Eletrônica"/>
    <n v="4353.13"/>
    <m/>
    <x v="0"/>
    <m/>
    <m/>
    <m/>
    <s v="2 - FATURADO"/>
    <n v="0"/>
    <x v="0"/>
    <x v="1"/>
  </r>
  <r>
    <x v="913"/>
    <s v="45.276.128/0001-10"/>
    <s v="NF SERVICOS DO"/>
    <n v="303404"/>
    <d v="2024-12-22T00:00:00"/>
    <n v="309967"/>
    <d v="2024-12-30T00:00:00"/>
    <m/>
    <n v="1253.78"/>
    <d v="2025-01-29T00:00:00"/>
    <s v="E0230918"/>
    <s v="PD023918"/>
    <s v="Serviços de Publicidade Eletrônica"/>
    <n v="1193.5999999999999"/>
    <m/>
    <x v="0"/>
    <m/>
    <m/>
    <m/>
    <s v="2 - FATURADO"/>
    <n v="0"/>
    <x v="0"/>
    <x v="1"/>
  </r>
  <r>
    <x v="913"/>
    <s v="45.276.128/0001-10"/>
    <s v="NF SERVICOS DO"/>
    <n v="303405"/>
    <d v="2024-12-22T00:00:00"/>
    <n v="309968"/>
    <d v="2024-12-30T00:00:00"/>
    <m/>
    <n v="1180.03"/>
    <d v="2025-01-29T00:00:00"/>
    <s v="E0230918"/>
    <s v="PD023918"/>
    <s v="Serviços de Publicidade Eletrônica"/>
    <n v="1123.3900000000001"/>
    <m/>
    <x v="0"/>
    <m/>
    <m/>
    <m/>
    <s v="2 - FATURADO"/>
    <n v="0"/>
    <x v="0"/>
    <x v="1"/>
  </r>
  <r>
    <x v="913"/>
    <s v="45.276.128/0001-10"/>
    <s v="NF SERVICOS DO"/>
    <n v="303775"/>
    <d v="2024-12-23T00:00:00"/>
    <n v="310338"/>
    <d v="2024-12-30T00:00:00"/>
    <m/>
    <n v="1106.28"/>
    <d v="2025-01-29T00:00:00"/>
    <s v="E0230918"/>
    <s v="PD023918"/>
    <s v="Serviços de Publicidade Eletrônica"/>
    <n v="1053.18"/>
    <m/>
    <x v="0"/>
    <m/>
    <m/>
    <m/>
    <s v="2 - FATURADO"/>
    <n v="0"/>
    <x v="0"/>
    <x v="1"/>
  </r>
  <r>
    <x v="913"/>
    <s v="45.276.128/0001-10"/>
    <s v="NF SERVICOS DO"/>
    <n v="303776"/>
    <d v="2024-12-23T00:00:00"/>
    <n v="310339"/>
    <d v="2024-12-30T00:00:00"/>
    <m/>
    <n v="2655.07"/>
    <d v="2025-01-29T00:00:00"/>
    <s v="E0230918"/>
    <s v="PD023918"/>
    <s v="Serviços de Publicidade Eletrônica"/>
    <n v="2527.63"/>
    <m/>
    <x v="0"/>
    <m/>
    <m/>
    <m/>
    <s v="2 - FATURADO"/>
    <n v="0"/>
    <x v="0"/>
    <x v="1"/>
  </r>
  <r>
    <x v="913"/>
    <s v="45.276.128/0001-10"/>
    <s v="NF SERVICOS DO"/>
    <n v="303777"/>
    <d v="2024-12-23T00:00:00"/>
    <n v="310340"/>
    <d v="2024-12-30T00:00:00"/>
    <m/>
    <n v="516.26"/>
    <d v="2025-01-29T00:00:00"/>
    <s v="E0230918"/>
    <s v="PD023918"/>
    <s v="Serviços de Publicidade Eletrônica"/>
    <n v="491.48"/>
    <m/>
    <x v="0"/>
    <m/>
    <m/>
    <m/>
    <s v="2 - FATURADO"/>
    <n v="0"/>
    <x v="0"/>
    <x v="1"/>
  </r>
  <r>
    <x v="913"/>
    <s v="45.276.128/0001-10"/>
    <s v="NF SERVICOS DO"/>
    <n v="303846"/>
    <d v="2024-12-26T00:00:00"/>
    <n v="310409"/>
    <d v="2024-12-30T00:00:00"/>
    <m/>
    <n v="737.52"/>
    <d v="2025-01-29T00:00:00"/>
    <s v="E0230918"/>
    <s v="PD023918"/>
    <s v="Serviços de Publicidade Eletrônica"/>
    <n v="702.12"/>
    <m/>
    <x v="0"/>
    <m/>
    <m/>
    <m/>
    <s v="2 - FATURADO"/>
    <n v="0"/>
    <x v="0"/>
    <x v="1"/>
  </r>
  <r>
    <x v="913"/>
    <s v="45.276.128/0001-10"/>
    <s v="NF SERVICOS DO"/>
    <n v="303847"/>
    <d v="2024-12-26T00:00:00"/>
    <n v="310410"/>
    <d v="2024-12-30T00:00:00"/>
    <m/>
    <n v="3097.58"/>
    <d v="2025-01-29T00:00:00"/>
    <s v="E0230918"/>
    <s v="PD023918"/>
    <s v="Serviços de Publicidade Eletrônica"/>
    <n v="2948.9"/>
    <m/>
    <x v="0"/>
    <m/>
    <m/>
    <m/>
    <s v="2 - FATURADO"/>
    <n v="0"/>
    <x v="0"/>
    <x v="1"/>
  </r>
  <r>
    <x v="913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0"/>
    <x v="0"/>
    <x v="2"/>
  </r>
  <r>
    <x v="913"/>
    <s v="45.276.128/0001-10"/>
    <s v="NF SERVICOS"/>
    <n v="177534"/>
    <d v="2024-12-31T00:00:00"/>
    <n v="1906473"/>
    <d v="2025-01-10T00:00:00"/>
    <d v="2024-12-01T00:00:00"/>
    <n v="79089.05"/>
    <d v="2025-02-09T00:00:00"/>
    <s v="E0230642"/>
    <s v="PD023642"/>
    <s v="PREFEITURA - CADASTRO"/>
    <n v="75292.78"/>
    <d v="2024-12-01T00:00:00"/>
    <x v="0"/>
    <s v="5831/2023"/>
    <s v="2415/2023"/>
    <s v="PD-PRC-2023/01316-359.00003975/2024-14-APPS/ITO"/>
    <s v="2 - FATURADO"/>
    <n v="0"/>
    <x v="0"/>
    <x v="0"/>
  </r>
  <r>
    <x v="914"/>
    <s v="45.279.627/0001-61"/>
    <s v="NF SERVICOS DO"/>
    <n v="294080"/>
    <d v="2024-10-24T00:00:00"/>
    <n v="300485"/>
    <d v="2024-10-24T00:00:00"/>
    <m/>
    <n v="221.26"/>
    <d v="2024-11-23T00:00:00"/>
    <s v="E0201368"/>
    <s v="PD201368"/>
    <s v="Serviços de Publicidade Eletrônica"/>
    <n v="210.64"/>
    <m/>
    <x v="0"/>
    <m/>
    <m/>
    <m/>
    <s v="2 - FATURADO"/>
    <n v="38"/>
    <x v="1"/>
    <x v="1"/>
  </r>
  <r>
    <x v="914"/>
    <s v="45.279.627/0001-61"/>
    <s v="NF SERVICOS DO"/>
    <n v="299198"/>
    <d v="2024-11-25T00:00:00"/>
    <n v="305645"/>
    <d v="2024-11-26T00:00:00"/>
    <m/>
    <n v="276.57"/>
    <d v="2024-12-26T00:00:00"/>
    <s v="E0201368"/>
    <s v="PD201368"/>
    <s v="Serviços de Publicidade Eletrônica"/>
    <n v="263.29000000000002"/>
    <m/>
    <x v="0"/>
    <m/>
    <m/>
    <m/>
    <s v="2 - FATURADO"/>
    <n v="5"/>
    <x v="2"/>
    <x v="1"/>
  </r>
  <r>
    <x v="914"/>
    <s v="45.279.627/0001-61"/>
    <s v="NF SERVICOS DO"/>
    <n v="302207"/>
    <d v="2024-12-17T00:00:00"/>
    <n v="308720"/>
    <d v="2024-12-17T00:00:00"/>
    <m/>
    <n v="331.88"/>
    <d v="2025-01-16T00:00:00"/>
    <s v="E0201368"/>
    <s v="PD201368"/>
    <s v="Serviços de Publicidade Eletrônica"/>
    <n v="315.95"/>
    <m/>
    <x v="0"/>
    <m/>
    <m/>
    <m/>
    <s v="2 - FATURADO"/>
    <n v="0"/>
    <x v="0"/>
    <x v="1"/>
  </r>
  <r>
    <x v="914"/>
    <s v="45.279.627/0001-61"/>
    <s v="NF SERVICOS DO"/>
    <n v="303608"/>
    <d v="2024-12-22T00:00:00"/>
    <n v="310171"/>
    <d v="2024-12-30T00:00:00"/>
    <m/>
    <n v="387.2"/>
    <d v="2025-01-29T00:00:00"/>
    <s v="E0201368"/>
    <s v="PD201368"/>
    <s v="Serviços de Publicidade Eletrônica"/>
    <n v="368.61"/>
    <m/>
    <x v="0"/>
    <m/>
    <m/>
    <m/>
    <s v="2 - FATURADO"/>
    <n v="0"/>
    <x v="0"/>
    <x v="1"/>
  </r>
  <r>
    <x v="914"/>
    <s v="45.279.627/0001-61"/>
    <s v="NF SERVICOS"/>
    <n v="177554"/>
    <d v="2024-12-31T00:00:00"/>
    <n v="1906493"/>
    <d v="2025-01-10T00:00:00"/>
    <d v="2024-12-01T00:00:00"/>
    <n v="669.48"/>
    <d v="2025-02-09T00:00:00"/>
    <s v="E0240705"/>
    <s v="PD024705"/>
    <s v="PREFEITURA - SIM"/>
    <n v="637.34"/>
    <d v="2024-12-01T00:00:00"/>
    <x v="0"/>
    <m/>
    <s v="1.017/2.024"/>
    <s v="359.00009322/2024-31 - APPS\ITO"/>
    <s v="2 - FATURADO"/>
    <n v="0"/>
    <x v="0"/>
    <x v="0"/>
  </r>
  <r>
    <x v="915"/>
    <s v="45.279.635/0001-08"/>
    <s v="ND-POUPATEMPO 4.0"/>
    <n v="5230"/>
    <d v="2024-12-04T00:00:00"/>
    <s v="PPT00542"/>
    <s v="PPT00542"/>
    <d v="2024-12-01T00:00:00"/>
    <n v="42491.5"/>
    <d v="2025-01-03T00:00:00"/>
    <s v="PPT00542"/>
    <s v="PP00542"/>
    <s v="IMPLANTACAO E OPERACAO DO POUPATEMPO ATIBAIA"/>
    <n v="42491.5"/>
    <d v="2024-12-01T00:00:00"/>
    <x v="0"/>
    <m/>
    <s v="PD-PRC-2020/01481"/>
    <m/>
    <s v="2 - FATURADO"/>
    <n v="0"/>
    <x v="0"/>
    <x v="11"/>
  </r>
  <r>
    <x v="915"/>
    <s v="45.279.635/0001-08"/>
    <s v="NF SERVICOS"/>
    <n v="174744"/>
    <d v="2024-12-10T00:00:00"/>
    <n v="1890732"/>
    <d v="2024-12-10T00:00:00"/>
    <d v="2024-11-01T00:00:00"/>
    <n v="52289.16"/>
    <d v="2025-01-09T00:00:00"/>
    <s v="E0220805"/>
    <s v="PD022805"/>
    <s v="PREFEITURA - CADASTRO"/>
    <n v="49779.28"/>
    <d v="2024-11-01T00:00:00"/>
    <x v="0"/>
    <s v="NR. 161/2021"/>
    <s v="NR. 51.979/2021"/>
    <s v="359.00009482/2024-80 APPS/ITO"/>
    <s v="2 - FATURADO"/>
    <n v="0"/>
    <x v="0"/>
    <x v="0"/>
  </r>
  <r>
    <x v="915"/>
    <s v="45.279.635/0001-08"/>
    <s v="NF SERVICOS DO"/>
    <n v="300663"/>
    <d v="2024-12-11T00:00:00"/>
    <n v="308100"/>
    <d v="2024-12-11T00:00:00"/>
    <m/>
    <n v="368.76"/>
    <d v="2025-01-10T00:00:00"/>
    <s v="E0201063"/>
    <s v="PD201063"/>
    <s v="Serviços de Publicidade Eletrônica"/>
    <n v="351.06"/>
    <m/>
    <x v="0"/>
    <m/>
    <m/>
    <m/>
    <s v="2 - FATURADO"/>
    <n v="0"/>
    <x v="0"/>
    <x v="1"/>
  </r>
  <r>
    <x v="915"/>
    <s v="45.279.635/0001-08"/>
    <s v="NF SERVICOS DO"/>
    <n v="301044"/>
    <d v="2024-12-11T00:00:00"/>
    <n v="306468"/>
    <d v="2024-12-11T00:00:00"/>
    <m/>
    <n v="516.26"/>
    <d v="2025-01-10T00:00:00"/>
    <s v="E0201063"/>
    <s v="PD201063"/>
    <s v="Serviços de Publicidade Eletrônica"/>
    <n v="491.48"/>
    <m/>
    <x v="0"/>
    <m/>
    <m/>
    <m/>
    <s v="2 - FATURADO"/>
    <n v="0"/>
    <x v="0"/>
    <x v="1"/>
  </r>
  <r>
    <x v="915"/>
    <s v="45.279.635/0001-08"/>
    <s v="NF SERVICOS DO"/>
    <n v="301780"/>
    <d v="2024-12-11T00:00:00"/>
    <n v="307204"/>
    <d v="2024-12-11T00:00:00"/>
    <m/>
    <n v="442.51"/>
    <d v="2025-01-10T00:00:00"/>
    <s v="E0201063"/>
    <s v="PD201063"/>
    <s v="Serviços de Publicidade Eletrônica"/>
    <n v="421.27"/>
    <m/>
    <x v="0"/>
    <m/>
    <m/>
    <m/>
    <s v="2 - FATURADO"/>
    <n v="0"/>
    <x v="0"/>
    <x v="1"/>
  </r>
  <r>
    <x v="915"/>
    <s v="45.279.635/0001-08"/>
    <s v="NF SERVICOS DO"/>
    <n v="302062"/>
    <d v="2024-12-16T00:00:00"/>
    <n v="308570"/>
    <d v="2024-12-16T00:00:00"/>
    <m/>
    <n v="1327.54"/>
    <d v="2025-01-15T00:00:00"/>
    <s v="E0201063"/>
    <s v="PD201063"/>
    <s v="Serviços de Publicidade Eletrônica"/>
    <n v="1263.82"/>
    <m/>
    <x v="0"/>
    <m/>
    <m/>
    <m/>
    <s v="2 - FATURADO"/>
    <n v="0"/>
    <x v="0"/>
    <x v="1"/>
  </r>
  <r>
    <x v="915"/>
    <s v="45.279.635/0001-08"/>
    <s v="NF SERVICOS DO"/>
    <n v="302746"/>
    <d v="2024-12-18T00:00:00"/>
    <n v="309268"/>
    <d v="2024-12-18T00:00:00"/>
    <m/>
    <n v="3171.34"/>
    <d v="2025-01-17T00:00:00"/>
    <s v="E0201063"/>
    <s v="PD201063"/>
    <s v="Serviços de Publicidade Eletrônica"/>
    <n v="3019.12"/>
    <m/>
    <x v="0"/>
    <m/>
    <m/>
    <m/>
    <s v="2 - FATURADO"/>
    <n v="0"/>
    <x v="0"/>
    <x v="1"/>
  </r>
  <r>
    <x v="915"/>
    <s v="45.279.635/0001-08"/>
    <s v="NF SERVICOS DO"/>
    <n v="302971"/>
    <d v="2024-12-20T00:00:00"/>
    <n v="309493"/>
    <d v="2024-12-20T00:00:00"/>
    <m/>
    <n v="442.51"/>
    <d v="2025-01-19T00:00:00"/>
    <s v="E0201063"/>
    <s v="PD201063"/>
    <s v="Serviços de Publicidade Eletrônica"/>
    <n v="421.27"/>
    <m/>
    <x v="0"/>
    <m/>
    <m/>
    <m/>
    <s v="2 - FATURADO"/>
    <n v="0"/>
    <x v="0"/>
    <x v="1"/>
  </r>
  <r>
    <x v="915"/>
    <s v="45.279.635/0001-08"/>
    <s v="NF SERVICOS DO"/>
    <n v="303778"/>
    <d v="2024-12-23T00:00:00"/>
    <n v="310341"/>
    <d v="2024-12-30T00:00:00"/>
    <m/>
    <n v="368.76"/>
    <d v="2025-01-29T00:00:00"/>
    <s v="E0201063"/>
    <s v="PD201063"/>
    <s v="Serviços de Publicidade Eletrônica"/>
    <n v="351.06"/>
    <m/>
    <x v="0"/>
    <m/>
    <m/>
    <m/>
    <s v="2 - FATURADO"/>
    <n v="0"/>
    <x v="0"/>
    <x v="1"/>
  </r>
  <r>
    <x v="915"/>
    <s v="45.279.635/0001-08"/>
    <s v="NF SERVICOS"/>
    <n v="177517"/>
    <d v="2024-12-31T00:00:00"/>
    <n v="1906456"/>
    <d v="2025-01-10T00:00:00"/>
    <d v="2024-12-01T00:00:00"/>
    <n v="32557.279999999999"/>
    <d v="2025-02-09T00:00:00"/>
    <s v="E0220805"/>
    <s v="PD022805"/>
    <s v="PREFEITURA - CADASTRO"/>
    <n v="30994.53"/>
    <d v="2024-12-01T00:00:00"/>
    <x v="0"/>
    <s v="NR. 161/2021"/>
    <s v="NR. 51.979/2021"/>
    <s v="359.00009482/2024-80 APPS/ITO"/>
    <s v="2 - FATURADO"/>
    <n v="0"/>
    <x v="0"/>
    <x v="0"/>
  </r>
  <r>
    <x v="915"/>
    <s v="45.279.635/0001-08"/>
    <s v="NF SERVICOS DO"/>
    <n v="304041"/>
    <d v="2024-12-31T00:00:00"/>
    <n v="310617"/>
    <d v="2025-01-03T00:00:00"/>
    <m/>
    <n v="1032.53"/>
    <d v="2025-02-02T00:00:00"/>
    <s v="E0201063"/>
    <s v="PD201063"/>
    <s v="Serviços de Publicidade Eletrônica"/>
    <n v="982.97"/>
    <m/>
    <x v="0"/>
    <m/>
    <m/>
    <m/>
    <s v="2 - FATURADO"/>
    <n v="0"/>
    <x v="0"/>
    <x v="1"/>
  </r>
  <r>
    <x v="916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0"/>
    <x v="0"/>
    <x v="2"/>
  </r>
  <r>
    <x v="916"/>
    <s v="45.279.643/0001-54"/>
    <s v="NF SERVICOS"/>
    <n v="177410"/>
    <d v="2024-12-31T00:00:00"/>
    <n v="1906349"/>
    <d v="2025-01-10T00:00:00"/>
    <d v="2024-12-01T00:00:00"/>
    <n v="722.85"/>
    <d v="2025-02-09T00:00:00"/>
    <s v="E0220576"/>
    <s v="PD022576"/>
    <s v="PREFEITURA - SIM"/>
    <n v="688.15"/>
    <d v="2024-12-01T00:00:00"/>
    <x v="0"/>
    <s v="124/2.022 ADITI 067/2024"/>
    <s v="2002/2.022"/>
    <s v="PD-PRC-2022-02914 359.00009740/2024-28 APPS/ITO"/>
    <s v="2 - FATURADO"/>
    <n v="0"/>
    <x v="0"/>
    <x v="0"/>
  </r>
  <r>
    <x v="917"/>
    <s v="45.281.144/0001-00"/>
    <s v="ND-POUPATEMPO 4.0"/>
    <n v="4735"/>
    <d v="2024-09-04T00:00:00"/>
    <s v="PPT00567"/>
    <s v="PPT00567"/>
    <d v="2024-09-01T00:00:00"/>
    <n v="27679.360000000001"/>
    <d v="2024-10-04T00:00:00"/>
    <s v="PPT00567"/>
    <s v="PP00567"/>
    <s v="IMPLANTACAO E OPERACAO DO POUPATEMPO ITAPIRA"/>
    <n v="27679.360000000001"/>
    <d v="2024-09-01T00:00:00"/>
    <x v="0"/>
    <m/>
    <s v="PD-PRC-2021/01360"/>
    <m/>
    <s v="2 - FATURADO"/>
    <n v="88"/>
    <x v="5"/>
    <x v="11"/>
  </r>
  <r>
    <x v="917"/>
    <s v="45.281.144/0001-00"/>
    <s v="ND-POUPATEMPO 4.0"/>
    <n v="4836"/>
    <d v="2024-10-03T00:00:00"/>
    <s v="PPT00567"/>
    <s v="PPT00567"/>
    <d v="2024-10-01T00:00:00"/>
    <n v="26217.18"/>
    <d v="2024-11-02T00:00:00"/>
    <s v="PPT00567"/>
    <s v="PP00567"/>
    <s v="IMPLANTACAO E OPERACAO DO POUPATEMPO ITAPIRA"/>
    <n v="26217.18"/>
    <d v="2024-10-01T00:00:00"/>
    <x v="0"/>
    <m/>
    <s v="PD-PRC-2021/01360"/>
    <m/>
    <s v="2 - FATURADO"/>
    <n v="59"/>
    <x v="1"/>
    <x v="11"/>
  </r>
  <r>
    <x v="917"/>
    <s v="45.281.144/0001-00"/>
    <s v="ND-POUPATEMPO 4.0"/>
    <n v="5149"/>
    <d v="2024-11-05T00:00:00"/>
    <s v="PPT00567"/>
    <s v="PPT00567"/>
    <d v="2024-11-01T00:00:00"/>
    <n v="26217.18"/>
    <d v="2024-12-05T00:00:00"/>
    <s v="PPT00567"/>
    <s v="PP00567"/>
    <s v="IMPLANTACAO E OPERACAO DO POUPATEMPO ITAPIRA"/>
    <n v="26217.18"/>
    <d v="2024-11-01T00:00:00"/>
    <x v="0"/>
    <m/>
    <s v="PD-PRC-2021/01360"/>
    <m/>
    <s v="2 - FATURADO"/>
    <n v="26"/>
    <x v="2"/>
    <x v="11"/>
  </r>
  <r>
    <x v="917"/>
    <s v="45.281.144/0001-00"/>
    <s v="NF SERVICOS"/>
    <n v="171890"/>
    <d v="2024-11-13T00:00:00"/>
    <n v="1874905"/>
    <d v="2024-11-13T00:00:00"/>
    <d v="2024-10-01T00:00:00"/>
    <n v="5320.53"/>
    <d v="2024-12-13T00:00:00"/>
    <s v="E0240627"/>
    <s v="PD024627"/>
    <s v="PREFEITURA - SIM"/>
    <n v="5065.1400000000003"/>
    <d v="2024-10-01T00:00:00"/>
    <x v="0"/>
    <s v="083/2024"/>
    <s v="114/2024"/>
    <s v="359.00003689/2024-41-ITO/APPS"/>
    <s v="2 - FATURADO"/>
    <n v="18"/>
    <x v="2"/>
    <x v="0"/>
  </r>
  <r>
    <x v="917"/>
    <s v="45.281.144/0001-00"/>
    <s v="ND-POUPATEMPO 4.0"/>
    <n v="5188"/>
    <d v="2024-12-04T00:00:00"/>
    <s v="PPT00567"/>
    <s v="PPT00567"/>
    <d v="2024-12-01T00:00:00"/>
    <n v="26217.18"/>
    <d v="2025-01-03T00:00:00"/>
    <s v="PPT00567"/>
    <s v="PP00567"/>
    <s v="IMPLANTACAO E OPERACAO DO POUPATEMPO ITAPIRA"/>
    <n v="26217.18"/>
    <d v="2024-12-01T00:00:00"/>
    <x v="0"/>
    <m/>
    <s v="PD-PRC-2021/01360"/>
    <m/>
    <s v="2 - FATURADO"/>
    <n v="0"/>
    <x v="0"/>
    <x v="11"/>
  </r>
  <r>
    <x v="917"/>
    <s v="45.281.144/0001-00"/>
    <s v="NF SERVICOS"/>
    <n v="174617"/>
    <d v="2024-12-10T00:00:00"/>
    <n v="1890605"/>
    <d v="2024-12-10T00:00:00"/>
    <d v="2024-11-01T00:00:00"/>
    <n v="5855.13"/>
    <d v="2025-01-09T00:00:00"/>
    <s v="E0240627"/>
    <s v="PD024627"/>
    <s v="PREFEITURA - SIM"/>
    <n v="5574.08"/>
    <d v="2024-11-01T00:00:00"/>
    <x v="0"/>
    <s v="083/2024"/>
    <s v="114/2024"/>
    <s v="359.00003689/2024-41-ITO/APPS"/>
    <s v="2 - FATURADO"/>
    <n v="0"/>
    <x v="0"/>
    <x v="0"/>
  </r>
  <r>
    <x v="917"/>
    <s v="45.281.144/0001-00"/>
    <s v="NF SERVICOS DO"/>
    <n v="300257"/>
    <d v="2024-12-11T00:00:00"/>
    <n v="307694"/>
    <d v="2024-12-11T00:00:00"/>
    <m/>
    <n v="1161.5899999999999"/>
    <d v="2025-01-10T00:00:00"/>
    <s v="E0231006"/>
    <s v="PD023987"/>
    <s v="Serviços de Publicidade Eletrônica"/>
    <n v="1105.83"/>
    <m/>
    <x v="0"/>
    <m/>
    <m/>
    <m/>
    <s v="2 - FATURADO"/>
    <n v="0"/>
    <x v="0"/>
    <x v="1"/>
  </r>
  <r>
    <x v="917"/>
    <s v="45.281.144/0001-00"/>
    <s v="NF SERVICOS DO"/>
    <n v="300901"/>
    <d v="2024-12-11T00:00:00"/>
    <n v="308338"/>
    <d v="2024-12-11T00:00:00"/>
    <m/>
    <n v="2710.39"/>
    <d v="2025-01-10T00:00:00"/>
    <s v="E0231006"/>
    <s v="PD023987"/>
    <s v="Serviços de Publicidade Eletrônica"/>
    <n v="2580.29"/>
    <m/>
    <x v="0"/>
    <m/>
    <m/>
    <m/>
    <s v="2 - FATURADO"/>
    <n v="0"/>
    <x v="0"/>
    <x v="1"/>
  </r>
  <r>
    <x v="917"/>
    <s v="45.281.144/0001-00"/>
    <s v="NF SERVICOS DO"/>
    <n v="301087"/>
    <d v="2024-12-11T00:00:00"/>
    <n v="306511"/>
    <d v="2024-12-11T00:00:00"/>
    <m/>
    <n v="580.79999999999995"/>
    <d v="2025-01-10T00:00:00"/>
    <s v="E0231006"/>
    <s v="PD023987"/>
    <s v="Serviços de Publicidade Eletrônica"/>
    <n v="552.91999999999996"/>
    <m/>
    <x v="0"/>
    <m/>
    <m/>
    <m/>
    <s v="2 - FATURADO"/>
    <n v="0"/>
    <x v="0"/>
    <x v="1"/>
  </r>
  <r>
    <x v="917"/>
    <s v="45.281.144/0001-00"/>
    <s v="NF SERVICOS DO"/>
    <n v="301782"/>
    <d v="2024-12-11T00:00:00"/>
    <n v="307206"/>
    <d v="2024-12-11T00:00:00"/>
    <m/>
    <n v="322.66000000000003"/>
    <d v="2025-01-10T00:00:00"/>
    <s v="E0231006"/>
    <s v="PD023987"/>
    <s v="Serviços de Publicidade Eletrônica"/>
    <n v="307.17"/>
    <m/>
    <x v="0"/>
    <m/>
    <m/>
    <m/>
    <s v="2 - FATURADO"/>
    <n v="0"/>
    <x v="0"/>
    <x v="1"/>
  </r>
  <r>
    <x v="917"/>
    <s v="45.281.144/0001-00"/>
    <s v="NF SERVICOS DO"/>
    <n v="302576"/>
    <d v="2024-12-18T00:00:00"/>
    <n v="309098"/>
    <d v="2024-12-18T00:00:00"/>
    <m/>
    <n v="322.66000000000003"/>
    <d v="2025-01-17T00:00:00"/>
    <s v="E0231006"/>
    <s v="PD023987"/>
    <s v="Serviços de Publicidade Eletrônica"/>
    <n v="307.17"/>
    <m/>
    <x v="0"/>
    <m/>
    <m/>
    <m/>
    <s v="2 - FATURADO"/>
    <n v="0"/>
    <x v="0"/>
    <x v="1"/>
  </r>
  <r>
    <x v="917"/>
    <s v="45.281.144/0001-00"/>
    <s v="NF SERVICOS DO"/>
    <n v="302800"/>
    <d v="2024-12-19T00:00:00"/>
    <n v="309322"/>
    <d v="2024-12-19T00:00:00"/>
    <m/>
    <n v="838.93"/>
    <d v="2025-01-18T00:00:00"/>
    <s v="E0231006"/>
    <s v="PD023987"/>
    <s v="Serviços de Publicidade Eletrônica"/>
    <n v="798.66"/>
    <m/>
    <x v="0"/>
    <m/>
    <m/>
    <m/>
    <s v="2 - FATURADO"/>
    <n v="0"/>
    <x v="0"/>
    <x v="1"/>
  </r>
  <r>
    <x v="917"/>
    <s v="45.281.144/0001-00"/>
    <s v="NF SERVICOS DO"/>
    <n v="303065"/>
    <d v="2024-12-20T00:00:00"/>
    <n v="309587"/>
    <d v="2024-12-20T00:00:00"/>
    <m/>
    <n v="193.6"/>
    <d v="2025-01-19T00:00:00"/>
    <s v="E0231006"/>
    <s v="PD023987"/>
    <s v="Serviços de Publicidade Eletrônica"/>
    <n v="184.31"/>
    <m/>
    <x v="0"/>
    <m/>
    <m/>
    <m/>
    <s v="2 - FATURADO"/>
    <n v="0"/>
    <x v="0"/>
    <x v="1"/>
  </r>
  <r>
    <x v="917"/>
    <s v="45.281.144/0001-00"/>
    <s v="NF SERVICOS DO"/>
    <n v="303178"/>
    <d v="2024-12-22T00:00:00"/>
    <n v="309741"/>
    <d v="2024-12-30T00:00:00"/>
    <m/>
    <n v="967.99"/>
    <d v="2025-01-29T00:00:00"/>
    <s v="E0231006"/>
    <s v="PD023987"/>
    <s v="Serviços de Publicidade Eletrônica"/>
    <n v="921.53"/>
    <m/>
    <x v="0"/>
    <m/>
    <m/>
    <m/>
    <s v="2 - FATURADO"/>
    <n v="0"/>
    <x v="0"/>
    <x v="1"/>
  </r>
  <r>
    <x v="917"/>
    <s v="45.281.144/0001-00"/>
    <s v="NF SERVICOS DO"/>
    <n v="303453"/>
    <d v="2024-12-22T00:00:00"/>
    <n v="310016"/>
    <d v="2024-12-30T00:00:00"/>
    <m/>
    <n v="516.26"/>
    <d v="2025-01-29T00:00:00"/>
    <s v="E0231006"/>
    <s v="PD023987"/>
    <s v="Serviços de Publicidade Eletrônica"/>
    <n v="491.48"/>
    <m/>
    <x v="0"/>
    <m/>
    <m/>
    <m/>
    <s v="2 - FATURADO"/>
    <n v="0"/>
    <x v="0"/>
    <x v="1"/>
  </r>
  <r>
    <x v="917"/>
    <s v="45.281.144/0001-00"/>
    <s v="NF SERVICOS DO"/>
    <n v="303789"/>
    <d v="2024-12-23T00:00:00"/>
    <n v="310352"/>
    <d v="2024-12-30T00:00:00"/>
    <m/>
    <n v="451.73"/>
    <d v="2025-01-29T00:00:00"/>
    <s v="E0231006"/>
    <s v="PD023987"/>
    <s v="Serviços de Publicidade Eletrônica"/>
    <n v="430.05"/>
    <m/>
    <x v="0"/>
    <m/>
    <m/>
    <m/>
    <s v="2 - FATURADO"/>
    <n v="0"/>
    <x v="0"/>
    <x v="1"/>
  </r>
  <r>
    <x v="917"/>
    <s v="45.281.144/0001-00"/>
    <s v="NF SERVICOS"/>
    <n v="177467"/>
    <d v="2024-12-31T00:00:00"/>
    <n v="1906406"/>
    <d v="2025-01-10T00:00:00"/>
    <d v="2024-12-01T00:00:00"/>
    <n v="6938.67"/>
    <d v="2025-02-09T00:00:00"/>
    <s v="E0240627"/>
    <s v="PD024627"/>
    <s v="PREFEITURA - SIM"/>
    <n v="6605.61"/>
    <d v="2024-12-01T00:00:00"/>
    <x v="0"/>
    <s v="083/2024"/>
    <s v="114/2024"/>
    <s v="359.00003689/2024-41-ITO/APPS"/>
    <s v="2 - FATURADO"/>
    <n v="0"/>
    <x v="0"/>
    <x v="0"/>
  </r>
  <r>
    <x v="917"/>
    <s v="45.281.144/0001-00"/>
    <s v="NF SERVICOS DO"/>
    <n v="303948"/>
    <d v="2024-12-31T00:00:00"/>
    <n v="310524"/>
    <d v="2025-01-03T00:00:00"/>
    <m/>
    <n v="967.99"/>
    <d v="2025-02-02T00:00:00"/>
    <s v="E0231006"/>
    <s v="PD023987"/>
    <s v="Serviços de Publicidade Eletrônica"/>
    <n v="921.53"/>
    <m/>
    <x v="0"/>
    <m/>
    <m/>
    <m/>
    <s v="2 - FATURADO"/>
    <n v="0"/>
    <x v="0"/>
    <x v="1"/>
  </r>
  <r>
    <x v="917"/>
    <s v="45.281.144/0001-00"/>
    <s v="NF SERVICOS DO"/>
    <n v="304204"/>
    <d v="2024-12-31T00:00:00"/>
    <n v="310780"/>
    <d v="2025-01-03T00:00:00"/>
    <m/>
    <n v="322.66000000000003"/>
    <d v="2025-02-02T00:00:00"/>
    <s v="E0231006"/>
    <s v="PD023987"/>
    <s v="Serviços de Publicidade Eletrônica"/>
    <n v="307.17"/>
    <m/>
    <x v="0"/>
    <m/>
    <m/>
    <m/>
    <s v="2 - FATURADO"/>
    <n v="0"/>
    <x v="0"/>
    <x v="1"/>
  </r>
  <r>
    <x v="918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100"/>
    <x v="8"/>
    <x v="2"/>
  </r>
  <r>
    <x v="918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26"/>
    <x v="2"/>
    <x v="2"/>
  </r>
  <r>
    <x v="918"/>
    <s v="45.282.704/0001-32"/>
    <s v="NF SERVICOS DO"/>
    <n v="301747"/>
    <d v="2024-12-11T00:00:00"/>
    <n v="307171"/>
    <d v="2024-12-11T00:00:00"/>
    <m/>
    <n v="875.8"/>
    <d v="2025-01-10T00:00:00"/>
    <s v="E0220794"/>
    <s v="PD022794"/>
    <s v="Serviços de Publicidade Eletrônica"/>
    <n v="833.76"/>
    <m/>
    <x v="0"/>
    <m/>
    <m/>
    <m/>
    <s v="2 - FATURADO"/>
    <n v="0"/>
    <x v="0"/>
    <x v="1"/>
  </r>
  <r>
    <x v="918"/>
    <s v="45.282.704/0001-32"/>
    <s v="NF SERVICOS DO"/>
    <n v="301993"/>
    <d v="2024-12-16T00:00:00"/>
    <n v="308501"/>
    <d v="2024-12-16T00:00:00"/>
    <m/>
    <n v="875.8"/>
    <d v="2025-01-15T00:00:00"/>
    <s v="E0220794"/>
    <s v="PD022794"/>
    <s v="Serviços de Publicidade Eletrônica"/>
    <n v="833.76"/>
    <m/>
    <x v="0"/>
    <m/>
    <m/>
    <m/>
    <s v="2 - FATURADO"/>
    <n v="0"/>
    <x v="0"/>
    <x v="1"/>
  </r>
  <r>
    <x v="918"/>
    <s v="45.282.704/0001-32"/>
    <s v="NF SERVICOS DO"/>
    <n v="302405"/>
    <d v="2024-12-17T00:00:00"/>
    <n v="308918"/>
    <d v="2024-12-17T00:00:00"/>
    <m/>
    <n v="368.76"/>
    <d v="2025-01-16T00:00:00"/>
    <s v="E0220794"/>
    <s v="PD022794"/>
    <s v="Serviços de Publicidade Eletrônica"/>
    <n v="351.06"/>
    <m/>
    <x v="0"/>
    <m/>
    <m/>
    <m/>
    <s v="2 - FATURADO"/>
    <n v="0"/>
    <x v="0"/>
    <x v="1"/>
  </r>
  <r>
    <x v="918"/>
    <s v="45.282.704/0001-32"/>
    <s v="NF SERVICOS DO"/>
    <n v="303186"/>
    <d v="2024-12-22T00:00:00"/>
    <n v="309749"/>
    <d v="2024-12-30T00:00:00"/>
    <m/>
    <n v="3180.55"/>
    <d v="2025-01-29T00:00:00"/>
    <s v="E0220794"/>
    <s v="PD022794"/>
    <s v="Serviços de Publicidade Eletrônica"/>
    <n v="3027.88"/>
    <m/>
    <x v="0"/>
    <m/>
    <m/>
    <m/>
    <s v="2 - FATURADO"/>
    <n v="0"/>
    <x v="0"/>
    <x v="1"/>
  </r>
  <r>
    <x v="918"/>
    <s v="45.282.704/0001-32"/>
    <s v="NF SERVICOS DO"/>
    <n v="303861"/>
    <d v="2024-12-26T00:00:00"/>
    <n v="310424"/>
    <d v="2024-12-30T00:00:00"/>
    <m/>
    <n v="414.85"/>
    <d v="2025-01-29T00:00:00"/>
    <s v="E0220794"/>
    <s v="PD022794"/>
    <s v="Serviços de Publicidade Eletrônica"/>
    <n v="394.94"/>
    <m/>
    <x v="0"/>
    <m/>
    <m/>
    <m/>
    <s v="2 - FATURADO"/>
    <n v="0"/>
    <x v="0"/>
    <x v="1"/>
  </r>
  <r>
    <x v="918"/>
    <s v="45.282.704/0001-32"/>
    <s v="NF SERVICOS DO"/>
    <n v="303975"/>
    <d v="2024-12-31T00:00:00"/>
    <n v="310551"/>
    <d v="2025-01-03T00:00:00"/>
    <m/>
    <n v="276.57"/>
    <d v="2025-02-02T00:00:00"/>
    <s v="E0220794"/>
    <s v="PD022794"/>
    <s v="Serviços de Publicidade Eletrônica"/>
    <n v="263.29000000000002"/>
    <m/>
    <x v="0"/>
    <m/>
    <m/>
    <m/>
    <s v="2 - FATURADO"/>
    <n v="0"/>
    <x v="0"/>
    <x v="1"/>
  </r>
  <r>
    <x v="918"/>
    <s v="45.282.704/0001-32"/>
    <s v="NF SERVICOS DO"/>
    <n v="304122"/>
    <d v="2024-12-31T00:00:00"/>
    <n v="310698"/>
    <d v="2025-01-03T00:00:00"/>
    <m/>
    <n v="322.66000000000003"/>
    <d v="2025-02-02T00:00:00"/>
    <s v="E0220794"/>
    <s v="PD022794"/>
    <s v="Serviços de Publicidade Eletrônica"/>
    <n v="307.17"/>
    <m/>
    <x v="0"/>
    <m/>
    <m/>
    <m/>
    <s v="2 - FATURADO"/>
    <n v="0"/>
    <x v="0"/>
    <x v="1"/>
  </r>
  <r>
    <x v="919"/>
    <s v="45.289.329/0001-52"/>
    <s v="NF SERVICOS DO"/>
    <n v="302976"/>
    <d v="2024-12-20T00:00:00"/>
    <n v="309498"/>
    <d v="2024-12-20T00:00:00"/>
    <m/>
    <n v="460.95"/>
    <d v="2025-01-19T00:00:00"/>
    <s v="E0231074"/>
    <s v="PD231055"/>
    <s v="Serviços de Publicidade Eletrônica"/>
    <n v="438.82"/>
    <m/>
    <x v="0"/>
    <m/>
    <m/>
    <m/>
    <s v="2 - FATURADO"/>
    <n v="0"/>
    <x v="0"/>
    <x v="1"/>
  </r>
  <r>
    <x v="920"/>
    <s v="45.290.418/0001-19"/>
    <s v="NF SERVICOS DO"/>
    <n v="303551"/>
    <d v="2024-12-22T00:00:00"/>
    <n v="310114"/>
    <d v="2024-12-30T00:00:00"/>
    <m/>
    <n v="276.57"/>
    <d v="2025-01-29T00:00:00"/>
    <s v="E0240811"/>
    <s v="PD024811"/>
    <s v="Serviços de Publicidade Eletrônica"/>
    <n v="263.29000000000002"/>
    <m/>
    <x v="0"/>
    <m/>
    <m/>
    <m/>
    <s v="2 - FATURADO"/>
    <n v="0"/>
    <x v="0"/>
    <x v="1"/>
  </r>
  <r>
    <x v="921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40"/>
    <x v="1"/>
    <x v="1"/>
  </r>
  <r>
    <x v="921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25"/>
    <x v="2"/>
    <x v="1"/>
  </r>
  <r>
    <x v="922"/>
    <s v="45.291.234/0001-73"/>
    <s v="NF SERVICOS"/>
    <n v="168670"/>
    <d v="2024-09-13T00:00:00"/>
    <n v="1845455"/>
    <d v="2024-09-13T00:00:00"/>
    <d v="2024-08-01T00:00:00"/>
    <n v="609.6"/>
    <d v="2024-10-13T00:00:00"/>
    <s v="E0210703"/>
    <s v="PD021703"/>
    <s v="PREFEITURA - CADASTRO"/>
    <n v="580.34"/>
    <d v="2024-08-01T00:00:00"/>
    <x v="0"/>
    <s v="NR. 047/2021"/>
    <s v="P.A NR. 1802/2021"/>
    <s v="359.00005529/2024-36-APPS/ITO"/>
    <s v="2 - FATURADO"/>
    <n v="79"/>
    <x v="5"/>
    <x v="0"/>
  </r>
  <r>
    <x v="922"/>
    <s v="45.291.234/0001-73"/>
    <s v="NF SERVICOS"/>
    <n v="170087"/>
    <d v="2024-10-15T00:00:00"/>
    <n v="1859832"/>
    <d v="2024-10-15T00:00:00"/>
    <d v="2024-09-01T00:00:00"/>
    <n v="609.6"/>
    <d v="2024-11-14T00:00:00"/>
    <s v="E0210703"/>
    <s v="PD021703"/>
    <s v="PREFEITURA - CADASTRO"/>
    <n v="580.34"/>
    <d v="2024-09-01T00:00:00"/>
    <x v="0"/>
    <s v="NR. 047/2021"/>
    <s v="P.A NR. 1802/2021"/>
    <s v="359.00005529/2024-36-APPS/ITO"/>
    <s v="2 - FATURADO"/>
    <n v="47"/>
    <x v="1"/>
    <x v="0"/>
  </r>
  <r>
    <x v="922"/>
    <s v="45.291.234/0001-73"/>
    <s v="NF SERVICOS"/>
    <n v="171801"/>
    <d v="2024-11-13T00:00:00"/>
    <n v="1874816"/>
    <d v="2024-11-13T00:00:00"/>
    <d v="2024-10-01T00:00:00"/>
    <n v="609.6"/>
    <d v="2024-12-13T00:00:00"/>
    <s v="E0210703"/>
    <s v="PD021703"/>
    <s v="PREFEITURA - CADASTRO"/>
    <n v="580.34"/>
    <d v="2024-10-01T00:00:00"/>
    <x v="0"/>
    <s v="NR. 047/2021"/>
    <s v="P.A NR. 1802/2021"/>
    <s v="359.00005529/2024-36-APPS/ITO"/>
    <s v="2 - FATURADO"/>
    <n v="18"/>
    <x v="2"/>
    <x v="0"/>
  </r>
  <r>
    <x v="922"/>
    <s v="45.291.234/0001-73"/>
    <s v="NF SERVICOS DO"/>
    <n v="297983"/>
    <d v="2024-11-14T00:00:00"/>
    <n v="304418"/>
    <d v="2024-11-18T00:00:00"/>
    <m/>
    <n v="737.52"/>
    <d v="2024-12-18T00:00:00"/>
    <s v="E0240899"/>
    <s v="PD024899"/>
    <s v="Serviços de Publicidade Eletrônica"/>
    <n v="702.12"/>
    <m/>
    <x v="0"/>
    <m/>
    <m/>
    <m/>
    <s v="2 - FATURADO"/>
    <n v="13"/>
    <x v="2"/>
    <x v="1"/>
  </r>
  <r>
    <x v="922"/>
    <s v="45.291.234/0001-73"/>
    <s v="NF SERVICOS DO"/>
    <n v="298282"/>
    <d v="2024-11-18T00:00:00"/>
    <n v="304717"/>
    <d v="2024-11-19T00:00:00"/>
    <m/>
    <n v="829.71"/>
    <d v="2024-12-19T00:00:00"/>
    <s v="E0240899"/>
    <s v="PD024899"/>
    <s v="Serviços de Publicidade Eletrônica"/>
    <n v="789.88"/>
    <m/>
    <x v="0"/>
    <m/>
    <m/>
    <m/>
    <s v="2 - FATURADO"/>
    <n v="12"/>
    <x v="2"/>
    <x v="1"/>
  </r>
  <r>
    <x v="922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6"/>
    <x v="2"/>
    <x v="2"/>
  </r>
  <r>
    <x v="922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6"/>
    <x v="2"/>
    <x v="2"/>
  </r>
  <r>
    <x v="922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6"/>
    <x v="2"/>
    <x v="2"/>
  </r>
  <r>
    <x v="922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6"/>
    <x v="2"/>
    <x v="2"/>
  </r>
  <r>
    <x v="922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6"/>
    <x v="2"/>
    <x v="2"/>
  </r>
  <r>
    <x v="922"/>
    <s v="45.291.234/0001-73"/>
    <s v="NF SERVICOS DO"/>
    <n v="298997"/>
    <d v="2024-11-25T00:00:00"/>
    <n v="305444"/>
    <d v="2024-11-26T00:00:00"/>
    <m/>
    <n v="230.47"/>
    <d v="2024-12-26T00:00:00"/>
    <s v="E0240899"/>
    <s v="PD024899"/>
    <s v="Serviços de Publicidade Eletrônica"/>
    <n v="219.41"/>
    <m/>
    <x v="0"/>
    <m/>
    <m/>
    <m/>
    <s v="2 - FATURADO"/>
    <n v="5"/>
    <x v="2"/>
    <x v="1"/>
  </r>
  <r>
    <x v="922"/>
    <s v="45.291.234/0001-73"/>
    <s v="NF SERVICOS DO"/>
    <n v="299276"/>
    <d v="2024-11-28T00:00:00"/>
    <n v="305726"/>
    <d v="2024-11-28T00:00:00"/>
    <m/>
    <n v="368.76"/>
    <d v="2024-12-28T00:00:00"/>
    <s v="E0240899"/>
    <s v="PD024899"/>
    <s v="Serviços de Publicidade Eletrônica"/>
    <n v="351.06"/>
    <m/>
    <x v="0"/>
    <m/>
    <m/>
    <m/>
    <s v="2 - FATURADO"/>
    <n v="3"/>
    <x v="2"/>
    <x v="1"/>
  </r>
  <r>
    <x v="922"/>
    <s v="45.291.234/0001-73"/>
    <s v="NF SERVICOS DO"/>
    <n v="299471"/>
    <d v="2024-11-28T00:00:00"/>
    <n v="305921"/>
    <d v="2024-11-28T00:00:00"/>
    <m/>
    <n v="414.85"/>
    <d v="2024-12-28T00:00:00"/>
    <s v="E0240899"/>
    <s v="PD024899"/>
    <s v="Serviços de Publicidade Eletrônica"/>
    <n v="394.94"/>
    <m/>
    <x v="0"/>
    <m/>
    <m/>
    <m/>
    <s v="2 - FATURADO"/>
    <n v="3"/>
    <x v="2"/>
    <x v="1"/>
  </r>
  <r>
    <x v="922"/>
    <s v="45.291.234/0001-73"/>
    <s v="NF SERVICOS DO"/>
    <n v="299765"/>
    <d v="2024-11-28T00:00:00"/>
    <n v="306222"/>
    <d v="2024-11-29T00:00:00"/>
    <m/>
    <n v="230.47"/>
    <d v="2024-12-29T00:00:00"/>
    <s v="E0240899"/>
    <s v="PD024899"/>
    <s v="Serviços de Publicidade Eletrônica"/>
    <n v="219.41"/>
    <m/>
    <x v="0"/>
    <m/>
    <m/>
    <m/>
    <s v="2 - FATURADO"/>
    <n v="2"/>
    <x v="2"/>
    <x v="1"/>
  </r>
  <r>
    <x v="922"/>
    <s v="45.291.234/0001-73"/>
    <s v="NF SERVICOS"/>
    <n v="174595"/>
    <d v="2024-12-10T00:00:00"/>
    <n v="1890583"/>
    <d v="2024-12-10T00:00:00"/>
    <d v="2024-11-01T00:00:00"/>
    <n v="609.6"/>
    <d v="2025-01-09T00:00:00"/>
    <s v="E0210703"/>
    <s v="PD021703"/>
    <s v="PREFEITURA - CADASTRO"/>
    <n v="580.34"/>
    <d v="2024-11-01T00:00:00"/>
    <x v="0"/>
    <s v="NR. 047/2021"/>
    <s v="P.A NR. 1802/2021"/>
    <s v="359.00005529/2024-36-APPS/ITO"/>
    <s v="2 - FATURADO"/>
    <n v="0"/>
    <x v="0"/>
    <x v="0"/>
  </r>
  <r>
    <x v="922"/>
    <s v="45.291.234/0001-73"/>
    <s v="NF SERVICOS DO"/>
    <n v="300006"/>
    <d v="2024-12-11T00:00:00"/>
    <n v="307443"/>
    <d v="2024-12-11T00:00:00"/>
    <m/>
    <n v="230.47"/>
    <d v="2025-01-10T00:00:00"/>
    <s v="E0240899"/>
    <s v="PD024899"/>
    <s v="Serviços de Publicidade Eletrônica"/>
    <n v="219.41"/>
    <m/>
    <x v="0"/>
    <m/>
    <m/>
    <m/>
    <s v="2 - FATURADO"/>
    <n v="0"/>
    <x v="0"/>
    <x v="1"/>
  </r>
  <r>
    <x v="922"/>
    <s v="45.291.234/0001-73"/>
    <s v="NF SERVICOS DO"/>
    <n v="300068"/>
    <d v="2024-12-11T00:00:00"/>
    <n v="307505"/>
    <d v="2024-12-11T00:00:00"/>
    <m/>
    <n v="460.95"/>
    <d v="2025-01-10T00:00:00"/>
    <s v="E0240899"/>
    <s v="PD024899"/>
    <s v="Serviços de Publicidade Eletrônica"/>
    <n v="438.82"/>
    <m/>
    <x v="0"/>
    <m/>
    <m/>
    <m/>
    <s v="2 - FATURADO"/>
    <n v="0"/>
    <x v="0"/>
    <x v="1"/>
  </r>
  <r>
    <x v="922"/>
    <s v="45.291.234/0001-73"/>
    <s v="NF SERVICOS DO"/>
    <n v="300107"/>
    <d v="2024-12-11T00:00:00"/>
    <n v="307544"/>
    <d v="2024-12-11T00:00:00"/>
    <m/>
    <n v="1244.56"/>
    <d v="2025-01-10T00:00:00"/>
    <s v="E0240899"/>
    <s v="PD024899"/>
    <s v="Serviços de Publicidade Eletrônica"/>
    <n v="1184.82"/>
    <m/>
    <x v="0"/>
    <m/>
    <m/>
    <m/>
    <s v="2 - FATURADO"/>
    <n v="0"/>
    <x v="0"/>
    <x v="1"/>
  </r>
  <r>
    <x v="922"/>
    <s v="45.291.234/0001-73"/>
    <s v="NF SERVICOS DO"/>
    <n v="300441"/>
    <d v="2024-12-11T00:00:00"/>
    <n v="307878"/>
    <d v="2024-12-11T00:00:00"/>
    <m/>
    <n v="230.47"/>
    <d v="2025-01-10T00:00:00"/>
    <s v="E0240899"/>
    <s v="PD024899"/>
    <s v="Serviços de Publicidade Eletrônica"/>
    <n v="219.41"/>
    <m/>
    <x v="0"/>
    <m/>
    <m/>
    <m/>
    <s v="2 - FATURADO"/>
    <n v="0"/>
    <x v="0"/>
    <x v="1"/>
  </r>
  <r>
    <x v="922"/>
    <s v="45.291.234/0001-73"/>
    <s v="NF SERVICOS DO"/>
    <n v="300899"/>
    <d v="2024-12-11T00:00:00"/>
    <n v="308336"/>
    <d v="2024-12-11T00:00:00"/>
    <m/>
    <n v="2074.27"/>
    <d v="2025-01-10T00:00:00"/>
    <s v="E0240899"/>
    <s v="PD024899"/>
    <s v="Serviços de Publicidade Eletrônica"/>
    <n v="1974.71"/>
    <m/>
    <x v="0"/>
    <m/>
    <m/>
    <m/>
    <s v="2 - FATURADO"/>
    <n v="0"/>
    <x v="0"/>
    <x v="1"/>
  </r>
  <r>
    <x v="922"/>
    <s v="45.291.234/0001-73"/>
    <s v="NF SERVICOS DO"/>
    <n v="301541"/>
    <d v="2024-12-11T00:00:00"/>
    <n v="306965"/>
    <d v="2024-12-11T00:00:00"/>
    <m/>
    <n v="691.42"/>
    <d v="2025-01-10T00:00:00"/>
    <s v="E0240899"/>
    <s v="PD024899"/>
    <s v="Serviços de Publicidade Eletrônica"/>
    <n v="658.23"/>
    <m/>
    <x v="0"/>
    <m/>
    <m/>
    <m/>
    <s v="2 - FATURADO"/>
    <n v="0"/>
    <x v="0"/>
    <x v="1"/>
  </r>
  <r>
    <x v="922"/>
    <s v="45.291.234/0001-73"/>
    <s v="NF SERVICOS DO"/>
    <n v="302140"/>
    <d v="2024-12-16T00:00:00"/>
    <n v="308648"/>
    <d v="2024-12-16T00:00:00"/>
    <m/>
    <n v="368.76"/>
    <d v="2025-01-15T00:00:00"/>
    <s v="E0240899"/>
    <s v="PD024899"/>
    <s v="Serviços de Publicidade Eletrônica"/>
    <n v="351.06"/>
    <m/>
    <x v="0"/>
    <m/>
    <m/>
    <m/>
    <s v="2 - FATURADO"/>
    <n v="0"/>
    <x v="0"/>
    <x v="1"/>
  </r>
  <r>
    <x v="922"/>
    <s v="45.291.234/0001-73"/>
    <s v="NF SERVICOS DO"/>
    <n v="302286"/>
    <d v="2024-12-17T00:00:00"/>
    <n v="308799"/>
    <d v="2024-12-17T00:00:00"/>
    <m/>
    <n v="184.38"/>
    <d v="2025-01-16T00:00:00"/>
    <s v="E0240899"/>
    <s v="PD024899"/>
    <s v="Serviços de Publicidade Eletrônica"/>
    <n v="175.53"/>
    <m/>
    <x v="0"/>
    <m/>
    <m/>
    <m/>
    <s v="2 - FATURADO"/>
    <n v="0"/>
    <x v="0"/>
    <x v="1"/>
  </r>
  <r>
    <x v="922"/>
    <s v="45.291.234/0001-73"/>
    <s v="NF SERVICOS DO"/>
    <n v="302646"/>
    <d v="2024-12-18T00:00:00"/>
    <n v="309168"/>
    <d v="2024-12-18T00:00:00"/>
    <m/>
    <n v="553.14"/>
    <d v="2025-01-17T00:00:00"/>
    <s v="E0240899"/>
    <s v="PD024899"/>
    <s v="Serviços de Publicidade Eletrônica"/>
    <n v="526.59"/>
    <m/>
    <x v="0"/>
    <m/>
    <m/>
    <m/>
    <s v="2 - FATURADO"/>
    <n v="0"/>
    <x v="0"/>
    <x v="1"/>
  </r>
  <r>
    <x v="922"/>
    <s v="45.291.234/0001-73"/>
    <s v="NF SERVICOS DO"/>
    <n v="303082"/>
    <d v="2024-12-20T00:00:00"/>
    <n v="309604"/>
    <d v="2024-12-20T00:00:00"/>
    <m/>
    <n v="230.47"/>
    <d v="2025-01-19T00:00:00"/>
    <s v="E0240899"/>
    <s v="PD024899"/>
    <s v="Serviços de Publicidade Eletrônica"/>
    <n v="219.41"/>
    <m/>
    <x v="0"/>
    <m/>
    <m/>
    <m/>
    <s v="2 - FATURADO"/>
    <n v="0"/>
    <x v="0"/>
    <x v="1"/>
  </r>
  <r>
    <x v="922"/>
    <s v="45.291.234/0001-73"/>
    <s v="NF SERVICOS DO"/>
    <n v="303574"/>
    <d v="2024-12-22T00:00:00"/>
    <n v="310137"/>
    <d v="2024-12-30T00:00:00"/>
    <m/>
    <n v="230.47"/>
    <d v="2025-01-29T00:00:00"/>
    <s v="E0240899"/>
    <s v="PD024899"/>
    <s v="Serviços de Publicidade Eletrônica"/>
    <n v="219.41"/>
    <m/>
    <x v="0"/>
    <m/>
    <m/>
    <m/>
    <s v="2 - FATURADO"/>
    <n v="0"/>
    <x v="0"/>
    <x v="1"/>
  </r>
  <r>
    <x v="922"/>
    <s v="45.291.234/0001-73"/>
    <s v="NF SERVICOS DO"/>
    <n v="303668"/>
    <d v="2024-12-23T00:00:00"/>
    <n v="310231"/>
    <d v="2024-12-30T00:00:00"/>
    <m/>
    <n v="276.57"/>
    <d v="2025-01-29T00:00:00"/>
    <s v="E0240899"/>
    <s v="PD024899"/>
    <s v="Serviços de Publicidade Eletrônica"/>
    <n v="263.29000000000002"/>
    <m/>
    <x v="0"/>
    <m/>
    <m/>
    <m/>
    <s v="2 - FATURADO"/>
    <n v="0"/>
    <x v="0"/>
    <x v="1"/>
  </r>
  <r>
    <x v="922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0"/>
    <x v="0"/>
    <x v="2"/>
  </r>
  <r>
    <x v="922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0"/>
    <x v="0"/>
    <x v="2"/>
  </r>
  <r>
    <x v="922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0"/>
    <x v="0"/>
    <x v="2"/>
  </r>
  <r>
    <x v="922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0"/>
    <x v="0"/>
    <x v="2"/>
  </r>
  <r>
    <x v="922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0"/>
    <x v="0"/>
    <x v="2"/>
  </r>
  <r>
    <x v="922"/>
    <s v="45.291.234/0001-73"/>
    <s v="NF SERVICOS DO"/>
    <n v="303898"/>
    <d v="2024-12-26T00:00:00"/>
    <n v="310461"/>
    <d v="2024-12-30T00:00:00"/>
    <m/>
    <n v="460.95"/>
    <d v="2025-01-29T00:00:00"/>
    <s v="E0240899"/>
    <s v="PD024899"/>
    <s v="Serviços de Publicidade Eletrônica"/>
    <n v="438.82"/>
    <m/>
    <x v="0"/>
    <m/>
    <m/>
    <m/>
    <s v="2 - FATURADO"/>
    <n v="0"/>
    <x v="0"/>
    <x v="1"/>
  </r>
  <r>
    <x v="922"/>
    <s v="45.291.234/0001-73"/>
    <s v="NF SERVICOS"/>
    <n v="177495"/>
    <d v="2024-12-31T00:00:00"/>
    <n v="1906434"/>
    <d v="2025-01-10T00:00:00"/>
    <d v="2024-12-01T00:00:00"/>
    <n v="609.6"/>
    <d v="2025-02-09T00:00:00"/>
    <s v="E0210703"/>
    <s v="PD021703"/>
    <s v="PREFEITURA - CADASTRO"/>
    <n v="580.34"/>
    <d v="2024-12-01T00:00:00"/>
    <x v="0"/>
    <s v="NR. 047/2021"/>
    <s v="P.A NR. 1802/2021"/>
    <s v="359.00005529/2024-36-APPS/ITO"/>
    <s v="2 - FATURADO"/>
    <n v="0"/>
    <x v="0"/>
    <x v="0"/>
  </r>
  <r>
    <x v="922"/>
    <s v="45.291.234/0001-73"/>
    <s v="NF SERVICOS DO"/>
    <n v="304155"/>
    <d v="2024-12-31T00:00:00"/>
    <n v="310731"/>
    <d v="2025-01-03T00:00:00"/>
    <m/>
    <n v="414.85"/>
    <d v="2025-02-02T00:00:00"/>
    <s v="E0240899"/>
    <s v="PD024899"/>
    <s v="Serviços de Publicidade Eletrônica"/>
    <n v="394.94"/>
    <m/>
    <x v="0"/>
    <m/>
    <m/>
    <m/>
    <s v="2 - FATURADO"/>
    <n v="0"/>
    <x v="0"/>
    <x v="1"/>
  </r>
  <r>
    <x v="922"/>
    <s v="45.291.234/0001-73"/>
    <s v="NF SERVICOS DO"/>
    <n v="304181"/>
    <d v="2024-12-31T00:00:00"/>
    <n v="310757"/>
    <d v="2025-01-03T00:00:00"/>
    <m/>
    <n v="507.04"/>
    <d v="2025-02-02T00:00:00"/>
    <s v="E0240899"/>
    <s v="PD024899"/>
    <s v="Serviços de Publicidade Eletrônica"/>
    <n v="482.7"/>
    <m/>
    <x v="0"/>
    <m/>
    <m/>
    <m/>
    <s v="2 - FATURADO"/>
    <n v="0"/>
    <x v="0"/>
    <x v="1"/>
  </r>
  <r>
    <x v="923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0"/>
    <x v="0"/>
    <x v="2"/>
  </r>
  <r>
    <x v="923"/>
    <s v="45.298.569/0001-13"/>
    <s v="NF SERVICOS"/>
    <n v="177531"/>
    <d v="2024-12-31T00:00:00"/>
    <n v="1906470"/>
    <d v="2025-01-10T00:00:00"/>
    <d v="2024-12-01T00:00:00"/>
    <n v="655.14"/>
    <d v="2025-02-09T00:00:00"/>
    <s v="E0230603"/>
    <s v="PD023603"/>
    <s v="PREFEITURA - CADASTRO"/>
    <n v="623.69000000000005"/>
    <d v="2024-12-01T00:00:00"/>
    <x v="0"/>
    <s v="199/2022"/>
    <m/>
    <s v="PD-PRC-2022/04713-PD-PRC-2023/000295 359.00000462/2025-60 - APP/ITO"/>
    <s v="2 - FATURADO"/>
    <n v="0"/>
    <x v="0"/>
    <x v="0"/>
  </r>
  <r>
    <x v="924"/>
    <s v="45.299.104/0001-87"/>
    <s v="NF SERVICOS DO"/>
    <n v="296789"/>
    <d v="2024-11-07T00:00:00"/>
    <n v="303202"/>
    <d v="2024-11-11T00:00:00"/>
    <m/>
    <n v="1548.79"/>
    <d v="2024-12-11T00:00:00"/>
    <s v="E0220762"/>
    <s v="PD022762"/>
    <s v="Serviços de Publicidade Eletrônica"/>
    <n v="1474.45"/>
    <m/>
    <x v="0"/>
    <m/>
    <m/>
    <m/>
    <s v="2 - FATURADO"/>
    <n v="20"/>
    <x v="2"/>
    <x v="1"/>
  </r>
  <r>
    <x v="924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18"/>
    <x v="2"/>
    <x v="2"/>
  </r>
  <r>
    <x v="924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18"/>
    <x v="2"/>
    <x v="2"/>
  </r>
  <r>
    <x v="924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18"/>
    <x v="2"/>
    <x v="2"/>
  </r>
  <r>
    <x v="924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18"/>
    <x v="2"/>
    <x v="2"/>
  </r>
  <r>
    <x v="924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18"/>
    <x v="2"/>
    <x v="2"/>
  </r>
  <r>
    <x v="924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18"/>
    <x v="2"/>
    <x v="2"/>
  </r>
  <r>
    <x v="924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18"/>
    <x v="2"/>
    <x v="2"/>
  </r>
  <r>
    <x v="924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18"/>
    <x v="2"/>
    <x v="2"/>
  </r>
  <r>
    <x v="924"/>
    <s v="45.299.104/0001-87"/>
    <s v="NF SERVICOS DO"/>
    <n v="297692"/>
    <d v="2024-11-13T00:00:00"/>
    <n v="304122"/>
    <d v="2024-11-14T00:00:00"/>
    <m/>
    <n v="1226.1300000000001"/>
    <d v="2024-12-14T00:00:00"/>
    <s v="E0220762"/>
    <s v="PD022762"/>
    <s v="Serviços de Publicidade Eletrônica"/>
    <n v="1167.28"/>
    <m/>
    <x v="0"/>
    <m/>
    <m/>
    <m/>
    <s v="2 - FATURADO"/>
    <n v="17"/>
    <x v="2"/>
    <x v="1"/>
  </r>
  <r>
    <x v="924"/>
    <s v="45.299.104/0001-87"/>
    <s v="NF SERVICOS DO"/>
    <n v="298026"/>
    <d v="2024-11-14T00:00:00"/>
    <n v="304461"/>
    <d v="2024-11-18T00:00:00"/>
    <m/>
    <n v="1161.5899999999999"/>
    <d v="2024-12-18T00:00:00"/>
    <s v="E0220762"/>
    <s v="PD022762"/>
    <s v="Serviços de Publicidade Eletrônica"/>
    <n v="1105.83"/>
    <m/>
    <x v="0"/>
    <m/>
    <m/>
    <m/>
    <s v="2 - FATURADO"/>
    <n v="13"/>
    <x v="2"/>
    <x v="1"/>
  </r>
  <r>
    <x v="924"/>
    <s v="45.299.104/0001-87"/>
    <s v="NF SERVICOS DO"/>
    <n v="298067"/>
    <d v="2024-11-18T00:00:00"/>
    <n v="304502"/>
    <d v="2024-11-19T00:00:00"/>
    <m/>
    <n v="322.66000000000003"/>
    <d v="2024-12-19T00:00:00"/>
    <s v="E0220762"/>
    <s v="PD022762"/>
    <s v="Serviços de Publicidade Eletrônica"/>
    <n v="307.17"/>
    <m/>
    <x v="0"/>
    <m/>
    <m/>
    <m/>
    <s v="2 - FATURADO"/>
    <n v="12"/>
    <x v="2"/>
    <x v="1"/>
  </r>
  <r>
    <x v="924"/>
    <s v="45.299.104/0001-87"/>
    <s v="NF SERVICOS DO"/>
    <n v="298452"/>
    <d v="2024-11-19T00:00:00"/>
    <n v="304893"/>
    <d v="2024-11-21T00:00:00"/>
    <m/>
    <n v="516.26"/>
    <d v="2024-12-21T00:00:00"/>
    <s v="E0220762"/>
    <s v="PD022762"/>
    <s v="Serviços de Publicidade Eletrônica"/>
    <n v="491.48"/>
    <m/>
    <x v="0"/>
    <m/>
    <m/>
    <m/>
    <s v="2 - FATURADO"/>
    <n v="10"/>
    <x v="2"/>
    <x v="1"/>
  </r>
  <r>
    <x v="924"/>
    <s v="45.299.104/0001-87"/>
    <s v="NF SERVICOS DO"/>
    <n v="298626"/>
    <d v="2024-11-21T00:00:00"/>
    <n v="305067"/>
    <d v="2024-11-22T00:00:00"/>
    <m/>
    <n v="516.26"/>
    <d v="2024-12-22T00:00:00"/>
    <s v="E0220762"/>
    <s v="PD022762"/>
    <s v="Serviços de Publicidade Eletrônica"/>
    <n v="491.48"/>
    <m/>
    <x v="0"/>
    <m/>
    <m/>
    <m/>
    <s v="2 - FATURADO"/>
    <n v="9"/>
    <x v="2"/>
    <x v="1"/>
  </r>
  <r>
    <x v="924"/>
    <s v="45.299.104/0001-87"/>
    <s v="NF SERVICOS DO"/>
    <n v="298785"/>
    <d v="2024-11-22T00:00:00"/>
    <n v="305232"/>
    <d v="2024-11-26T00:00:00"/>
    <m/>
    <n v="387.2"/>
    <d v="2024-12-26T00:00:00"/>
    <s v="E0220762"/>
    <s v="PD022762"/>
    <s v="Serviços de Publicidade Eletrônica"/>
    <n v="368.61"/>
    <m/>
    <x v="0"/>
    <m/>
    <m/>
    <m/>
    <s v="2 - FATURADO"/>
    <n v="5"/>
    <x v="2"/>
    <x v="1"/>
  </r>
  <r>
    <x v="924"/>
    <s v="45.299.104/0001-87"/>
    <s v="NF SERVICOS DO"/>
    <n v="299403"/>
    <d v="2024-11-28T00:00:00"/>
    <n v="305853"/>
    <d v="2024-11-28T00:00:00"/>
    <m/>
    <n v="1613.32"/>
    <d v="2024-12-28T00:00:00"/>
    <s v="E0220762"/>
    <s v="PD022762"/>
    <s v="Serviços de Publicidade Eletrônica"/>
    <n v="1535.88"/>
    <m/>
    <x v="0"/>
    <m/>
    <m/>
    <m/>
    <s v="2 - FATURADO"/>
    <n v="3"/>
    <x v="2"/>
    <x v="1"/>
  </r>
  <r>
    <x v="924"/>
    <s v="45.299.104/0001-87"/>
    <s v="NF SERVICOS DO"/>
    <n v="299704"/>
    <d v="2024-11-28T00:00:00"/>
    <n v="306161"/>
    <d v="2024-11-29T00:00:00"/>
    <m/>
    <n v="967.99"/>
    <d v="2024-12-29T00:00:00"/>
    <s v="E0220762"/>
    <s v="PD022762"/>
    <s v="Serviços de Publicidade Eletrônica"/>
    <n v="921.53"/>
    <m/>
    <x v="0"/>
    <m/>
    <m/>
    <m/>
    <s v="2 - FATURADO"/>
    <n v="2"/>
    <x v="2"/>
    <x v="1"/>
  </r>
  <r>
    <x v="924"/>
    <s v="45.299.104/0001-87"/>
    <s v="ND-POUPATEMPO 4.0"/>
    <n v="5321"/>
    <d v="2024-12-04T00:00:00"/>
    <s v="PPT00702"/>
    <s v="PPT00702"/>
    <d v="2024-12-01T00:00:00"/>
    <n v="19821.71"/>
    <d v="2025-01-03T00:00:00"/>
    <s v="PPT00702"/>
    <s v="PP00702"/>
    <s v="IMPLANTACAO E OPERACAO DO POUPATEMPO BATATAIS"/>
    <n v="19821.71"/>
    <d v="2024-12-01T00:00:00"/>
    <x v="0"/>
    <m/>
    <s v="PD-PRC-2022/02321"/>
    <m/>
    <s v="2 - FATURADO"/>
    <n v="0"/>
    <x v="0"/>
    <x v="11"/>
  </r>
  <r>
    <x v="924"/>
    <s v="45.299.104/0001-87"/>
    <s v="NF SERVICOS"/>
    <n v="174608"/>
    <d v="2024-12-10T00:00:00"/>
    <n v="1890596"/>
    <d v="2024-12-10T00:00:00"/>
    <d v="2024-11-01T00:00:00"/>
    <n v="2813.4"/>
    <d v="2025-01-09T00:00:00"/>
    <s v="E0210706"/>
    <s v="PD021706"/>
    <s v="PREFEITURA - CADASTRO"/>
    <n v="2678.36"/>
    <d v="2024-11-01T00:00:00"/>
    <x v="0"/>
    <s v="NR. DL 12/2021"/>
    <s v="2012/2021-NOTA EMPENHO 2951/24"/>
    <s v="91482-359.00003444/2024-13-APPS/ITO"/>
    <s v="2 - FATURADO"/>
    <n v="0"/>
    <x v="0"/>
    <x v="0"/>
  </r>
  <r>
    <x v="924"/>
    <s v="45.299.104/0001-87"/>
    <s v="NF SERVICOS DO"/>
    <n v="300532"/>
    <d v="2024-12-11T00:00:00"/>
    <n v="307969"/>
    <d v="2024-12-11T00:00:00"/>
    <m/>
    <n v="580.79999999999995"/>
    <d v="2025-01-10T00:00:00"/>
    <s v="E0220762"/>
    <s v="PD022762"/>
    <s v="Serviços de Publicidade Eletrônica"/>
    <n v="552.91999999999996"/>
    <m/>
    <x v="0"/>
    <m/>
    <m/>
    <m/>
    <s v="2 - FATURADO"/>
    <n v="0"/>
    <x v="0"/>
    <x v="1"/>
  </r>
  <r>
    <x v="924"/>
    <s v="45.299.104/0001-87"/>
    <s v="NF SERVICOS DO"/>
    <n v="300947"/>
    <d v="2024-12-11T00:00:00"/>
    <n v="308384"/>
    <d v="2024-12-11T00:00:00"/>
    <m/>
    <n v="1161.5899999999999"/>
    <d v="2025-01-10T00:00:00"/>
    <s v="E0220762"/>
    <s v="PD022762"/>
    <s v="Serviços de Publicidade Eletrônica"/>
    <n v="1105.83"/>
    <m/>
    <x v="0"/>
    <m/>
    <m/>
    <m/>
    <s v="2 - FATURADO"/>
    <n v="0"/>
    <x v="0"/>
    <x v="1"/>
  </r>
  <r>
    <x v="924"/>
    <s v="45.299.104/0001-87"/>
    <s v="NF SERVICOS DO"/>
    <n v="301085"/>
    <d v="2024-12-11T00:00:00"/>
    <n v="306509"/>
    <d v="2024-12-11T00:00:00"/>
    <m/>
    <n v="838.93"/>
    <d v="2025-01-10T00:00:00"/>
    <s v="E0220762"/>
    <s v="PD022762"/>
    <s v="Serviços de Publicidade Eletrônica"/>
    <n v="798.66"/>
    <m/>
    <x v="0"/>
    <m/>
    <m/>
    <m/>
    <s v="2 - FATURADO"/>
    <n v="0"/>
    <x v="0"/>
    <x v="1"/>
  </r>
  <r>
    <x v="924"/>
    <s v="45.299.104/0001-87"/>
    <s v="NF SERVICOS DO"/>
    <n v="301145"/>
    <d v="2024-12-11T00:00:00"/>
    <n v="306569"/>
    <d v="2024-12-11T00:00:00"/>
    <m/>
    <n v="967.99"/>
    <d v="2025-01-10T00:00:00"/>
    <s v="E0220762"/>
    <s v="PD022762"/>
    <s v="Serviços de Publicidade Eletrônica"/>
    <n v="921.53"/>
    <m/>
    <x v="0"/>
    <m/>
    <m/>
    <m/>
    <s v="2 - FATURADO"/>
    <n v="0"/>
    <x v="0"/>
    <x v="1"/>
  </r>
  <r>
    <x v="924"/>
    <s v="45.299.104/0001-87"/>
    <s v="NF SERVICOS DO"/>
    <n v="301524"/>
    <d v="2024-12-11T00:00:00"/>
    <n v="306948"/>
    <d v="2024-12-11T00:00:00"/>
    <m/>
    <n v="193.6"/>
    <d v="2025-01-10T00:00:00"/>
    <s v="E0220762"/>
    <s v="PD022762"/>
    <s v="Serviços de Publicidade Eletrônica"/>
    <n v="184.31"/>
    <m/>
    <x v="0"/>
    <m/>
    <m/>
    <m/>
    <s v="2 - FATURADO"/>
    <n v="0"/>
    <x v="0"/>
    <x v="1"/>
  </r>
  <r>
    <x v="924"/>
    <s v="45.299.104/0001-87"/>
    <s v="NF SERVICOS DO"/>
    <n v="301583"/>
    <d v="2024-12-11T00:00:00"/>
    <n v="307007"/>
    <d v="2024-12-11T00:00:00"/>
    <m/>
    <n v="838.93"/>
    <d v="2025-01-10T00:00:00"/>
    <s v="E0220762"/>
    <s v="PD022762"/>
    <s v="Serviços de Publicidade Eletrônica"/>
    <n v="798.66"/>
    <m/>
    <x v="0"/>
    <m/>
    <m/>
    <m/>
    <s v="2 - FATURADO"/>
    <n v="0"/>
    <x v="0"/>
    <x v="1"/>
  </r>
  <r>
    <x v="924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0"/>
    <x v="0"/>
    <x v="2"/>
  </r>
  <r>
    <x v="924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0"/>
    <x v="0"/>
    <x v="2"/>
  </r>
  <r>
    <x v="924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0"/>
    <x v="0"/>
    <x v="2"/>
  </r>
  <r>
    <x v="924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0"/>
    <x v="0"/>
    <x v="2"/>
  </r>
  <r>
    <x v="924"/>
    <s v="45.299.104/0001-87"/>
    <s v="NF SERVICOS DO"/>
    <n v="302105"/>
    <d v="2024-12-16T00:00:00"/>
    <n v="308613"/>
    <d v="2024-12-16T00:00:00"/>
    <m/>
    <n v="774.4"/>
    <d v="2025-01-15T00:00:00"/>
    <s v="E0220762"/>
    <s v="PD022762"/>
    <s v="Serviços de Publicidade Eletrônica"/>
    <n v="737.23"/>
    <m/>
    <x v="0"/>
    <m/>
    <m/>
    <m/>
    <s v="2 - FATURADO"/>
    <n v="0"/>
    <x v="0"/>
    <x v="1"/>
  </r>
  <r>
    <x v="924"/>
    <s v="45.299.104/0001-87"/>
    <s v="NF SERVICOS DO"/>
    <n v="302316"/>
    <d v="2024-12-17T00:00:00"/>
    <n v="308829"/>
    <d v="2024-12-17T00:00:00"/>
    <m/>
    <n v="322.66000000000003"/>
    <d v="2025-01-16T00:00:00"/>
    <s v="E0220762"/>
    <s v="PD022762"/>
    <s v="Serviços de Publicidade Eletrônica"/>
    <n v="307.17"/>
    <m/>
    <x v="0"/>
    <m/>
    <m/>
    <m/>
    <s v="2 - FATURADO"/>
    <n v="0"/>
    <x v="0"/>
    <x v="1"/>
  </r>
  <r>
    <x v="924"/>
    <s v="45.299.104/0001-87"/>
    <s v="NF SERVICOS DO"/>
    <n v="302941"/>
    <d v="2024-12-19T00:00:00"/>
    <n v="309463"/>
    <d v="2024-12-19T00:00:00"/>
    <m/>
    <n v="193.6"/>
    <d v="2025-01-18T00:00:00"/>
    <s v="E0220762"/>
    <s v="PD022762"/>
    <s v="Serviços de Publicidade Eletrônica"/>
    <n v="184.31"/>
    <m/>
    <x v="0"/>
    <m/>
    <m/>
    <m/>
    <s v="2 - FATURADO"/>
    <n v="0"/>
    <x v="0"/>
    <x v="1"/>
  </r>
  <r>
    <x v="924"/>
    <s v="45.299.104/0001-87"/>
    <s v="NF SERVICOS DO"/>
    <n v="303078"/>
    <d v="2024-12-20T00:00:00"/>
    <n v="309600"/>
    <d v="2024-12-20T00:00:00"/>
    <m/>
    <n v="387.2"/>
    <d v="2025-01-19T00:00:00"/>
    <s v="E0220762"/>
    <s v="PD022762"/>
    <s v="Serviços de Publicidade Eletrônica"/>
    <n v="368.61"/>
    <m/>
    <x v="0"/>
    <m/>
    <m/>
    <m/>
    <s v="2 - FATURADO"/>
    <n v="0"/>
    <x v="0"/>
    <x v="1"/>
  </r>
  <r>
    <x v="924"/>
    <s v="45.299.104/0001-87"/>
    <s v="NF SERVICOS DO"/>
    <n v="303380"/>
    <d v="2024-12-22T00:00:00"/>
    <n v="309943"/>
    <d v="2024-12-30T00:00:00"/>
    <m/>
    <n v="709.86"/>
    <d v="2025-01-29T00:00:00"/>
    <s v="E0220762"/>
    <s v="PD022762"/>
    <s v="Serviços de Publicidade Eletrônica"/>
    <n v="675.79"/>
    <m/>
    <x v="0"/>
    <m/>
    <m/>
    <m/>
    <s v="2 - FATURADO"/>
    <n v="0"/>
    <x v="0"/>
    <x v="1"/>
  </r>
  <r>
    <x v="924"/>
    <s v="45.299.104/0001-87"/>
    <s v="NF SERVICOS DO"/>
    <n v="303615"/>
    <d v="2024-12-22T00:00:00"/>
    <n v="310178"/>
    <d v="2024-12-30T00:00:00"/>
    <m/>
    <n v="967.99"/>
    <d v="2025-01-29T00:00:00"/>
    <s v="E0220762"/>
    <s v="PD022762"/>
    <s v="Serviços de Publicidade Eletrônica"/>
    <n v="921.53"/>
    <m/>
    <x v="0"/>
    <m/>
    <m/>
    <m/>
    <s v="2 - FATURADO"/>
    <n v="0"/>
    <x v="0"/>
    <x v="1"/>
  </r>
  <r>
    <x v="924"/>
    <s v="45.299.104/0001-87"/>
    <s v="NF SERVICOS DO"/>
    <n v="303809"/>
    <d v="2024-12-23T00:00:00"/>
    <n v="310372"/>
    <d v="2024-12-30T00:00:00"/>
    <m/>
    <n v="387.2"/>
    <d v="2025-01-29T00:00:00"/>
    <s v="E0220762"/>
    <s v="PD022762"/>
    <s v="Serviços de Publicidade Eletrônica"/>
    <n v="368.61"/>
    <m/>
    <x v="0"/>
    <m/>
    <m/>
    <m/>
    <s v="2 - FATURADO"/>
    <n v="0"/>
    <x v="0"/>
    <x v="1"/>
  </r>
  <r>
    <x v="924"/>
    <s v="45.299.104/0001-87"/>
    <s v="NF SERVICOS DO"/>
    <n v="303883"/>
    <d v="2024-12-26T00:00:00"/>
    <n v="310446"/>
    <d v="2024-12-30T00:00:00"/>
    <m/>
    <n v="258.13"/>
    <d v="2025-01-29T00:00:00"/>
    <s v="E0220762"/>
    <s v="PD022762"/>
    <s v="Serviços de Publicidade Eletrônica"/>
    <n v="245.74"/>
    <m/>
    <x v="0"/>
    <m/>
    <m/>
    <m/>
    <s v="2 - FATURADO"/>
    <n v="0"/>
    <x v="0"/>
    <x v="1"/>
  </r>
  <r>
    <x v="924"/>
    <s v="45.299.104/0001-87"/>
    <s v="NF SERVICOS"/>
    <n v="177545"/>
    <d v="2024-12-31T00:00:00"/>
    <n v="1906484"/>
    <d v="2025-01-10T00:00:00"/>
    <d v="2024-12-01T00:00:00"/>
    <n v="3438.6"/>
    <d v="2025-02-09T00:00:00"/>
    <s v="E0210706"/>
    <s v="PD021706"/>
    <s v="PREFEITURA - CADASTRO"/>
    <n v="3273.55"/>
    <d v="2024-12-01T00:00:00"/>
    <x v="0"/>
    <s v="NR. DL 12/2021"/>
    <s v="2012/2021-NOTA EMPENHO 2951/24"/>
    <s v="91482-359.00003444/2024-13-APPS/ITO"/>
    <s v="2 - FATURADO"/>
    <n v="0"/>
    <x v="0"/>
    <x v="0"/>
  </r>
  <r>
    <x v="924"/>
    <s v="45.299.104/0001-87"/>
    <s v="NF SERVICOS DO"/>
    <n v="304057"/>
    <d v="2024-12-31T00:00:00"/>
    <n v="310633"/>
    <d v="2025-01-03T00:00:00"/>
    <m/>
    <n v="387.2"/>
    <d v="2025-02-02T00:00:00"/>
    <s v="E0220762"/>
    <s v="PD022762"/>
    <s v="Serviços de Publicidade Eletrônica"/>
    <n v="368.61"/>
    <m/>
    <x v="0"/>
    <m/>
    <m/>
    <m/>
    <s v="2 - FATURADO"/>
    <n v="0"/>
    <x v="0"/>
    <x v="1"/>
  </r>
  <r>
    <x v="925"/>
    <s v="45.301.264/0001-13"/>
    <s v="ND-RATEIO CONDOM PPT"/>
    <n v="19225"/>
    <d v="2024-06-01T00:00:00"/>
    <m/>
    <m/>
    <m/>
    <n v="824.42"/>
    <d v="2024-07-01T00:00:00"/>
    <s v="CARGA INICIAL RATEIO CONDOM PPT"/>
    <m/>
    <s v="CARGA INICIAL RATEIO CONDOM PPT"/>
    <n v="824.42"/>
    <m/>
    <x v="0"/>
    <m/>
    <m/>
    <m/>
    <s v="2 - FATURADO"/>
    <n v="183"/>
    <x v="3"/>
    <x v="7"/>
  </r>
  <r>
    <x v="925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24"/>
    <x v="2"/>
    <x v="2"/>
  </r>
  <r>
    <x v="925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24"/>
    <x v="2"/>
    <x v="2"/>
  </r>
  <r>
    <x v="925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24"/>
    <x v="2"/>
    <x v="2"/>
  </r>
  <r>
    <x v="925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24"/>
    <x v="2"/>
    <x v="2"/>
  </r>
  <r>
    <x v="925"/>
    <s v="45.301.264/0001-13"/>
    <s v="NF SERVICOS DO"/>
    <n v="299901"/>
    <d v="2024-11-28T00:00:00"/>
    <n v="306358"/>
    <d v="2024-11-29T00:00:00"/>
    <m/>
    <n v="295.01"/>
    <d v="2024-12-29T00:00:00"/>
    <s v="E0201538"/>
    <s v="PD201538"/>
    <s v="Serviços de Publicidade Eletrônica"/>
    <n v="280.85000000000002"/>
    <m/>
    <x v="0"/>
    <m/>
    <m/>
    <m/>
    <s v="2 - FATURADO"/>
    <n v="2"/>
    <x v="2"/>
    <x v="1"/>
  </r>
  <r>
    <x v="925"/>
    <s v="45.301.264/0001-13"/>
    <s v="NF SERVICOS"/>
    <n v="174457"/>
    <d v="2024-12-09T00:00:00"/>
    <n v="1890445"/>
    <d v="2024-12-09T00:00:00"/>
    <d v="2024-11-01T00:00:00"/>
    <n v="37381.5"/>
    <d v="2025-01-08T00:00:00"/>
    <s v="E0230065"/>
    <s v="PD023056"/>
    <s v="OFFICE BASICO"/>
    <n v="35587.19"/>
    <d v="2024-11-01T00:00:00"/>
    <x v="0"/>
    <s v="69/PMMG/2023"/>
    <s v="D.L.7.880/2023 D.L.30/2.023"/>
    <s v="359.00001095/2023-14-ITO"/>
    <s v="2 - FATURADO"/>
    <n v="0"/>
    <x v="0"/>
    <x v="0"/>
  </r>
  <r>
    <x v="925"/>
    <s v="45.301.264/0001-13"/>
    <s v="NF SERVICOS"/>
    <n v="174614"/>
    <d v="2024-12-10T00:00:00"/>
    <n v="1890602"/>
    <d v="2024-12-10T00:00:00"/>
    <d v="2024-11-01T00:00:00"/>
    <n v="45977.04"/>
    <d v="2025-01-09T00:00:00"/>
    <s v="E0230609"/>
    <s v="PD023609"/>
    <s v="PREFEITURA - CADASTRO"/>
    <n v="43770.14"/>
    <d v="2024-11-01T00:00:00"/>
    <x v="0"/>
    <s v="53/PMMG/2023"/>
    <s v="4542/2023"/>
    <s v="PD-PRC-2023/00266 - 359.00005450/2024-13 - ITO/APPS"/>
    <s v="2 - FATURADO"/>
    <n v="0"/>
    <x v="0"/>
    <x v="0"/>
  </r>
  <r>
    <x v="925"/>
    <s v="45.301.264/0001-13"/>
    <s v="NF SERVICOS DO"/>
    <n v="299956"/>
    <d v="2024-12-11T00:00:00"/>
    <n v="307393"/>
    <d v="2024-12-11T00:00:00"/>
    <m/>
    <n v="295.01"/>
    <d v="2025-01-10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925"/>
    <s v="45.301.264/0001-13"/>
    <s v="NF SERVICOS DO"/>
    <n v="300149"/>
    <d v="2024-12-11T00:00:00"/>
    <n v="307586"/>
    <d v="2024-12-11T00:00:00"/>
    <m/>
    <n v="368.76"/>
    <d v="2025-01-10T00:00:00"/>
    <s v="E0201538"/>
    <s v="PD201538"/>
    <s v="Serviços de Publicidade Eletrônica"/>
    <n v="351.06"/>
    <m/>
    <x v="0"/>
    <m/>
    <m/>
    <m/>
    <s v="2 - FATURADO"/>
    <n v="0"/>
    <x v="0"/>
    <x v="1"/>
  </r>
  <r>
    <x v="925"/>
    <s v="45.301.264/0001-13"/>
    <s v="NF SERVICOS DO"/>
    <n v="300605"/>
    <d v="2024-12-11T00:00:00"/>
    <n v="308042"/>
    <d v="2024-12-11T00:00:00"/>
    <m/>
    <n v="2802.58"/>
    <d v="2025-01-10T00:00:00"/>
    <s v="E0201538"/>
    <s v="PD201538"/>
    <s v="Serviços de Publicidade Eletrônica"/>
    <n v="2668.06"/>
    <m/>
    <x v="0"/>
    <m/>
    <m/>
    <m/>
    <s v="2 - FATURADO"/>
    <n v="0"/>
    <x v="0"/>
    <x v="1"/>
  </r>
  <r>
    <x v="925"/>
    <s v="45.301.264/0001-13"/>
    <s v="NF SERVICOS DO"/>
    <n v="300879"/>
    <d v="2024-12-11T00:00:00"/>
    <n v="308316"/>
    <d v="2024-12-11T00:00:00"/>
    <m/>
    <n v="811.27"/>
    <d v="2025-01-10T00:00:00"/>
    <s v="E0201538"/>
    <s v="PD201538"/>
    <s v="Serviços de Publicidade Eletrônica"/>
    <n v="772.33"/>
    <m/>
    <x v="0"/>
    <m/>
    <m/>
    <m/>
    <s v="2 - FATURADO"/>
    <n v="0"/>
    <x v="0"/>
    <x v="1"/>
  </r>
  <r>
    <x v="925"/>
    <s v="45.301.264/0001-13"/>
    <s v="NF SERVICOS DO"/>
    <n v="300956"/>
    <d v="2024-12-11T00:00:00"/>
    <n v="308393"/>
    <d v="2024-12-11T00:00:00"/>
    <m/>
    <n v="1180.03"/>
    <d v="2025-01-10T00:00:00"/>
    <s v="E0201538"/>
    <s v="PD201538"/>
    <s v="Serviços de Publicidade Eletrônica"/>
    <n v="1123.3900000000001"/>
    <m/>
    <x v="0"/>
    <m/>
    <m/>
    <m/>
    <s v="2 - FATURADO"/>
    <n v="0"/>
    <x v="0"/>
    <x v="1"/>
  </r>
  <r>
    <x v="925"/>
    <s v="45.301.264/0001-13"/>
    <s v="NF SERVICOS DO"/>
    <n v="301268"/>
    <d v="2024-12-11T00:00:00"/>
    <n v="306692"/>
    <d v="2024-12-11T00:00:00"/>
    <m/>
    <n v="368.76"/>
    <d v="2025-01-10T00:00:00"/>
    <s v="E0201538"/>
    <s v="PD201538"/>
    <s v="Serviços de Publicidade Eletrônica"/>
    <n v="351.06"/>
    <m/>
    <x v="0"/>
    <m/>
    <m/>
    <m/>
    <s v="2 - FATURADO"/>
    <n v="0"/>
    <x v="0"/>
    <x v="1"/>
  </r>
  <r>
    <x v="925"/>
    <s v="45.301.264/0001-13"/>
    <s v="NF SERVICOS DO"/>
    <n v="301473"/>
    <d v="2024-12-11T00:00:00"/>
    <n v="306897"/>
    <d v="2024-12-11T00:00:00"/>
    <m/>
    <n v="663.77"/>
    <d v="2025-01-10T00:00:00"/>
    <s v="E0201538"/>
    <s v="PD201538"/>
    <s v="Serviços de Publicidade Eletrônica"/>
    <n v="631.91"/>
    <m/>
    <x v="0"/>
    <m/>
    <m/>
    <m/>
    <s v="2 - FATURADO"/>
    <n v="0"/>
    <x v="0"/>
    <x v="1"/>
  </r>
  <r>
    <x v="925"/>
    <s v="45.301.264/0001-13"/>
    <s v="NF SERVICOS DO"/>
    <n v="301626"/>
    <d v="2024-12-11T00:00:00"/>
    <n v="307050"/>
    <d v="2024-12-11T00:00:00"/>
    <m/>
    <n v="1253.78"/>
    <d v="2025-01-10T00:00:00"/>
    <s v="E0201538"/>
    <s v="PD201538"/>
    <s v="Serviços de Publicidade Eletrônica"/>
    <n v="1193.5999999999999"/>
    <m/>
    <x v="0"/>
    <m/>
    <m/>
    <m/>
    <s v="2 - FATURADO"/>
    <n v="0"/>
    <x v="0"/>
    <x v="1"/>
  </r>
  <r>
    <x v="925"/>
    <s v="45.301.264/0001-13"/>
    <s v="NF SERVICOS DO"/>
    <n v="302157"/>
    <d v="2024-12-16T00:00:00"/>
    <n v="308665"/>
    <d v="2024-12-16T00:00:00"/>
    <m/>
    <n v="295.01"/>
    <d v="2025-01-15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925"/>
    <s v="45.301.264/0001-13"/>
    <s v="NF SERVICOS DO"/>
    <n v="302453"/>
    <d v="2024-12-17T00:00:00"/>
    <n v="308966"/>
    <d v="2024-12-17T00:00:00"/>
    <m/>
    <n v="221.26"/>
    <d v="2025-01-16T00:00:00"/>
    <s v="E0201538"/>
    <s v="PD201538"/>
    <s v="Serviços de Publicidade Eletrônica"/>
    <n v="210.64"/>
    <m/>
    <x v="0"/>
    <m/>
    <m/>
    <m/>
    <s v="2 - FATURADO"/>
    <n v="0"/>
    <x v="0"/>
    <x v="1"/>
  </r>
  <r>
    <x v="925"/>
    <s v="45.301.264/0001-13"/>
    <s v="NF SERVICOS DO"/>
    <n v="302612"/>
    <d v="2024-12-18T00:00:00"/>
    <n v="309134"/>
    <d v="2024-12-18T00:00:00"/>
    <m/>
    <n v="1475.04"/>
    <d v="2025-01-17T00:00:00"/>
    <s v="E0201538"/>
    <s v="PD201538"/>
    <s v="Serviços de Publicidade Eletrônica"/>
    <n v="1404.24"/>
    <m/>
    <x v="0"/>
    <m/>
    <m/>
    <m/>
    <s v="2 - FATURADO"/>
    <n v="0"/>
    <x v="0"/>
    <x v="1"/>
  </r>
  <r>
    <x v="925"/>
    <s v="45.301.264/0001-13"/>
    <s v="NF SERVICOS DO"/>
    <n v="303382"/>
    <d v="2024-12-22T00:00:00"/>
    <n v="309945"/>
    <d v="2024-12-30T00:00:00"/>
    <m/>
    <n v="2212.56"/>
    <d v="2025-01-29T00:00:00"/>
    <s v="E0201538"/>
    <s v="PD201538"/>
    <s v="Serviços de Publicidade Eletrônica"/>
    <n v="2106.36"/>
    <m/>
    <x v="0"/>
    <m/>
    <m/>
    <m/>
    <s v="2 - FATURADO"/>
    <n v="0"/>
    <x v="0"/>
    <x v="1"/>
  </r>
  <r>
    <x v="925"/>
    <s v="45.301.264/0001-13"/>
    <s v="NF SERVICOS"/>
    <n v="176238"/>
    <d v="2024-12-23T00:00:00"/>
    <n v="1892226"/>
    <d v="2024-12-23T00:00:00"/>
    <d v="2024-12-01T00:00:00"/>
    <n v="37381.5"/>
    <d v="2025-01-22T00:00:00"/>
    <s v="E0230065"/>
    <s v="PD023056"/>
    <s v="OFFICE BASICO"/>
    <n v="35587.19"/>
    <d v="2024-12-01T00:00:00"/>
    <x v="0"/>
    <s v="69/PMMG/2023"/>
    <s v="D.L.7.880/2023 D.L.30/2.023"/>
    <s v="359.00001095/2023-14-ITO"/>
    <s v="2 - FATURADO"/>
    <n v="0"/>
    <x v="0"/>
    <x v="0"/>
  </r>
  <r>
    <x v="925"/>
    <s v="45.301.264/0001-13"/>
    <s v="NF SERVICOS DO"/>
    <n v="303812"/>
    <d v="2024-12-23T00:00:00"/>
    <n v="310375"/>
    <d v="2024-12-30T00:00:00"/>
    <m/>
    <n v="1327.54"/>
    <d v="2025-01-29T00:00:00"/>
    <s v="E0201538"/>
    <s v="PD201538"/>
    <s v="Serviços de Publicidade Eletrônica"/>
    <n v="1263.82"/>
    <m/>
    <x v="0"/>
    <m/>
    <m/>
    <m/>
    <s v="2 - FATURADO"/>
    <n v="0"/>
    <x v="0"/>
    <x v="1"/>
  </r>
  <r>
    <x v="925"/>
    <s v="45.301.264/0001-13"/>
    <s v="NF SERVICOS DO"/>
    <n v="303884"/>
    <d v="2024-12-26T00:00:00"/>
    <n v="310447"/>
    <d v="2024-12-30T00:00:00"/>
    <m/>
    <n v="1401.29"/>
    <d v="2025-01-29T00:00:00"/>
    <s v="E0201538"/>
    <s v="PD201538"/>
    <s v="Serviços de Publicidade Eletrônica"/>
    <n v="1334.03"/>
    <m/>
    <x v="0"/>
    <m/>
    <m/>
    <m/>
    <s v="2 - FATURADO"/>
    <n v="0"/>
    <x v="0"/>
    <x v="1"/>
  </r>
  <r>
    <x v="925"/>
    <s v="45.301.264/0001-13"/>
    <s v="ND-RATEIO CONDOM PPT"/>
    <n v="19981"/>
    <d v="2024-12-30T00:00:00"/>
    <m/>
    <m/>
    <m/>
    <n v="2362.35"/>
    <d v="2025-01-31T00:00:00"/>
    <s v="CARGA INICIAL RATEIO CONDOM PPT"/>
    <m/>
    <s v="CARGA INICIAL RATEIO CONDOM PPT"/>
    <n v="2362.35"/>
    <m/>
    <x v="0"/>
    <m/>
    <m/>
    <m/>
    <s v="32 DIAS"/>
    <n v="0"/>
    <x v="0"/>
    <x v="7"/>
  </r>
  <r>
    <x v="925"/>
    <s v="45.301.264/0001-13"/>
    <s v="NF SERVICOS"/>
    <n v="177347"/>
    <d v="2024-12-31T00:00:00"/>
    <n v="1906286"/>
    <d v="2025-01-10T00:00:00"/>
    <d v="2024-12-01T00:00:00"/>
    <n v="14676"/>
    <d v="2025-02-09T00:00:00"/>
    <s v="E0230609"/>
    <s v="PD023609"/>
    <s v="PREFEITURA - CADASTRO"/>
    <n v="13971.55"/>
    <d v="2024-12-01T00:00:00"/>
    <x v="0"/>
    <s v="53/PMMG/2023"/>
    <s v="4542/2023"/>
    <s v="PD-PRC-2023/00266 - 359.00005450/2024-13 - ITO/APPS"/>
    <s v="2 - FATURADO"/>
    <n v="0"/>
    <x v="0"/>
    <x v="0"/>
  </r>
  <r>
    <x v="926"/>
    <s v="45.301.652/0001-02"/>
    <s v="NF SERVICOS DO"/>
    <n v="296280"/>
    <d v="2024-11-06T00:00:00"/>
    <n v="302686"/>
    <d v="2024-11-06T00:00:00"/>
    <m/>
    <n v="184.38"/>
    <d v="2024-12-06T00:00:00"/>
    <s v="E0221007"/>
    <s v="PD221007"/>
    <s v="Serviços de Publicidade Eletrônica"/>
    <n v="175.53"/>
    <m/>
    <x v="0"/>
    <m/>
    <m/>
    <m/>
    <s v="2 - FATURADO"/>
    <n v="25"/>
    <x v="2"/>
    <x v="1"/>
  </r>
  <r>
    <x v="926"/>
    <s v="45.301.652/0001-02"/>
    <s v="NF SERVICOS DO"/>
    <n v="299346"/>
    <d v="2024-11-28T00:00:00"/>
    <n v="305796"/>
    <d v="2024-11-28T00:00:00"/>
    <m/>
    <n v="1521.13"/>
    <d v="2024-12-28T00:00:00"/>
    <s v="E0221007"/>
    <s v="PD221007"/>
    <s v="Serviços de Publicidade Eletrônica"/>
    <n v="1448.12"/>
    <m/>
    <x v="0"/>
    <m/>
    <m/>
    <m/>
    <s v="2 - FATURADO"/>
    <n v="3"/>
    <x v="2"/>
    <x v="1"/>
  </r>
  <r>
    <x v="926"/>
    <s v="45.301.652/0001-02"/>
    <s v="NF SERVICOS DO"/>
    <n v="299606"/>
    <d v="2024-11-28T00:00:00"/>
    <n v="306056"/>
    <d v="2024-11-28T00:00:00"/>
    <m/>
    <n v="322.66000000000003"/>
    <d v="2024-12-28T00:00:00"/>
    <s v="E0221007"/>
    <s v="PD221007"/>
    <s v="Serviços de Publicidade Eletrônica"/>
    <n v="307.17"/>
    <m/>
    <x v="0"/>
    <m/>
    <m/>
    <m/>
    <s v="2 - FATURADO"/>
    <n v="3"/>
    <x v="2"/>
    <x v="1"/>
  </r>
  <r>
    <x v="926"/>
    <s v="45.301.652/0001-02"/>
    <s v="NF SERVICOS"/>
    <n v="174574"/>
    <d v="2024-12-10T00:00:00"/>
    <n v="1890562"/>
    <d v="2024-12-10T00:00:00"/>
    <d v="2024-11-01T00:00:00"/>
    <n v="2318.4"/>
    <d v="2025-01-09T00:00:00"/>
    <s v="E0220560"/>
    <s v="PD022560"/>
    <s v="PREFEITURA - CADASTRO"/>
    <n v="2207.12"/>
    <d v="2024-11-01T00:00:00"/>
    <x v="0"/>
    <s v="077/2022"/>
    <s v="606/2022"/>
    <s v="PD-PRC-2022/02168 APPS/ITO"/>
    <s v="2 - FATURADO"/>
    <n v="0"/>
    <x v="0"/>
    <x v="0"/>
  </r>
  <r>
    <x v="926"/>
    <s v="45.301.652/0001-02"/>
    <s v="NF SERVICOS DO"/>
    <n v="300363"/>
    <d v="2024-12-11T00:00:00"/>
    <n v="307800"/>
    <d v="2024-12-11T00:00:00"/>
    <m/>
    <n v="414.85"/>
    <d v="2025-01-10T00:00:00"/>
    <s v="E0221007"/>
    <s v="PD221007"/>
    <s v="Serviços de Publicidade Eletrônica"/>
    <n v="394.94"/>
    <m/>
    <x v="0"/>
    <m/>
    <m/>
    <m/>
    <s v="2 - FATURADO"/>
    <n v="0"/>
    <x v="0"/>
    <x v="1"/>
  </r>
  <r>
    <x v="926"/>
    <s v="45.301.652/0001-02"/>
    <s v="NF SERVICOS DO"/>
    <n v="302885"/>
    <d v="2024-12-19T00:00:00"/>
    <n v="309407"/>
    <d v="2024-12-19T00:00:00"/>
    <m/>
    <n v="276.57"/>
    <d v="2025-01-18T00:00:00"/>
    <s v="E0221007"/>
    <s v="PD221007"/>
    <s v="Serviços de Publicidade Eletrônica"/>
    <n v="263.29000000000002"/>
    <m/>
    <x v="0"/>
    <m/>
    <m/>
    <m/>
    <s v="2 - FATURADO"/>
    <n v="0"/>
    <x v="0"/>
    <x v="1"/>
  </r>
  <r>
    <x v="926"/>
    <s v="45.301.652/0001-02"/>
    <s v="NF SERVICOS"/>
    <n v="177465"/>
    <d v="2024-12-31T00:00:00"/>
    <n v="1906404"/>
    <d v="2025-01-10T00:00:00"/>
    <d v="2024-12-01T00:00:00"/>
    <n v="1870.4"/>
    <d v="2025-02-09T00:00:00"/>
    <s v="E0220560"/>
    <s v="PD022560"/>
    <s v="PREFEITURA - CADASTRO"/>
    <n v="1780.62"/>
    <d v="2024-12-01T00:00:00"/>
    <x v="0"/>
    <s v="077/2022"/>
    <s v="606/2022"/>
    <s v="PD-PRC-2022/02168 APPS/ITO"/>
    <s v="2 - FATURADO"/>
    <n v="0"/>
    <x v="0"/>
    <x v="0"/>
  </r>
  <r>
    <x v="927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0"/>
    <x v="0"/>
    <x v="1"/>
  </r>
  <r>
    <x v="928"/>
    <s v="45.307.980/0001-08"/>
    <s v="NF SERVICOS DO"/>
    <n v="293722"/>
    <d v="2024-10-22T00:00:00"/>
    <n v="300123"/>
    <d v="2024-10-22T00:00:00"/>
    <m/>
    <n v="599.23"/>
    <d v="2024-11-21T00:00:00"/>
    <s v="E0240786"/>
    <s v="PD024786"/>
    <s v="Serviços de Publicidade Eletrônica"/>
    <n v="489.38"/>
    <m/>
    <x v="0"/>
    <m/>
    <m/>
    <m/>
    <s v="2 - FATURADO"/>
    <n v="40"/>
    <x v="1"/>
    <x v="1"/>
  </r>
  <r>
    <x v="928"/>
    <s v="45.307.980/0001-08"/>
    <s v="NF SERVICOS DO"/>
    <n v="298844"/>
    <d v="2024-11-22T00:00:00"/>
    <n v="305291"/>
    <d v="2024-11-26T00:00:00"/>
    <m/>
    <n v="460.95"/>
    <d v="2024-12-26T00:00:00"/>
    <s v="E0240786"/>
    <s v="PD024786"/>
    <s v="Serviços de Publicidade Eletrônica"/>
    <n v="438.82"/>
    <m/>
    <x v="0"/>
    <m/>
    <m/>
    <m/>
    <s v="2 - FATURADO"/>
    <n v="5"/>
    <x v="2"/>
    <x v="1"/>
  </r>
  <r>
    <x v="928"/>
    <s v="45.307.980/0001-08"/>
    <s v="NF SERVICOS DO"/>
    <n v="300439"/>
    <d v="2024-12-11T00:00:00"/>
    <n v="307876"/>
    <d v="2024-12-11T00:00:00"/>
    <m/>
    <n v="645.33000000000004"/>
    <d v="2025-01-10T00:00:00"/>
    <s v="E0240786"/>
    <s v="PD024786"/>
    <s v="Serviços de Publicidade Eletrônica"/>
    <n v="614.35"/>
    <m/>
    <x v="0"/>
    <m/>
    <m/>
    <m/>
    <s v="2 - FATURADO"/>
    <n v="0"/>
    <x v="0"/>
    <x v="1"/>
  </r>
  <r>
    <x v="928"/>
    <s v="45.307.980/0001-08"/>
    <s v="NF SERVICOS DO"/>
    <n v="301042"/>
    <d v="2024-12-11T00:00:00"/>
    <n v="306466"/>
    <d v="2024-12-11T00:00:00"/>
    <m/>
    <n v="783.61"/>
    <d v="2025-01-10T00:00:00"/>
    <s v="E0240786"/>
    <s v="PD024786"/>
    <s v="Serviços de Publicidade Eletrônica"/>
    <n v="746"/>
    <m/>
    <x v="0"/>
    <m/>
    <m/>
    <m/>
    <s v="2 - FATURADO"/>
    <n v="0"/>
    <x v="0"/>
    <x v="1"/>
  </r>
  <r>
    <x v="929"/>
    <s v="45.318.185/0001-15"/>
    <s v="NF SERVICOS"/>
    <n v="171798"/>
    <d v="2024-11-13T00:00:00"/>
    <n v="1874813"/>
    <d v="2024-11-13T00:00:00"/>
    <d v="2024-10-01T00:00:00"/>
    <n v="643.79999999999995"/>
    <d v="2024-12-13T00:00:00"/>
    <s v="E0210695"/>
    <s v="PD021695"/>
    <s v="PREFEITURA - CADASTRO"/>
    <n v="612.9"/>
    <d v="2024-10-01T00:00:00"/>
    <x v="0"/>
    <s v="NR. 5568/2020 02/2021"/>
    <s v="6654/2022"/>
    <s v="PD-PRC-2021/03243-APPS/ITO"/>
    <s v="2 - FATURADO"/>
    <n v="18"/>
    <x v="2"/>
    <x v="0"/>
  </r>
  <r>
    <x v="929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0"/>
    <x v="0"/>
    <x v="2"/>
  </r>
  <r>
    <x v="929"/>
    <s v="45.318.185/0001-15"/>
    <s v="NF SERVICOS"/>
    <n v="177493"/>
    <d v="2024-12-31T00:00:00"/>
    <n v="1906432"/>
    <d v="2025-01-10T00:00:00"/>
    <d v="2024-12-01T00:00:00"/>
    <n v="643.79999999999995"/>
    <d v="2025-02-09T00:00:00"/>
    <s v="E0210695"/>
    <s v="PD021695"/>
    <s v="PREFEITURA - CADASTRO"/>
    <n v="612.9"/>
    <d v="2024-12-01T00:00:00"/>
    <x v="0"/>
    <s v="NR. 5568/2020 02/2021"/>
    <s v="6654/2022"/>
    <s v="PD-PRC-2021/03243-APPS/ITO"/>
    <s v="2 - FATURADO"/>
    <n v="0"/>
    <x v="0"/>
    <x v="0"/>
  </r>
  <r>
    <x v="930"/>
    <s v="45.318.466/0001-78"/>
    <s v="NF SERVICOS DO"/>
    <n v="292848"/>
    <d v="2024-10-17T00:00:00"/>
    <n v="299240"/>
    <d v="2024-10-17T00:00:00"/>
    <m/>
    <n v="414.85"/>
    <d v="2024-11-16T00:00:00"/>
    <s v="E0202048"/>
    <s v="PD202048"/>
    <s v="Serviços de Publicidade Eletrônica"/>
    <n v="394.94"/>
    <m/>
    <x v="0"/>
    <m/>
    <m/>
    <m/>
    <s v="2 - FATURADO"/>
    <n v="45"/>
    <x v="1"/>
    <x v="1"/>
  </r>
  <r>
    <x v="930"/>
    <s v="45.318.466/0001-78"/>
    <s v="NF SERVICOS DO"/>
    <n v="298850"/>
    <d v="2024-11-22T00:00:00"/>
    <n v="305297"/>
    <d v="2024-11-26T00:00:00"/>
    <m/>
    <n v="368.76"/>
    <d v="2024-12-26T00:00:00"/>
    <s v="E0202048"/>
    <s v="PD202048"/>
    <s v="Serviços de Publicidade Eletrônica"/>
    <n v="351.06"/>
    <m/>
    <x v="0"/>
    <m/>
    <m/>
    <m/>
    <s v="2 - FATURADO"/>
    <n v="5"/>
    <x v="2"/>
    <x v="1"/>
  </r>
  <r>
    <x v="930"/>
    <s v="45.318.466/0001-78"/>
    <s v="NF SERVICOS"/>
    <n v="177570"/>
    <d v="2024-12-31T00:00:00"/>
    <n v="1906509"/>
    <d v="2025-01-10T00:00:00"/>
    <d v="2024-12-01T00:00:00"/>
    <n v="645.6"/>
    <d v="2025-02-09T00:00:00"/>
    <s v="E0220536"/>
    <s v="PD022536"/>
    <s v="PREFEITURA - CADASTRO"/>
    <n v="614.61"/>
    <d v="2024-12-01T00:00:00"/>
    <x v="0"/>
    <s v="18/2022"/>
    <s v="6005/2022"/>
    <s v="PD-PRC-2022/01963-359.00004581/2024-75-ITO/APPS"/>
    <s v="2 - FATURADO"/>
    <n v="0"/>
    <x v="0"/>
    <x v="0"/>
  </r>
  <r>
    <x v="931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5"/>
    <x v="2"/>
    <x v="2"/>
  </r>
  <r>
    <x v="931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5"/>
    <x v="2"/>
    <x v="2"/>
  </r>
  <r>
    <x v="931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5"/>
    <x v="2"/>
    <x v="2"/>
  </r>
  <r>
    <x v="931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5"/>
    <x v="2"/>
    <x v="2"/>
  </r>
  <r>
    <x v="931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5"/>
    <x v="2"/>
    <x v="2"/>
  </r>
  <r>
    <x v="931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5"/>
    <x v="2"/>
    <x v="2"/>
  </r>
  <r>
    <x v="931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5"/>
    <x v="2"/>
    <x v="2"/>
  </r>
  <r>
    <x v="931"/>
    <s v="45.318.995/0001-71"/>
    <s v="NF SERVICOS"/>
    <n v="177516"/>
    <d v="2024-12-31T00:00:00"/>
    <n v="1906455"/>
    <d v="2025-01-10T00:00:00"/>
    <d v="2024-12-01T00:00:00"/>
    <n v="535.20000000000005"/>
    <d v="2025-02-09T00:00:00"/>
    <s v="E0220804"/>
    <s v="PD022804"/>
    <s v="PREFEITURA - CADASTRO"/>
    <n v="509.51"/>
    <d v="2024-12-01T00:00:00"/>
    <x v="0"/>
    <m/>
    <s v="NR. 150/2021"/>
    <s v="1 - 359.00005393/2024-64 - APPS/ITO"/>
    <s v="2 - FATURADO"/>
    <n v="0"/>
    <x v="0"/>
    <x v="0"/>
  </r>
  <r>
    <x v="931"/>
    <s v="45.318.995/0001-71"/>
    <s v="NF SERVICOS DO"/>
    <n v="303968"/>
    <d v="2024-12-31T00:00:00"/>
    <n v="310544"/>
    <d v="2025-01-03T00:00:00"/>
    <m/>
    <n v="184.38"/>
    <d v="2025-02-02T00:00:00"/>
    <s v="E0220744"/>
    <s v="PD022744"/>
    <s v="Serviços de Publicidade Eletrônica"/>
    <n v="175.53"/>
    <m/>
    <x v="0"/>
    <m/>
    <m/>
    <m/>
    <s v="2 - FATURADO"/>
    <n v="0"/>
    <x v="0"/>
    <x v="1"/>
  </r>
  <r>
    <x v="931"/>
    <s v="45.318.995/0001-71"/>
    <s v="NF SERVICOS DO"/>
    <n v="304109"/>
    <d v="2024-12-31T00:00:00"/>
    <n v="310685"/>
    <d v="2025-01-03T00:00:00"/>
    <m/>
    <n v="414.85"/>
    <d v="2025-02-02T00:00:00"/>
    <s v="E0220744"/>
    <s v="PD022744"/>
    <s v="Serviços de Publicidade Eletrônica"/>
    <n v="394.94"/>
    <m/>
    <x v="0"/>
    <m/>
    <m/>
    <m/>
    <s v="2 - FATURADO"/>
    <n v="0"/>
    <x v="0"/>
    <x v="1"/>
  </r>
  <r>
    <x v="932"/>
    <s v="45.321.460/0001-50"/>
    <s v="ND-POUPATEMPO 4.0"/>
    <n v="5267"/>
    <d v="2024-12-04T00:00:00"/>
    <s v="PPT00562"/>
    <s v="PPT00562"/>
    <d v="2024-12-01T00:00:00"/>
    <n v="22484.99"/>
    <d v="2025-01-03T00:00:00"/>
    <s v="PPT00562"/>
    <s v="PP00562"/>
    <s v="IMPLANTACAO E OPERACAO DO POUPATEMPO IBITINGA"/>
    <n v="22484.99"/>
    <d v="2024-12-01T00:00:00"/>
    <x v="0"/>
    <m/>
    <s v="PD-PRC-2021/01090"/>
    <m/>
    <s v="2 - FATURADO"/>
    <n v="0"/>
    <x v="0"/>
    <x v="11"/>
  </r>
  <r>
    <x v="932"/>
    <s v="45.321.460/0001-50"/>
    <s v="NF SERVICOS DO"/>
    <n v="301051"/>
    <d v="2024-12-11T00:00:00"/>
    <n v="306475"/>
    <d v="2024-12-11T00:00:00"/>
    <m/>
    <n v="322.66000000000003"/>
    <d v="2025-01-10T00:00:00"/>
    <s v="E0240765"/>
    <s v="PD024765"/>
    <s v="Serviços de Publicidade Eletrônica"/>
    <n v="307.17"/>
    <m/>
    <x v="0"/>
    <m/>
    <m/>
    <m/>
    <s v="2 - FATURADO"/>
    <n v="0"/>
    <x v="0"/>
    <x v="1"/>
  </r>
  <r>
    <x v="932"/>
    <s v="45.321.460/0001-50"/>
    <s v="ND-POUPATEMPO 4.0"/>
    <n v="5345"/>
    <d v="2024-12-16T00:00:00"/>
    <s v="PPT00562"/>
    <s v="PPT00562"/>
    <d v="2024-12-01T00:00:00"/>
    <n v="1808.02"/>
    <d v="2025-01-15T00:00:00"/>
    <s v="PPT00562"/>
    <s v="PP00562"/>
    <s v="IMPLANTACAO E OPERACAO DO POUPATEMPO IBITINGA"/>
    <n v="1808.02"/>
    <d v="2024-12-01T00:00:00"/>
    <x v="0"/>
    <m/>
    <s v="PD-PRC-2021/01090"/>
    <m/>
    <s v="2 - FATURADO"/>
    <n v="0"/>
    <x v="0"/>
    <x v="11"/>
  </r>
  <r>
    <x v="932"/>
    <s v="45.321.460/0001-50"/>
    <s v="NF SERVICOS"/>
    <n v="177381"/>
    <d v="2024-12-31T00:00:00"/>
    <n v="1906320"/>
    <d v="2025-01-10T00:00:00"/>
    <d v="2024-12-01T00:00:00"/>
    <n v="2919.8"/>
    <d v="2025-02-09T00:00:00"/>
    <s v="E0230690"/>
    <s v="PD023690"/>
    <s v="PREFEITURA - CADASTRO"/>
    <n v="2779.65"/>
    <d v="2024-12-01T00:00:00"/>
    <x v="0"/>
    <s v="143/2023 D.L.073/2023"/>
    <s v="P.C 4.636/2023- P.A 4.818/2024"/>
    <s v="SEI: 359.00007533/2023-58 APPS/ITO"/>
    <s v="2 - FATURADO"/>
    <n v="0"/>
    <x v="0"/>
    <x v="0"/>
  </r>
  <r>
    <x v="933"/>
    <s v="45.323.474/0001-02"/>
    <s v="NF SERVICOS DO"/>
    <n v="300645"/>
    <d v="2024-12-11T00:00:00"/>
    <n v="308082"/>
    <d v="2024-12-11T00:00:00"/>
    <m/>
    <n v="230.47"/>
    <d v="2025-01-10T00:00:00"/>
    <s v="E0220739"/>
    <s v="PD022739"/>
    <s v="Serviços de Publicidade Eletrônica"/>
    <n v="219.41"/>
    <m/>
    <x v="0"/>
    <m/>
    <m/>
    <m/>
    <s v="2 - FATURADO"/>
    <n v="0"/>
    <x v="0"/>
    <x v="1"/>
  </r>
  <r>
    <x v="933"/>
    <s v="45.323.474/0001-02"/>
    <s v="NF SERVICOS DO"/>
    <n v="304047"/>
    <d v="2024-12-31T00:00:00"/>
    <n v="310623"/>
    <d v="2025-01-03T00:00:00"/>
    <m/>
    <n v="414.85"/>
    <d v="2025-02-02T00:00:00"/>
    <s v="E0220739"/>
    <s v="PD022739"/>
    <s v="Serviços de Publicidade Eletrônica"/>
    <n v="394.94"/>
    <m/>
    <x v="0"/>
    <m/>
    <m/>
    <m/>
    <s v="2 - FATURADO"/>
    <n v="0"/>
    <x v="0"/>
    <x v="1"/>
  </r>
  <r>
    <x v="933"/>
    <s v="45.323.474/0001-02"/>
    <s v="NF SERVICOS DO"/>
    <n v="304119"/>
    <d v="2024-12-31T00:00:00"/>
    <n v="310695"/>
    <d v="2025-01-03T00:00:00"/>
    <m/>
    <n v="460.95"/>
    <d v="2025-02-02T00:00:00"/>
    <s v="E0220739"/>
    <s v="PD022739"/>
    <s v="Serviços de Publicidade Eletrônica"/>
    <n v="438.82"/>
    <m/>
    <x v="0"/>
    <m/>
    <m/>
    <m/>
    <s v="2 - FATURADO"/>
    <n v="0"/>
    <x v="0"/>
    <x v="1"/>
  </r>
  <r>
    <x v="934"/>
    <s v="45.323.647/0001-92"/>
    <s v="ND-OPERADORA CIELO"/>
    <n v="23710"/>
    <d v="2024-12-23T00:00:00"/>
    <m/>
    <m/>
    <m/>
    <n v="312.48"/>
    <d v="2024-12-23T00:00:00"/>
    <m/>
    <m/>
    <s v="Certificado e-CPF A1 em Software (12 meses)"/>
    <n v="312.48"/>
    <m/>
    <x v="0"/>
    <m/>
    <m/>
    <m/>
    <s v="1 - VENDA A VISTA"/>
    <n v="8"/>
    <x v="2"/>
    <x v="4"/>
  </r>
  <r>
    <x v="935"/>
    <s v="45.323.698/0001-14"/>
    <s v="NF SERVICOS DO"/>
    <n v="300764"/>
    <d v="2024-12-11T00:00:00"/>
    <n v="308201"/>
    <d v="2024-12-11T00:00:00"/>
    <m/>
    <n v="184.38"/>
    <d v="2025-01-10T00:00:00"/>
    <s v="E0220740"/>
    <s v="PD022740"/>
    <s v="Serviços de Publicidade Eletrônica"/>
    <n v="175.53"/>
    <m/>
    <x v="0"/>
    <m/>
    <m/>
    <m/>
    <s v="2 - FATURADO"/>
    <n v="0"/>
    <x v="0"/>
    <x v="1"/>
  </r>
  <r>
    <x v="935"/>
    <s v="45.323.698/0001-14"/>
    <s v="NF SERVICOS DO"/>
    <n v="303220"/>
    <d v="2024-12-22T00:00:00"/>
    <n v="309783"/>
    <d v="2024-12-30T00:00:00"/>
    <m/>
    <n v="414.85"/>
    <d v="2025-01-29T00:00:00"/>
    <s v="E0220740"/>
    <s v="PD022740"/>
    <s v="Serviços de Publicidade Eletrônica"/>
    <n v="394.94"/>
    <m/>
    <x v="0"/>
    <m/>
    <m/>
    <m/>
    <s v="2 - FATURADO"/>
    <n v="0"/>
    <x v="0"/>
    <x v="1"/>
  </r>
  <r>
    <x v="935"/>
    <s v="45.323.698/0001-14"/>
    <s v="NF SERVICOS DO"/>
    <n v="303933"/>
    <d v="2024-12-26T00:00:00"/>
    <n v="310496"/>
    <d v="2024-12-30T00:00:00"/>
    <m/>
    <n v="230.47"/>
    <d v="2025-01-29T00:00:00"/>
    <s v="E0220740"/>
    <s v="PD022740"/>
    <s v="Serviços de Publicidade Eletrônica"/>
    <n v="219.41"/>
    <m/>
    <x v="0"/>
    <m/>
    <m/>
    <m/>
    <s v="2 - FATURADO"/>
    <n v="0"/>
    <x v="0"/>
    <x v="1"/>
  </r>
  <r>
    <x v="936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26"/>
    <x v="2"/>
    <x v="2"/>
  </r>
  <r>
    <x v="936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9"/>
    <x v="2"/>
    <x v="2"/>
  </r>
  <r>
    <x v="936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9"/>
    <x v="2"/>
    <x v="2"/>
  </r>
  <r>
    <x v="936"/>
    <s v="45.324.290/0001-67"/>
    <s v="ND-POUPATEMPO 4.0"/>
    <n v="5208"/>
    <d v="2024-12-04T00:00:00"/>
    <s v="PPT00692"/>
    <s v="PPT00692"/>
    <d v="2024-12-01T00:00:00"/>
    <n v="18307.61"/>
    <d v="2025-01-03T00:00:00"/>
    <s v="PPT00692"/>
    <s v="PP00692"/>
    <s v="IMPLANTACAO E OPERACAO DO POUPATEMPO IGARAPAVA"/>
    <n v="18307.61"/>
    <d v="2024-12-01T00:00:00"/>
    <x v="0"/>
    <m/>
    <s v="PD-PRC-2022/02083"/>
    <m/>
    <s v="2 - FATURADO"/>
    <n v="0"/>
    <x v="0"/>
    <x v="11"/>
  </r>
  <r>
    <x v="936"/>
    <s v="45.324.290/0001-67"/>
    <s v="NF SERVICOS DO"/>
    <n v="300393"/>
    <d v="2024-12-11T00:00:00"/>
    <n v="307830"/>
    <d v="2024-12-11T00:00:00"/>
    <m/>
    <n v="331.88"/>
    <d v="2025-01-10T00:00:00"/>
    <s v="E0230890"/>
    <s v="PD023890"/>
    <s v="Serviços de Publicidade Eletrônica"/>
    <n v="315.95"/>
    <m/>
    <x v="0"/>
    <m/>
    <m/>
    <m/>
    <s v="2 - FATURADO"/>
    <n v="0"/>
    <x v="0"/>
    <x v="1"/>
  </r>
  <r>
    <x v="936"/>
    <s v="45.324.290/0001-67"/>
    <s v="NF SERVICOS DO"/>
    <n v="301251"/>
    <d v="2024-12-11T00:00:00"/>
    <n v="306675"/>
    <d v="2024-12-11T00:00:00"/>
    <m/>
    <n v="387.2"/>
    <d v="2025-01-10T00:00:00"/>
    <s v="E0230890"/>
    <s v="PD023890"/>
    <s v="Serviços de Publicidade Eletrônica"/>
    <n v="368.61"/>
    <m/>
    <x v="0"/>
    <m/>
    <m/>
    <m/>
    <s v="2 - FATURADO"/>
    <n v="0"/>
    <x v="0"/>
    <x v="1"/>
  </r>
  <r>
    <x v="936"/>
    <s v="45.324.290/0001-67"/>
    <s v="NF SERVICOS"/>
    <n v="176145"/>
    <d v="2024-12-20T00:00:00"/>
    <n v="1892133"/>
    <d v="2024-12-20T00:00:00"/>
    <d v="2024-10-01T00:00:00"/>
    <n v="644.4"/>
    <d v="2025-01-19T00:00:00"/>
    <s v="E0230664"/>
    <s v="PD023664"/>
    <s v="PREFEITURAS - CADASTRO"/>
    <n v="613.47"/>
    <d v="2024-10-01T00:00:00"/>
    <x v="0"/>
    <s v="287/2023"/>
    <s v="013/2023"/>
    <s v="359.00000349/2024-68-ITO"/>
    <s v="2 - FATURADO"/>
    <n v="0"/>
    <x v="0"/>
    <x v="0"/>
  </r>
  <r>
    <x v="936"/>
    <s v="45.324.290/0001-67"/>
    <s v="NF SERVICOS"/>
    <n v="176161"/>
    <d v="2024-12-20T00:00:00"/>
    <n v="1892149"/>
    <d v="2024-12-23T00:00:00"/>
    <d v="2024-11-01T00:00:00"/>
    <n v="943.32"/>
    <d v="2025-01-22T00:00:00"/>
    <s v="E0230664"/>
    <s v="PD023664"/>
    <s v="PREFEITURAS - CADASTRO"/>
    <n v="898.04"/>
    <d v="2024-11-01T00:00:00"/>
    <x v="0"/>
    <s v="287/2023"/>
    <s v="013/2023"/>
    <s v="359.00000349/2024-68-ITO"/>
    <s v="2 - FATURADO"/>
    <n v="0"/>
    <x v="0"/>
    <x v="0"/>
  </r>
  <r>
    <x v="936"/>
    <s v="45.324.290/0001-67"/>
    <s v="NF SERVICOS DO"/>
    <n v="303242"/>
    <d v="2024-12-22T00:00:00"/>
    <n v="309805"/>
    <d v="2024-12-30T00:00:00"/>
    <m/>
    <n v="719.08"/>
    <d v="2025-01-29T00:00:00"/>
    <s v="E0230890"/>
    <s v="PD023890"/>
    <s v="Serviços de Publicidade Eletrônica"/>
    <n v="684.56"/>
    <m/>
    <x v="0"/>
    <m/>
    <m/>
    <m/>
    <s v="2 - FATURADO"/>
    <n v="0"/>
    <x v="0"/>
    <x v="1"/>
  </r>
  <r>
    <x v="936"/>
    <s v="45.324.290/0001-67"/>
    <s v="NF SERVICOS DO"/>
    <n v="303390"/>
    <d v="2024-12-22T00:00:00"/>
    <n v="309953"/>
    <d v="2024-12-30T00:00:00"/>
    <m/>
    <n v="774.4"/>
    <d v="2025-01-29T00:00:00"/>
    <s v="E0230890"/>
    <s v="PD023890"/>
    <s v="Serviços de Publicidade Eletrônica"/>
    <n v="737.23"/>
    <m/>
    <x v="0"/>
    <m/>
    <m/>
    <m/>
    <s v="2 - FATURADO"/>
    <n v="0"/>
    <x v="0"/>
    <x v="1"/>
  </r>
  <r>
    <x v="936"/>
    <s v="45.324.290/0001-67"/>
    <s v="NF SERVICOS DO"/>
    <n v="303825"/>
    <d v="2024-12-26T00:00:00"/>
    <n v="310388"/>
    <d v="2024-12-30T00:00:00"/>
    <m/>
    <n v="442.51"/>
    <d v="2025-01-29T00:00:00"/>
    <s v="E0230890"/>
    <s v="PD023890"/>
    <s v="Serviços de Publicidade Eletrônica"/>
    <n v="421.27"/>
    <m/>
    <x v="0"/>
    <m/>
    <m/>
    <m/>
    <s v="2 - FATURADO"/>
    <n v="0"/>
    <x v="0"/>
    <x v="1"/>
  </r>
  <r>
    <x v="936"/>
    <s v="45.324.290/0001-67"/>
    <s v="NF SERVICOS"/>
    <n v="177511"/>
    <d v="2024-12-31T00:00:00"/>
    <n v="1906450"/>
    <d v="2025-01-10T00:00:00"/>
    <d v="2024-12-01T00:00:00"/>
    <n v="673.8"/>
    <d v="2025-02-09T00:00:00"/>
    <s v="E0230664"/>
    <s v="PD023664"/>
    <s v="PREFEITURAS - CADASTRO"/>
    <n v="641.46"/>
    <d v="2024-12-01T00:00:00"/>
    <x v="0"/>
    <s v="287/2023"/>
    <s v="013/2023"/>
    <s v="359.00000349/2024-68-ITO"/>
    <s v="2 - FATURADO"/>
    <n v="0"/>
    <x v="0"/>
    <x v="0"/>
  </r>
  <r>
    <x v="937"/>
    <s v="45.331.188/0001-99"/>
    <s v="ND-POUPATEMPO 4.0"/>
    <n v="5147"/>
    <d v="2024-11-05T00:00:00"/>
    <s v="PPT00565"/>
    <s v="PPT00565"/>
    <d v="2024-11-01T00:00:00"/>
    <n v="21955.49"/>
    <d v="2024-12-05T00:00:00"/>
    <s v="PPT00565"/>
    <s v="PP00565"/>
    <s v="IMPLANTACAO E OPERACAO DO POUPATEMPO CONCHAL"/>
    <n v="21955.49"/>
    <d v="2024-11-01T00:00:00"/>
    <x v="0"/>
    <m/>
    <s v="PD-PRC-2021/01169"/>
    <m/>
    <s v="2 - FATURADO"/>
    <n v="26"/>
    <x v="2"/>
    <x v="11"/>
  </r>
  <r>
    <x v="937"/>
    <s v="45.331.188/0001-99"/>
    <s v="ND-POUPATEMPO 4.0"/>
    <n v="5255"/>
    <d v="2024-12-04T00:00:00"/>
    <s v="PPT00565"/>
    <s v="PPT00565"/>
    <d v="2024-12-01T00:00:00"/>
    <n v="21955.49"/>
    <d v="2025-01-03T00:00:00"/>
    <s v="PPT00565"/>
    <s v="PP00565"/>
    <s v="IMPLANTACAO E OPERACAO DO POUPATEMPO CONCHAL"/>
    <n v="21955.49"/>
    <d v="2024-12-01T00:00:00"/>
    <x v="0"/>
    <m/>
    <s v="PD-PRC-2021/01169"/>
    <m/>
    <s v="2 - FATURADO"/>
    <n v="0"/>
    <x v="0"/>
    <x v="11"/>
  </r>
  <r>
    <x v="937"/>
    <s v="45.331.188/0001-99"/>
    <s v="NF SERVICOS"/>
    <n v="174670"/>
    <d v="2024-12-10T00:00:00"/>
    <n v="1890658"/>
    <d v="2024-12-10T00:00:00"/>
    <d v="2024-11-01T00:00:00"/>
    <n v="644.4"/>
    <d v="2025-01-09T00:00:00"/>
    <s v="E0240616"/>
    <s v="PD024616"/>
    <s v="PREFEITURAS - CADASTRO"/>
    <n v="613.47"/>
    <d v="2024-11-01T00:00:00"/>
    <x v="0"/>
    <s v="23/24"/>
    <s v="2024/02/000962"/>
    <s v="359.00005352/2024-78 APPS/ITO"/>
    <s v="2 - FATURADO"/>
    <n v="0"/>
    <x v="0"/>
    <x v="0"/>
  </r>
  <r>
    <x v="937"/>
    <s v="45.331.188/0001-99"/>
    <s v="NF SERVICOS DO"/>
    <n v="302283"/>
    <d v="2024-12-17T00:00:00"/>
    <n v="308796"/>
    <d v="2024-12-17T00:00:00"/>
    <m/>
    <n v="497.83"/>
    <d v="2025-01-16T00:00:00"/>
    <s v="E0230829"/>
    <s v="PD023829"/>
    <s v="Serviços de Publicidade Eletrônica"/>
    <n v="473.93"/>
    <m/>
    <x v="0"/>
    <m/>
    <m/>
    <m/>
    <s v="2 - FATURADO"/>
    <n v="0"/>
    <x v="0"/>
    <x v="1"/>
  </r>
  <r>
    <x v="937"/>
    <s v="45.331.188/0001-99"/>
    <s v="NF SERVICOS DO"/>
    <n v="302894"/>
    <d v="2024-12-19T00:00:00"/>
    <n v="309416"/>
    <d v="2024-12-19T00:00:00"/>
    <m/>
    <n v="663.77"/>
    <d v="2025-01-18T00:00:00"/>
    <s v="E0230829"/>
    <s v="PD023829"/>
    <s v="Serviços de Publicidade Eletrônica"/>
    <n v="631.91"/>
    <m/>
    <x v="0"/>
    <m/>
    <m/>
    <m/>
    <s v="2 - FATURADO"/>
    <n v="0"/>
    <x v="0"/>
    <x v="1"/>
  </r>
  <r>
    <x v="937"/>
    <s v="45.331.188/0001-99"/>
    <s v="NF SERVICOS DO"/>
    <n v="303238"/>
    <d v="2024-12-22T00:00:00"/>
    <n v="309801"/>
    <d v="2024-12-30T00:00:00"/>
    <m/>
    <n v="221.26"/>
    <d v="2025-01-29T00:00:00"/>
    <s v="E0230829"/>
    <s v="PD023829"/>
    <s v="Serviços de Publicidade Eletrônica"/>
    <n v="210.64"/>
    <m/>
    <x v="0"/>
    <m/>
    <m/>
    <m/>
    <s v="2 - FATURADO"/>
    <n v="0"/>
    <x v="0"/>
    <x v="1"/>
  </r>
  <r>
    <x v="937"/>
    <s v="45.331.188/0001-99"/>
    <s v="NF SERVICOS"/>
    <n v="177592"/>
    <d v="2024-12-31T00:00:00"/>
    <n v="1906531"/>
    <d v="2025-01-10T00:00:00"/>
    <d v="2024-12-01T00:00:00"/>
    <n v="644.4"/>
    <d v="2025-02-09T00:00:00"/>
    <s v="E0240616"/>
    <s v="PD024616"/>
    <s v="PREFEITURAS - CADASTRO"/>
    <n v="613.47"/>
    <d v="2024-12-01T00:00:00"/>
    <x v="0"/>
    <s v="23/24"/>
    <s v="2024/02/000962"/>
    <s v="359.00005352/2024-78 APPS/ITO"/>
    <s v="2 - FATURADO"/>
    <n v="0"/>
    <x v="0"/>
    <x v="0"/>
  </r>
  <r>
    <x v="937"/>
    <s v="45.331.188/0001-99"/>
    <s v="NF SERVICOS DO"/>
    <n v="304182"/>
    <d v="2024-12-31T00:00:00"/>
    <n v="310758"/>
    <d v="2025-01-03T00:00:00"/>
    <m/>
    <n v="276.57"/>
    <d v="2025-02-02T00:00:00"/>
    <s v="E0230829"/>
    <s v="PD023829"/>
    <s v="Serviços de Publicidade Eletrônica"/>
    <n v="263.29000000000002"/>
    <m/>
    <x v="0"/>
    <m/>
    <m/>
    <m/>
    <s v="2 - FATURADO"/>
    <n v="0"/>
    <x v="0"/>
    <x v="1"/>
  </r>
  <r>
    <x v="938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23"/>
    <x v="2"/>
    <x v="2"/>
  </r>
  <r>
    <x v="938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0"/>
    <x v="0"/>
    <x v="2"/>
  </r>
  <r>
    <x v="938"/>
    <s v="45.331.196/0001-35"/>
    <s v="NF SERVICOS DO"/>
    <n v="301503"/>
    <d v="2024-12-11T00:00:00"/>
    <n v="306927"/>
    <d v="2024-12-11T00:00:00"/>
    <m/>
    <n v="322.66000000000003"/>
    <d v="2025-01-10T00:00:00"/>
    <s v="E0220704"/>
    <s v="PD022704"/>
    <s v="Serviços de Publicidade Eletrônica"/>
    <n v="307.17"/>
    <m/>
    <x v="0"/>
    <m/>
    <m/>
    <m/>
    <s v="2 - FATURADO"/>
    <n v="0"/>
    <x v="0"/>
    <x v="1"/>
  </r>
  <r>
    <x v="938"/>
    <s v="45.331.196/0001-35"/>
    <s v="NF SERVICOS DO"/>
    <n v="301636"/>
    <d v="2024-12-11T00:00:00"/>
    <n v="307060"/>
    <d v="2024-12-11T00:00:00"/>
    <m/>
    <n v="645.33000000000004"/>
    <d v="2025-01-10T00:00:00"/>
    <s v="E0220704"/>
    <s v="PD022704"/>
    <s v="Serviços de Publicidade Eletrônica"/>
    <n v="614.35"/>
    <m/>
    <x v="0"/>
    <m/>
    <m/>
    <m/>
    <s v="2 - FATURADO"/>
    <n v="0"/>
    <x v="0"/>
    <x v="1"/>
  </r>
  <r>
    <x v="938"/>
    <s v="45.331.196/0001-35"/>
    <s v="NF SERVICOS DO"/>
    <n v="302408"/>
    <d v="2024-12-17T00:00:00"/>
    <n v="308921"/>
    <d v="2024-12-17T00:00:00"/>
    <m/>
    <n v="1152.3699999999999"/>
    <d v="2025-01-16T00:00:00"/>
    <s v="E0220704"/>
    <s v="PD022704"/>
    <s v="Serviços de Publicidade Eletrônica"/>
    <n v="1097.06"/>
    <m/>
    <x v="0"/>
    <m/>
    <m/>
    <m/>
    <s v="2 - FATURADO"/>
    <n v="0"/>
    <x v="0"/>
    <x v="1"/>
  </r>
  <r>
    <x v="938"/>
    <s v="45.331.196/0001-35"/>
    <s v="NF SERVICOS DO"/>
    <n v="302704"/>
    <d v="2024-12-18T00:00:00"/>
    <n v="309226"/>
    <d v="2024-12-18T00:00:00"/>
    <m/>
    <n v="1106.28"/>
    <d v="2025-01-17T00:00:00"/>
    <s v="E0220704"/>
    <s v="PD022704"/>
    <s v="Serviços de Publicidade Eletrônica"/>
    <n v="1053.18"/>
    <m/>
    <x v="0"/>
    <m/>
    <m/>
    <m/>
    <s v="2 - FATURADO"/>
    <n v="0"/>
    <x v="0"/>
    <x v="1"/>
  </r>
  <r>
    <x v="938"/>
    <s v="45.331.196/0001-35"/>
    <s v="NF SERVICOS DO"/>
    <n v="302873"/>
    <d v="2024-12-19T00:00:00"/>
    <n v="309395"/>
    <d v="2024-12-19T00:00:00"/>
    <m/>
    <n v="599.23"/>
    <d v="2025-01-18T00:00:00"/>
    <s v="E0220704"/>
    <s v="PD022704"/>
    <s v="Serviços de Publicidade Eletrônica"/>
    <n v="570.47"/>
    <m/>
    <x v="0"/>
    <m/>
    <m/>
    <m/>
    <s v="2 - FATURADO"/>
    <n v="0"/>
    <x v="0"/>
    <x v="1"/>
  </r>
  <r>
    <x v="938"/>
    <s v="45.331.196/0001-35"/>
    <s v="NF SERVICOS DO"/>
    <n v="303001"/>
    <d v="2024-12-20T00:00:00"/>
    <n v="309523"/>
    <d v="2024-12-20T00:00:00"/>
    <m/>
    <n v="967.99"/>
    <d v="2025-01-19T00:00:00"/>
    <s v="E0220704"/>
    <s v="PD022704"/>
    <s v="Serviços de Publicidade Eletrônica"/>
    <n v="921.53"/>
    <m/>
    <x v="0"/>
    <m/>
    <m/>
    <m/>
    <s v="2 - FATURADO"/>
    <n v="0"/>
    <x v="0"/>
    <x v="1"/>
  </r>
  <r>
    <x v="938"/>
    <s v="45.331.196/0001-35"/>
    <s v="NF SERVICOS DO"/>
    <n v="303213"/>
    <d v="2024-12-22T00:00:00"/>
    <n v="309776"/>
    <d v="2024-12-30T00:00:00"/>
    <m/>
    <n v="599.23"/>
    <d v="2025-01-29T00:00:00"/>
    <s v="E0220704"/>
    <s v="PD022704"/>
    <s v="Serviços de Publicidade Eletrônica"/>
    <n v="570.47"/>
    <m/>
    <x v="0"/>
    <m/>
    <m/>
    <m/>
    <s v="2 - FATURADO"/>
    <n v="0"/>
    <x v="0"/>
    <x v="1"/>
  </r>
  <r>
    <x v="938"/>
    <s v="45.331.196/0001-35"/>
    <s v="NF SERVICOS"/>
    <n v="177368"/>
    <d v="2024-12-31T00:00:00"/>
    <n v="1906307"/>
    <d v="2025-01-10T00:00:00"/>
    <d v="2024-12-01T00:00:00"/>
    <n v="544.29"/>
    <d v="2025-02-09T00:00:00"/>
    <s v="E0240667"/>
    <s v="PD024667"/>
    <s v="PREFEITURA - SIM"/>
    <n v="518.16"/>
    <d v="2024-12-01T00:00:00"/>
    <x v="0"/>
    <s v="063/2024"/>
    <s v="3364/2024"/>
    <s v="359.00006508/2024-38 APPS\ITO"/>
    <s v="2 - FATURADO"/>
    <n v="0"/>
    <x v="0"/>
    <x v="0"/>
  </r>
  <r>
    <x v="939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12"/>
    <x v="2"/>
    <x v="2"/>
  </r>
  <r>
    <x v="939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12"/>
    <x v="2"/>
    <x v="2"/>
  </r>
  <r>
    <x v="939"/>
    <s v="45.332.095/0001-89"/>
    <s v="ND-POUPATEMPO 4.0"/>
    <n v="5178"/>
    <d v="2024-12-04T00:00:00"/>
    <s v="PPT00590"/>
    <s v="PPT00590"/>
    <d v="2024-12-01T00:00:00"/>
    <n v="18039.330000000002"/>
    <d v="2025-01-03T00:00:00"/>
    <s v="PPT00590"/>
    <s v="PP00590"/>
    <s v="IMPLANTACAO E OPERACAO DO POUPATEMPO MOGI MIRIM"/>
    <n v="18039.330000000002"/>
    <d v="2024-12-01T00:00:00"/>
    <x v="0"/>
    <m/>
    <s v="PD-PRC-2021/02059"/>
    <m/>
    <s v="2 - FATURADO"/>
    <n v="0"/>
    <x v="0"/>
    <x v="11"/>
  </r>
  <r>
    <x v="939"/>
    <s v="45.332.095/0001-89"/>
    <s v="NF SERVICOS"/>
    <n v="174703"/>
    <d v="2024-12-10T00:00:00"/>
    <n v="1890691"/>
    <d v="2024-12-10T00:00:00"/>
    <d v="2024-11-01T00:00:00"/>
    <n v="41549.040000000001"/>
    <d v="2025-01-09T00:00:00"/>
    <s v="E0240654"/>
    <s v="PD024654"/>
    <s v="PREFEITURA - CADASTRO"/>
    <n v="39554.69"/>
    <d v="2024-11-01T00:00:00"/>
    <x v="0"/>
    <m/>
    <s v="001039.100003/2024-53"/>
    <s v="359.00006856/2024-13 - APPS\ITO"/>
    <s v="2 - FATURADO"/>
    <n v="0"/>
    <x v="0"/>
    <x v="0"/>
  </r>
  <r>
    <x v="939"/>
    <s v="45.332.095/0001-89"/>
    <s v="NF SERVICOS DO"/>
    <n v="300150"/>
    <d v="2024-12-11T00:00:00"/>
    <n v="307587"/>
    <d v="2024-12-11T00:00:00"/>
    <m/>
    <n v="451.73"/>
    <d v="2025-01-10T00:00:00"/>
    <s v="E0201541"/>
    <s v="PD201541"/>
    <s v="Serviços de Publicidade Eletrônica"/>
    <n v="430.05"/>
    <m/>
    <x v="0"/>
    <m/>
    <m/>
    <m/>
    <s v="2 - FATURADO"/>
    <n v="0"/>
    <x v="0"/>
    <x v="1"/>
  </r>
  <r>
    <x v="939"/>
    <s v="45.332.095/0001-89"/>
    <s v="NF SERVICOS DO"/>
    <n v="300897"/>
    <d v="2024-12-11T00:00:00"/>
    <n v="308334"/>
    <d v="2024-12-11T00:00:00"/>
    <m/>
    <n v="2323.19"/>
    <d v="2025-01-10T00:00:00"/>
    <s v="E0201541"/>
    <s v="PD201541"/>
    <s v="Serviços de Publicidade Eletrônica"/>
    <n v="2211.6799999999998"/>
    <m/>
    <x v="0"/>
    <m/>
    <m/>
    <m/>
    <s v="2 - FATURADO"/>
    <n v="0"/>
    <x v="0"/>
    <x v="1"/>
  </r>
  <r>
    <x v="939"/>
    <s v="45.332.095/0001-89"/>
    <s v="NF SERVICOS DO"/>
    <n v="301474"/>
    <d v="2024-12-11T00:00:00"/>
    <n v="306898"/>
    <d v="2024-12-11T00:00:00"/>
    <m/>
    <n v="1032.53"/>
    <d v="2025-01-10T00:00:00"/>
    <s v="E0201541"/>
    <s v="PD201541"/>
    <s v="Serviços de Publicidade Eletrônica"/>
    <n v="982.97"/>
    <m/>
    <x v="0"/>
    <m/>
    <m/>
    <m/>
    <s v="2 - FATURADO"/>
    <n v="0"/>
    <x v="0"/>
    <x v="1"/>
  </r>
  <r>
    <x v="939"/>
    <s v="45.332.095/0001-89"/>
    <s v="NF SERVICOS DO"/>
    <n v="302139"/>
    <d v="2024-12-16T00:00:00"/>
    <n v="308647"/>
    <d v="2024-12-16T00:00:00"/>
    <m/>
    <n v="387.2"/>
    <d v="2025-01-15T00:00:00"/>
    <s v="E0201541"/>
    <s v="PD201541"/>
    <s v="Serviços de Publicidade Eletrônica"/>
    <n v="368.61"/>
    <m/>
    <x v="0"/>
    <m/>
    <m/>
    <m/>
    <s v="2 - FATURADO"/>
    <n v="0"/>
    <x v="0"/>
    <x v="1"/>
  </r>
  <r>
    <x v="939"/>
    <s v="45.332.095/0001-89"/>
    <s v="NF SERVICOS DO"/>
    <n v="302580"/>
    <d v="2024-12-18T00:00:00"/>
    <n v="309102"/>
    <d v="2024-12-18T00:00:00"/>
    <m/>
    <n v="322.66000000000003"/>
    <d v="2025-01-17T00:00:00"/>
    <s v="E0201541"/>
    <s v="PD201541"/>
    <s v="Serviços de Publicidade Eletrônica"/>
    <n v="307.17"/>
    <m/>
    <x v="0"/>
    <m/>
    <m/>
    <m/>
    <s v="2 - FATURADO"/>
    <n v="0"/>
    <x v="0"/>
    <x v="1"/>
  </r>
  <r>
    <x v="939"/>
    <s v="45.332.095/0001-89"/>
    <s v="NF SERVICOS DO"/>
    <n v="303794"/>
    <d v="2024-12-23T00:00:00"/>
    <n v="310357"/>
    <d v="2024-12-30T00:00:00"/>
    <m/>
    <n v="903.46"/>
    <d v="2025-01-29T00:00:00"/>
    <s v="E0201541"/>
    <s v="PD201541"/>
    <s v="Serviços de Publicidade Eletrônica"/>
    <n v="860.09"/>
    <m/>
    <x v="0"/>
    <m/>
    <m/>
    <m/>
    <s v="2 - FATURADO"/>
    <n v="0"/>
    <x v="0"/>
    <x v="1"/>
  </r>
  <r>
    <x v="939"/>
    <s v="45.332.095/0001-89"/>
    <s v="NF SERVICOS"/>
    <n v="177398"/>
    <d v="2024-12-31T00:00:00"/>
    <n v="1906337"/>
    <d v="2025-01-10T00:00:00"/>
    <d v="2024-12-01T00:00:00"/>
    <n v="41588.400000000001"/>
    <d v="2025-02-09T00:00:00"/>
    <s v="E0240654"/>
    <s v="PD024654"/>
    <s v="PREFEITURA - CADASTRO"/>
    <n v="39592.160000000003"/>
    <d v="2024-12-01T00:00:00"/>
    <x v="0"/>
    <m/>
    <s v="001039.100003/2024-53"/>
    <s v="359.00006856/2024-13 - APPS\ITO"/>
    <s v="2 - FATURADO"/>
    <n v="0"/>
    <x v="0"/>
    <x v="0"/>
  </r>
  <r>
    <x v="940"/>
    <s v="45.339.363/0001-94"/>
    <s v="ND-POUPATEMPO 4.0"/>
    <n v="5264"/>
    <d v="2024-12-04T00:00:00"/>
    <s v="PPT00543"/>
    <s v="PPT00543"/>
    <d v="2024-12-01T00:00:00"/>
    <n v="26075.84"/>
    <d v="2025-01-03T00:00:00"/>
    <s v="PPT00543"/>
    <s v="PP00543"/>
    <s v="IMPLANTACAO E OPERACAO DO POUPATEMPO PORTO FERREIRA"/>
    <n v="26075.84"/>
    <d v="2024-12-01T00:00:00"/>
    <x v="0"/>
    <m/>
    <s v="PD-PRC-2020/02875"/>
    <m/>
    <s v="2 - FATURADO"/>
    <n v="0"/>
    <x v="0"/>
    <x v="11"/>
  </r>
  <r>
    <x v="940"/>
    <s v="45.339.363/0001-94"/>
    <s v="NF SERVICOS"/>
    <n v="174532"/>
    <d v="2024-12-10T00:00:00"/>
    <n v="1890520"/>
    <d v="2024-12-10T00:00:00"/>
    <d v="2024-11-01T00:00:00"/>
    <n v="25512.84"/>
    <d v="2025-01-09T00:00:00"/>
    <s v="E0210645"/>
    <s v="PD021645"/>
    <s v="PREFEITURA - SIM"/>
    <n v="24288.22"/>
    <d v="2024-11-01T00:00:00"/>
    <x v="0"/>
    <s v="NR. 23/91"/>
    <s v="NR. 5749/2021"/>
    <s v="359.00004647/2024-27-APPS/ITO"/>
    <s v="2 - FATURADO"/>
    <n v="0"/>
    <x v="0"/>
    <x v="0"/>
  </r>
  <r>
    <x v="940"/>
    <s v="45.339.363/0001-94"/>
    <s v="NF SERVICOS DO"/>
    <n v="301006"/>
    <d v="2024-12-11T00:00:00"/>
    <n v="306430"/>
    <d v="2024-12-11T00:00:00"/>
    <m/>
    <n v="258.13"/>
    <d v="2025-01-10T00:00:00"/>
    <s v="E0230996"/>
    <s v="PD023977"/>
    <s v="Serviços de Publicidade Eletrônica"/>
    <n v="245.74"/>
    <m/>
    <x v="0"/>
    <m/>
    <m/>
    <m/>
    <s v="2 - FATURADO"/>
    <n v="0"/>
    <x v="0"/>
    <x v="1"/>
  </r>
  <r>
    <x v="940"/>
    <s v="45.339.363/0001-94"/>
    <s v="NF SERVICOS DO"/>
    <n v="302412"/>
    <d v="2024-12-17T00:00:00"/>
    <n v="308925"/>
    <d v="2024-12-17T00:00:00"/>
    <m/>
    <n v="193.6"/>
    <d v="2025-01-16T00:00:00"/>
    <s v="E0230996"/>
    <s v="PD023977"/>
    <s v="Serviços de Publicidade Eletrônica"/>
    <n v="184.31"/>
    <m/>
    <x v="0"/>
    <m/>
    <m/>
    <m/>
    <s v="2 - FATURADO"/>
    <n v="0"/>
    <x v="0"/>
    <x v="1"/>
  </r>
  <r>
    <x v="940"/>
    <s v="45.339.363/0001-94"/>
    <s v="NF SERVICOS"/>
    <n v="177564"/>
    <d v="2024-12-31T00:00:00"/>
    <n v="1906503"/>
    <d v="2025-01-10T00:00:00"/>
    <d v="2024-12-01T00:00:00"/>
    <n v="14165.98"/>
    <d v="2025-02-09T00:00:00"/>
    <s v="E0210645"/>
    <s v="PD021645"/>
    <s v="PREFEITURA - SIM"/>
    <n v="13486.01"/>
    <d v="2024-12-01T00:00:00"/>
    <x v="0"/>
    <s v="NR. 23/91"/>
    <s v="NR. 5749/2021"/>
    <s v="359.00004647/2024-27-APPS/ITO"/>
    <s v="2 - FATURADO"/>
    <n v="0"/>
    <x v="0"/>
    <x v="0"/>
  </r>
  <r>
    <x v="941"/>
    <s v="45.339.611/0001-05"/>
    <s v="NF SERVICOS DO"/>
    <n v="302262"/>
    <d v="2024-12-17T00:00:00"/>
    <n v="308775"/>
    <d v="2024-12-17T00:00:00"/>
    <m/>
    <n v="138.28"/>
    <d v="2025-01-16T00:00:00"/>
    <s v="E0201697"/>
    <s v="PD201697"/>
    <s v="Serviços de Publicidade Eletrônica"/>
    <n v="131.63999999999999"/>
    <m/>
    <x v="0"/>
    <m/>
    <m/>
    <m/>
    <s v="2 - FATURADO"/>
    <n v="0"/>
    <x v="0"/>
    <x v="1"/>
  </r>
  <r>
    <x v="941"/>
    <s v="45.339.611/0001-05"/>
    <s v="NF SERVICOS DO"/>
    <n v="302445"/>
    <d v="2024-12-17T00:00:00"/>
    <n v="308958"/>
    <d v="2024-12-17T00:00:00"/>
    <m/>
    <n v="322.66000000000003"/>
    <d v="2025-01-16T00:00:00"/>
    <s v="E0201697"/>
    <s v="PD201697"/>
    <s v="Serviços de Publicidade Eletrônica"/>
    <n v="307.17"/>
    <m/>
    <x v="0"/>
    <m/>
    <m/>
    <m/>
    <s v="2 - FATURADO"/>
    <n v="0"/>
    <x v="0"/>
    <x v="1"/>
  </r>
  <r>
    <x v="941"/>
    <s v="45.339.611/0001-05"/>
    <s v="NF SERVICOS DO"/>
    <n v="303357"/>
    <d v="2024-12-22T00:00:00"/>
    <n v="309920"/>
    <d v="2024-12-30T00:00:00"/>
    <m/>
    <n v="368.76"/>
    <d v="2025-01-29T00:00:00"/>
    <s v="E0201697"/>
    <s v="PD201697"/>
    <s v="Serviços de Publicidade Eletrônica"/>
    <n v="351.06"/>
    <m/>
    <x v="0"/>
    <m/>
    <m/>
    <m/>
    <s v="2 - FATURADO"/>
    <n v="0"/>
    <x v="0"/>
    <x v="1"/>
  </r>
  <r>
    <x v="941"/>
    <s v="45.339.611/0001-05"/>
    <s v="NF SERVICOS DO"/>
    <n v="303703"/>
    <d v="2024-12-23T00:00:00"/>
    <n v="310266"/>
    <d v="2024-12-30T00:00:00"/>
    <m/>
    <n v="276.57"/>
    <d v="2025-01-29T00:00:00"/>
    <s v="E0201697"/>
    <s v="PD201697"/>
    <s v="Serviços de Publicidade Eletrônica"/>
    <n v="263.29000000000002"/>
    <m/>
    <x v="0"/>
    <m/>
    <m/>
    <m/>
    <s v="2 - FATURADO"/>
    <n v="0"/>
    <x v="0"/>
    <x v="1"/>
  </r>
  <r>
    <x v="941"/>
    <s v="45.339.611/0001-05"/>
    <s v="NF SERVICOS DO"/>
    <n v="304087"/>
    <d v="2024-12-31T00:00:00"/>
    <n v="310663"/>
    <d v="2025-01-03T00:00:00"/>
    <m/>
    <n v="184.38"/>
    <d v="2025-02-02T00:00:00"/>
    <s v="E0201697"/>
    <s v="PD201697"/>
    <s v="Serviços de Publicidade Eletrônica"/>
    <n v="175.53"/>
    <m/>
    <x v="0"/>
    <m/>
    <m/>
    <m/>
    <s v="2 - FATURADO"/>
    <n v="0"/>
    <x v="0"/>
    <x v="1"/>
  </r>
  <r>
    <x v="942"/>
    <s v="45.343.969/0001-01"/>
    <s v="NF SERVICOS DO"/>
    <n v="296779"/>
    <d v="2024-11-07T00:00:00"/>
    <n v="303192"/>
    <d v="2024-11-11T00:00:00"/>
    <m/>
    <n v="276.57"/>
    <d v="2024-12-11T00:00:00"/>
    <s v="E0240897"/>
    <s v="PD024897"/>
    <s v="Serviços de Publicidade Eletrônica"/>
    <n v="263.29000000000002"/>
    <m/>
    <x v="0"/>
    <m/>
    <m/>
    <m/>
    <s v="2 - FATURADO"/>
    <n v="20"/>
    <x v="2"/>
    <x v="1"/>
  </r>
  <r>
    <x v="942"/>
    <s v="45.343.969/0001-01"/>
    <s v="NF SERVICOS DO"/>
    <n v="297084"/>
    <d v="2024-11-08T00:00:00"/>
    <n v="303506"/>
    <d v="2024-11-12T00:00:00"/>
    <m/>
    <n v="276.57"/>
    <d v="2024-12-12T00:00:00"/>
    <s v="E0240897"/>
    <s v="PD024897"/>
    <s v="Serviços de Publicidade Eletrônica"/>
    <n v="263.29000000000002"/>
    <m/>
    <x v="0"/>
    <m/>
    <m/>
    <m/>
    <s v="2 - FATURADO"/>
    <n v="19"/>
    <x v="2"/>
    <x v="1"/>
  </r>
  <r>
    <x v="942"/>
    <s v="45.343.969/0001-01"/>
    <s v="NF SERVICOS DO"/>
    <n v="297679"/>
    <d v="2024-11-13T00:00:00"/>
    <n v="304109"/>
    <d v="2024-11-14T00:00:00"/>
    <m/>
    <n v="322.66000000000003"/>
    <d v="2024-12-14T00:00:00"/>
    <s v="E0240897"/>
    <s v="PD024897"/>
    <s v="Serviços de Publicidade Eletrônica"/>
    <n v="307.17"/>
    <m/>
    <x v="0"/>
    <m/>
    <m/>
    <m/>
    <s v="2 - FATURADO"/>
    <n v="17"/>
    <x v="2"/>
    <x v="1"/>
  </r>
  <r>
    <x v="942"/>
    <s v="45.343.969/0001-01"/>
    <s v="NF SERVICOS DO"/>
    <n v="298011"/>
    <d v="2024-11-14T00:00:00"/>
    <n v="304446"/>
    <d v="2024-11-18T00:00:00"/>
    <m/>
    <n v="322.66000000000003"/>
    <d v="2024-12-18T00:00:00"/>
    <s v="E0240897"/>
    <s v="PD024897"/>
    <s v="Serviços de Publicidade Eletrônica"/>
    <n v="307.17"/>
    <m/>
    <x v="0"/>
    <m/>
    <m/>
    <m/>
    <s v="2 - FATURADO"/>
    <n v="13"/>
    <x v="2"/>
    <x v="1"/>
  </r>
  <r>
    <x v="942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5"/>
    <x v="2"/>
    <x v="2"/>
  </r>
  <r>
    <x v="942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5"/>
    <x v="2"/>
    <x v="2"/>
  </r>
  <r>
    <x v="942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0"/>
    <x v="0"/>
    <x v="2"/>
  </r>
  <r>
    <x v="942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0"/>
    <x v="0"/>
    <x v="2"/>
  </r>
  <r>
    <x v="942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0"/>
    <x v="0"/>
    <x v="2"/>
  </r>
  <r>
    <x v="942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0"/>
    <x v="0"/>
    <x v="2"/>
  </r>
  <r>
    <x v="942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0"/>
    <x v="0"/>
    <x v="2"/>
  </r>
  <r>
    <x v="943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19"/>
    <x v="2"/>
    <x v="2"/>
  </r>
  <r>
    <x v="944"/>
    <s v="45.351.749/0001-11"/>
    <s v="NF SERVICOS KIT"/>
    <n v="153655"/>
    <d v="2022-12-16T00:00:00"/>
    <n v="158737"/>
    <d v="2022-12-16T00:00:00"/>
    <m/>
    <n v="73.260000000000005"/>
    <d v="2023-01-15T00:00:00"/>
    <m/>
    <m/>
    <s v="Certificado e-CPF A1 (renovacao) em Software (12 meses) Gov"/>
    <n v="73.260000000000005"/>
    <m/>
    <x v="0"/>
    <m/>
    <m/>
    <m/>
    <s v="2 - FATURADO"/>
    <n v="716"/>
    <x v="4"/>
    <x v="1"/>
  </r>
  <r>
    <x v="944"/>
    <s v="45.351.749/0001-11"/>
    <s v="NF SERVICOS E_GOV"/>
    <n v="146028"/>
    <d v="2023-11-14T00:00:00"/>
    <n v="1694737"/>
    <d v="2023-11-14T00:00:00"/>
    <m/>
    <n v="124.99"/>
    <d v="2023-12-14T00:00:00"/>
    <m/>
    <m/>
    <s v="e-CPF A1 - 12 meses (Gov)"/>
    <n v="118.99"/>
    <m/>
    <x v="0"/>
    <m/>
    <m/>
    <m/>
    <s v="2 - FATURADO"/>
    <n v="383"/>
    <x v="4"/>
    <x v="1"/>
  </r>
  <r>
    <x v="944"/>
    <s v="45.351.749/0001-11"/>
    <s v="NF SERVICOS E_GOV"/>
    <n v="171463"/>
    <d v="2024-11-12T00:00:00"/>
    <n v="1874478"/>
    <d v="2024-11-12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3"/>
    <x v="2"/>
    <x v="1"/>
  </r>
  <r>
    <x v="944"/>
    <s v="45.351.749/0001-11"/>
    <s v="NF SERVICOS"/>
    <n v="177485"/>
    <d v="2024-12-31T00:00:00"/>
    <n v="1906424"/>
    <d v="2025-01-10T00:00:00"/>
    <d v="2024-12-01T00:00:00"/>
    <n v="4156.38"/>
    <d v="2025-02-09T00:00:00"/>
    <s v="E0240625"/>
    <s v="PD024625"/>
    <s v="PREFEITURA - CADASTRO"/>
    <n v="3956.87"/>
    <d v="2024-12-01T00:00:00"/>
    <x v="0"/>
    <d v="2024-02-01T00:00:00"/>
    <m/>
    <s v="359.00003011/2024-68 APPS/ITO"/>
    <s v="2 - FATURADO"/>
    <n v="0"/>
    <x v="0"/>
    <x v="0"/>
  </r>
  <r>
    <x v="945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0"/>
    <s v="32/2022"/>
    <d v="2022-11-01T00:00:00"/>
    <s v="PD-PRC-2023/01218 - ITO"/>
    <s v="2 - FATURADO"/>
    <n v="327"/>
    <x v="3"/>
    <x v="0"/>
  </r>
  <r>
    <x v="945"/>
    <s v="45.352.267/0001-86"/>
    <s v="ND-POUPATEMPO 4.0"/>
    <n v="3865"/>
    <d v="2024-05-06T00:00:00"/>
    <s v="PPT00661"/>
    <s v="PPT00661"/>
    <d v="2024-05-01T00:00:00"/>
    <n v="17214.64"/>
    <d v="2024-06-05T00:00:00"/>
    <s v="PPT00661"/>
    <s v="PP00661"/>
    <s v="IMPLANTACAO E OPERACAO DO POUPATEMPO PONTAL"/>
    <n v="17214.64"/>
    <d v="2024-05-01T00:00:00"/>
    <x v="0"/>
    <m/>
    <s v="PD-PRC-2022/01351"/>
    <m/>
    <s v="2 - FATURADO"/>
    <n v="209"/>
    <x v="3"/>
    <x v="11"/>
  </r>
  <r>
    <x v="945"/>
    <s v="45.352.267/0001-86"/>
    <s v="NF SERVICOS"/>
    <n v="162129"/>
    <d v="2024-06-11T00:00:00"/>
    <n v="1800370"/>
    <d v="2024-06-11T00:00:00"/>
    <d v="2024-05-01T00:00:00"/>
    <n v="719.58"/>
    <d v="2024-07-11T00:00:00"/>
    <s v="E0230679"/>
    <s v="PD023679"/>
    <s v="PREFEITURA - CADASTRO"/>
    <n v="685.04"/>
    <d v="2024-05-01T00:00:00"/>
    <x v="0"/>
    <s v="371/2.023"/>
    <s v="215/2.023"/>
    <s v="359.00007197/2023-43-ITO/APPS"/>
    <s v="2 - FATURADO"/>
    <n v="173"/>
    <x v="6"/>
    <x v="0"/>
  </r>
  <r>
    <x v="945"/>
    <s v="45.352.267/0001-86"/>
    <s v="NF SERVICOS DO"/>
    <n v="283676"/>
    <d v="2024-08-23T00:00:00"/>
    <n v="289932"/>
    <d v="2024-08-23T00:00:00"/>
    <m/>
    <n v="921.9"/>
    <d v="2024-09-22T00:00:00"/>
    <m/>
    <m/>
    <s v="Serviços de Publicidade Eletrônica"/>
    <n v="877.65"/>
    <m/>
    <x v="0"/>
    <m/>
    <m/>
    <m/>
    <s v="2 - FATURADO"/>
    <n v="100"/>
    <x v="8"/>
    <x v="1"/>
  </r>
  <r>
    <x v="945"/>
    <s v="45.352.267/0001-86"/>
    <s v="ND-POUPATEMPO 4.0"/>
    <n v="4713"/>
    <d v="2024-09-04T00:00:00"/>
    <s v="PPT00661"/>
    <s v="PPT00661"/>
    <d v="2024-09-01T00:00:00"/>
    <n v="17725.91"/>
    <d v="2024-10-04T00:00:00"/>
    <s v="PPT00661"/>
    <s v="PP00661"/>
    <s v="IMPLANTACAO E OPERACAO DO POUPATEMPO PONTAL"/>
    <n v="17725.91"/>
    <d v="2024-09-01T00:00:00"/>
    <x v="0"/>
    <m/>
    <s v="PD-PRC-2022/01351"/>
    <m/>
    <s v="2 - FATURADO"/>
    <n v="88"/>
    <x v="5"/>
    <x v="11"/>
  </r>
  <r>
    <x v="945"/>
    <s v="45.352.267/0001-86"/>
    <s v="NF SERVICOS"/>
    <n v="171017"/>
    <d v="2024-11-08T00:00:00"/>
    <n v="1874032"/>
    <d v="2024-11-08T00:00:00"/>
    <d v="2024-10-01T00:00:00"/>
    <n v="2602"/>
    <d v="2024-12-08T00:00:00"/>
    <s v="E0230551"/>
    <s v="PD023445"/>
    <s v="OFFICE BÁSICO"/>
    <n v="2477.1"/>
    <d v="2024-10-01T00:00:00"/>
    <x v="0"/>
    <s v="32/2.022"/>
    <s v="11/2.022"/>
    <s v="359.00002783/2024-82-ITO"/>
    <s v="2 - FATURADO"/>
    <n v="23"/>
    <x v="2"/>
    <x v="0"/>
  </r>
  <r>
    <x v="945"/>
    <s v="45.352.267/0001-86"/>
    <s v="ND-POUPATEMPO 4.0"/>
    <n v="5180"/>
    <d v="2024-12-04T00:00:00"/>
    <s v="PPT00661"/>
    <s v="PPT00661"/>
    <d v="2024-12-01T00:00:00"/>
    <n v="17725.91"/>
    <d v="2025-01-03T00:00:00"/>
    <s v="PPT00661"/>
    <s v="PP00661"/>
    <s v="IMPLANTACAO E OPERACAO DO POUPATEMPO PONTAL"/>
    <n v="17725.91"/>
    <d v="2024-12-01T00:00:00"/>
    <x v="0"/>
    <m/>
    <s v="PD-PRC-2022/01351"/>
    <m/>
    <s v="2 - FATURADO"/>
    <n v="0"/>
    <x v="0"/>
    <x v="11"/>
  </r>
  <r>
    <x v="945"/>
    <s v="45.352.267/0001-86"/>
    <s v="NF SERVICOS"/>
    <n v="174475"/>
    <d v="2024-12-09T00:00:00"/>
    <n v="1890463"/>
    <d v="2024-12-09T00:00:00"/>
    <d v="2024-11-01T00:00:00"/>
    <n v="2602"/>
    <d v="2025-01-08T00:00:00"/>
    <s v="E0230551"/>
    <s v="PD023445"/>
    <s v="OFFICE BÁSICO"/>
    <n v="2477.1"/>
    <d v="2024-11-01T00:00:00"/>
    <x v="0"/>
    <s v="32/2.022"/>
    <s v="11/2.022"/>
    <s v="359.00002783/2024-82-ITO"/>
    <s v="2 - FATURADO"/>
    <n v="0"/>
    <x v="0"/>
    <x v="0"/>
  </r>
  <r>
    <x v="945"/>
    <s v="45.352.267/0001-86"/>
    <s v="NF SERVICOS"/>
    <n v="174813"/>
    <d v="2024-12-10T00:00:00"/>
    <n v="1890801"/>
    <d v="2024-12-10T00:00:00"/>
    <d v="2024-11-01T00:00:00"/>
    <n v="762.54"/>
    <d v="2025-01-09T00:00:00"/>
    <s v="E0240709"/>
    <s v="PD024709"/>
    <s v="PREFEITURA - CADASTRO"/>
    <n v="725.94"/>
    <d v="2024-11-01T00:00:00"/>
    <x v="0"/>
    <s v="415/2024"/>
    <s v="133/2.024"/>
    <s v="359.00009870/2024-61 APPS\ITO"/>
    <s v="2 - FATURADO"/>
    <n v="0"/>
    <x v="0"/>
    <x v="0"/>
  </r>
  <r>
    <x v="945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0"/>
    <s v="32/2.022"/>
    <s v="11/2.022"/>
    <s v="359.00002783/2024-82-ITO"/>
    <s v="2 - FATURADO"/>
    <n v="0"/>
    <x v="0"/>
    <x v="0"/>
  </r>
  <r>
    <x v="945"/>
    <s v="45.352.267/0001-86"/>
    <s v="NF SERVICOS"/>
    <n v="177452"/>
    <d v="2024-12-31T00:00:00"/>
    <n v="1906391"/>
    <d v="2025-01-10T00:00:00"/>
    <d v="2024-12-01T00:00:00"/>
    <n v="644.4"/>
    <d v="2025-02-09T00:00:00"/>
    <s v="E0240709"/>
    <s v="PD024709"/>
    <s v="PREFEITURA - CADASTRO"/>
    <n v="613.47"/>
    <d v="2024-12-01T00:00:00"/>
    <x v="0"/>
    <s v="415/2024"/>
    <s v="133/2.024"/>
    <s v="359.00009870/2024-61 APPS\ITO"/>
    <s v="2 - FATURADO"/>
    <n v="0"/>
    <x v="0"/>
    <x v="0"/>
  </r>
  <r>
    <x v="946"/>
    <s v="45.353.299/0001-04"/>
    <s v="ND-POUPATEMPO 4.0"/>
    <n v="3913"/>
    <d v="2024-05-06T00:00:00"/>
    <s v="PPT00653"/>
    <s v="PPT00653"/>
    <d v="2024-05-01T00:00:00"/>
    <n v="17432.82"/>
    <d v="2024-06-05T00:00:00"/>
    <s v="PPT00653"/>
    <s v="PP00653"/>
    <s v="IMPLANTACAO E OPERACAO DO POUPATEMPO GUARA"/>
    <n v="17432.82"/>
    <d v="2024-05-01T00:00:00"/>
    <x v="0"/>
    <m/>
    <s v="PD-PRC-2022/01021"/>
    <m/>
    <s v="2 - FATURADO"/>
    <n v="209"/>
    <x v="3"/>
    <x v="11"/>
  </r>
  <r>
    <x v="946"/>
    <s v="45.353.299/0001-04"/>
    <s v="ND-POUPATEMPO 4.0"/>
    <n v="4087"/>
    <d v="2024-06-05T00:00:00"/>
    <s v="PPT00653"/>
    <s v="PPT00653"/>
    <d v="2024-06-01T00:00:00"/>
    <n v="17915.71"/>
    <d v="2024-07-05T00:00:00"/>
    <s v="PPT00653"/>
    <s v="PP00653"/>
    <s v="IMPLANTACAO E OPERACAO DO POUPATEMPO GUARA"/>
    <n v="17915.71"/>
    <d v="2024-06-01T00:00:00"/>
    <x v="0"/>
    <m/>
    <s v="PD-PRC-2022/01021"/>
    <m/>
    <s v="2 - FATURADO"/>
    <n v="179"/>
    <x v="6"/>
    <x v="11"/>
  </r>
  <r>
    <x v="946"/>
    <s v="45.353.299/0001-04"/>
    <s v="ND-POUPATEMPO 4.0"/>
    <n v="4322"/>
    <d v="2024-07-03T00:00:00"/>
    <s v="PPT00653"/>
    <s v="PPT00653"/>
    <d v="2024-07-01T00:00:00"/>
    <n v="17915.71"/>
    <d v="2024-08-02T00:00:00"/>
    <s v="PPT00653"/>
    <s v="PP00653"/>
    <s v="IMPLANTACAO E OPERACAO DO POUPATEMPO GUARA"/>
    <n v="17915.71"/>
    <d v="2024-07-01T00:00:00"/>
    <x v="0"/>
    <m/>
    <s v="PD-PRC-2022/01021"/>
    <m/>
    <s v="2 - FATURADO"/>
    <n v="151"/>
    <x v="6"/>
    <x v="11"/>
  </r>
  <r>
    <x v="946"/>
    <s v="45.353.299/0001-04"/>
    <s v="ND-POUPATEMPO 4.0"/>
    <n v="4492"/>
    <d v="2024-08-05T00:00:00"/>
    <s v="PPT00653"/>
    <s v="PPT00653"/>
    <d v="2024-08-01T00:00:00"/>
    <n v="17915.71"/>
    <d v="2024-09-04T00:00:00"/>
    <s v="PPT00653"/>
    <s v="PP00653"/>
    <s v="IMPLANTACAO E OPERACAO DO POUPATEMPO GUARA"/>
    <n v="17915.71"/>
    <d v="2024-08-01T00:00:00"/>
    <x v="0"/>
    <m/>
    <s v="PD-PRC-2022/01021"/>
    <m/>
    <s v="2 - FATURADO"/>
    <n v="118"/>
    <x v="8"/>
    <x v="11"/>
  </r>
  <r>
    <x v="946"/>
    <s v="45.353.299/0001-04"/>
    <s v="ND-POUPATEMPO 4.0"/>
    <n v="4605"/>
    <d v="2024-09-04T00:00:00"/>
    <s v="PPT00653"/>
    <s v="PPT00653"/>
    <d v="2024-09-01T00:00:00"/>
    <n v="17915.71"/>
    <d v="2024-10-04T00:00:00"/>
    <s v="PPT00653"/>
    <s v="PP00653"/>
    <s v="IMPLANTACAO E OPERACAO DO POUPATEMPO GUARA"/>
    <n v="17915.71"/>
    <d v="2024-09-01T00:00:00"/>
    <x v="0"/>
    <m/>
    <s v="PD-PRC-2022/01021"/>
    <m/>
    <s v="2 - FATURADO"/>
    <n v="88"/>
    <x v="5"/>
    <x v="11"/>
  </r>
  <r>
    <x v="946"/>
    <s v="45.353.299/0001-04"/>
    <s v="ND-POUPATEMPO 4.0"/>
    <n v="4903"/>
    <d v="2024-10-03T00:00:00"/>
    <s v="PPT00653"/>
    <s v="PPT00653"/>
    <d v="2024-10-01T00:00:00"/>
    <n v="21139.11"/>
    <d v="2024-11-02T00:00:00"/>
    <s v="PPT00653"/>
    <s v="PP00653"/>
    <s v="IMPLANTACAO E OPERACAO DO POUPATEMPO GUARA"/>
    <n v="21139.11"/>
    <d v="2024-10-01T00:00:00"/>
    <x v="0"/>
    <m/>
    <s v="PD-PRC-2022/01021"/>
    <m/>
    <s v="2 - FATURADO"/>
    <n v="59"/>
    <x v="1"/>
    <x v="11"/>
  </r>
  <r>
    <x v="946"/>
    <s v="45.353.299/0001-04"/>
    <s v="ND-POUPATEMPO 4.0"/>
    <n v="5022"/>
    <d v="2024-11-05T00:00:00"/>
    <s v="PPT00653"/>
    <s v="PPT00653"/>
    <d v="2024-11-01T00:00:00"/>
    <n v="21139.11"/>
    <d v="2024-12-05T00:00:00"/>
    <s v="PPT00653"/>
    <s v="PP00653"/>
    <s v="IMPLANTACAO E OPERACAO DO POUPATEMPO GUARA"/>
    <n v="21139.11"/>
    <d v="2024-11-01T00:00:00"/>
    <x v="0"/>
    <m/>
    <s v="PD-PRC-2022/01021"/>
    <m/>
    <s v="2 - FATURADO"/>
    <n v="26"/>
    <x v="2"/>
    <x v="11"/>
  </r>
  <r>
    <x v="946"/>
    <s v="45.353.299/0001-04"/>
    <s v="NF SERVICOS DO"/>
    <n v="295913"/>
    <d v="2024-11-06T00:00:00"/>
    <n v="302319"/>
    <d v="2024-11-06T00:00:00"/>
    <m/>
    <n v="276.57"/>
    <d v="2024-12-06T00:00:00"/>
    <s v="E0201436"/>
    <s v="PD201436"/>
    <s v="Serviços de Publicidade Eletrônica"/>
    <n v="263.29000000000002"/>
    <m/>
    <x v="0"/>
    <m/>
    <m/>
    <m/>
    <s v="2 - FATURADO"/>
    <n v="25"/>
    <x v="2"/>
    <x v="1"/>
  </r>
  <r>
    <x v="946"/>
    <s v="45.353.299/0001-04"/>
    <s v="NF SERVICOS DO"/>
    <n v="297343"/>
    <d v="2024-11-12T00:00:00"/>
    <n v="303770"/>
    <d v="2024-11-13T00:00:00"/>
    <m/>
    <n v="184.38"/>
    <d v="2024-12-13T00:00:00"/>
    <s v="E0201436"/>
    <s v="PD201436"/>
    <s v="Serviços de Publicidade Eletrônica"/>
    <n v="175.53"/>
    <m/>
    <x v="0"/>
    <m/>
    <m/>
    <m/>
    <s v="2 - FATURADO"/>
    <n v="18"/>
    <x v="2"/>
    <x v="1"/>
  </r>
  <r>
    <x v="946"/>
    <s v="45.353.299/0001-04"/>
    <s v="NF SERVICOS DO"/>
    <n v="297953"/>
    <d v="2024-11-14T00:00:00"/>
    <n v="304388"/>
    <d v="2024-11-18T00:00:00"/>
    <m/>
    <n v="230.47"/>
    <d v="2024-12-18T00:00:00"/>
    <s v="E0201436"/>
    <s v="PD201436"/>
    <s v="Serviços de Publicidade Eletrônica"/>
    <n v="219.41"/>
    <m/>
    <x v="0"/>
    <m/>
    <m/>
    <m/>
    <s v="2 - FATURADO"/>
    <n v="13"/>
    <x v="2"/>
    <x v="1"/>
  </r>
  <r>
    <x v="946"/>
    <s v="45.353.299/0001-04"/>
    <s v="NF SERVICOS DO"/>
    <n v="298153"/>
    <d v="2024-11-18T00:00:00"/>
    <n v="304588"/>
    <d v="2024-11-19T00:00:00"/>
    <m/>
    <n v="276.57"/>
    <d v="2024-12-19T00:00:00"/>
    <s v="E0201436"/>
    <s v="PD201436"/>
    <s v="Serviços de Publicidade Eletrônica"/>
    <n v="263.29000000000002"/>
    <m/>
    <x v="0"/>
    <m/>
    <m/>
    <m/>
    <s v="2 - FATURADO"/>
    <n v="12"/>
    <x v="2"/>
    <x v="1"/>
  </r>
  <r>
    <x v="946"/>
    <s v="45.353.299/0001-04"/>
    <s v="NF SERVICOS DO"/>
    <n v="298865"/>
    <d v="2024-11-22T00:00:00"/>
    <n v="305312"/>
    <d v="2024-11-26T00:00:00"/>
    <m/>
    <n v="829.71"/>
    <d v="2024-12-26T00:00:00"/>
    <s v="E0201436"/>
    <s v="PD201436"/>
    <s v="Serviços de Publicidade Eletrônica"/>
    <n v="789.88"/>
    <m/>
    <x v="0"/>
    <m/>
    <m/>
    <m/>
    <s v="2 - FATURADO"/>
    <n v="5"/>
    <x v="2"/>
    <x v="1"/>
  </r>
  <r>
    <x v="946"/>
    <s v="45.353.299/0001-04"/>
    <s v="NF SERVICOS DO"/>
    <n v="299168"/>
    <d v="2024-11-25T00:00:00"/>
    <n v="305615"/>
    <d v="2024-11-26T00:00:00"/>
    <m/>
    <n v="691.42"/>
    <d v="2024-12-26T00:00:00"/>
    <s v="E0201436"/>
    <s v="PD201436"/>
    <s v="Serviços de Publicidade Eletrônica"/>
    <n v="658.23"/>
    <m/>
    <x v="0"/>
    <m/>
    <m/>
    <m/>
    <s v="2 - FATURADO"/>
    <n v="5"/>
    <x v="2"/>
    <x v="1"/>
  </r>
  <r>
    <x v="946"/>
    <s v="45.353.299/0001-04"/>
    <s v="NF SERVICOS DO"/>
    <n v="299393"/>
    <d v="2024-11-28T00:00:00"/>
    <n v="305843"/>
    <d v="2024-11-28T00:00:00"/>
    <m/>
    <n v="322.66000000000003"/>
    <d v="2024-12-28T00:00:00"/>
    <s v="E0201436"/>
    <s v="PD201436"/>
    <s v="Serviços de Publicidade Eletrônica"/>
    <n v="307.17"/>
    <m/>
    <x v="0"/>
    <m/>
    <m/>
    <m/>
    <s v="2 - FATURADO"/>
    <n v="3"/>
    <x v="2"/>
    <x v="1"/>
  </r>
  <r>
    <x v="946"/>
    <s v="45.353.299/0001-04"/>
    <s v="NF SERVICOS DO"/>
    <n v="299504"/>
    <d v="2024-11-28T00:00:00"/>
    <n v="305954"/>
    <d v="2024-11-28T00:00:00"/>
    <m/>
    <n v="184.38"/>
    <d v="2024-12-28T00:00:00"/>
    <s v="E0201436"/>
    <s v="PD201436"/>
    <s v="Serviços de Publicidade Eletrônica"/>
    <n v="175.53"/>
    <m/>
    <x v="0"/>
    <m/>
    <m/>
    <m/>
    <s v="2 - FATURADO"/>
    <n v="3"/>
    <x v="2"/>
    <x v="1"/>
  </r>
  <r>
    <x v="946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0"/>
    <x v="0"/>
    <x v="2"/>
  </r>
  <r>
    <x v="946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0"/>
    <x v="0"/>
    <x v="2"/>
  </r>
  <r>
    <x v="946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0"/>
    <x v="0"/>
    <x v="2"/>
  </r>
  <r>
    <x v="946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0"/>
    <x v="0"/>
    <x v="2"/>
  </r>
  <r>
    <x v="946"/>
    <s v="45.353.299/0001-04"/>
    <s v="ND-POUPATEMPO 4.0"/>
    <n v="5207"/>
    <d v="2024-12-04T00:00:00"/>
    <s v="PPT00653"/>
    <s v="PPT00653"/>
    <d v="2024-12-01T00:00:00"/>
    <n v="21139.11"/>
    <d v="2025-01-03T00:00:00"/>
    <s v="PPT00653"/>
    <s v="PP00653"/>
    <s v="IMPLANTACAO E OPERACAO DO POUPATEMPO GUARA"/>
    <n v="21139.11"/>
    <d v="2024-12-01T00:00:00"/>
    <x v="0"/>
    <m/>
    <s v="PD-PRC-2022/01021"/>
    <m/>
    <s v="2 - FATURADO"/>
    <n v="0"/>
    <x v="0"/>
    <x v="11"/>
  </r>
  <r>
    <x v="946"/>
    <s v="45.353.299/0001-04"/>
    <s v="NF SERVICOS"/>
    <n v="174550"/>
    <d v="2024-12-10T00:00:00"/>
    <n v="1890538"/>
    <d v="2024-12-10T00:00:00"/>
    <d v="2024-11-01T00:00:00"/>
    <n v="644.4"/>
    <d v="2025-01-09T00:00:00"/>
    <s v="E0240680"/>
    <s v="PD024680"/>
    <s v="PREFEITURA - CADASTRO"/>
    <n v="613.47"/>
    <d v="2024-11-01T00:00:00"/>
    <x v="0"/>
    <s v="5.318/2024"/>
    <s v="042/24"/>
    <s v="359.00006984/2024-59 - APPS\ITO"/>
    <s v="2 - FATURADO"/>
    <n v="0"/>
    <x v="0"/>
    <x v="0"/>
  </r>
  <r>
    <x v="946"/>
    <s v="45.353.299/0001-04"/>
    <s v="NF SERVICOS DO"/>
    <n v="300220"/>
    <d v="2024-12-11T00:00:00"/>
    <n v="307657"/>
    <d v="2024-12-11T00:00:00"/>
    <m/>
    <n v="230.47"/>
    <d v="2025-01-10T00:00:00"/>
    <s v="E0201436"/>
    <s v="PD201436"/>
    <s v="Serviços de Publicidade Eletrônica"/>
    <n v="219.41"/>
    <m/>
    <x v="0"/>
    <m/>
    <m/>
    <m/>
    <s v="2 - FATURADO"/>
    <n v="0"/>
    <x v="0"/>
    <x v="1"/>
  </r>
  <r>
    <x v="946"/>
    <s v="45.353.299/0001-04"/>
    <s v="NF SERVICOS DO"/>
    <n v="300631"/>
    <d v="2024-12-11T00:00:00"/>
    <n v="308068"/>
    <d v="2024-12-11T00:00:00"/>
    <m/>
    <n v="368.76"/>
    <d v="2025-01-10T00:00:00"/>
    <s v="E0201436"/>
    <s v="PD201436"/>
    <s v="Serviços de Publicidade Eletrônica"/>
    <n v="351.06"/>
    <m/>
    <x v="0"/>
    <m/>
    <m/>
    <m/>
    <s v="2 - FATURADO"/>
    <n v="0"/>
    <x v="0"/>
    <x v="1"/>
  </r>
  <r>
    <x v="946"/>
    <s v="45.353.299/0001-04"/>
    <s v="NF SERVICOS DO"/>
    <n v="301195"/>
    <d v="2024-12-11T00:00:00"/>
    <n v="306619"/>
    <d v="2024-12-11T00:00:00"/>
    <m/>
    <n v="322.66000000000003"/>
    <d v="2025-01-10T00:00:00"/>
    <s v="E0201436"/>
    <s v="PD201436"/>
    <s v="Serviços de Publicidade Eletrônica"/>
    <n v="307.17"/>
    <m/>
    <x v="0"/>
    <m/>
    <m/>
    <m/>
    <s v="2 - FATURADO"/>
    <n v="0"/>
    <x v="0"/>
    <x v="1"/>
  </r>
  <r>
    <x v="946"/>
    <s v="45.353.299/0001-04"/>
    <s v="NF SERVICOS DO"/>
    <n v="302849"/>
    <d v="2024-12-19T00:00:00"/>
    <n v="309371"/>
    <d v="2024-12-19T00:00:00"/>
    <m/>
    <n v="276.57"/>
    <d v="2025-01-18T00:00:00"/>
    <s v="E0201436"/>
    <s v="PD201436"/>
    <s v="Serviços de Publicidade Eletrônica"/>
    <n v="263.29000000000002"/>
    <m/>
    <x v="0"/>
    <m/>
    <m/>
    <m/>
    <s v="2 - FATURADO"/>
    <n v="0"/>
    <x v="0"/>
    <x v="1"/>
  </r>
  <r>
    <x v="946"/>
    <s v="45.353.299/0001-04"/>
    <s v="NF SERVICOS DO"/>
    <n v="303364"/>
    <d v="2024-12-22T00:00:00"/>
    <n v="309927"/>
    <d v="2024-12-30T00:00:00"/>
    <m/>
    <n v="230.47"/>
    <d v="2025-01-29T00:00:00"/>
    <s v="E0201436"/>
    <s v="PD201436"/>
    <s v="Serviços de Publicidade Eletrônica"/>
    <n v="219.41"/>
    <m/>
    <x v="0"/>
    <m/>
    <m/>
    <m/>
    <s v="2 - FATURADO"/>
    <n v="0"/>
    <x v="0"/>
    <x v="1"/>
  </r>
  <r>
    <x v="946"/>
    <s v="45.353.299/0001-04"/>
    <s v="NF SERVICOS"/>
    <n v="177481"/>
    <d v="2024-12-31T00:00:00"/>
    <n v="1906420"/>
    <d v="2025-01-10T00:00:00"/>
    <d v="2024-12-01T00:00:00"/>
    <n v="644.4"/>
    <d v="2025-02-09T00:00:00"/>
    <s v="E0240680"/>
    <s v="PD024680"/>
    <s v="PREFEITURA - CADASTRO"/>
    <n v="613.47"/>
    <d v="2024-12-01T00:00:00"/>
    <x v="0"/>
    <s v="5.318/2024"/>
    <s v="042/24"/>
    <s v="359.00006984/2024-59 - APPS\ITO"/>
    <s v="2 - FATURADO"/>
    <n v="0"/>
    <x v="0"/>
    <x v="0"/>
  </r>
  <r>
    <x v="947"/>
    <s v="45.353.307/0001-04"/>
    <s v="ND-POUPATEMPO 4.0"/>
    <n v="5247"/>
    <d v="2024-12-04T00:00:00"/>
    <s v="PPT00746"/>
    <s v="PPT00746"/>
    <d v="2024-12-01T00:00:00"/>
    <n v="15180.31"/>
    <d v="2025-01-03T00:00:00"/>
    <s v="PPT00746"/>
    <s v="PP00746"/>
    <s v="IMPLANTAÇÃO E OPERAÇÃO DO POUPATEMPO MIGUELÓPOLIS"/>
    <n v="15180.31"/>
    <d v="2024-12-01T00:00:00"/>
    <x v="0"/>
    <m/>
    <s v="PD-PRC-2022/03661"/>
    <m/>
    <s v="2 - FATURADO"/>
    <n v="0"/>
    <x v="0"/>
    <x v="11"/>
  </r>
  <r>
    <x v="947"/>
    <s v="45.353.307/0001-04"/>
    <s v="NF SERVICOS"/>
    <n v="177505"/>
    <d v="2024-12-31T00:00:00"/>
    <n v="1906444"/>
    <d v="2025-01-10T00:00:00"/>
    <d v="2024-12-01T00:00:00"/>
    <n v="591"/>
    <d v="2025-02-09T00:00:00"/>
    <s v="E0210714"/>
    <s v="PD021714"/>
    <s v="PREFEITURA - CADASTRO"/>
    <n v="562.63"/>
    <d v="2024-12-01T00:00:00"/>
    <x v="0"/>
    <s v="007/2021"/>
    <s v="31/2021"/>
    <s v="PD-PRC-2022/00062 359.00005541/2024-41 APPS/ITO"/>
    <s v="2 - FATURADO"/>
    <n v="0"/>
    <x v="0"/>
    <x v="0"/>
  </r>
  <r>
    <x v="948"/>
    <s v="45.353.315/0001-50"/>
    <s v="NF SERVICOS DO"/>
    <n v="293189"/>
    <d v="2024-10-18T00:00:00"/>
    <n v="299585"/>
    <d v="2024-10-18T00:00:00"/>
    <m/>
    <n v="230.47"/>
    <d v="2024-11-17T00:00:00"/>
    <s v="E0230832"/>
    <s v="PD023832"/>
    <s v="Serviços de Publicidade Eletrônica"/>
    <n v="219.41"/>
    <m/>
    <x v="0"/>
    <m/>
    <m/>
    <m/>
    <s v="2 - FATURADO"/>
    <n v="44"/>
    <x v="1"/>
    <x v="1"/>
  </r>
  <r>
    <x v="949"/>
    <s v="45.355.575/0001-65"/>
    <s v="NF SERVICOS"/>
    <n v="177422"/>
    <d v="2024-12-31T00:00:00"/>
    <n v="1906361"/>
    <d v="2025-01-10T00:00:00"/>
    <d v="2024-12-01T00:00:00"/>
    <n v="644.4"/>
    <d v="2025-02-09T00:00:00"/>
    <s v="E0240690"/>
    <s v="PD024690"/>
    <s v="PREFEITURA - CADASTRO"/>
    <n v="613.47"/>
    <d v="2024-12-01T00:00:00"/>
    <x v="0"/>
    <s v="373/2024"/>
    <s v="3019/2024"/>
    <s v="359.00007903/2024-38 APPS\ITO"/>
    <s v="2 - FATURADO"/>
    <n v="0"/>
    <x v="0"/>
    <x v="0"/>
  </r>
  <r>
    <x v="950"/>
    <s v="45.355.914/0001-03"/>
    <s v="NF SERVICOS DO"/>
    <n v="32444"/>
    <d v="2021-11-18T00:00:00"/>
    <n v="36682"/>
    <d v="2021-11-19T00:00:00"/>
    <m/>
    <n v="276.57"/>
    <d v="2023-12-18T00:00:00"/>
    <s v="E0201839"/>
    <s v="PD201839"/>
    <s v="Serviços de Publicidade Eletrônica"/>
    <n v="348.97"/>
    <m/>
    <x v="0"/>
    <m/>
    <m/>
    <m/>
    <s v="2 - FATURADO"/>
    <n v="379"/>
    <x v="4"/>
    <x v="1"/>
  </r>
  <r>
    <x v="950"/>
    <s v="45.355.914/0001-03"/>
    <s v="NF SERVICOS DO"/>
    <n v="39871"/>
    <d v="2021-12-13T00:00:00"/>
    <n v="44170"/>
    <d v="2021-12-13T00:00:00"/>
    <m/>
    <n v="276.57"/>
    <d v="2023-12-18T00:00:00"/>
    <s v="E0201839"/>
    <s v="PD201839"/>
    <s v="Serviços de Publicidade Eletrônica"/>
    <n v="346.76"/>
    <m/>
    <x v="0"/>
    <m/>
    <m/>
    <m/>
    <s v="2 - FATURADO"/>
    <n v="379"/>
    <x v="4"/>
    <x v="1"/>
  </r>
  <r>
    <x v="950"/>
    <s v="45.355.914/0001-03"/>
    <s v="NF SERVICOS DO"/>
    <n v="176372"/>
    <d v="2023-03-17T00:00:00"/>
    <n v="181665"/>
    <d v="2023-03-20T00:00:00"/>
    <m/>
    <n v="507.04"/>
    <d v="2023-12-18T00:00:00"/>
    <s v="E0201839"/>
    <s v="PD201839"/>
    <s v="Serviços de Publicidade Eletrônica"/>
    <n v="557.71"/>
    <m/>
    <x v="0"/>
    <m/>
    <m/>
    <m/>
    <s v="2 - FATURADO"/>
    <n v="379"/>
    <x v="4"/>
    <x v="1"/>
  </r>
  <r>
    <x v="950"/>
    <s v="45.355.914/0001-03"/>
    <s v="NF SERVICOS DO"/>
    <n v="178296"/>
    <d v="2023-03-24T00:00:00"/>
    <n v="183594"/>
    <d v="2023-03-27T00:00:00"/>
    <m/>
    <n v="322.66000000000003"/>
    <d v="2023-12-18T00:00:00"/>
    <s v="E0201839"/>
    <s v="PD201839"/>
    <s v="Serviços de Publicidade Eletrônica"/>
    <n v="354.15"/>
    <m/>
    <x v="0"/>
    <m/>
    <m/>
    <m/>
    <s v="2 - FATURADO"/>
    <n v="379"/>
    <x v="4"/>
    <x v="1"/>
  </r>
  <r>
    <x v="950"/>
    <s v="45.355.914/0001-03"/>
    <s v="NF SERVICOS DO"/>
    <n v="182724"/>
    <d v="2023-04-13T00:00:00"/>
    <n v="188082"/>
    <d v="2023-04-13T00:00:00"/>
    <m/>
    <n v="414.85"/>
    <d v="2023-12-18T00:00:00"/>
    <s v="E0201839"/>
    <s v="PD201839"/>
    <s v="Serviços de Publicidade Eletrônica"/>
    <n v="452.99"/>
    <m/>
    <x v="0"/>
    <m/>
    <m/>
    <m/>
    <s v="2 - FATURADO"/>
    <n v="379"/>
    <x v="4"/>
    <x v="1"/>
  </r>
  <r>
    <x v="950"/>
    <s v="45.355.914/0001-03"/>
    <s v="NF SERVICOS DO"/>
    <n v="184149"/>
    <d v="2023-04-17T00:00:00"/>
    <n v="189509"/>
    <d v="2023-04-17T00:00:00"/>
    <m/>
    <n v="1106.28"/>
    <d v="2023-12-18T00:00:00"/>
    <s v="E0201839"/>
    <s v="PD201839"/>
    <s v="Serviços de Publicidade Eletrônica"/>
    <n v="1206.51"/>
    <m/>
    <x v="0"/>
    <m/>
    <m/>
    <m/>
    <s v="2 - FATURADO"/>
    <n v="379"/>
    <x v="4"/>
    <x v="1"/>
  </r>
  <r>
    <x v="950"/>
    <s v="45.355.914/0001-03"/>
    <s v="NF SERVICOS DO"/>
    <n v="184823"/>
    <d v="2023-04-18T00:00:00"/>
    <n v="190187"/>
    <d v="2023-04-18T00:00:00"/>
    <m/>
    <n v="829.71"/>
    <d v="2023-12-18T00:00:00"/>
    <s v="E0201839"/>
    <s v="PD201839"/>
    <s v="Serviços de Publicidade Eletrônica"/>
    <n v="904.61"/>
    <m/>
    <x v="0"/>
    <m/>
    <m/>
    <m/>
    <s v="2 - FATURADO"/>
    <n v="379"/>
    <x v="4"/>
    <x v="1"/>
  </r>
  <r>
    <x v="951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0"/>
    <x v="0"/>
    <x v="2"/>
  </r>
  <r>
    <x v="951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0"/>
    <x v="0"/>
    <x v="2"/>
  </r>
  <r>
    <x v="951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0"/>
    <x v="0"/>
    <x v="2"/>
  </r>
  <r>
    <x v="951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0"/>
    <x v="0"/>
    <x v="2"/>
  </r>
  <r>
    <x v="951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0"/>
    <x v="0"/>
    <x v="2"/>
  </r>
  <r>
    <x v="951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0"/>
    <x v="0"/>
    <x v="2"/>
  </r>
  <r>
    <x v="951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0"/>
    <x v="0"/>
    <x v="2"/>
  </r>
  <r>
    <x v="951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0"/>
    <x v="0"/>
    <x v="2"/>
  </r>
  <r>
    <x v="951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0"/>
    <x v="0"/>
    <x v="2"/>
  </r>
  <r>
    <x v="951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0"/>
    <x v="0"/>
    <x v="2"/>
  </r>
  <r>
    <x v="951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0"/>
    <x v="0"/>
    <x v="2"/>
  </r>
  <r>
    <x v="951"/>
    <s v="45.358.249/0001-01"/>
    <s v="NF SERVICOS"/>
    <n v="174627"/>
    <d v="2024-12-10T00:00:00"/>
    <n v="1890615"/>
    <d v="2024-12-10T00:00:00"/>
    <d v="2024-11-01T00:00:00"/>
    <n v="62871.65"/>
    <d v="2025-01-09T00:00:00"/>
    <s v="E0240604"/>
    <s v="PD024604"/>
    <s v="PREFEITURA - CADASTRO"/>
    <n v="59853.81"/>
    <d v="2024-11-01T00:00:00"/>
    <x v="0"/>
    <m/>
    <s v="37107/2023"/>
    <s v="359.00000358/2024-59 APPS/ITO"/>
    <s v="2 - FATURADO"/>
    <n v="0"/>
    <x v="0"/>
    <x v="0"/>
  </r>
  <r>
    <x v="951"/>
    <s v="45.358.249/0001-01"/>
    <s v="NF SERVICOS DO"/>
    <n v="302462"/>
    <d v="2024-12-17T00:00:00"/>
    <n v="308975"/>
    <d v="2024-12-17T00:00:00"/>
    <m/>
    <n v="147.5"/>
    <d v="2025-01-16T00:00:00"/>
    <s v="E0240910"/>
    <s v="PD024910"/>
    <s v="Serviços de Publicidade Eletrônica"/>
    <n v="140.41999999999999"/>
    <m/>
    <x v="0"/>
    <m/>
    <m/>
    <m/>
    <s v="2 - FATURADO"/>
    <n v="0"/>
    <x v="0"/>
    <x v="1"/>
  </r>
  <r>
    <x v="951"/>
    <s v="45.358.249/0001-01"/>
    <s v="NF SERVICOS DO"/>
    <n v="302534"/>
    <d v="2024-12-17T00:00:00"/>
    <n v="309047"/>
    <d v="2024-12-17T00:00:00"/>
    <m/>
    <n v="221.26"/>
    <d v="2025-01-16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2535"/>
    <d v="2024-12-17T00:00:00"/>
    <n v="309048"/>
    <d v="2024-12-17T00:00:00"/>
    <m/>
    <n v="295.01"/>
    <d v="2025-01-16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951"/>
    <s v="45.358.249/0001-01"/>
    <s v="NF SERVICOS DO"/>
    <n v="302547"/>
    <d v="2024-12-17T00:00:00"/>
    <n v="309060"/>
    <d v="2024-12-17T00:00:00"/>
    <m/>
    <n v="368.76"/>
    <d v="2025-01-16T00:00:00"/>
    <s v="E0240910"/>
    <s v="PD024910"/>
    <s v="Serviços de Publicidade Eletrônica"/>
    <n v="351.06"/>
    <m/>
    <x v="0"/>
    <m/>
    <m/>
    <m/>
    <s v="2 - FATURADO"/>
    <n v="0"/>
    <x v="0"/>
    <x v="1"/>
  </r>
  <r>
    <x v="951"/>
    <s v="45.358.249/0001-01"/>
    <s v="NF SERVICOS DO"/>
    <n v="302651"/>
    <d v="2024-12-18T00:00:00"/>
    <n v="309173"/>
    <d v="2024-12-18T00:00:00"/>
    <m/>
    <n v="737.52"/>
    <d v="2025-01-17T00:00:00"/>
    <s v="E0240910"/>
    <s v="PD024910"/>
    <s v="Serviços de Publicidade Eletrônica"/>
    <n v="702.12"/>
    <m/>
    <x v="0"/>
    <m/>
    <m/>
    <m/>
    <s v="2 - FATURADO"/>
    <n v="0"/>
    <x v="0"/>
    <x v="1"/>
  </r>
  <r>
    <x v="951"/>
    <s v="45.358.249/0001-01"/>
    <s v="NF SERVICOS DO"/>
    <n v="302652"/>
    <d v="2024-12-18T00:00:00"/>
    <n v="309174"/>
    <d v="2024-12-18T00:00:00"/>
    <m/>
    <n v="516.26"/>
    <d v="2025-01-17T00:00:00"/>
    <s v="E0240910"/>
    <s v="PD024910"/>
    <s v="Serviços de Publicidade Eletrônica"/>
    <n v="491.48"/>
    <m/>
    <x v="0"/>
    <m/>
    <m/>
    <m/>
    <s v="2 - FATURADO"/>
    <n v="0"/>
    <x v="0"/>
    <x v="1"/>
  </r>
  <r>
    <x v="951"/>
    <s v="45.358.249/0001-01"/>
    <s v="NF SERVICOS DO"/>
    <n v="302653"/>
    <d v="2024-12-18T00:00:00"/>
    <n v="309175"/>
    <d v="2024-12-18T00:00:00"/>
    <m/>
    <n v="811.27"/>
    <d v="2025-01-17T00:00:00"/>
    <s v="E0240910"/>
    <s v="PD024910"/>
    <s v="Serviços de Publicidade Eletrônica"/>
    <n v="772.33"/>
    <m/>
    <x v="0"/>
    <m/>
    <m/>
    <m/>
    <s v="2 - FATURADO"/>
    <n v="0"/>
    <x v="0"/>
    <x v="1"/>
  </r>
  <r>
    <x v="951"/>
    <s v="45.358.249/0001-01"/>
    <s v="NF SERVICOS DO"/>
    <n v="302654"/>
    <d v="2024-12-18T00:00:00"/>
    <n v="309176"/>
    <d v="2024-12-18T00:00:00"/>
    <m/>
    <n v="221.26"/>
    <d v="2025-01-17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2655"/>
    <d v="2024-12-18T00:00:00"/>
    <n v="309177"/>
    <d v="2024-12-18T00:00:00"/>
    <m/>
    <n v="221.26"/>
    <d v="2025-01-17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2656"/>
    <d v="2024-12-18T00:00:00"/>
    <n v="309178"/>
    <d v="2024-12-18T00:00:00"/>
    <m/>
    <n v="147.5"/>
    <d v="2025-01-17T00:00:00"/>
    <s v="E0240910"/>
    <s v="PD024910"/>
    <s v="Serviços de Publicidade Eletrônica"/>
    <n v="140.41999999999999"/>
    <m/>
    <x v="0"/>
    <m/>
    <m/>
    <m/>
    <s v="2 - FATURADO"/>
    <n v="0"/>
    <x v="0"/>
    <x v="1"/>
  </r>
  <r>
    <x v="951"/>
    <s v="45.358.249/0001-01"/>
    <s v="NF SERVICOS DO"/>
    <n v="302924"/>
    <d v="2024-12-19T00:00:00"/>
    <n v="309446"/>
    <d v="2024-12-19T00:00:00"/>
    <m/>
    <n v="221.26"/>
    <d v="2025-01-18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2925"/>
    <d v="2024-12-19T00:00:00"/>
    <n v="309447"/>
    <d v="2024-12-19T00:00:00"/>
    <m/>
    <n v="147.5"/>
    <d v="2025-01-18T00:00:00"/>
    <s v="E0240910"/>
    <s v="PD024910"/>
    <s v="Serviços de Publicidade Eletrônica"/>
    <n v="140.41999999999999"/>
    <m/>
    <x v="0"/>
    <m/>
    <m/>
    <m/>
    <s v="2 - FATURADO"/>
    <n v="0"/>
    <x v="0"/>
    <x v="1"/>
  </r>
  <r>
    <x v="951"/>
    <s v="45.358.249/0001-01"/>
    <s v="NF SERVICOS DO"/>
    <n v="303328"/>
    <d v="2024-12-22T00:00:00"/>
    <n v="309891"/>
    <d v="2024-12-30T00:00:00"/>
    <m/>
    <n v="295.01"/>
    <d v="2025-01-29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951"/>
    <s v="45.358.249/0001-01"/>
    <s v="NF SERVICOS DO"/>
    <n v="303329"/>
    <d v="2024-12-22T00:00:00"/>
    <n v="309892"/>
    <d v="2024-12-30T00:00:00"/>
    <m/>
    <n v="295.01"/>
    <d v="2025-01-29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951"/>
    <s v="45.358.249/0001-01"/>
    <s v="NF SERVICOS DO"/>
    <n v="303330"/>
    <d v="2024-12-22T00:00:00"/>
    <n v="309893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3331"/>
    <d v="2024-12-22T00:00:00"/>
    <n v="309894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3332"/>
    <d v="2024-12-22T00:00:00"/>
    <n v="309895"/>
    <d v="2024-12-30T00:00:00"/>
    <m/>
    <n v="368.76"/>
    <d v="2025-01-29T00:00:00"/>
    <s v="E0240910"/>
    <s v="PD024910"/>
    <s v="Serviços de Publicidade Eletrônica"/>
    <n v="351.06"/>
    <m/>
    <x v="0"/>
    <m/>
    <m/>
    <m/>
    <s v="2 - FATURADO"/>
    <n v="0"/>
    <x v="0"/>
    <x v="1"/>
  </r>
  <r>
    <x v="951"/>
    <s v="45.358.249/0001-01"/>
    <s v="NF SERVICOS DO"/>
    <n v="303333"/>
    <d v="2024-12-22T00:00:00"/>
    <n v="309896"/>
    <d v="2024-12-30T00:00:00"/>
    <m/>
    <n v="295.01"/>
    <d v="2025-01-29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951"/>
    <s v="45.358.249/0001-01"/>
    <s v="NF SERVICOS DO"/>
    <n v="303580"/>
    <d v="2024-12-22T00:00:00"/>
    <n v="310143"/>
    <d v="2024-12-30T00:00:00"/>
    <m/>
    <n v="368.76"/>
    <d v="2025-01-29T00:00:00"/>
    <s v="E0240910"/>
    <s v="PD024910"/>
    <s v="Serviços de Publicidade Eletrônica"/>
    <n v="351.06"/>
    <m/>
    <x v="0"/>
    <m/>
    <m/>
    <m/>
    <s v="2 - FATURADO"/>
    <n v="0"/>
    <x v="0"/>
    <x v="1"/>
  </r>
  <r>
    <x v="951"/>
    <s v="45.358.249/0001-01"/>
    <s v="NF SERVICOS DO"/>
    <n v="303581"/>
    <d v="2024-12-22T00:00:00"/>
    <n v="310144"/>
    <d v="2024-12-30T00:00:00"/>
    <m/>
    <n v="147.5"/>
    <d v="2025-01-29T00:00:00"/>
    <s v="E0240910"/>
    <s v="PD024910"/>
    <s v="Serviços de Publicidade Eletrônica"/>
    <n v="140.41999999999999"/>
    <m/>
    <x v="0"/>
    <m/>
    <m/>
    <m/>
    <s v="2 - FATURADO"/>
    <n v="0"/>
    <x v="0"/>
    <x v="1"/>
  </r>
  <r>
    <x v="951"/>
    <s v="45.358.249/0001-01"/>
    <s v="NF SERVICOS DO"/>
    <n v="303582"/>
    <d v="2024-12-22T00:00:00"/>
    <n v="310145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3583"/>
    <d v="2024-12-22T00:00:00"/>
    <n v="310146"/>
    <d v="2024-12-30T00:00:00"/>
    <m/>
    <n v="147.5"/>
    <d v="2025-01-29T00:00:00"/>
    <s v="E0240910"/>
    <s v="PD024910"/>
    <s v="Serviços de Publicidade Eletrônica"/>
    <n v="140.41999999999999"/>
    <m/>
    <x v="0"/>
    <m/>
    <m/>
    <m/>
    <s v="2 - FATURADO"/>
    <n v="0"/>
    <x v="0"/>
    <x v="1"/>
  </r>
  <r>
    <x v="951"/>
    <s v="45.358.249/0001-01"/>
    <s v="NF SERVICOS DO"/>
    <n v="303584"/>
    <d v="2024-12-22T00:00:00"/>
    <n v="310147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3585"/>
    <d v="2024-12-22T00:00:00"/>
    <n v="310148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0"/>
    <x v="0"/>
    <x v="2"/>
  </r>
  <r>
    <x v="951"/>
    <s v="45.358.249/0001-01"/>
    <s v="NF SERVICOS DO"/>
    <n v="303673"/>
    <d v="2024-12-23T00:00:00"/>
    <n v="310236"/>
    <d v="2024-12-30T00:00:00"/>
    <m/>
    <n v="368.76"/>
    <d v="2025-01-29T00:00:00"/>
    <s v="E0240910"/>
    <s v="PD024910"/>
    <s v="Serviços de Publicidade Eletrônica"/>
    <n v="351.06"/>
    <m/>
    <x v="0"/>
    <m/>
    <m/>
    <m/>
    <s v="2 - FATURADO"/>
    <n v="0"/>
    <x v="0"/>
    <x v="1"/>
  </r>
  <r>
    <x v="951"/>
    <s v="45.358.249/0001-01"/>
    <s v="NF SERVICOS DO"/>
    <n v="303674"/>
    <d v="2024-12-23T00:00:00"/>
    <n v="310237"/>
    <d v="2024-12-30T00:00:00"/>
    <m/>
    <n v="958.78"/>
    <d v="2025-01-29T00:00:00"/>
    <s v="E0240910"/>
    <s v="PD024910"/>
    <s v="Serviços de Publicidade Eletrônica"/>
    <n v="912.76"/>
    <m/>
    <x v="0"/>
    <m/>
    <m/>
    <m/>
    <s v="2 - FATURADO"/>
    <n v="0"/>
    <x v="0"/>
    <x v="1"/>
  </r>
  <r>
    <x v="951"/>
    <s v="45.358.249/0001-01"/>
    <s v="NF SERVICOS DO"/>
    <n v="303675"/>
    <d v="2024-12-23T00:00:00"/>
    <n v="310238"/>
    <d v="2024-12-30T00:00:00"/>
    <m/>
    <n v="221.26"/>
    <d v="2025-01-29T00:00:00"/>
    <s v="E0240910"/>
    <s v="PD024910"/>
    <s v="Serviços de Publicidade Eletrônica"/>
    <n v="210.64"/>
    <m/>
    <x v="0"/>
    <m/>
    <m/>
    <m/>
    <s v="2 - FATURADO"/>
    <n v="0"/>
    <x v="0"/>
    <x v="1"/>
  </r>
  <r>
    <x v="951"/>
    <s v="45.358.249/0001-01"/>
    <s v="NF SERVICOS DO"/>
    <n v="303676"/>
    <d v="2024-12-23T00:00:00"/>
    <n v="310239"/>
    <d v="2024-12-30T00:00:00"/>
    <m/>
    <n v="368.76"/>
    <d v="2025-01-29T00:00:00"/>
    <s v="E0240910"/>
    <s v="PD024910"/>
    <s v="Serviços de Publicidade Eletrônica"/>
    <n v="351.06"/>
    <m/>
    <x v="0"/>
    <m/>
    <m/>
    <m/>
    <s v="2 - FATURADO"/>
    <n v="0"/>
    <x v="0"/>
    <x v="1"/>
  </r>
  <r>
    <x v="951"/>
    <s v="45.358.249/0001-01"/>
    <s v="NF SERVICOS"/>
    <n v="177560"/>
    <d v="2024-12-31T00:00:00"/>
    <n v="1906499"/>
    <d v="2025-01-10T00:00:00"/>
    <d v="2024-12-01T00:00:00"/>
    <n v="21750.959999999999"/>
    <d v="2025-02-09T00:00:00"/>
    <s v="E0240604"/>
    <s v="PD024604"/>
    <s v="PREFEITURA - CADASTRO"/>
    <n v="20706.91"/>
    <d v="2024-12-01T00:00:00"/>
    <x v="0"/>
    <m/>
    <s v="37107/2023"/>
    <s v="359.00000358/2024-59 APPS/ITO"/>
    <s v="2 - FATURADO"/>
    <n v="0"/>
    <x v="0"/>
    <x v="0"/>
  </r>
  <r>
    <x v="952"/>
    <s v="45.359.973/0001-50"/>
    <s v="NF SERVICOS DO"/>
    <n v="299935"/>
    <d v="2024-12-11T00:00:00"/>
    <n v="307372"/>
    <d v="2024-12-11T00:00:00"/>
    <m/>
    <n v="414.85"/>
    <d v="2025-01-10T00:00:00"/>
    <s v="E0240921"/>
    <s v="PD024921"/>
    <s v="Serviços de Publicidade Eletrônica"/>
    <n v="394.94"/>
    <m/>
    <x v="0"/>
    <m/>
    <m/>
    <m/>
    <s v="2 - FATURADO"/>
    <n v="0"/>
    <x v="0"/>
    <x v="1"/>
  </r>
  <r>
    <x v="952"/>
    <s v="45.359.973/0001-50"/>
    <s v="NF SERVICOS DO"/>
    <n v="300151"/>
    <d v="2024-12-11T00:00:00"/>
    <n v="307588"/>
    <d v="2024-12-11T00:00:00"/>
    <m/>
    <n v="368.76"/>
    <d v="2025-01-10T00:00:00"/>
    <s v="E0240921"/>
    <s v="PD024921"/>
    <s v="Serviços de Publicidade Eletrônica"/>
    <n v="351.06"/>
    <m/>
    <x v="0"/>
    <m/>
    <m/>
    <m/>
    <s v="2 - FATURADO"/>
    <n v="0"/>
    <x v="0"/>
    <x v="1"/>
  </r>
  <r>
    <x v="952"/>
    <s v="45.359.973/0001-50"/>
    <s v="NF SERVICOS DO"/>
    <n v="302289"/>
    <d v="2024-12-17T00:00:00"/>
    <n v="308802"/>
    <d v="2024-12-17T00:00:00"/>
    <m/>
    <n v="553.14"/>
    <d v="2025-01-16T00:00:00"/>
    <s v="E0240921"/>
    <s v="PD024921"/>
    <s v="Serviços de Publicidade Eletrônica"/>
    <n v="526.59"/>
    <m/>
    <x v="0"/>
    <m/>
    <m/>
    <m/>
    <s v="2 - FATURADO"/>
    <n v="0"/>
    <x v="0"/>
    <x v="1"/>
  </r>
  <r>
    <x v="952"/>
    <s v="45.359.973/0001-50"/>
    <s v="NF SERVICOS DO"/>
    <n v="303680"/>
    <d v="2024-12-23T00:00:00"/>
    <n v="310243"/>
    <d v="2024-12-30T00:00:00"/>
    <m/>
    <n v="460.95"/>
    <d v="2025-01-29T00:00:00"/>
    <s v="E0240921"/>
    <s v="PD024921"/>
    <s v="Serviços de Publicidade Eletrônica"/>
    <n v="438.82"/>
    <m/>
    <x v="0"/>
    <m/>
    <m/>
    <m/>
    <s v="2 - FATURADO"/>
    <n v="0"/>
    <x v="0"/>
    <x v="1"/>
  </r>
  <r>
    <x v="953"/>
    <s v="45.368.016/0001-90"/>
    <s v="NF SERVICOS"/>
    <n v="143475"/>
    <d v="2023-09-30T00:00:00"/>
    <n v="1679373"/>
    <d v="2023-10-10T00:00:00"/>
    <d v="2023-09-01T00:00:00"/>
    <n v="839.4"/>
    <d v="2023-11-09T00:00:00"/>
    <s v="E0190797"/>
    <s v="PD019797"/>
    <s v="PREFEITURA - CADASTRO"/>
    <n v="799.11"/>
    <d v="2023-09-01T00:00:00"/>
    <x v="0"/>
    <m/>
    <m/>
    <s v="91363 APPS/ITO"/>
    <s v="2 - FATURADO"/>
    <n v="418"/>
    <x v="4"/>
    <x v="0"/>
  </r>
  <r>
    <x v="953"/>
    <s v="45.368.016/0001-90"/>
    <s v="NF SERVICOS DO"/>
    <n v="296399"/>
    <d v="2024-11-06T00:00:00"/>
    <n v="302809"/>
    <d v="2024-11-07T00:00:00"/>
    <m/>
    <n v="92.19"/>
    <d v="2024-12-07T00:00:00"/>
    <s v="E0231118"/>
    <s v="PD231099"/>
    <s v="Serviços de Publicidade Eletrônica"/>
    <n v="87.76"/>
    <m/>
    <x v="0"/>
    <m/>
    <m/>
    <m/>
    <s v="2 - FATURADO"/>
    <n v="24"/>
    <x v="2"/>
    <x v="1"/>
  </r>
  <r>
    <x v="953"/>
    <s v="45.368.016/0001-90"/>
    <s v="NF SERVICOS DO"/>
    <n v="298945"/>
    <d v="2024-11-22T00:00:00"/>
    <n v="305392"/>
    <d v="2024-11-26T00:00:00"/>
    <m/>
    <n v="1659.42"/>
    <d v="2024-12-26T00:00:00"/>
    <s v="E0231118"/>
    <s v="PD231099"/>
    <s v="Serviços de Publicidade Eletrônica"/>
    <n v="1579.77"/>
    <m/>
    <x v="0"/>
    <m/>
    <m/>
    <m/>
    <s v="2 - FATURADO"/>
    <n v="5"/>
    <x v="2"/>
    <x v="1"/>
  </r>
  <r>
    <x v="953"/>
    <s v="45.368.016/0001-90"/>
    <s v="NF SERVICOS DO"/>
    <n v="299139"/>
    <d v="2024-11-25T00:00:00"/>
    <n v="305586"/>
    <d v="2024-11-26T00:00:00"/>
    <m/>
    <n v="1843.8"/>
    <d v="2024-12-26T00:00:00"/>
    <s v="E0231118"/>
    <s v="PD231099"/>
    <s v="Serviços de Publicidade Eletrônica"/>
    <n v="1755.3"/>
    <m/>
    <x v="0"/>
    <m/>
    <m/>
    <m/>
    <s v="2 - FATURADO"/>
    <n v="5"/>
    <x v="2"/>
    <x v="1"/>
  </r>
  <r>
    <x v="953"/>
    <s v="45.368.016/0001-90"/>
    <s v="NF SERVICOS DO"/>
    <n v="300571"/>
    <d v="2024-12-11T00:00:00"/>
    <n v="308008"/>
    <d v="2024-12-11T00:00:00"/>
    <m/>
    <n v="184.38"/>
    <d v="2025-01-10T00:00:00"/>
    <s v="E0231118"/>
    <s v="PD231099"/>
    <s v="Serviços de Publicidade Eletrônica"/>
    <n v="175.53"/>
    <m/>
    <x v="0"/>
    <m/>
    <m/>
    <m/>
    <s v="2 - FATURADO"/>
    <n v="0"/>
    <x v="0"/>
    <x v="1"/>
  </r>
  <r>
    <x v="953"/>
    <s v="45.368.016/0001-90"/>
    <s v="NF SERVICOS DO"/>
    <n v="300751"/>
    <d v="2024-12-11T00:00:00"/>
    <n v="308188"/>
    <d v="2024-12-11T00:00:00"/>
    <m/>
    <n v="1014.09"/>
    <d v="2025-01-10T00:00:00"/>
    <s v="E0231118"/>
    <s v="PD231099"/>
    <s v="Serviços de Publicidade Eletrônica"/>
    <n v="965.41"/>
    <m/>
    <x v="0"/>
    <m/>
    <m/>
    <m/>
    <s v="2 - FATURADO"/>
    <n v="0"/>
    <x v="0"/>
    <x v="1"/>
  </r>
  <r>
    <x v="953"/>
    <s v="45.368.016/0001-90"/>
    <s v="NF SERVICOS DO"/>
    <n v="301653"/>
    <d v="2024-12-11T00:00:00"/>
    <n v="307077"/>
    <d v="2024-12-11T00:00:00"/>
    <m/>
    <n v="322.66000000000003"/>
    <d v="2025-01-10T00:00:00"/>
    <s v="E0231118"/>
    <s v="PD231099"/>
    <s v="Serviços de Publicidade Eletrônica"/>
    <n v="307.17"/>
    <m/>
    <x v="0"/>
    <m/>
    <m/>
    <m/>
    <s v="2 - FATURADO"/>
    <n v="0"/>
    <x v="0"/>
    <x v="1"/>
  </r>
  <r>
    <x v="953"/>
    <s v="45.368.016/0001-90"/>
    <s v="NF SERVICOS DO"/>
    <n v="302322"/>
    <d v="2024-12-17T00:00:00"/>
    <n v="308835"/>
    <d v="2024-12-17T00:00:00"/>
    <m/>
    <n v="414.85"/>
    <d v="2025-01-16T00:00:00"/>
    <s v="E0231118"/>
    <s v="PD231099"/>
    <s v="Serviços de Publicidade Eletrônica"/>
    <n v="394.94"/>
    <m/>
    <x v="0"/>
    <m/>
    <m/>
    <m/>
    <s v="2 - FATURADO"/>
    <n v="0"/>
    <x v="0"/>
    <x v="1"/>
  </r>
  <r>
    <x v="953"/>
    <s v="45.368.016/0001-90"/>
    <s v="NF SERVICOS DO"/>
    <n v="302399"/>
    <d v="2024-12-17T00:00:00"/>
    <n v="308912"/>
    <d v="2024-12-17T00:00:00"/>
    <m/>
    <n v="368.76"/>
    <d v="2025-01-16T00:00:00"/>
    <s v="E0231118"/>
    <s v="PD231099"/>
    <s v="Serviços de Publicidade Eletrônica"/>
    <n v="351.06"/>
    <m/>
    <x v="0"/>
    <m/>
    <m/>
    <m/>
    <s v="2 - FATURADO"/>
    <n v="0"/>
    <x v="0"/>
    <x v="1"/>
  </r>
  <r>
    <x v="954"/>
    <s v="45.368.545/0001-93"/>
    <s v="NF SERVICOS DO"/>
    <n v="296837"/>
    <d v="2024-11-07T00:00:00"/>
    <n v="303250"/>
    <d v="2024-11-11T00:00:00"/>
    <m/>
    <n v="276.57"/>
    <d v="2024-12-11T00:00:00"/>
    <s v="E0231049"/>
    <s v="PD231030"/>
    <s v="Serviços de Publicidade Eletrônica"/>
    <n v="263.29000000000002"/>
    <m/>
    <x v="0"/>
    <m/>
    <m/>
    <m/>
    <s v="2 - FATURADO"/>
    <n v="20"/>
    <x v="2"/>
    <x v="1"/>
  </r>
  <r>
    <x v="954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0"/>
    <x v="0"/>
    <x v="2"/>
  </r>
  <r>
    <x v="954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0"/>
    <x v="0"/>
    <x v="2"/>
  </r>
  <r>
    <x v="954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0"/>
    <x v="0"/>
    <x v="2"/>
  </r>
  <r>
    <x v="954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0"/>
    <x v="0"/>
    <x v="2"/>
  </r>
  <r>
    <x v="954"/>
    <s v="45.368.545/0001-93"/>
    <s v="ND-POUPATEMPO 4.0"/>
    <n v="5201"/>
    <d v="2024-12-04T00:00:00"/>
    <s v="PPT00671"/>
    <s v="PPT00671"/>
    <d v="2024-12-01T00:00:00"/>
    <n v="21516.400000000001"/>
    <d v="2025-01-03T00:00:00"/>
    <s v="PPT00671"/>
    <s v="PP00671"/>
    <s v="IMPLANTACAO E OPERACAO DO POUPATEMPO SANTA ROSA DE VITERBO"/>
    <n v="21516.400000000001"/>
    <d v="2024-12-01T00:00:00"/>
    <x v="0"/>
    <m/>
    <s v="PD-PRC-2022/01336"/>
    <m/>
    <s v="2 - FATURADO"/>
    <n v="0"/>
    <x v="0"/>
    <x v="11"/>
  </r>
  <r>
    <x v="954"/>
    <s v="45.368.545/0001-93"/>
    <s v="NF SERVICOS DO"/>
    <n v="300985"/>
    <d v="2024-12-11T00:00:00"/>
    <n v="308422"/>
    <d v="2024-12-11T00:00:00"/>
    <m/>
    <n v="276.57"/>
    <d v="2025-01-10T00:00:00"/>
    <s v="E0231049"/>
    <s v="PD231030"/>
    <s v="Serviços de Publicidade Eletrônica"/>
    <n v="263.29000000000002"/>
    <m/>
    <x v="0"/>
    <m/>
    <m/>
    <m/>
    <s v="2 - FATURADO"/>
    <n v="0"/>
    <x v="0"/>
    <x v="1"/>
  </r>
  <r>
    <x v="954"/>
    <s v="45.368.545/0001-93"/>
    <s v="NF SERVICOS DO"/>
    <n v="302410"/>
    <d v="2024-12-17T00:00:00"/>
    <n v="308923"/>
    <d v="2024-12-17T00:00:00"/>
    <m/>
    <n v="331.88"/>
    <d v="2025-01-16T00:00:00"/>
    <s v="E0231049"/>
    <s v="PD231030"/>
    <s v="Serviços de Publicidade Eletrônica"/>
    <n v="315.95"/>
    <m/>
    <x v="0"/>
    <m/>
    <m/>
    <m/>
    <s v="2 - FATURADO"/>
    <n v="0"/>
    <x v="0"/>
    <x v="1"/>
  </r>
  <r>
    <x v="954"/>
    <s v="45.368.545/0001-93"/>
    <s v="NF SERVICOS"/>
    <n v="177375"/>
    <d v="2024-12-31T00:00:00"/>
    <n v="1906314"/>
    <d v="2025-01-10T00:00:00"/>
    <d v="2024-12-01T00:00:00"/>
    <n v="644.4"/>
    <d v="2025-02-09T00:00:00"/>
    <s v="E0240660"/>
    <s v="PD024660"/>
    <s v="PREFEITURA - CADASTRO"/>
    <n v="613.47"/>
    <d v="2024-12-01T00:00:00"/>
    <x v="0"/>
    <s v="60/2024"/>
    <m/>
    <s v="359.00006328/2024-56-ITO/APPS"/>
    <s v="2 - FATURADO"/>
    <n v="0"/>
    <x v="0"/>
    <x v="0"/>
  </r>
  <r>
    <x v="955"/>
    <s v="45.369.220/0001-25"/>
    <s v="NF SERVICOS DO"/>
    <n v="302150"/>
    <d v="2024-12-16T00:00:00"/>
    <n v="308658"/>
    <d v="2024-12-16T00:00:00"/>
    <m/>
    <n v="553.14"/>
    <d v="2025-01-15T00:00:00"/>
    <s v="E0240768"/>
    <s v="PD024768"/>
    <s v="Serviços de Publicidade Eletrônica"/>
    <n v="526.59"/>
    <m/>
    <x v="0"/>
    <m/>
    <m/>
    <m/>
    <s v="2 - FATURADO"/>
    <n v="0"/>
    <x v="0"/>
    <x v="1"/>
  </r>
  <r>
    <x v="955"/>
    <s v="45.369.220/0001-25"/>
    <s v="NF SERVICOS DO"/>
    <n v="302254"/>
    <d v="2024-12-17T00:00:00"/>
    <n v="308767"/>
    <d v="2024-12-17T00:00:00"/>
    <m/>
    <n v="829.71"/>
    <d v="2025-01-16T00:00:00"/>
    <s v="E0240768"/>
    <s v="PD024768"/>
    <s v="Serviços de Publicidade Eletrônica"/>
    <n v="789.88"/>
    <m/>
    <x v="0"/>
    <m/>
    <m/>
    <m/>
    <s v="2 - FATURADO"/>
    <n v="0"/>
    <x v="0"/>
    <x v="1"/>
  </r>
  <r>
    <x v="955"/>
    <s v="45.369.220/0001-25"/>
    <s v="NF SERVICOS DO"/>
    <n v="302315"/>
    <d v="2024-12-17T00:00:00"/>
    <n v="308828"/>
    <d v="2024-12-17T00:00:00"/>
    <m/>
    <n v="368.76"/>
    <d v="2025-01-16T00:00:00"/>
    <s v="E0240768"/>
    <s v="PD024768"/>
    <s v="Serviços de Publicidade Eletrônica"/>
    <n v="351.06"/>
    <m/>
    <x v="0"/>
    <m/>
    <m/>
    <m/>
    <s v="2 - FATURADO"/>
    <n v="0"/>
    <x v="0"/>
    <x v="1"/>
  </r>
  <r>
    <x v="955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0"/>
    <x v="0"/>
    <x v="2"/>
  </r>
  <r>
    <x v="955"/>
    <s v="45.369.220/0001-25"/>
    <s v="NF SERVICOS DO"/>
    <n v="303282"/>
    <d v="2024-12-22T00:00:00"/>
    <n v="309845"/>
    <d v="2024-12-30T00:00:00"/>
    <m/>
    <n v="184.38"/>
    <d v="2025-01-29T00:00:00"/>
    <s v="E0240768"/>
    <s v="PD024768"/>
    <s v="Serviços de Publicidade Eletrônica"/>
    <n v="175.53"/>
    <m/>
    <x v="0"/>
    <m/>
    <m/>
    <m/>
    <s v="2 - FATURADO"/>
    <n v="0"/>
    <x v="0"/>
    <x v="1"/>
  </r>
  <r>
    <x v="955"/>
    <s v="45.369.220/0001-25"/>
    <s v="NF SERVICOS DO"/>
    <n v="303548"/>
    <d v="2024-12-22T00:00:00"/>
    <n v="310111"/>
    <d v="2024-12-30T00:00:00"/>
    <m/>
    <n v="1889.89"/>
    <d v="2025-01-29T00:00:00"/>
    <s v="E0240768"/>
    <s v="PD024768"/>
    <s v="Serviços de Publicidade Eletrônica"/>
    <n v="1799.18"/>
    <m/>
    <x v="0"/>
    <m/>
    <m/>
    <m/>
    <s v="2 - FATURADO"/>
    <n v="0"/>
    <x v="0"/>
    <x v="1"/>
  </r>
  <r>
    <x v="955"/>
    <s v="45.369.220/0001-25"/>
    <s v="NF SERVICOS"/>
    <n v="177441"/>
    <d v="2024-12-31T00:00:00"/>
    <n v="1906380"/>
    <d v="2025-01-10T00:00:00"/>
    <d v="2024-12-01T00:00:00"/>
    <n v="644.4"/>
    <d v="2025-02-09T00:00:00"/>
    <s v="E0240699"/>
    <s v="PD024699"/>
    <s v="PREFEITURA - CADASTRO"/>
    <n v="613.47"/>
    <d v="2024-12-01T00:00:00"/>
    <x v="0"/>
    <s v="161/2024"/>
    <s v="123/2024"/>
    <s v="359.00008554/2024-71 APPS\ITO"/>
    <s v="2 - FATURADO"/>
    <n v="0"/>
    <x v="0"/>
    <x v="0"/>
  </r>
  <r>
    <x v="955"/>
    <s v="45.369.220/0001-25"/>
    <s v="NF SERVICOS DO"/>
    <n v="304069"/>
    <d v="2024-12-31T00:00:00"/>
    <n v="310645"/>
    <d v="2025-01-03T00:00:00"/>
    <m/>
    <n v="875.8"/>
    <d v="2025-02-02T00:00:00"/>
    <s v="E0240768"/>
    <s v="PD024768"/>
    <s v="Serviços de Publicidade Eletrônica"/>
    <n v="833.76"/>
    <m/>
    <x v="0"/>
    <m/>
    <m/>
    <m/>
    <s v="2 - FATURADO"/>
    <n v="0"/>
    <x v="0"/>
    <x v="1"/>
  </r>
  <r>
    <x v="956"/>
    <s v="45.370.087/0001-27"/>
    <s v="NF SERVICOS DO"/>
    <n v="297357"/>
    <d v="2024-11-12T00:00:00"/>
    <n v="303784"/>
    <d v="2024-11-13T00:00:00"/>
    <m/>
    <n v="829.71"/>
    <d v="2024-12-13T00:00:00"/>
    <s v="E0230840"/>
    <s v="PD023840"/>
    <s v="Serviços de Publicidade Eletrônica"/>
    <n v="789.88"/>
    <m/>
    <x v="0"/>
    <m/>
    <m/>
    <m/>
    <s v="2 - FATURADO"/>
    <n v="18"/>
    <x v="2"/>
    <x v="1"/>
  </r>
  <r>
    <x v="956"/>
    <s v="45.370.087/0001-27"/>
    <s v="NF SERVICOS DO"/>
    <n v="297872"/>
    <d v="2024-11-14T00:00:00"/>
    <n v="304307"/>
    <d v="2024-11-18T00:00:00"/>
    <m/>
    <n v="331.88"/>
    <d v="2024-12-18T00:00:00"/>
    <s v="E0230840"/>
    <s v="PD023840"/>
    <s v="Serviços de Publicidade Eletrônica"/>
    <n v="315.95"/>
    <m/>
    <x v="0"/>
    <m/>
    <m/>
    <m/>
    <s v="2 - FATURADO"/>
    <n v="13"/>
    <x v="2"/>
    <x v="1"/>
  </r>
  <r>
    <x v="956"/>
    <s v="45.370.087/0001-27"/>
    <s v="NF SERVICOS DO"/>
    <n v="299818"/>
    <d v="2024-11-28T00:00:00"/>
    <n v="306275"/>
    <d v="2024-11-29T00:00:00"/>
    <m/>
    <n v="940.34"/>
    <d v="2024-12-29T00:00:00"/>
    <s v="E0230840"/>
    <s v="PD023840"/>
    <s v="Serviços de Publicidade Eletrônica"/>
    <n v="895.2"/>
    <m/>
    <x v="0"/>
    <m/>
    <m/>
    <m/>
    <s v="2 - FATURADO"/>
    <n v="2"/>
    <x v="2"/>
    <x v="1"/>
  </r>
  <r>
    <x v="956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0"/>
    <x v="0"/>
    <x v="2"/>
  </r>
  <r>
    <x v="956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0"/>
    <x v="0"/>
    <x v="2"/>
  </r>
  <r>
    <x v="956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0"/>
    <x v="0"/>
    <x v="2"/>
  </r>
  <r>
    <x v="956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0"/>
    <x v="0"/>
    <x v="2"/>
  </r>
  <r>
    <x v="956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0"/>
    <x v="0"/>
    <x v="2"/>
  </r>
  <r>
    <x v="956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0"/>
    <x v="0"/>
    <x v="2"/>
  </r>
  <r>
    <x v="956"/>
    <s v="45.370.087/0001-27"/>
    <s v="NF SERVICOS DO"/>
    <n v="302497"/>
    <d v="2024-12-17T00:00:00"/>
    <n v="309010"/>
    <d v="2024-12-17T00:00:00"/>
    <m/>
    <n v="331.88"/>
    <d v="2025-01-16T00:00:00"/>
    <s v="E0230840"/>
    <s v="PD023840"/>
    <s v="Serviços de Publicidade Eletrônica"/>
    <n v="315.95"/>
    <m/>
    <x v="0"/>
    <m/>
    <m/>
    <m/>
    <s v="2 - FATURADO"/>
    <n v="0"/>
    <x v="0"/>
    <x v="1"/>
  </r>
  <r>
    <x v="956"/>
    <s v="45.370.087/0001-27"/>
    <s v="NF SERVICOS DO"/>
    <n v="303239"/>
    <d v="2024-12-22T00:00:00"/>
    <n v="309802"/>
    <d v="2024-12-30T00:00:00"/>
    <m/>
    <n v="276.57"/>
    <d v="2025-01-29T00:00:00"/>
    <s v="E0230840"/>
    <s v="PD023840"/>
    <s v="Serviços de Publicidade Eletrônica"/>
    <n v="263.29000000000002"/>
    <m/>
    <x v="0"/>
    <m/>
    <m/>
    <m/>
    <s v="2 - FATURADO"/>
    <n v="0"/>
    <x v="0"/>
    <x v="1"/>
  </r>
  <r>
    <x v="957"/>
    <s v="45.370.707/0001-28"/>
    <s v="NF SERVICOS E_GOV"/>
    <n v="167565"/>
    <d v="2024-09-06T00:00:00"/>
    <n v="1844350"/>
    <d v="2024-09-06T00:00:00"/>
    <m/>
    <n v="197.93"/>
    <d v="2024-10-06T00:00:00"/>
    <m/>
    <m/>
    <s v="Certificado e-CPF A3 em token - 12 meses Gov"/>
    <n v="188.43"/>
    <m/>
    <x v="0"/>
    <m/>
    <m/>
    <m/>
    <s v="2 - FATURADO"/>
    <n v="86"/>
    <x v="5"/>
    <x v="1"/>
  </r>
  <r>
    <x v="957"/>
    <s v="45.370.707/0001-28"/>
    <s v="NF SERVICOS"/>
    <n v="174718"/>
    <d v="2024-12-10T00:00:00"/>
    <n v="1890706"/>
    <d v="2024-12-10T00:00:00"/>
    <d v="2024-11-01T00:00:00"/>
    <n v="644.4"/>
    <d v="2025-01-09T00:00:00"/>
    <s v="E0240658"/>
    <s v="PD024658"/>
    <s v="PREFEITURA - CADASTRO"/>
    <n v="613.47"/>
    <d v="2024-11-01T00:00:00"/>
    <x v="0"/>
    <s v="148/2024"/>
    <m/>
    <s v="359.00006267/2024-27-APPS/ITO"/>
    <s v="2 - FATURADO"/>
    <n v="0"/>
    <x v="0"/>
    <x v="0"/>
  </r>
  <r>
    <x v="957"/>
    <s v="45.370.707/0001-28"/>
    <s v="NF SERVICOS DO"/>
    <n v="302274"/>
    <d v="2024-12-17T00:00:00"/>
    <n v="308787"/>
    <d v="2024-12-17T00:00:00"/>
    <m/>
    <n v="719.08"/>
    <d v="2025-01-16T00:00:00"/>
    <s v="E0201953"/>
    <s v="PD201953"/>
    <s v="Serviços de Publicidade Eletrônica"/>
    <n v="684.56"/>
    <m/>
    <x v="0"/>
    <m/>
    <m/>
    <m/>
    <s v="2 - FATURADO"/>
    <n v="0"/>
    <x v="0"/>
    <x v="1"/>
  </r>
  <r>
    <x v="957"/>
    <s v="45.370.707/0001-28"/>
    <s v="NF SERVICOS"/>
    <n v="177373"/>
    <d v="2024-12-31T00:00:00"/>
    <n v="1906312"/>
    <d v="2025-01-10T00:00:00"/>
    <d v="2024-12-01T00:00:00"/>
    <n v="644.4"/>
    <d v="2025-02-09T00:00:00"/>
    <s v="E0240658"/>
    <s v="PD024658"/>
    <s v="PREFEITURA - CADASTRO"/>
    <n v="613.47"/>
    <d v="2024-12-01T00:00:00"/>
    <x v="0"/>
    <s v="148/2024"/>
    <m/>
    <s v="359.00006267/2024-27-APPS/ITO"/>
    <s v="2 - FATURADO"/>
    <n v="0"/>
    <x v="0"/>
    <x v="0"/>
  </r>
  <r>
    <x v="957"/>
    <s v="45.370.707/0001-28"/>
    <s v="NF SERVICOS DO"/>
    <n v="304143"/>
    <d v="2024-12-31T00:00:00"/>
    <n v="310719"/>
    <d v="2025-01-03T00:00:00"/>
    <m/>
    <n v="553.14"/>
    <d v="2025-02-02T00:00:00"/>
    <s v="E0201953"/>
    <s v="PD201953"/>
    <s v="Serviços de Publicidade Eletrônica"/>
    <n v="526.59"/>
    <m/>
    <x v="0"/>
    <m/>
    <m/>
    <m/>
    <s v="2 - FATURADO"/>
    <n v="0"/>
    <x v="0"/>
    <x v="1"/>
  </r>
  <r>
    <x v="957"/>
    <s v="45.370.707/0001-28"/>
    <s v="NF SERVICOS DO"/>
    <n v="304223"/>
    <d v="2024-12-31T00:00:00"/>
    <n v="310799"/>
    <d v="2025-01-03T00:00:00"/>
    <m/>
    <n v="442.51"/>
    <d v="2025-02-02T00:00:00"/>
    <s v="E0201953"/>
    <s v="PD201953"/>
    <s v="Serviços de Publicidade Eletrônica"/>
    <n v="421.27"/>
    <m/>
    <x v="0"/>
    <m/>
    <m/>
    <m/>
    <s v="2 - FATURADO"/>
    <n v="0"/>
    <x v="0"/>
    <x v="1"/>
  </r>
  <r>
    <x v="958"/>
    <s v="45.371.820/0001-28"/>
    <s v="NF SERVICOS"/>
    <n v="174689"/>
    <d v="2024-12-10T00:00:00"/>
    <n v="1890677"/>
    <d v="2024-12-10T00:00:00"/>
    <d v="2024-11-01T00:00:00"/>
    <n v="7732.25"/>
    <d v="2025-01-09T00:00:00"/>
    <s v="E0210718"/>
    <s v="PD021718"/>
    <s v="PREFEITURA - CADASTRO"/>
    <n v="7361.1"/>
    <d v="2024-11-01T00:00:00"/>
    <x v="0"/>
    <s v="130/2021"/>
    <s v="693/2021"/>
    <s v="PD-PRC-2021/03266-APPS/ITO"/>
    <s v="2 - FATURADO"/>
    <n v="0"/>
    <x v="0"/>
    <x v="0"/>
  </r>
  <r>
    <x v="958"/>
    <s v="45.371.820/0001-28"/>
    <s v="NF SERVICOS DO"/>
    <n v="300447"/>
    <d v="2024-12-11T00:00:00"/>
    <n v="307884"/>
    <d v="2024-12-11T00:00:00"/>
    <m/>
    <n v="958.78"/>
    <d v="2025-01-10T00:00:00"/>
    <s v="E0230912"/>
    <s v="PD023912"/>
    <s v="Serviços de Publicidade Eletrônica"/>
    <n v="912.76"/>
    <m/>
    <x v="0"/>
    <m/>
    <m/>
    <m/>
    <s v="2 - FATURADO"/>
    <n v="0"/>
    <x v="0"/>
    <x v="1"/>
  </r>
  <r>
    <x v="958"/>
    <s v="45.371.820/0001-28"/>
    <s v="NF SERVICOS DO"/>
    <n v="301018"/>
    <d v="2024-12-11T00:00:00"/>
    <n v="306442"/>
    <d v="2024-12-11T00:00:00"/>
    <m/>
    <n v="442.51"/>
    <d v="2025-01-10T00:00:00"/>
    <s v="E0230912"/>
    <s v="PD023912"/>
    <s v="Serviços de Publicidade Eletrônica"/>
    <n v="421.27"/>
    <m/>
    <x v="0"/>
    <m/>
    <m/>
    <m/>
    <s v="2 - FATURADO"/>
    <n v="0"/>
    <x v="0"/>
    <x v="1"/>
  </r>
  <r>
    <x v="958"/>
    <s v="45.371.820/0001-28"/>
    <s v="NF SERVICOS DO"/>
    <n v="301576"/>
    <d v="2024-12-11T00:00:00"/>
    <n v="307000"/>
    <d v="2024-12-11T00:00:00"/>
    <m/>
    <n v="442.51"/>
    <d v="2025-01-10T00:00:00"/>
    <s v="E0230912"/>
    <s v="PD023912"/>
    <s v="Serviços de Publicidade Eletrônica"/>
    <n v="421.27"/>
    <m/>
    <x v="0"/>
    <m/>
    <m/>
    <m/>
    <s v="2 - FATURADO"/>
    <n v="0"/>
    <x v="0"/>
    <x v="1"/>
  </r>
  <r>
    <x v="958"/>
    <s v="45.371.820/0001-28"/>
    <s v="NF SERVICOS DO"/>
    <n v="301694"/>
    <d v="2024-12-11T00:00:00"/>
    <n v="307118"/>
    <d v="2024-12-11T00:00:00"/>
    <m/>
    <n v="885.02"/>
    <d v="2025-01-10T00:00:00"/>
    <s v="E0230912"/>
    <s v="PD023912"/>
    <s v="Serviços de Publicidade Eletrônica"/>
    <n v="842.54"/>
    <m/>
    <x v="0"/>
    <m/>
    <m/>
    <m/>
    <s v="2 - FATURADO"/>
    <n v="0"/>
    <x v="0"/>
    <x v="1"/>
  </r>
  <r>
    <x v="958"/>
    <s v="45.371.820/0001-28"/>
    <s v="NF SERVICOS DO"/>
    <n v="301967"/>
    <d v="2024-12-16T00:00:00"/>
    <n v="308475"/>
    <d v="2024-12-16T00:00:00"/>
    <m/>
    <n v="442.51"/>
    <d v="2025-01-15T00:00:00"/>
    <s v="E0230912"/>
    <s v="PD023912"/>
    <s v="Serviços de Publicidade Eletrônica"/>
    <n v="421.27"/>
    <m/>
    <x v="0"/>
    <m/>
    <m/>
    <m/>
    <s v="2 - FATURADO"/>
    <n v="0"/>
    <x v="0"/>
    <x v="1"/>
  </r>
  <r>
    <x v="958"/>
    <s v="45.371.820/0001-28"/>
    <s v="NF SERVICOS DO"/>
    <n v="302326"/>
    <d v="2024-12-17T00:00:00"/>
    <n v="308839"/>
    <d v="2024-12-17T00:00:00"/>
    <m/>
    <n v="1843.8"/>
    <d v="2025-01-16T00:00:00"/>
    <s v="E0230912"/>
    <s v="PD023912"/>
    <s v="Serviços de Publicidade Eletrônica"/>
    <n v="1755.3"/>
    <m/>
    <x v="0"/>
    <m/>
    <m/>
    <m/>
    <s v="2 - FATURADO"/>
    <n v="0"/>
    <x v="0"/>
    <x v="1"/>
  </r>
  <r>
    <x v="958"/>
    <s v="45.371.820/0001-28"/>
    <s v="NF SERVICOS DO"/>
    <n v="302618"/>
    <d v="2024-12-18T00:00:00"/>
    <n v="309140"/>
    <d v="2024-12-18T00:00:00"/>
    <m/>
    <n v="516.26"/>
    <d v="2025-01-17T00:00:00"/>
    <s v="E0230912"/>
    <s v="PD023912"/>
    <s v="Serviços de Publicidade Eletrônica"/>
    <n v="491.48"/>
    <m/>
    <x v="0"/>
    <m/>
    <m/>
    <m/>
    <s v="2 - FATURADO"/>
    <n v="0"/>
    <x v="0"/>
    <x v="1"/>
  </r>
  <r>
    <x v="958"/>
    <s v="45.371.820/0001-28"/>
    <s v="NF SERVICOS DO"/>
    <n v="302980"/>
    <d v="2024-12-20T00:00:00"/>
    <n v="309502"/>
    <d v="2024-12-20T00:00:00"/>
    <m/>
    <n v="1032.53"/>
    <d v="2025-01-19T00:00:00"/>
    <s v="E0230912"/>
    <s v="PD023912"/>
    <s v="Serviços de Publicidade Eletrônica"/>
    <n v="982.97"/>
    <m/>
    <x v="0"/>
    <m/>
    <m/>
    <m/>
    <s v="2 - FATURADO"/>
    <n v="0"/>
    <x v="0"/>
    <x v="1"/>
  </r>
  <r>
    <x v="958"/>
    <s v="45.371.820/0001-28"/>
    <s v="NF SERVICOS DO"/>
    <n v="303386"/>
    <d v="2024-12-22T00:00:00"/>
    <n v="309949"/>
    <d v="2024-12-30T00:00:00"/>
    <m/>
    <n v="295.01"/>
    <d v="2025-01-29T00:00:00"/>
    <s v="E0230912"/>
    <s v="PD023912"/>
    <s v="Serviços de Publicidade Eletrônica"/>
    <n v="280.85000000000002"/>
    <m/>
    <x v="0"/>
    <m/>
    <m/>
    <m/>
    <s v="2 - FATURADO"/>
    <n v="0"/>
    <x v="0"/>
    <x v="1"/>
  </r>
  <r>
    <x v="958"/>
    <s v="45.371.820/0001-28"/>
    <s v="NF SERVICOS DO"/>
    <n v="303885"/>
    <d v="2024-12-26T00:00:00"/>
    <n v="310448"/>
    <d v="2024-12-30T00:00:00"/>
    <m/>
    <n v="295.01"/>
    <d v="2025-01-29T00:00:00"/>
    <s v="E0230912"/>
    <s v="PD023912"/>
    <s v="Serviços de Publicidade Eletrônica"/>
    <n v="280.85000000000002"/>
    <m/>
    <x v="0"/>
    <m/>
    <m/>
    <m/>
    <s v="2 - FATURADO"/>
    <n v="0"/>
    <x v="0"/>
    <x v="1"/>
  </r>
  <r>
    <x v="958"/>
    <s v="45.371.820/0001-28"/>
    <s v="ND-RATEIO CONDOM PPT"/>
    <n v="19983"/>
    <d v="2024-12-30T00:00:00"/>
    <m/>
    <m/>
    <m/>
    <n v="9591.74"/>
    <d v="2025-01-31T00:00:00"/>
    <s v="CARGA INICIAL RATEIO CONDOM PPT"/>
    <m/>
    <s v="CARGA INICIAL RATEIO CONDOM PPT"/>
    <n v="9591.74"/>
    <m/>
    <x v="0"/>
    <m/>
    <m/>
    <m/>
    <s v="32 DIAS"/>
    <n v="0"/>
    <x v="0"/>
    <x v="7"/>
  </r>
  <r>
    <x v="958"/>
    <s v="45.371.820/0001-28"/>
    <s v="NF SERVICOS"/>
    <n v="177525"/>
    <d v="2024-12-31T00:00:00"/>
    <n v="1906464"/>
    <d v="2025-01-10T00:00:00"/>
    <d v="2024-12-01T00:00:00"/>
    <n v="9985.2999999999993"/>
    <d v="2025-02-09T00:00:00"/>
    <s v="E0210718"/>
    <s v="PD021718"/>
    <s v="PREFEITURA - CADASTRO"/>
    <n v="9506.01"/>
    <d v="2024-12-01T00:00:00"/>
    <x v="0"/>
    <s v="130/2021"/>
    <s v="693/2021"/>
    <s v="PD-PRC-2021/03266-APPS/ITO"/>
    <s v="2 - FATURADO"/>
    <n v="0"/>
    <x v="0"/>
    <x v="0"/>
  </r>
  <r>
    <x v="958"/>
    <s v="45.371.820/0001-28"/>
    <s v="NF SERVICOS DO"/>
    <n v="303953"/>
    <d v="2024-12-31T00:00:00"/>
    <n v="310529"/>
    <d v="2025-01-03T00:00:00"/>
    <m/>
    <n v="1032.53"/>
    <d v="2025-02-02T00:00:00"/>
    <s v="E0230912"/>
    <s v="PD023912"/>
    <s v="Serviços de Publicidade Eletrônica"/>
    <n v="982.97"/>
    <m/>
    <x v="0"/>
    <m/>
    <m/>
    <m/>
    <s v="2 - FATURADO"/>
    <n v="0"/>
    <x v="0"/>
    <x v="1"/>
  </r>
  <r>
    <x v="958"/>
    <s v="45.371.820/0001-28"/>
    <s v="NF SERVICOS DO"/>
    <n v="304070"/>
    <d v="2024-12-31T00:00:00"/>
    <n v="310646"/>
    <d v="2025-01-03T00:00:00"/>
    <m/>
    <n v="368.76"/>
    <d v="2025-02-02T00:00:00"/>
    <s v="E0230912"/>
    <s v="PD023912"/>
    <s v="Serviços de Publicidade Eletrônica"/>
    <n v="351.06"/>
    <m/>
    <x v="0"/>
    <m/>
    <m/>
    <m/>
    <s v="2 - FATURADO"/>
    <n v="0"/>
    <x v="0"/>
    <x v="1"/>
  </r>
  <r>
    <x v="959"/>
    <s v="45.374.261/0001-00"/>
    <s v="NF SERVICOS DO"/>
    <n v="291338"/>
    <d v="2024-10-07T00:00:00"/>
    <n v="297688"/>
    <d v="2024-10-07T00:00:00"/>
    <m/>
    <n v="322.66000000000003"/>
    <d v="2024-11-06T00:00:00"/>
    <s v="E0240821"/>
    <s v="PD024821"/>
    <s v="Serviços de Publicidade Eletrônica"/>
    <n v="307.17"/>
    <m/>
    <x v="0"/>
    <m/>
    <m/>
    <m/>
    <s v="2 - FATURADO"/>
    <n v="55"/>
    <x v="1"/>
    <x v="1"/>
  </r>
  <r>
    <x v="959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18"/>
    <x v="2"/>
    <x v="2"/>
  </r>
  <r>
    <x v="959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18"/>
    <x v="2"/>
    <x v="2"/>
  </r>
  <r>
    <x v="959"/>
    <s v="45.374.261/0001-00"/>
    <s v="NF SERVICOS DO"/>
    <n v="302235"/>
    <d v="2024-12-17T00:00:00"/>
    <n v="308748"/>
    <d v="2024-12-17T00:00:00"/>
    <m/>
    <n v="276.57"/>
    <d v="2025-01-16T00:00:00"/>
    <s v="E0240821"/>
    <s v="PD024821"/>
    <s v="Serviços de Publicidade Eletrônica"/>
    <n v="263.29000000000002"/>
    <m/>
    <x v="0"/>
    <m/>
    <m/>
    <m/>
    <s v="2 - FATURADO"/>
    <n v="0"/>
    <x v="0"/>
    <x v="1"/>
  </r>
  <r>
    <x v="960"/>
    <s v="45.395.704/0001-49"/>
    <s v="NF SERVICOS DO"/>
    <n v="300774"/>
    <d v="2024-12-11T00:00:00"/>
    <n v="308211"/>
    <d v="2024-12-11T00:00:00"/>
    <m/>
    <n v="553.14"/>
    <d v="2025-01-10T00:00:00"/>
    <s v="E0240832"/>
    <s v="PD024832"/>
    <s v="Serviços de Publicidade Eletrônica"/>
    <n v="526.59"/>
    <m/>
    <x v="0"/>
    <m/>
    <m/>
    <m/>
    <s v="2 - FATURADO"/>
    <n v="0"/>
    <x v="0"/>
    <x v="1"/>
  </r>
  <r>
    <x v="961"/>
    <s v="45.479.391/0001-07"/>
    <s v="NF SERVICOS DO"/>
    <n v="300111"/>
    <d v="2024-12-11T00:00:00"/>
    <n v="307548"/>
    <d v="2024-12-11T00:00:00"/>
    <m/>
    <n v="276.57"/>
    <d v="2025-01-10T00:00:00"/>
    <s v="E0221024"/>
    <s v="PD221024"/>
    <s v="Serviços de Publicidade Eletrônica"/>
    <n v="263.29000000000002"/>
    <m/>
    <x v="0"/>
    <m/>
    <m/>
    <m/>
    <s v="2 - FATURADO"/>
    <n v="0"/>
    <x v="0"/>
    <x v="1"/>
  </r>
  <r>
    <x v="962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12"/>
    <x v="2"/>
    <x v="2"/>
  </r>
  <r>
    <x v="962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12"/>
    <x v="2"/>
    <x v="2"/>
  </r>
  <r>
    <x v="962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12"/>
    <x v="2"/>
    <x v="2"/>
  </r>
  <r>
    <x v="962"/>
    <s v="45.511.847/0001-79"/>
    <s v="NF SERVICOS DO"/>
    <n v="299649"/>
    <d v="2024-11-28T00:00:00"/>
    <n v="306099"/>
    <d v="2024-11-28T00:00:00"/>
    <m/>
    <n v="1401.29"/>
    <d v="2024-12-28T00:00:00"/>
    <s v="E0230784"/>
    <s v="PD023784"/>
    <s v="Serviços de Publicidade Eletrônica"/>
    <n v="1334.03"/>
    <m/>
    <x v="0"/>
    <m/>
    <m/>
    <m/>
    <s v="2 - FATURADO"/>
    <n v="3"/>
    <x v="2"/>
    <x v="1"/>
  </r>
  <r>
    <x v="962"/>
    <s v="45.511.847/0001-79"/>
    <s v="NF SERVICOS DO"/>
    <n v="300219"/>
    <d v="2024-12-11T00:00:00"/>
    <n v="307656"/>
    <d v="2024-12-11T00:00:00"/>
    <m/>
    <n v="2728.82"/>
    <d v="2025-01-10T00:00:00"/>
    <s v="E0230784"/>
    <s v="PD023784"/>
    <s v="Serviços de Publicidade Eletrônica"/>
    <n v="2597.84"/>
    <m/>
    <x v="0"/>
    <m/>
    <m/>
    <m/>
    <s v="2 - FATURADO"/>
    <n v="0"/>
    <x v="0"/>
    <x v="1"/>
  </r>
  <r>
    <x v="962"/>
    <s v="45.511.847/0001-79"/>
    <s v="NF SERVICOS"/>
    <n v="177524"/>
    <d v="2024-12-31T00:00:00"/>
    <n v="1906463"/>
    <d v="2025-01-10T00:00:00"/>
    <d v="2024-12-01T00:00:00"/>
    <n v="20562.990000000002"/>
    <d v="2025-02-09T00:00:00"/>
    <s v="E0210717"/>
    <s v="PD021717"/>
    <s v="PREFEITURA - CADASTRO"/>
    <n v="19575.97"/>
    <d v="2024-12-01T00:00:00"/>
    <x v="0"/>
    <m/>
    <s v="NR. 31.817/2021"/>
    <s v="PD-PRC-2021/03308- 359.00005966/2024-50-APPS/ ITO"/>
    <s v="2 - FATURADO"/>
    <n v="0"/>
    <x v="0"/>
    <x v="0"/>
  </r>
  <r>
    <x v="963"/>
    <s v="45.547.403/0001-93"/>
    <s v="NF SERVICOS E_GOV"/>
    <n v="143996"/>
    <d v="2023-10-16T00:00:00"/>
    <n v="1679894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412"/>
    <x v="4"/>
    <x v="1"/>
  </r>
  <r>
    <x v="963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10"/>
    <x v="2"/>
    <x v="2"/>
  </r>
  <r>
    <x v="963"/>
    <s v="45.547.403/0001-93"/>
    <s v="NF SERVICOS DO"/>
    <n v="303354"/>
    <d v="2024-12-22T00:00:00"/>
    <n v="309917"/>
    <d v="2024-12-30T00:00:00"/>
    <m/>
    <n v="276.57"/>
    <d v="2025-01-29T00:00:00"/>
    <s v="E0201087"/>
    <s v="PD201087"/>
    <s v="Serviços de Publicidade Eletrônica"/>
    <n v="263.29000000000002"/>
    <m/>
    <x v="0"/>
    <m/>
    <m/>
    <m/>
    <s v="2 - FATURADO"/>
    <n v="0"/>
    <x v="0"/>
    <x v="1"/>
  </r>
  <r>
    <x v="963"/>
    <s v="45.547.403/0001-93"/>
    <s v="NF SERVICOS DO"/>
    <n v="303495"/>
    <d v="2024-12-22T00:00:00"/>
    <n v="310058"/>
    <d v="2024-12-30T00:00:00"/>
    <m/>
    <n v="1797.7"/>
    <d v="2025-01-29T00:00:00"/>
    <s v="E0201087"/>
    <s v="PD201087"/>
    <s v="Serviços de Publicidade Eletrônica"/>
    <n v="1711.41"/>
    <m/>
    <x v="0"/>
    <m/>
    <m/>
    <m/>
    <s v="2 - FATURADO"/>
    <n v="0"/>
    <x v="0"/>
    <x v="1"/>
  </r>
  <r>
    <x v="963"/>
    <s v="45.547.403/0001-93"/>
    <s v="NF SERVICOS DO"/>
    <n v="303912"/>
    <d v="2024-12-26T00:00:00"/>
    <n v="310475"/>
    <d v="2024-12-30T00:00:00"/>
    <m/>
    <n v="322.66000000000003"/>
    <d v="2025-01-29T00:00:00"/>
    <s v="E0201087"/>
    <s v="PD201087"/>
    <s v="Serviços de Publicidade Eletrônica"/>
    <n v="307.17"/>
    <m/>
    <x v="0"/>
    <m/>
    <m/>
    <m/>
    <s v="2 - FATURADO"/>
    <n v="0"/>
    <x v="0"/>
    <x v="1"/>
  </r>
  <r>
    <x v="963"/>
    <s v="45.547.403/0001-93"/>
    <s v="NF SERVICOS"/>
    <n v="177506"/>
    <d v="2024-12-31T00:00:00"/>
    <n v="1906445"/>
    <d v="2025-01-10T00:00:00"/>
    <d v="2024-12-01T00:00:00"/>
    <n v="625.20000000000005"/>
    <d v="2025-02-09T00:00:00"/>
    <s v="E0210709"/>
    <s v="PD021709"/>
    <s v="PREFEITURA - CADASTRO"/>
    <n v="595.19000000000005"/>
    <d v="2024-12-01T00:00:00"/>
    <x v="0"/>
    <s v="NR. 17/2021"/>
    <s v="17/2021"/>
    <s v="PD-PRC-2021/03253  APPS/ITO"/>
    <s v="2 - FATURADO"/>
    <n v="0"/>
    <x v="0"/>
    <x v="0"/>
  </r>
  <r>
    <x v="963"/>
    <s v="45.547.403/0001-93"/>
    <s v="NF SERVICOS DO"/>
    <n v="304051"/>
    <d v="2024-12-31T00:00:00"/>
    <n v="310627"/>
    <d v="2025-01-03T00:00:00"/>
    <m/>
    <n v="276.57"/>
    <d v="2025-02-02T00:00:00"/>
    <s v="E0201087"/>
    <s v="PD201087"/>
    <s v="Serviços de Publicidade Eletrônica"/>
    <n v="263.29000000000002"/>
    <m/>
    <x v="0"/>
    <m/>
    <m/>
    <m/>
    <s v="2 - FATURADO"/>
    <n v="0"/>
    <x v="0"/>
    <x v="1"/>
  </r>
  <r>
    <x v="963"/>
    <s v="45.547.403/0001-93"/>
    <s v="NF SERVICOS DO"/>
    <n v="304059"/>
    <d v="2024-12-31T00:00:00"/>
    <n v="310635"/>
    <d v="2025-01-03T00:00:00"/>
    <m/>
    <n v="737.52"/>
    <d v="2025-02-02T00:00:00"/>
    <s v="E0201087"/>
    <s v="PD201087"/>
    <s v="Serviços de Publicidade Eletrônica"/>
    <n v="702.12"/>
    <m/>
    <x v="0"/>
    <m/>
    <m/>
    <m/>
    <s v="2 - FATURADO"/>
    <n v="0"/>
    <x v="0"/>
    <x v="1"/>
  </r>
  <r>
    <x v="964"/>
    <s v="45.550.167/0001-64"/>
    <s v="NF SERVICOS"/>
    <n v="169317"/>
    <d v="2024-10-08T00:00:00"/>
    <n v="1859062"/>
    <d v="2024-10-08T00:00:00"/>
    <d v="2024-09-01T00:00:00"/>
    <n v="5234.8"/>
    <d v="2024-11-07T00:00:00"/>
    <s v="E0230276"/>
    <s v="PD023244"/>
    <s v="OFFICE BASICO E  EMAIL COMO SERVIÇO"/>
    <n v="4983.53"/>
    <d v="2024-09-01T00:00:00"/>
    <x v="0"/>
    <s v="082/2023"/>
    <s v="549/2023"/>
    <s v="359.00002708/2023-31 ITO"/>
    <s v="2 - FATURADO"/>
    <n v="54"/>
    <x v="1"/>
    <x v="0"/>
  </r>
  <r>
    <x v="964"/>
    <s v="45.550.167/0001-64"/>
    <s v="NF SERVICOS"/>
    <n v="171006"/>
    <d v="2024-11-08T00:00:00"/>
    <n v="1874021"/>
    <d v="2024-11-08T00:00:00"/>
    <d v="2024-10-01T00:00:00"/>
    <n v="5234.8"/>
    <d v="2024-12-08T00:00:00"/>
    <s v="E0230276"/>
    <s v="PD023244"/>
    <s v="OFFICE BASICO E  EMAIL COMO SERVIÇO"/>
    <n v="4983.53"/>
    <d v="2024-10-01T00:00:00"/>
    <x v="0"/>
    <s v="082/2023"/>
    <s v="549/2023"/>
    <s v="359.00002708/2023-31 ITO"/>
    <s v="2 - FATURADO"/>
    <n v="23"/>
    <x v="2"/>
    <x v="0"/>
  </r>
  <r>
    <x v="964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- CADASTR0"/>
    <n v="4549.8900000000003"/>
    <d v="2024-10-01T00:00:00"/>
    <x v="0"/>
    <n v="126"/>
    <m/>
    <s v="359.00006253/2024-11-ITO/APPS"/>
    <s v="2 - FATURADO"/>
    <n v="18"/>
    <x v="2"/>
    <x v="0"/>
  </r>
  <r>
    <x v="964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9"/>
    <x v="2"/>
    <x v="2"/>
  </r>
  <r>
    <x v="964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9"/>
    <x v="2"/>
    <x v="2"/>
  </r>
  <r>
    <x v="964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9"/>
    <x v="2"/>
    <x v="2"/>
  </r>
  <r>
    <x v="964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9"/>
    <x v="2"/>
    <x v="2"/>
  </r>
  <r>
    <x v="964"/>
    <s v="45.550.167/0001-64"/>
    <s v="NF SERVICOS"/>
    <n v="174444"/>
    <d v="2024-12-09T00:00:00"/>
    <n v="1890432"/>
    <d v="2024-12-09T00:00:00"/>
    <d v="2024-11-01T00:00:00"/>
    <n v="5234.8"/>
    <d v="2025-01-08T00:00:00"/>
    <s v="E0230276"/>
    <s v="PD023244"/>
    <s v="OFFICE BASICO E  EMAIL COMO SERVIÇO"/>
    <n v="4983.53"/>
    <d v="2024-11-01T00:00:00"/>
    <x v="0"/>
    <s v="082/2023"/>
    <s v="549/2023"/>
    <s v="359.00002708/2023-31 ITO"/>
    <s v="2 - FATURADO"/>
    <n v="0"/>
    <x v="0"/>
    <x v="0"/>
  </r>
  <r>
    <x v="964"/>
    <s v="45.550.167/0001-64"/>
    <s v="NF SERVICOS"/>
    <n v="174717"/>
    <d v="2024-12-10T00:00:00"/>
    <n v="1890705"/>
    <d v="2024-12-10T00:00:00"/>
    <d v="2024-11-01T00:00:00"/>
    <n v="3028.68"/>
    <d v="2025-01-09T00:00:00"/>
    <s v="E0240657"/>
    <s v="PD024657"/>
    <s v="PREFEITURA - CADASTR0"/>
    <n v="2883.3"/>
    <d v="2024-11-01T00:00:00"/>
    <x v="0"/>
    <n v="126"/>
    <m/>
    <s v="359.00006253/2024-11-ITO/APPS"/>
    <s v="2 - FATURADO"/>
    <n v="0"/>
    <x v="0"/>
    <x v="0"/>
  </r>
  <r>
    <x v="964"/>
    <s v="45.550.167/0001-64"/>
    <s v="NF SERVICOS DO"/>
    <n v="302134"/>
    <d v="2024-12-16T00:00:00"/>
    <n v="308642"/>
    <d v="2024-12-16T00:00:00"/>
    <m/>
    <n v="221.26"/>
    <d v="2025-01-15T00:00:00"/>
    <s v="E0220613"/>
    <s v="PD022613"/>
    <s v="Serviços de Publicidade Eletrônica"/>
    <n v="210.64"/>
    <m/>
    <x v="0"/>
    <m/>
    <m/>
    <m/>
    <s v="2 - FATURADO"/>
    <n v="0"/>
    <x v="0"/>
    <x v="1"/>
  </r>
  <r>
    <x v="964"/>
    <s v="45.550.167/0001-64"/>
    <s v="NF SERVICOS DO"/>
    <n v="302796"/>
    <d v="2024-12-19T00:00:00"/>
    <n v="309318"/>
    <d v="2024-12-19T00:00:00"/>
    <m/>
    <n v="221.26"/>
    <d v="2025-01-18T00:00:00"/>
    <s v="E0220613"/>
    <s v="PD022613"/>
    <s v="Serviços de Publicidade Eletrônica"/>
    <n v="210.64"/>
    <m/>
    <x v="0"/>
    <m/>
    <m/>
    <m/>
    <s v="2 - FATURADO"/>
    <n v="0"/>
    <x v="0"/>
    <x v="1"/>
  </r>
  <r>
    <x v="964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0"/>
    <x v="0"/>
    <x v="2"/>
  </r>
  <r>
    <x v="964"/>
    <s v="45.550.167/0001-64"/>
    <s v="NF SERVICOS DO"/>
    <n v="303851"/>
    <d v="2024-12-26T00:00:00"/>
    <n v="310414"/>
    <d v="2024-12-30T00:00:00"/>
    <m/>
    <n v="221.26"/>
    <d v="2025-01-29T00:00:00"/>
    <s v="E0220613"/>
    <s v="PD022613"/>
    <s v="Serviços de Publicidade Eletrônica"/>
    <n v="210.64"/>
    <m/>
    <x v="0"/>
    <m/>
    <m/>
    <m/>
    <s v="2 - FATURADO"/>
    <n v="0"/>
    <x v="0"/>
    <x v="1"/>
  </r>
  <r>
    <x v="964"/>
    <s v="45.550.167/0001-64"/>
    <s v="NF SERVICOS"/>
    <n v="176470"/>
    <d v="2024-12-27T00:00:00"/>
    <n v="1892458"/>
    <d v="2024-12-27T00:00:00"/>
    <d v="2024-12-01T00:00:00"/>
    <n v="5234.8"/>
    <d v="2025-01-26T00:00:00"/>
    <s v="E0230276"/>
    <s v="PD023244"/>
    <s v="OFFICE BASICO E  EMAIL COMO SERVIÇO"/>
    <n v="4983.53"/>
    <d v="2024-12-01T00:00:00"/>
    <x v="0"/>
    <s v="082/2023"/>
    <s v="549/2023"/>
    <s v="359.00002708/2023-31 ITO"/>
    <s v="2 - FATURADO"/>
    <n v="0"/>
    <x v="0"/>
    <x v="0"/>
  </r>
  <r>
    <x v="964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- CADASTR0"/>
    <n v="4774.83"/>
    <d v="2024-12-01T00:00:00"/>
    <x v="0"/>
    <n v="126"/>
    <m/>
    <s v="359.00006253/2024-11-ITO/APPS"/>
    <s v="2 - FATURADO"/>
    <n v="0"/>
    <x v="0"/>
    <x v="0"/>
  </r>
  <r>
    <x v="965"/>
    <s v="45.623.600/0001-44"/>
    <s v="NF SERVICOS"/>
    <n v="177500"/>
    <d v="2024-12-31T00:00:00"/>
    <n v="1906439"/>
    <d v="2025-01-10T00:00:00"/>
    <d v="2024-12-01T00:00:00"/>
    <n v="892"/>
    <d v="2025-02-09T00:00:00"/>
    <s v="E0220578"/>
    <s v="PD022578"/>
    <s v="PREFEITURA - CADASTRO"/>
    <n v="849.18"/>
    <d v="2024-12-01T00:00:00"/>
    <x v="0"/>
    <s v="34/2022"/>
    <s v="127/2022 - 10/2022"/>
    <s v="PD-PRC-2022/03082 - 359.00007654/2024-81 - APPS ITO"/>
    <s v="2 - FATURADO"/>
    <n v="0"/>
    <x v="0"/>
    <x v="0"/>
  </r>
  <r>
    <x v="966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0"/>
    <x v="0"/>
    <x v="2"/>
  </r>
  <r>
    <x v="967"/>
    <s v="45.665.890/0001-99"/>
    <s v="NF SERVICOS DO"/>
    <n v="304042"/>
    <d v="2024-12-31T00:00:00"/>
    <n v="310618"/>
    <d v="2025-01-03T00:00:00"/>
    <m/>
    <n v="230.47"/>
    <d v="2025-02-02T00:00:00"/>
    <s v="E0220644"/>
    <s v="PD022644"/>
    <s v="Serviços de Publicidade Eletrônica"/>
    <n v="219.41"/>
    <m/>
    <x v="0"/>
    <m/>
    <m/>
    <m/>
    <s v="2 - FATURADO"/>
    <n v="0"/>
    <x v="0"/>
    <x v="1"/>
  </r>
  <r>
    <x v="968"/>
    <s v="45.671.120/0001-59"/>
    <s v="NF SERVICOS DO"/>
    <n v="294570"/>
    <d v="2024-10-28T00:00:00"/>
    <n v="300975"/>
    <d v="2024-10-28T00:00:00"/>
    <m/>
    <n v="276.57"/>
    <d v="2024-11-27T00:00:00"/>
    <s v="E0221015"/>
    <s v="PD221015"/>
    <s v="Serviços de Publicidade Eletrônica"/>
    <n v="263.29000000000002"/>
    <m/>
    <x v="0"/>
    <m/>
    <m/>
    <m/>
    <s v="2 - FATURADO"/>
    <n v="34"/>
    <x v="1"/>
    <x v="1"/>
  </r>
  <r>
    <x v="968"/>
    <s v="45.671.120/0001-59"/>
    <s v="NF SERVICOS DO"/>
    <n v="303228"/>
    <d v="2024-12-22T00:00:00"/>
    <n v="309791"/>
    <d v="2024-12-30T00:00:00"/>
    <m/>
    <n v="276.57"/>
    <d v="2025-01-29T00:00:00"/>
    <s v="E0221015"/>
    <s v="PD221015"/>
    <s v="Serviços de Publicidade Eletrônica"/>
    <n v="263.29000000000002"/>
    <m/>
    <x v="0"/>
    <m/>
    <m/>
    <m/>
    <s v="2 - FATURADO"/>
    <n v="0"/>
    <x v="0"/>
    <x v="1"/>
  </r>
  <r>
    <x v="968"/>
    <s v="45.671.120/0001-59"/>
    <s v="NF SERVICOS DO"/>
    <n v="303741"/>
    <d v="2024-12-23T00:00:00"/>
    <n v="310304"/>
    <d v="2024-12-30T00:00:00"/>
    <m/>
    <n v="553.14"/>
    <d v="2025-01-29T00:00:00"/>
    <s v="E0221015"/>
    <s v="PD221015"/>
    <s v="Serviços de Publicidade Eletrônica"/>
    <n v="526.59"/>
    <m/>
    <x v="0"/>
    <m/>
    <m/>
    <m/>
    <s v="2 - FATURADO"/>
    <n v="0"/>
    <x v="0"/>
    <x v="1"/>
  </r>
  <r>
    <x v="968"/>
    <s v="45.671.120/0001-59"/>
    <s v="NF SERVICOS"/>
    <n v="177483"/>
    <d v="2024-12-31T00:00:00"/>
    <n v="1906422"/>
    <d v="2025-01-10T00:00:00"/>
    <d v="2024-12-01T00:00:00"/>
    <n v="1374.72"/>
    <d v="2025-02-09T00:00:00"/>
    <s v="E0240621"/>
    <s v="PD024621"/>
    <s v="PREFEITURA - CADASTRO"/>
    <n v="1308.73"/>
    <d v="2024-12-01T00:00:00"/>
    <x v="0"/>
    <s v="71/2024"/>
    <s v="75/2024"/>
    <s v="359.00004217/2024-13  APPS/ITO"/>
    <s v="2 - FATURADO"/>
    <n v="0"/>
    <x v="0"/>
    <x v="0"/>
  </r>
  <r>
    <x v="969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17"/>
    <x v="2"/>
    <x v="2"/>
  </r>
  <r>
    <x v="969"/>
    <s v="45.678.000/0001-83"/>
    <s v="NF SERVICOS"/>
    <n v="174751"/>
    <d v="2024-12-10T00:00:00"/>
    <n v="1890739"/>
    <d v="2024-12-10T00:00:00"/>
    <d v="2024-11-01T00:00:00"/>
    <n v="18967.54"/>
    <d v="2025-01-09T00:00:00"/>
    <s v="E0210691"/>
    <s v="PD021691"/>
    <s v="PREFEITURA - CADASTRO"/>
    <n v="18057.099999999999"/>
    <d v="2024-11-01T00:00:00"/>
    <x v="0"/>
    <s v="NR. 002/2021"/>
    <m/>
    <s v="PD-PRC-2021/03242-359.00011639/2024-37-APPS/ITO"/>
    <s v="2 - FATURADO"/>
    <n v="0"/>
    <x v="0"/>
    <x v="0"/>
  </r>
  <r>
    <x v="969"/>
    <s v="45.678.000/0001-83"/>
    <s v="NF SERVICOS DO"/>
    <n v="300540"/>
    <d v="2024-12-11T00:00:00"/>
    <n v="307977"/>
    <d v="2024-12-11T00:00:00"/>
    <m/>
    <n v="460.95"/>
    <d v="2025-01-10T00:00:00"/>
    <s v="E0201517"/>
    <s v="PD201517"/>
    <s v="Serviços de Publicidade Eletrônica"/>
    <n v="438.82"/>
    <m/>
    <x v="0"/>
    <m/>
    <m/>
    <m/>
    <s v="2 - FATURADO"/>
    <n v="0"/>
    <x v="0"/>
    <x v="1"/>
  </r>
  <r>
    <x v="969"/>
    <s v="45.678.000/0001-83"/>
    <s v="NF SERVICOS DO"/>
    <n v="302103"/>
    <d v="2024-12-16T00:00:00"/>
    <n v="308611"/>
    <d v="2024-12-16T00:00:00"/>
    <m/>
    <n v="276.57"/>
    <d v="2025-01-15T00:00:00"/>
    <s v="E0201517"/>
    <s v="PD201517"/>
    <s v="Serviços de Publicidade Eletrônica"/>
    <n v="263.29000000000002"/>
    <m/>
    <x v="0"/>
    <m/>
    <m/>
    <m/>
    <s v="2 - FATURADO"/>
    <n v="0"/>
    <x v="0"/>
    <x v="1"/>
  </r>
  <r>
    <x v="969"/>
    <s v="45.678.000/0001-83"/>
    <s v="NF SERVICOS"/>
    <n v="177458"/>
    <d v="2024-12-31T00:00:00"/>
    <n v="1906397"/>
    <d v="2025-01-10T00:00:00"/>
    <d v="2024-12-01T00:00:00"/>
    <n v="10906.94"/>
    <d v="2025-02-09T00:00:00"/>
    <s v="E0210691"/>
    <s v="PD021691"/>
    <s v="PREFEITURA - CADASTRO"/>
    <n v="10383.41"/>
    <d v="2024-12-01T00:00:00"/>
    <x v="0"/>
    <s v="NR. 002/2021"/>
    <m/>
    <s v="PD-PRC-2021/03242-359.00011639/2024-37-APPS/ITO"/>
    <s v="2 - FATURADO"/>
    <n v="0"/>
    <x v="0"/>
    <x v="0"/>
  </r>
  <r>
    <x v="969"/>
    <s v="45.678.000/0001-83"/>
    <s v="NF SERVICOS DO"/>
    <n v="303995"/>
    <d v="2024-12-31T00:00:00"/>
    <n v="310571"/>
    <d v="2025-01-03T00:00:00"/>
    <m/>
    <n v="276.57"/>
    <d v="2025-02-02T00:00:00"/>
    <s v="E0201517"/>
    <s v="PD201517"/>
    <s v="Serviços de Publicidade Eletrônica"/>
    <n v="263.29000000000002"/>
    <m/>
    <x v="0"/>
    <m/>
    <m/>
    <m/>
    <s v="2 - FATURADO"/>
    <n v="0"/>
    <x v="0"/>
    <x v="1"/>
  </r>
  <r>
    <x v="970"/>
    <s v="45.685.120/0001-08"/>
    <s v="NF SERVICOS DO"/>
    <n v="303182"/>
    <d v="2024-12-22T00:00:00"/>
    <n v="309745"/>
    <d v="2024-12-30T00:00:00"/>
    <m/>
    <n v="368.76"/>
    <d v="2025-01-29T00:00:00"/>
    <s v="E0230945"/>
    <s v="PD023945"/>
    <s v="Serviços de Publicidade Eletrônica"/>
    <n v="351.06"/>
    <m/>
    <x v="0"/>
    <m/>
    <m/>
    <m/>
    <s v="2 - FATURADO"/>
    <n v="0"/>
    <x v="0"/>
    <x v="1"/>
  </r>
  <r>
    <x v="970"/>
    <s v="45.685.120/0001-08"/>
    <s v="NF SERVICOS DO"/>
    <n v="303413"/>
    <d v="2024-12-22T00:00:00"/>
    <n v="309976"/>
    <d v="2024-12-30T00:00:00"/>
    <m/>
    <n v="230.47"/>
    <d v="2025-01-29T00:00:00"/>
    <s v="E0230945"/>
    <s v="PD023945"/>
    <s v="Serviços de Publicidade Eletrônica"/>
    <n v="219.41"/>
    <m/>
    <x v="0"/>
    <m/>
    <m/>
    <m/>
    <s v="2 - FATURADO"/>
    <n v="0"/>
    <x v="0"/>
    <x v="1"/>
  </r>
  <r>
    <x v="971"/>
    <s v="45.685.872/0001-79"/>
    <s v="NF SERVICOS"/>
    <n v="168658"/>
    <d v="2024-09-13T00:00:00"/>
    <n v="1845443"/>
    <d v="2024-09-13T00:00:00"/>
    <d v="2024-08-01T00:00:00"/>
    <n v="30602"/>
    <d v="2024-10-13T00:00:00"/>
    <s v="E0200766"/>
    <s v="PD020766"/>
    <s v="PREFEITURA - CADASTRO"/>
    <n v="29133.1"/>
    <d v="2024-08-01T00:00:00"/>
    <x v="0"/>
    <s v="NR.041/2020"/>
    <s v="098/2020"/>
    <s v="954490/0002 - 359.00005482/2024-19 - APPS/ITO"/>
    <s v="2 - FATURADO"/>
    <n v="79"/>
    <x v="5"/>
    <x v="0"/>
  </r>
  <r>
    <x v="971"/>
    <s v="45.685.872/0001-79"/>
    <s v="NF SERVICOS"/>
    <n v="170166"/>
    <d v="2024-10-15T00:00:00"/>
    <n v="1859911"/>
    <d v="2024-10-15T00:00:00"/>
    <d v="2024-09-01T00:00:00"/>
    <n v="20657"/>
    <d v="2024-11-14T00:00:00"/>
    <s v="E0200766"/>
    <s v="PD020766"/>
    <s v="PREFEITURA - CADASTRO"/>
    <n v="19665.46"/>
    <d v="2024-09-01T00:00:00"/>
    <x v="0"/>
    <s v="NR.041/2020"/>
    <s v="098/2020"/>
    <s v="954490/0002 - 359.00005482/2024-19 - APPS/ITO"/>
    <s v="2 - FATURADO"/>
    <n v="47"/>
    <x v="1"/>
    <x v="0"/>
  </r>
  <r>
    <x v="971"/>
    <s v="45.685.872/0001-79"/>
    <s v="NF SERVICOS"/>
    <n v="171048"/>
    <d v="2024-11-08T00:00:00"/>
    <n v="1874063"/>
    <d v="2024-11-08T00:00:00"/>
    <d v="2024-05-01T00:00:00"/>
    <n v="25142"/>
    <d v="2024-12-08T00:00:00"/>
    <s v="E0200766"/>
    <s v="PD020766"/>
    <s v="PREFEITURA - CADASTRO"/>
    <n v="23935.18"/>
    <d v="2024-05-01T00:00:00"/>
    <x v="0"/>
    <s v="NR.041/2020"/>
    <s v="098/2020"/>
    <s v="954490/0002 - 359.00005482/2024-19 - APPS/ITO"/>
    <s v="2 - FATURADO"/>
    <n v="23"/>
    <x v="2"/>
    <x v="0"/>
  </r>
  <r>
    <x v="971"/>
    <s v="45.685.872/0001-79"/>
    <s v="NF SERVICOS"/>
    <n v="171049"/>
    <d v="2024-11-08T00:00:00"/>
    <n v="1874064"/>
    <d v="2024-11-08T00:00:00"/>
    <d v="2024-06-01T00:00:00"/>
    <n v="2600"/>
    <d v="2024-12-08T00:00:00"/>
    <s v="E0200766"/>
    <s v="PD020766"/>
    <s v="PREFEITURA - CADASTRO"/>
    <n v="2475.1999999999998"/>
    <d v="2024-06-01T00:00:00"/>
    <x v="0"/>
    <s v="NR.041/2020"/>
    <s v="098/2020"/>
    <s v="954490/0002 - 359.00005482/2024-19 - APPS/ITO"/>
    <s v="2 - FATURADO"/>
    <n v="23"/>
    <x v="2"/>
    <x v="0"/>
  </r>
  <r>
    <x v="971"/>
    <s v="45.685.872/0001-79"/>
    <s v="NF SERVICOS"/>
    <n v="171083"/>
    <d v="2024-11-11T00:00:00"/>
    <n v="1874098"/>
    <d v="2024-11-11T00:00:00"/>
    <d v="2024-07-01T00:00:00"/>
    <n v="58201"/>
    <d v="2024-12-11T00:00:00"/>
    <s v="E0200766"/>
    <s v="PD020766"/>
    <s v="PREFEITURA - CADASTRO"/>
    <n v="55407.35"/>
    <d v="2024-07-01T00:00:00"/>
    <x v="0"/>
    <s v="NR.041/2020"/>
    <s v="098/2020"/>
    <s v="954490/0002 - 359.00005482/2024-19 - APPS/ITO"/>
    <s v="2 - FATURADO"/>
    <n v="20"/>
    <x v="2"/>
    <x v="0"/>
  </r>
  <r>
    <x v="971"/>
    <s v="45.685.872/0001-79"/>
    <s v="NF SERVICOS"/>
    <n v="171815"/>
    <d v="2024-11-13T00:00:00"/>
    <n v="1874830"/>
    <d v="2024-11-13T00:00:00"/>
    <d v="2024-10-01T00:00:00"/>
    <n v="21489"/>
    <d v="2024-12-13T00:00:00"/>
    <s v="E0200766"/>
    <s v="PD020766"/>
    <s v="PREFEITURA - CADASTRO"/>
    <n v="20457.53"/>
    <d v="2024-10-01T00:00:00"/>
    <x v="0"/>
    <s v="NR.041/2020"/>
    <s v="098/2020"/>
    <s v="954490/0002 - 359.00005482/2024-19 - APPS/ITO"/>
    <s v="2 - FATURADO"/>
    <n v="18"/>
    <x v="2"/>
    <x v="0"/>
  </r>
  <r>
    <x v="971"/>
    <s v="45.685.872/0001-79"/>
    <s v="NF SERVICOS E_GOV"/>
    <n v="176032"/>
    <d v="2024-12-19T00:00:00"/>
    <n v="1892020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972"/>
    <s v="45.686.227/0001-70"/>
    <s v="NF SERVICOS DO"/>
    <n v="290409"/>
    <d v="2024-10-04T00:00:00"/>
    <n v="296759"/>
    <d v="2024-10-04T00:00:00"/>
    <m/>
    <n v="2673.51"/>
    <d v="2024-11-03T00:00:00"/>
    <s v="E0230905"/>
    <s v="PD023905"/>
    <s v="Serviços de Publicidade Eletrônica"/>
    <n v="2545.1799999999998"/>
    <m/>
    <x v="0"/>
    <m/>
    <m/>
    <m/>
    <s v="2 - FATURADO"/>
    <n v="58"/>
    <x v="1"/>
    <x v="1"/>
  </r>
  <r>
    <x v="972"/>
    <s v="45.686.227/0001-70"/>
    <s v="NF SERVICOS DO"/>
    <n v="290648"/>
    <d v="2024-10-04T00:00:00"/>
    <n v="296998"/>
    <d v="2024-10-04T00:00:00"/>
    <m/>
    <n v="414.85"/>
    <d v="2024-11-03T00:00:00"/>
    <s v="E0230905"/>
    <s v="PD023905"/>
    <s v="Serviços de Publicidade Eletrônica"/>
    <n v="394.94"/>
    <m/>
    <x v="0"/>
    <m/>
    <m/>
    <m/>
    <s v="2 - FATURADO"/>
    <n v="58"/>
    <x v="1"/>
    <x v="1"/>
  </r>
  <r>
    <x v="972"/>
    <s v="45.686.227/0001-70"/>
    <s v="NF SERVICOS DO"/>
    <n v="291403"/>
    <d v="2024-10-07T00:00:00"/>
    <n v="297753"/>
    <d v="2024-10-07T00:00:00"/>
    <m/>
    <n v="3779.79"/>
    <d v="2024-11-06T00:00:00"/>
    <s v="E0230905"/>
    <s v="PD023905"/>
    <s v="Serviços de Publicidade Eletrônica"/>
    <n v="3598.36"/>
    <m/>
    <x v="0"/>
    <m/>
    <m/>
    <m/>
    <s v="2 - FATURADO"/>
    <n v="55"/>
    <x v="1"/>
    <x v="1"/>
  </r>
  <r>
    <x v="972"/>
    <s v="45.686.227/0001-70"/>
    <s v="NF SERVICOS DO"/>
    <n v="291681"/>
    <d v="2024-10-09T00:00:00"/>
    <n v="298042"/>
    <d v="2024-10-09T00:00:00"/>
    <m/>
    <n v="138.28"/>
    <d v="2024-11-08T00:00:00"/>
    <s v="E0230905"/>
    <s v="PD023905"/>
    <s v="Serviços de Publicidade Eletrônica"/>
    <n v="131.63999999999999"/>
    <m/>
    <x v="0"/>
    <m/>
    <m/>
    <m/>
    <s v="2 - FATURADO"/>
    <n v="53"/>
    <x v="1"/>
    <x v="1"/>
  </r>
  <r>
    <x v="972"/>
    <s v="45.686.227/0001-70"/>
    <s v="NF SERVICOS DO"/>
    <n v="292733"/>
    <d v="2024-10-17T00:00:00"/>
    <n v="299125"/>
    <d v="2024-10-17T00:00:00"/>
    <m/>
    <n v="460.95"/>
    <d v="2024-11-16T00:00:00"/>
    <s v="E0230905"/>
    <s v="PD023905"/>
    <s v="Serviços de Publicidade Eletrônica"/>
    <n v="438.82"/>
    <m/>
    <x v="0"/>
    <m/>
    <m/>
    <m/>
    <s v="2 - FATURADO"/>
    <n v="45"/>
    <x v="1"/>
    <x v="1"/>
  </r>
  <r>
    <x v="972"/>
    <s v="45.686.227/0001-70"/>
    <s v="NF SERVICOS DO"/>
    <n v="293245"/>
    <d v="2024-10-18T00:00:00"/>
    <n v="299641"/>
    <d v="2024-10-18T00:00:00"/>
    <m/>
    <n v="276.57"/>
    <d v="2024-11-17T00:00:00"/>
    <s v="E0230905"/>
    <s v="PD023905"/>
    <s v="Serviços de Publicidade Eletrônica"/>
    <n v="263.29000000000002"/>
    <m/>
    <x v="0"/>
    <m/>
    <m/>
    <m/>
    <s v="2 - FATURADO"/>
    <n v="44"/>
    <x v="1"/>
    <x v="1"/>
  </r>
  <r>
    <x v="972"/>
    <s v="45.686.227/0001-70"/>
    <s v="NF SERVICOS DO"/>
    <n v="293744"/>
    <d v="2024-10-22T00:00:00"/>
    <n v="300145"/>
    <d v="2024-10-22T00:00:00"/>
    <m/>
    <n v="230.47"/>
    <d v="2024-11-21T00:00:00"/>
    <s v="E0230905"/>
    <s v="PD023905"/>
    <s v="Serviços de Publicidade Eletrônica"/>
    <n v="219.41"/>
    <m/>
    <x v="0"/>
    <m/>
    <m/>
    <m/>
    <s v="2 - FATURADO"/>
    <n v="40"/>
    <x v="1"/>
    <x v="1"/>
  </r>
  <r>
    <x v="972"/>
    <s v="45.686.227/0001-70"/>
    <s v="NF SERVICOS DO"/>
    <n v="294202"/>
    <d v="2024-10-24T00:00:00"/>
    <n v="300607"/>
    <d v="2024-10-24T00:00:00"/>
    <m/>
    <n v="276.57"/>
    <d v="2024-11-23T00:00:00"/>
    <s v="E0230905"/>
    <s v="PD023905"/>
    <s v="Serviços de Publicidade Eletrônica"/>
    <n v="263.29000000000002"/>
    <m/>
    <x v="0"/>
    <m/>
    <m/>
    <m/>
    <s v="2 - FATURADO"/>
    <n v="38"/>
    <x v="1"/>
    <x v="1"/>
  </r>
  <r>
    <x v="972"/>
    <s v="45.686.227/0001-70"/>
    <s v="NF SERVICOS DO"/>
    <n v="294310"/>
    <d v="2024-10-28T00:00:00"/>
    <n v="300715"/>
    <d v="2024-10-28T00:00:00"/>
    <m/>
    <n v="645.33000000000004"/>
    <d v="2024-11-27T00:00:00"/>
    <s v="E0230905"/>
    <s v="PD023905"/>
    <s v="Serviços de Publicidade Eletrônica"/>
    <n v="614.35"/>
    <m/>
    <x v="0"/>
    <m/>
    <m/>
    <m/>
    <s v="2 - FATURADO"/>
    <n v="34"/>
    <x v="1"/>
    <x v="1"/>
  </r>
  <r>
    <x v="972"/>
    <s v="45.686.227/0001-70"/>
    <s v="NF SERVICOS DO"/>
    <n v="295013"/>
    <d v="2024-11-04T00:00:00"/>
    <n v="301418"/>
    <d v="2024-11-04T00:00:00"/>
    <m/>
    <n v="276.57"/>
    <d v="2024-12-04T00:00:00"/>
    <s v="E0230905"/>
    <s v="PD023905"/>
    <s v="Serviços de Publicidade Eletrônica"/>
    <n v="263.29000000000002"/>
    <m/>
    <x v="0"/>
    <m/>
    <m/>
    <m/>
    <s v="2 - FATURADO"/>
    <n v="27"/>
    <x v="2"/>
    <x v="1"/>
  </r>
  <r>
    <x v="972"/>
    <s v="45.686.227/0001-70"/>
    <s v="NF SERVICOS DO"/>
    <n v="298527"/>
    <d v="2024-11-21T00:00:00"/>
    <n v="304968"/>
    <d v="2024-11-22T00:00:00"/>
    <m/>
    <n v="599.23"/>
    <d v="2024-12-22T00:00:00"/>
    <s v="E0230905"/>
    <s v="PD023905"/>
    <s v="Serviços de Publicidade Eletrônica"/>
    <n v="570.47"/>
    <m/>
    <x v="0"/>
    <m/>
    <m/>
    <m/>
    <s v="2 - FATURADO"/>
    <n v="9"/>
    <x v="2"/>
    <x v="1"/>
  </r>
  <r>
    <x v="972"/>
    <s v="45.686.227/0001-70"/>
    <s v="NF SERVICOS DO"/>
    <n v="299074"/>
    <d v="2024-11-25T00:00:00"/>
    <n v="305521"/>
    <d v="2024-11-26T00:00:00"/>
    <m/>
    <n v="599.23"/>
    <d v="2024-12-26T00:00:00"/>
    <s v="E0230905"/>
    <s v="PD023905"/>
    <s v="Serviços de Publicidade Eletrônica"/>
    <n v="570.47"/>
    <m/>
    <x v="0"/>
    <m/>
    <m/>
    <m/>
    <s v="2 - FATURADO"/>
    <n v="5"/>
    <x v="2"/>
    <x v="1"/>
  </r>
  <r>
    <x v="972"/>
    <s v="45.686.227/0001-70"/>
    <s v="NF SERVICOS DO"/>
    <n v="299668"/>
    <d v="2024-11-28T00:00:00"/>
    <n v="306118"/>
    <d v="2024-11-28T00:00:00"/>
    <m/>
    <n v="1382.85"/>
    <d v="2024-12-28T00:00:00"/>
    <s v="E0230905"/>
    <s v="PD023905"/>
    <s v="Serviços de Publicidade Eletrônica"/>
    <n v="1316.47"/>
    <m/>
    <x v="0"/>
    <m/>
    <m/>
    <m/>
    <s v="2 - FATURADO"/>
    <n v="3"/>
    <x v="2"/>
    <x v="1"/>
  </r>
  <r>
    <x v="972"/>
    <s v="45.686.227/0001-70"/>
    <s v="NF SERVICOS"/>
    <n v="177455"/>
    <d v="2024-12-31T00:00:00"/>
    <n v="1906394"/>
    <d v="2025-01-10T00:00:00"/>
    <d v="2024-12-01T00:00:00"/>
    <n v="644.4"/>
    <d v="2025-02-09T00:00:00"/>
    <s v="E0250020"/>
    <s v="PD025016"/>
    <s v="PREFEITURA - CADASTRO"/>
    <n v="613.47"/>
    <d v="2024-12-01T00:00:00"/>
    <x v="0"/>
    <s v="072/2024"/>
    <s v="079/2024"/>
    <s v="359.00010368/2024-01 APPS\ITO"/>
    <s v="2 - FATURADO"/>
    <n v="0"/>
    <x v="0"/>
    <x v="0"/>
  </r>
  <r>
    <x v="973"/>
    <s v="45.693.777/0001-17"/>
    <s v="NF SERVICOS DO"/>
    <n v="300178"/>
    <d v="2024-12-11T00:00:00"/>
    <n v="307615"/>
    <d v="2024-12-11T00:00:00"/>
    <m/>
    <n v="490.2"/>
    <d v="2025-01-10T00:00:00"/>
    <s v="E0202057"/>
    <s v="PD202057"/>
    <s v="Serviços de Publicidade Eletrônica"/>
    <n v="490.2"/>
    <m/>
    <x v="0"/>
    <m/>
    <m/>
    <m/>
    <s v="2 - FATURADO"/>
    <n v="0"/>
    <x v="0"/>
    <x v="1"/>
  </r>
  <r>
    <x v="973"/>
    <s v="45.693.777/0001-17"/>
    <s v="NF SERVICOS DO"/>
    <n v="300357"/>
    <d v="2024-12-11T00:00:00"/>
    <n v="307794"/>
    <d v="2024-12-11T00:00:00"/>
    <m/>
    <n v="4411.8"/>
    <d v="2025-01-10T00:00:00"/>
    <s v="E0202057"/>
    <s v="PD202057"/>
    <s v="Serviços de Publicidade Eletrônica"/>
    <n v="4411.8"/>
    <m/>
    <x v="0"/>
    <m/>
    <m/>
    <m/>
    <s v="2 - FATURADO"/>
    <n v="0"/>
    <x v="0"/>
    <x v="1"/>
  </r>
  <r>
    <x v="973"/>
    <s v="45.693.777/0001-17"/>
    <s v="NF SERVICOS DO"/>
    <n v="300874"/>
    <d v="2024-12-11T00:00:00"/>
    <n v="308311"/>
    <d v="2024-12-11T00:00:00"/>
    <m/>
    <n v="367.65"/>
    <d v="2025-01-10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1204"/>
    <d v="2024-12-11T00:00:00"/>
    <n v="306628"/>
    <d v="2024-12-11T00:00:00"/>
    <m/>
    <n v="367.65"/>
    <d v="2025-01-10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1276"/>
    <d v="2024-12-11T00:00:00"/>
    <n v="306700"/>
    <d v="2024-12-11T00:00:00"/>
    <m/>
    <n v="367.65"/>
    <d v="2025-01-10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2081"/>
    <d v="2024-12-16T00:00:00"/>
    <n v="308589"/>
    <d v="2024-12-16T00:00:00"/>
    <m/>
    <n v="980.4"/>
    <d v="2025-01-15T00:00:00"/>
    <s v="E0202057"/>
    <s v="PD202057"/>
    <s v="Serviços de Publicidade Eletrônica"/>
    <n v="980.4"/>
    <m/>
    <x v="0"/>
    <m/>
    <m/>
    <m/>
    <s v="2 - FATURADO"/>
    <n v="0"/>
    <x v="0"/>
    <x v="1"/>
  </r>
  <r>
    <x v="973"/>
    <s v="45.693.777/0001-17"/>
    <s v="NF SERVICOS DO"/>
    <n v="302194"/>
    <d v="2024-12-17T00:00:00"/>
    <n v="308707"/>
    <d v="2024-12-17T00:00:00"/>
    <m/>
    <n v="367.65"/>
    <d v="2025-01-16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2667"/>
    <d v="2024-12-18T00:00:00"/>
    <n v="309189"/>
    <d v="2024-12-18T00:00:00"/>
    <m/>
    <n v="367.65"/>
    <d v="2025-01-17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2834"/>
    <d v="2024-12-19T00:00:00"/>
    <n v="309356"/>
    <d v="2024-12-19T00:00:00"/>
    <m/>
    <n v="367.65"/>
    <d v="2025-01-18T00:00:00"/>
    <s v="E0202057"/>
    <s v="PD202057"/>
    <s v="Serviços de Publicidade Eletrônica"/>
    <n v="367.65"/>
    <m/>
    <x v="0"/>
    <m/>
    <m/>
    <m/>
    <s v="2 - FATURADO"/>
    <n v="0"/>
    <x v="0"/>
    <x v="1"/>
  </r>
  <r>
    <x v="973"/>
    <s v="45.693.777/0001-17"/>
    <s v="NF SERVICOS DO"/>
    <n v="303980"/>
    <d v="2024-12-31T00:00:00"/>
    <n v="310556"/>
    <d v="2025-01-03T00:00:00"/>
    <m/>
    <n v="490.2"/>
    <d v="2025-02-02T00:00:00"/>
    <s v="E0202057"/>
    <s v="PD202057"/>
    <s v="Serviços de Publicidade Eletrônica"/>
    <n v="490.2"/>
    <m/>
    <x v="0"/>
    <m/>
    <m/>
    <m/>
    <s v="2 - FATURADO"/>
    <n v="0"/>
    <x v="0"/>
    <x v="1"/>
  </r>
  <r>
    <x v="974"/>
    <s v="45.699.626/0001-76"/>
    <s v="NF SERVICOS DO"/>
    <n v="300298"/>
    <d v="2024-12-11T00:00:00"/>
    <n v="307735"/>
    <d v="2024-12-11T00:00:00"/>
    <m/>
    <n v="940.34"/>
    <d v="2025-01-10T00:00:00"/>
    <s v="E0230791"/>
    <s v="PD023791"/>
    <s v="Serviços de Publicidade Eletrônica"/>
    <n v="895.2"/>
    <m/>
    <x v="0"/>
    <m/>
    <m/>
    <m/>
    <s v="2 - FATURADO"/>
    <n v="0"/>
    <x v="0"/>
    <x v="1"/>
  </r>
  <r>
    <x v="974"/>
    <s v="45.699.626/0001-76"/>
    <s v="NF SERVICOS DO"/>
    <n v="301421"/>
    <d v="2024-12-11T00:00:00"/>
    <n v="306845"/>
    <d v="2024-12-11T00:00:00"/>
    <m/>
    <n v="331.88"/>
    <d v="2025-01-10T00:00:00"/>
    <s v="E0230791"/>
    <s v="PD023791"/>
    <s v="Serviços de Publicidade Eletrônica"/>
    <n v="315.95"/>
    <m/>
    <x v="0"/>
    <m/>
    <m/>
    <m/>
    <s v="2 - FATURADO"/>
    <n v="0"/>
    <x v="0"/>
    <x v="1"/>
  </r>
  <r>
    <x v="974"/>
    <s v="45.699.626/0001-76"/>
    <s v="NF SERVICOS DO"/>
    <n v="302158"/>
    <d v="2024-12-16T00:00:00"/>
    <n v="308666"/>
    <d v="2024-12-16T00:00:00"/>
    <m/>
    <n v="276.57"/>
    <d v="2025-01-15T00:00:00"/>
    <s v="E0230791"/>
    <s v="PD023791"/>
    <s v="Serviços de Publicidade Eletrônica"/>
    <n v="263.29000000000002"/>
    <m/>
    <x v="0"/>
    <m/>
    <m/>
    <m/>
    <s v="2 - FATURADO"/>
    <n v="0"/>
    <x v="0"/>
    <x v="1"/>
  </r>
  <r>
    <x v="974"/>
    <s v="45.699.626/0001-76"/>
    <s v="NF SERVICOS DO"/>
    <n v="302230"/>
    <d v="2024-12-17T00:00:00"/>
    <n v="308743"/>
    <d v="2024-12-17T00:00:00"/>
    <m/>
    <n v="1106.28"/>
    <d v="2025-01-16T00:00:00"/>
    <s v="E0230791"/>
    <s v="PD023791"/>
    <s v="Serviços de Publicidade Eletrônica"/>
    <n v="1053.18"/>
    <m/>
    <x v="0"/>
    <m/>
    <m/>
    <m/>
    <s v="2 - FATURADO"/>
    <n v="0"/>
    <x v="0"/>
    <x v="1"/>
  </r>
  <r>
    <x v="974"/>
    <s v="45.699.626/0001-76"/>
    <s v="NF SERVICOS DO"/>
    <n v="302350"/>
    <d v="2024-12-17T00:00:00"/>
    <n v="308863"/>
    <d v="2024-12-17T00:00:00"/>
    <m/>
    <n v="719.08"/>
    <d v="2025-01-16T00:00:00"/>
    <s v="E0230791"/>
    <s v="PD023791"/>
    <s v="Serviços de Publicidade Eletrônica"/>
    <n v="684.56"/>
    <m/>
    <x v="0"/>
    <m/>
    <m/>
    <m/>
    <s v="2 - FATURADO"/>
    <n v="0"/>
    <x v="0"/>
    <x v="1"/>
  </r>
  <r>
    <x v="974"/>
    <s v="45.699.626/0001-76"/>
    <s v="NF SERVICOS DO"/>
    <n v="302723"/>
    <d v="2024-12-18T00:00:00"/>
    <n v="309245"/>
    <d v="2024-12-18T00:00:00"/>
    <m/>
    <n v="1991.3"/>
    <d v="2025-01-17T00:00:00"/>
    <s v="E0230791"/>
    <s v="PD023791"/>
    <s v="Serviços de Publicidade Eletrônica"/>
    <n v="1895.72"/>
    <m/>
    <x v="0"/>
    <m/>
    <m/>
    <m/>
    <s v="2 - FATURADO"/>
    <n v="0"/>
    <x v="0"/>
    <x v="1"/>
  </r>
  <r>
    <x v="974"/>
    <s v="45.699.626/0001-76"/>
    <s v="NF SERVICOS DO"/>
    <n v="302890"/>
    <d v="2024-12-19T00:00:00"/>
    <n v="309412"/>
    <d v="2024-12-19T00:00:00"/>
    <m/>
    <n v="1272.22"/>
    <d v="2025-01-18T00:00:00"/>
    <s v="E0230791"/>
    <s v="PD023791"/>
    <s v="Serviços de Publicidade Eletrônica"/>
    <n v="1211.1500000000001"/>
    <m/>
    <x v="0"/>
    <m/>
    <m/>
    <m/>
    <s v="2 - FATURADO"/>
    <n v="0"/>
    <x v="0"/>
    <x v="1"/>
  </r>
  <r>
    <x v="974"/>
    <s v="45.699.626/0001-76"/>
    <s v="NF SERVICOS DO"/>
    <n v="303235"/>
    <d v="2024-12-22T00:00:00"/>
    <n v="309798"/>
    <d v="2024-12-30T00:00:00"/>
    <m/>
    <n v="1493.48"/>
    <d v="2025-01-29T00:00:00"/>
    <s v="E0230791"/>
    <s v="PD023791"/>
    <s v="Serviços de Publicidade Eletrônica"/>
    <n v="1421.79"/>
    <m/>
    <x v="0"/>
    <m/>
    <m/>
    <m/>
    <s v="2 - FATURADO"/>
    <n v="0"/>
    <x v="0"/>
    <x v="1"/>
  </r>
  <r>
    <x v="974"/>
    <s v="45.699.626/0001-76"/>
    <s v="NF SERVICOS DO"/>
    <n v="303545"/>
    <d v="2024-12-22T00:00:00"/>
    <n v="310108"/>
    <d v="2024-12-30T00:00:00"/>
    <m/>
    <n v="276.57"/>
    <d v="2025-01-29T00:00:00"/>
    <s v="E0230791"/>
    <s v="PD023791"/>
    <s v="Serviços de Publicidade Eletrônica"/>
    <n v="263.29000000000002"/>
    <m/>
    <x v="0"/>
    <m/>
    <m/>
    <m/>
    <s v="2 - FATURADO"/>
    <n v="0"/>
    <x v="0"/>
    <x v="1"/>
  </r>
  <r>
    <x v="974"/>
    <s v="45.699.626/0001-76"/>
    <s v="NF SERVICOS DO"/>
    <n v="303746"/>
    <d v="2024-12-23T00:00:00"/>
    <n v="310309"/>
    <d v="2024-12-30T00:00:00"/>
    <m/>
    <n v="442.51"/>
    <d v="2025-01-29T00:00:00"/>
    <s v="E0230791"/>
    <s v="PD023791"/>
    <s v="Serviços de Publicidade Eletrônica"/>
    <n v="421.27"/>
    <m/>
    <x v="0"/>
    <m/>
    <m/>
    <m/>
    <s v="2 - FATURADO"/>
    <n v="0"/>
    <x v="0"/>
    <x v="1"/>
  </r>
  <r>
    <x v="974"/>
    <s v="45.699.626/0001-76"/>
    <s v="NF SERVICOS"/>
    <n v="177558"/>
    <d v="2024-12-31T00:00:00"/>
    <n v="1906497"/>
    <d v="2025-01-10T00:00:00"/>
    <d v="2024-12-01T00:00:00"/>
    <n v="34434.720000000001"/>
    <d v="2025-02-09T00:00:00"/>
    <s v="E0240601"/>
    <s v="PD024601"/>
    <s v="PREFEITURA  CADASTRO"/>
    <n v="32781.85"/>
    <d v="2024-12-01T00:00:00"/>
    <x v="0"/>
    <m/>
    <m/>
    <s v="359.00009170/2023-95-ITO/APPS"/>
    <s v="2 - FATURADO"/>
    <n v="0"/>
    <x v="0"/>
    <x v="0"/>
  </r>
  <r>
    <x v="974"/>
    <s v="45.699.626/0001-76"/>
    <s v="NF SERVICOS DO"/>
    <n v="304094"/>
    <d v="2024-12-31T00:00:00"/>
    <n v="310670"/>
    <d v="2025-01-03T00:00:00"/>
    <m/>
    <n v="553.14"/>
    <d v="2025-02-02T00:00:00"/>
    <s v="E0230791"/>
    <s v="PD023791"/>
    <s v="Serviços de Publicidade Eletrônica"/>
    <n v="526.59"/>
    <m/>
    <x v="0"/>
    <m/>
    <m/>
    <m/>
    <s v="2 - FATURADO"/>
    <n v="0"/>
    <x v="0"/>
    <x v="1"/>
  </r>
  <r>
    <x v="975"/>
    <s v="45.701.455/0001-72"/>
    <s v="NF SERVICOS DO"/>
    <n v="293764"/>
    <d v="2024-10-22T00:00:00"/>
    <n v="300165"/>
    <d v="2024-10-22T00:00:00"/>
    <m/>
    <n v="322.66000000000003"/>
    <d v="2024-11-21T00:00:00"/>
    <m/>
    <m/>
    <s v="Serviços de Publicidade Eletrônica"/>
    <n v="307.17"/>
    <m/>
    <x v="0"/>
    <m/>
    <m/>
    <m/>
    <s v="2 - FATURADO"/>
    <n v="40"/>
    <x v="1"/>
    <x v="1"/>
  </r>
  <r>
    <x v="975"/>
    <s v="45.701.455/0001-72"/>
    <s v="NF SERVICOS"/>
    <n v="174544"/>
    <d v="2024-12-10T00:00:00"/>
    <n v="1890532"/>
    <d v="2024-12-10T00:00:00"/>
    <d v="2024-11-01T00:00:00"/>
    <n v="5681.46"/>
    <d v="2025-01-09T00:00:00"/>
    <s v="E0230681"/>
    <s v="PD023681"/>
    <s v="PREFEITURAS - CADASTRO"/>
    <n v="5408.75"/>
    <d v="2024-11-01T00:00:00"/>
    <x v="0"/>
    <s v="226/2023 T.A.P 236/2024"/>
    <s v="251/2022"/>
    <s v="359.00009384/2023-61-ITO/APPS"/>
    <s v="2 - FATURADO"/>
    <n v="0"/>
    <x v="0"/>
    <x v="0"/>
  </r>
  <r>
    <x v="975"/>
    <s v="45.701.455/0001-72"/>
    <s v="NF SERVICOS DO"/>
    <n v="300092"/>
    <d v="2024-12-11T00:00:00"/>
    <n v="307529"/>
    <d v="2024-12-11T00:00:00"/>
    <m/>
    <n v="507.04"/>
    <d v="2025-01-10T00:00:00"/>
    <s v="E0231073"/>
    <s v="PD231054"/>
    <s v="Serviços de Publicidade Eletrônica"/>
    <n v="482.7"/>
    <m/>
    <x v="0"/>
    <m/>
    <m/>
    <m/>
    <s v="2 - FATURADO"/>
    <n v="0"/>
    <x v="0"/>
    <x v="1"/>
  </r>
  <r>
    <x v="975"/>
    <s v="45.701.455/0001-72"/>
    <s v="NF SERVICOS DO"/>
    <n v="300354"/>
    <d v="2024-12-11T00:00:00"/>
    <n v="307791"/>
    <d v="2024-12-11T00:00:00"/>
    <m/>
    <n v="230.47"/>
    <d v="2025-01-10T00:00:00"/>
    <s v="E0231073"/>
    <s v="PD231054"/>
    <s v="Serviços de Publicidade Eletrônica"/>
    <n v="219.41"/>
    <m/>
    <x v="0"/>
    <m/>
    <m/>
    <m/>
    <s v="2 - FATURADO"/>
    <n v="0"/>
    <x v="0"/>
    <x v="1"/>
  </r>
  <r>
    <x v="975"/>
    <s v="45.701.455/0001-72"/>
    <s v="NF SERVICOS DO"/>
    <n v="301267"/>
    <d v="2024-12-11T00:00:00"/>
    <n v="306691"/>
    <d v="2024-12-11T00:00:00"/>
    <m/>
    <n v="230.47"/>
    <d v="2025-01-10T00:00:00"/>
    <s v="E0231073"/>
    <s v="PD231054"/>
    <s v="Serviços de Publicidade Eletrônica"/>
    <n v="219.41"/>
    <m/>
    <x v="0"/>
    <m/>
    <m/>
    <m/>
    <s v="2 - FATURADO"/>
    <n v="0"/>
    <x v="0"/>
    <x v="1"/>
  </r>
  <r>
    <x v="975"/>
    <s v="45.701.455/0001-72"/>
    <s v="NF SERVICOS DO"/>
    <n v="301652"/>
    <d v="2024-12-11T00:00:00"/>
    <n v="307076"/>
    <d v="2024-12-11T00:00:00"/>
    <m/>
    <n v="276.57"/>
    <d v="2025-01-10T00:00:00"/>
    <s v="E0231073"/>
    <s v="PD231054"/>
    <s v="Serviços de Publicidade Eletrônica"/>
    <n v="263.29000000000002"/>
    <m/>
    <x v="0"/>
    <m/>
    <m/>
    <m/>
    <s v="2 - FATURADO"/>
    <n v="0"/>
    <x v="0"/>
    <x v="1"/>
  </r>
  <r>
    <x v="975"/>
    <s v="45.701.455/0001-72"/>
    <s v="NF SERVICOS DO"/>
    <n v="302120"/>
    <d v="2024-12-16T00:00:00"/>
    <n v="308628"/>
    <d v="2024-12-16T00:00:00"/>
    <m/>
    <n v="276.57"/>
    <d v="2025-01-15T00:00:00"/>
    <s v="E0231073"/>
    <s v="PD231054"/>
    <s v="Serviços de Publicidade Eletrônica"/>
    <n v="263.29000000000002"/>
    <m/>
    <x v="0"/>
    <m/>
    <m/>
    <m/>
    <s v="2 - FATURADO"/>
    <n v="0"/>
    <x v="0"/>
    <x v="1"/>
  </r>
  <r>
    <x v="975"/>
    <s v="45.701.455/0001-72"/>
    <s v="NF SERVICOS DO"/>
    <n v="302411"/>
    <d v="2024-12-17T00:00:00"/>
    <n v="308924"/>
    <d v="2024-12-17T00:00:00"/>
    <m/>
    <n v="645.33000000000004"/>
    <d v="2025-01-16T00:00:00"/>
    <s v="E0231073"/>
    <s v="PD231054"/>
    <s v="Serviços de Publicidade Eletrônica"/>
    <n v="614.35"/>
    <m/>
    <x v="0"/>
    <m/>
    <m/>
    <m/>
    <s v="2 - FATURADO"/>
    <n v="0"/>
    <x v="0"/>
    <x v="1"/>
  </r>
  <r>
    <x v="975"/>
    <s v="45.701.455/0001-72"/>
    <s v="NF SERVICOS DO"/>
    <n v="302528"/>
    <d v="2024-12-17T00:00:00"/>
    <n v="309041"/>
    <d v="2024-12-17T00:00:00"/>
    <m/>
    <n v="691.42"/>
    <d v="2025-01-16T00:00:00"/>
    <s v="E0231073"/>
    <s v="PD231054"/>
    <s v="Serviços de Publicidade Eletrônica"/>
    <n v="658.23"/>
    <m/>
    <x v="0"/>
    <m/>
    <m/>
    <m/>
    <s v="2 - FATURADO"/>
    <n v="0"/>
    <x v="0"/>
    <x v="1"/>
  </r>
  <r>
    <x v="975"/>
    <s v="45.701.455/0001-72"/>
    <s v="NF SERVICOS DO"/>
    <n v="302587"/>
    <d v="2024-12-18T00:00:00"/>
    <n v="309109"/>
    <d v="2024-12-18T00:00:00"/>
    <m/>
    <n v="276.57"/>
    <d v="2025-01-17T00:00:00"/>
    <s v="E0231073"/>
    <s v="PD231054"/>
    <s v="Serviços de Publicidade Eletrônica"/>
    <n v="263.29000000000002"/>
    <m/>
    <x v="0"/>
    <m/>
    <m/>
    <m/>
    <s v="2 - FATURADO"/>
    <n v="0"/>
    <x v="0"/>
    <x v="1"/>
  </r>
  <r>
    <x v="975"/>
    <s v="45.701.455/0001-72"/>
    <s v="NF SERVICOS DO"/>
    <n v="302807"/>
    <d v="2024-12-19T00:00:00"/>
    <n v="309329"/>
    <d v="2024-12-19T00:00:00"/>
    <m/>
    <n v="507.04"/>
    <d v="2025-01-18T00:00:00"/>
    <s v="E0231073"/>
    <s v="PD231054"/>
    <s v="Serviços de Publicidade Eletrônica"/>
    <n v="482.7"/>
    <m/>
    <x v="0"/>
    <m/>
    <m/>
    <m/>
    <s v="2 - FATURADO"/>
    <n v="0"/>
    <x v="0"/>
    <x v="1"/>
  </r>
  <r>
    <x v="975"/>
    <s v="45.701.455/0001-72"/>
    <s v="NF SERVICOS DO"/>
    <n v="302999"/>
    <d v="2024-12-20T00:00:00"/>
    <n v="309521"/>
    <d v="2024-12-20T00:00:00"/>
    <m/>
    <n v="322.66000000000003"/>
    <d v="2025-01-19T00:00:00"/>
    <s v="E0231073"/>
    <s v="PD231054"/>
    <s v="Serviços de Publicidade Eletrônica"/>
    <n v="307.17"/>
    <m/>
    <x v="0"/>
    <m/>
    <m/>
    <m/>
    <s v="2 - FATURADO"/>
    <n v="0"/>
    <x v="0"/>
    <x v="1"/>
  </r>
  <r>
    <x v="975"/>
    <s v="45.701.455/0001-72"/>
    <s v="NF SERVICOS DO"/>
    <n v="303417"/>
    <d v="2024-12-22T00:00:00"/>
    <n v="309980"/>
    <d v="2024-12-30T00:00:00"/>
    <m/>
    <n v="460.95"/>
    <d v="2025-01-29T00:00:00"/>
    <s v="E0231073"/>
    <s v="PD231054"/>
    <s v="Serviços de Publicidade Eletrônica"/>
    <n v="438.82"/>
    <m/>
    <x v="0"/>
    <m/>
    <m/>
    <m/>
    <s v="2 - FATURADO"/>
    <n v="0"/>
    <x v="0"/>
    <x v="1"/>
  </r>
  <r>
    <x v="975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0"/>
    <x v="0"/>
    <x v="2"/>
  </r>
  <r>
    <x v="975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0"/>
    <x v="0"/>
    <x v="2"/>
  </r>
  <r>
    <x v="975"/>
    <s v="45.701.455/0001-72"/>
    <s v="NF SERVICOS DO"/>
    <n v="303862"/>
    <d v="2024-12-26T00:00:00"/>
    <n v="310425"/>
    <d v="2024-12-30T00:00:00"/>
    <m/>
    <n v="414.85"/>
    <d v="2025-01-29T00:00:00"/>
    <s v="E0231073"/>
    <s v="PD231054"/>
    <s v="Serviços de Publicidade Eletrônica"/>
    <n v="394.94"/>
    <m/>
    <x v="0"/>
    <m/>
    <m/>
    <m/>
    <s v="2 - FATURADO"/>
    <n v="0"/>
    <x v="0"/>
    <x v="1"/>
  </r>
  <r>
    <x v="975"/>
    <s v="45.701.455/0001-72"/>
    <s v="NF SERVICOS"/>
    <n v="177359"/>
    <d v="2024-12-31T00:00:00"/>
    <n v="1906298"/>
    <d v="2025-01-10T00:00:00"/>
    <d v="2024-12-01T00:00:00"/>
    <n v="1675.44"/>
    <d v="2025-02-09T00:00:00"/>
    <s v="E0230681"/>
    <s v="PD023681"/>
    <s v="PREFEITURAS - CADASTRO"/>
    <n v="1595.02"/>
    <d v="2024-12-01T00:00:00"/>
    <x v="0"/>
    <s v="226/2023 T.A.P 236/2024"/>
    <s v="251/2022"/>
    <s v="359.00009384/2023-61-ITO/APPS"/>
    <s v="2 - FATURADO"/>
    <n v="0"/>
    <x v="0"/>
    <x v="0"/>
  </r>
  <r>
    <x v="975"/>
    <s v="45.701.455/0001-72"/>
    <s v="NF SERVICOS DO"/>
    <n v="304125"/>
    <d v="2024-12-31T00:00:00"/>
    <n v="310701"/>
    <d v="2025-01-03T00:00:00"/>
    <m/>
    <n v="276.57"/>
    <d v="2025-02-02T00:00:00"/>
    <s v="E0231073"/>
    <s v="PD231054"/>
    <s v="Serviços de Publicidade Eletrônica"/>
    <n v="263.29000000000002"/>
    <m/>
    <x v="0"/>
    <m/>
    <m/>
    <m/>
    <s v="2 - FATURADO"/>
    <n v="0"/>
    <x v="0"/>
    <x v="1"/>
  </r>
  <r>
    <x v="976"/>
    <s v="45.704.053/0001-21"/>
    <s v="ND-POUPATEMPO 4.0"/>
    <n v="5162"/>
    <d v="2024-11-18T00:00:00"/>
    <s v="PPT00716"/>
    <s v="PPT00716"/>
    <d v="2024-11-01T00:00:00"/>
    <n v="1013.85"/>
    <d v="2024-12-18T00:00:00"/>
    <s v="PPT00716"/>
    <s v="PP00716"/>
    <s v="IMPLANTACAO E OPERACAO DO POUPATEMPO CUNHA"/>
    <n v="1013.85"/>
    <d v="2024-11-01T00:00:00"/>
    <x v="0"/>
    <m/>
    <s v="PD-PRC-2022/03120"/>
    <m/>
    <s v="2 - FATURADO"/>
    <n v="13"/>
    <x v="2"/>
    <x v="11"/>
  </r>
  <r>
    <x v="976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0"/>
    <x v="0"/>
    <x v="1"/>
  </r>
  <r>
    <x v="977"/>
    <s v="45.709.896/0001-10"/>
    <s v="NF SERVICOS DO"/>
    <n v="294580"/>
    <d v="2024-10-28T00:00:00"/>
    <n v="300985"/>
    <d v="2024-10-28T00:00:00"/>
    <m/>
    <n v="414.85"/>
    <d v="2024-11-27T00:00:00"/>
    <s v="E0230859"/>
    <s v="PD023859"/>
    <s v="Serviços de Publicidade Eletrônica"/>
    <n v="394.94"/>
    <m/>
    <x v="0"/>
    <m/>
    <m/>
    <m/>
    <s v="2 - FATURADO"/>
    <n v="34"/>
    <x v="1"/>
    <x v="1"/>
  </r>
  <r>
    <x v="977"/>
    <s v="45.709.896/0001-10"/>
    <s v="NF SERVICOS"/>
    <n v="171759"/>
    <d v="2024-11-13T00:00:00"/>
    <n v="1874774"/>
    <d v="2024-11-13T00:00:00"/>
    <d v="2024-10-01T00:00:00"/>
    <n v="644.4"/>
    <d v="2024-12-13T00:00:00"/>
    <s v="E0230633"/>
    <s v="PD023633"/>
    <s v="PREFEITURA - CADASTRO"/>
    <n v="613.47"/>
    <d v="2024-10-01T00:00:00"/>
    <x v="0"/>
    <d v="2023-09-01T00:00:00"/>
    <s v="15/2023"/>
    <s v="359.00002974/2024-44 - ITO/APPS"/>
    <s v="2 - FATURADO"/>
    <n v="18"/>
    <x v="2"/>
    <x v="0"/>
  </r>
  <r>
    <x v="977"/>
    <s v="45.709.896/0001-10"/>
    <s v="NF SERVICOS DO"/>
    <n v="298572"/>
    <d v="2024-11-21T00:00:00"/>
    <n v="305013"/>
    <d v="2024-11-22T00:00:00"/>
    <m/>
    <n v="829.71"/>
    <d v="2024-12-22T00:00:00"/>
    <s v="E0230859"/>
    <s v="PD023859"/>
    <s v="Serviços de Publicidade Eletrônica"/>
    <n v="789.88"/>
    <m/>
    <x v="0"/>
    <m/>
    <m/>
    <m/>
    <s v="2 - FATURADO"/>
    <n v="9"/>
    <x v="2"/>
    <x v="1"/>
  </r>
  <r>
    <x v="977"/>
    <s v="45.709.896/0001-10"/>
    <s v="NF SERVICOS DO"/>
    <n v="298942"/>
    <d v="2024-11-22T00:00:00"/>
    <n v="305389"/>
    <d v="2024-11-26T00:00:00"/>
    <m/>
    <n v="322.66000000000003"/>
    <d v="2024-12-26T00:00:00"/>
    <s v="E0230859"/>
    <s v="PD023859"/>
    <s v="Serviços de Publicidade Eletrônica"/>
    <n v="307.17"/>
    <m/>
    <x v="0"/>
    <m/>
    <m/>
    <m/>
    <s v="2 - FATURADO"/>
    <n v="5"/>
    <x v="2"/>
    <x v="1"/>
  </r>
  <r>
    <x v="977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6"/>
    <x v="2"/>
    <x v="2"/>
  </r>
  <r>
    <x v="977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6"/>
    <x v="2"/>
    <x v="2"/>
  </r>
  <r>
    <x v="977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6"/>
    <x v="2"/>
    <x v="2"/>
  </r>
  <r>
    <x v="977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6"/>
    <x v="2"/>
    <x v="2"/>
  </r>
  <r>
    <x v="977"/>
    <s v="45.709.896/0001-10"/>
    <s v="NF SERVICOS DO"/>
    <n v="299144"/>
    <d v="2024-11-25T00:00:00"/>
    <n v="305591"/>
    <d v="2024-11-26T00:00:00"/>
    <m/>
    <n v="276.57"/>
    <d v="2024-12-26T00:00:00"/>
    <s v="E0230859"/>
    <s v="PD023859"/>
    <s v="Serviços de Publicidade Eletrônica"/>
    <n v="263.29000000000002"/>
    <m/>
    <x v="0"/>
    <m/>
    <m/>
    <m/>
    <s v="2 - FATURADO"/>
    <n v="5"/>
    <x v="2"/>
    <x v="1"/>
  </r>
  <r>
    <x v="977"/>
    <s v="45.709.896/0001-10"/>
    <s v="NF SERVICOS DO"/>
    <n v="299360"/>
    <d v="2024-11-28T00:00:00"/>
    <n v="305810"/>
    <d v="2024-11-28T00:00:00"/>
    <m/>
    <n v="599.23"/>
    <d v="2024-12-28T00:00:00"/>
    <s v="E0230859"/>
    <s v="PD023859"/>
    <s v="Serviços de Publicidade Eletrônica"/>
    <n v="570.47"/>
    <m/>
    <x v="0"/>
    <m/>
    <m/>
    <m/>
    <s v="2 - FATURADO"/>
    <n v="3"/>
    <x v="2"/>
    <x v="1"/>
  </r>
  <r>
    <x v="977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0"/>
    <x v="0"/>
    <x v="2"/>
  </r>
  <r>
    <x v="977"/>
    <s v="45.709.896/0001-10"/>
    <s v="NF SERVICOS"/>
    <n v="174694"/>
    <d v="2024-12-10T00:00:00"/>
    <n v="1890682"/>
    <d v="2024-12-10T00:00:00"/>
    <d v="2024-11-01T00:00:00"/>
    <n v="644.4"/>
    <d v="2025-01-09T00:00:00"/>
    <s v="E0230633"/>
    <s v="PD023633"/>
    <s v="PREFEITURA - CADASTRO"/>
    <n v="613.47"/>
    <d v="2024-11-01T00:00:00"/>
    <x v="0"/>
    <d v="2023-09-01T00:00:00"/>
    <s v="15/2023"/>
    <s v="359.00002974/2024-44 - ITO/APPS"/>
    <s v="2 - FATURADO"/>
    <n v="0"/>
    <x v="0"/>
    <x v="0"/>
  </r>
  <r>
    <x v="977"/>
    <s v="45.709.896/0001-10"/>
    <s v="NF SERVICOS"/>
    <n v="177462"/>
    <d v="2024-12-31T00:00:00"/>
    <n v="1906401"/>
    <d v="2025-01-10T00:00:00"/>
    <d v="2024-12-01T00:00:00"/>
    <n v="644.4"/>
    <d v="2025-02-09T00:00:00"/>
    <s v="E0230633"/>
    <s v="PD023633"/>
    <s v="PREFEITURA - CADASTRO"/>
    <n v="613.47"/>
    <d v="2024-12-01T00:00:00"/>
    <x v="0"/>
    <d v="2023-09-01T00:00:00"/>
    <s v="15/2023"/>
    <s v="359.00002974/2024-44 - ITO/APPS"/>
    <s v="2 - FATURADO"/>
    <n v="0"/>
    <x v="0"/>
    <x v="0"/>
  </r>
  <r>
    <x v="978"/>
    <s v="45.709.912/0001-75"/>
    <s v="NF SERVICOS DO"/>
    <n v="65737"/>
    <d v="2022-02-24T00:00:00"/>
    <n v="70158"/>
    <d v="2022-02-25T00:00:00"/>
    <m/>
    <n v="368.76"/>
    <d v="2022-03-27T00:00:00"/>
    <m/>
    <m/>
    <s v="Serviços de Publicidade Eletrônica"/>
    <n v="368.75"/>
    <m/>
    <x v="0"/>
    <m/>
    <m/>
    <m/>
    <s v="2 - FATURADO"/>
    <n v="1010"/>
    <x v="4"/>
    <x v="1"/>
  </r>
  <r>
    <x v="978"/>
    <s v="45.709.912/0001-75"/>
    <s v="NF SERVICOS DO"/>
    <n v="130444"/>
    <d v="2022-09-22T00:00:00"/>
    <n v="135301"/>
    <d v="2022-09-23T00:00:00"/>
    <m/>
    <n v="737.52"/>
    <d v="2022-10-23T00:00:00"/>
    <s v="E0220632"/>
    <s v="PD022632"/>
    <s v="Serviços de Publicidade Eletrônica"/>
    <n v="737.52"/>
    <m/>
    <x v="0"/>
    <m/>
    <m/>
    <m/>
    <s v="2 - FATURADO"/>
    <n v="800"/>
    <x v="4"/>
    <x v="1"/>
  </r>
  <r>
    <x v="978"/>
    <s v="45.709.912/0001-75"/>
    <s v="NF SERVICOS DO"/>
    <n v="147597"/>
    <d v="2022-11-25T00:00:00"/>
    <n v="152617"/>
    <d v="2022-11-25T00:00:00"/>
    <m/>
    <n v="645.33000000000004"/>
    <d v="2022-12-25T00:00:00"/>
    <s v="E0220632"/>
    <s v="PD022632"/>
    <s v="Serviços de Publicidade Eletrônica"/>
    <n v="645.33000000000004"/>
    <m/>
    <x v="0"/>
    <m/>
    <m/>
    <m/>
    <s v="2 - FATURADO"/>
    <n v="737"/>
    <x v="4"/>
    <x v="1"/>
  </r>
  <r>
    <x v="978"/>
    <s v="45.709.912/0001-75"/>
    <s v="NF SERVICOS DO"/>
    <n v="180894"/>
    <d v="2023-03-31T00:00:00"/>
    <n v="186198"/>
    <d v="2023-04-03T00:00:00"/>
    <m/>
    <n v="322.66000000000003"/>
    <d v="2023-05-03T00:00:00"/>
    <s v="E0220632"/>
    <s v="PD022632"/>
    <s v="Serviços de Publicidade Eletrônica"/>
    <n v="307.17"/>
    <m/>
    <x v="0"/>
    <m/>
    <m/>
    <m/>
    <s v="2 - FATURADO"/>
    <n v="608"/>
    <x v="4"/>
    <x v="1"/>
  </r>
  <r>
    <x v="978"/>
    <s v="45.709.912/0001-75"/>
    <s v="NF SERVICOS DO"/>
    <n v="239348"/>
    <d v="2023-12-06T00:00:00"/>
    <n v="245145"/>
    <d v="2023-12-12T00:00:00"/>
    <m/>
    <n v="507.04"/>
    <d v="2024-01-11T00:00:00"/>
    <s v="E0220632"/>
    <s v="PD022632"/>
    <s v="Serviços de Publicidade Eletrônica"/>
    <n v="269.93"/>
    <m/>
    <x v="0"/>
    <m/>
    <m/>
    <m/>
    <s v="2 - FATURADO"/>
    <n v="355"/>
    <x v="3"/>
    <x v="1"/>
  </r>
  <r>
    <x v="978"/>
    <s v="45.709.912/0001-75"/>
    <s v="NF SERVICOS"/>
    <n v="174575"/>
    <d v="2024-12-10T00:00:00"/>
    <n v="1890563"/>
    <d v="2024-12-10T00:00:00"/>
    <d v="2024-11-01T00:00:00"/>
    <n v="644.4"/>
    <d v="2025-01-09T00:00:00"/>
    <s v="E0230691"/>
    <s v="PD023691"/>
    <s v="PREFEITURA - CADASTRO"/>
    <n v="613.47"/>
    <d v="2024-11-01T00:00:00"/>
    <x v="0"/>
    <s v="120/2023"/>
    <s v="200/2023"/>
    <s v="SEI:  359.00007212/2023-53  APPS/ITO"/>
    <s v="2 - FATURADO"/>
    <n v="0"/>
    <x v="0"/>
    <x v="0"/>
  </r>
  <r>
    <x v="978"/>
    <s v="45.709.912/0001-75"/>
    <s v="NF SERVICOS"/>
    <n v="177382"/>
    <d v="2024-12-31T00:00:00"/>
    <n v="1906321"/>
    <d v="2025-01-10T00:00:00"/>
    <d v="2024-12-01T00:00:00"/>
    <n v="673.8"/>
    <d v="2025-02-09T00:00:00"/>
    <s v="E0230691"/>
    <s v="PD023691"/>
    <s v="PREFEITURA - CADASTRO"/>
    <n v="641.46"/>
    <d v="2024-12-01T00:00:00"/>
    <x v="0"/>
    <s v="120/2023"/>
    <s v="200/2023"/>
    <s v="SEI:  359.00007212/2023-53  APPS/ITO"/>
    <s v="2 - FATURADO"/>
    <n v="0"/>
    <x v="0"/>
    <x v="0"/>
  </r>
  <r>
    <x v="979"/>
    <s v="45.709.920/0001-11"/>
    <s v="NF SERVICOS"/>
    <n v="171847"/>
    <d v="2024-11-13T00:00:00"/>
    <n v="1874862"/>
    <d v="2024-11-13T00:00:00"/>
    <d v="2024-10-01T00:00:00"/>
    <n v="3098.88"/>
    <d v="2024-12-13T00:00:00"/>
    <s v="E0220507"/>
    <s v="PD022507"/>
    <s v="PREFEITURA - CADASTRO"/>
    <n v="2950.13"/>
    <d v="2024-10-01T00:00:00"/>
    <x v="0"/>
    <s v="19/2022"/>
    <s v="2471/2022"/>
    <s v="PD-PRC-2022/01917-359.00004979/2024-10-APPS/ITO"/>
    <s v="2 - FATURADO"/>
    <n v="18"/>
    <x v="2"/>
    <x v="0"/>
  </r>
  <r>
    <x v="979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13"/>
    <x v="2"/>
    <x v="2"/>
  </r>
  <r>
    <x v="979"/>
    <s v="45.709.920/0001-11"/>
    <s v="NF SERVICOS"/>
    <n v="174725"/>
    <d v="2024-12-10T00:00:00"/>
    <n v="1890713"/>
    <d v="2024-12-10T00:00:00"/>
    <d v="2024-11-01T00:00:00"/>
    <n v="1786.16"/>
    <d v="2025-01-09T00:00:00"/>
    <s v="E0220507"/>
    <s v="PD022507"/>
    <s v="PREFEITURA - CADASTRO"/>
    <n v="1700.42"/>
    <d v="2024-11-01T00:00:00"/>
    <x v="0"/>
    <s v="19/2022"/>
    <s v="2471/2022"/>
    <s v="PD-PRC-2022/01917-359.00004979/2024-10-APPS/ITO"/>
    <s v="2 - FATURADO"/>
    <n v="0"/>
    <x v="0"/>
    <x v="0"/>
  </r>
  <r>
    <x v="979"/>
    <s v="45.709.920/0001-11"/>
    <s v="NF SERVICOS DO"/>
    <n v="300408"/>
    <d v="2024-12-11T00:00:00"/>
    <n v="307845"/>
    <d v="2024-12-11T00:00:00"/>
    <m/>
    <n v="1290.6600000000001"/>
    <d v="2025-01-10T00:00:00"/>
    <s v="E0220777"/>
    <s v="PD022777"/>
    <s v="Serviços de Publicidade Eletrônica"/>
    <n v="1228.71"/>
    <m/>
    <x v="0"/>
    <m/>
    <m/>
    <m/>
    <s v="2 - FATURADO"/>
    <n v="0"/>
    <x v="0"/>
    <x v="1"/>
  </r>
  <r>
    <x v="979"/>
    <s v="45.709.920/0001-11"/>
    <s v="NF SERVICOS DO"/>
    <n v="301147"/>
    <d v="2024-12-11T00:00:00"/>
    <n v="306571"/>
    <d v="2024-12-11T00:00:00"/>
    <m/>
    <n v="1161.5899999999999"/>
    <d v="2025-01-10T00:00:00"/>
    <s v="E0220777"/>
    <s v="PD022777"/>
    <s v="Serviços de Publicidade Eletrônica"/>
    <n v="1105.83"/>
    <m/>
    <x v="0"/>
    <m/>
    <m/>
    <m/>
    <s v="2 - FATURADO"/>
    <n v="0"/>
    <x v="0"/>
    <x v="1"/>
  </r>
  <r>
    <x v="979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0"/>
    <x v="0"/>
    <x v="2"/>
  </r>
  <r>
    <x v="979"/>
    <s v="45.709.920/0001-11"/>
    <s v="NF SERVICOS DO"/>
    <n v="302713"/>
    <d v="2024-12-18T00:00:00"/>
    <n v="309235"/>
    <d v="2024-12-18T00:00:00"/>
    <m/>
    <n v="838.93"/>
    <d v="2025-01-17T00:00:00"/>
    <s v="E0220777"/>
    <s v="PD022777"/>
    <s v="Serviços de Publicidade Eletrônica"/>
    <n v="798.66"/>
    <m/>
    <x v="0"/>
    <m/>
    <m/>
    <m/>
    <s v="2 - FATURADO"/>
    <n v="0"/>
    <x v="0"/>
    <x v="1"/>
  </r>
  <r>
    <x v="979"/>
    <s v="45.709.920/0001-11"/>
    <s v="NF SERVICOS"/>
    <n v="177377"/>
    <d v="2024-12-31T00:00:00"/>
    <n v="1906316"/>
    <d v="2025-01-10T00:00:00"/>
    <d v="2024-12-01T00:00:00"/>
    <n v="5982.56"/>
    <d v="2025-02-09T00:00:00"/>
    <s v="E0220507"/>
    <s v="PD022507"/>
    <s v="PREFEITURA - CADASTRO"/>
    <n v="5695.4"/>
    <d v="2024-12-01T00:00:00"/>
    <x v="0"/>
    <s v="19/2022"/>
    <s v="2471/2022"/>
    <s v="PD-PRC-2022/01917-359.00004979/2024-10-APPS/ITO"/>
    <s v="2 - FATURADO"/>
    <n v="0"/>
    <x v="0"/>
    <x v="0"/>
  </r>
  <r>
    <x v="980"/>
    <s v="45.724.952/0001-96"/>
    <s v="NF SERVICOS DO"/>
    <n v="290130"/>
    <d v="2024-09-30T00:00:00"/>
    <n v="296480"/>
    <d v="2024-09-30T00:00:00"/>
    <m/>
    <n v="276.57"/>
    <d v="2024-10-30T00:00:00"/>
    <s v="E0230875"/>
    <s v="PD023875"/>
    <s v="Serviços de Publicidade Eletrônica"/>
    <n v="263.29000000000002"/>
    <m/>
    <x v="0"/>
    <m/>
    <m/>
    <m/>
    <s v="2 - FATURADO"/>
    <n v="62"/>
    <x v="5"/>
    <x v="1"/>
  </r>
  <r>
    <x v="980"/>
    <s v="45.724.952/0001-96"/>
    <s v="NF SERVICOS DO"/>
    <n v="291565"/>
    <d v="2024-10-08T00:00:00"/>
    <n v="297916"/>
    <d v="2024-10-08T00:00:00"/>
    <m/>
    <n v="368.76"/>
    <d v="2024-11-07T00:00:00"/>
    <s v="E0230875"/>
    <s v="PD023875"/>
    <s v="Serviços de Publicidade Eletrônica"/>
    <n v="351.06"/>
    <m/>
    <x v="0"/>
    <m/>
    <m/>
    <m/>
    <s v="2 - FATURADO"/>
    <n v="54"/>
    <x v="1"/>
    <x v="1"/>
  </r>
  <r>
    <x v="980"/>
    <s v="45.724.952/0001-96"/>
    <s v="NF SERVICOS DO"/>
    <n v="295554"/>
    <d v="2024-11-04T00:00:00"/>
    <n v="301959"/>
    <d v="2024-11-04T00:00:00"/>
    <m/>
    <n v="230.47"/>
    <d v="2024-12-04T00:00:00"/>
    <s v="E0230875"/>
    <s v="PD023875"/>
    <s v="Serviços de Publicidade Eletrônica"/>
    <n v="219.41"/>
    <m/>
    <x v="0"/>
    <m/>
    <m/>
    <m/>
    <s v="2 - FATURADO"/>
    <n v="27"/>
    <x v="2"/>
    <x v="1"/>
  </r>
  <r>
    <x v="980"/>
    <s v="45.724.952/0001-96"/>
    <s v="NF SERVICOS DO"/>
    <n v="296933"/>
    <d v="2024-11-08T00:00:00"/>
    <n v="303355"/>
    <d v="2024-11-12T00:00:00"/>
    <m/>
    <n v="230.47"/>
    <d v="2024-12-12T00:00:00"/>
    <s v="E0230875"/>
    <s v="PD023875"/>
    <s v="Serviços de Publicidade Eletrônica"/>
    <n v="219.41"/>
    <m/>
    <x v="0"/>
    <m/>
    <m/>
    <m/>
    <s v="2 - FATURADO"/>
    <n v="19"/>
    <x v="2"/>
    <x v="1"/>
  </r>
  <r>
    <x v="981"/>
    <s v="45.725.355/0001-86"/>
    <s v="NF SERVICOS DO"/>
    <n v="31610"/>
    <d v="2021-11-12T00:00:00"/>
    <n v="35848"/>
    <d v="2021-11-19T00:00:00"/>
    <m/>
    <n v="276.57"/>
    <d v="2021-12-19T00:00:00"/>
    <s v="E0201525"/>
    <s v="PD201525"/>
    <s v="Serviços de Publicidade Eletrônica"/>
    <n v="276.57"/>
    <m/>
    <x v="4"/>
    <m/>
    <m/>
    <m/>
    <s v="2 - FATURADO"/>
    <n v="1108"/>
    <x v="4"/>
    <x v="1"/>
  </r>
  <r>
    <x v="981"/>
    <s v="45.725.355/0001-86"/>
    <s v="NF SERVICOS DO"/>
    <n v="60376"/>
    <d v="2022-02-14T00:00:00"/>
    <n v="64788"/>
    <d v="2022-02-14T00:00:00"/>
    <m/>
    <n v="322.66000000000003"/>
    <d v="2022-03-16T00:00:00"/>
    <s v="E0201525"/>
    <s v="PD201525"/>
    <s v="Serviços de Publicidade Eletrônica"/>
    <n v="322.66000000000003"/>
    <m/>
    <x v="4"/>
    <m/>
    <m/>
    <m/>
    <s v="2 - FATURADO"/>
    <n v="1021"/>
    <x v="4"/>
    <x v="1"/>
  </r>
  <r>
    <x v="981"/>
    <s v="45.725.355/0001-86"/>
    <s v="NF SERVICOS DO"/>
    <n v="118250"/>
    <d v="2022-08-16T00:00:00"/>
    <n v="122708"/>
    <d v="2022-08-17T00:00:00"/>
    <m/>
    <n v="368.76"/>
    <d v="2022-09-16T00:00:00"/>
    <s v="E0201525"/>
    <s v="PD201525"/>
    <s v="Serviços de Publicidade Eletrônica"/>
    <n v="368.76"/>
    <m/>
    <x v="4"/>
    <m/>
    <m/>
    <m/>
    <s v="2 - FATURADO"/>
    <n v="837"/>
    <x v="4"/>
    <x v="1"/>
  </r>
  <r>
    <x v="981"/>
    <s v="45.725.355/0001-86"/>
    <s v="NF SERVICOS DO"/>
    <n v="118326"/>
    <d v="2022-08-16T00:00:00"/>
    <n v="122784"/>
    <d v="2022-08-17T00:00:00"/>
    <m/>
    <n v="368.76"/>
    <d v="2022-09-16T00:00:00"/>
    <s v="E0201525"/>
    <s v="PD201525"/>
    <s v="Serviços de Publicidade Eletrônica"/>
    <n v="368.76"/>
    <m/>
    <x v="4"/>
    <m/>
    <m/>
    <m/>
    <s v="2 - FATURADO"/>
    <n v="837"/>
    <x v="4"/>
    <x v="1"/>
  </r>
  <r>
    <x v="981"/>
    <s v="45.725.355/0001-86"/>
    <s v="NF SERVICOS DO"/>
    <n v="120924"/>
    <d v="2022-08-19T00:00:00"/>
    <n v="125709"/>
    <d v="2022-08-22T00:00:00"/>
    <m/>
    <n v="322.66000000000003"/>
    <d v="2022-09-21T00:00:00"/>
    <s v="E0201525"/>
    <s v="PD201525"/>
    <s v="Serviços de Publicidade Eletrônica"/>
    <n v="322.66000000000003"/>
    <m/>
    <x v="4"/>
    <m/>
    <m/>
    <m/>
    <s v="2 - FATURADO"/>
    <n v="832"/>
    <x v="4"/>
    <x v="1"/>
  </r>
  <r>
    <x v="981"/>
    <s v="45.725.355/0001-86"/>
    <s v="NF SERVICOS DO"/>
    <n v="123835"/>
    <d v="2022-08-30T00:00:00"/>
    <n v="128628"/>
    <d v="2022-08-31T00:00:00"/>
    <m/>
    <n v="368.76"/>
    <d v="2022-09-30T00:00:00"/>
    <s v="E0201525"/>
    <s v="PD201525"/>
    <s v="Serviços de Publicidade Eletrônica"/>
    <n v="368.76"/>
    <m/>
    <x v="4"/>
    <m/>
    <m/>
    <m/>
    <s v="2 - FATURADO"/>
    <n v="823"/>
    <x v="4"/>
    <x v="1"/>
  </r>
  <r>
    <x v="981"/>
    <s v="45.725.355/0001-86"/>
    <s v="NF SERVICOS DO"/>
    <n v="129494"/>
    <d v="2022-09-20T00:00:00"/>
    <n v="134351"/>
    <d v="2022-09-21T00:00:00"/>
    <m/>
    <n v="322.66000000000003"/>
    <d v="2022-10-21T00:00:00"/>
    <s v="E0201525"/>
    <s v="PD201525"/>
    <s v="Serviços de Publicidade Eletrônica"/>
    <n v="322.66000000000003"/>
    <m/>
    <x v="4"/>
    <m/>
    <m/>
    <m/>
    <s v="2 - FATURADO"/>
    <n v="802"/>
    <x v="4"/>
    <x v="1"/>
  </r>
  <r>
    <x v="981"/>
    <s v="45.725.355/0001-86"/>
    <s v="NF SERVICOS DO"/>
    <n v="129983"/>
    <d v="2022-09-21T00:00:00"/>
    <n v="134840"/>
    <d v="2022-09-22T00:00:00"/>
    <m/>
    <n v="322.66000000000003"/>
    <d v="2022-10-22T00:00:00"/>
    <s v="E0201525"/>
    <s v="PD201525"/>
    <s v="Serviços de Publicidade Eletrônica"/>
    <n v="322.66000000000003"/>
    <m/>
    <x v="4"/>
    <m/>
    <m/>
    <m/>
    <s v="2 - FATURADO"/>
    <n v="801"/>
    <x v="4"/>
    <x v="1"/>
  </r>
  <r>
    <x v="981"/>
    <s v="45.725.355/0001-86"/>
    <s v="NF SERVICOS DO"/>
    <n v="142374"/>
    <d v="2022-11-16T00:00:00"/>
    <n v="147372"/>
    <d v="2022-11-16T00:00:00"/>
    <m/>
    <n v="322.66000000000003"/>
    <d v="2022-12-16T00:00:00"/>
    <s v="E0201525"/>
    <s v="PD201525"/>
    <s v="Serviços de Publicidade Eletrônica"/>
    <n v="322.66000000000003"/>
    <m/>
    <x v="4"/>
    <m/>
    <m/>
    <m/>
    <s v="2 - FATURADO"/>
    <n v="746"/>
    <x v="4"/>
    <x v="1"/>
  </r>
  <r>
    <x v="981"/>
    <s v="45.725.355/0001-86"/>
    <s v="NF SERVICOS DO"/>
    <n v="148591"/>
    <d v="2022-11-30T00:00:00"/>
    <n v="153615"/>
    <d v="2022-11-30T00:00:00"/>
    <m/>
    <n v="276.57"/>
    <d v="2022-12-30T00:00:00"/>
    <s v="E0201525"/>
    <s v="PD201525"/>
    <s v="Serviços de Publicidade Eletrônica"/>
    <n v="276.57"/>
    <m/>
    <x v="4"/>
    <m/>
    <m/>
    <m/>
    <s v="2 - FATURADO"/>
    <n v="732"/>
    <x v="4"/>
    <x v="1"/>
  </r>
  <r>
    <x v="981"/>
    <s v="45.725.355/0001-86"/>
    <s v="NF SERVICOS DO"/>
    <n v="150176"/>
    <d v="2022-12-06T00:00:00"/>
    <n v="155248"/>
    <d v="2022-12-13T00:00:00"/>
    <m/>
    <n v="276.57"/>
    <d v="2023-01-12T00:00:00"/>
    <s v="E0201525"/>
    <s v="PD201525"/>
    <s v="Serviços de Publicidade Eletrônica"/>
    <n v="276.57"/>
    <m/>
    <x v="4"/>
    <m/>
    <m/>
    <m/>
    <s v="2 - FATURADO"/>
    <n v="719"/>
    <x v="4"/>
    <x v="1"/>
  </r>
  <r>
    <x v="981"/>
    <s v="45.725.355/0001-86"/>
    <s v="NF SERVICOS DO"/>
    <n v="151626"/>
    <d v="2022-12-09T00:00:00"/>
    <n v="156698"/>
    <d v="2022-12-13T00:00:00"/>
    <m/>
    <n v="322.66000000000003"/>
    <d v="2023-01-12T00:00:00"/>
    <s v="E0201525"/>
    <s v="PD201525"/>
    <s v="Serviços de Publicidade Eletrônica"/>
    <n v="322.66000000000003"/>
    <m/>
    <x v="4"/>
    <m/>
    <m/>
    <m/>
    <s v="2 - FATURADO"/>
    <n v="719"/>
    <x v="4"/>
    <x v="1"/>
  </r>
  <r>
    <x v="981"/>
    <s v="45.725.355/0001-86"/>
    <s v="NF SERVICOS DO"/>
    <n v="158109"/>
    <d v="2023-01-16T00:00:00"/>
    <n v="163258"/>
    <d v="2023-01-16T00:00:00"/>
    <m/>
    <n v="368.76"/>
    <d v="2023-02-15T00:00:00"/>
    <s v="E0201525"/>
    <s v="PD201525"/>
    <s v="Serviços de Publicidade Eletrônica"/>
    <n v="368.76"/>
    <m/>
    <x v="4"/>
    <m/>
    <m/>
    <m/>
    <s v="2 - FATURADO"/>
    <n v="685"/>
    <x v="4"/>
    <x v="1"/>
  </r>
  <r>
    <x v="981"/>
    <s v="45.725.355/0001-86"/>
    <s v="NF SERVICOS DO"/>
    <n v="161666"/>
    <d v="2023-01-20T00:00:00"/>
    <n v="166891"/>
    <d v="2023-01-23T00:00:00"/>
    <m/>
    <n v="368.76"/>
    <d v="2023-02-22T00:00:00"/>
    <s v="E0201525"/>
    <s v="PD201525"/>
    <s v="Serviços de Publicidade Eletrônica"/>
    <n v="368.76"/>
    <m/>
    <x v="4"/>
    <m/>
    <m/>
    <m/>
    <s v="2 - FATURADO"/>
    <n v="678"/>
    <x v="4"/>
    <x v="1"/>
  </r>
  <r>
    <x v="981"/>
    <s v="45.725.355/0001-86"/>
    <s v="NF SERVICOS DO"/>
    <n v="173884"/>
    <d v="2023-03-11T00:00:00"/>
    <n v="179177"/>
    <d v="2023-03-15T00:00:00"/>
    <m/>
    <n v="322.66000000000003"/>
    <d v="2023-04-14T00:00:00"/>
    <s v="E0201525"/>
    <s v="PD201525"/>
    <s v="Serviços de Publicidade Eletrônica"/>
    <n v="322.66000000000003"/>
    <m/>
    <x v="4"/>
    <m/>
    <m/>
    <m/>
    <s v="2 - FATURADO"/>
    <n v="627"/>
    <x v="4"/>
    <x v="1"/>
  </r>
  <r>
    <x v="981"/>
    <s v="45.725.355/0001-86"/>
    <s v="NF SERVICOS DO"/>
    <n v="180663"/>
    <d v="2023-03-31T00:00:00"/>
    <n v="185967"/>
    <d v="2023-04-03T00:00:00"/>
    <m/>
    <n v="322.66000000000003"/>
    <d v="2023-05-03T00:00:00"/>
    <s v="E0201525"/>
    <s v="PD201525"/>
    <s v="Serviços de Publicidade Eletrônica"/>
    <n v="322.66000000000003"/>
    <m/>
    <x v="4"/>
    <m/>
    <m/>
    <m/>
    <s v="2 - FATURADO"/>
    <n v="608"/>
    <x v="4"/>
    <x v="1"/>
  </r>
  <r>
    <x v="981"/>
    <s v="45.725.355/0001-86"/>
    <s v="NF SERVICOS DO"/>
    <n v="181495"/>
    <d v="2023-04-13T00:00:00"/>
    <n v="186853"/>
    <d v="2023-04-13T00:00:00"/>
    <m/>
    <n v="368.76"/>
    <d v="2023-05-13T00:00:00"/>
    <s v="E0201525"/>
    <s v="PD201525"/>
    <s v="Serviços de Publicidade Eletrônica"/>
    <n v="368.76"/>
    <m/>
    <x v="4"/>
    <m/>
    <m/>
    <m/>
    <s v="2 - FATURADO"/>
    <n v="598"/>
    <x v="4"/>
    <x v="1"/>
  </r>
  <r>
    <x v="982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0"/>
    <x v="0"/>
    <x v="2"/>
  </r>
  <r>
    <x v="983"/>
    <s v="45.728.326/0001-78"/>
    <s v="ND-POUPATEMPO 4.0"/>
    <n v="3145"/>
    <d v="2023-12-05T00:00:00"/>
    <s v="PPT00737"/>
    <s v="PPT00737"/>
    <d v="2023-12-01T00:00:00"/>
    <n v="15630.17"/>
    <d v="2024-01-03T00:00:00"/>
    <s v="PPT00737"/>
    <s v="PP00737"/>
    <s v="IMPLANTACAO E OPERACAO DO POUPATEMPO GUAPIACU"/>
    <n v="15630.17"/>
    <d v="2023-12-01T00:00:00"/>
    <x v="4"/>
    <m/>
    <s v="2022/04349"/>
    <m/>
    <s v="2 - FATURADO"/>
    <n v="363"/>
    <x v="3"/>
    <x v="11"/>
  </r>
  <r>
    <x v="983"/>
    <s v="45.728.326/0001-78"/>
    <s v="ND-POUPATEMPO 4.0"/>
    <n v="4966"/>
    <d v="2024-10-03T00:00:00"/>
    <s v="PPT00737"/>
    <s v="PPT00737"/>
    <d v="2024-10-01T00:00:00"/>
    <n v="16122.52"/>
    <d v="2024-11-02T00:00:00"/>
    <s v="PPT00737"/>
    <s v="PP00737"/>
    <s v="IMPLANTACAO E OPERACAO DO POUPATEMPO GUAPIACU"/>
    <n v="16122.52"/>
    <d v="2024-10-01T00:00:00"/>
    <x v="0"/>
    <m/>
    <s v="2022/04349"/>
    <m/>
    <s v="2 - FATURADO"/>
    <n v="59"/>
    <x v="1"/>
    <x v="11"/>
  </r>
  <r>
    <x v="983"/>
    <s v="45.728.326/0001-78"/>
    <s v="ND-POUPATEMPO 4.0"/>
    <n v="5086"/>
    <d v="2024-11-05T00:00:00"/>
    <s v="PPT00737"/>
    <s v="PPT00737"/>
    <d v="2024-11-01T00:00:00"/>
    <n v="16122.52"/>
    <d v="2024-12-05T00:00:00"/>
    <s v="PPT00737"/>
    <s v="PP00737"/>
    <s v="IMPLANTACAO E OPERACAO DO POUPATEMPO GUAPIACU"/>
    <n v="16122.52"/>
    <d v="2024-11-01T00:00:00"/>
    <x v="0"/>
    <m/>
    <s v="2022/04349"/>
    <m/>
    <s v="2 - FATURADO"/>
    <n v="26"/>
    <x v="2"/>
    <x v="11"/>
  </r>
  <r>
    <x v="983"/>
    <s v="45.728.326/0001-78"/>
    <s v="NF SERVICOS DO"/>
    <n v="297681"/>
    <d v="2024-11-13T00:00:00"/>
    <n v="304111"/>
    <d v="2024-11-14T00:00:00"/>
    <m/>
    <n v="230.47"/>
    <d v="2024-12-14T00:00:00"/>
    <s v="E0240919"/>
    <s v="PD024919"/>
    <s v="Serviços de Publicidade Eletrônica"/>
    <n v="219.41"/>
    <m/>
    <x v="0"/>
    <m/>
    <m/>
    <m/>
    <s v="2 - FATURADO"/>
    <n v="17"/>
    <x v="2"/>
    <x v="1"/>
  </r>
  <r>
    <x v="983"/>
    <s v="45.728.326/0001-78"/>
    <s v="ND-POUPATEMPO 4.0"/>
    <n v="5204"/>
    <d v="2024-12-04T00:00:00"/>
    <s v="PPT00737"/>
    <s v="PPT00737"/>
    <d v="2024-12-01T00:00:00"/>
    <n v="16122.52"/>
    <d v="2025-01-03T00:00:00"/>
    <s v="PPT00737"/>
    <s v="PP00737"/>
    <s v="IMPLANTACAO E OPERACAO DO POUPATEMPO GUAPIACU"/>
    <n v="16122.52"/>
    <d v="2024-12-01T00:00:00"/>
    <x v="0"/>
    <m/>
    <s v="2022/04349"/>
    <m/>
    <s v="2 - FATURADO"/>
    <n v="0"/>
    <x v="0"/>
    <x v="11"/>
  </r>
  <r>
    <x v="983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0"/>
    <x v="0"/>
    <x v="2"/>
  </r>
  <r>
    <x v="983"/>
    <s v="45.728.326/0001-78"/>
    <s v="NF SERVICOS DO"/>
    <n v="302205"/>
    <d v="2024-12-17T00:00:00"/>
    <n v="308718"/>
    <d v="2024-12-17T00:00:00"/>
    <m/>
    <n v="184.38"/>
    <d v="2025-01-16T00:00:00"/>
    <s v="E0240919"/>
    <s v="PD024919"/>
    <s v="Serviços de Publicidade Eletrônica"/>
    <n v="175.53"/>
    <m/>
    <x v="0"/>
    <m/>
    <m/>
    <m/>
    <s v="2 - FATURADO"/>
    <n v="0"/>
    <x v="0"/>
    <x v="1"/>
  </r>
  <r>
    <x v="984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627"/>
    <x v="4"/>
    <x v="1"/>
  </r>
  <r>
    <x v="984"/>
    <s v="45.731.650/0001-45"/>
    <s v="ND-POUPATEMPO 4.0"/>
    <n v="5270"/>
    <d v="2024-12-04T00:00:00"/>
    <s v="PPT00571"/>
    <s v="PPT00571"/>
    <d v="2024-12-01T00:00:00"/>
    <n v="22434.19"/>
    <d v="2025-01-03T00:00:00"/>
    <s v="PPT00571"/>
    <s v="PP00571"/>
    <s v="IMPLANTACAO E OPERACAO DO POUPATEMPO PIRASSUNUNGA"/>
    <n v="22434.19"/>
    <d v="2024-12-01T00:00:00"/>
    <x v="0"/>
    <m/>
    <s v="PD-PRC-2021/01710"/>
    <m/>
    <s v="2 - FATURADO"/>
    <n v="0"/>
    <x v="0"/>
    <x v="11"/>
  </r>
  <r>
    <x v="984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0"/>
    <x v="0"/>
    <x v="2"/>
  </r>
  <r>
    <x v="984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0"/>
    <x v="0"/>
    <x v="2"/>
  </r>
  <r>
    <x v="984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0"/>
    <x v="0"/>
    <x v="2"/>
  </r>
  <r>
    <x v="984"/>
    <s v="45.731.650/0001-45"/>
    <s v="NF SERVICOS DO"/>
    <n v="300261"/>
    <d v="2024-12-11T00:00:00"/>
    <n v="307698"/>
    <d v="2024-12-11T00:00:00"/>
    <m/>
    <n v="516.26"/>
    <d v="2025-01-10T00:00:00"/>
    <s v="E0201944"/>
    <s v="PD201944"/>
    <s v="Serviços de Publicidade Eletrônica"/>
    <n v="491.48"/>
    <m/>
    <x v="0"/>
    <m/>
    <m/>
    <m/>
    <s v="2 - FATURADO"/>
    <n v="0"/>
    <x v="0"/>
    <x v="1"/>
  </r>
  <r>
    <x v="984"/>
    <s v="45.731.650/0001-45"/>
    <s v="NF SERVICOS DO"/>
    <n v="300282"/>
    <d v="2024-12-11T00:00:00"/>
    <n v="307719"/>
    <d v="2024-12-11T00:00:00"/>
    <m/>
    <n v="903.46"/>
    <d v="2025-01-10T00:00:00"/>
    <s v="E0201944"/>
    <s v="PD201944"/>
    <s v="Serviços de Publicidade Eletrônica"/>
    <n v="860.09"/>
    <m/>
    <x v="0"/>
    <m/>
    <m/>
    <m/>
    <s v="2 - FATURADO"/>
    <n v="0"/>
    <x v="0"/>
    <x v="1"/>
  </r>
  <r>
    <x v="984"/>
    <s v="45.731.650/0001-45"/>
    <s v="NF SERVICOS DO"/>
    <n v="300474"/>
    <d v="2024-12-11T00:00:00"/>
    <n v="307911"/>
    <d v="2024-12-11T00:00:00"/>
    <m/>
    <n v="193.6"/>
    <d v="2025-01-10T00:00:00"/>
    <s v="E0201944"/>
    <s v="PD201944"/>
    <s v="Serviços de Publicidade Eletrônica"/>
    <n v="184.31"/>
    <m/>
    <x v="0"/>
    <m/>
    <m/>
    <m/>
    <s v="2 - FATURADO"/>
    <n v="0"/>
    <x v="0"/>
    <x v="1"/>
  </r>
  <r>
    <x v="984"/>
    <s v="45.731.650/0001-45"/>
    <s v="NF SERVICOS DO"/>
    <n v="300543"/>
    <d v="2024-12-11T00:00:00"/>
    <n v="307980"/>
    <d v="2024-12-11T00:00:00"/>
    <m/>
    <n v="1161.5899999999999"/>
    <d v="2025-01-10T00:00:00"/>
    <s v="E0201944"/>
    <s v="PD201944"/>
    <s v="Serviços de Publicidade Eletrônica"/>
    <n v="1105.83"/>
    <m/>
    <x v="0"/>
    <m/>
    <m/>
    <m/>
    <s v="2 - FATURADO"/>
    <n v="0"/>
    <x v="0"/>
    <x v="1"/>
  </r>
  <r>
    <x v="984"/>
    <s v="45.731.650/0001-45"/>
    <s v="NF SERVICOS DO"/>
    <n v="301033"/>
    <d v="2024-12-11T00:00:00"/>
    <n v="306457"/>
    <d v="2024-12-11T00:00:00"/>
    <m/>
    <n v="258.13"/>
    <d v="2025-01-10T00:00:00"/>
    <s v="E0201944"/>
    <s v="PD201944"/>
    <s v="Serviços de Publicidade Eletrônica"/>
    <n v="245.74"/>
    <m/>
    <x v="0"/>
    <m/>
    <m/>
    <m/>
    <s v="2 - FATURADO"/>
    <n v="0"/>
    <x v="0"/>
    <x v="1"/>
  </r>
  <r>
    <x v="984"/>
    <s v="45.731.650/0001-45"/>
    <s v="NF SERVICOS DO"/>
    <n v="301063"/>
    <d v="2024-12-11T00:00:00"/>
    <n v="306487"/>
    <d v="2024-12-11T00:00:00"/>
    <m/>
    <n v="3162.12"/>
    <d v="2025-01-10T00:00:00"/>
    <s v="E0201944"/>
    <s v="PD201944"/>
    <s v="Serviços de Publicidade Eletrônica"/>
    <n v="3010.34"/>
    <m/>
    <x v="0"/>
    <m/>
    <m/>
    <m/>
    <s v="2 - FATURADO"/>
    <n v="0"/>
    <x v="0"/>
    <x v="1"/>
  </r>
  <r>
    <x v="984"/>
    <s v="45.731.650/0001-45"/>
    <s v="NF SERVICOS DO"/>
    <n v="301392"/>
    <d v="2024-12-11T00:00:00"/>
    <n v="306816"/>
    <d v="2024-12-11T00:00:00"/>
    <m/>
    <n v="774.4"/>
    <d v="2025-01-10T00:00:00"/>
    <s v="E0201944"/>
    <s v="PD201944"/>
    <s v="Serviços de Publicidade Eletrônica"/>
    <n v="737.23"/>
    <m/>
    <x v="0"/>
    <m/>
    <m/>
    <m/>
    <s v="2 - FATURADO"/>
    <n v="0"/>
    <x v="0"/>
    <x v="1"/>
  </r>
  <r>
    <x v="984"/>
    <s v="45.731.650/0001-45"/>
    <s v="NF SERVICOS DO"/>
    <n v="301729"/>
    <d v="2024-12-11T00:00:00"/>
    <n v="307153"/>
    <d v="2024-12-11T00:00:00"/>
    <m/>
    <n v="193.6"/>
    <d v="2025-01-10T00:00:00"/>
    <s v="E0201944"/>
    <s v="PD201944"/>
    <s v="Serviços de Publicidade Eletrônica"/>
    <n v="184.31"/>
    <m/>
    <x v="0"/>
    <m/>
    <m/>
    <m/>
    <s v="2 - FATURADO"/>
    <n v="0"/>
    <x v="0"/>
    <x v="1"/>
  </r>
  <r>
    <x v="984"/>
    <s v="45.731.650/0001-45"/>
    <s v="NF SERVICOS DO"/>
    <n v="302108"/>
    <d v="2024-12-16T00:00:00"/>
    <n v="308616"/>
    <d v="2024-12-16T00:00:00"/>
    <m/>
    <n v="387.2"/>
    <d v="2025-01-15T00:00:00"/>
    <s v="E0201944"/>
    <s v="PD201944"/>
    <s v="Serviços de Publicidade Eletrônica"/>
    <n v="368.61"/>
    <m/>
    <x v="0"/>
    <m/>
    <m/>
    <m/>
    <s v="2 - FATURADO"/>
    <n v="0"/>
    <x v="0"/>
    <x v="1"/>
  </r>
  <r>
    <x v="984"/>
    <s v="45.731.650/0001-45"/>
    <s v="ND-POUPATEMPO 4.0"/>
    <n v="5346"/>
    <d v="2024-12-16T00:00:00"/>
    <s v="PPT00571"/>
    <s v="PPT00571"/>
    <d v="2024-12-01T00:00:00"/>
    <n v="1414.85"/>
    <d v="2025-01-15T00:00:00"/>
    <s v="PPT00571"/>
    <s v="PP00571"/>
    <s v="IMPLANTACAO E OPERACAO DO POUPATEMPO PIRASSUNUNGA"/>
    <n v="1414.85"/>
    <d v="2024-12-01T00:00:00"/>
    <x v="0"/>
    <m/>
    <s v="PD-PRC-2021/01710"/>
    <m/>
    <s v="2 - FATURADO"/>
    <n v="0"/>
    <x v="0"/>
    <x v="11"/>
  </r>
  <r>
    <x v="984"/>
    <s v="45.731.650/0001-45"/>
    <s v="NF SERVICOS DO"/>
    <n v="302176"/>
    <d v="2024-12-17T00:00:00"/>
    <n v="308689"/>
    <d v="2024-12-17T00:00:00"/>
    <m/>
    <n v="258.13"/>
    <d v="2025-01-16T00:00:00"/>
    <s v="E0201944"/>
    <s v="PD201944"/>
    <s v="Serviços de Publicidade Eletrônica"/>
    <n v="245.74"/>
    <m/>
    <x v="0"/>
    <m/>
    <m/>
    <m/>
    <s v="2 - FATURADO"/>
    <n v="0"/>
    <x v="0"/>
    <x v="1"/>
  </r>
  <r>
    <x v="984"/>
    <s v="45.731.650/0001-45"/>
    <s v="NF SERVICOS DO"/>
    <n v="302269"/>
    <d v="2024-12-17T00:00:00"/>
    <n v="308782"/>
    <d v="2024-12-17T00:00:00"/>
    <m/>
    <n v="322.66000000000003"/>
    <d v="2025-01-16T00:00:00"/>
    <s v="E0201944"/>
    <s v="PD201944"/>
    <s v="Serviços de Publicidade Eletrônica"/>
    <n v="307.17"/>
    <m/>
    <x v="0"/>
    <m/>
    <m/>
    <m/>
    <s v="2 - FATURADO"/>
    <n v="0"/>
    <x v="0"/>
    <x v="1"/>
  </r>
  <r>
    <x v="984"/>
    <s v="45.731.650/0001-45"/>
    <s v="NF SERVICOS DO"/>
    <n v="302609"/>
    <d v="2024-12-18T00:00:00"/>
    <n v="309131"/>
    <d v="2024-12-18T00:00:00"/>
    <m/>
    <n v="516.26"/>
    <d v="2025-01-17T00:00:00"/>
    <s v="E0201944"/>
    <s v="PD201944"/>
    <s v="Serviços de Publicidade Eletrônica"/>
    <n v="491.48"/>
    <m/>
    <x v="0"/>
    <m/>
    <m/>
    <m/>
    <s v="2 - FATURADO"/>
    <n v="0"/>
    <x v="0"/>
    <x v="1"/>
  </r>
  <r>
    <x v="984"/>
    <s v="45.731.650/0001-45"/>
    <s v="NF SERVICOS DO"/>
    <n v="303379"/>
    <d v="2024-12-22T00:00:00"/>
    <n v="309942"/>
    <d v="2024-12-30T00:00:00"/>
    <m/>
    <n v="451.73"/>
    <d v="2025-01-29T00:00:00"/>
    <s v="E0201944"/>
    <s v="PD201944"/>
    <s v="Serviços de Publicidade Eletrônica"/>
    <n v="430.05"/>
    <m/>
    <x v="0"/>
    <m/>
    <m/>
    <m/>
    <s v="2 - FATURADO"/>
    <n v="0"/>
    <x v="0"/>
    <x v="1"/>
  </r>
  <r>
    <x v="984"/>
    <s v="45.731.650/0001-45"/>
    <s v="NF SERVICOS DO"/>
    <n v="303614"/>
    <d v="2024-12-22T00:00:00"/>
    <n v="310177"/>
    <d v="2024-12-30T00:00:00"/>
    <m/>
    <n v="258.13"/>
    <d v="2025-01-29T00:00:00"/>
    <s v="E0201944"/>
    <s v="PD201944"/>
    <s v="Serviços de Publicidade Eletrônica"/>
    <n v="245.74"/>
    <m/>
    <x v="0"/>
    <m/>
    <m/>
    <m/>
    <s v="2 - FATURADO"/>
    <n v="0"/>
    <x v="0"/>
    <x v="1"/>
  </r>
  <r>
    <x v="984"/>
    <s v="45.731.650/0001-45"/>
    <s v="NF SERVICOS DO"/>
    <n v="303808"/>
    <d v="2024-12-23T00:00:00"/>
    <n v="310371"/>
    <d v="2024-12-30T00:00:00"/>
    <m/>
    <n v="1419.73"/>
    <d v="2025-01-29T00:00:00"/>
    <s v="E0201944"/>
    <s v="PD201944"/>
    <s v="Serviços de Publicidade Eletrônica"/>
    <n v="1351.58"/>
    <m/>
    <x v="0"/>
    <m/>
    <m/>
    <m/>
    <s v="2 - FATURADO"/>
    <n v="0"/>
    <x v="0"/>
    <x v="1"/>
  </r>
  <r>
    <x v="985"/>
    <s v="45.732.013/0001-93"/>
    <s v="NF SERVICOS"/>
    <n v="174731"/>
    <d v="2024-12-10T00:00:00"/>
    <n v="1890719"/>
    <d v="2024-12-10T00:00:00"/>
    <d v="2024-11-01T00:00:00"/>
    <n v="1077.8599999999999"/>
    <d v="2025-01-09T00:00:00"/>
    <s v="E0220514"/>
    <s v="PD022514"/>
    <s v="PREFEITURA - SIM"/>
    <n v="1026.1199999999999"/>
    <d v="2024-11-01T00:00:00"/>
    <x v="0"/>
    <s v="nº 55/2022"/>
    <s v="518/2022"/>
    <s v="78525/02-359.00003024/2024-37-ITO"/>
    <s v="2 - FATURADO"/>
    <n v="0"/>
    <x v="0"/>
    <x v="0"/>
  </r>
  <r>
    <x v="985"/>
    <s v="45.732.013/0001-93"/>
    <s v="NF SERVICOS DO"/>
    <n v="300021"/>
    <d v="2024-12-11T00:00:00"/>
    <n v="307458"/>
    <d v="2024-12-11T00:00:00"/>
    <m/>
    <n v="3272.74"/>
    <d v="2025-01-10T00:00:00"/>
    <s v="E0230776"/>
    <s v="PD023776"/>
    <s v="Serviços de Publicidade Eletrônica"/>
    <n v="3115.65"/>
    <m/>
    <x v="0"/>
    <m/>
    <m/>
    <m/>
    <s v="2 - FATURADO"/>
    <n v="0"/>
    <x v="0"/>
    <x v="1"/>
  </r>
  <r>
    <x v="985"/>
    <s v="45.732.013/0001-93"/>
    <s v="NF SERVICOS DO"/>
    <n v="300440"/>
    <d v="2024-12-11T00:00:00"/>
    <n v="307877"/>
    <d v="2024-12-11T00:00:00"/>
    <m/>
    <n v="691.42"/>
    <d v="2025-01-10T00:00:00"/>
    <s v="E0230776"/>
    <s v="PD023776"/>
    <s v="Serviços de Publicidade Eletrônica"/>
    <n v="658.23"/>
    <m/>
    <x v="0"/>
    <m/>
    <m/>
    <m/>
    <s v="2 - FATURADO"/>
    <n v="0"/>
    <x v="0"/>
    <x v="1"/>
  </r>
  <r>
    <x v="985"/>
    <s v="45.732.013/0001-93"/>
    <s v="NF SERVICOS DO"/>
    <n v="301009"/>
    <d v="2024-12-11T00:00:00"/>
    <n v="306433"/>
    <d v="2024-12-11T00:00:00"/>
    <m/>
    <n v="1244.56"/>
    <d v="2025-01-10T00:00:00"/>
    <s v="E0230776"/>
    <s v="PD023776"/>
    <s v="Serviços de Publicidade Eletrônica"/>
    <n v="1184.82"/>
    <m/>
    <x v="0"/>
    <m/>
    <m/>
    <m/>
    <s v="2 - FATURADO"/>
    <n v="0"/>
    <x v="0"/>
    <x v="1"/>
  </r>
  <r>
    <x v="985"/>
    <s v="45.732.013/0001-93"/>
    <s v="NF SERVICOS DO"/>
    <n v="301540"/>
    <d v="2024-12-11T00:00:00"/>
    <n v="306964"/>
    <d v="2024-12-11T00:00:00"/>
    <m/>
    <n v="3180.55"/>
    <d v="2025-01-10T00:00:00"/>
    <s v="E0230776"/>
    <s v="PD023776"/>
    <s v="Serviços de Publicidade Eletrônica"/>
    <n v="3027.88"/>
    <m/>
    <x v="0"/>
    <m/>
    <m/>
    <m/>
    <s v="2 - FATURADO"/>
    <n v="0"/>
    <x v="0"/>
    <x v="1"/>
  </r>
  <r>
    <x v="985"/>
    <s v="45.732.013/0001-93"/>
    <s v="NF SERVICOS DO"/>
    <n v="302335"/>
    <d v="2024-12-17T00:00:00"/>
    <n v="308848"/>
    <d v="2024-12-17T00:00:00"/>
    <m/>
    <n v="414.85"/>
    <d v="2025-01-16T00:00:00"/>
    <s v="E0230776"/>
    <s v="PD023776"/>
    <s v="Serviços de Publicidade Eletrônica"/>
    <n v="394.94"/>
    <m/>
    <x v="0"/>
    <m/>
    <m/>
    <m/>
    <s v="2 - FATURADO"/>
    <n v="0"/>
    <x v="0"/>
    <x v="1"/>
  </r>
  <r>
    <x v="985"/>
    <s v="45.732.013/0001-93"/>
    <s v="NF SERVICOS DO"/>
    <n v="302722"/>
    <d v="2024-12-18T00:00:00"/>
    <n v="309244"/>
    <d v="2024-12-18T00:00:00"/>
    <m/>
    <n v="599.23"/>
    <d v="2025-01-17T00:00:00"/>
    <s v="E0230776"/>
    <s v="PD023776"/>
    <s v="Serviços de Publicidade Eletrônica"/>
    <n v="570.47"/>
    <m/>
    <x v="0"/>
    <m/>
    <m/>
    <m/>
    <s v="2 - FATURADO"/>
    <n v="0"/>
    <x v="0"/>
    <x v="1"/>
  </r>
  <r>
    <x v="985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0"/>
    <x v="0"/>
    <x v="2"/>
  </r>
  <r>
    <x v="985"/>
    <s v="45.732.013/0001-93"/>
    <s v="NF SERVICOS DO"/>
    <n v="303234"/>
    <d v="2024-12-22T00:00:00"/>
    <n v="309797"/>
    <d v="2024-12-30T00:00:00"/>
    <m/>
    <n v="138.28"/>
    <d v="2025-01-29T00:00:00"/>
    <s v="E0230776"/>
    <s v="PD023776"/>
    <s v="Serviços de Publicidade Eletrônica"/>
    <n v="131.63999999999999"/>
    <m/>
    <x v="0"/>
    <m/>
    <m/>
    <m/>
    <s v="2 - FATURADO"/>
    <n v="0"/>
    <x v="0"/>
    <x v="1"/>
  </r>
  <r>
    <x v="985"/>
    <s v="45.732.013/0001-93"/>
    <s v="NF SERVICOS DO"/>
    <n v="303544"/>
    <d v="2024-12-22T00:00:00"/>
    <n v="310107"/>
    <d v="2024-12-30T00:00:00"/>
    <m/>
    <n v="6775.96"/>
    <d v="2025-01-29T00:00:00"/>
    <s v="E0230776"/>
    <s v="PD023776"/>
    <s v="Serviços de Publicidade Eletrônica"/>
    <n v="6450.71"/>
    <m/>
    <x v="0"/>
    <m/>
    <m/>
    <m/>
    <s v="2 - FATURADO"/>
    <n v="0"/>
    <x v="0"/>
    <x v="1"/>
  </r>
  <r>
    <x v="985"/>
    <s v="45.732.013/0001-93"/>
    <s v="NF SERVICOS DO"/>
    <n v="303745"/>
    <d v="2024-12-23T00:00:00"/>
    <n v="310308"/>
    <d v="2024-12-30T00:00:00"/>
    <m/>
    <n v="276.57"/>
    <d v="2025-01-29T00:00:00"/>
    <s v="E0230776"/>
    <s v="PD023776"/>
    <s v="Serviços de Publicidade Eletrônica"/>
    <n v="263.29000000000002"/>
    <m/>
    <x v="0"/>
    <m/>
    <m/>
    <m/>
    <s v="2 - FATURADO"/>
    <n v="0"/>
    <x v="0"/>
    <x v="1"/>
  </r>
  <r>
    <x v="985"/>
    <s v="45.732.013/0001-93"/>
    <s v="NF SERVICOS DO"/>
    <n v="303822"/>
    <d v="2024-12-26T00:00:00"/>
    <n v="310385"/>
    <d v="2024-12-30T00:00:00"/>
    <m/>
    <n v="276.57"/>
    <d v="2025-01-29T00:00:00"/>
    <s v="E0230776"/>
    <s v="PD023776"/>
    <s v="Serviços de Publicidade Eletrônica"/>
    <n v="263.29000000000002"/>
    <m/>
    <x v="0"/>
    <m/>
    <m/>
    <m/>
    <s v="2 - FATURADO"/>
    <n v="0"/>
    <x v="0"/>
    <x v="1"/>
  </r>
  <r>
    <x v="985"/>
    <s v="45.732.013/0001-93"/>
    <s v="NF SERVICOS"/>
    <n v="177577"/>
    <d v="2024-12-31T00:00:00"/>
    <n v="1906516"/>
    <d v="2025-01-10T00:00:00"/>
    <d v="2024-12-01T00:00:00"/>
    <n v="1077.82"/>
    <d v="2025-02-09T00:00:00"/>
    <s v="E0220514"/>
    <s v="PD022514"/>
    <s v="PREFEITURA - SIM"/>
    <n v="1026.08"/>
    <d v="2024-12-01T00:00:00"/>
    <x v="0"/>
    <s v="nº 55/2022"/>
    <s v="518/2022"/>
    <s v="78525/02-359.00003024/2024-37-ITO"/>
    <s v="2 - FATURADO"/>
    <n v="0"/>
    <x v="0"/>
    <x v="0"/>
  </r>
  <r>
    <x v="985"/>
    <s v="45.732.013/0001-93"/>
    <s v="NF SERVICOS DO"/>
    <n v="304081"/>
    <d v="2024-12-31T00:00:00"/>
    <n v="310657"/>
    <d v="2025-01-03T00:00:00"/>
    <m/>
    <n v="967.99"/>
    <d v="2025-02-02T00:00:00"/>
    <s v="E0230776"/>
    <s v="PD023776"/>
    <s v="Serviços de Publicidade Eletrônica"/>
    <n v="921.53"/>
    <m/>
    <x v="0"/>
    <m/>
    <m/>
    <m/>
    <s v="2 - FATURADO"/>
    <n v="0"/>
    <x v="0"/>
    <x v="1"/>
  </r>
  <r>
    <x v="986"/>
    <s v="45.732.377/0001-73"/>
    <s v="NF SERVICOS DO"/>
    <n v="303170"/>
    <d v="2024-12-20T00:00:00"/>
    <n v="309692"/>
    <d v="2024-12-20T00:00:00"/>
    <m/>
    <n v="442.51"/>
    <d v="2025-01-19T00:00:00"/>
    <s v="E0231016"/>
    <s v="PD023997"/>
    <s v="Serviços de Publicidade Eletrônica"/>
    <n v="421.27"/>
    <m/>
    <x v="0"/>
    <m/>
    <m/>
    <m/>
    <s v="2 - FATURADO"/>
    <n v="0"/>
    <x v="0"/>
    <x v="1"/>
  </r>
  <r>
    <x v="986"/>
    <s v="45.732.377/0001-73"/>
    <s v="NF SERVICOS DO"/>
    <n v="303320"/>
    <d v="2024-12-22T00:00:00"/>
    <n v="309883"/>
    <d v="2024-12-30T00:00:00"/>
    <m/>
    <n v="442.51"/>
    <d v="2025-01-29T00:00:00"/>
    <s v="E0231016"/>
    <s v="PD023997"/>
    <s v="Serviços de Publicidade Eletrônica"/>
    <n v="421.27"/>
    <m/>
    <x v="0"/>
    <m/>
    <m/>
    <m/>
    <s v="2 - FATURADO"/>
    <n v="0"/>
    <x v="0"/>
    <x v="1"/>
  </r>
  <r>
    <x v="986"/>
    <s v="45.732.377/0001-73"/>
    <s v="NF SERVICOS DO"/>
    <n v="303664"/>
    <d v="2024-12-23T00:00:00"/>
    <n v="310227"/>
    <d v="2024-12-30T00:00:00"/>
    <m/>
    <n v="331.88"/>
    <d v="2025-01-29T00:00:00"/>
    <s v="E0231016"/>
    <s v="PD023997"/>
    <s v="Serviços de Publicidade Eletrônica"/>
    <n v="315.95"/>
    <m/>
    <x v="0"/>
    <m/>
    <m/>
    <m/>
    <s v="2 - FATURADO"/>
    <n v="0"/>
    <x v="0"/>
    <x v="1"/>
  </r>
  <r>
    <x v="986"/>
    <s v="45.732.377/0001-73"/>
    <s v="NF SERVICOS"/>
    <n v="177397"/>
    <d v="2024-12-31T00:00:00"/>
    <n v="1906336"/>
    <d v="2025-01-10T00:00:00"/>
    <d v="2024-12-01T00:00:00"/>
    <n v="1600.26"/>
    <d v="2025-02-09T00:00:00"/>
    <s v="E0240653"/>
    <s v="PD024653"/>
    <s v="PREFEITURA - CADASTRO"/>
    <n v="1523.45"/>
    <d v="2024-12-01T00:00:00"/>
    <x v="0"/>
    <m/>
    <s v="70/2024"/>
    <s v="359.00006072/2024-87 - APPS\ITO"/>
    <s v="2 - FATURADO"/>
    <n v="0"/>
    <x v="0"/>
    <x v="0"/>
  </r>
  <r>
    <x v="986"/>
    <s v="45.732.377/0001-73"/>
    <s v="NF SERVICOS DO"/>
    <n v="304121"/>
    <d v="2024-12-31T00:00:00"/>
    <n v="310697"/>
    <d v="2025-01-03T00:00:00"/>
    <m/>
    <n v="276.57"/>
    <d v="2025-02-02T00:00:00"/>
    <s v="E0231016"/>
    <s v="PD023997"/>
    <s v="Serviços de Publicidade Eletrônica"/>
    <n v="263.29000000000002"/>
    <m/>
    <x v="0"/>
    <m/>
    <m/>
    <m/>
    <s v="2 - FATURADO"/>
    <n v="0"/>
    <x v="0"/>
    <x v="1"/>
  </r>
  <r>
    <x v="987"/>
    <s v="45.735.461/0001-40"/>
    <s v="NF SERVICOS DO"/>
    <n v="299619"/>
    <d v="2024-11-28T00:00:00"/>
    <n v="306069"/>
    <d v="2024-11-28T00:00:00"/>
    <m/>
    <n v="507.04"/>
    <d v="2024-12-28T00:00:00"/>
    <s v="E0230841"/>
    <s v="PD023841"/>
    <s v="Serviços de Publicidade Eletrônica"/>
    <n v="482.7"/>
    <m/>
    <x v="0"/>
    <m/>
    <m/>
    <m/>
    <s v="2 - FATURADO"/>
    <n v="3"/>
    <x v="2"/>
    <x v="1"/>
  </r>
  <r>
    <x v="987"/>
    <s v="45.735.461/0001-40"/>
    <s v="NF SERVICOS DO"/>
    <n v="303947"/>
    <d v="2024-12-31T00:00:00"/>
    <n v="310523"/>
    <d v="2025-01-03T00:00:00"/>
    <m/>
    <n v="230.47"/>
    <d v="2025-02-02T00:00:00"/>
    <s v="E0230841"/>
    <s v="PD023841"/>
    <s v="Serviços de Publicidade Eletrônica"/>
    <n v="219.41"/>
    <m/>
    <x v="0"/>
    <m/>
    <m/>
    <m/>
    <s v="2 - FATURADO"/>
    <n v="0"/>
    <x v="0"/>
    <x v="1"/>
  </r>
  <r>
    <x v="988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6"/>
    <x v="2"/>
    <x v="2"/>
  </r>
  <r>
    <x v="988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6"/>
    <x v="2"/>
    <x v="2"/>
  </r>
  <r>
    <x v="988"/>
    <s v="45.735.479/0001-42"/>
    <s v="NF SERVICOS"/>
    <n v="174584"/>
    <d v="2024-12-10T00:00:00"/>
    <n v="1890572"/>
    <d v="2024-12-10T00:00:00"/>
    <d v="2024-11-01T00:00:00"/>
    <n v="1122.58"/>
    <d v="2025-01-09T00:00:00"/>
    <s v="E0190814"/>
    <s v="PD019814"/>
    <s v="PREFEITURA - CADASTRO"/>
    <n v="1068.7"/>
    <d v="2024-11-01T00:00:00"/>
    <x v="0"/>
    <s v="No. 08/2019"/>
    <s v="129/2019"/>
    <s v="955135    PD-PRC-2023/00859 APPS/ITO"/>
    <s v="2 - FATURADO"/>
    <n v="0"/>
    <x v="0"/>
    <x v="0"/>
  </r>
  <r>
    <x v="988"/>
    <s v="45.735.479/0001-42"/>
    <s v="NF SERVICOS DO"/>
    <n v="300108"/>
    <d v="2024-12-11T00:00:00"/>
    <n v="307545"/>
    <d v="2024-12-11T00:00:00"/>
    <m/>
    <n v="608.45000000000005"/>
    <d v="2025-01-10T00:00:00"/>
    <s v="E0230929"/>
    <s v="PD023929"/>
    <s v="Serviços de Publicidade Eletrônica"/>
    <n v="579.24"/>
    <m/>
    <x v="0"/>
    <m/>
    <m/>
    <m/>
    <s v="2 - FATURADO"/>
    <n v="0"/>
    <x v="0"/>
    <x v="1"/>
  </r>
  <r>
    <x v="988"/>
    <s v="45.735.479/0001-42"/>
    <s v="NF SERVICOS DO"/>
    <n v="300585"/>
    <d v="2024-12-11T00:00:00"/>
    <n v="308022"/>
    <d v="2024-12-11T00:00:00"/>
    <m/>
    <n v="663.77"/>
    <d v="2025-01-10T00:00:00"/>
    <s v="E0230929"/>
    <s v="PD023929"/>
    <s v="Serviços de Publicidade Eletrônica"/>
    <n v="631.91"/>
    <m/>
    <x v="0"/>
    <m/>
    <m/>
    <m/>
    <s v="2 - FATURADO"/>
    <n v="0"/>
    <x v="0"/>
    <x v="1"/>
  </r>
  <r>
    <x v="988"/>
    <s v="45.735.479/0001-42"/>
    <s v="NF SERVICOS DO"/>
    <n v="300625"/>
    <d v="2024-12-11T00:00:00"/>
    <n v="308062"/>
    <d v="2024-12-11T00:00:00"/>
    <m/>
    <n v="940.34"/>
    <d v="2025-01-10T00:00:00"/>
    <s v="E0230929"/>
    <s v="PD023929"/>
    <s v="Serviços de Publicidade Eletrônica"/>
    <n v="895.2"/>
    <m/>
    <x v="0"/>
    <m/>
    <m/>
    <m/>
    <s v="2 - FATURADO"/>
    <n v="0"/>
    <x v="0"/>
    <x v="1"/>
  </r>
  <r>
    <x v="988"/>
    <s v="45.735.479/0001-42"/>
    <s v="NF SERVICOS DO"/>
    <n v="300795"/>
    <d v="2024-12-11T00:00:00"/>
    <n v="308232"/>
    <d v="2024-12-11T00:00:00"/>
    <m/>
    <n v="608.45000000000005"/>
    <d v="2025-01-10T00:00:00"/>
    <s v="E0230929"/>
    <s v="PD023929"/>
    <s v="Serviços de Publicidade Eletrônica"/>
    <n v="579.24"/>
    <m/>
    <x v="0"/>
    <m/>
    <m/>
    <m/>
    <s v="2 - FATURADO"/>
    <n v="0"/>
    <x v="0"/>
    <x v="1"/>
  </r>
  <r>
    <x v="988"/>
    <s v="45.735.479/0001-42"/>
    <s v="NF SERVICOS DO"/>
    <n v="301075"/>
    <d v="2024-12-11T00:00:00"/>
    <n v="306499"/>
    <d v="2024-12-11T00:00:00"/>
    <m/>
    <n v="387.2"/>
    <d v="2025-01-10T00:00:00"/>
    <s v="E0230929"/>
    <s v="PD023929"/>
    <s v="Serviços de Publicidade Eletrônica"/>
    <n v="368.61"/>
    <m/>
    <x v="0"/>
    <m/>
    <m/>
    <m/>
    <s v="2 - FATURADO"/>
    <n v="0"/>
    <x v="0"/>
    <x v="1"/>
  </r>
  <r>
    <x v="988"/>
    <s v="45.735.479/0001-42"/>
    <s v="NF SERVICOS DO"/>
    <n v="301447"/>
    <d v="2024-12-11T00:00:00"/>
    <n v="306871"/>
    <d v="2024-12-11T00:00:00"/>
    <m/>
    <n v="995.65"/>
    <d v="2025-01-10T00:00:00"/>
    <s v="E0230929"/>
    <s v="PD023929"/>
    <s v="Serviços de Publicidade Eletrônica"/>
    <n v="947.86"/>
    <m/>
    <x v="0"/>
    <m/>
    <m/>
    <m/>
    <s v="2 - FATURADO"/>
    <n v="0"/>
    <x v="0"/>
    <x v="1"/>
  </r>
  <r>
    <x v="988"/>
    <s v="45.735.479/0001-42"/>
    <s v="NF SERVICOS DO"/>
    <n v="302130"/>
    <d v="2024-12-16T00:00:00"/>
    <n v="308638"/>
    <d v="2024-12-16T00:00:00"/>
    <m/>
    <n v="442.51"/>
    <d v="2025-01-15T00:00:00"/>
    <s v="E0230929"/>
    <s v="PD023929"/>
    <s v="Serviços de Publicidade Eletrônica"/>
    <n v="421.27"/>
    <m/>
    <x v="0"/>
    <m/>
    <m/>
    <m/>
    <s v="2 - FATURADO"/>
    <n v="0"/>
    <x v="0"/>
    <x v="1"/>
  </r>
  <r>
    <x v="988"/>
    <s v="45.735.479/0001-42"/>
    <s v="NF SERVICOS DO"/>
    <n v="302273"/>
    <d v="2024-12-17T00:00:00"/>
    <n v="308786"/>
    <d v="2024-12-17T00:00:00"/>
    <m/>
    <n v="829.71"/>
    <d v="2025-01-16T00:00:00"/>
    <s v="E0230929"/>
    <s v="PD023929"/>
    <s v="Serviços de Publicidade Eletrônica"/>
    <n v="789.88"/>
    <m/>
    <x v="0"/>
    <m/>
    <m/>
    <m/>
    <s v="2 - FATURADO"/>
    <n v="0"/>
    <x v="0"/>
    <x v="1"/>
  </r>
  <r>
    <x v="988"/>
    <s v="45.735.479/0001-42"/>
    <s v="NF SERVICOS DO"/>
    <n v="302285"/>
    <d v="2024-12-17T00:00:00"/>
    <n v="308798"/>
    <d v="2024-12-17T00:00:00"/>
    <m/>
    <n v="276.57"/>
    <d v="2025-01-16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988"/>
    <s v="45.735.479/0001-42"/>
    <s v="NF SERVICOS DO"/>
    <n v="302630"/>
    <d v="2024-12-18T00:00:00"/>
    <n v="309152"/>
    <d v="2024-12-18T00:00:00"/>
    <m/>
    <n v="885.02"/>
    <d v="2025-01-17T00:00:00"/>
    <s v="E0230929"/>
    <s v="PD023929"/>
    <s v="Serviços de Publicidade Eletrônica"/>
    <n v="842.54"/>
    <m/>
    <x v="0"/>
    <m/>
    <m/>
    <m/>
    <s v="2 - FATURADO"/>
    <n v="0"/>
    <x v="0"/>
    <x v="1"/>
  </r>
  <r>
    <x v="988"/>
    <s v="45.735.479/0001-42"/>
    <s v="NF SERVICOS DO"/>
    <n v="302959"/>
    <d v="2024-12-19T00:00:00"/>
    <n v="309481"/>
    <d v="2024-12-19T00:00:00"/>
    <m/>
    <n v="387.2"/>
    <d v="2025-01-18T00:00:00"/>
    <s v="E0230929"/>
    <s v="PD023929"/>
    <s v="Serviços de Publicidade Eletrônica"/>
    <n v="368.61"/>
    <m/>
    <x v="0"/>
    <m/>
    <m/>
    <m/>
    <s v="2 - FATURADO"/>
    <n v="0"/>
    <x v="0"/>
    <x v="1"/>
  </r>
  <r>
    <x v="988"/>
    <s v="45.735.479/0001-42"/>
    <s v="NF SERVICOS DO"/>
    <n v="303302"/>
    <d v="2024-12-22T00:00:00"/>
    <n v="309865"/>
    <d v="2024-12-30T00:00:00"/>
    <m/>
    <n v="1493.48"/>
    <d v="2025-01-29T00:00:00"/>
    <s v="E0230929"/>
    <s v="PD023929"/>
    <s v="Serviços de Publicidade Eletrônica"/>
    <n v="1421.79"/>
    <m/>
    <x v="0"/>
    <m/>
    <m/>
    <m/>
    <s v="2 - FATURADO"/>
    <n v="0"/>
    <x v="0"/>
    <x v="1"/>
  </r>
  <r>
    <x v="988"/>
    <s v="45.735.479/0001-42"/>
    <s v="NF SERVICOS DO"/>
    <n v="303558"/>
    <d v="2024-12-22T00:00:00"/>
    <n v="310121"/>
    <d v="2024-12-30T00:00:00"/>
    <m/>
    <n v="774.4"/>
    <d v="2025-01-29T00:00:00"/>
    <s v="E0230929"/>
    <s v="PD023929"/>
    <s v="Serviços de Publicidade Eletrônica"/>
    <n v="737.23"/>
    <m/>
    <x v="0"/>
    <m/>
    <m/>
    <m/>
    <s v="2 - FATURADO"/>
    <n v="0"/>
    <x v="0"/>
    <x v="1"/>
  </r>
  <r>
    <x v="988"/>
    <s v="45.735.479/0001-42"/>
    <s v="NF SERVICOS DO"/>
    <n v="303647"/>
    <d v="2024-12-23T00:00:00"/>
    <n v="310210"/>
    <d v="2024-12-30T00:00:00"/>
    <m/>
    <n v="221.26"/>
    <d v="2025-01-29T00:00:00"/>
    <s v="E0230929"/>
    <s v="PD023929"/>
    <s v="Serviços de Publicidade Eletrônica"/>
    <n v="210.64"/>
    <m/>
    <x v="0"/>
    <m/>
    <m/>
    <m/>
    <s v="2 - FATURADO"/>
    <n v="0"/>
    <x v="0"/>
    <x v="1"/>
  </r>
  <r>
    <x v="988"/>
    <s v="45.735.479/0001-42"/>
    <s v="NF SERVICOS DO"/>
    <n v="303891"/>
    <d v="2024-12-26T00:00:00"/>
    <n v="310454"/>
    <d v="2024-12-30T00:00:00"/>
    <m/>
    <n v="442.51"/>
    <d v="2025-01-29T00:00:00"/>
    <s v="E0230929"/>
    <s v="PD023929"/>
    <s v="Serviços de Publicidade Eletrônica"/>
    <n v="421.27"/>
    <m/>
    <x v="0"/>
    <m/>
    <m/>
    <m/>
    <s v="2 - FATURADO"/>
    <n v="0"/>
    <x v="0"/>
    <x v="1"/>
  </r>
  <r>
    <x v="988"/>
    <s v="45.735.479/0001-42"/>
    <s v="NF SERVICOS DO"/>
    <n v="304080"/>
    <d v="2024-12-31T00:00:00"/>
    <n v="310656"/>
    <d v="2025-01-03T00:00:00"/>
    <m/>
    <n v="663.77"/>
    <d v="2025-02-02T00:00:00"/>
    <s v="E0230929"/>
    <s v="PD023929"/>
    <s v="Serviços de Publicidade Eletrônica"/>
    <n v="631.91"/>
    <m/>
    <x v="0"/>
    <m/>
    <m/>
    <m/>
    <s v="2 - FATURADO"/>
    <n v="0"/>
    <x v="0"/>
    <x v="1"/>
  </r>
  <r>
    <x v="988"/>
    <s v="45.735.479/0001-42"/>
    <s v="NF SERVICOS DO"/>
    <n v="304180"/>
    <d v="2024-12-31T00:00:00"/>
    <n v="310756"/>
    <d v="2025-01-03T00:00:00"/>
    <m/>
    <n v="5863.28"/>
    <d v="2025-02-02T00:00:00"/>
    <s v="E0230929"/>
    <s v="PD023929"/>
    <s v="Serviços de Publicidade Eletrônica"/>
    <n v="5581.84"/>
    <m/>
    <x v="0"/>
    <m/>
    <m/>
    <m/>
    <s v="2 - FATURADO"/>
    <n v="0"/>
    <x v="0"/>
    <x v="1"/>
  </r>
  <r>
    <x v="989"/>
    <s v="45.735.552/0001-86"/>
    <s v="NF SERVICOS"/>
    <n v="168655"/>
    <d v="2024-09-13T00:00:00"/>
    <n v="1845440"/>
    <d v="2024-09-13T00:00:00"/>
    <d v="2024-08-01T00:00:00"/>
    <n v="1525.08"/>
    <d v="2024-10-13T00:00:00"/>
    <s v="E0240666"/>
    <s v="PD024666"/>
    <s v="PREFEITURAS - CADASTRO"/>
    <n v="1451.88"/>
    <d v="2024-08-01T00:00:00"/>
    <x v="0"/>
    <s v="115/2024"/>
    <s v="5855-0/2024"/>
    <s v="359.00006402/2024-34-ITO"/>
    <s v="2 - FATURADO"/>
    <n v="79"/>
    <x v="5"/>
    <x v="0"/>
  </r>
  <r>
    <x v="989"/>
    <s v="45.735.552/0001-86"/>
    <s v="ND-POUPATEMPO 4.0"/>
    <n v="5271"/>
    <d v="2024-12-04T00:00:00"/>
    <s v="PPT00573"/>
    <s v="PPT00573"/>
    <d v="2024-12-01T00:00:00"/>
    <n v="16027.67"/>
    <d v="2025-01-03T00:00:00"/>
    <s v="PPT00573"/>
    <s v="PP00573"/>
    <s v="IMPLANTACAO E OPERACAO DO POUPATEMPO ARTUR NOGUEIRA"/>
    <n v="16027.67"/>
    <d v="2024-12-01T00:00:00"/>
    <x v="0"/>
    <m/>
    <s v="PD-PRC-2021/01716"/>
    <m/>
    <s v="2 - FATURADO"/>
    <n v="0"/>
    <x v="0"/>
    <x v="11"/>
  </r>
  <r>
    <x v="989"/>
    <s v="45.735.552/0001-86"/>
    <s v="NF SERVICOS"/>
    <n v="174736"/>
    <d v="2024-12-10T00:00:00"/>
    <n v="1890724"/>
    <d v="2024-12-10T00:00:00"/>
    <d v="2024-11-01T00:00:00"/>
    <n v="1643.22"/>
    <d v="2025-01-09T00:00:00"/>
    <s v="E0240666"/>
    <s v="PD024666"/>
    <s v="PREFEITURAS - CADASTRO"/>
    <n v="1564.35"/>
    <d v="2024-11-01T00:00:00"/>
    <x v="0"/>
    <s v="115/2024"/>
    <s v="5855-0/2024"/>
    <s v="359.00006402/2024-34-ITO"/>
    <s v="2 - FATURADO"/>
    <n v="0"/>
    <x v="0"/>
    <x v="0"/>
  </r>
  <r>
    <x v="989"/>
    <s v="45.735.552/0001-86"/>
    <s v="NF SERVICOS"/>
    <n v="177401"/>
    <d v="2024-12-31T00:00:00"/>
    <n v="1906340"/>
    <d v="2025-01-10T00:00:00"/>
    <d v="2024-12-01T00:00:00"/>
    <n v="1621.74"/>
    <d v="2025-02-09T00:00:00"/>
    <s v="E0240666"/>
    <s v="PD024666"/>
    <s v="PREFEITURAS - CADASTRO"/>
    <n v="1543.9"/>
    <d v="2024-12-01T00:00:00"/>
    <x v="0"/>
    <s v="115/2024"/>
    <s v="5855-0/2024"/>
    <s v="359.00006402/2024-34-ITO"/>
    <s v="2 - FATURADO"/>
    <n v="0"/>
    <x v="0"/>
    <x v="0"/>
  </r>
  <r>
    <x v="990"/>
    <s v="45.739.083/0001-73"/>
    <s v="ND-POUPATEMPO 4.0"/>
    <n v="5243"/>
    <d v="2024-12-04T00:00:00"/>
    <s v="PPT00645"/>
    <s v="PPT00645"/>
    <d v="2024-12-01T00:00:00"/>
    <n v="19284.349999999999"/>
    <d v="2025-01-10T00:00:00"/>
    <s v="PPT00645"/>
    <s v="PP00645"/>
    <s v="IMPLANTACAO E OPERACAO DO POUPATEMPO ESPIRITO SANTO DO PINHAL"/>
    <n v="19284.349999999999"/>
    <d v="2024-12-01T00:00:00"/>
    <x v="0"/>
    <m/>
    <s v="PD-PRC-2022/00481"/>
    <m/>
    <s v="2 - FATURADO"/>
    <n v="0"/>
    <x v="0"/>
    <x v="11"/>
  </r>
  <r>
    <x v="990"/>
    <s v="45.739.083/0001-73"/>
    <s v="NF SERVICOS"/>
    <n v="174568"/>
    <d v="2024-12-10T00:00:00"/>
    <n v="1890556"/>
    <d v="2024-12-10T00:00:00"/>
    <d v="2024-11-01T00:00:00"/>
    <n v="644.4"/>
    <d v="2025-01-09T00:00:00"/>
    <s v="E0240691"/>
    <s v="PD024691"/>
    <s v="PREFEITURA - CADASTRO"/>
    <n v="613.47"/>
    <d v="2024-11-01T00:00:00"/>
    <x v="0"/>
    <s v="73/2.024"/>
    <s v="10.414/2024"/>
    <s v="359.00008017/2024-21 - APPS\ITO"/>
    <s v="2 - FATURADO"/>
    <n v="0"/>
    <x v="0"/>
    <x v="0"/>
  </r>
  <r>
    <x v="990"/>
    <s v="45.739.083/0001-73"/>
    <s v="NF SERVICOS"/>
    <n v="177436"/>
    <d v="2024-12-31T00:00:00"/>
    <n v="1906375"/>
    <d v="2025-01-10T00:00:00"/>
    <d v="2024-12-01T00:00:00"/>
    <n v="644.4"/>
    <d v="2025-02-09T00:00:00"/>
    <s v="E0240691"/>
    <s v="PD024691"/>
    <s v="PREFEITURA - CADASTRO"/>
    <n v="613.47"/>
    <d v="2024-12-01T00:00:00"/>
    <x v="0"/>
    <s v="73/2.024"/>
    <s v="10.414/2024"/>
    <s v="359.00008017/2024-21 - APPS\ITO"/>
    <s v="2 - FATURADO"/>
    <n v="0"/>
    <x v="0"/>
    <x v="0"/>
  </r>
  <r>
    <x v="991"/>
    <s v="45.739.091/0001-10"/>
    <s v="NF SERVICOS DO"/>
    <n v="262369"/>
    <d v="2024-04-19T00:00:00"/>
    <n v="268398"/>
    <d v="2024-04-23T00:00:00"/>
    <m/>
    <n v="230.47"/>
    <d v="2024-05-23T00:00:00"/>
    <s v="E0240788"/>
    <s v="PD024788"/>
    <s v="Serviços de Publicidade Eletrônica"/>
    <n v="-0.01"/>
    <m/>
    <x v="0"/>
    <m/>
    <m/>
    <m/>
    <s v="2 - FATURADO"/>
    <n v="222"/>
    <x v="3"/>
    <x v="1"/>
  </r>
  <r>
    <x v="991"/>
    <s v="45.739.091/0001-10"/>
    <s v="NF SERVICOS DO"/>
    <n v="290421"/>
    <d v="2024-10-04T00:00:00"/>
    <n v="296771"/>
    <d v="2024-10-04T00:00:00"/>
    <m/>
    <n v="1475.04"/>
    <d v="2024-11-03T00:00:00"/>
    <s v="E0240788"/>
    <s v="PD024788"/>
    <s v="Serviços de Publicidade Eletrônica"/>
    <n v="1404.24"/>
    <m/>
    <x v="0"/>
    <m/>
    <m/>
    <m/>
    <s v="2 - FATURADO"/>
    <n v="58"/>
    <x v="1"/>
    <x v="1"/>
  </r>
  <r>
    <x v="991"/>
    <s v="45.739.091/0001-10"/>
    <s v="NF SERVICOS DO"/>
    <n v="293290"/>
    <d v="2024-10-18T00:00:00"/>
    <n v="299686"/>
    <d v="2024-10-18T00:00:00"/>
    <m/>
    <n v="783.61"/>
    <d v="2024-11-17T00:00:00"/>
    <s v="E0240788"/>
    <s v="PD024788"/>
    <s v="Serviços de Publicidade Eletrônica"/>
    <n v="746"/>
    <m/>
    <x v="0"/>
    <m/>
    <m/>
    <m/>
    <s v="2 - FATURADO"/>
    <n v="44"/>
    <x v="1"/>
    <x v="1"/>
  </r>
  <r>
    <x v="991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19"/>
    <x v="2"/>
    <x v="2"/>
  </r>
  <r>
    <x v="991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19"/>
    <x v="2"/>
    <x v="2"/>
  </r>
  <r>
    <x v="991"/>
    <s v="45.739.091/0001-10"/>
    <s v="NF SERVICOS DO"/>
    <n v="297707"/>
    <d v="2024-11-13T00:00:00"/>
    <n v="304137"/>
    <d v="2024-11-14T00:00:00"/>
    <m/>
    <n v="553.14"/>
    <d v="2024-12-14T00:00:00"/>
    <s v="E0240788"/>
    <s v="PD024788"/>
    <s v="Serviços de Publicidade Eletrônica"/>
    <n v="526.59"/>
    <m/>
    <x v="0"/>
    <m/>
    <m/>
    <m/>
    <s v="2 - FATURADO"/>
    <n v="17"/>
    <x v="2"/>
    <x v="1"/>
  </r>
  <r>
    <x v="991"/>
    <s v="45.739.091/0001-10"/>
    <s v="NF SERVICOS DO"/>
    <n v="298417"/>
    <d v="2024-11-19T00:00:00"/>
    <n v="304858"/>
    <d v="2024-11-21T00:00:00"/>
    <m/>
    <n v="599.23"/>
    <d v="2024-12-21T00:00:00"/>
    <s v="E0240788"/>
    <s v="PD024788"/>
    <s v="Serviços de Publicidade Eletrônica"/>
    <n v="570.47"/>
    <m/>
    <x v="0"/>
    <m/>
    <m/>
    <m/>
    <s v="2 - FATURADO"/>
    <n v="10"/>
    <x v="2"/>
    <x v="1"/>
  </r>
  <r>
    <x v="991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0"/>
    <x v="0"/>
    <x v="2"/>
  </r>
  <r>
    <x v="991"/>
    <s v="45.739.091/0001-10"/>
    <s v="NF SERVICOS DO"/>
    <n v="300141"/>
    <d v="2024-12-11T00:00:00"/>
    <n v="307578"/>
    <d v="2024-12-11T00:00:00"/>
    <m/>
    <n v="368.76"/>
    <d v="2025-01-10T00:00:00"/>
    <s v="E0240788"/>
    <s v="PD024788"/>
    <s v="Serviços de Publicidade Eletrônica"/>
    <n v="351.06"/>
    <m/>
    <x v="0"/>
    <m/>
    <m/>
    <m/>
    <s v="2 - FATURADO"/>
    <n v="0"/>
    <x v="0"/>
    <x v="1"/>
  </r>
  <r>
    <x v="991"/>
    <s v="45.739.091/0001-10"/>
    <s v="NF SERVICOS DO"/>
    <n v="300822"/>
    <d v="2024-12-11T00:00:00"/>
    <n v="308259"/>
    <d v="2024-12-11T00:00:00"/>
    <m/>
    <n v="460.95"/>
    <d v="2025-01-10T00:00:00"/>
    <s v="E0240788"/>
    <s v="PD024788"/>
    <s v="Serviços de Publicidade Eletrônica"/>
    <n v="438.82"/>
    <m/>
    <x v="0"/>
    <m/>
    <m/>
    <m/>
    <s v="2 - FATURADO"/>
    <n v="0"/>
    <x v="0"/>
    <x v="1"/>
  </r>
  <r>
    <x v="991"/>
    <s v="45.739.091/0001-10"/>
    <s v="NF SERVICOS DO"/>
    <n v="300908"/>
    <d v="2024-12-11T00:00:00"/>
    <n v="308345"/>
    <d v="2024-12-11T00:00:00"/>
    <m/>
    <n v="507.04"/>
    <d v="2025-01-10T00:00:00"/>
    <s v="E0240788"/>
    <s v="PD024788"/>
    <s v="Serviços de Publicidade Eletrônica"/>
    <n v="482.7"/>
    <m/>
    <x v="0"/>
    <m/>
    <m/>
    <m/>
    <s v="2 - FATURADO"/>
    <n v="0"/>
    <x v="0"/>
    <x v="1"/>
  </r>
  <r>
    <x v="991"/>
    <s v="45.739.091/0001-10"/>
    <s v="NF SERVICOS DO"/>
    <n v="301266"/>
    <d v="2024-12-11T00:00:00"/>
    <n v="306690"/>
    <d v="2024-12-11T00:00:00"/>
    <m/>
    <n v="2719.6"/>
    <d v="2025-01-10T00:00:00"/>
    <s v="E0240788"/>
    <s v="PD024788"/>
    <s v="Serviços de Publicidade Eletrônica"/>
    <n v="2589.06"/>
    <m/>
    <x v="0"/>
    <m/>
    <m/>
    <m/>
    <s v="2 - FATURADO"/>
    <n v="0"/>
    <x v="0"/>
    <x v="1"/>
  </r>
  <r>
    <x v="991"/>
    <s v="45.739.091/0001-10"/>
    <s v="NF SERVICOS DO"/>
    <n v="301638"/>
    <d v="2024-12-11T00:00:00"/>
    <n v="307062"/>
    <d v="2024-12-11T00:00:00"/>
    <m/>
    <n v="599.23"/>
    <d v="2025-01-10T00:00:00"/>
    <s v="E0240788"/>
    <s v="PD024788"/>
    <s v="Serviços de Publicidade Eletrônica"/>
    <n v="570.47"/>
    <m/>
    <x v="0"/>
    <m/>
    <m/>
    <m/>
    <s v="2 - FATURADO"/>
    <n v="0"/>
    <x v="0"/>
    <x v="1"/>
  </r>
  <r>
    <x v="991"/>
    <s v="45.739.091/0001-10"/>
    <s v="NF SERVICOS DO"/>
    <n v="302161"/>
    <d v="2024-12-16T00:00:00"/>
    <n v="308669"/>
    <d v="2024-12-16T00:00:00"/>
    <m/>
    <n v="783.61"/>
    <d v="2025-01-15T00:00:00"/>
    <s v="E0240788"/>
    <s v="PD024788"/>
    <s v="Serviços de Publicidade Eletrônica"/>
    <n v="746"/>
    <m/>
    <x v="0"/>
    <m/>
    <m/>
    <m/>
    <s v="2 - FATURADO"/>
    <n v="0"/>
    <x v="0"/>
    <x v="1"/>
  </r>
  <r>
    <x v="991"/>
    <s v="45.739.091/0001-10"/>
    <s v="NF SERVICOS DO"/>
    <n v="302409"/>
    <d v="2024-12-17T00:00:00"/>
    <n v="308922"/>
    <d v="2024-12-17T00:00:00"/>
    <m/>
    <n v="460.95"/>
    <d v="2025-01-16T00:00:00"/>
    <s v="E0240788"/>
    <s v="PD024788"/>
    <s v="Serviços de Publicidade Eletrônica"/>
    <n v="438.82"/>
    <m/>
    <x v="0"/>
    <m/>
    <m/>
    <m/>
    <s v="2 - FATURADO"/>
    <n v="0"/>
    <x v="0"/>
    <x v="1"/>
  </r>
  <r>
    <x v="991"/>
    <s v="45.739.091/0001-10"/>
    <s v="NF SERVICOS DO"/>
    <n v="302527"/>
    <d v="2024-12-17T00:00:00"/>
    <n v="309040"/>
    <d v="2024-12-17T00:00:00"/>
    <m/>
    <n v="322.66000000000003"/>
    <d v="2025-01-16T00:00:00"/>
    <s v="E0240788"/>
    <s v="PD024788"/>
    <s v="Serviços de Publicidade Eletrônica"/>
    <n v="307.17"/>
    <m/>
    <x v="0"/>
    <m/>
    <m/>
    <m/>
    <s v="2 - FATURADO"/>
    <n v="0"/>
    <x v="0"/>
    <x v="1"/>
  </r>
  <r>
    <x v="991"/>
    <s v="45.739.091/0001-10"/>
    <s v="NF SERVICOS DO"/>
    <n v="302628"/>
    <d v="2024-12-18T00:00:00"/>
    <n v="309150"/>
    <d v="2024-12-18T00:00:00"/>
    <m/>
    <n v="1106.28"/>
    <d v="2025-01-17T00:00:00"/>
    <s v="E0240788"/>
    <s v="PD024788"/>
    <s v="Serviços de Publicidade Eletrônica"/>
    <n v="1053.18"/>
    <m/>
    <x v="0"/>
    <m/>
    <m/>
    <m/>
    <s v="2 - FATURADO"/>
    <n v="0"/>
    <x v="0"/>
    <x v="1"/>
  </r>
  <r>
    <x v="991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0"/>
    <x v="0"/>
    <x v="2"/>
  </r>
  <r>
    <x v="991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0"/>
    <x v="0"/>
    <x v="2"/>
  </r>
  <r>
    <x v="991"/>
    <s v="45.739.091/0001-10"/>
    <s v="NF SERVICOS DO"/>
    <n v="302955"/>
    <d v="2024-12-19T00:00:00"/>
    <n v="309477"/>
    <d v="2024-12-19T00:00:00"/>
    <m/>
    <n v="875.8"/>
    <d v="2025-01-18T00:00:00"/>
    <s v="E0240788"/>
    <s v="PD024788"/>
    <s v="Serviços de Publicidade Eletrônica"/>
    <n v="833.76"/>
    <m/>
    <x v="0"/>
    <m/>
    <m/>
    <m/>
    <s v="2 - FATURADO"/>
    <n v="0"/>
    <x v="0"/>
    <x v="1"/>
  </r>
  <r>
    <x v="991"/>
    <s v="45.739.091/0001-10"/>
    <s v="NF SERVICOS DO"/>
    <n v="302998"/>
    <d v="2024-12-20T00:00:00"/>
    <n v="309520"/>
    <d v="2024-12-20T00:00:00"/>
    <m/>
    <n v="737.52"/>
    <d v="2025-01-19T00:00:00"/>
    <s v="E0240788"/>
    <s v="PD024788"/>
    <s v="Serviços de Publicidade Eletrônica"/>
    <n v="702.12"/>
    <m/>
    <x v="0"/>
    <m/>
    <m/>
    <m/>
    <s v="2 - FATURADO"/>
    <n v="0"/>
    <x v="0"/>
    <x v="1"/>
  </r>
  <r>
    <x v="991"/>
    <s v="45.739.091/0001-10"/>
    <s v="NF SERVICOS DO"/>
    <n v="303299"/>
    <d v="2024-12-22T00:00:00"/>
    <n v="309862"/>
    <d v="2024-12-30T00:00:00"/>
    <m/>
    <n v="1659.42"/>
    <d v="2025-01-29T00:00:00"/>
    <s v="E0240788"/>
    <s v="PD024788"/>
    <s v="Serviços de Publicidade Eletrônica"/>
    <n v="1579.77"/>
    <m/>
    <x v="0"/>
    <m/>
    <m/>
    <m/>
    <s v="2 - FATURADO"/>
    <n v="0"/>
    <x v="0"/>
    <x v="1"/>
  </r>
  <r>
    <x v="991"/>
    <s v="45.739.091/0001-10"/>
    <s v="NF SERVICOS DO"/>
    <n v="303554"/>
    <d v="2024-12-22T00:00:00"/>
    <n v="310117"/>
    <d v="2024-12-30T00:00:00"/>
    <m/>
    <n v="875.8"/>
    <d v="2025-01-29T00:00:00"/>
    <s v="E0240788"/>
    <s v="PD024788"/>
    <s v="Serviços de Publicidade Eletrônica"/>
    <n v="833.76"/>
    <m/>
    <x v="0"/>
    <m/>
    <m/>
    <m/>
    <s v="2 - FATURADO"/>
    <n v="0"/>
    <x v="0"/>
    <x v="1"/>
  </r>
  <r>
    <x v="991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0"/>
    <x v="0"/>
    <x v="2"/>
  </r>
  <r>
    <x v="991"/>
    <s v="45.739.091/0001-10"/>
    <s v="NF SERVICOS DO"/>
    <n v="303646"/>
    <d v="2024-12-23T00:00:00"/>
    <n v="310209"/>
    <d v="2024-12-30T00:00:00"/>
    <m/>
    <n v="322.66000000000003"/>
    <d v="2025-01-29T00:00:00"/>
    <s v="E0240788"/>
    <s v="PD024788"/>
    <s v="Serviços de Publicidade Eletrônica"/>
    <n v="307.17"/>
    <m/>
    <x v="0"/>
    <m/>
    <m/>
    <m/>
    <s v="2 - FATURADO"/>
    <n v="0"/>
    <x v="0"/>
    <x v="1"/>
  </r>
  <r>
    <x v="991"/>
    <s v="45.739.091/0001-10"/>
    <s v="NF SERVICOS DO"/>
    <n v="303890"/>
    <d v="2024-12-26T00:00:00"/>
    <n v="310453"/>
    <d v="2024-12-30T00:00:00"/>
    <m/>
    <n v="1428.94"/>
    <d v="2025-01-29T00:00:00"/>
    <s v="E0240788"/>
    <s v="PD024788"/>
    <s v="Serviços de Publicidade Eletrônica"/>
    <n v="1360.35"/>
    <m/>
    <x v="0"/>
    <m/>
    <m/>
    <m/>
    <s v="2 - FATURADO"/>
    <n v="0"/>
    <x v="0"/>
    <x v="1"/>
  </r>
  <r>
    <x v="991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0"/>
    <x v="0"/>
    <x v="2"/>
  </r>
  <r>
    <x v="991"/>
    <s v="45.739.091/0001-10"/>
    <s v="NF SERVICOS DO"/>
    <n v="303978"/>
    <d v="2024-12-31T00:00:00"/>
    <n v="310554"/>
    <d v="2025-01-03T00:00:00"/>
    <m/>
    <n v="829.71"/>
    <d v="2025-02-02T00:00:00"/>
    <s v="E0240788"/>
    <s v="PD024788"/>
    <s v="Serviços de Publicidade Eletrônica"/>
    <n v="789.88"/>
    <m/>
    <x v="0"/>
    <m/>
    <m/>
    <m/>
    <s v="2 - FATURADO"/>
    <n v="0"/>
    <x v="0"/>
    <x v="1"/>
  </r>
  <r>
    <x v="991"/>
    <s v="45.739.091/0001-10"/>
    <s v="NF SERVICOS DO"/>
    <n v="304043"/>
    <d v="2024-12-31T00:00:00"/>
    <n v="310619"/>
    <d v="2025-01-03T00:00:00"/>
    <m/>
    <n v="1106.28"/>
    <d v="2025-02-02T00:00:00"/>
    <s v="E0240788"/>
    <s v="PD024788"/>
    <s v="Serviços de Publicidade Eletrônica"/>
    <n v="1053.18"/>
    <m/>
    <x v="0"/>
    <m/>
    <m/>
    <m/>
    <s v="2 - FATURADO"/>
    <n v="0"/>
    <x v="0"/>
    <x v="1"/>
  </r>
  <r>
    <x v="992"/>
    <s v="45.739.174/0001-09"/>
    <s v="NF SERVICOS DO"/>
    <n v="292836"/>
    <d v="2024-10-17T00:00:00"/>
    <n v="299228"/>
    <d v="2024-10-17T00:00:00"/>
    <m/>
    <n v="276.57"/>
    <d v="2024-11-16T00:00:00"/>
    <s v="E0231041"/>
    <s v="PD231022"/>
    <s v="Serviços de Publicidade Eletrônica"/>
    <n v="263.29000000000002"/>
    <m/>
    <x v="0"/>
    <m/>
    <m/>
    <m/>
    <s v="2 - FATURADO"/>
    <n v="45"/>
    <x v="1"/>
    <x v="1"/>
  </r>
  <r>
    <x v="992"/>
    <s v="45.739.174/0001-09"/>
    <s v="NF SERVICOS DO"/>
    <n v="293798"/>
    <d v="2024-10-22T00:00:00"/>
    <n v="300199"/>
    <d v="2024-10-22T00:00:00"/>
    <m/>
    <n v="322.66000000000003"/>
    <d v="2024-11-21T00:00:00"/>
    <s v="E0231041"/>
    <s v="PD231022"/>
    <s v="Serviços de Publicidade Eletrônica"/>
    <n v="307.17"/>
    <m/>
    <x v="0"/>
    <m/>
    <m/>
    <m/>
    <s v="2 - FATURADO"/>
    <n v="40"/>
    <x v="1"/>
    <x v="1"/>
  </r>
  <r>
    <x v="992"/>
    <s v="45.739.174/0001-09"/>
    <s v="NF SERVICOS DO"/>
    <n v="297605"/>
    <d v="2024-11-13T00:00:00"/>
    <n v="304035"/>
    <d v="2024-11-14T00:00:00"/>
    <m/>
    <n v="322.66000000000003"/>
    <d v="2024-12-14T00:00:00"/>
    <s v="E0231041"/>
    <s v="PD231022"/>
    <s v="Serviços de Publicidade Eletrônica"/>
    <n v="307.17"/>
    <m/>
    <x v="0"/>
    <m/>
    <m/>
    <m/>
    <s v="2 - FATURADO"/>
    <n v="17"/>
    <x v="2"/>
    <x v="1"/>
  </r>
  <r>
    <x v="993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0"/>
    <x v="0"/>
    <x v="2"/>
  </r>
  <r>
    <x v="993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0"/>
    <x v="0"/>
    <x v="2"/>
  </r>
  <r>
    <x v="993"/>
    <s v="45.741.527/0001-05"/>
    <s v="NF SERVICOS DO"/>
    <n v="301433"/>
    <d v="2024-12-11T00:00:00"/>
    <n v="306857"/>
    <d v="2024-12-11T00:00:00"/>
    <m/>
    <n v="967.99"/>
    <d v="2025-01-10T00:00:00"/>
    <s v="E0202062"/>
    <s v="PD202062"/>
    <s v="Serviços de Publicidade Eletrônica"/>
    <n v="921.53"/>
    <m/>
    <x v="0"/>
    <m/>
    <m/>
    <m/>
    <s v="2 - FATURADO"/>
    <n v="0"/>
    <x v="0"/>
    <x v="1"/>
  </r>
  <r>
    <x v="993"/>
    <s v="45.741.527/0001-05"/>
    <s v="NF SERVICOS DO"/>
    <n v="302671"/>
    <d v="2024-12-18T00:00:00"/>
    <n v="309193"/>
    <d v="2024-12-18T00:00:00"/>
    <m/>
    <n v="460.95"/>
    <d v="2025-01-17T00:00:00"/>
    <s v="E0202062"/>
    <s v="PD202062"/>
    <s v="Serviços de Publicidade Eletrônica"/>
    <n v="438.82"/>
    <m/>
    <x v="0"/>
    <m/>
    <m/>
    <m/>
    <s v="2 - FATURADO"/>
    <n v="0"/>
    <x v="0"/>
    <x v="1"/>
  </r>
  <r>
    <x v="993"/>
    <s v="45.741.527/0001-05"/>
    <s v="NF SERVICOS DO"/>
    <n v="303697"/>
    <d v="2024-12-23T00:00:00"/>
    <n v="310260"/>
    <d v="2024-12-30T00:00:00"/>
    <m/>
    <n v="5946.25"/>
    <d v="2025-01-29T00:00:00"/>
    <s v="E0202062"/>
    <s v="PD202062"/>
    <s v="Serviços de Publicidade Eletrônica"/>
    <n v="5660.83"/>
    <m/>
    <x v="0"/>
    <m/>
    <m/>
    <m/>
    <s v="2 - FATURADO"/>
    <n v="0"/>
    <x v="0"/>
    <x v="1"/>
  </r>
  <r>
    <x v="994"/>
    <s v="45.741.659/0001-37"/>
    <s v="ND-POUPATEMPO 4.0"/>
    <n v="5326"/>
    <d v="2024-12-04T00:00:00"/>
    <s v="PPT00732"/>
    <s v="PPT00732"/>
    <d v="2024-12-01T00:00:00"/>
    <n v="12497.19"/>
    <d v="2025-01-03T00:00:00"/>
    <s v="PPT00732"/>
    <s v="PP00732"/>
    <s v="IMPLANTACAO E OPERACAO DO POUPATEMPO SAO JOSE DO RIO PARDO"/>
    <n v="12497.19"/>
    <d v="2024-12-01T00:00:00"/>
    <x v="0"/>
    <m/>
    <s v="PD-PRC-2022/03169"/>
    <m/>
    <s v="2 - FATURADO"/>
    <n v="0"/>
    <x v="0"/>
    <x v="11"/>
  </r>
  <r>
    <x v="994"/>
    <s v="45.741.659/0001-37"/>
    <s v="NF SERVICOS DO"/>
    <n v="302396"/>
    <d v="2024-12-17T00:00:00"/>
    <n v="308909"/>
    <d v="2024-12-17T00:00:00"/>
    <m/>
    <n v="1226.1300000000001"/>
    <d v="2025-01-16T00:00:00"/>
    <s v="E0220646"/>
    <s v="PD022646"/>
    <s v="Serviços de Publicidade Eletrônica"/>
    <n v="0.01"/>
    <m/>
    <x v="0"/>
    <m/>
    <m/>
    <m/>
    <s v="2 - FATURADO"/>
    <n v="0"/>
    <x v="0"/>
    <x v="1"/>
  </r>
  <r>
    <x v="995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25"/>
    <x v="2"/>
    <x v="2"/>
  </r>
  <r>
    <x v="995"/>
    <s v="45.746.112/0001-24"/>
    <s v="NF SERVICOS DO"/>
    <n v="304190"/>
    <d v="2024-12-31T00:00:00"/>
    <n v="310766"/>
    <d v="2025-01-03T00:00:00"/>
    <m/>
    <n v="322.66000000000003"/>
    <d v="2025-02-02T00:00:00"/>
    <s v="E0221008"/>
    <s v="PD221008"/>
    <s v="Serviços de Publicidade Eletrônica"/>
    <n v="307.17"/>
    <m/>
    <x v="0"/>
    <m/>
    <m/>
    <m/>
    <s v="2 - FATURADO"/>
    <n v="0"/>
    <x v="0"/>
    <x v="1"/>
  </r>
  <r>
    <x v="996"/>
    <s v="45.749.819/0001-94"/>
    <s v="ND-POUPATEMPO 4.0"/>
    <n v="4649"/>
    <d v="2024-09-04T00:00:00"/>
    <s v="PPT00711"/>
    <s v="PPT00711"/>
    <d v="2024-09-01T00:00:00"/>
    <n v="11730"/>
    <d v="2024-10-04T00:00:00"/>
    <s v="PPT00711"/>
    <s v="PP00711"/>
    <s v="IMPLANTACAO E OPERACAO DO POUPATEMPO SANTA RITA DO PASSA QUATRO"/>
    <n v="11730"/>
    <d v="2024-09-01T00:00:00"/>
    <x v="0"/>
    <m/>
    <s v="PD-PRC-2022/02007"/>
    <m/>
    <s v="2 - FATURADO"/>
    <n v="88"/>
    <x v="5"/>
    <x v="11"/>
  </r>
  <r>
    <x v="996"/>
    <s v="45.749.819/0001-94"/>
    <s v="ND-POUPATEMPO 4.0"/>
    <n v="4795"/>
    <d v="2024-09-23T00:00:00"/>
    <s v="PPT00711"/>
    <s v="PPT00711"/>
    <d v="2024-09-01T00:00:00"/>
    <n v="5455.83"/>
    <d v="2024-10-23T00:00:00"/>
    <s v="PPT00711"/>
    <s v="PP00711"/>
    <s v="IMPLANTACAO E OPERACAO DO POUPATEMPO SANTA RITA DO PASSA QUATRO"/>
    <n v="5455.83"/>
    <d v="2024-09-01T00:00:00"/>
    <x v="0"/>
    <m/>
    <s v="PD-PRC-2022/02007"/>
    <m/>
    <s v="2 - FATURADO"/>
    <n v="69"/>
    <x v="5"/>
    <x v="11"/>
  </r>
  <r>
    <x v="996"/>
    <s v="45.749.819/0001-94"/>
    <s v="ND-POUPATEMPO 4.0"/>
    <n v="4942"/>
    <d v="2024-10-03T00:00:00"/>
    <s v="PPT00711"/>
    <s v="PPT00711"/>
    <d v="2024-10-01T00:00:00"/>
    <n v="19169.77"/>
    <d v="2024-11-02T00:00:00"/>
    <s v="PPT00711"/>
    <s v="PP00711"/>
    <s v="IMPLANTACAO E OPERACAO DO POUPATEMPO SANTA RITA DO PASSA QUATRO"/>
    <n v="19169.77"/>
    <d v="2024-10-01T00:00:00"/>
    <x v="0"/>
    <m/>
    <s v="PD-PRC-2022/02007"/>
    <m/>
    <s v="2 - FATURADO"/>
    <n v="59"/>
    <x v="1"/>
    <x v="11"/>
  </r>
  <r>
    <x v="996"/>
    <s v="45.749.819/0001-94"/>
    <s v="ND-POUPATEMPO 4.0"/>
    <n v="4988"/>
    <d v="2024-10-24T00:00:00"/>
    <s v="PPT00711"/>
    <s v="PPT00711"/>
    <d v="2024-10-01T00:00:00"/>
    <n v="1307.73"/>
    <d v="2024-11-23T00:00:00"/>
    <s v="PPT00711"/>
    <s v="PP00711"/>
    <s v="IMPLANTACAO E OPERACAO DO POUPATEMPO SANTA RITA DO PASSA QUATRO"/>
    <n v="1307.73"/>
    <d v="2024-10-01T00:00:00"/>
    <x v="0"/>
    <m/>
    <s v="PD-PRC-2022/02007"/>
    <m/>
    <s v="2 - FATURADO"/>
    <n v="38"/>
    <x v="1"/>
    <x v="11"/>
  </r>
  <r>
    <x v="996"/>
    <s v="45.749.819/0001-94"/>
    <s v="ND-POUPATEMPO 4.0"/>
    <n v="5062"/>
    <d v="2024-11-05T00:00:00"/>
    <s v="PPT00711"/>
    <s v="PPT00711"/>
    <d v="2024-11-01T00:00:00"/>
    <n v="19852.21"/>
    <d v="2024-12-05T00:00:00"/>
    <s v="PPT00711"/>
    <s v="PP00711"/>
    <s v="IMPLANTACAO E OPERACAO DO POUPATEMPO SANTA RITA DO PASSA QUATRO"/>
    <n v="19852.21"/>
    <d v="2024-11-01T00:00:00"/>
    <x v="0"/>
    <m/>
    <s v="PD-PRC-2022/02007"/>
    <m/>
    <s v="2 - FATURADO"/>
    <n v="26"/>
    <x v="2"/>
    <x v="11"/>
  </r>
  <r>
    <x v="996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6"/>
    <x v="2"/>
    <x v="2"/>
  </r>
  <r>
    <x v="996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6"/>
    <x v="2"/>
    <x v="2"/>
  </r>
  <r>
    <x v="996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6"/>
    <x v="2"/>
    <x v="2"/>
  </r>
  <r>
    <x v="996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6"/>
    <x v="2"/>
    <x v="2"/>
  </r>
  <r>
    <x v="996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6"/>
    <x v="2"/>
    <x v="2"/>
  </r>
  <r>
    <x v="996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6"/>
    <x v="2"/>
    <x v="2"/>
  </r>
  <r>
    <x v="996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6"/>
    <x v="2"/>
    <x v="2"/>
  </r>
  <r>
    <x v="996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6"/>
    <x v="2"/>
    <x v="2"/>
  </r>
  <r>
    <x v="996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3"/>
    <x v="2"/>
    <x v="2"/>
  </r>
  <r>
    <x v="996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3"/>
    <x v="2"/>
    <x v="2"/>
  </r>
  <r>
    <x v="996"/>
    <s v="45.749.819/0001-94"/>
    <s v="NF SERVICOS DO"/>
    <n v="299799"/>
    <d v="2024-11-28T00:00:00"/>
    <n v="306256"/>
    <d v="2024-11-29T00:00:00"/>
    <m/>
    <n v="774.4"/>
    <d v="2024-12-29T00:00:00"/>
    <s v="E0230939"/>
    <s v="PD023939"/>
    <s v="Serviços de Publicidade Eletrônica"/>
    <n v="737.23"/>
    <m/>
    <x v="0"/>
    <m/>
    <m/>
    <m/>
    <s v="2 - FATURADO"/>
    <n v="2"/>
    <x v="2"/>
    <x v="1"/>
  </r>
  <r>
    <x v="996"/>
    <s v="45.749.819/0001-94"/>
    <s v="ND-POUPATEMPO 4.0"/>
    <n v="5320"/>
    <d v="2024-12-04T00:00:00"/>
    <s v="PPT00711"/>
    <s v="PPT00711"/>
    <d v="2024-12-01T00:00:00"/>
    <n v="19852.21"/>
    <d v="2025-01-03T00:00:00"/>
    <s v="PPT00711"/>
    <s v="PP00711"/>
    <s v="IMPLANTACAO E OPERACAO DO POUPATEMPO SANTA RITA DO PASSA QUATRO"/>
    <n v="19852.21"/>
    <d v="2024-12-01T00:00:00"/>
    <x v="0"/>
    <m/>
    <s v="PD-PRC-2022/02007"/>
    <m/>
    <s v="2 - FATURADO"/>
    <n v="0"/>
    <x v="0"/>
    <x v="11"/>
  </r>
  <r>
    <x v="996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0"/>
    <x v="0"/>
    <x v="2"/>
  </r>
  <r>
    <x v="996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0"/>
    <x v="0"/>
    <x v="2"/>
  </r>
  <r>
    <x v="996"/>
    <s v="45.749.819/0001-94"/>
    <s v="NF SERVICOS"/>
    <n v="174710"/>
    <d v="2024-12-10T00:00:00"/>
    <n v="1890698"/>
    <d v="2024-12-10T00:00:00"/>
    <d v="2024-11-01T00:00:00"/>
    <n v="644.4"/>
    <d v="2025-01-09T00:00:00"/>
    <s v="E0230644"/>
    <s v="PD023644"/>
    <s v="PREFEITURA - CADASTRO"/>
    <n v="613.47"/>
    <d v="2024-11-01T00:00:00"/>
    <x v="0"/>
    <s v="66/2023"/>
    <s v="5419-2024- SRQ-SRC"/>
    <s v="PD-PRC-2023/2023/01319-359.00003642/2024-87-ITO/APPS"/>
    <s v="2 - FATURADO"/>
    <n v="0"/>
    <x v="0"/>
    <x v="0"/>
  </r>
  <r>
    <x v="996"/>
    <s v="45.749.819/0001-94"/>
    <s v="NF SERVICOS DO"/>
    <n v="300079"/>
    <d v="2024-12-11T00:00:00"/>
    <n v="307516"/>
    <d v="2024-12-11T00:00:00"/>
    <m/>
    <n v="1050.97"/>
    <d v="2025-01-10T00:00:00"/>
    <s v="E0230939"/>
    <s v="PD023939"/>
    <s v="Serviços de Publicidade Eletrônica"/>
    <n v="1000.52"/>
    <m/>
    <x v="0"/>
    <m/>
    <m/>
    <m/>
    <s v="2 - FATURADO"/>
    <n v="0"/>
    <x v="0"/>
    <x v="1"/>
  </r>
  <r>
    <x v="996"/>
    <s v="45.749.819/0001-94"/>
    <s v="NF SERVICOS DO"/>
    <n v="300339"/>
    <d v="2024-12-11T00:00:00"/>
    <n v="307776"/>
    <d v="2024-12-11T00:00:00"/>
    <m/>
    <n v="663.77"/>
    <d v="2025-01-10T00:00:00"/>
    <s v="E0230939"/>
    <s v="PD023939"/>
    <s v="Serviços de Publicidade Eletrônica"/>
    <n v="631.91"/>
    <m/>
    <x v="0"/>
    <m/>
    <m/>
    <m/>
    <s v="2 - FATURADO"/>
    <n v="0"/>
    <x v="0"/>
    <x v="1"/>
  </r>
  <r>
    <x v="996"/>
    <s v="45.749.819/0001-94"/>
    <s v="NF SERVICOS DO"/>
    <n v="300656"/>
    <d v="2024-12-11T00:00:00"/>
    <n v="308093"/>
    <d v="2024-12-11T00:00:00"/>
    <m/>
    <n v="497.83"/>
    <d v="2025-01-10T00:00:00"/>
    <s v="E0230939"/>
    <s v="PD023939"/>
    <s v="Serviços de Publicidade Eletrônica"/>
    <n v="473.93"/>
    <m/>
    <x v="0"/>
    <m/>
    <m/>
    <m/>
    <s v="2 - FATURADO"/>
    <n v="0"/>
    <x v="0"/>
    <x v="1"/>
  </r>
  <r>
    <x v="996"/>
    <s v="45.749.819/0001-94"/>
    <s v="NF SERVICOS DO"/>
    <n v="300740"/>
    <d v="2024-12-11T00:00:00"/>
    <n v="308177"/>
    <d v="2024-12-11T00:00:00"/>
    <m/>
    <n v="885.02"/>
    <d v="2025-01-10T00:00:00"/>
    <s v="E0230939"/>
    <s v="PD023939"/>
    <s v="Serviços de Publicidade Eletrônica"/>
    <n v="842.54"/>
    <m/>
    <x v="0"/>
    <m/>
    <m/>
    <m/>
    <s v="2 - FATURADO"/>
    <n v="0"/>
    <x v="0"/>
    <x v="1"/>
  </r>
  <r>
    <x v="996"/>
    <s v="45.749.819/0001-94"/>
    <s v="NF SERVICOS DO"/>
    <n v="300971"/>
    <d v="2024-12-11T00:00:00"/>
    <n v="308408"/>
    <d v="2024-12-11T00:00:00"/>
    <m/>
    <n v="165.94"/>
    <d v="2025-01-10T00:00:00"/>
    <s v="E0230939"/>
    <s v="PD023939"/>
    <s v="Serviços de Publicidade Eletrônica"/>
    <n v="157.97"/>
    <m/>
    <x v="0"/>
    <m/>
    <m/>
    <m/>
    <s v="2 - FATURADO"/>
    <n v="0"/>
    <x v="0"/>
    <x v="1"/>
  </r>
  <r>
    <x v="996"/>
    <s v="45.749.819/0001-94"/>
    <s v="NF SERVICOS DO"/>
    <n v="301238"/>
    <d v="2024-12-11T00:00:00"/>
    <n v="306662"/>
    <d v="2024-12-11T00:00:00"/>
    <m/>
    <n v="995.65"/>
    <d v="2025-01-10T00:00:00"/>
    <s v="E0230939"/>
    <s v="PD023939"/>
    <s v="Serviços de Publicidade Eletrônica"/>
    <n v="947.86"/>
    <m/>
    <x v="0"/>
    <m/>
    <m/>
    <m/>
    <s v="2 - FATURADO"/>
    <n v="0"/>
    <x v="0"/>
    <x v="1"/>
  </r>
  <r>
    <x v="996"/>
    <s v="45.749.819/0001-94"/>
    <s v="NF SERVICOS DO"/>
    <n v="301748"/>
    <d v="2024-12-11T00:00:00"/>
    <n v="307172"/>
    <d v="2024-12-11T00:00:00"/>
    <m/>
    <n v="165.94"/>
    <d v="2025-01-10T00:00:00"/>
    <s v="E0230939"/>
    <s v="PD023939"/>
    <s v="Serviços de Publicidade Eletrônica"/>
    <n v="157.97"/>
    <m/>
    <x v="0"/>
    <m/>
    <m/>
    <m/>
    <s v="2 - FATURADO"/>
    <n v="0"/>
    <x v="0"/>
    <x v="1"/>
  </r>
  <r>
    <x v="996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0"/>
    <x v="0"/>
    <x v="2"/>
  </r>
  <r>
    <x v="996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0"/>
    <x v="0"/>
    <x v="2"/>
  </r>
  <r>
    <x v="996"/>
    <s v="45.749.819/0001-94"/>
    <s v="NF SERVICOS DO"/>
    <n v="302005"/>
    <d v="2024-12-16T00:00:00"/>
    <n v="308513"/>
    <d v="2024-12-16T00:00:00"/>
    <m/>
    <n v="774.4"/>
    <d v="2025-01-15T00:00:00"/>
    <s v="E0230939"/>
    <s v="PD023939"/>
    <s v="Serviços de Publicidade Eletrônica"/>
    <n v="737.23"/>
    <m/>
    <x v="0"/>
    <m/>
    <m/>
    <m/>
    <s v="2 - FATURADO"/>
    <n v="0"/>
    <x v="0"/>
    <x v="1"/>
  </r>
  <r>
    <x v="996"/>
    <s v="45.749.819/0001-94"/>
    <s v="NF SERVICOS DO"/>
    <n v="302201"/>
    <d v="2024-12-17T00:00:00"/>
    <n v="308714"/>
    <d v="2024-12-17T00:00:00"/>
    <m/>
    <n v="1272.22"/>
    <d v="2025-01-16T00:00:00"/>
    <s v="E0230939"/>
    <s v="PD023939"/>
    <s v="Serviços de Publicidade Eletrônica"/>
    <n v="1211.1500000000001"/>
    <m/>
    <x v="0"/>
    <m/>
    <m/>
    <m/>
    <s v="2 - FATURADO"/>
    <n v="0"/>
    <x v="0"/>
    <x v="1"/>
  </r>
  <r>
    <x v="996"/>
    <s v="45.749.819/0001-94"/>
    <s v="NF SERVICOS DO"/>
    <n v="302407"/>
    <d v="2024-12-17T00:00:00"/>
    <n v="308920"/>
    <d v="2024-12-17T00:00:00"/>
    <m/>
    <n v="165.94"/>
    <d v="2025-01-16T00:00:00"/>
    <s v="E0230939"/>
    <s v="PD023939"/>
    <s v="Serviços de Publicidade Eletrônica"/>
    <n v="157.97"/>
    <m/>
    <x v="0"/>
    <m/>
    <m/>
    <m/>
    <s v="2 - FATURADO"/>
    <n v="0"/>
    <x v="0"/>
    <x v="1"/>
  </r>
  <r>
    <x v="996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0"/>
    <x v="0"/>
    <x v="2"/>
  </r>
  <r>
    <x v="996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0"/>
    <x v="0"/>
    <x v="2"/>
  </r>
  <r>
    <x v="996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0"/>
    <x v="0"/>
    <x v="2"/>
  </r>
  <r>
    <x v="996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0"/>
    <x v="0"/>
    <x v="2"/>
  </r>
  <r>
    <x v="996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0"/>
    <x v="0"/>
    <x v="2"/>
  </r>
  <r>
    <x v="996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0"/>
    <x v="0"/>
    <x v="2"/>
  </r>
  <r>
    <x v="996"/>
    <s v="45.749.819/0001-94"/>
    <s v="NF SERVICOS DO"/>
    <n v="302817"/>
    <d v="2024-12-19T00:00:00"/>
    <n v="309339"/>
    <d v="2024-12-19T00:00:00"/>
    <m/>
    <n v="608.45000000000005"/>
    <d v="2025-01-18T00:00:00"/>
    <s v="E0230939"/>
    <s v="PD023939"/>
    <s v="Serviços de Publicidade Eletrônica"/>
    <n v="579.24"/>
    <m/>
    <x v="0"/>
    <m/>
    <m/>
    <m/>
    <s v="2 - FATURADO"/>
    <n v="0"/>
    <x v="0"/>
    <x v="1"/>
  </r>
  <r>
    <x v="996"/>
    <s v="45.749.819/0001-94"/>
    <s v="NF SERVICOS DO"/>
    <n v="303303"/>
    <d v="2024-12-22T00:00:00"/>
    <n v="309866"/>
    <d v="2024-12-30T00:00:00"/>
    <m/>
    <n v="1438.16"/>
    <d v="2025-01-29T00:00:00"/>
    <s v="E0230939"/>
    <s v="PD023939"/>
    <s v="Serviços de Publicidade Eletrônica"/>
    <n v="1369.13"/>
    <m/>
    <x v="0"/>
    <m/>
    <m/>
    <m/>
    <s v="2 - FATURADO"/>
    <n v="0"/>
    <x v="0"/>
    <x v="1"/>
  </r>
  <r>
    <x v="996"/>
    <s v="45.749.819/0001-94"/>
    <s v="NF SERVICOS DO"/>
    <n v="303648"/>
    <d v="2024-12-23T00:00:00"/>
    <n v="310211"/>
    <d v="2024-12-30T00:00:00"/>
    <m/>
    <n v="1106.28"/>
    <d v="2025-01-29T00:00:00"/>
    <s v="E0230939"/>
    <s v="PD023939"/>
    <s v="Serviços de Publicidade Eletrônica"/>
    <n v="1053.18"/>
    <m/>
    <x v="0"/>
    <m/>
    <m/>
    <m/>
    <s v="2 - FATURADO"/>
    <n v="0"/>
    <x v="0"/>
    <x v="1"/>
  </r>
  <r>
    <x v="996"/>
    <s v="45.749.819/0001-94"/>
    <s v="NF SERVICOS DO"/>
    <n v="303892"/>
    <d v="2024-12-26T00:00:00"/>
    <n v="310455"/>
    <d v="2024-12-30T00:00:00"/>
    <m/>
    <n v="1327.54"/>
    <d v="2025-01-29T00:00:00"/>
    <s v="E0230939"/>
    <s v="PD023939"/>
    <s v="Serviços de Publicidade Eletrônica"/>
    <n v="1263.82"/>
    <m/>
    <x v="0"/>
    <m/>
    <m/>
    <m/>
    <s v="2 - FATURADO"/>
    <n v="0"/>
    <x v="0"/>
    <x v="1"/>
  </r>
  <r>
    <x v="996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0"/>
    <x v="0"/>
    <x v="2"/>
  </r>
  <r>
    <x v="996"/>
    <s v="45.749.819/0001-94"/>
    <s v="NF SERVICOS"/>
    <n v="177536"/>
    <d v="2024-12-31T00:00:00"/>
    <n v="1906475"/>
    <d v="2025-01-10T00:00:00"/>
    <d v="2024-12-01T00:00:00"/>
    <n v="644.4"/>
    <d v="2025-02-09T00:00:00"/>
    <s v="E0230644"/>
    <s v="PD023644"/>
    <s v="PREFEITURA - CADASTRO"/>
    <n v="613.47"/>
    <d v="2024-12-01T00:00:00"/>
    <x v="0"/>
    <s v="66/2023"/>
    <s v="5419-2024- SRQ-SRC"/>
    <s v="PD-PRC-2023/2023/01319-359.00003642/2024-87-ITO/APPS"/>
    <s v="2 - FATURADO"/>
    <n v="0"/>
    <x v="0"/>
    <x v="0"/>
  </r>
  <r>
    <x v="996"/>
    <s v="45.749.819/0001-94"/>
    <s v="NF SERVICOS DO"/>
    <n v="304123"/>
    <d v="2024-12-31T00:00:00"/>
    <n v="310699"/>
    <d v="2025-01-03T00:00:00"/>
    <m/>
    <n v="331.88"/>
    <d v="2025-02-02T00:00:00"/>
    <s v="E0230939"/>
    <s v="PD023939"/>
    <s v="Serviços de Publicidade Eletrônica"/>
    <n v="315.95"/>
    <m/>
    <x v="0"/>
    <m/>
    <m/>
    <m/>
    <s v="2 - FATURADO"/>
    <n v="0"/>
    <x v="0"/>
    <x v="1"/>
  </r>
  <r>
    <x v="997"/>
    <s v="45.751.435/0001-06"/>
    <s v="NF SERVICOS"/>
    <n v="174638"/>
    <d v="2024-12-10T00:00:00"/>
    <n v="1890626"/>
    <d v="2024-12-10T00:00:00"/>
    <d v="2024-11-01T00:00:00"/>
    <n v="30420"/>
    <d v="2025-01-09T00:00:00"/>
    <s v="E0240607"/>
    <s v="PD024607"/>
    <s v="PREFEITURA - CADASTRO"/>
    <n v="28959.84"/>
    <d v="2024-11-01T00:00:00"/>
    <x v="0"/>
    <m/>
    <m/>
    <s v="359.00004494/2024-18-APPS/ITO"/>
    <s v="2 - FATURADO"/>
    <n v="0"/>
    <x v="0"/>
    <x v="0"/>
  </r>
  <r>
    <x v="997"/>
    <s v="45.751.435/0001-06"/>
    <s v="NF SERVICOS DO"/>
    <n v="300059"/>
    <d v="2024-12-11T00:00:00"/>
    <n v="307496"/>
    <d v="2024-12-11T00:00:00"/>
    <m/>
    <n v="590.02"/>
    <d v="2025-01-10T00:00:00"/>
    <s v="E0230950"/>
    <s v="PD023950"/>
    <s v="Serviços de Publicidade Eletrônica"/>
    <n v="561.70000000000005"/>
    <m/>
    <x v="0"/>
    <m/>
    <m/>
    <m/>
    <s v="2 - FATURADO"/>
    <n v="0"/>
    <x v="0"/>
    <x v="1"/>
  </r>
  <r>
    <x v="997"/>
    <s v="45.751.435/0001-06"/>
    <s v="NF SERVICOS DO"/>
    <n v="300224"/>
    <d v="2024-12-11T00:00:00"/>
    <n v="307661"/>
    <d v="2024-12-11T00:00:00"/>
    <m/>
    <n v="2286.31"/>
    <d v="2025-01-10T00:00:00"/>
    <s v="E0230950"/>
    <s v="PD023950"/>
    <s v="Serviços de Publicidade Eletrônica"/>
    <n v="2176.5700000000002"/>
    <m/>
    <x v="0"/>
    <m/>
    <m/>
    <m/>
    <s v="2 - FATURADO"/>
    <n v="0"/>
    <x v="0"/>
    <x v="1"/>
  </r>
  <r>
    <x v="997"/>
    <s v="45.751.435/0001-06"/>
    <s v="NF SERVICOS DO"/>
    <n v="300677"/>
    <d v="2024-12-11T00:00:00"/>
    <n v="308114"/>
    <d v="2024-12-11T00:00:00"/>
    <m/>
    <n v="368.76"/>
    <d v="2025-01-10T00:00:00"/>
    <s v="E0230950"/>
    <s v="PD023950"/>
    <s v="Serviços de Publicidade Eletrônica"/>
    <n v="351.06"/>
    <m/>
    <x v="0"/>
    <m/>
    <m/>
    <m/>
    <s v="2 - FATURADO"/>
    <n v="0"/>
    <x v="0"/>
    <x v="1"/>
  </r>
  <r>
    <x v="997"/>
    <s v="45.751.435/0001-06"/>
    <s v="NF SERVICOS DO"/>
    <n v="300802"/>
    <d v="2024-12-11T00:00:00"/>
    <n v="308239"/>
    <d v="2024-12-11T00:00:00"/>
    <m/>
    <n v="516.26"/>
    <d v="2025-01-10T00:00:00"/>
    <s v="E0230950"/>
    <s v="PD023950"/>
    <s v="Serviços de Publicidade Eletrônica"/>
    <n v="491.48"/>
    <m/>
    <x v="0"/>
    <m/>
    <m/>
    <m/>
    <s v="2 - FATURADO"/>
    <n v="0"/>
    <x v="0"/>
    <x v="1"/>
  </r>
  <r>
    <x v="997"/>
    <s v="45.751.435/0001-06"/>
    <s v="NF SERVICOS DO"/>
    <n v="301012"/>
    <d v="2024-12-11T00:00:00"/>
    <n v="306436"/>
    <d v="2024-12-11T00:00:00"/>
    <m/>
    <n v="737.52"/>
    <d v="2025-01-10T00:00:00"/>
    <s v="E0230950"/>
    <s v="PD023950"/>
    <s v="Serviços de Publicidade Eletrônica"/>
    <n v="702.12"/>
    <m/>
    <x v="0"/>
    <m/>
    <m/>
    <m/>
    <s v="2 - FATURADO"/>
    <n v="0"/>
    <x v="0"/>
    <x v="1"/>
  </r>
  <r>
    <x v="997"/>
    <s v="45.751.435/0001-06"/>
    <s v="NF SERVICOS DO"/>
    <n v="301545"/>
    <d v="2024-12-11T00:00:00"/>
    <n v="306969"/>
    <d v="2024-12-11T00:00:00"/>
    <m/>
    <n v="2876.33"/>
    <d v="2025-01-10T00:00:00"/>
    <s v="E0230950"/>
    <s v="PD023950"/>
    <s v="Serviços de Publicidade Eletrônica"/>
    <n v="2738.27"/>
    <m/>
    <x v="0"/>
    <m/>
    <m/>
    <m/>
    <s v="2 - FATURADO"/>
    <n v="0"/>
    <x v="0"/>
    <x v="1"/>
  </r>
  <r>
    <x v="997"/>
    <s v="45.751.435/0001-06"/>
    <s v="NF SERVICOS DO"/>
    <n v="301721"/>
    <d v="2024-12-11T00:00:00"/>
    <n v="307145"/>
    <d v="2024-12-11T00:00:00"/>
    <m/>
    <n v="1032.53"/>
    <d v="2025-01-10T00:00:00"/>
    <s v="E0230950"/>
    <s v="PD023950"/>
    <s v="Serviços de Publicidade Eletrônica"/>
    <n v="982.97"/>
    <m/>
    <x v="0"/>
    <m/>
    <m/>
    <m/>
    <s v="2 - FATURADO"/>
    <n v="0"/>
    <x v="0"/>
    <x v="1"/>
  </r>
  <r>
    <x v="997"/>
    <s v="45.751.435/0001-06"/>
    <s v="NF SERVICOS DO"/>
    <n v="301829"/>
    <d v="2024-12-11T00:00:00"/>
    <n v="307253"/>
    <d v="2024-12-11T00:00:00"/>
    <m/>
    <n v="1991.3"/>
    <d v="2025-01-10T00:00:00"/>
    <s v="E0230950"/>
    <s v="PD023950"/>
    <s v="Serviços de Publicidade Eletrônica"/>
    <n v="1895.72"/>
    <m/>
    <x v="0"/>
    <m/>
    <m/>
    <m/>
    <s v="2 - FATURADO"/>
    <n v="0"/>
    <x v="0"/>
    <x v="1"/>
  </r>
  <r>
    <x v="997"/>
    <s v="45.751.435/0001-06"/>
    <s v="NF SERVICOS DO"/>
    <n v="302051"/>
    <d v="2024-12-16T00:00:00"/>
    <n v="308559"/>
    <d v="2024-12-16T00:00:00"/>
    <m/>
    <n v="663.77"/>
    <d v="2025-01-15T00:00:00"/>
    <s v="E0230950"/>
    <s v="PD023950"/>
    <s v="Serviços de Publicidade Eletrônica"/>
    <n v="631.91"/>
    <m/>
    <x v="0"/>
    <m/>
    <m/>
    <m/>
    <s v="2 - FATURADO"/>
    <n v="0"/>
    <x v="0"/>
    <x v="1"/>
  </r>
  <r>
    <x v="997"/>
    <s v="45.751.435/0001-06"/>
    <s v="NF SERVICOS DO"/>
    <n v="302337"/>
    <d v="2024-12-17T00:00:00"/>
    <n v="308850"/>
    <d v="2024-12-17T00:00:00"/>
    <m/>
    <n v="590.02"/>
    <d v="2025-01-16T00:00:00"/>
    <s v="E0230950"/>
    <s v="PD023950"/>
    <s v="Serviços de Publicidade Eletrônica"/>
    <n v="561.70000000000005"/>
    <m/>
    <x v="0"/>
    <m/>
    <m/>
    <m/>
    <s v="2 - FATURADO"/>
    <n v="0"/>
    <x v="0"/>
    <x v="1"/>
  </r>
  <r>
    <x v="997"/>
    <s v="45.751.435/0001-06"/>
    <s v="NF SERVICOS DO"/>
    <n v="302374"/>
    <d v="2024-12-17T00:00:00"/>
    <n v="308887"/>
    <d v="2024-12-17T00:00:00"/>
    <m/>
    <n v="7006.44"/>
    <d v="2025-01-16T00:00:00"/>
    <s v="E0230950"/>
    <s v="PD023950"/>
    <s v="Serviços de Publicidade Eletrônica"/>
    <n v="6670.13"/>
    <m/>
    <x v="0"/>
    <m/>
    <m/>
    <m/>
    <s v="2 - FATURADO"/>
    <n v="0"/>
    <x v="0"/>
    <x v="1"/>
  </r>
  <r>
    <x v="997"/>
    <s v="45.751.435/0001-06"/>
    <s v="NF SERVICOS DO"/>
    <n v="302643"/>
    <d v="2024-12-18T00:00:00"/>
    <n v="309165"/>
    <d v="2024-12-18T00:00:00"/>
    <m/>
    <n v="6711.43"/>
    <d v="2025-01-17T00:00:00"/>
    <s v="E0230950"/>
    <s v="PD023950"/>
    <s v="Serviços de Publicidade Eletrônica"/>
    <n v="6389.28"/>
    <m/>
    <x v="0"/>
    <m/>
    <m/>
    <m/>
    <s v="2 - FATURADO"/>
    <n v="0"/>
    <x v="0"/>
    <x v="1"/>
  </r>
  <r>
    <x v="997"/>
    <s v="45.751.435/0001-06"/>
    <s v="NF SERVICOS DO"/>
    <n v="302917"/>
    <d v="2024-12-19T00:00:00"/>
    <n v="309439"/>
    <d v="2024-12-19T00:00:00"/>
    <m/>
    <n v="663.77"/>
    <d v="2025-01-18T00:00:00"/>
    <s v="E0230950"/>
    <s v="PD023950"/>
    <s v="Serviços de Publicidade Eletrônica"/>
    <n v="631.91"/>
    <m/>
    <x v="0"/>
    <m/>
    <m/>
    <m/>
    <s v="2 - FATURADO"/>
    <n v="0"/>
    <x v="0"/>
    <x v="1"/>
  </r>
  <r>
    <x v="997"/>
    <s v="45.751.435/0001-06"/>
    <s v="NF SERVICOS DO"/>
    <n v="303016"/>
    <d v="2024-12-20T00:00:00"/>
    <n v="309538"/>
    <d v="2024-12-20T00:00:00"/>
    <m/>
    <n v="2655.07"/>
    <d v="2025-01-19T00:00:00"/>
    <s v="E0230950"/>
    <s v="PD023950"/>
    <s v="Serviços de Publicidade Eletrônica"/>
    <n v="2527.63"/>
    <m/>
    <x v="0"/>
    <m/>
    <m/>
    <m/>
    <s v="2 - FATURADO"/>
    <n v="0"/>
    <x v="0"/>
    <x v="1"/>
  </r>
  <r>
    <x v="997"/>
    <s v="45.751.435/0001-06"/>
    <s v="NF SERVICOS DO"/>
    <n v="303321"/>
    <d v="2024-12-22T00:00:00"/>
    <n v="309884"/>
    <d v="2024-12-30T00:00:00"/>
    <m/>
    <n v="295.01"/>
    <d v="2025-01-29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997"/>
    <s v="45.751.435/0001-06"/>
    <s v="NF SERVICOS DO"/>
    <n v="303569"/>
    <d v="2024-12-22T00:00:00"/>
    <n v="310132"/>
    <d v="2024-12-30T00:00:00"/>
    <m/>
    <n v="885.02"/>
    <d v="2025-01-29T00:00:00"/>
    <s v="E0230950"/>
    <s v="PD023950"/>
    <s v="Serviços de Publicidade Eletrônica"/>
    <n v="842.54"/>
    <m/>
    <x v="0"/>
    <m/>
    <m/>
    <m/>
    <s v="2 - FATURADO"/>
    <n v="0"/>
    <x v="0"/>
    <x v="1"/>
  </r>
  <r>
    <x v="997"/>
    <s v="45.751.435/0001-06"/>
    <s v="NF SERVICOS"/>
    <n v="177573"/>
    <d v="2024-12-31T00:00:00"/>
    <n v="1906512"/>
    <d v="2025-01-10T00:00:00"/>
    <d v="2024-12-01T00:00:00"/>
    <n v="30420"/>
    <d v="2025-02-09T00:00:00"/>
    <s v="E0240607"/>
    <s v="PD024607"/>
    <s v="PREFEITURA - CADASTRO"/>
    <n v="28959.84"/>
    <d v="2024-12-01T00:00:00"/>
    <x v="0"/>
    <m/>
    <m/>
    <s v="359.00004494/2024-18-APPS/ITO"/>
    <s v="2 - FATURADO"/>
    <n v="0"/>
    <x v="0"/>
    <x v="0"/>
  </r>
  <r>
    <x v="998"/>
    <s v="45.755.238/0001-65"/>
    <s v="NF SERVICOS"/>
    <n v="174660"/>
    <d v="2024-12-10T00:00:00"/>
    <n v="1890648"/>
    <d v="2024-12-10T00:00:00"/>
    <d v="2024-11-01T00:00:00"/>
    <n v="788.4"/>
    <d v="2025-01-09T00:00:00"/>
    <s v="E0200786"/>
    <s v="PD020786"/>
    <s v="PREFEITURA - CADASTRO"/>
    <n v="750.56"/>
    <d v="2024-11-01T00:00:00"/>
    <x v="0"/>
    <s v="T.A 080/2024"/>
    <s v="1170/08/2020"/>
    <s v="PD-PRC-2022/00847 -  359.00008712/2024-93 APPS/ITO"/>
    <s v="2 - FATURADO"/>
    <n v="0"/>
    <x v="0"/>
    <x v="0"/>
  </r>
  <r>
    <x v="998"/>
    <s v="45.755.238/0001-65"/>
    <s v="NF SERVICOS"/>
    <n v="177416"/>
    <d v="2024-12-31T00:00:00"/>
    <n v="1906355"/>
    <d v="2025-01-10T00:00:00"/>
    <d v="2024-12-01T00:00:00"/>
    <n v="788.4"/>
    <d v="2025-02-09T00:00:00"/>
    <s v="E0200786"/>
    <s v="PD020786"/>
    <s v="PREFEITURA - CADASTRO"/>
    <n v="750.56"/>
    <d v="2024-12-01T00:00:00"/>
    <x v="0"/>
    <s v="T.A 080/2024"/>
    <s v="1170/08/2020"/>
    <s v="PD-PRC-2022/00847 -  359.00008712/2024-93 APPS/ITO"/>
    <s v="2 - FATURADO"/>
    <n v="0"/>
    <x v="0"/>
    <x v="0"/>
  </r>
  <r>
    <x v="999"/>
    <s v="45.767.829/0001-52"/>
    <s v="NF SERVICOS DO"/>
    <n v="300325"/>
    <d v="2024-12-11T00:00:00"/>
    <n v="307762"/>
    <d v="2024-12-11T00:00:00"/>
    <m/>
    <n v="184.38"/>
    <d v="2025-01-10T00:00:00"/>
    <s v="E0211059"/>
    <s v="PD211059"/>
    <s v="Serviços de Publicidade Eletrônica"/>
    <n v="175.53"/>
    <m/>
    <x v="0"/>
    <m/>
    <m/>
    <m/>
    <s v="2 - FATURADO"/>
    <n v="0"/>
    <x v="0"/>
    <x v="1"/>
  </r>
  <r>
    <x v="999"/>
    <s v="45.767.829/0001-52"/>
    <s v="NF SERVICOS DO"/>
    <n v="301454"/>
    <d v="2024-12-11T00:00:00"/>
    <n v="306878"/>
    <d v="2024-12-11T00:00:00"/>
    <m/>
    <n v="138.28"/>
    <d v="2025-01-10T00:00:00"/>
    <s v="E0211059"/>
    <s v="PD211059"/>
    <s v="Serviços de Publicidade Eletrônica"/>
    <n v="131.63999999999999"/>
    <m/>
    <x v="0"/>
    <m/>
    <m/>
    <m/>
    <s v="2 - FATURADO"/>
    <n v="0"/>
    <x v="0"/>
    <x v="1"/>
  </r>
  <r>
    <x v="999"/>
    <s v="45.767.829/0001-52"/>
    <s v="NF SERVICOS DO"/>
    <n v="301629"/>
    <d v="2024-12-11T00:00:00"/>
    <n v="307053"/>
    <d v="2024-12-11T00:00:00"/>
    <m/>
    <n v="138.28"/>
    <d v="2025-01-10T00:00:00"/>
    <s v="E0211059"/>
    <s v="PD211059"/>
    <s v="Serviços de Publicidade Eletrônica"/>
    <n v="131.63999999999999"/>
    <m/>
    <x v="0"/>
    <m/>
    <m/>
    <m/>
    <s v="2 - FATURADO"/>
    <n v="0"/>
    <x v="0"/>
    <x v="1"/>
  </r>
  <r>
    <x v="999"/>
    <s v="45.767.829/0001-52"/>
    <s v="NF SERVICOS DO"/>
    <n v="301990"/>
    <d v="2024-12-16T00:00:00"/>
    <n v="308498"/>
    <d v="2024-12-16T00:00:00"/>
    <m/>
    <n v="138.28"/>
    <d v="2025-01-15T00:00:00"/>
    <s v="E0211059"/>
    <s v="PD211059"/>
    <s v="Serviços de Publicidade Eletrônica"/>
    <n v="131.63999999999999"/>
    <m/>
    <x v="0"/>
    <m/>
    <m/>
    <m/>
    <s v="2 - FATURADO"/>
    <n v="0"/>
    <x v="0"/>
    <x v="1"/>
  </r>
  <r>
    <x v="999"/>
    <s v="45.767.829/0001-52"/>
    <s v="NF SERVICOS DO"/>
    <n v="302229"/>
    <d v="2024-12-17T00:00:00"/>
    <n v="308742"/>
    <d v="2024-12-17T00:00:00"/>
    <m/>
    <n v="138.28"/>
    <d v="2025-01-16T00:00:00"/>
    <s v="E0211059"/>
    <s v="PD211059"/>
    <s v="Serviços de Publicidade Eletrônica"/>
    <n v="131.63999999999999"/>
    <m/>
    <x v="0"/>
    <m/>
    <m/>
    <m/>
    <s v="2 - FATURADO"/>
    <n v="0"/>
    <x v="0"/>
    <x v="1"/>
  </r>
  <r>
    <x v="999"/>
    <s v="45.767.829/0001-52"/>
    <s v="NF SERVICOS DO"/>
    <n v="302830"/>
    <d v="2024-12-19T00:00:00"/>
    <n v="309352"/>
    <d v="2024-12-19T00:00:00"/>
    <m/>
    <n v="184.38"/>
    <d v="2025-01-18T00:00:00"/>
    <s v="E0211059"/>
    <s v="PD211059"/>
    <s v="Serviços de Publicidade Eletrônica"/>
    <n v="175.53"/>
    <m/>
    <x v="0"/>
    <m/>
    <m/>
    <m/>
    <s v="2 - FATURADO"/>
    <n v="0"/>
    <x v="0"/>
    <x v="1"/>
  </r>
  <r>
    <x v="999"/>
    <s v="45.767.829/0001-52"/>
    <s v="NF SERVICOS DO"/>
    <n v="303588"/>
    <d v="2024-12-22T00:00:00"/>
    <n v="310151"/>
    <d v="2024-12-30T00:00:00"/>
    <m/>
    <n v="921.9"/>
    <d v="2025-01-29T00:00:00"/>
    <s v="E0211059"/>
    <s v="PD211059"/>
    <s v="Serviços de Publicidade Eletrônica"/>
    <n v="877.65"/>
    <m/>
    <x v="0"/>
    <m/>
    <m/>
    <m/>
    <s v="2 - FATURADO"/>
    <n v="0"/>
    <x v="0"/>
    <x v="1"/>
  </r>
  <r>
    <x v="999"/>
    <s v="45.767.829/0001-52"/>
    <s v="NF SERVICOS DO"/>
    <n v="303682"/>
    <d v="2024-12-23T00:00:00"/>
    <n v="310245"/>
    <d v="2024-12-30T00:00:00"/>
    <m/>
    <n v="322.66000000000003"/>
    <d v="2025-01-29T00:00:00"/>
    <s v="E0211059"/>
    <s v="PD211059"/>
    <s v="Serviços de Publicidade Eletrônica"/>
    <n v="307.17"/>
    <m/>
    <x v="0"/>
    <m/>
    <m/>
    <m/>
    <s v="2 - FATURADO"/>
    <n v="0"/>
    <x v="0"/>
    <x v="1"/>
  </r>
  <r>
    <x v="999"/>
    <s v="45.767.829/0001-52"/>
    <s v="NF SERVICOS DO"/>
    <n v="304144"/>
    <d v="2024-12-31T00:00:00"/>
    <n v="310720"/>
    <d v="2025-01-03T00:00:00"/>
    <m/>
    <n v="276.57"/>
    <d v="2025-02-02T00:00:00"/>
    <s v="E0211059"/>
    <s v="PD211059"/>
    <s v="Serviços de Publicidade Eletrônica"/>
    <n v="263.29000000000002"/>
    <m/>
    <x v="0"/>
    <m/>
    <m/>
    <m/>
    <s v="2 - FATURADO"/>
    <n v="0"/>
    <x v="0"/>
    <x v="1"/>
  </r>
  <r>
    <x v="1000"/>
    <s v="45.774.064/0001-88"/>
    <s v="NF SERVICOS DO"/>
    <n v="292404"/>
    <d v="2024-10-14T00:00:00"/>
    <n v="298793"/>
    <d v="2024-10-14T00:00:00"/>
    <m/>
    <n v="663.77"/>
    <d v="2024-11-13T00:00:00"/>
    <s v="E0231090"/>
    <s v="PD231071"/>
    <s v="Serviços de Publicidade Eletrônica"/>
    <n v="631.91"/>
    <m/>
    <x v="0"/>
    <m/>
    <m/>
    <m/>
    <s v="2 - FATURADO"/>
    <n v="48"/>
    <x v="1"/>
    <x v="1"/>
  </r>
  <r>
    <x v="1000"/>
    <s v="45.774.064/0001-88"/>
    <s v="NF SERVICOS DO"/>
    <n v="292583"/>
    <d v="2024-10-15T00:00:00"/>
    <n v="298973"/>
    <d v="2024-10-15T00:00:00"/>
    <m/>
    <n v="221.26"/>
    <d v="2024-11-14T00:00:00"/>
    <s v="E0231090"/>
    <s v="PD231071"/>
    <s v="Serviços de Publicidade Eletrônica"/>
    <n v="210.64"/>
    <m/>
    <x v="0"/>
    <m/>
    <m/>
    <m/>
    <s v="2 - FATURADO"/>
    <n v="47"/>
    <x v="1"/>
    <x v="1"/>
  </r>
  <r>
    <x v="1000"/>
    <s v="45.774.064/0001-88"/>
    <s v="NF SERVICOS DO"/>
    <n v="292704"/>
    <d v="2024-10-17T00:00:00"/>
    <n v="299096"/>
    <d v="2024-10-17T00:00:00"/>
    <m/>
    <n v="368.76"/>
    <d v="2024-11-16T00:00:00"/>
    <s v="E0231090"/>
    <s v="PD231071"/>
    <s v="Serviços de Publicidade Eletrônica"/>
    <n v="351.06"/>
    <m/>
    <x v="0"/>
    <m/>
    <m/>
    <m/>
    <s v="2 - FATURADO"/>
    <n v="45"/>
    <x v="1"/>
    <x v="1"/>
  </r>
  <r>
    <x v="1000"/>
    <s v="45.774.064/0001-88"/>
    <s v="NF SERVICOS DO"/>
    <n v="292969"/>
    <d v="2024-10-17T00:00:00"/>
    <n v="299360"/>
    <d v="2024-10-17T00:00:00"/>
    <m/>
    <n v="516.26"/>
    <d v="2024-11-16T00:00:00"/>
    <s v="E0231090"/>
    <s v="PD231071"/>
    <s v="Serviços de Publicidade Eletrônica"/>
    <n v="491.48"/>
    <m/>
    <x v="0"/>
    <m/>
    <m/>
    <m/>
    <s v="2 - FATURADO"/>
    <n v="45"/>
    <x v="1"/>
    <x v="1"/>
  </r>
  <r>
    <x v="1000"/>
    <s v="45.774.064/0001-88"/>
    <s v="NF SERVICOS DO"/>
    <n v="293413"/>
    <d v="2024-10-22T00:00:00"/>
    <n v="299814"/>
    <d v="2024-10-22T00:00:00"/>
    <m/>
    <n v="1180.03"/>
    <d v="2025-01-10T00:00:00"/>
    <s v="E0231090"/>
    <s v="PD231071"/>
    <s v="Serviços de Publicidade Eletrônica"/>
    <n v="1123.3900000000001"/>
    <m/>
    <x v="0"/>
    <m/>
    <m/>
    <m/>
    <s v="2 - FATURADO"/>
    <n v="0"/>
    <x v="0"/>
    <x v="1"/>
  </r>
  <r>
    <x v="1000"/>
    <s v="45.774.064/0001-88"/>
    <s v="NF SERVICOS DO"/>
    <n v="293715"/>
    <d v="2024-10-22T00:00:00"/>
    <n v="300116"/>
    <d v="2024-10-22T00:00:00"/>
    <m/>
    <n v="442.51"/>
    <d v="2024-11-21T00:00:00"/>
    <s v="E0231090"/>
    <s v="PD231071"/>
    <s v="Serviços de Publicidade Eletrônica"/>
    <n v="421.27"/>
    <m/>
    <x v="0"/>
    <m/>
    <m/>
    <m/>
    <s v="2 - FATURADO"/>
    <n v="40"/>
    <x v="1"/>
    <x v="1"/>
  </r>
  <r>
    <x v="1000"/>
    <s v="45.774.064/0001-88"/>
    <s v="NF SERVICOS DO"/>
    <n v="294633"/>
    <d v="2024-10-28T00:00:00"/>
    <n v="301038"/>
    <d v="2024-10-28T00:00:00"/>
    <m/>
    <n v="663.77"/>
    <d v="2024-11-27T00:00:00"/>
    <s v="E0231090"/>
    <s v="PD231071"/>
    <s v="Serviços de Publicidade Eletrônica"/>
    <n v="631.91"/>
    <m/>
    <x v="0"/>
    <m/>
    <m/>
    <m/>
    <s v="2 - FATURADO"/>
    <n v="34"/>
    <x v="1"/>
    <x v="1"/>
  </r>
  <r>
    <x v="1000"/>
    <s v="45.774.064/0001-88"/>
    <s v="NF SERVICOS DO"/>
    <n v="295066"/>
    <d v="2024-11-04T00:00:00"/>
    <n v="301471"/>
    <d v="2024-11-04T00:00:00"/>
    <m/>
    <n v="295.01"/>
    <d v="2024-12-04T00:00:00"/>
    <s v="E0231090"/>
    <s v="PD231071"/>
    <s v="Serviços de Publicidade Eletrônica"/>
    <n v="280.85000000000002"/>
    <m/>
    <x v="0"/>
    <m/>
    <m/>
    <m/>
    <s v="2 - FATURADO"/>
    <n v="27"/>
    <x v="2"/>
    <x v="1"/>
  </r>
  <r>
    <x v="1000"/>
    <s v="45.774.064/0001-88"/>
    <s v="NF SERVICOS DO"/>
    <n v="295601"/>
    <d v="2024-11-04T00:00:00"/>
    <n v="302006"/>
    <d v="2024-11-04T00:00:00"/>
    <m/>
    <n v="368.76"/>
    <d v="2024-12-04T00:00:00"/>
    <s v="E0231090"/>
    <s v="PD231071"/>
    <s v="Serviços de Publicidade Eletrônica"/>
    <n v="351.06"/>
    <m/>
    <x v="0"/>
    <m/>
    <m/>
    <m/>
    <s v="2 - FATURADO"/>
    <n v="27"/>
    <x v="2"/>
    <x v="1"/>
  </r>
  <r>
    <x v="1000"/>
    <s v="45.774.064/0001-88"/>
    <s v="NF SERVICOS DO"/>
    <n v="296043"/>
    <d v="2024-11-06T00:00:00"/>
    <n v="302449"/>
    <d v="2024-11-06T00:00:00"/>
    <m/>
    <n v="295.01"/>
    <d v="2024-12-06T00:00:00"/>
    <s v="E0231090"/>
    <s v="PD231071"/>
    <s v="Serviços de Publicidade Eletrônica"/>
    <n v="280.85000000000002"/>
    <m/>
    <x v="0"/>
    <m/>
    <m/>
    <m/>
    <s v="2 - FATURADO"/>
    <n v="25"/>
    <x v="2"/>
    <x v="1"/>
  </r>
  <r>
    <x v="1000"/>
    <s v="45.774.064/0001-88"/>
    <s v="NF SERVICOS DO"/>
    <n v="296351"/>
    <d v="2024-11-06T00:00:00"/>
    <n v="302757"/>
    <d v="2024-11-06T00:00:00"/>
    <m/>
    <n v="295.01"/>
    <d v="2024-12-06T00:00:00"/>
    <s v="E0231090"/>
    <s v="PD231071"/>
    <s v="Serviços de Publicidade Eletrônica"/>
    <n v="280.85000000000002"/>
    <m/>
    <x v="0"/>
    <m/>
    <m/>
    <m/>
    <s v="2 - FATURADO"/>
    <n v="25"/>
    <x v="2"/>
    <x v="1"/>
  </r>
  <r>
    <x v="1000"/>
    <s v="45.774.064/0001-88"/>
    <s v="NF SERVICOS DO"/>
    <n v="296686"/>
    <d v="2024-11-07T00:00:00"/>
    <n v="303099"/>
    <d v="2024-11-11T00:00:00"/>
    <m/>
    <n v="221.26"/>
    <d v="2024-12-11T00:00:00"/>
    <s v="E0231090"/>
    <s v="PD231071"/>
    <s v="Serviços de Publicidade Eletrônica"/>
    <n v="210.64"/>
    <m/>
    <x v="0"/>
    <m/>
    <m/>
    <m/>
    <s v="2 - FATURADO"/>
    <n v="20"/>
    <x v="2"/>
    <x v="1"/>
  </r>
  <r>
    <x v="1000"/>
    <s v="45.774.064/0001-88"/>
    <s v="NF SERVICOS DO"/>
    <n v="297497"/>
    <d v="2024-11-12T00:00:00"/>
    <n v="303924"/>
    <d v="2024-11-13T00:00:00"/>
    <m/>
    <n v="221.26"/>
    <d v="2024-12-13T00:00:00"/>
    <s v="E0231090"/>
    <s v="PD231071"/>
    <s v="Serviços de Publicidade Eletrônica"/>
    <n v="210.64"/>
    <m/>
    <x v="0"/>
    <m/>
    <m/>
    <m/>
    <s v="2 - FATURADO"/>
    <n v="18"/>
    <x v="2"/>
    <x v="1"/>
  </r>
  <r>
    <x v="1000"/>
    <s v="45.774.064/0001-88"/>
    <s v="NF SERVICOS DO"/>
    <n v="297808"/>
    <d v="2024-11-14T00:00:00"/>
    <n v="304243"/>
    <d v="2024-11-18T00:00:00"/>
    <m/>
    <n v="1327.54"/>
    <d v="2024-12-18T00:00:00"/>
    <s v="E0231090"/>
    <s v="PD231071"/>
    <s v="Serviços de Publicidade Eletrônica"/>
    <n v="1263.82"/>
    <m/>
    <x v="0"/>
    <m/>
    <m/>
    <m/>
    <s v="2 - FATURADO"/>
    <n v="13"/>
    <x v="2"/>
    <x v="1"/>
  </r>
  <r>
    <x v="1000"/>
    <s v="45.774.064/0001-88"/>
    <s v="NF SERVICOS DO"/>
    <n v="298405"/>
    <d v="2024-11-19T00:00:00"/>
    <n v="304846"/>
    <d v="2024-11-21T00:00:00"/>
    <m/>
    <n v="516.26"/>
    <d v="2024-12-21T00:00:00"/>
    <s v="E0231090"/>
    <s v="PD231071"/>
    <s v="Serviços de Publicidade Eletrônica"/>
    <n v="491.48"/>
    <m/>
    <x v="0"/>
    <m/>
    <m/>
    <m/>
    <s v="2 - FATURADO"/>
    <n v="10"/>
    <x v="2"/>
    <x v="1"/>
  </r>
  <r>
    <x v="1000"/>
    <s v="45.774.064/0001-88"/>
    <s v="NF SERVICOS DO"/>
    <n v="298911"/>
    <d v="2024-11-22T00:00:00"/>
    <n v="305358"/>
    <d v="2024-11-26T00:00:00"/>
    <m/>
    <n v="295.01"/>
    <d v="2024-12-26T00:00:00"/>
    <s v="E0231090"/>
    <s v="PD231071"/>
    <s v="Serviços de Publicidade Eletrônica"/>
    <n v="280.85000000000002"/>
    <m/>
    <x v="0"/>
    <m/>
    <m/>
    <m/>
    <s v="2 - FATURADO"/>
    <n v="5"/>
    <x v="2"/>
    <x v="1"/>
  </r>
  <r>
    <x v="1000"/>
    <s v="45.774.064/0001-88"/>
    <s v="NF SERVICOS DO"/>
    <n v="299261"/>
    <d v="2024-11-28T00:00:00"/>
    <n v="305711"/>
    <d v="2024-11-28T00:00:00"/>
    <m/>
    <n v="295.01"/>
    <d v="2024-12-28T00:00:00"/>
    <s v="E0231090"/>
    <s v="PD231071"/>
    <s v="Serviços de Publicidade Eletrônica"/>
    <n v="280.85000000000002"/>
    <m/>
    <x v="0"/>
    <m/>
    <m/>
    <m/>
    <s v="2 - FATURADO"/>
    <n v="3"/>
    <x v="2"/>
    <x v="1"/>
  </r>
  <r>
    <x v="1000"/>
    <s v="45.774.064/0001-88"/>
    <s v="NF SERVICOS DO"/>
    <n v="299911"/>
    <d v="2024-11-28T00:00:00"/>
    <n v="306368"/>
    <d v="2024-11-29T00:00:00"/>
    <m/>
    <n v="295.01"/>
    <d v="2024-12-29T00:00:00"/>
    <s v="E0231090"/>
    <s v="PD231071"/>
    <s v="Serviços de Publicidade Eletrônica"/>
    <n v="280.85000000000002"/>
    <m/>
    <x v="0"/>
    <m/>
    <m/>
    <m/>
    <s v="2 - FATURADO"/>
    <n v="2"/>
    <x v="2"/>
    <x v="1"/>
  </r>
  <r>
    <x v="1000"/>
    <s v="45.774.064/0001-88"/>
    <s v="NF SERVICOS DO"/>
    <n v="301181"/>
    <d v="2024-12-11T00:00:00"/>
    <n v="306605"/>
    <d v="2024-12-11T00:00:00"/>
    <m/>
    <n v="2507.5700000000002"/>
    <d v="2025-01-10T00:00:00"/>
    <s v="E0231090"/>
    <s v="PD231071"/>
    <s v="Serviços de Publicidade Eletrônica"/>
    <n v="2387.21"/>
    <m/>
    <x v="0"/>
    <m/>
    <m/>
    <m/>
    <s v="2 - FATURADO"/>
    <n v="0"/>
    <x v="0"/>
    <x v="1"/>
  </r>
  <r>
    <x v="1001"/>
    <s v="45.780.061/0001-57"/>
    <s v="NF SERVICOS"/>
    <n v="4256"/>
    <d v="2021-10-25T00:00:00"/>
    <n v="30171"/>
    <d v="2021-10-25T00:00:00"/>
    <d v="2021-07-01T00:00:00"/>
    <n v="15000"/>
    <d v="2023-07-13T00:00:00"/>
    <s v="E0201909"/>
    <s v="PD201909"/>
    <s v="ASSINA.SP E TREINAMENTO"/>
    <n v="15000"/>
    <d v="2021-07-01T00:00:00"/>
    <x v="4"/>
    <s v="56/2019"/>
    <s v="13338-9/18"/>
    <s v="ITO"/>
    <s v="2 - FATURADO"/>
    <n v="537"/>
    <x v="4"/>
    <x v="0"/>
  </r>
  <r>
    <x v="1001"/>
    <s v="45.780.061/0001-57"/>
    <s v="NF SERVICOS E_GOV"/>
    <n v="172453"/>
    <d v="2024-11-18T00:00:00"/>
    <n v="1875468"/>
    <d v="2024-11-18T00:00:00"/>
    <m/>
    <n v="109.89"/>
    <d v="2024-12-18T00:00:00"/>
    <m/>
    <m/>
    <s v="Certificado e-CPF A3 (renovação) - 36 meses Gov"/>
    <n v="104.62"/>
    <m/>
    <x v="0"/>
    <m/>
    <m/>
    <m/>
    <s v="2 - FATURADO"/>
    <n v="13"/>
    <x v="2"/>
    <x v="1"/>
  </r>
  <r>
    <x v="1001"/>
    <s v="45.780.061/0001-57"/>
    <s v="NF SERVICOS"/>
    <n v="174461"/>
    <d v="2024-12-09T00:00:00"/>
    <n v="1890449"/>
    <d v="2024-12-09T00:00:00"/>
    <d v="2024-11-01T00:00:00"/>
    <n v="38100.699999999997"/>
    <d v="2025-01-08T00:00:00"/>
    <s v="E0220438"/>
    <s v="PD022337"/>
    <s v="OFFICE BASICO-INTERMEDIARIO"/>
    <n v="36271.870000000003"/>
    <d v="2024-11-01T00:00:00"/>
    <x v="0"/>
    <s v="123/2022"/>
    <s v="11476-1/2022"/>
    <s v="PD-PRC-2022/04591  359.00008509/2023-36 ITO"/>
    <s v="2 - FATURADO"/>
    <n v="0"/>
    <x v="0"/>
    <x v="0"/>
  </r>
  <r>
    <x v="1001"/>
    <s v="45.780.061/0001-57"/>
    <s v="NF SERVICOS"/>
    <n v="174563"/>
    <d v="2024-12-10T00:00:00"/>
    <n v="1890551"/>
    <d v="2024-12-10T00:00:00"/>
    <d v="2024-11-01T00:00:00"/>
    <n v="33371.040000000001"/>
    <d v="2025-01-09T00:00:00"/>
    <s v="E0220534"/>
    <s v="PD022534"/>
    <s v="PREFEITURA - SIM"/>
    <n v="31769.23"/>
    <d v="2024-11-01T00:00:00"/>
    <x v="0"/>
    <s v="75/2022"/>
    <m/>
    <s v="PD-PRC-2022/01955-359.00006202/2024-81-APPS/ITO"/>
    <s v="2 - FATURADO"/>
    <n v="0"/>
    <x v="0"/>
    <x v="0"/>
  </r>
  <r>
    <x v="1001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0"/>
    <x v="0"/>
    <x v="2"/>
  </r>
  <r>
    <x v="1001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0"/>
    <x v="0"/>
    <x v="2"/>
  </r>
  <r>
    <x v="1001"/>
    <s v="45.780.061/0001-57"/>
    <s v="NF SERVICOS"/>
    <n v="177307"/>
    <d v="2024-12-31T00:00:00"/>
    <n v="1906246"/>
    <d v="2025-01-08T00:00:00"/>
    <d v="2024-12-01T00:00:00"/>
    <n v="15240.28"/>
    <d v="2025-02-07T00:00:00"/>
    <s v="E0220438"/>
    <s v="PD022337"/>
    <s v="OFFICE BASICO-INTERMEDIARIO"/>
    <n v="14508.75"/>
    <d v="2024-12-01T00:00:00"/>
    <x v="0"/>
    <s v="123/2022"/>
    <s v="11476-1/2022"/>
    <s v="PD-PRC-2022/04591  359.00008509/2023-36 ITO"/>
    <s v="2 - FATURADO"/>
    <n v="0"/>
    <x v="0"/>
    <x v="0"/>
  </r>
  <r>
    <x v="1001"/>
    <s v="45.780.061/0001-57"/>
    <s v="NF SERVICOS"/>
    <n v="177312"/>
    <d v="2024-12-31T00:00:00"/>
    <n v="1906251"/>
    <d v="2025-01-08T00:00:00"/>
    <d v="2024-12-01T00:00:00"/>
    <n v="25805.46"/>
    <d v="2025-02-07T00:00:00"/>
    <s v="E0220438"/>
    <s v="PD022337"/>
    <s v="OFFICE BASICO-INTERMEDIARIO"/>
    <n v="24566.799999999999"/>
    <d v="2024-12-01T00:00:00"/>
    <x v="0"/>
    <s v="123/2022"/>
    <s v="11476-1/2022"/>
    <s v="PD-PRC-2022/04591  359.00008509/2023-36 ITO"/>
    <s v="2 - FATURADO"/>
    <n v="0"/>
    <x v="0"/>
    <x v="0"/>
  </r>
  <r>
    <x v="1001"/>
    <s v="45.780.061/0001-57"/>
    <s v="NF SERVICOS"/>
    <n v="177596"/>
    <d v="2024-12-31T00:00:00"/>
    <n v="1906535"/>
    <d v="2025-01-10T00:00:00"/>
    <d v="2024-12-01T00:00:00"/>
    <n v="20792.46"/>
    <d v="2025-02-09T00:00:00"/>
    <s v="E0220534"/>
    <s v="PD022534"/>
    <s v="PREFEITURA - SIM"/>
    <n v="19794.419999999998"/>
    <d v="2024-12-01T00:00:00"/>
    <x v="0"/>
    <s v="75/2022"/>
    <m/>
    <s v="PD-PRC-2022/01955-359.00006202/2024-81-APPS/ITO"/>
    <s v="2 - FATURADO"/>
    <n v="0"/>
    <x v="0"/>
    <x v="0"/>
  </r>
  <r>
    <x v="1002"/>
    <s v="45.780.079/0001-59"/>
    <s v="NF SERVICOS DO"/>
    <n v="303314"/>
    <d v="2024-12-22T00:00:00"/>
    <n v="309877"/>
    <d v="2024-12-30T00:00:00"/>
    <m/>
    <n v="2378.5"/>
    <d v="2025-01-29T00:00:00"/>
    <s v="E0240864"/>
    <s v="PD024864"/>
    <s v="Serviços de Publicidade Eletrônica"/>
    <n v="2264.33"/>
    <m/>
    <x v="0"/>
    <m/>
    <m/>
    <m/>
    <s v="2 - FATURADO"/>
    <n v="0"/>
    <x v="0"/>
    <x v="1"/>
  </r>
  <r>
    <x v="1002"/>
    <s v="45.780.079/0001-59"/>
    <s v="NF SERVICOS"/>
    <n v="177430"/>
    <d v="2024-12-31T00:00:00"/>
    <n v="1906369"/>
    <d v="2025-01-10T00:00:00"/>
    <d v="2024-12-01T00:00:00"/>
    <n v="6346.62"/>
    <d v="2025-02-09T00:00:00"/>
    <s v="E0200787"/>
    <s v="PD020787"/>
    <s v="PREFEITURA - CADASTRO"/>
    <n v="6041.98"/>
    <d v="2024-12-01T00:00:00"/>
    <x v="0"/>
    <s v="NR.045/2020"/>
    <s v="3106/2020"/>
    <s v="76894/0001-PD-PRC-2023/00296 - 359.00008139/2024-18 - APPS/ITO"/>
    <s v="2 - FATURADO"/>
    <n v="0"/>
    <x v="0"/>
    <x v="0"/>
  </r>
  <r>
    <x v="1003"/>
    <s v="45.780.087/0001-03"/>
    <s v="NF SERVICOS"/>
    <n v="174609"/>
    <d v="2024-12-10T00:00:00"/>
    <n v="1890597"/>
    <d v="2024-12-10T00:00:00"/>
    <d v="2024-11-01T00:00:00"/>
    <n v="19273.900000000001"/>
    <d v="2025-01-09T00:00:00"/>
    <s v="E0210708"/>
    <s v="PD021708"/>
    <s v="PREFEITURA - CADASTRO"/>
    <n v="18348.75"/>
    <d v="2024-11-01T00:00:00"/>
    <x v="0"/>
    <s v="17/2021"/>
    <s v="2689/2021"/>
    <s v="PD-PRC-2022/00060-359.00004942/2024-83-APPS/ITO"/>
    <s v="2 - FATURADO"/>
    <n v="0"/>
    <x v="0"/>
    <x v="0"/>
  </r>
  <r>
    <x v="1003"/>
    <s v="45.780.087/0001-03"/>
    <s v="NF SERVICOS DO"/>
    <n v="300368"/>
    <d v="2024-12-11T00:00:00"/>
    <n v="307805"/>
    <d v="2024-12-11T00:00:00"/>
    <m/>
    <n v="2802.58"/>
    <d v="2025-01-10T00:00:00"/>
    <s v="E0230838"/>
    <s v="PD023838"/>
    <s v="Serviços de Publicidade Eletrônica"/>
    <n v="2668.06"/>
    <m/>
    <x v="0"/>
    <m/>
    <m/>
    <m/>
    <s v="2 - FATURADO"/>
    <n v="0"/>
    <x v="0"/>
    <x v="1"/>
  </r>
  <r>
    <x v="1003"/>
    <s v="45.780.087/0001-03"/>
    <s v="NF SERVICOS DO"/>
    <n v="301228"/>
    <d v="2024-12-11T00:00:00"/>
    <n v="306652"/>
    <d v="2024-12-11T00:00:00"/>
    <m/>
    <n v="1106.28"/>
    <d v="2025-01-10T00:00:00"/>
    <s v="E0230838"/>
    <s v="PD023838"/>
    <s v="Serviços de Publicidade Eletrônica"/>
    <n v="1053.18"/>
    <m/>
    <x v="0"/>
    <m/>
    <m/>
    <m/>
    <s v="2 - FATURADO"/>
    <n v="0"/>
    <x v="0"/>
    <x v="1"/>
  </r>
  <r>
    <x v="1003"/>
    <s v="45.780.087/0001-03"/>
    <s v="NF SERVICOS DO"/>
    <n v="301742"/>
    <d v="2024-12-11T00:00:00"/>
    <n v="307166"/>
    <d v="2024-12-11T00:00:00"/>
    <m/>
    <n v="1622.54"/>
    <d v="2025-01-10T00:00:00"/>
    <s v="E0230838"/>
    <s v="PD023838"/>
    <s v="Serviços de Publicidade Eletrônica"/>
    <n v="1544.66"/>
    <m/>
    <x v="0"/>
    <m/>
    <m/>
    <m/>
    <s v="2 - FATURADO"/>
    <n v="0"/>
    <x v="0"/>
    <x v="1"/>
  </r>
  <r>
    <x v="1003"/>
    <s v="45.780.087/0001-03"/>
    <s v="NF SERVICOS DO"/>
    <n v="302100"/>
    <d v="2024-12-16T00:00:00"/>
    <n v="308608"/>
    <d v="2024-12-16T00:00:00"/>
    <m/>
    <n v="1548.79"/>
    <d v="2025-01-15T00:00:00"/>
    <s v="E0230838"/>
    <s v="PD023838"/>
    <s v="Serviços de Publicidade Eletrônica"/>
    <n v="1474.45"/>
    <m/>
    <x v="0"/>
    <m/>
    <m/>
    <m/>
    <s v="2 - FATURADO"/>
    <n v="0"/>
    <x v="0"/>
    <x v="1"/>
  </r>
  <r>
    <x v="1003"/>
    <s v="45.780.087/0001-03"/>
    <s v="NF SERVICOS DO"/>
    <n v="302267"/>
    <d v="2024-12-17T00:00:00"/>
    <n v="308780"/>
    <d v="2024-12-17T00:00:00"/>
    <m/>
    <n v="2212.56"/>
    <d v="2025-01-16T00:00:00"/>
    <s v="E0230838"/>
    <s v="PD023838"/>
    <s v="Serviços de Publicidade Eletrônica"/>
    <n v="2106.36"/>
    <m/>
    <x v="0"/>
    <m/>
    <m/>
    <m/>
    <s v="2 - FATURADO"/>
    <n v="0"/>
    <x v="0"/>
    <x v="1"/>
  </r>
  <r>
    <x v="1003"/>
    <s v="45.780.087/0001-03"/>
    <s v="NF SERVICOS DO"/>
    <n v="302697"/>
    <d v="2024-12-18T00:00:00"/>
    <n v="309219"/>
    <d v="2024-12-18T00:00:00"/>
    <m/>
    <n v="4646.38"/>
    <d v="2025-01-17T00:00:00"/>
    <s v="E0230838"/>
    <s v="PD023838"/>
    <s v="Serviços de Publicidade Eletrônica"/>
    <n v="4423.3500000000004"/>
    <m/>
    <x v="0"/>
    <m/>
    <m/>
    <m/>
    <s v="2 - FATURADO"/>
    <n v="0"/>
    <x v="0"/>
    <x v="1"/>
  </r>
  <r>
    <x v="1003"/>
    <s v="45.780.087/0001-03"/>
    <s v="NF SERVICOS DO"/>
    <n v="302864"/>
    <d v="2024-12-19T00:00:00"/>
    <n v="309386"/>
    <d v="2024-12-19T00:00:00"/>
    <m/>
    <n v="3761.35"/>
    <d v="2025-01-18T00:00:00"/>
    <s v="E0230838"/>
    <s v="PD023838"/>
    <s v="Serviços de Publicidade Eletrônica"/>
    <n v="3580.81"/>
    <m/>
    <x v="0"/>
    <m/>
    <m/>
    <m/>
    <s v="2 - FATURADO"/>
    <n v="0"/>
    <x v="0"/>
    <x v="1"/>
  </r>
  <r>
    <x v="1003"/>
    <s v="45.780.087/0001-03"/>
    <s v="NF SERVICOS DO"/>
    <n v="303293"/>
    <d v="2024-12-22T00:00:00"/>
    <n v="309856"/>
    <d v="2024-12-30T00:00:00"/>
    <m/>
    <n v="2507.5700000000002"/>
    <d v="2025-01-29T00:00:00"/>
    <s v="E0230838"/>
    <s v="PD023838"/>
    <s v="Serviços de Publicidade Eletrônica"/>
    <n v="2387.21"/>
    <m/>
    <x v="0"/>
    <m/>
    <m/>
    <m/>
    <s v="2 - FATURADO"/>
    <n v="0"/>
    <x v="0"/>
    <x v="1"/>
  </r>
  <r>
    <x v="1003"/>
    <s v="45.780.087/0001-03"/>
    <s v="NF SERVICOS DO"/>
    <n v="303516"/>
    <d v="2024-12-22T00:00:00"/>
    <n v="310079"/>
    <d v="2024-12-30T00:00:00"/>
    <m/>
    <n v="590.02"/>
    <d v="2025-01-29T00:00:00"/>
    <s v="E0230838"/>
    <s v="PD023838"/>
    <s v="Serviços de Publicidade Eletrônica"/>
    <n v="561.70000000000005"/>
    <m/>
    <x v="0"/>
    <m/>
    <m/>
    <m/>
    <s v="2 - FATURADO"/>
    <n v="0"/>
    <x v="0"/>
    <x v="1"/>
  </r>
  <r>
    <x v="1003"/>
    <s v="45.780.087/0001-03"/>
    <s v="NF SERVICOS DO"/>
    <n v="303721"/>
    <d v="2024-12-23T00:00:00"/>
    <n v="310284"/>
    <d v="2024-12-30T00:00:00"/>
    <m/>
    <n v="1327.54"/>
    <d v="2025-01-29T00:00:00"/>
    <s v="E0230838"/>
    <s v="PD023838"/>
    <s v="Serviços de Publicidade Eletrônica"/>
    <n v="1263.82"/>
    <m/>
    <x v="0"/>
    <m/>
    <m/>
    <m/>
    <s v="2 - FATURADO"/>
    <n v="0"/>
    <x v="0"/>
    <x v="1"/>
  </r>
  <r>
    <x v="1003"/>
    <s v="45.780.087/0001-03"/>
    <s v="NF SERVICOS"/>
    <n v="177546"/>
    <d v="2024-12-31T00:00:00"/>
    <n v="1906485"/>
    <d v="2025-01-10T00:00:00"/>
    <d v="2024-12-01T00:00:00"/>
    <n v="19328.2"/>
    <d v="2025-02-09T00:00:00"/>
    <s v="E0210708"/>
    <s v="PD021708"/>
    <s v="PREFEITURA - CADASTRO"/>
    <n v="18400.45"/>
    <d v="2024-12-01T00:00:00"/>
    <x v="0"/>
    <s v="17/2021"/>
    <s v="2689/2021"/>
    <s v="PD-PRC-2022/00060-359.00004942/2024-83-APPS/ITO"/>
    <s v="2 - FATURADO"/>
    <n v="0"/>
    <x v="0"/>
    <x v="0"/>
  </r>
  <r>
    <x v="1003"/>
    <s v="45.780.087/0001-03"/>
    <s v="NF SERVICOS DO"/>
    <n v="304089"/>
    <d v="2024-12-31T00:00:00"/>
    <n v="310665"/>
    <d v="2025-01-03T00:00:00"/>
    <m/>
    <n v="1180.03"/>
    <d v="2025-02-02T00:00:00"/>
    <s v="E0230838"/>
    <s v="PD023838"/>
    <s v="Serviços de Publicidade Eletrônica"/>
    <n v="1123.3900000000001"/>
    <m/>
    <x v="0"/>
    <m/>
    <m/>
    <m/>
    <s v="2 - FATURADO"/>
    <n v="0"/>
    <x v="0"/>
    <x v="1"/>
  </r>
  <r>
    <x v="1003"/>
    <s v="45.780.087/0001-03"/>
    <s v="NF SERVICOS DO"/>
    <n v="304159"/>
    <d v="2024-12-31T00:00:00"/>
    <n v="310735"/>
    <d v="2025-01-03T00:00:00"/>
    <m/>
    <n v="2802.58"/>
    <d v="2025-02-02T00:00:00"/>
    <s v="E0230838"/>
    <s v="PD023838"/>
    <s v="Serviços de Publicidade Eletrônica"/>
    <n v="2668.06"/>
    <m/>
    <x v="0"/>
    <m/>
    <m/>
    <m/>
    <s v="2 - FATURADO"/>
    <n v="0"/>
    <x v="0"/>
    <x v="1"/>
  </r>
  <r>
    <x v="1004"/>
    <s v="45.780.095/0001-41"/>
    <s v="ND-POUPATEMPO 4.0"/>
    <n v="5220"/>
    <d v="2024-12-04T00:00:00"/>
    <s v="PPT00723"/>
    <s v="PPT00723"/>
    <d v="2024-12-01T00:00:00"/>
    <n v="20510"/>
    <d v="2025-01-03T00:00:00"/>
    <s v="PPT00723"/>
    <s v="PP00723"/>
    <s v="IMPLANTACAO E OPERACAO DO POUPATEMPO CAMPO LIMPO PAULISTA"/>
    <n v="20510"/>
    <d v="2024-12-01T00:00:00"/>
    <x v="0"/>
    <m/>
    <s v="PD-PRC-2022/02452"/>
    <m/>
    <s v="2 - FATURADO"/>
    <n v="0"/>
    <x v="0"/>
    <x v="11"/>
  </r>
  <r>
    <x v="1004"/>
    <s v="45.780.095/0001-41"/>
    <s v="NF SERVICOS"/>
    <n v="174721"/>
    <d v="2024-12-10T00:00:00"/>
    <n v="1890709"/>
    <d v="2024-12-10T00:00:00"/>
    <d v="2024-11-01T00:00:00"/>
    <n v="11891.28"/>
    <d v="2025-01-09T00:00:00"/>
    <s v="E0240661"/>
    <s v="PD024661"/>
    <s v="PREFEITURAS - CADASTRO"/>
    <n v="11320.5"/>
    <d v="2024-11-01T00:00:00"/>
    <x v="0"/>
    <m/>
    <m/>
    <s v="359.00006383/2024-46-ITO/APPS"/>
    <s v="2 - FATURADO"/>
    <n v="0"/>
    <x v="0"/>
    <x v="0"/>
  </r>
  <r>
    <x v="1004"/>
    <s v="45.780.095/0001-41"/>
    <s v="NF SERVICOS DO"/>
    <n v="299974"/>
    <d v="2024-12-11T00:00:00"/>
    <n v="307411"/>
    <d v="2024-12-11T00:00:00"/>
    <m/>
    <n v="1097.06"/>
    <d v="2025-01-10T00:00:00"/>
    <s v="E0220730"/>
    <s v="PD022730"/>
    <s v="Serviços de Publicidade Eletrônica"/>
    <n v="1044.4000000000001"/>
    <m/>
    <x v="0"/>
    <m/>
    <m/>
    <m/>
    <s v="2 - FATURADO"/>
    <n v="0"/>
    <x v="0"/>
    <x v="1"/>
  </r>
  <r>
    <x v="1004"/>
    <s v="45.780.095/0001-41"/>
    <s v="NF SERVICOS DO"/>
    <n v="300146"/>
    <d v="2024-12-11T00:00:00"/>
    <n v="307583"/>
    <d v="2024-12-11T00:00:00"/>
    <m/>
    <n v="1097.06"/>
    <d v="2025-01-10T00:00:00"/>
    <s v="E0220730"/>
    <s v="PD022730"/>
    <s v="Serviços de Publicidade Eletrônica"/>
    <n v="1044.4000000000001"/>
    <m/>
    <x v="0"/>
    <m/>
    <m/>
    <m/>
    <s v="2 - FATURADO"/>
    <n v="0"/>
    <x v="0"/>
    <x v="1"/>
  </r>
  <r>
    <x v="1004"/>
    <s v="45.780.095/0001-41"/>
    <s v="NF SERVICOS DO"/>
    <n v="300318"/>
    <d v="2024-12-11T00:00:00"/>
    <n v="307755"/>
    <d v="2024-12-11T00:00:00"/>
    <m/>
    <n v="451.73"/>
    <d v="2025-01-10T00:00:00"/>
    <s v="E0220730"/>
    <s v="PD022730"/>
    <s v="Serviços de Publicidade Eletrônica"/>
    <n v="430.05"/>
    <m/>
    <x v="0"/>
    <m/>
    <m/>
    <m/>
    <s v="2 - FATURADO"/>
    <n v="0"/>
    <x v="0"/>
    <x v="1"/>
  </r>
  <r>
    <x v="1004"/>
    <s v="45.780.095/0001-41"/>
    <s v="NF SERVICOS DO"/>
    <n v="300426"/>
    <d v="2024-12-11T00:00:00"/>
    <n v="307863"/>
    <d v="2024-12-11T00:00:00"/>
    <m/>
    <n v="387.2"/>
    <d v="2025-01-10T00:00:00"/>
    <s v="E0220730"/>
    <s v="PD022730"/>
    <s v="Serviços de Publicidade Eletrônica"/>
    <n v="368.61"/>
    <m/>
    <x v="0"/>
    <m/>
    <m/>
    <m/>
    <s v="2 - FATURADO"/>
    <n v="0"/>
    <x v="0"/>
    <x v="1"/>
  </r>
  <r>
    <x v="1004"/>
    <s v="45.780.095/0001-41"/>
    <s v="NF SERVICOS DO"/>
    <n v="300766"/>
    <d v="2024-12-11T00:00:00"/>
    <n v="308203"/>
    <d v="2024-12-11T00:00:00"/>
    <m/>
    <n v="516.26"/>
    <d v="2025-01-10T00:00:00"/>
    <s v="E0220730"/>
    <s v="PD022730"/>
    <s v="Serviços de Publicidade Eletrônica"/>
    <n v="491.48"/>
    <m/>
    <x v="0"/>
    <m/>
    <m/>
    <m/>
    <s v="2 - FATURADO"/>
    <n v="0"/>
    <x v="0"/>
    <x v="1"/>
  </r>
  <r>
    <x v="1004"/>
    <s v="45.780.095/0001-41"/>
    <s v="NF SERVICOS DO"/>
    <n v="301110"/>
    <d v="2024-12-11T00:00:00"/>
    <n v="306534"/>
    <d v="2024-12-11T00:00:00"/>
    <m/>
    <n v="2323.19"/>
    <d v="2025-01-10T00:00:00"/>
    <s v="E0220730"/>
    <s v="PD022730"/>
    <s v="Serviços de Publicidade Eletrônica"/>
    <n v="2211.6799999999998"/>
    <m/>
    <x v="0"/>
    <m/>
    <m/>
    <m/>
    <s v="2 - FATURADO"/>
    <n v="0"/>
    <x v="0"/>
    <x v="1"/>
  </r>
  <r>
    <x v="1004"/>
    <s v="45.780.095/0001-41"/>
    <s v="NF SERVICOS DO"/>
    <n v="302156"/>
    <d v="2024-12-16T00:00:00"/>
    <n v="308664"/>
    <d v="2024-12-16T00:00:00"/>
    <m/>
    <n v="903.46"/>
    <d v="2025-01-15T00:00:00"/>
    <s v="E0220730"/>
    <s v="PD022730"/>
    <s v="Serviços de Publicidade Eletrônica"/>
    <n v="860.09"/>
    <m/>
    <x v="0"/>
    <m/>
    <m/>
    <m/>
    <s v="2 - FATURADO"/>
    <n v="0"/>
    <x v="0"/>
    <x v="1"/>
  </r>
  <r>
    <x v="1004"/>
    <s v="45.780.095/0001-41"/>
    <s v="NF SERVICOS DO"/>
    <n v="302353"/>
    <d v="2024-12-17T00:00:00"/>
    <n v="308866"/>
    <d v="2024-12-17T00:00:00"/>
    <m/>
    <n v="2516.79"/>
    <d v="2025-01-16T00:00:00"/>
    <s v="E0220730"/>
    <s v="PD022730"/>
    <s v="Serviços de Publicidade Eletrônica"/>
    <n v="2395.98"/>
    <m/>
    <x v="0"/>
    <m/>
    <m/>
    <m/>
    <s v="2 - FATURADO"/>
    <n v="0"/>
    <x v="0"/>
    <x v="1"/>
  </r>
  <r>
    <x v="1004"/>
    <s v="45.780.095/0001-41"/>
    <s v="NF SERVICOS DO"/>
    <n v="302877"/>
    <d v="2024-12-19T00:00:00"/>
    <n v="309399"/>
    <d v="2024-12-19T00:00:00"/>
    <m/>
    <n v="2065.06"/>
    <d v="2025-01-18T00:00:00"/>
    <s v="E0220730"/>
    <s v="PD022730"/>
    <s v="Serviços de Publicidade Eletrônica"/>
    <n v="1965.94"/>
    <m/>
    <x v="0"/>
    <m/>
    <m/>
    <m/>
    <s v="2 - FATURADO"/>
    <n v="0"/>
    <x v="0"/>
    <x v="1"/>
  </r>
  <r>
    <x v="1004"/>
    <s v="45.780.095/0001-41"/>
    <s v="NF SERVICOS DO"/>
    <n v="302960"/>
    <d v="2024-12-20T00:00:00"/>
    <n v="309482"/>
    <d v="2024-12-20T00:00:00"/>
    <m/>
    <n v="387.2"/>
    <d v="2025-01-19T00:00:00"/>
    <s v="E0220730"/>
    <s v="PD022730"/>
    <s v="Serviços de Publicidade Eletrônica"/>
    <n v="368.61"/>
    <m/>
    <x v="0"/>
    <m/>
    <m/>
    <m/>
    <s v="2 - FATURADO"/>
    <n v="0"/>
    <x v="0"/>
    <x v="1"/>
  </r>
  <r>
    <x v="1004"/>
    <s v="45.780.095/0001-41"/>
    <s v="NF SERVICOS DO"/>
    <n v="303218"/>
    <d v="2024-12-22T00:00:00"/>
    <n v="309781"/>
    <d v="2024-12-30T00:00:00"/>
    <m/>
    <n v="1871.46"/>
    <d v="2025-01-29T00:00:00"/>
    <s v="E0220730"/>
    <s v="PD022730"/>
    <s v="Serviços de Publicidade Eletrônica"/>
    <n v="1781.63"/>
    <m/>
    <x v="0"/>
    <m/>
    <m/>
    <m/>
    <s v="2 - FATURADO"/>
    <n v="0"/>
    <x v="0"/>
    <x v="1"/>
  </r>
  <r>
    <x v="1004"/>
    <s v="45.780.095/0001-41"/>
    <s v="NF SERVICOS DO"/>
    <n v="303530"/>
    <d v="2024-12-22T00:00:00"/>
    <n v="310093"/>
    <d v="2024-12-30T00:00:00"/>
    <m/>
    <n v="516.26"/>
    <d v="2025-01-29T00:00:00"/>
    <s v="E0220730"/>
    <s v="PD022730"/>
    <s v="Serviços de Publicidade Eletrônica"/>
    <n v="491.48"/>
    <m/>
    <x v="0"/>
    <m/>
    <m/>
    <m/>
    <s v="2 - FATURADO"/>
    <n v="0"/>
    <x v="0"/>
    <x v="1"/>
  </r>
  <r>
    <x v="1004"/>
    <s v="45.780.095/0001-41"/>
    <s v="NF SERVICOS DO"/>
    <n v="303735"/>
    <d v="2024-12-23T00:00:00"/>
    <n v="310298"/>
    <d v="2024-12-30T00:00:00"/>
    <m/>
    <n v="1548.79"/>
    <d v="2025-01-29T00:00:00"/>
    <s v="E0220730"/>
    <s v="PD022730"/>
    <s v="Serviços de Publicidade Eletrônica"/>
    <n v="1474.45"/>
    <m/>
    <x v="0"/>
    <m/>
    <m/>
    <m/>
    <s v="2 - FATURADO"/>
    <n v="0"/>
    <x v="0"/>
    <x v="1"/>
  </r>
  <r>
    <x v="1004"/>
    <s v="45.780.095/0001-41"/>
    <s v="NF SERVICOS DO"/>
    <n v="303931"/>
    <d v="2024-12-26T00:00:00"/>
    <n v="310494"/>
    <d v="2024-12-30T00:00:00"/>
    <m/>
    <n v="451.73"/>
    <d v="2025-01-29T00:00:00"/>
    <s v="E0220730"/>
    <s v="PD022730"/>
    <s v="Serviços de Publicidade Eletrônica"/>
    <n v="430.05"/>
    <m/>
    <x v="0"/>
    <m/>
    <m/>
    <m/>
    <s v="2 - FATURADO"/>
    <n v="0"/>
    <x v="0"/>
    <x v="1"/>
  </r>
  <r>
    <x v="1004"/>
    <s v="45.780.095/0001-41"/>
    <s v="NF SERVICOS"/>
    <n v="177376"/>
    <d v="2024-12-31T00:00:00"/>
    <n v="1906315"/>
    <d v="2025-01-10T00:00:00"/>
    <d v="2024-12-01T00:00:00"/>
    <n v="8344.98"/>
    <d v="2025-02-09T00:00:00"/>
    <s v="E0240661"/>
    <s v="PD024661"/>
    <s v="PREFEITURAS - CADASTRO"/>
    <n v="7944.42"/>
    <d v="2024-12-01T00:00:00"/>
    <x v="0"/>
    <m/>
    <m/>
    <s v="359.00006383/2024-46-ITO/APPS"/>
    <s v="2 - FATURADO"/>
    <n v="0"/>
    <x v="0"/>
    <x v="0"/>
  </r>
  <r>
    <x v="1004"/>
    <s v="45.780.095/0001-41"/>
    <s v="NF SERVICOS DO"/>
    <n v="304065"/>
    <d v="2024-12-31T00:00:00"/>
    <n v="310641"/>
    <d v="2025-01-03T00:00:00"/>
    <m/>
    <n v="2774.92"/>
    <d v="2025-02-02T00:00:00"/>
    <s v="E0220730"/>
    <s v="PD022730"/>
    <s v="Serviços de Publicidade Eletrônica"/>
    <n v="2641.72"/>
    <m/>
    <x v="0"/>
    <m/>
    <m/>
    <m/>
    <s v="2 - FATURADO"/>
    <n v="0"/>
    <x v="0"/>
    <x v="1"/>
  </r>
  <r>
    <x v="1004"/>
    <s v="45.780.095/0001-41"/>
    <s v="NF SERVICOS DO"/>
    <n v="304162"/>
    <d v="2024-12-31T00:00:00"/>
    <n v="310738"/>
    <d v="2025-01-03T00:00:00"/>
    <m/>
    <n v="387.2"/>
    <d v="2025-02-02T00:00:00"/>
    <s v="E0220730"/>
    <s v="PD022730"/>
    <s v="Serviços de Publicidade Eletrônica"/>
    <n v="368.61"/>
    <m/>
    <x v="0"/>
    <m/>
    <m/>
    <m/>
    <s v="2 - FATURADO"/>
    <n v="0"/>
    <x v="0"/>
    <x v="1"/>
  </r>
  <r>
    <x v="1005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591"/>
    <x v="4"/>
    <x v="1"/>
  </r>
  <r>
    <x v="1005"/>
    <s v="45.780.103/0001-50"/>
    <s v="NF SERVICOS"/>
    <n v="174707"/>
    <d v="2024-12-10T00:00:00"/>
    <n v="1890695"/>
    <d v="2024-12-10T00:00:00"/>
    <d v="2024-11-01T00:00:00"/>
    <n v="116970.54"/>
    <d v="2025-01-09T00:00:00"/>
    <s v="E0210734"/>
    <s v="PD021734"/>
    <s v="PREFEITURA - CADASTRO"/>
    <n v="111355.95"/>
    <d v="2024-11-01T00:00:00"/>
    <x v="0"/>
    <s v="NR. 119/2021"/>
    <s v="NR. 10.220-6/2021"/>
    <s v="PD-PRC-2022/00070 - 359.00007142/2024-14 - APPS/ITO"/>
    <s v="2 - FATURADO"/>
    <n v="0"/>
    <x v="0"/>
    <x v="0"/>
  </r>
  <r>
    <x v="1005"/>
    <s v="45.780.103/0001-50"/>
    <s v="ND-RATEIO CONDOM PPT"/>
    <n v="19974"/>
    <d v="2024-12-30T00:00:00"/>
    <m/>
    <m/>
    <m/>
    <n v="22612.66"/>
    <d v="2025-01-31T00:00:00"/>
    <s v="CARGA INICIAL RATEIO CONDOM PPT"/>
    <m/>
    <s v="CARGA INICIAL RATEIO CONDOM PPT"/>
    <n v="22612.66"/>
    <m/>
    <x v="0"/>
    <m/>
    <m/>
    <m/>
    <s v="32 DIAS"/>
    <n v="0"/>
    <x v="0"/>
    <x v="7"/>
  </r>
  <r>
    <x v="1005"/>
    <s v="45.780.103/0001-50"/>
    <s v="NF SERVICOS"/>
    <n v="177470"/>
    <d v="2024-12-31T00:00:00"/>
    <n v="1906409"/>
    <d v="2025-01-10T00:00:00"/>
    <d v="2024-12-01T00:00:00"/>
    <n v="49052"/>
    <d v="2025-02-09T00:00:00"/>
    <s v="E0210734"/>
    <s v="PD021734"/>
    <s v="PREFEITURA - CADASTRO"/>
    <n v="46697.5"/>
    <d v="2024-12-01T00:00:00"/>
    <x v="0"/>
    <s v="NR. 119/2021"/>
    <s v="NR. 10.220-6/2021"/>
    <s v="PD-PRC-2022/00070 - 359.00007142/2024-14 - APPS/ITO"/>
    <s v="2 - FATURADO"/>
    <n v="0"/>
    <x v="0"/>
    <x v="0"/>
  </r>
  <r>
    <x v="1006"/>
    <s v="45.781.176/0001-66"/>
    <s v="NF SERVICOS"/>
    <n v="174268"/>
    <d v="2024-12-09T00:00:00"/>
    <n v="1890256"/>
    <d v="2024-12-09T00:00:00"/>
    <d v="2024-11-01T00:00:00"/>
    <n v="7905.81"/>
    <d v="2025-01-08T00:00:00"/>
    <s v="E0220205"/>
    <s v="PD022160"/>
    <s v="NUVEM PUBLICA"/>
    <n v="7526.33"/>
    <d v="2024-11-01T00:00:00"/>
    <x v="0"/>
    <s v="238/2022"/>
    <s v="nº 4.767/2022-5505600"/>
    <s v="PD-PRC-2022/01891-359.00002245/2023-15-ITO"/>
    <s v="2 - FATURADO"/>
    <n v="0"/>
    <x v="0"/>
    <x v="0"/>
  </r>
  <r>
    <x v="1006"/>
    <s v="45.781.176/0001-66"/>
    <s v="NF SERVICOS"/>
    <n v="174551"/>
    <d v="2024-12-10T00:00:00"/>
    <n v="1890539"/>
    <d v="2024-12-10T00:00:00"/>
    <d v="2024-11-01T00:00:00"/>
    <n v="53134.05"/>
    <d v="2025-01-09T00:00:00"/>
    <s v="E0240681"/>
    <s v="PD024681"/>
    <s v="PREFEITURA - CADASTRO"/>
    <n v="50583.62"/>
    <d v="2024-11-01T00:00:00"/>
    <x v="0"/>
    <m/>
    <s v="7.921/2024"/>
    <s v="359.00007013/2024-26 APPS\ITO"/>
    <s v="2 - FATURADO"/>
    <n v="0"/>
    <x v="0"/>
    <x v="0"/>
  </r>
  <r>
    <x v="1006"/>
    <s v="45.781.176/0001-66"/>
    <s v="NF SERVICOS DO"/>
    <n v="301244"/>
    <d v="2024-12-11T00:00:00"/>
    <n v="306668"/>
    <d v="2024-12-11T00:00:00"/>
    <m/>
    <n v="811.27"/>
    <d v="2025-01-10T00:00:00"/>
    <s v="E0221011"/>
    <s v="PD221011"/>
    <s v="Serviços de Publicidade Eletrônica"/>
    <n v="772.33"/>
    <m/>
    <x v="0"/>
    <m/>
    <m/>
    <m/>
    <s v="2 - FATURADO"/>
    <n v="0"/>
    <x v="0"/>
    <x v="1"/>
  </r>
  <r>
    <x v="1006"/>
    <s v="45.781.176/0001-66"/>
    <s v="NF SERVICOS DO"/>
    <n v="301674"/>
    <d v="2024-12-11T00:00:00"/>
    <n v="307098"/>
    <d v="2024-12-11T00:00:00"/>
    <m/>
    <n v="885.02"/>
    <d v="2025-01-10T00:00:00"/>
    <s v="E0221011"/>
    <s v="PD221011"/>
    <s v="Serviços de Publicidade Eletrônica"/>
    <n v="842.54"/>
    <m/>
    <x v="0"/>
    <m/>
    <m/>
    <m/>
    <s v="2 - FATURADO"/>
    <n v="0"/>
    <x v="0"/>
    <x v="1"/>
  </r>
  <r>
    <x v="1006"/>
    <s v="45.781.176/0001-66"/>
    <s v="NF SERVICOS DO"/>
    <n v="302695"/>
    <d v="2024-12-18T00:00:00"/>
    <n v="309217"/>
    <d v="2024-12-18T00:00:00"/>
    <m/>
    <n v="1696.3"/>
    <d v="2025-01-17T00:00:00"/>
    <s v="E0221011"/>
    <s v="PD221011"/>
    <s v="Serviços de Publicidade Eletrônica"/>
    <n v="1614.88"/>
    <m/>
    <x v="0"/>
    <m/>
    <m/>
    <m/>
    <s v="2 - FATURADO"/>
    <n v="0"/>
    <x v="0"/>
    <x v="1"/>
  </r>
  <r>
    <x v="1006"/>
    <s v="45.781.176/0001-66"/>
    <s v="NF SERVICOS DO"/>
    <n v="303718"/>
    <d v="2024-12-23T00:00:00"/>
    <n v="310281"/>
    <d v="2024-12-30T00:00:00"/>
    <m/>
    <n v="4130.1099999999997"/>
    <d v="2025-01-29T00:00:00"/>
    <s v="E0221011"/>
    <s v="PD221011"/>
    <s v="Serviços de Publicidade Eletrônica"/>
    <n v="3931.86"/>
    <m/>
    <x v="0"/>
    <m/>
    <m/>
    <m/>
    <s v="2 - FATURADO"/>
    <n v="0"/>
    <x v="0"/>
    <x v="1"/>
  </r>
  <r>
    <x v="1006"/>
    <s v="45.781.176/0001-66"/>
    <s v="NF SERVICOS"/>
    <n v="176474"/>
    <d v="2024-12-27T00:00:00"/>
    <n v="1892462"/>
    <d v="2024-12-27T00:00:00"/>
    <d v="2024-12-01T00:00:00"/>
    <n v="5986.6"/>
    <d v="2025-01-26T00:00:00"/>
    <s v="E0220205"/>
    <s v="PD022160"/>
    <s v="NUVEM PUBLICA"/>
    <n v="5699.24"/>
    <d v="2024-12-01T00:00:00"/>
    <x v="0"/>
    <s v="238/2022"/>
    <s v="nº 4.767/2022-5505600"/>
    <s v="PD-PRC-2022/01891-359.00002245/2023-15-ITO"/>
    <s v="2 - FATURADO"/>
    <n v="0"/>
    <x v="0"/>
    <x v="0"/>
  </r>
  <r>
    <x v="1006"/>
    <s v="45.781.176/0001-66"/>
    <s v="NF SERVICOS"/>
    <n v="176475"/>
    <d v="2024-12-27T00:00:00"/>
    <n v="1892463"/>
    <d v="2024-12-27T00:00:00"/>
    <d v="2024-12-01T00:00:00"/>
    <n v="1919.21"/>
    <d v="2025-01-26T00:00:00"/>
    <s v="E0220205"/>
    <s v="PD022160"/>
    <s v="NUVEM PUBLICA"/>
    <n v="1827.09"/>
    <d v="2024-12-01T00:00:00"/>
    <x v="0"/>
    <s v="238/2022"/>
    <s v="nº 4.767/2022-5505600"/>
    <s v="PD-PRC-2022/01891-359.00002245/2023-15-ITO"/>
    <s v="2 - FATURADO"/>
    <n v="0"/>
    <x v="0"/>
    <x v="0"/>
  </r>
  <r>
    <x v="1006"/>
    <s v="45.781.176/0001-66"/>
    <s v="NF SERVICOS"/>
    <n v="177477"/>
    <d v="2024-12-31T00:00:00"/>
    <n v="1906416"/>
    <d v="2025-01-10T00:00:00"/>
    <d v="2024-12-01T00:00:00"/>
    <n v="64885.4"/>
    <d v="2025-02-09T00:00:00"/>
    <s v="E0240681"/>
    <s v="PD024681"/>
    <s v="PREFEITURA - CADASTRO"/>
    <n v="61770.9"/>
    <d v="2024-12-01T00:00:00"/>
    <x v="0"/>
    <m/>
    <s v="7.921/2024"/>
    <s v="359.00007013/2024-26 APPS\ITO"/>
    <s v="2 - FATURADO"/>
    <n v="0"/>
    <x v="0"/>
    <x v="0"/>
  </r>
  <r>
    <x v="1007"/>
    <s v="45.781.184/0001-02"/>
    <s v="ND-POUPATEMPO 4.0"/>
    <n v="4693"/>
    <d v="2024-09-04T00:00:00"/>
    <s v="PPT00532"/>
    <s v="PPT00532"/>
    <d v="2024-09-01T00:00:00"/>
    <n v="19059.71"/>
    <d v="2024-10-04T00:00:00"/>
    <s v="PPT00532"/>
    <s v="PP00532"/>
    <s v="IMPLANTAÇÃO E OPERAÇÃO DO POUPATEMPO NOVA ODESSA"/>
    <n v="19059.71"/>
    <d v="2024-09-01T00:00:00"/>
    <x v="0"/>
    <m/>
    <s v="PD-PRC-2022/01792"/>
    <m/>
    <s v="2 - FATURADO"/>
    <n v="88"/>
    <x v="5"/>
    <x v="11"/>
  </r>
  <r>
    <x v="1007"/>
    <s v="45.781.184/0001-02"/>
    <s v="NF SERVICOS"/>
    <n v="168553"/>
    <d v="2024-09-13T00:00:00"/>
    <n v="1845338"/>
    <d v="2024-09-13T00:00:00"/>
    <d v="2024-08-01T00:00:00"/>
    <n v="10740"/>
    <d v="2024-10-13T00:00:00"/>
    <s v="E0220521"/>
    <s v="PD022521"/>
    <s v="PREFEITURA - CADASTRO"/>
    <n v="10224.48"/>
    <d v="2024-08-01T00:00:00"/>
    <x v="0"/>
    <s v="142/2022"/>
    <m/>
    <s v="PD-PRC-2022/04659 - APPS/ITO"/>
    <s v="2 - FATURADO"/>
    <n v="79"/>
    <x v="5"/>
    <x v="0"/>
  </r>
  <r>
    <x v="1007"/>
    <s v="45.781.184/0001-02"/>
    <s v="ND-POUPATEMPO 4.0"/>
    <n v="4820"/>
    <d v="2024-10-03T00:00:00"/>
    <s v="PPT00532"/>
    <s v="PPT00532"/>
    <d v="2024-10-01T00:00:00"/>
    <n v="13624.12"/>
    <d v="2024-11-02T00:00:00"/>
    <s v="PPT00532"/>
    <s v="PP00532"/>
    <s v="IMPLANTAÇÃO E OPERAÇÃO DO POUPATEMPO NOVA ODESSA"/>
    <n v="13624.12"/>
    <d v="2024-10-01T00:00:00"/>
    <x v="0"/>
    <m/>
    <s v="PD-PRC-2022/01792"/>
    <m/>
    <s v="2 - FATURADO"/>
    <n v="59"/>
    <x v="1"/>
    <x v="11"/>
  </r>
  <r>
    <x v="1007"/>
    <s v="45.781.184/0001-02"/>
    <s v="NF SERVICOS E_GOV"/>
    <n v="169145"/>
    <d v="2024-10-04T00:00:00"/>
    <n v="1858890"/>
    <d v="2024-10-04T00:00:00"/>
    <m/>
    <n v="109.89"/>
    <d v="2024-11-03T00:00:00"/>
    <m/>
    <m/>
    <s v="Certificado e-CPF A3 (renovação) - 36 meses Gov"/>
    <n v="104.62"/>
    <m/>
    <x v="0"/>
    <m/>
    <m/>
    <m/>
    <s v="2 - FATURADO"/>
    <n v="58"/>
    <x v="1"/>
    <x v="1"/>
  </r>
  <r>
    <x v="1007"/>
    <s v="45.781.184/0001-02"/>
    <s v="NF SERVICOS"/>
    <n v="169939"/>
    <d v="2024-10-15T00:00:00"/>
    <n v="1859684"/>
    <d v="2024-10-15T00:00:00"/>
    <d v="2024-09-01T00:00:00"/>
    <n v="10740"/>
    <d v="2024-11-14T00:00:00"/>
    <s v="E0220521"/>
    <s v="PD022521"/>
    <s v="PREFEITURA - CADASTRO"/>
    <n v="10224.48"/>
    <d v="2024-09-01T00:00:00"/>
    <x v="0"/>
    <s v="142/2022"/>
    <m/>
    <s v="PD-PRC-2022/04659 - APPS/ITO"/>
    <s v="2 - FATURADO"/>
    <n v="47"/>
    <x v="1"/>
    <x v="0"/>
  </r>
  <r>
    <x v="1007"/>
    <s v="45.781.184/0001-02"/>
    <s v="ND-POUPATEMPO 4.0"/>
    <n v="5133"/>
    <d v="2024-11-05T00:00:00"/>
    <s v="PPT00532"/>
    <s v="PPT00532"/>
    <d v="2024-11-01T00:00:00"/>
    <n v="32874.25"/>
    <d v="2024-12-05T00:00:00"/>
    <s v="PPT00532"/>
    <s v="PP00532"/>
    <s v="IMPLANTAÇÃO E OPERAÇÃO DO POUPATEMPO NOVA ODESSA"/>
    <n v="32874.25"/>
    <d v="2024-11-01T00:00:00"/>
    <x v="0"/>
    <m/>
    <s v="PD-PRC-2022/01792"/>
    <m/>
    <s v="2 - FATURADO"/>
    <n v="26"/>
    <x v="2"/>
    <x v="11"/>
  </r>
  <r>
    <x v="1007"/>
    <s v="45.781.184/0001-02"/>
    <s v="NF SERVICOS DO"/>
    <n v="297539"/>
    <d v="2024-11-12T00:00:00"/>
    <n v="303966"/>
    <d v="2024-11-13T00:00:00"/>
    <m/>
    <n v="967.99"/>
    <d v="2024-12-13T00:00:00"/>
    <s v="E0220799"/>
    <s v="PD022799"/>
    <s v="Serviços de Publicidade Eletrônica"/>
    <n v="921.53"/>
    <m/>
    <x v="0"/>
    <m/>
    <m/>
    <m/>
    <s v="2 - FATURADO"/>
    <n v="18"/>
    <x v="2"/>
    <x v="1"/>
  </r>
  <r>
    <x v="1007"/>
    <s v="45.781.184/0001-02"/>
    <s v="NF SERVICOS DO"/>
    <n v="298177"/>
    <d v="2024-11-18T00:00:00"/>
    <n v="304612"/>
    <d v="2024-11-19T00:00:00"/>
    <m/>
    <n v="451.73"/>
    <d v="2024-12-19T00:00:00"/>
    <s v="E0220799"/>
    <s v="PD022799"/>
    <s v="Serviços de Publicidade Eletrônica"/>
    <n v="430.05"/>
    <m/>
    <x v="0"/>
    <m/>
    <m/>
    <m/>
    <s v="2 - FATURADO"/>
    <n v="12"/>
    <x v="2"/>
    <x v="1"/>
  </r>
  <r>
    <x v="1007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9"/>
    <x v="2"/>
    <x v="2"/>
  </r>
  <r>
    <x v="1007"/>
    <s v="45.781.184/0001-02"/>
    <s v="NF SERVICOS DO"/>
    <n v="299158"/>
    <d v="2024-11-25T00:00:00"/>
    <n v="305605"/>
    <d v="2024-11-26T00:00:00"/>
    <m/>
    <n v="967.99"/>
    <d v="2024-12-26T00:00:00"/>
    <s v="E0220799"/>
    <s v="PD022799"/>
    <s v="Serviços de Publicidade Eletrônica"/>
    <n v="921.53"/>
    <m/>
    <x v="0"/>
    <m/>
    <m/>
    <m/>
    <s v="2 - FATURADO"/>
    <n v="5"/>
    <x v="2"/>
    <x v="1"/>
  </r>
  <r>
    <x v="1007"/>
    <s v="45.781.184/0001-02"/>
    <s v="NF SERVICOS DO"/>
    <n v="299850"/>
    <d v="2024-11-28T00:00:00"/>
    <n v="306307"/>
    <d v="2024-11-29T00:00:00"/>
    <m/>
    <n v="1871.46"/>
    <d v="2024-12-29T00:00:00"/>
    <s v="E0220799"/>
    <s v="PD022799"/>
    <s v="Serviços de Publicidade Eletrônica"/>
    <n v="1781.63"/>
    <m/>
    <x v="0"/>
    <m/>
    <m/>
    <m/>
    <s v="2 - FATURADO"/>
    <n v="2"/>
    <x v="2"/>
    <x v="1"/>
  </r>
  <r>
    <x v="1007"/>
    <s v="45.781.184/0001-02"/>
    <s v="ND-POUPATEMPO 4.0"/>
    <n v="5248"/>
    <d v="2024-12-04T00:00:00"/>
    <s v="PPT00532"/>
    <s v="PPT00532"/>
    <d v="2024-12-01T00:00:00"/>
    <n v="21916.17"/>
    <d v="2025-01-03T00:00:00"/>
    <s v="PPT00532"/>
    <s v="PP00532"/>
    <s v="IMPLANTAÇÃO E OPERAÇÃO DO POUPATEMPO NOVA ODESSA"/>
    <n v="21916.17"/>
    <d v="2024-12-01T00:00:00"/>
    <x v="0"/>
    <m/>
    <s v="PD-PRC-2022/01792"/>
    <m/>
    <s v="2 - FATURADO"/>
    <n v="0"/>
    <x v="0"/>
    <x v="11"/>
  </r>
  <r>
    <x v="1007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0"/>
    <x v="0"/>
    <x v="2"/>
  </r>
  <r>
    <x v="1007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0"/>
    <x v="0"/>
    <x v="2"/>
  </r>
  <r>
    <x v="1007"/>
    <s v="45.781.184/0001-02"/>
    <s v="NF SERVICOS DO"/>
    <n v="300025"/>
    <d v="2024-12-11T00:00:00"/>
    <n v="307462"/>
    <d v="2024-12-11T00:00:00"/>
    <m/>
    <n v="258.13"/>
    <d v="2025-01-10T00:00:00"/>
    <s v="E0220799"/>
    <s v="PD022799"/>
    <s v="Serviços de Publicidade Eletrônica"/>
    <n v="245.74"/>
    <m/>
    <x v="0"/>
    <m/>
    <m/>
    <m/>
    <s v="2 - FATURADO"/>
    <n v="0"/>
    <x v="0"/>
    <x v="1"/>
  </r>
  <r>
    <x v="1007"/>
    <s v="45.781.184/0001-02"/>
    <s v="NF SERVICOS DO"/>
    <n v="301285"/>
    <d v="2024-12-11T00:00:00"/>
    <n v="306709"/>
    <d v="2024-12-11T00:00:00"/>
    <m/>
    <n v="1806.92"/>
    <d v="2025-01-10T00:00:00"/>
    <s v="E0220799"/>
    <s v="PD022799"/>
    <s v="Serviços de Publicidade Eletrônica"/>
    <n v="1720.19"/>
    <m/>
    <x v="0"/>
    <m/>
    <m/>
    <m/>
    <s v="2 - FATURADO"/>
    <n v="0"/>
    <x v="0"/>
    <x v="1"/>
  </r>
  <r>
    <x v="1007"/>
    <s v="45.781.184/0001-02"/>
    <s v="NF SERVICOS DO"/>
    <n v="302013"/>
    <d v="2024-12-16T00:00:00"/>
    <n v="308521"/>
    <d v="2024-12-16T00:00:00"/>
    <m/>
    <n v="258.13"/>
    <d v="2025-01-15T00:00:00"/>
    <s v="E0220799"/>
    <s v="PD022799"/>
    <s v="Serviços de Publicidade Eletrônica"/>
    <n v="245.74"/>
    <m/>
    <x v="0"/>
    <m/>
    <m/>
    <m/>
    <s v="2 - FATURADO"/>
    <n v="0"/>
    <x v="0"/>
    <x v="1"/>
  </r>
  <r>
    <x v="1007"/>
    <s v="45.781.184/0001-02"/>
    <s v="NF SERVICOS DO"/>
    <n v="303538"/>
    <d v="2024-12-22T00:00:00"/>
    <n v="310101"/>
    <d v="2024-12-30T00:00:00"/>
    <m/>
    <n v="387.2"/>
    <d v="2025-01-29T00:00:00"/>
    <s v="E0220799"/>
    <s v="PD022799"/>
    <s v="Serviços de Publicidade Eletrônica"/>
    <n v="368.61"/>
    <m/>
    <x v="0"/>
    <m/>
    <m/>
    <m/>
    <s v="2 - FATURADO"/>
    <n v="0"/>
    <x v="0"/>
    <x v="1"/>
  </r>
  <r>
    <x v="1008"/>
    <s v="45.786.159/0001-11"/>
    <s v="ND-POUPATEMPO 4.0"/>
    <n v="4982"/>
    <d v="2024-10-24T00:00:00"/>
    <s v="PPT00642"/>
    <s v="PPT00642"/>
    <d v="2024-10-01T00:00:00"/>
    <n v="992.83"/>
    <d v="2024-11-23T00:00:00"/>
    <s v="PPT00642"/>
    <s v="PP00642"/>
    <s v="IMPLANTACAO E OPERACAO DO POUPATEMPO IRACEMAPOLIS"/>
    <n v="992.83"/>
    <d v="2024-10-01T00:00:00"/>
    <x v="0"/>
    <m/>
    <s v="PD-PRC-2022/00419"/>
    <m/>
    <s v="2 - FATURADO"/>
    <n v="38"/>
    <x v="1"/>
    <x v="11"/>
  </r>
  <r>
    <x v="1008"/>
    <s v="45.786.159/0001-11"/>
    <s v="NF SERVICOS"/>
    <n v="174446"/>
    <d v="2024-12-09T00:00:00"/>
    <n v="1890434"/>
    <d v="2024-12-09T00:00:00"/>
    <d v="2024-11-01T00:00:00"/>
    <n v="8590.4"/>
    <d v="2025-01-08T00:00:00"/>
    <s v="E0220389"/>
    <s v="PD022297"/>
    <s v="DAAS DESKTOP AVANCADO"/>
    <n v="8178.06"/>
    <d v="2024-11-01T00:00:00"/>
    <x v="0"/>
    <s v="19/2022"/>
    <s v="82/2022"/>
    <s v="PD-PC-2022/03164  ITO"/>
    <s v="2 - FATURADO"/>
    <n v="0"/>
    <x v="0"/>
    <x v="0"/>
  </r>
  <r>
    <x v="1008"/>
    <s v="45.786.159/0001-11"/>
    <s v="NF SERVICOS"/>
    <n v="174483"/>
    <d v="2024-12-09T00:00:00"/>
    <n v="1890471"/>
    <d v="2024-12-09T00:00:00"/>
    <d v="2024-11-01T00:00:00"/>
    <n v="2124"/>
    <d v="2025-01-08T00:00:00"/>
    <s v="E0230307"/>
    <s v="PD023268"/>
    <s v="DAAS  DESKTOP AVANCADO"/>
    <n v="2022.05"/>
    <d v="2024-11-01T00:00:00"/>
    <x v="0"/>
    <s v="45/2023"/>
    <s v="669/2023"/>
    <s v="359.00002141/2023-01 - ITO"/>
    <s v="2 - FATURADO"/>
    <n v="0"/>
    <x v="0"/>
    <x v="0"/>
  </r>
  <r>
    <x v="1008"/>
    <s v="45.786.159/0001-11"/>
    <s v="NF SERVICOS"/>
    <n v="174667"/>
    <d v="2024-12-10T00:00:00"/>
    <n v="1890655"/>
    <d v="2024-12-10T00:00:00"/>
    <d v="2024-11-01T00:00:00"/>
    <n v="672"/>
    <d v="2025-01-09T00:00:00"/>
    <s v="E0220583"/>
    <s v="PD022583"/>
    <s v="PREFEITURA - CADASTRO"/>
    <n v="639.74"/>
    <d v="2024-11-01T00:00:00"/>
    <x v="0"/>
    <s v="048/2022"/>
    <s v="125/2022"/>
    <s v="359.00009104/2024-04 - APPS/ITO"/>
    <s v="2 - FATURADO"/>
    <n v="0"/>
    <x v="0"/>
    <x v="0"/>
  </r>
  <r>
    <x v="1008"/>
    <s v="45.786.159/0001-11"/>
    <s v="ND-LOCACAO BENS MOVE"/>
    <n v="1102"/>
    <d v="2024-12-11T00:00:00"/>
    <m/>
    <m/>
    <m/>
    <n v="40675.18"/>
    <d v="2025-01-10T00:00:00"/>
    <s v="E0220389"/>
    <s v="PD022297"/>
    <s v="Locação de Bens Móveis - Desktop Avançado - 36 ms"/>
    <n v="40675.18"/>
    <m/>
    <x v="0"/>
    <m/>
    <m/>
    <m/>
    <s v="2 - FATURADO"/>
    <n v="0"/>
    <x v="0"/>
    <x v="3"/>
  </r>
  <r>
    <x v="1008"/>
    <s v="45.786.159/0001-11"/>
    <s v="ND-LOCACAO BENS MOVE"/>
    <n v="1103"/>
    <d v="2024-12-11T00:00:00"/>
    <m/>
    <m/>
    <m/>
    <n v="10057.049999999999"/>
    <d v="2025-01-10T00:00:00"/>
    <s v="E0230307"/>
    <s v="PD023268"/>
    <s v="Locação de Bens Móveis - Desktop Avançado - 36 ms"/>
    <n v="10057.049999999999"/>
    <m/>
    <x v="0"/>
    <m/>
    <m/>
    <m/>
    <s v="2 - FATURADO"/>
    <n v="0"/>
    <x v="0"/>
    <x v="3"/>
  </r>
  <r>
    <x v="1008"/>
    <s v="45.786.159/0001-11"/>
    <s v="NF SERVICOS DO"/>
    <n v="300241"/>
    <d v="2024-12-11T00:00:00"/>
    <n v="307678"/>
    <d v="2024-12-11T00:00:00"/>
    <m/>
    <n v="7467.39"/>
    <d v="2025-01-10T00:00:00"/>
    <s v="E0221005"/>
    <s v="PD221005"/>
    <s v="Serviços de Publicidade Eletrônica"/>
    <n v="7108.96"/>
    <m/>
    <x v="0"/>
    <m/>
    <m/>
    <m/>
    <s v="2 - FATURADO"/>
    <n v="0"/>
    <x v="0"/>
    <x v="1"/>
  </r>
  <r>
    <x v="1008"/>
    <s v="45.786.159/0001-11"/>
    <s v="NF SERVICOS DO"/>
    <n v="300983"/>
    <d v="2024-12-11T00:00:00"/>
    <n v="308420"/>
    <d v="2024-12-11T00:00:00"/>
    <m/>
    <n v="230.47"/>
    <d v="2025-01-10T00:00:00"/>
    <s v="E0221005"/>
    <s v="PD221005"/>
    <s v="Serviços de Publicidade Eletrônica"/>
    <n v="219.41"/>
    <m/>
    <x v="0"/>
    <m/>
    <m/>
    <m/>
    <s v="2 - FATURADO"/>
    <n v="0"/>
    <x v="0"/>
    <x v="1"/>
  </r>
  <r>
    <x v="1008"/>
    <s v="45.786.159/0001-11"/>
    <s v="NF SERVICOS DO"/>
    <n v="301389"/>
    <d v="2024-12-11T00:00:00"/>
    <n v="306813"/>
    <d v="2024-12-11T00:00:00"/>
    <m/>
    <n v="322.66000000000003"/>
    <d v="2025-01-10T00:00:00"/>
    <s v="E0221005"/>
    <s v="PD221005"/>
    <s v="Serviços de Publicidade Eletrônica"/>
    <n v="307.17"/>
    <m/>
    <x v="0"/>
    <m/>
    <m/>
    <m/>
    <s v="2 - FATURADO"/>
    <n v="0"/>
    <x v="0"/>
    <x v="1"/>
  </r>
  <r>
    <x v="1008"/>
    <s v="45.786.159/0001-11"/>
    <s v="NF SERVICOS DO"/>
    <n v="301620"/>
    <d v="2024-12-11T00:00:00"/>
    <n v="307044"/>
    <d v="2024-12-11T00:00:00"/>
    <m/>
    <n v="322.66000000000003"/>
    <d v="2025-01-10T00:00:00"/>
    <s v="E0221005"/>
    <s v="PD221005"/>
    <s v="Serviços de Publicidade Eletrônica"/>
    <n v="307.17"/>
    <m/>
    <x v="0"/>
    <m/>
    <m/>
    <m/>
    <s v="2 - FATURADO"/>
    <n v="0"/>
    <x v="0"/>
    <x v="1"/>
  </r>
  <r>
    <x v="1008"/>
    <s v="45.786.159/0001-11"/>
    <s v="NF SERVICOS DO"/>
    <n v="302146"/>
    <d v="2024-12-16T00:00:00"/>
    <n v="308654"/>
    <d v="2024-12-16T00:00:00"/>
    <m/>
    <n v="6407.2"/>
    <d v="2025-01-15T00:00:00"/>
    <s v="E0221005"/>
    <s v="PD221005"/>
    <s v="Serviços de Publicidade Eletrônica"/>
    <n v="6099.65"/>
    <m/>
    <x v="0"/>
    <m/>
    <m/>
    <m/>
    <s v="2 - FATURADO"/>
    <n v="0"/>
    <x v="0"/>
    <x v="1"/>
  </r>
  <r>
    <x v="1008"/>
    <s v="45.786.159/0001-11"/>
    <s v="NF SERVICOS DO"/>
    <n v="302424"/>
    <d v="2024-12-17T00:00:00"/>
    <n v="308937"/>
    <d v="2024-12-17T00:00:00"/>
    <m/>
    <n v="414.85"/>
    <d v="2025-01-16T00:00:00"/>
    <s v="E0221005"/>
    <s v="PD221005"/>
    <s v="Serviços de Publicidade Eletrônica"/>
    <n v="394.94"/>
    <m/>
    <x v="0"/>
    <m/>
    <m/>
    <m/>
    <s v="2 - FATURADO"/>
    <n v="0"/>
    <x v="0"/>
    <x v="1"/>
  </r>
  <r>
    <x v="1008"/>
    <s v="45.786.159/0001-11"/>
    <s v="NF SERVICOS DO"/>
    <n v="302542"/>
    <d v="2024-12-17T00:00:00"/>
    <n v="309055"/>
    <d v="2024-12-17T00:00:00"/>
    <m/>
    <n v="414.85"/>
    <d v="2025-01-16T00:00:00"/>
    <s v="E0221005"/>
    <s v="PD221005"/>
    <s v="Serviços de Publicidade Eletrônica"/>
    <n v="394.94"/>
    <m/>
    <x v="0"/>
    <m/>
    <m/>
    <m/>
    <s v="2 - FATURADO"/>
    <n v="0"/>
    <x v="0"/>
    <x v="1"/>
  </r>
  <r>
    <x v="1008"/>
    <s v="45.786.159/0001-11"/>
    <s v="NF SERVICOS DO"/>
    <n v="302717"/>
    <d v="2024-12-18T00:00:00"/>
    <n v="309239"/>
    <d v="2024-12-18T00:00:00"/>
    <m/>
    <n v="599.23"/>
    <d v="2025-01-17T00:00:00"/>
    <s v="E0221005"/>
    <s v="PD221005"/>
    <s v="Serviços de Publicidade Eletrônica"/>
    <n v="570.47"/>
    <m/>
    <x v="0"/>
    <m/>
    <m/>
    <m/>
    <s v="2 - FATURADO"/>
    <n v="0"/>
    <x v="0"/>
    <x v="1"/>
  </r>
  <r>
    <x v="1008"/>
    <s v="45.786.159/0001-11"/>
    <s v="NF SERVICOS DO"/>
    <n v="302884"/>
    <d v="2024-12-19T00:00:00"/>
    <n v="309406"/>
    <d v="2024-12-19T00:00:00"/>
    <m/>
    <n v="1336.75"/>
    <d v="2025-01-18T00:00:00"/>
    <s v="E0221005"/>
    <s v="PD221005"/>
    <s v="Serviços de Publicidade Eletrônica"/>
    <n v="1272.5899999999999"/>
    <m/>
    <x v="0"/>
    <m/>
    <m/>
    <m/>
    <s v="2 - FATURADO"/>
    <n v="0"/>
    <x v="0"/>
    <x v="1"/>
  </r>
  <r>
    <x v="1008"/>
    <s v="45.786.159/0001-11"/>
    <s v="NF SERVICOS DO"/>
    <n v="303038"/>
    <d v="2024-12-20T00:00:00"/>
    <n v="309560"/>
    <d v="2024-12-20T00:00:00"/>
    <m/>
    <n v="138.28"/>
    <d v="2025-01-19T00:00:00"/>
    <s v="E0221005"/>
    <s v="PD221005"/>
    <s v="Serviços de Publicidade Eletrônica"/>
    <n v="131.63999999999999"/>
    <m/>
    <x v="0"/>
    <m/>
    <m/>
    <m/>
    <s v="2 - FATURADO"/>
    <n v="0"/>
    <x v="0"/>
    <x v="1"/>
  </r>
  <r>
    <x v="1008"/>
    <s v="45.786.159/0001-11"/>
    <s v="NF SERVICOS"/>
    <n v="176483"/>
    <d v="2024-12-27T00:00:00"/>
    <n v="1892471"/>
    <d v="2024-12-27T00:00:00"/>
    <d v="2024-12-01T00:00:00"/>
    <n v="8590.4"/>
    <d v="2025-01-26T00:00:00"/>
    <s v="E0220389"/>
    <s v="PD022297"/>
    <s v="DAAS DESKTOP AVANCADO"/>
    <n v="8178.06"/>
    <d v="2024-12-01T00:00:00"/>
    <x v="0"/>
    <s v="19/2022"/>
    <s v="82/2022"/>
    <s v="PD-PC-2022/03164  ITO"/>
    <s v="2 - FATURADO"/>
    <n v="0"/>
    <x v="0"/>
    <x v="0"/>
  </r>
  <r>
    <x v="1008"/>
    <s v="45.786.159/0001-11"/>
    <s v="NF SERVICOS"/>
    <n v="176491"/>
    <d v="2024-12-27T00:00:00"/>
    <n v="1892479"/>
    <d v="2024-12-27T00:00:00"/>
    <d v="2024-12-01T00:00:00"/>
    <n v="2124"/>
    <d v="2025-01-26T00:00:00"/>
    <s v="E0230307"/>
    <s v="PD023268"/>
    <s v="DAAS  DESKTOP AVANCADO"/>
    <n v="2022.05"/>
    <d v="2024-12-01T00:00:00"/>
    <x v="0"/>
    <s v="45/2023"/>
    <s v="669/2023"/>
    <s v="359.00002141/2023-01 - ITO"/>
    <s v="2 - FATURADO"/>
    <n v="0"/>
    <x v="0"/>
    <x v="0"/>
  </r>
  <r>
    <x v="1008"/>
    <s v="45.786.159/0001-11"/>
    <s v="ND-LOCACAO BENS MOVE"/>
    <n v="1146"/>
    <d v="2024-12-30T00:00:00"/>
    <m/>
    <m/>
    <m/>
    <n v="40675.18"/>
    <d v="2025-01-29T00:00:00"/>
    <s v="E0220389"/>
    <s v="PD022297"/>
    <s v="Locação de Bens Móveis - Desktop Avançado - 36 ms"/>
    <n v="40675.18"/>
    <m/>
    <x v="0"/>
    <m/>
    <m/>
    <m/>
    <s v="2 - FATURADO"/>
    <n v="0"/>
    <x v="0"/>
    <x v="3"/>
  </r>
  <r>
    <x v="1008"/>
    <s v="45.786.159/0001-11"/>
    <s v="ND-LOCACAO BENS MOVE"/>
    <n v="1147"/>
    <d v="2024-12-30T00:00:00"/>
    <m/>
    <m/>
    <m/>
    <n v="10057.049999999999"/>
    <d v="2025-01-29T00:00:00"/>
    <s v="E0230307"/>
    <s v="PD023268"/>
    <s v="Locação de Bens Móveis - Desktop Avançado - 36 ms"/>
    <n v="10057.049999999999"/>
    <m/>
    <x v="0"/>
    <m/>
    <m/>
    <m/>
    <s v="2 - FATURADO"/>
    <n v="0"/>
    <x v="0"/>
    <x v="3"/>
  </r>
  <r>
    <x v="1008"/>
    <s v="45.786.159/0001-11"/>
    <s v="NF SERVICOS"/>
    <n v="177501"/>
    <d v="2024-12-31T00:00:00"/>
    <n v="1906440"/>
    <d v="2025-01-10T00:00:00"/>
    <d v="2024-12-01T00:00:00"/>
    <n v="672"/>
    <d v="2025-02-09T00:00:00"/>
    <s v="E0220583"/>
    <s v="PD022583"/>
    <s v="PREFEITURA - CADASTRO"/>
    <n v="639.74"/>
    <d v="2024-12-01T00:00:00"/>
    <x v="0"/>
    <s v="048/2022"/>
    <s v="125/2022"/>
    <s v="359.00009104/2024-04 - APPS/ITO"/>
    <s v="2 - FATURADO"/>
    <n v="0"/>
    <x v="0"/>
    <x v="0"/>
  </r>
  <r>
    <x v="1009"/>
    <s v="45.787.652/0001-56"/>
    <s v="NF SERVICOS DO"/>
    <n v="297048"/>
    <d v="2024-11-08T00:00:00"/>
    <n v="303470"/>
    <d v="2024-11-12T00:00:00"/>
    <m/>
    <n v="516.26"/>
    <d v="2024-12-12T00:00:00"/>
    <s v="E0220731"/>
    <s v="PD022731"/>
    <s v="Serviços de Publicidade Eletrônica"/>
    <n v="491.48"/>
    <m/>
    <x v="0"/>
    <m/>
    <m/>
    <m/>
    <s v="2 - FATURADO"/>
    <n v="19"/>
    <x v="2"/>
    <x v="1"/>
  </r>
  <r>
    <x v="1009"/>
    <s v="45.787.652/0001-56"/>
    <s v="ND-POUPATEMPO 4.0"/>
    <n v="5337"/>
    <d v="2024-12-04T00:00:00"/>
    <s v="PPT00618"/>
    <s v="PPT00618"/>
    <d v="2024-12-01T00:00:00"/>
    <n v="19838.849999999999"/>
    <d v="2025-01-03T00:00:00"/>
    <s v="PPT00618"/>
    <s v="PP00618"/>
    <s v="IMPLANTACAO E OPERACAO DO POUPATEMPO MONTE MOR"/>
    <n v="19838.849999999999"/>
    <d v="2024-12-01T00:00:00"/>
    <x v="0"/>
    <m/>
    <s v="PD-PRC-2021/02793"/>
    <m/>
    <s v="2 - FATURADO"/>
    <n v="0"/>
    <x v="0"/>
    <x v="11"/>
  </r>
  <r>
    <x v="1009"/>
    <s v="45.787.652/0001-56"/>
    <s v="NF SERVICOS DO"/>
    <n v="302240"/>
    <d v="2024-12-17T00:00:00"/>
    <n v="308753"/>
    <d v="2024-12-17T00:00:00"/>
    <m/>
    <n v="516.26"/>
    <d v="2025-01-16T00:00:00"/>
    <s v="E0220731"/>
    <s v="PD022731"/>
    <s v="Serviços de Publicidade Eletrônica"/>
    <n v="491.48"/>
    <m/>
    <x v="0"/>
    <m/>
    <m/>
    <m/>
    <s v="2 - FATURADO"/>
    <n v="0"/>
    <x v="0"/>
    <x v="1"/>
  </r>
  <r>
    <x v="1009"/>
    <s v="45.787.652/0001-56"/>
    <s v="NF SERVICOS DO"/>
    <n v="303219"/>
    <d v="2024-12-22T00:00:00"/>
    <n v="309782"/>
    <d v="2024-12-30T00:00:00"/>
    <m/>
    <n v="322.66000000000003"/>
    <d v="2025-01-29T00:00:00"/>
    <s v="E0220731"/>
    <s v="PD022731"/>
    <s v="Serviços de Publicidade Eletrônica"/>
    <n v="307.17"/>
    <m/>
    <x v="0"/>
    <m/>
    <m/>
    <m/>
    <s v="2 - FATURADO"/>
    <n v="0"/>
    <x v="0"/>
    <x v="1"/>
  </r>
  <r>
    <x v="1009"/>
    <s v="45.787.652/0001-56"/>
    <s v="NF SERVICOS DO"/>
    <n v="303531"/>
    <d v="2024-12-22T00:00:00"/>
    <n v="310094"/>
    <d v="2024-12-30T00:00:00"/>
    <m/>
    <n v="3097.58"/>
    <d v="2025-01-29T00:00:00"/>
    <s v="E0220731"/>
    <s v="PD022731"/>
    <s v="Serviços de Publicidade Eletrônica"/>
    <n v="2948.9"/>
    <m/>
    <x v="0"/>
    <m/>
    <m/>
    <m/>
    <s v="2 - FATURADO"/>
    <n v="0"/>
    <x v="0"/>
    <x v="1"/>
  </r>
  <r>
    <x v="1009"/>
    <s v="45.787.652/0001-56"/>
    <s v="NF SERVICOS DO"/>
    <n v="303932"/>
    <d v="2024-12-26T00:00:00"/>
    <n v="310495"/>
    <d v="2024-12-30T00:00:00"/>
    <m/>
    <n v="516.26"/>
    <d v="2025-01-29T00:00:00"/>
    <s v="E0220731"/>
    <s v="PD022731"/>
    <s v="Serviços de Publicidade Eletrônica"/>
    <n v="491.48"/>
    <m/>
    <x v="0"/>
    <m/>
    <m/>
    <m/>
    <s v="2 - FATURADO"/>
    <n v="0"/>
    <x v="0"/>
    <x v="1"/>
  </r>
  <r>
    <x v="1009"/>
    <s v="45.787.652/0001-56"/>
    <s v="NF SERVICOS"/>
    <n v="177390"/>
    <d v="2024-12-31T00:00:00"/>
    <n v="1906329"/>
    <d v="2025-01-10T00:00:00"/>
    <d v="2024-12-01T00:00:00"/>
    <n v="946.88"/>
    <d v="2025-02-09T00:00:00"/>
    <s v="E0220516"/>
    <s v="PD022516"/>
    <s v="PREFEITURA - CADASTRO"/>
    <n v="901.43"/>
    <d v="2024-12-01T00:00:00"/>
    <x v="0"/>
    <s v="59/2022"/>
    <s v="6621/2024"/>
    <s v="359.00004999/2024-82-APPS/ITO"/>
    <s v="2 - FATURADO"/>
    <n v="0"/>
    <x v="0"/>
    <x v="0"/>
  </r>
  <r>
    <x v="1010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412"/>
    <x v="4"/>
    <x v="1"/>
  </r>
  <r>
    <x v="1010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20"/>
    <x v="2"/>
    <x v="2"/>
  </r>
  <r>
    <x v="1010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19"/>
    <x v="2"/>
    <x v="2"/>
  </r>
  <r>
    <x v="1010"/>
    <s v="45.787.660/0001-00"/>
    <s v="ND-POUPATEMPO 4.0"/>
    <n v="5219"/>
    <d v="2024-12-04T00:00:00"/>
    <s v="PPT00529"/>
    <s v="PPT00529"/>
    <d v="2024-12-01T00:00:00"/>
    <n v="50280.12"/>
    <d v="2025-01-03T00:00:00"/>
    <s v="PPT00529"/>
    <s v="PP00529"/>
    <s v="IMPLANTACAO E OPERACAO DO POUPATEMPO SUMARE"/>
    <n v="50280.12"/>
    <d v="2024-12-01T00:00:00"/>
    <x v="0"/>
    <m/>
    <s v="PD-PRC-2020/00938"/>
    <m/>
    <s v="2 - FATURADO"/>
    <n v="0"/>
    <x v="0"/>
    <x v="11"/>
  </r>
  <r>
    <x v="1010"/>
    <s v="45.787.660/0001-00"/>
    <s v="NF SERVICOS"/>
    <n v="174635"/>
    <d v="2024-12-10T00:00:00"/>
    <n v="1890623"/>
    <d v="2024-12-10T00:00:00"/>
    <d v="2024-11-01T00:00:00"/>
    <n v="52328.55"/>
    <d v="2025-01-09T00:00:00"/>
    <s v="E0220562"/>
    <s v="PD022562"/>
    <s v="PREFEITURA - CADASTRO"/>
    <n v="49816.78"/>
    <d v="2024-11-01T00:00:00"/>
    <x v="0"/>
    <s v="191/2022"/>
    <s v="20848/2022"/>
    <s v="PD-PRC-2022/02484 359.00009217/2024-00 APPS/ITO"/>
    <s v="2 - FATURADO"/>
    <n v="0"/>
    <x v="0"/>
    <x v="0"/>
  </r>
  <r>
    <x v="1010"/>
    <s v="45.787.660/0001-00"/>
    <s v="NF SERVICOS DO"/>
    <n v="300504"/>
    <d v="2024-12-11T00:00:00"/>
    <n v="307941"/>
    <d v="2024-12-11T00:00:00"/>
    <m/>
    <n v="2507.5700000000002"/>
    <d v="2025-01-10T00:00:00"/>
    <s v="E0230880"/>
    <s v="PD023880"/>
    <s v="Serviços de Publicidade Eletrônica"/>
    <n v="2387.21"/>
    <m/>
    <x v="0"/>
    <m/>
    <m/>
    <m/>
    <s v="2 - FATURADO"/>
    <n v="0"/>
    <x v="0"/>
    <x v="1"/>
  </r>
  <r>
    <x v="1010"/>
    <s v="45.787.660/0001-00"/>
    <s v="NF SERVICOS DO"/>
    <n v="301416"/>
    <d v="2024-12-11T00:00:00"/>
    <n v="306840"/>
    <d v="2024-12-11T00:00:00"/>
    <m/>
    <n v="442.51"/>
    <d v="2025-01-10T00:00:00"/>
    <s v="E0230880"/>
    <s v="PD023880"/>
    <s v="Serviços de Publicidade Eletrônica"/>
    <n v="421.27"/>
    <m/>
    <x v="0"/>
    <m/>
    <m/>
    <m/>
    <s v="2 - FATURADO"/>
    <n v="0"/>
    <x v="0"/>
    <x v="1"/>
  </r>
  <r>
    <x v="1010"/>
    <s v="45.787.660/0001-00"/>
    <s v="NF SERVICOS DO"/>
    <n v="301823"/>
    <d v="2024-12-11T00:00:00"/>
    <n v="307247"/>
    <d v="2024-12-11T00:00:00"/>
    <m/>
    <n v="368.76"/>
    <d v="2025-01-10T00:00:00"/>
    <s v="E0230880"/>
    <s v="PD023880"/>
    <s v="Serviços de Publicidade Eletrônica"/>
    <n v="351.06"/>
    <m/>
    <x v="0"/>
    <m/>
    <m/>
    <m/>
    <s v="2 - FATURADO"/>
    <n v="0"/>
    <x v="0"/>
    <x v="1"/>
  </r>
  <r>
    <x v="1010"/>
    <s v="45.787.660/0001-00"/>
    <s v="NF SERVICOS DO"/>
    <n v="302591"/>
    <d v="2024-12-18T00:00:00"/>
    <n v="309113"/>
    <d v="2024-12-18T00:00:00"/>
    <m/>
    <n v="295.01"/>
    <d v="2025-01-17T00:00:00"/>
    <s v="E0230880"/>
    <s v="PD023880"/>
    <s v="Serviços de Publicidade Eletrônica"/>
    <n v="280.85000000000002"/>
    <m/>
    <x v="0"/>
    <m/>
    <m/>
    <m/>
    <s v="2 - FATURADO"/>
    <n v="0"/>
    <x v="0"/>
    <x v="1"/>
  </r>
  <r>
    <x v="1010"/>
    <s v="45.787.660/0001-00"/>
    <s v="NF SERVICOS DO"/>
    <n v="302982"/>
    <d v="2024-12-20T00:00:00"/>
    <n v="309504"/>
    <d v="2024-12-20T00:00:00"/>
    <m/>
    <n v="811.27"/>
    <d v="2025-01-19T00:00:00"/>
    <s v="E0230880"/>
    <s v="PD023880"/>
    <s v="Serviços de Publicidade Eletrônica"/>
    <n v="772.33"/>
    <m/>
    <x v="0"/>
    <m/>
    <m/>
    <m/>
    <s v="2 - FATURADO"/>
    <n v="0"/>
    <x v="0"/>
    <x v="1"/>
  </r>
  <r>
    <x v="1010"/>
    <s v="45.787.660/0001-00"/>
    <s v="NF SERVICOS DO"/>
    <n v="303191"/>
    <d v="2024-12-22T00:00:00"/>
    <n v="309754"/>
    <d v="2024-12-30T00:00:00"/>
    <m/>
    <n v="663.77"/>
    <d v="2025-01-29T00:00:00"/>
    <s v="E0230880"/>
    <s v="PD023880"/>
    <s v="Serviços de Publicidade Eletrônica"/>
    <n v="631.91"/>
    <m/>
    <x v="0"/>
    <m/>
    <m/>
    <m/>
    <s v="2 - FATURADO"/>
    <n v="0"/>
    <x v="0"/>
    <x v="1"/>
  </r>
  <r>
    <x v="1010"/>
    <s v="45.787.660/0001-00"/>
    <s v="NF SERVICOS DO"/>
    <n v="303420"/>
    <d v="2024-12-22T00:00:00"/>
    <n v="309983"/>
    <d v="2024-12-30T00:00:00"/>
    <m/>
    <n v="663.77"/>
    <d v="2025-01-29T00:00:00"/>
    <s v="E0230880"/>
    <s v="PD023880"/>
    <s v="Serviços de Publicidade Eletrônica"/>
    <n v="631.91"/>
    <m/>
    <x v="0"/>
    <m/>
    <m/>
    <m/>
    <s v="2 - FATURADO"/>
    <n v="0"/>
    <x v="0"/>
    <x v="1"/>
  </r>
  <r>
    <x v="1010"/>
    <s v="45.787.660/0001-00"/>
    <s v="NF SERVICOS DO"/>
    <n v="303628"/>
    <d v="2024-12-23T00:00:00"/>
    <n v="310191"/>
    <d v="2024-12-30T00:00:00"/>
    <m/>
    <n v="1622.54"/>
    <d v="2025-01-29T00:00:00"/>
    <s v="E0230880"/>
    <s v="PD023880"/>
    <s v="Serviços de Publicidade Eletrônica"/>
    <n v="1544.66"/>
    <m/>
    <x v="0"/>
    <m/>
    <m/>
    <m/>
    <s v="2 - FATURADO"/>
    <n v="0"/>
    <x v="0"/>
    <x v="1"/>
  </r>
  <r>
    <x v="1010"/>
    <s v="45.787.660/0001-00"/>
    <s v="NF SERVICOS"/>
    <n v="177466"/>
    <d v="2024-12-31T00:00:00"/>
    <n v="1906405"/>
    <d v="2025-01-10T00:00:00"/>
    <d v="2024-12-01T00:00:00"/>
    <n v="83268.639999999999"/>
    <d v="2025-02-09T00:00:00"/>
    <s v="E0220562"/>
    <s v="PD022562"/>
    <s v="PREFEITURA - CADASTRO"/>
    <n v="79271.75"/>
    <d v="2024-12-01T00:00:00"/>
    <x v="0"/>
    <s v="191/2022"/>
    <s v="20848/2022"/>
    <s v="PD-PRC-2022/02484 359.00009217/2024-00 APPS/ITO"/>
    <s v="2 - FATURADO"/>
    <n v="0"/>
    <x v="0"/>
    <x v="0"/>
  </r>
  <r>
    <x v="1011"/>
    <s v="45.787.678/0001-02"/>
    <s v="NF SERVICOS"/>
    <n v="177409"/>
    <d v="2024-12-31T00:00:00"/>
    <n v="1906348"/>
    <d v="2025-01-10T00:00:00"/>
    <d v="2024-12-01T00:00:00"/>
    <n v="141703.25"/>
    <d v="2025-02-09T00:00:00"/>
    <s v="E0240702"/>
    <s v="PD024702"/>
    <s v="PREFEITURA - CADASTRO"/>
    <n v="134901.49"/>
    <d v="2024-12-01T00:00:00"/>
    <x v="0"/>
    <s v="163/2024"/>
    <s v="16.846/2024"/>
    <s v="359.00008668/2024-11 - APPS\ITO"/>
    <s v="2 - FATURADO"/>
    <n v="0"/>
    <x v="0"/>
    <x v="0"/>
  </r>
  <r>
    <x v="1012"/>
    <s v="45.874.853/0001-90"/>
    <s v="NF SERVICOS KIT"/>
    <n v="162754"/>
    <d v="2024-06-17T00:00:00"/>
    <n v="1800995"/>
    <d v="2024-06-17T00:00:00"/>
    <m/>
    <n v="118.74"/>
    <d v="2024-06-17T00:00:00"/>
    <m/>
    <m/>
    <s v="Certificado e-CNPJ A1 em software (12 meses) para ME/EPP"/>
    <n v="118.74"/>
    <m/>
    <x v="0"/>
    <m/>
    <m/>
    <m/>
    <s v="1 - VENDA A VISTA"/>
    <n v="197"/>
    <x v="3"/>
    <x v="1"/>
  </r>
  <r>
    <x v="1013"/>
    <s v="45.944.428/0001-20"/>
    <s v="NF SERVICOS"/>
    <n v="174748"/>
    <d v="2024-12-10T00:00:00"/>
    <n v="1890736"/>
    <d v="2024-12-10T00:00:00"/>
    <d v="2024-11-01T00:00:00"/>
    <n v="7991.37"/>
    <d v="2025-01-09T00:00:00"/>
    <s v="E0230606"/>
    <s v="PD023606"/>
    <s v="PREFEITURA - SIM"/>
    <n v="7607.78"/>
    <d v="2024-11-01T00:00:00"/>
    <x v="0"/>
    <d v="2023-10-01T00:00:00"/>
    <s v="3395/2023"/>
    <s v="PD-PRC-2023/00583 -  359.00005361/2024-69 - APPS/ITO"/>
    <s v="2 - FATURADO"/>
    <n v="0"/>
    <x v="0"/>
    <x v="0"/>
  </r>
  <r>
    <x v="1013"/>
    <s v="45.944.428/0001-20"/>
    <s v="NF SERVICOS"/>
    <n v="177542"/>
    <d v="2024-12-31T00:00:00"/>
    <n v="1906481"/>
    <d v="2025-01-10T00:00:00"/>
    <d v="2024-12-01T00:00:00"/>
    <n v="7319.07"/>
    <d v="2025-02-09T00:00:00"/>
    <s v="E0230606"/>
    <s v="PD023606"/>
    <s v="PREFEITURA - SIM"/>
    <n v="6967.75"/>
    <d v="2024-12-01T00:00:00"/>
    <x v="0"/>
    <d v="2023-10-01T00:00:00"/>
    <s v="3395/2023"/>
    <s v="PD-PRC-2023/00583 -  359.00005361/2024-69 - APPS/ITO"/>
    <s v="2 - FATURADO"/>
    <n v="0"/>
    <x v="0"/>
    <x v="0"/>
  </r>
  <r>
    <x v="1014"/>
    <s v="46.044.871/0001-08"/>
    <s v="NF SERVICOS DO"/>
    <n v="301930"/>
    <d v="2024-12-11T00:00:00"/>
    <n v="307354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015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949"/>
    <x v="4"/>
    <x v="1"/>
  </r>
  <r>
    <x v="1015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401"/>
    <x v="4"/>
    <x v="1"/>
  </r>
  <r>
    <x v="1015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333"/>
    <x v="3"/>
    <x v="1"/>
  </r>
  <r>
    <x v="1015"/>
    <s v="46.068.425/0001-33"/>
    <s v="NF SERVICOS"/>
    <n v="175337"/>
    <d v="2024-12-11T00:00:00"/>
    <n v="1891325"/>
    <d v="2024-12-12T00:00:00"/>
    <d v="2024-11-01T00:00:00"/>
    <n v="444648.13"/>
    <d v="2025-01-10T00:00:00"/>
    <s v="E0230103"/>
    <s v="PD023089"/>
    <s v="NUVEM PUBLICA"/>
    <n v="423305.02"/>
    <d v="2024-11-01T00:00:00"/>
    <x v="0"/>
    <s v="183/2023"/>
    <s v="01-P-20547/2023"/>
    <s v="359.00003835/2023-57  ITO"/>
    <s v="2 - FATURADO"/>
    <n v="0"/>
    <x v="0"/>
    <x v="0"/>
  </r>
  <r>
    <x v="1015"/>
    <s v="46.068.425/0001-33"/>
    <s v="NF SERVICOS"/>
    <n v="175338"/>
    <d v="2024-12-11T00:00:00"/>
    <n v="1891326"/>
    <d v="2024-12-12T00:00:00"/>
    <d v="2024-11-01T00:00:00"/>
    <n v="1786.72"/>
    <d v="2025-01-10T00:00:00"/>
    <s v="E0230103"/>
    <s v="PD023089"/>
    <s v="NUVEM PUBLICA"/>
    <n v="1700.96"/>
    <d v="2024-11-01T00:00:00"/>
    <x v="0"/>
    <s v="183/2023"/>
    <s v="01-P-20547/2023"/>
    <s v="359.00003835/2023-57  ITO"/>
    <s v="2 - FATURADO"/>
    <n v="0"/>
    <x v="0"/>
    <x v="0"/>
  </r>
  <r>
    <x v="1015"/>
    <s v="46.068.425/0001-33"/>
    <s v="NF SERVICOS"/>
    <n v="176295"/>
    <d v="2024-12-26T00:00:00"/>
    <n v="1892283"/>
    <d v="2024-12-26T00:00:00"/>
    <d v="2024-12-01T00:00:00"/>
    <n v="1786.72"/>
    <d v="2025-01-25T00:00:00"/>
    <s v="E0230103"/>
    <s v="PD023089"/>
    <s v="NUVEM PUBLICA"/>
    <n v="1700.96"/>
    <d v="2024-12-01T00:00:00"/>
    <x v="0"/>
    <s v="183/2023"/>
    <s v="01-P-20547/2023"/>
    <s v="359.00003835/2023-57  ITO"/>
    <s v="2 - FATURADO"/>
    <n v="0"/>
    <x v="0"/>
    <x v="0"/>
  </r>
  <r>
    <x v="1015"/>
    <s v="46.068.425/0001-33"/>
    <s v="NF SERVICOS"/>
    <n v="176296"/>
    <d v="2024-12-26T00:00:00"/>
    <n v="1892284"/>
    <d v="2024-12-26T00:00:00"/>
    <d v="2024-12-01T00:00:00"/>
    <n v="239627.11"/>
    <d v="2025-01-25T00:00:00"/>
    <s v="E0230103"/>
    <s v="PD023089"/>
    <s v="NUVEM PUBLICA"/>
    <n v="228125.01"/>
    <d v="2024-12-01T00:00:00"/>
    <x v="0"/>
    <s v="183/2023"/>
    <s v="01-P-20547/2023"/>
    <s v="359.00003835/2023-57  ITO"/>
    <s v="2 - FATURADO"/>
    <n v="0"/>
    <x v="0"/>
    <x v="0"/>
  </r>
  <r>
    <x v="1016"/>
    <s v="46.137.410/0001-80"/>
    <s v="ND-LOCACAO BENS MOVE"/>
    <n v="1036"/>
    <d v="2024-10-08T00:00:00"/>
    <m/>
    <m/>
    <m/>
    <n v="84303.7"/>
    <d v="2024-11-07T00:00:00"/>
    <s v="E0220460"/>
    <s v="PD022353"/>
    <s v="Locação de Bens Móveis - Notebook Basic - 36 ms"/>
    <n v="84303.7"/>
    <m/>
    <x v="0"/>
    <m/>
    <m/>
    <m/>
    <s v="2 - FATURADO"/>
    <n v="54"/>
    <x v="1"/>
    <x v="3"/>
  </r>
  <r>
    <x v="1016"/>
    <s v="46.137.410/0001-80"/>
    <s v="NF SERVICOS"/>
    <n v="169342"/>
    <d v="2024-10-08T00:00:00"/>
    <n v="1859087"/>
    <d v="2024-10-08T00:00:00"/>
    <d v="2024-09-01T00:00:00"/>
    <n v="17558.400000000001"/>
    <d v="2024-11-07T00:00:00"/>
    <s v="E0220460"/>
    <s v="PD022353"/>
    <s v="DaaS DESKTOP BASICO,  DESKTOP PLUS E NOTEBOOK BASICO"/>
    <n v="16715.599999999999"/>
    <d v="2024-09-01T00:00:00"/>
    <x v="0"/>
    <s v="11.444/23"/>
    <s v="131.749/21"/>
    <s v="PD-PRC-2023/00210 ITO"/>
    <s v="2 - FATURADO"/>
    <n v="54"/>
    <x v="1"/>
    <x v="0"/>
  </r>
  <r>
    <x v="1016"/>
    <s v="46.137.410/0001-80"/>
    <s v="ND-LOCACAO BENS MOVE"/>
    <n v="1067"/>
    <d v="2024-11-08T00:00:00"/>
    <m/>
    <m/>
    <m/>
    <n v="84303.7"/>
    <d v="2024-12-08T00:00:00"/>
    <s v="E0220460"/>
    <s v="PD022353"/>
    <s v="Locação de Bens Móveis - Notebook Basic - 36 ms"/>
    <n v="84303.7"/>
    <m/>
    <x v="0"/>
    <m/>
    <m/>
    <m/>
    <s v="2 - FATURADO"/>
    <n v="23"/>
    <x v="2"/>
    <x v="3"/>
  </r>
  <r>
    <x v="1016"/>
    <s v="46.137.410/0001-80"/>
    <s v="NF SERVICOS"/>
    <n v="170993"/>
    <d v="2024-11-08T00:00:00"/>
    <n v="1874008"/>
    <d v="2024-11-08T00:00:00"/>
    <d v="2024-10-01T00:00:00"/>
    <n v="17558.400000000001"/>
    <d v="2024-12-08T00:00:00"/>
    <s v="E0220460"/>
    <s v="PD022353"/>
    <s v="DaaS DESKTOP BASICO,  DESKTOP PLUS E NOTEBOOK BASICO"/>
    <n v="16715.599999999999"/>
    <d v="2024-10-01T00:00:00"/>
    <x v="0"/>
    <s v="11.444/23"/>
    <s v="131.749/21"/>
    <s v="PD-PRC-2023/00210 ITO"/>
    <s v="2 - FATURADO"/>
    <n v="23"/>
    <x v="2"/>
    <x v="0"/>
  </r>
  <r>
    <x v="1016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18"/>
    <x v="2"/>
    <x v="2"/>
  </r>
  <r>
    <x v="1016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18"/>
    <x v="2"/>
    <x v="2"/>
  </r>
  <r>
    <x v="1016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18"/>
    <x v="2"/>
    <x v="2"/>
  </r>
  <r>
    <x v="1016"/>
    <s v="46.137.410/0001-80"/>
    <s v="NF SERVICOS E_GOV"/>
    <n v="172725"/>
    <d v="2024-11-19T00:00:00"/>
    <n v="1875740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2"/>
    <x v="2"/>
    <x v="1"/>
  </r>
  <r>
    <x v="1016"/>
    <s v="46.137.410/0001-80"/>
    <s v="NF SERVICOS"/>
    <n v="174437"/>
    <d v="2024-12-09T00:00:00"/>
    <n v="1890425"/>
    <d v="2024-12-09T00:00:00"/>
    <d v="2024-11-01T00:00:00"/>
    <n v="17558.400000000001"/>
    <d v="2025-01-08T00:00:00"/>
    <s v="E0220460"/>
    <s v="PD022353"/>
    <s v="DaaS DESKTOP BASICO,  DESKTOP PLUS E NOTEBOOK BASICO"/>
    <n v="16715.599999999999"/>
    <d v="2024-11-01T00:00:00"/>
    <x v="0"/>
    <s v="11.444/23"/>
    <s v="131.749/21"/>
    <s v="PD-PRC-2023/00210 ITO"/>
    <s v="2 - FATURADO"/>
    <n v="0"/>
    <x v="0"/>
    <x v="0"/>
  </r>
  <r>
    <x v="1016"/>
    <s v="46.137.410/0001-80"/>
    <s v="ND-LOCACAO BENS MOVE"/>
    <n v="1094"/>
    <d v="2024-12-10T00:00:00"/>
    <m/>
    <m/>
    <m/>
    <n v="84303.7"/>
    <d v="2025-01-09T00:00:00"/>
    <s v="E0220460"/>
    <s v="PD022353"/>
    <s v="Locação de Bens Móveis - Notebook Basic - 36 ms"/>
    <n v="84303.7"/>
    <m/>
    <x v="0"/>
    <m/>
    <m/>
    <m/>
    <s v="2 - FATURADO"/>
    <n v="0"/>
    <x v="0"/>
    <x v="3"/>
  </r>
  <r>
    <x v="1016"/>
    <s v="46.137.410/0001-80"/>
    <s v="NF SERVICOS"/>
    <n v="176462"/>
    <d v="2024-12-27T00:00:00"/>
    <n v="1892450"/>
    <d v="2024-12-27T00:00:00"/>
    <d v="2024-12-01T00:00:00"/>
    <n v="17558.400000000001"/>
    <d v="2025-01-26T00:00:00"/>
    <s v="E0220460"/>
    <s v="PD022353"/>
    <s v="DaaS DESKTOP BASICO,  DESKTOP PLUS E NOTEBOOK BASICO"/>
    <n v="16715.599999999999"/>
    <d v="2024-12-01T00:00:00"/>
    <x v="0"/>
    <s v="11.444/23"/>
    <s v="131.749/21"/>
    <s v="PD-PRC-2023/00210 ITO"/>
    <s v="2 - FATURADO"/>
    <n v="0"/>
    <x v="0"/>
    <x v="0"/>
  </r>
  <r>
    <x v="1016"/>
    <s v="46.137.410/0001-80"/>
    <s v="ND-RATEIO CONDOM PPT"/>
    <n v="19973"/>
    <d v="2024-12-30T00:00:00"/>
    <m/>
    <m/>
    <m/>
    <n v="65974.75"/>
    <d v="2025-01-31T00:00:00"/>
    <s v="CARGA INICIAL RATEIO CONDOM PPT"/>
    <m/>
    <s v="CARGA INICIAL RATEIO CONDOM PPT"/>
    <n v="65974.75"/>
    <m/>
    <x v="0"/>
    <m/>
    <m/>
    <m/>
    <s v="32 DIAS"/>
    <n v="0"/>
    <x v="0"/>
    <x v="7"/>
  </r>
  <r>
    <x v="1016"/>
    <s v="46.137.410/0001-80"/>
    <s v="NF SERVICOS DO"/>
    <n v="304072"/>
    <d v="2024-12-31T00:00:00"/>
    <n v="310648"/>
    <d v="2025-01-03T00:00:00"/>
    <m/>
    <n v="442.51"/>
    <d v="2025-02-02T00:00:00"/>
    <s v="E0220659"/>
    <s v="PD022659"/>
    <s v="Serviços de Publicidade Eletrônica"/>
    <n v="421.27"/>
    <m/>
    <x v="0"/>
    <m/>
    <m/>
    <m/>
    <s v="2 - FATURADO"/>
    <n v="0"/>
    <x v="0"/>
    <x v="1"/>
  </r>
  <r>
    <x v="1017"/>
    <s v="46.137.428/0001-81"/>
    <s v="NF SERVICOS"/>
    <n v="177389"/>
    <d v="2024-12-31T00:00:00"/>
    <n v="1906328"/>
    <d v="2025-01-10T00:00:00"/>
    <d v="2024-12-01T00:00:00"/>
    <n v="535.20000000000005"/>
    <d v="2025-02-09T00:00:00"/>
    <s v="E0220511"/>
    <s v="PD022511"/>
    <s v="PREFEITURA - CADASTRO"/>
    <n v="509.51"/>
    <d v="2024-12-01T00:00:00"/>
    <x v="0"/>
    <s v="NR. 29/2022"/>
    <s v="NR. 017/2022"/>
    <s v="PD-PRC-2022/01922-APPS\ITO"/>
    <s v="2 - FATURADO"/>
    <n v="0"/>
    <x v="0"/>
    <x v="0"/>
  </r>
  <r>
    <x v="1018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19"/>
    <x v="2"/>
    <x v="2"/>
  </r>
  <r>
    <x v="1018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0"/>
    <x v="0"/>
    <x v="2"/>
  </r>
  <r>
    <x v="1018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0"/>
    <x v="0"/>
    <x v="2"/>
  </r>
  <r>
    <x v="1018"/>
    <s v="46.137.444/0001-74"/>
    <s v="NF SERVICOS DO"/>
    <n v="299950"/>
    <d v="2024-12-11T00:00:00"/>
    <n v="307387"/>
    <d v="2024-12-11T00:00:00"/>
    <m/>
    <n v="276.57"/>
    <d v="2025-01-10T00:00:00"/>
    <s v="E0221004"/>
    <s v="PD221004"/>
    <s v="Serviços de Publicidade Eletrônica"/>
    <n v="263.29000000000002"/>
    <m/>
    <x v="0"/>
    <m/>
    <m/>
    <m/>
    <s v="2 - FATURADO"/>
    <n v="0"/>
    <x v="0"/>
    <x v="1"/>
  </r>
  <r>
    <x v="1018"/>
    <s v="46.137.444/0001-74"/>
    <s v="NF SERVICOS DO"/>
    <n v="302698"/>
    <d v="2024-12-18T00:00:00"/>
    <n v="309220"/>
    <d v="2024-12-18T00:00:00"/>
    <m/>
    <n v="1272.22"/>
    <d v="2025-01-17T00:00:00"/>
    <s v="E0221004"/>
    <s v="PD221004"/>
    <s v="Serviços de Publicidade Eletrônica"/>
    <n v="1211.1500000000001"/>
    <m/>
    <x v="0"/>
    <m/>
    <m/>
    <m/>
    <s v="2 - FATURADO"/>
    <n v="0"/>
    <x v="0"/>
    <x v="1"/>
  </r>
  <r>
    <x v="1018"/>
    <s v="46.137.444/0001-74"/>
    <s v="NF SERVICOS DO"/>
    <n v="303294"/>
    <d v="2024-12-22T00:00:00"/>
    <n v="309857"/>
    <d v="2024-12-30T00:00:00"/>
    <m/>
    <n v="442.51"/>
    <d v="2025-01-29T00:00:00"/>
    <s v="E0221004"/>
    <s v="PD221004"/>
    <s v="Serviços de Publicidade Eletrônica"/>
    <n v="421.27"/>
    <m/>
    <x v="0"/>
    <m/>
    <m/>
    <m/>
    <s v="2 - FATURADO"/>
    <n v="0"/>
    <x v="0"/>
    <x v="1"/>
  </r>
  <r>
    <x v="1018"/>
    <s v="46.137.444/0001-74"/>
    <s v="NF SERVICOS DO"/>
    <n v="303517"/>
    <d v="2024-12-22T00:00:00"/>
    <n v="310080"/>
    <d v="2024-12-30T00:00:00"/>
    <m/>
    <n v="497.83"/>
    <d v="2025-01-29T00:00:00"/>
    <s v="E0221004"/>
    <s v="PD221004"/>
    <s v="Serviços de Publicidade Eletrônica"/>
    <n v="473.93"/>
    <m/>
    <x v="0"/>
    <m/>
    <m/>
    <m/>
    <s v="2 - FATURADO"/>
    <n v="0"/>
    <x v="0"/>
    <x v="1"/>
  </r>
  <r>
    <x v="1018"/>
    <s v="46.137.444/0001-74"/>
    <s v="NF SERVICOS DO"/>
    <n v="303723"/>
    <d v="2024-12-23T00:00:00"/>
    <n v="310286"/>
    <d v="2024-12-30T00:00:00"/>
    <m/>
    <n v="387.2"/>
    <d v="2025-01-29T00:00:00"/>
    <s v="E0221004"/>
    <s v="PD221004"/>
    <s v="Serviços de Publicidade Eletrônica"/>
    <n v="368.61"/>
    <m/>
    <x v="0"/>
    <m/>
    <m/>
    <m/>
    <s v="2 - FATURADO"/>
    <n v="0"/>
    <x v="0"/>
    <x v="1"/>
  </r>
  <r>
    <x v="1019"/>
    <s v="46.137.469/0001-78"/>
    <s v="NF SERVICOS DO"/>
    <n v="252139"/>
    <d v="2024-02-21T00:00:00"/>
    <n v="258040"/>
    <d v="2024-02-23T00:00:00"/>
    <m/>
    <n v="322.66000000000003"/>
    <d v="2024-03-24T00:00:00"/>
    <m/>
    <m/>
    <s v="Serviços de Publicidade Eletrônica"/>
    <n v="307.17"/>
    <m/>
    <x v="0"/>
    <m/>
    <m/>
    <m/>
    <s v="2 - FATURADO"/>
    <n v="282"/>
    <x v="3"/>
    <x v="1"/>
  </r>
  <r>
    <x v="1019"/>
    <s v="46.137.469/0001-78"/>
    <s v="NF SERVICOS DO"/>
    <n v="292021"/>
    <d v="2024-10-10T00:00:00"/>
    <n v="298402"/>
    <d v="2024-10-10T00:00:00"/>
    <m/>
    <n v="1428.94"/>
    <d v="2024-11-09T00:00:00"/>
    <m/>
    <m/>
    <s v="Serviços de Publicidade Eletrônica"/>
    <n v="1360.35"/>
    <m/>
    <x v="0"/>
    <m/>
    <m/>
    <m/>
    <s v="2 - FATURADO"/>
    <n v="52"/>
    <x v="1"/>
    <x v="1"/>
  </r>
  <r>
    <x v="1020"/>
    <s v="46.137.485/0001-60"/>
    <s v="NF SERVICOS DO"/>
    <n v="300193"/>
    <d v="2024-12-11T00:00:00"/>
    <n v="307630"/>
    <d v="2024-12-11T00:00:00"/>
    <m/>
    <n v="276.57"/>
    <d v="2025-01-10T00:00:00"/>
    <s v="E0231002"/>
    <s v="PD023983"/>
    <s v="Serviços de Publicidade Eletrônica"/>
    <n v="263.29000000000002"/>
    <m/>
    <x v="0"/>
    <m/>
    <m/>
    <m/>
    <s v="2 - FATURADO"/>
    <n v="0"/>
    <x v="0"/>
    <x v="1"/>
  </r>
  <r>
    <x v="1020"/>
    <s v="46.137.485/0001-60"/>
    <s v="NF SERVICOS DO"/>
    <n v="300849"/>
    <d v="2024-12-11T00:00:00"/>
    <n v="308286"/>
    <d v="2024-12-11T00:00:00"/>
    <m/>
    <n v="184.38"/>
    <d v="2025-01-10T00:00:00"/>
    <s v="E0231002"/>
    <s v="PD023983"/>
    <s v="Serviços de Publicidade Eletrônica"/>
    <n v="175.53"/>
    <m/>
    <x v="0"/>
    <m/>
    <m/>
    <m/>
    <s v="2 - FATURADO"/>
    <n v="0"/>
    <x v="0"/>
    <x v="1"/>
  </r>
  <r>
    <x v="1020"/>
    <s v="46.137.485/0001-60"/>
    <s v="NF SERVICOS DO"/>
    <n v="301650"/>
    <d v="2024-12-11T00:00:00"/>
    <n v="307074"/>
    <d v="2024-12-11T00:00:00"/>
    <m/>
    <n v="230.47"/>
    <d v="2025-01-10T00:00:00"/>
    <s v="E0231002"/>
    <s v="PD023983"/>
    <s v="Serviços de Publicidade Eletrônica"/>
    <n v="219.41"/>
    <m/>
    <x v="0"/>
    <m/>
    <m/>
    <m/>
    <s v="2 - FATURADO"/>
    <n v="0"/>
    <x v="0"/>
    <x v="1"/>
  </r>
  <r>
    <x v="1021"/>
    <s v="46.151.718/0001-80"/>
    <s v="NF SERVICOS DO"/>
    <n v="299344"/>
    <d v="2024-11-28T00:00:00"/>
    <n v="305794"/>
    <d v="2024-11-28T00:00:00"/>
    <m/>
    <n v="958.78"/>
    <d v="2024-12-28T00:00:00"/>
    <s v="E0220796"/>
    <s v="PD022796"/>
    <s v="Serviços de Publicidade Eletrônica"/>
    <n v="912.76"/>
    <m/>
    <x v="0"/>
    <m/>
    <m/>
    <m/>
    <s v="2 - FATURADO"/>
    <n v="3"/>
    <x v="2"/>
    <x v="1"/>
  </r>
  <r>
    <x v="1021"/>
    <s v="46.151.718/0001-80"/>
    <s v="NF SERVICOS"/>
    <n v="174645"/>
    <d v="2024-12-10T00:00:00"/>
    <n v="1890633"/>
    <d v="2024-12-10T00:00:00"/>
    <d v="2024-11-01T00:00:00"/>
    <n v="3289"/>
    <d v="2025-01-09T00:00:00"/>
    <s v="E0200765"/>
    <s v="PD020765"/>
    <s v="PREFEITURA - CADASTRO"/>
    <n v="3131.13"/>
    <d v="2024-11-01T00:00:00"/>
    <x v="0"/>
    <s v="9202/2020 10876/2023 113882024"/>
    <m/>
    <s v="PD-PRC-2022/00567 - 359.00005436/2024-10  APPS/ITO"/>
    <s v="2 - FATURADO"/>
    <n v="0"/>
    <x v="0"/>
    <x v="0"/>
  </r>
  <r>
    <x v="1021"/>
    <s v="46.151.718/0001-80"/>
    <s v="NF SERVICOS DO"/>
    <n v="300085"/>
    <d v="2024-12-11T00:00:00"/>
    <n v="307522"/>
    <d v="2024-12-11T00:00:00"/>
    <m/>
    <n v="295.01"/>
    <d v="2025-01-10T00:00:00"/>
    <s v="E0220796"/>
    <s v="PD022796"/>
    <s v="Serviços de Publicidade Eletrônica"/>
    <n v="280.85000000000002"/>
    <m/>
    <x v="0"/>
    <m/>
    <m/>
    <m/>
    <s v="2 - FATURADO"/>
    <n v="0"/>
    <x v="0"/>
    <x v="1"/>
  </r>
  <r>
    <x v="1021"/>
    <s v="46.151.718/0001-80"/>
    <s v="NF SERVICOS DO"/>
    <n v="300407"/>
    <d v="2024-12-11T00:00:00"/>
    <n v="307844"/>
    <d v="2024-12-11T00:00:00"/>
    <m/>
    <n v="590.02"/>
    <d v="2025-01-10T00:00:00"/>
    <s v="E0220796"/>
    <s v="PD022796"/>
    <s v="Serviços de Publicidade Eletrônica"/>
    <n v="561.70000000000005"/>
    <m/>
    <x v="0"/>
    <m/>
    <m/>
    <m/>
    <s v="2 - FATURADO"/>
    <n v="0"/>
    <x v="0"/>
    <x v="1"/>
  </r>
  <r>
    <x v="1021"/>
    <s v="46.151.718/0001-80"/>
    <s v="NF SERVICOS DO"/>
    <n v="302329"/>
    <d v="2024-12-17T00:00:00"/>
    <n v="308842"/>
    <d v="2024-12-17T00:00:00"/>
    <m/>
    <n v="590.02"/>
    <d v="2025-01-16T00:00:00"/>
    <s v="E0220796"/>
    <s v="PD022796"/>
    <s v="Serviços de Publicidade Eletrônica"/>
    <n v="561.70000000000005"/>
    <m/>
    <x v="0"/>
    <m/>
    <m/>
    <m/>
    <s v="2 - FATURADO"/>
    <n v="0"/>
    <x v="0"/>
    <x v="1"/>
  </r>
  <r>
    <x v="1021"/>
    <s v="46.151.718/0001-80"/>
    <s v="NF SERVICOS DO"/>
    <n v="303080"/>
    <d v="2024-12-20T00:00:00"/>
    <n v="309602"/>
    <d v="2024-12-20T00:00:00"/>
    <m/>
    <n v="1106.28"/>
    <d v="2025-01-19T00:00:00"/>
    <s v="E0220796"/>
    <s v="PD022796"/>
    <s v="Serviços de Publicidade Eletrônica"/>
    <n v="1053.18"/>
    <m/>
    <x v="0"/>
    <m/>
    <m/>
    <m/>
    <s v="2 - FATURADO"/>
    <n v="0"/>
    <x v="0"/>
    <x v="1"/>
  </r>
  <r>
    <x v="1021"/>
    <s v="46.151.718/0001-80"/>
    <s v="NF SERVICOS DO"/>
    <n v="303937"/>
    <d v="2024-12-26T00:00:00"/>
    <n v="310500"/>
    <d v="2024-12-30T00:00:00"/>
    <m/>
    <n v="663.77"/>
    <d v="2025-01-29T00:00:00"/>
    <s v="E0220796"/>
    <s v="PD022796"/>
    <s v="Serviços de Publicidade Eletrônica"/>
    <n v="631.91"/>
    <m/>
    <x v="0"/>
    <m/>
    <m/>
    <m/>
    <s v="2 - FATURADO"/>
    <n v="0"/>
    <x v="0"/>
    <x v="1"/>
  </r>
  <r>
    <x v="1021"/>
    <s v="46.151.718/0001-80"/>
    <s v="NF SERVICOS"/>
    <n v="177413"/>
    <d v="2024-12-31T00:00:00"/>
    <n v="1906352"/>
    <d v="2025-01-10T00:00:00"/>
    <d v="2024-12-01T00:00:00"/>
    <n v="2080"/>
    <d v="2025-02-09T00:00:00"/>
    <s v="E0200765"/>
    <s v="PD020765"/>
    <s v="PREFEITURA - CADASTRO"/>
    <n v="1980.16"/>
    <d v="2024-12-01T00:00:00"/>
    <x v="0"/>
    <s v="9202/2020 10876/2023 113882024"/>
    <m/>
    <s v="PD-PRC-2022/00567 - 359.00005436/2024-10  APPS/ITO"/>
    <s v="2 - FATURADO"/>
    <n v="0"/>
    <x v="0"/>
    <x v="0"/>
  </r>
  <r>
    <x v="1021"/>
    <s v="46.151.718/0001-80"/>
    <s v="NF SERVICOS DO"/>
    <n v="304050"/>
    <d v="2024-12-31T00:00:00"/>
    <n v="310626"/>
    <d v="2025-01-03T00:00:00"/>
    <m/>
    <n v="516.26"/>
    <d v="2025-02-02T00:00:00"/>
    <s v="E0220796"/>
    <s v="PD022796"/>
    <s v="Serviços de Publicidade Eletrônica"/>
    <n v="491.48"/>
    <m/>
    <x v="0"/>
    <m/>
    <m/>
    <m/>
    <s v="2 - FATURADO"/>
    <n v="0"/>
    <x v="0"/>
    <x v="1"/>
  </r>
  <r>
    <x v="1021"/>
    <s v="46.151.718/0001-80"/>
    <s v="NF SERVICOS DO"/>
    <n v="304071"/>
    <d v="2024-12-31T00:00:00"/>
    <n v="310647"/>
    <d v="2025-01-03T00:00:00"/>
    <m/>
    <n v="368.76"/>
    <d v="2025-02-02T00:00:00"/>
    <s v="E0220796"/>
    <s v="PD022796"/>
    <s v="Serviços de Publicidade Eletrônica"/>
    <n v="351.06"/>
    <m/>
    <x v="0"/>
    <m/>
    <m/>
    <m/>
    <s v="2 - FATURADO"/>
    <n v="0"/>
    <x v="0"/>
    <x v="1"/>
  </r>
  <r>
    <x v="1022"/>
    <s v="46.172.888/0001-40"/>
    <s v="NF SERVICOS DO"/>
    <n v="299571"/>
    <d v="2024-11-28T00:00:00"/>
    <n v="306021"/>
    <d v="2024-11-28T00:00:00"/>
    <m/>
    <n v="221.26"/>
    <d v="2024-12-28T00:00:00"/>
    <m/>
    <m/>
    <s v="Serviços de Publicidade Eletrônica"/>
    <n v="210.64"/>
    <m/>
    <x v="0"/>
    <m/>
    <m/>
    <m/>
    <s v="2 - FATURADO"/>
    <n v="3"/>
    <x v="2"/>
    <x v="1"/>
  </r>
  <r>
    <x v="1022"/>
    <s v="46.172.888/0001-40"/>
    <s v="NF SERVICOS DO"/>
    <n v="302604"/>
    <d v="2024-12-18T00:00:00"/>
    <n v="309126"/>
    <d v="2024-12-18T00:00:00"/>
    <m/>
    <n v="1493.48"/>
    <d v="2025-01-17T00:00:00"/>
    <m/>
    <m/>
    <s v="Serviços de Publicidade Eletrônica"/>
    <n v="1421.79"/>
    <m/>
    <x v="0"/>
    <m/>
    <m/>
    <m/>
    <s v="2 - FATURADO"/>
    <n v="0"/>
    <x v="0"/>
    <x v="1"/>
  </r>
  <r>
    <x v="1022"/>
    <s v="46.172.888/0001-40"/>
    <s v="NF SERVICOS DO"/>
    <n v="302767"/>
    <d v="2024-12-19T00:00:00"/>
    <n v="309289"/>
    <d v="2024-12-19T00:00:00"/>
    <m/>
    <n v="1991.3"/>
    <d v="2025-01-18T00:00:00"/>
    <m/>
    <m/>
    <s v="Serviços de Publicidade Eletrônica"/>
    <n v="1895.72"/>
    <m/>
    <x v="0"/>
    <m/>
    <m/>
    <m/>
    <s v="2 - FATURADO"/>
    <n v="0"/>
    <x v="0"/>
    <x v="1"/>
  </r>
  <r>
    <x v="1022"/>
    <s v="46.172.888/0001-40"/>
    <s v="NF SERVICOS DO"/>
    <n v="302972"/>
    <d v="2024-12-20T00:00:00"/>
    <n v="309494"/>
    <d v="2024-12-20T00:00:00"/>
    <m/>
    <n v="1659.42"/>
    <d v="2025-01-19T00:00:00"/>
    <m/>
    <m/>
    <s v="Serviços de Publicidade Eletrônica"/>
    <n v="1579.77"/>
    <m/>
    <x v="0"/>
    <m/>
    <m/>
    <m/>
    <s v="2 - FATURADO"/>
    <n v="0"/>
    <x v="0"/>
    <x v="1"/>
  </r>
  <r>
    <x v="1022"/>
    <s v="46.172.888/0001-40"/>
    <s v="NF SERVICOS DO"/>
    <n v="303206"/>
    <d v="2024-12-22T00:00:00"/>
    <n v="309769"/>
    <d v="2024-12-30T00:00:00"/>
    <m/>
    <n v="1825.36"/>
    <d v="2025-01-29T00:00:00"/>
    <m/>
    <m/>
    <s v="Serviços de Publicidade Eletrônica"/>
    <n v="1737.74"/>
    <m/>
    <x v="0"/>
    <m/>
    <m/>
    <m/>
    <s v="2 - FATURADO"/>
    <n v="0"/>
    <x v="0"/>
    <x v="1"/>
  </r>
  <r>
    <x v="1022"/>
    <s v="46.172.888/0001-40"/>
    <s v="NF SERVICOS DO"/>
    <n v="303442"/>
    <d v="2024-12-22T00:00:00"/>
    <n v="310005"/>
    <d v="2024-12-30T00:00:00"/>
    <m/>
    <n v="497.83"/>
    <d v="2025-01-29T00:00:00"/>
    <m/>
    <m/>
    <s v="Serviços de Publicidade Eletrônica"/>
    <n v="473.93"/>
    <m/>
    <x v="0"/>
    <m/>
    <m/>
    <m/>
    <s v="2 - FATURADO"/>
    <n v="0"/>
    <x v="0"/>
    <x v="1"/>
  </r>
  <r>
    <x v="1022"/>
    <s v="46.172.888/0001-40"/>
    <s v="NF SERVICOS DO"/>
    <n v="303641"/>
    <d v="2024-12-23T00:00:00"/>
    <n v="310204"/>
    <d v="2024-12-30T00:00:00"/>
    <m/>
    <n v="2046.62"/>
    <d v="2025-01-29T00:00:00"/>
    <m/>
    <m/>
    <s v="Serviços de Publicidade Eletrônica"/>
    <n v="1948.38"/>
    <m/>
    <x v="0"/>
    <m/>
    <m/>
    <m/>
    <s v="2 - FATURADO"/>
    <n v="0"/>
    <x v="0"/>
    <x v="1"/>
  </r>
  <r>
    <x v="1022"/>
    <s v="46.172.888/0001-40"/>
    <s v="NF SERVICOS DO"/>
    <n v="303874"/>
    <d v="2024-12-26T00:00:00"/>
    <n v="310437"/>
    <d v="2024-12-30T00:00:00"/>
    <m/>
    <n v="1050.97"/>
    <d v="2025-01-29T00:00:00"/>
    <m/>
    <m/>
    <s v="Serviços de Publicidade Eletrônica"/>
    <n v="1000.52"/>
    <m/>
    <x v="0"/>
    <m/>
    <m/>
    <m/>
    <s v="2 - FATURADO"/>
    <n v="0"/>
    <x v="0"/>
    <x v="1"/>
  </r>
  <r>
    <x v="1022"/>
    <s v="46.172.888/0001-40"/>
    <s v="NF SERVICOS"/>
    <n v="177450"/>
    <d v="2024-12-31T00:00:00"/>
    <n v="1906389"/>
    <d v="2025-01-10T00:00:00"/>
    <d v="2024-12-01T00:00:00"/>
    <n v="2459.46"/>
    <d v="2025-02-09T00:00:00"/>
    <s v="E0240703"/>
    <s v="PD024703"/>
    <s v="PREFEITURA - CADASTRO"/>
    <n v="2341.41"/>
    <d v="2024-12-01T00:00:00"/>
    <x v="0"/>
    <m/>
    <s v="9.832/2024"/>
    <s v="359.00008696/2024-39 - APPS\ITO"/>
    <s v="2 - FATURADO"/>
    <n v="0"/>
    <x v="0"/>
    <x v="0"/>
  </r>
  <r>
    <x v="1022"/>
    <s v="46.172.888/0001-40"/>
    <s v="NF SERVICOS DO"/>
    <n v="304046"/>
    <d v="2024-12-31T00:00:00"/>
    <n v="310622"/>
    <d v="2025-01-03T00:00:00"/>
    <m/>
    <n v="2655.07"/>
    <d v="2025-02-02T00:00:00"/>
    <m/>
    <m/>
    <s v="Serviços de Publicidade Eletrônica"/>
    <n v="2527.63"/>
    <m/>
    <x v="0"/>
    <m/>
    <m/>
    <m/>
    <s v="2 - FATURADO"/>
    <n v="0"/>
    <x v="0"/>
    <x v="1"/>
  </r>
  <r>
    <x v="1023"/>
    <s v="46.177.523/0001-09"/>
    <s v="NF SERVICOS"/>
    <n v="150941"/>
    <d v="2024-01-12T00:00:00"/>
    <n v="1725267"/>
    <d v="2024-01-12T00:00:00"/>
    <d v="2023-12-01T00:00:00"/>
    <n v="12744"/>
    <d v="2024-02-11T00:00:00"/>
    <s v="E0230313"/>
    <s v="PD023274"/>
    <s v="DAAS DESKTOP BASICO E DAAS NOTEBOOK PADRÃO"/>
    <n v="7742.69"/>
    <d v="2023-12-01T00:00:00"/>
    <x v="4"/>
    <s v="054/2023"/>
    <s v="55899/2022"/>
    <s v="SEI 359.00001868/2023-62-ITO"/>
    <s v="2 - FATURADO"/>
    <n v="324"/>
    <x v="3"/>
    <x v="0"/>
  </r>
  <r>
    <x v="1023"/>
    <s v="46.177.523/0001-09"/>
    <s v="NF SERVICOS"/>
    <n v="169968"/>
    <d v="2024-10-15T00:00:00"/>
    <n v="1859713"/>
    <d v="2024-10-15T00:00:00"/>
    <d v="2024-09-01T00:00:00"/>
    <n v="168344.4"/>
    <d v="2024-11-14T00:00:00"/>
    <s v="E0200742"/>
    <s v="PD020742"/>
    <s v="PREFEITURA - CADASTRO"/>
    <n v="160263.87"/>
    <d v="2024-09-01T00:00:00"/>
    <x v="0"/>
    <m/>
    <m/>
    <s v="PD-PRC-2022/00241-APPS/ITO"/>
    <s v="2 - FATURADO"/>
    <n v="47"/>
    <x v="1"/>
    <x v="0"/>
  </r>
  <r>
    <x v="1023"/>
    <s v="46.177.523/0001-09"/>
    <s v="NF SERVICOS DO"/>
    <n v="295318"/>
    <d v="2024-11-04T00:00:00"/>
    <n v="301723"/>
    <d v="2024-11-04T00:00:00"/>
    <m/>
    <n v="1253.78"/>
    <d v="2024-12-04T00:00:00"/>
    <s v="E0202055"/>
    <s v="PD202055"/>
    <s v="Serviços de Publicidade Eletrônica"/>
    <n v="1193.5999999999999"/>
    <m/>
    <x v="0"/>
    <m/>
    <m/>
    <m/>
    <s v="2 - FATURADO"/>
    <n v="27"/>
    <x v="2"/>
    <x v="1"/>
  </r>
  <r>
    <x v="1023"/>
    <s v="46.177.523/0001-09"/>
    <s v="NF SERVICOS"/>
    <n v="171920"/>
    <d v="2024-11-13T00:00:00"/>
    <n v="1874935"/>
    <d v="2024-11-13T00:00:00"/>
    <d v="2024-10-01T00:00:00"/>
    <n v="145598.04"/>
    <d v="2024-12-13T00:00:00"/>
    <s v="E0200742"/>
    <s v="PD020742"/>
    <s v="PREFEITURA - CADASTRO"/>
    <n v="138609.32999999999"/>
    <d v="2024-10-01T00:00:00"/>
    <x v="0"/>
    <m/>
    <m/>
    <s v="PD-PRC-2022/00241-APPS/ITO"/>
    <s v="2 - FATURADO"/>
    <n v="18"/>
    <x v="2"/>
    <x v="0"/>
  </r>
  <r>
    <x v="1023"/>
    <s v="46.177.523/0001-09"/>
    <s v="ND-JUROS RECEBIMENTO"/>
    <s v="290218-1-NDJ1"/>
    <d v="2024-11-26T00:00:00"/>
    <n v="296568"/>
    <m/>
    <m/>
    <n v="2.15"/>
    <d v="2024-12-26T00:00:00"/>
    <m/>
    <m/>
    <s v="Nota de Debito Juros"/>
    <n v="2.15"/>
    <m/>
    <x v="0"/>
    <m/>
    <m/>
    <m/>
    <s v="2 - FATURADO"/>
    <n v="5"/>
    <x v="2"/>
    <x v="2"/>
  </r>
  <r>
    <x v="1023"/>
    <s v="46.177.523/0001-09"/>
    <s v="ND-JUROS RECEBIMENTO"/>
    <s v="290853-1-NDJ1"/>
    <d v="2024-11-26T00:00:00"/>
    <n v="297203"/>
    <m/>
    <m/>
    <n v="6.46"/>
    <d v="2024-12-26T00:00:00"/>
    <m/>
    <m/>
    <s v="Nota de Debito Juros"/>
    <n v="6.46"/>
    <m/>
    <x v="0"/>
    <m/>
    <m/>
    <m/>
    <s v="2 - FATURADO"/>
    <n v="5"/>
    <x v="2"/>
    <x v="2"/>
  </r>
  <r>
    <x v="1023"/>
    <s v="46.177.523/0001-09"/>
    <s v="ND-JUROS RECEBIMENTO"/>
    <s v="291309-1-NDJ1"/>
    <d v="2024-11-26T00:00:00"/>
    <n v="297659"/>
    <m/>
    <m/>
    <n v="3.28"/>
    <d v="2024-12-26T00:00:00"/>
    <m/>
    <m/>
    <s v="Nota de Debito Juros"/>
    <n v="3.28"/>
    <m/>
    <x v="0"/>
    <m/>
    <m/>
    <m/>
    <s v="2 - FATURADO"/>
    <n v="5"/>
    <x v="2"/>
    <x v="2"/>
  </r>
  <r>
    <x v="1023"/>
    <s v="46.177.523/0001-09"/>
    <s v="ND-JUROS RECEBIMENTO"/>
    <s v="291685-1-NDJ1"/>
    <d v="2024-11-26T00:00:00"/>
    <n v="298046"/>
    <m/>
    <m/>
    <n v="2.11"/>
    <d v="2024-12-26T00:00:00"/>
    <m/>
    <m/>
    <s v="Nota de Debito Juros"/>
    <n v="2.11"/>
    <m/>
    <x v="0"/>
    <m/>
    <m/>
    <m/>
    <s v="2 - FATURADO"/>
    <n v="5"/>
    <x v="2"/>
    <x v="2"/>
  </r>
  <r>
    <x v="1023"/>
    <s v="46.177.523/0001-09"/>
    <s v="ND-JUROS RECEBIMENTO"/>
    <s v="291854-1-NDJ1"/>
    <d v="2024-11-26T00:00:00"/>
    <n v="298235"/>
    <m/>
    <m/>
    <n v="1.99"/>
    <d v="2024-12-26T00:00:00"/>
    <m/>
    <m/>
    <s v="Nota de Debito Juros"/>
    <n v="1.99"/>
    <m/>
    <x v="0"/>
    <m/>
    <m/>
    <m/>
    <s v="2 - FATURADO"/>
    <n v="5"/>
    <x v="2"/>
    <x v="2"/>
  </r>
  <r>
    <x v="1023"/>
    <s v="46.177.523/0001-09"/>
    <s v="ND-JUROS RECEBIMENTO"/>
    <s v="292312-1-NDJ1"/>
    <d v="2024-11-26T00:00:00"/>
    <n v="298701"/>
    <m/>
    <m/>
    <n v="2.4300000000000002"/>
    <d v="2024-12-26T00:00:00"/>
    <m/>
    <m/>
    <s v="Nota de Debito Juros"/>
    <n v="2.4300000000000002"/>
    <m/>
    <x v="0"/>
    <m/>
    <m/>
    <m/>
    <s v="2 - FATURADO"/>
    <n v="5"/>
    <x v="2"/>
    <x v="2"/>
  </r>
  <r>
    <x v="1023"/>
    <s v="46.177.523/0001-09"/>
    <s v="ND-JUROS RECEBIMENTO"/>
    <s v="292904-1-NDJ1"/>
    <d v="2024-11-26T00:00:00"/>
    <n v="299295"/>
    <m/>
    <m/>
    <n v="3.51"/>
    <d v="2024-12-26T00:00:00"/>
    <m/>
    <m/>
    <s v="Nota de Debito Juros"/>
    <n v="3.51"/>
    <m/>
    <x v="0"/>
    <m/>
    <m/>
    <m/>
    <s v="2 - FATURADO"/>
    <n v="5"/>
    <x v="2"/>
    <x v="2"/>
  </r>
  <r>
    <x v="1023"/>
    <s v="46.177.523/0001-09"/>
    <s v="ND-REPASSE DESPESAS"/>
    <n v="37"/>
    <d v="2024-11-27T00:00:00"/>
    <m/>
    <m/>
    <m/>
    <n v="10254.76"/>
    <d v="2024-12-27T00:00:00"/>
    <m/>
    <m/>
    <s v="RESSARCIMENTO DE LOCACAO DE BENS"/>
    <n v="10254.76"/>
    <m/>
    <x v="0"/>
    <m/>
    <m/>
    <m/>
    <s v="2 - FATURADO"/>
    <n v="4"/>
    <x v="2"/>
    <x v="12"/>
  </r>
  <r>
    <x v="1023"/>
    <s v="46.177.523/0001-09"/>
    <s v="NF SERVICOS"/>
    <n v="173572"/>
    <d v="2024-11-29T00:00:00"/>
    <n v="1876587"/>
    <d v="2024-11-29T00:00:00"/>
    <d v="2024-09-01T00:00:00"/>
    <n v="12744"/>
    <d v="2024-12-29T00:00:00"/>
    <s v="E0230313"/>
    <s v="PD023274"/>
    <s v="DAAS DESKTOP BASICO E DAAS NOTEBOOK PADRÃO"/>
    <n v="12132.29"/>
    <d v="2024-09-01T00:00:00"/>
    <x v="0"/>
    <s v="054/2023"/>
    <s v="55899/2022"/>
    <s v="SEI 359.00001868/2023-62-ITO"/>
    <s v="2 - FATURADO"/>
    <n v="2"/>
    <x v="2"/>
    <x v="0"/>
  </r>
  <r>
    <x v="1023"/>
    <s v="46.177.523/0001-09"/>
    <s v="NF SERVICOS"/>
    <n v="173587"/>
    <d v="2024-11-29T00:00:00"/>
    <n v="1876602"/>
    <d v="2024-11-29T00:00:00"/>
    <d v="2024-10-01T00:00:00"/>
    <n v="12744"/>
    <d v="2024-12-29T00:00:00"/>
    <s v="E0230313"/>
    <s v="PD023274"/>
    <s v="DAAS DESKTOP BASICO E DAAS NOTEBOOK PADRÃO"/>
    <n v="12132.29"/>
    <d v="2024-10-01T00:00:00"/>
    <x v="0"/>
    <s v="054/2023"/>
    <s v="55899/2022"/>
    <s v="SEI 359.00001868/2023-62-ITO"/>
    <s v="2 - FATURADO"/>
    <n v="2"/>
    <x v="2"/>
    <x v="0"/>
  </r>
  <r>
    <x v="1023"/>
    <s v="46.177.523/0001-09"/>
    <s v="NF SERVICOS"/>
    <n v="174496"/>
    <d v="2024-12-09T00:00:00"/>
    <n v="1890484"/>
    <d v="2024-12-09T00:00:00"/>
    <d v="2024-11-01T00:00:00"/>
    <n v="12744"/>
    <d v="2025-01-08T00:00:00"/>
    <s v="E0230313"/>
    <s v="PD023274"/>
    <s v="DAAS DESKTOP BASICO E DAAS NOTEBOOK PADRÃO"/>
    <n v="12132.29"/>
    <d v="2024-11-01T00:00:00"/>
    <x v="0"/>
    <s v="054/2023"/>
    <s v="55899/2022"/>
    <s v="SEI 359.00001868/2023-62-ITO"/>
    <s v="2 - FATURADO"/>
    <n v="0"/>
    <x v="0"/>
    <x v="0"/>
  </r>
  <r>
    <x v="1023"/>
    <s v="46.177.523/0001-09"/>
    <s v="ND-LOCACAO BENS MOVE"/>
    <n v="1095"/>
    <d v="2024-12-10T00:00:00"/>
    <m/>
    <m/>
    <m/>
    <n v="52098.8"/>
    <d v="2025-01-09T00:00:00"/>
    <s v="E0230313"/>
    <s v="PD023274"/>
    <s v="Locação de Bens Móveis - Desktop Basic - 36 ms"/>
    <n v="52098.8"/>
    <m/>
    <x v="0"/>
    <m/>
    <m/>
    <m/>
    <s v="2 - FATURADO"/>
    <n v="0"/>
    <x v="0"/>
    <x v="3"/>
  </r>
  <r>
    <x v="1023"/>
    <s v="46.177.523/0001-09"/>
    <s v="ND-LOCACAO BENS MOVE"/>
    <n v="1096"/>
    <d v="2024-12-10T00:00:00"/>
    <m/>
    <m/>
    <m/>
    <n v="52098.8"/>
    <d v="2025-01-09T00:00:00"/>
    <s v="E0230313"/>
    <s v="PD023274"/>
    <s v="Locação de Bens Móveis - Desktop Basic - 36 ms"/>
    <n v="52098.8"/>
    <m/>
    <x v="0"/>
    <m/>
    <m/>
    <m/>
    <s v="2 - FATURADO"/>
    <n v="0"/>
    <x v="0"/>
    <x v="3"/>
  </r>
  <r>
    <x v="1023"/>
    <s v="46.177.523/0001-09"/>
    <s v="NF SERVICOS"/>
    <n v="174633"/>
    <d v="2024-12-10T00:00:00"/>
    <n v="1890621"/>
    <d v="2024-12-10T00:00:00"/>
    <d v="2024-11-01T00:00:00"/>
    <n v="214940.04"/>
    <d v="2025-01-09T00:00:00"/>
    <s v="E0200742"/>
    <s v="PD020742"/>
    <s v="PREFEITURA - CADASTRO"/>
    <n v="204622.92"/>
    <d v="2024-11-01T00:00:00"/>
    <x v="0"/>
    <m/>
    <m/>
    <s v="PD-PRC-2022/00241-APPS/ITO"/>
    <s v="2 - FATURADO"/>
    <n v="0"/>
    <x v="0"/>
    <x v="0"/>
  </r>
  <r>
    <x v="1023"/>
    <s v="46.177.523/0001-09"/>
    <s v="ND-LOCACAO BENS MOVE"/>
    <n v="1101"/>
    <d v="2024-12-11T00:00:00"/>
    <m/>
    <m/>
    <m/>
    <n v="52098.8"/>
    <d v="2025-01-10T00:00:00"/>
    <s v="E0230313"/>
    <s v="PD023274"/>
    <s v="Locação de Bens Móveis - Desktop Basic - 36 ms"/>
    <n v="52098.8"/>
    <m/>
    <x v="0"/>
    <m/>
    <m/>
    <m/>
    <s v="2 - FATURADO"/>
    <n v="0"/>
    <x v="0"/>
    <x v="3"/>
  </r>
  <r>
    <x v="1023"/>
    <s v="46.177.523/0001-09"/>
    <s v="NF SERVICOS DO"/>
    <n v="300577"/>
    <d v="2024-12-11T00:00:00"/>
    <n v="308014"/>
    <d v="2024-12-11T00:00:00"/>
    <m/>
    <n v="1106.28"/>
    <d v="2025-01-10T00:00:00"/>
    <s v="E0202055"/>
    <s v="PD202055"/>
    <s v="Serviços de Publicidade Eletrônica"/>
    <n v="1053.18"/>
    <m/>
    <x v="0"/>
    <m/>
    <m/>
    <m/>
    <s v="2 - FATURADO"/>
    <n v="0"/>
    <x v="0"/>
    <x v="1"/>
  </r>
  <r>
    <x v="1023"/>
    <s v="46.177.523/0001-09"/>
    <s v="NF SERVICOS DO"/>
    <n v="300790"/>
    <d v="2024-12-11T00:00:00"/>
    <n v="308227"/>
    <d v="2024-12-11T00:00:00"/>
    <m/>
    <n v="295.01"/>
    <d v="2025-01-10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023"/>
    <s v="46.177.523/0001-09"/>
    <s v="NF SERVICOS"/>
    <n v="175472"/>
    <d v="2024-12-13T00:00:00"/>
    <n v="1891460"/>
    <d v="2024-12-13T00:00:00"/>
    <d v="2024-09-01T00:00:00"/>
    <n v="312.38"/>
    <d v="2025-01-12T00:00:00"/>
    <s v="E0210107"/>
    <s v="PD021081"/>
    <s v="DaaS - Desktop Basico e Avancado"/>
    <n v="297.39"/>
    <d v="2024-09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499"/>
    <d v="2024-12-13T00:00:00"/>
    <n v="1891487"/>
    <d v="2024-12-13T00:00:00"/>
    <d v="2024-09-01T00:00:00"/>
    <n v="2509.9699999999998"/>
    <d v="2025-01-12T00:00:00"/>
    <s v="E0210107"/>
    <s v="PD021081"/>
    <s v="DaaS - Desktop Basico e Avancado"/>
    <n v="2389.4899999999998"/>
    <d v="2024-09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509"/>
    <d v="2024-12-13T00:00:00"/>
    <n v="1891497"/>
    <d v="2024-12-13T00:00:00"/>
    <d v="2024-09-01T00:00:00"/>
    <n v="16281.64"/>
    <d v="2025-01-12T00:00:00"/>
    <s v="E0210107"/>
    <s v="PD021081"/>
    <s v="DaaS - Desktop Basico e Avancado"/>
    <n v="15500.12"/>
    <d v="2024-09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523"/>
    <d v="2024-12-13T00:00:00"/>
    <n v="1891511"/>
    <d v="2024-12-13T00:00:00"/>
    <d v="2024-09-01T00:00:00"/>
    <n v="2026.26"/>
    <d v="2025-01-12T00:00:00"/>
    <s v="E0210107"/>
    <s v="PD021081"/>
    <s v="DaaS - Desktop Basico e Avancado"/>
    <n v="1929"/>
    <d v="2024-09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546"/>
    <d v="2024-12-13T00:00:00"/>
    <n v="1891534"/>
    <d v="2024-12-16T00:00:00"/>
    <d v="2024-10-01T00:00:00"/>
    <n v="3123.75"/>
    <d v="2025-01-15T00:00:00"/>
    <s v="E0210107"/>
    <s v="PD021081"/>
    <s v="DaaS - Desktop Basico e Avancado"/>
    <n v="2973.81"/>
    <d v="2024-10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552"/>
    <d v="2024-12-13T00:00:00"/>
    <n v="1891540"/>
    <d v="2024-12-16T00:00:00"/>
    <d v="2024-10-01T00:00:00"/>
    <n v="20262.55"/>
    <d v="2025-01-15T00:00:00"/>
    <s v="E0210107"/>
    <s v="PD021081"/>
    <s v="DaaS - Desktop Basico e Avancado"/>
    <n v="19289.95"/>
    <d v="2024-10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5554"/>
    <d v="2024-12-13T00:00:00"/>
    <n v="1891542"/>
    <d v="2024-12-16T00:00:00"/>
    <d v="2024-11-01T00:00:00"/>
    <n v="23386.3"/>
    <d v="2025-01-15T00:00:00"/>
    <s v="E0210107"/>
    <s v="PD021081"/>
    <s v="DaaS - Desktop Basico e Avancado"/>
    <n v="22263.759999999998"/>
    <d v="2024-11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D-LOCACAO BENS MOVE"/>
    <n v="1118"/>
    <d v="2024-12-16T00:00:00"/>
    <m/>
    <m/>
    <m/>
    <n v="67304.88"/>
    <d v="2025-01-15T00:00:00"/>
    <s v="E0210107"/>
    <s v="PD021081"/>
    <s v="Locação de Bens Móveis - Desktop Basic - 36 ms"/>
    <n v="67304.88"/>
    <m/>
    <x v="0"/>
    <m/>
    <m/>
    <m/>
    <s v="2 - FATURADO"/>
    <n v="0"/>
    <x v="0"/>
    <x v="3"/>
  </r>
  <r>
    <x v="1023"/>
    <s v="46.177.523/0001-09"/>
    <s v="ND-LOCACAO BENS MOVE"/>
    <n v="1119"/>
    <d v="2024-12-16T00:00:00"/>
    <m/>
    <m/>
    <m/>
    <n v="10004.67"/>
    <d v="2025-01-15T00:00:00"/>
    <s v="E0210107"/>
    <s v="PD021081"/>
    <s v="Locação de Bens Móveis - Desktop Basic - 36 ms"/>
    <n v="10004.67"/>
    <m/>
    <x v="0"/>
    <m/>
    <m/>
    <m/>
    <s v="2 - FATURADO"/>
    <n v="0"/>
    <x v="0"/>
    <x v="3"/>
  </r>
  <r>
    <x v="1023"/>
    <s v="46.177.523/0001-09"/>
    <s v="ND-LOCACAO BENS MOVE"/>
    <n v="1120"/>
    <d v="2024-12-16T00:00:00"/>
    <m/>
    <m/>
    <m/>
    <n v="8375.52"/>
    <d v="2025-01-15T00:00:00"/>
    <s v="E0210107"/>
    <s v="PD021081"/>
    <s v="Locação de Bens Móveis - Desktop Basic - 36 ms"/>
    <n v="8375.52"/>
    <m/>
    <x v="0"/>
    <m/>
    <m/>
    <m/>
    <s v="2 - FATURADO"/>
    <n v="0"/>
    <x v="0"/>
    <x v="3"/>
  </r>
  <r>
    <x v="1023"/>
    <s v="46.177.523/0001-09"/>
    <s v="ND-LOCACAO BENS MOVE"/>
    <n v="1121"/>
    <d v="2024-12-16T00:00:00"/>
    <m/>
    <m/>
    <m/>
    <n v="1245"/>
    <d v="2025-01-15T00:00:00"/>
    <s v="E0210107"/>
    <s v="PD021081"/>
    <s v="Locação de Bens Móveis - Desktop Basic - 36 ms"/>
    <n v="1245"/>
    <m/>
    <x v="0"/>
    <m/>
    <m/>
    <m/>
    <s v="2 - FATURADO"/>
    <n v="0"/>
    <x v="0"/>
    <x v="3"/>
  </r>
  <r>
    <x v="1023"/>
    <s v="46.177.523/0001-09"/>
    <s v="ND-LOCACAO BENS MOVE"/>
    <n v="1123"/>
    <d v="2024-12-16T00:00:00"/>
    <m/>
    <m/>
    <m/>
    <n v="12449.95"/>
    <d v="2025-01-15T00:00:00"/>
    <s v="E0210107"/>
    <s v="PD021081"/>
    <s v="Locação de Bens Móveis - Desktop Basic - 36 ms"/>
    <n v="12449.95"/>
    <m/>
    <x v="0"/>
    <m/>
    <m/>
    <m/>
    <s v="2 - FATURADO"/>
    <n v="0"/>
    <x v="0"/>
    <x v="3"/>
  </r>
  <r>
    <x v="1023"/>
    <s v="46.177.523/0001-09"/>
    <s v="ND-LOCACAO BENS MOVE"/>
    <n v="1124"/>
    <d v="2024-12-17T00:00:00"/>
    <m/>
    <m/>
    <m/>
    <n v="83169.27"/>
    <d v="2025-01-16T00:00:00"/>
    <s v="E0210107"/>
    <s v="PD021081"/>
    <s v="Locação de Bens Móveis - Desktop Basic - 36 ms"/>
    <n v="83169.27"/>
    <m/>
    <x v="0"/>
    <m/>
    <m/>
    <m/>
    <s v="2 - FATURADO"/>
    <n v="0"/>
    <x v="0"/>
    <x v="3"/>
  </r>
  <r>
    <x v="1023"/>
    <s v="46.177.523/0001-09"/>
    <s v="ND-LOCACAO BENS MOVE"/>
    <n v="1125"/>
    <d v="2024-12-17T00:00:00"/>
    <m/>
    <m/>
    <m/>
    <n v="12449.95"/>
    <d v="2025-01-16T00:00:00"/>
    <s v="E0210107"/>
    <s v="PD021081"/>
    <s v="Locação de Bens Móveis - Desktop Basic - 36 ms"/>
    <n v="12449.95"/>
    <m/>
    <x v="0"/>
    <m/>
    <m/>
    <m/>
    <s v="2 - FATURADO"/>
    <n v="0"/>
    <x v="0"/>
    <x v="3"/>
  </r>
  <r>
    <x v="1023"/>
    <s v="46.177.523/0001-09"/>
    <s v="ND-LOCACAO BENS MOVE"/>
    <n v="1130"/>
    <d v="2024-12-17T00:00:00"/>
    <m/>
    <m/>
    <m/>
    <n v="83169.27"/>
    <d v="2025-01-16T00:00:00"/>
    <s v="E0210107"/>
    <s v="PD021081"/>
    <s v="Locação de Bens Móveis - Desktop Basic - 36 ms"/>
    <n v="83169.27"/>
    <m/>
    <x v="0"/>
    <m/>
    <m/>
    <m/>
    <s v="2 - FATURADO"/>
    <n v="0"/>
    <x v="0"/>
    <x v="3"/>
  </r>
  <r>
    <x v="1023"/>
    <s v="46.177.523/0001-09"/>
    <s v="NF SERVICOS DO"/>
    <n v="302312"/>
    <d v="2024-12-17T00:00:00"/>
    <n v="308825"/>
    <d v="2024-12-17T00:00:00"/>
    <m/>
    <n v="1106.28"/>
    <d v="2025-01-16T00:00:00"/>
    <s v="E0202055"/>
    <s v="PD202055"/>
    <s v="Serviços de Publicidade Eletrônica"/>
    <n v="1053.18"/>
    <m/>
    <x v="0"/>
    <m/>
    <m/>
    <m/>
    <s v="2 - FATURADO"/>
    <n v="0"/>
    <x v="0"/>
    <x v="1"/>
  </r>
  <r>
    <x v="1023"/>
    <s v="46.177.523/0001-09"/>
    <s v="NF SERVICOS DO"/>
    <n v="302809"/>
    <d v="2024-12-19T00:00:00"/>
    <n v="309331"/>
    <d v="2024-12-19T00:00:00"/>
    <m/>
    <n v="295.01"/>
    <d v="2025-01-18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023"/>
    <s v="46.177.523/0001-09"/>
    <s v="NF SERVICOS DO"/>
    <n v="303190"/>
    <d v="2024-12-22T00:00:00"/>
    <n v="309753"/>
    <d v="2024-12-30T00:00:00"/>
    <m/>
    <n v="1622.54"/>
    <d v="2025-01-29T00:00:00"/>
    <s v="E0202055"/>
    <s v="PD202055"/>
    <s v="Serviços de Publicidade Eletrônica"/>
    <n v="1544.66"/>
    <m/>
    <x v="0"/>
    <m/>
    <m/>
    <m/>
    <s v="2 - FATURADO"/>
    <n v="0"/>
    <x v="0"/>
    <x v="1"/>
  </r>
  <r>
    <x v="1023"/>
    <s v="46.177.523/0001-09"/>
    <s v="ND-JUROS RECEBIMENTO"/>
    <s v="295606-1-NDJ1"/>
    <d v="2024-12-26T00:00:00"/>
    <n v="302011"/>
    <m/>
    <m/>
    <n v="10.3"/>
    <d v="2025-01-25T00:00:00"/>
    <m/>
    <m/>
    <s v="Nota de Debito Juros"/>
    <n v="10.3"/>
    <m/>
    <x v="0"/>
    <m/>
    <m/>
    <m/>
    <s v="2 - FATURADO"/>
    <n v="0"/>
    <x v="0"/>
    <x v="2"/>
  </r>
  <r>
    <x v="1023"/>
    <s v="46.177.523/0001-09"/>
    <s v="ND-JUROS RECEBIMENTO"/>
    <s v="297470-1-NDJ1"/>
    <d v="2024-12-26T00:00:00"/>
    <n v="303897"/>
    <m/>
    <m/>
    <n v="2.13"/>
    <d v="2025-01-25T00:00:00"/>
    <m/>
    <m/>
    <s v="Nota de Debito Juros"/>
    <n v="2.13"/>
    <m/>
    <x v="0"/>
    <m/>
    <m/>
    <m/>
    <s v="2 - FATURADO"/>
    <n v="0"/>
    <x v="0"/>
    <x v="2"/>
  </r>
  <r>
    <x v="1023"/>
    <s v="46.177.523/0001-09"/>
    <s v="ND-JUROS RECEBIMENTO"/>
    <s v="298375-1-NDJ1"/>
    <d v="2024-12-26T00:00:00"/>
    <n v="304816"/>
    <m/>
    <m/>
    <n v="1.64"/>
    <d v="2025-01-25T00:00:00"/>
    <m/>
    <m/>
    <s v="Nota de Debito Juros"/>
    <n v="1.64"/>
    <m/>
    <x v="0"/>
    <m/>
    <m/>
    <m/>
    <s v="2 - FATURADO"/>
    <n v="0"/>
    <x v="0"/>
    <x v="2"/>
  </r>
  <r>
    <x v="1023"/>
    <s v="46.177.523/0001-09"/>
    <s v="NF SERVICOS DO"/>
    <n v="303864"/>
    <d v="2024-12-26T00:00:00"/>
    <n v="310427"/>
    <d v="2024-12-30T00:00:00"/>
    <m/>
    <n v="1770.05"/>
    <d v="2025-01-29T00:00:00"/>
    <s v="E0202055"/>
    <s v="PD202055"/>
    <s v="Serviços de Publicidade Eletrônica"/>
    <n v="1685.09"/>
    <m/>
    <x v="0"/>
    <m/>
    <m/>
    <m/>
    <s v="2 - FATURADO"/>
    <n v="0"/>
    <x v="0"/>
    <x v="1"/>
  </r>
  <r>
    <x v="1023"/>
    <s v="46.177.523/0001-09"/>
    <s v="ND-JUROS RECEBIMENTO"/>
    <s v="296692-1-NDJ1"/>
    <d v="2024-12-27T00:00:00"/>
    <n v="303105"/>
    <m/>
    <m/>
    <n v="15.35"/>
    <d v="2025-01-26T00:00:00"/>
    <m/>
    <m/>
    <s v="Nota de Debito Juros"/>
    <n v="15.35"/>
    <m/>
    <x v="0"/>
    <m/>
    <m/>
    <m/>
    <s v="2 - FATURADO"/>
    <n v="0"/>
    <x v="0"/>
    <x v="2"/>
  </r>
  <r>
    <x v="1023"/>
    <s v="46.177.523/0001-09"/>
    <s v="ND-JUROS RECEBIMENTO"/>
    <s v="297820-1-NDJ1"/>
    <d v="2024-12-27T00:00:00"/>
    <n v="304255"/>
    <m/>
    <m/>
    <n v="2.74"/>
    <d v="2025-01-26T00:00:00"/>
    <m/>
    <m/>
    <s v="Nota de Debito Juros"/>
    <n v="2.74"/>
    <m/>
    <x v="0"/>
    <m/>
    <m/>
    <m/>
    <s v="2 - FATURADO"/>
    <n v="0"/>
    <x v="0"/>
    <x v="2"/>
  </r>
  <r>
    <x v="1023"/>
    <s v="46.177.523/0001-09"/>
    <s v="ND-JUROS RECEBIMENTO"/>
    <s v="298535-1-NDJ1"/>
    <d v="2024-12-27T00:00:00"/>
    <n v="304976"/>
    <m/>
    <m/>
    <n v="0.59"/>
    <d v="2025-01-26T00:00:00"/>
    <m/>
    <m/>
    <s v="Nota de Debito Juros"/>
    <n v="0.59"/>
    <m/>
    <x v="0"/>
    <m/>
    <m/>
    <m/>
    <s v="2 - FATURADO"/>
    <n v="0"/>
    <x v="0"/>
    <x v="2"/>
  </r>
  <r>
    <x v="1023"/>
    <s v="46.177.523/0001-09"/>
    <s v="ND-FUNCIONARIO CEDID"/>
    <s v="3838A"/>
    <d v="2024-12-30T00:00:00"/>
    <m/>
    <m/>
    <m/>
    <n v="18078.27"/>
    <d v="2025-01-31T00:00:00"/>
    <s v="CARGA INICIAL FUNCIONARIO CEDID"/>
    <m/>
    <s v="CARGA INICIAL FUNCIONARIO CEDID"/>
    <n v="18078.27"/>
    <m/>
    <x v="0"/>
    <m/>
    <m/>
    <m/>
    <s v="32 DIAS"/>
    <n v="0"/>
    <x v="0"/>
    <x v="9"/>
  </r>
  <r>
    <x v="1023"/>
    <s v="46.177.523/0001-09"/>
    <s v="NF SERVICOS"/>
    <n v="177291"/>
    <d v="2024-12-31T00:00:00"/>
    <n v="1906230"/>
    <d v="2025-01-07T00:00:00"/>
    <d v="2024-11-01T00:00:00"/>
    <n v="3123.75"/>
    <d v="2025-02-06T00:00:00"/>
    <s v="E0210107"/>
    <s v="PD021081"/>
    <s v="DaaS - Desktop Basico e Avancado"/>
    <n v="2973.81"/>
    <d v="2024-11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7292"/>
    <d v="2024-12-31T00:00:00"/>
    <n v="1906231"/>
    <d v="2025-01-07T00:00:00"/>
    <d v="2024-11-01T00:00:00"/>
    <n v="20262.55"/>
    <d v="2025-02-06T00:00:00"/>
    <s v="E0210107"/>
    <s v="PD021081"/>
    <s v="DaaS - Desktop Basico e Avancado"/>
    <n v="19289.95"/>
    <d v="2024-11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7297"/>
    <d v="2024-12-31T00:00:00"/>
    <n v="1906236"/>
    <d v="2025-01-07T00:00:00"/>
    <d v="2024-10-01T00:00:00"/>
    <n v="20262.55"/>
    <d v="2025-02-06T00:00:00"/>
    <s v="E0210107"/>
    <s v="PD021081"/>
    <s v="DaaS - Desktop Basico e Avancado"/>
    <n v="19289.95"/>
    <d v="2024-10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7342"/>
    <d v="2024-12-31T00:00:00"/>
    <n v="1906281"/>
    <d v="2025-01-10T00:00:00"/>
    <d v="2024-12-01T00:00:00"/>
    <n v="3123.75"/>
    <d v="2025-02-08T00:00:00"/>
    <s v="E0210107"/>
    <s v="PD021081"/>
    <s v="DaaS - Desktop Basico e Avancado"/>
    <n v="2973.81"/>
    <d v="2024-12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7343"/>
    <d v="2024-12-31T00:00:00"/>
    <n v="1906282"/>
    <d v="2025-01-10T00:00:00"/>
    <d v="2024-12-01T00:00:00"/>
    <n v="20262.55"/>
    <d v="2025-02-08T00:00:00"/>
    <s v="E0210107"/>
    <s v="PD021081"/>
    <s v="DaaS - Desktop Basico e Avancado"/>
    <n v="19289.95"/>
    <d v="2024-12-01T00:00:00"/>
    <x v="0"/>
    <s v="NR. 32/2021"/>
    <s v="NR. 28.214/2021"/>
    <s v="PD-PRC-2021/02232-359.00006416/2024-58-APPS\ITO"/>
    <s v="2 - FATURADO"/>
    <n v="0"/>
    <x v="0"/>
    <x v="0"/>
  </r>
  <r>
    <x v="1023"/>
    <s v="46.177.523/0001-09"/>
    <s v="NF SERVICOS"/>
    <n v="177344"/>
    <d v="2024-12-31T00:00:00"/>
    <n v="1906283"/>
    <d v="2025-01-10T00:00:00"/>
    <d v="2024-12-01T00:00:00"/>
    <n v="12744"/>
    <d v="2025-02-08T00:00:00"/>
    <s v="E0230313"/>
    <s v="PD023274"/>
    <s v="DAAS DESKTOP BASICO E DAAS NOTEBOOK PADRÃO"/>
    <n v="12132.29"/>
    <d v="2024-12-01T00:00:00"/>
    <x v="0"/>
    <s v="054/2023"/>
    <s v="55899/2022"/>
    <s v="SEI 359.00001868/2023-62-ITO"/>
    <s v="2 - FATURADO"/>
    <n v="0"/>
    <x v="0"/>
    <x v="0"/>
  </r>
  <r>
    <x v="1023"/>
    <s v="46.177.523/0001-09"/>
    <s v="NF SERVICOS"/>
    <n v="177581"/>
    <d v="2024-12-31T00:00:00"/>
    <n v="1906520"/>
    <d v="2025-01-10T00:00:00"/>
    <d v="2024-12-01T00:00:00"/>
    <n v="225084.72"/>
    <d v="2025-02-09T00:00:00"/>
    <s v="E0200742"/>
    <s v="PD020742"/>
    <s v="PREFEITURA - CADASTRO"/>
    <n v="214280.65"/>
    <d v="2024-12-01T00:00:00"/>
    <x v="0"/>
    <m/>
    <m/>
    <s v="PD-PRC-2022/00241-APPS/ITO"/>
    <s v="2 - FATURADO"/>
    <n v="0"/>
    <x v="0"/>
    <x v="0"/>
  </r>
  <r>
    <x v="1024"/>
    <s v="46.177.531/0001-55"/>
    <s v="NF SERVICOS E_GOV"/>
    <n v="172895"/>
    <d v="2024-11-22T00:00:00"/>
    <n v="1875910"/>
    <d v="2024-11-22T00:00:00"/>
    <m/>
    <n v="277.10000000000002"/>
    <d v="2024-12-22T00:00:00"/>
    <m/>
    <m/>
    <s v="Certificado e-CPF A3 em token - 36 meses Gov"/>
    <n v="263.8"/>
    <m/>
    <x v="0"/>
    <m/>
    <m/>
    <m/>
    <s v="2 - FATURADO"/>
    <n v="9"/>
    <x v="2"/>
    <x v="1"/>
  </r>
  <r>
    <x v="1024"/>
    <s v="46.177.531/0001-55"/>
    <s v="NF SERVICOS DO"/>
    <n v="300073"/>
    <d v="2024-12-11T00:00:00"/>
    <n v="307510"/>
    <d v="2024-12-11T00:00:00"/>
    <m/>
    <n v="3097.58"/>
    <d v="2025-01-10T00:00:00"/>
    <s v="E0201391"/>
    <s v="PD201391"/>
    <s v="Serviços de Publicidade Eletrônica"/>
    <n v="2948.9"/>
    <m/>
    <x v="0"/>
    <m/>
    <m/>
    <m/>
    <s v="2 - FATURADO"/>
    <n v="0"/>
    <x v="0"/>
    <x v="1"/>
  </r>
  <r>
    <x v="1024"/>
    <s v="46.177.531/0001-55"/>
    <s v="NF SERVICOS DO"/>
    <n v="300113"/>
    <d v="2024-12-11T00:00:00"/>
    <n v="307550"/>
    <d v="2024-12-11T00:00:00"/>
    <m/>
    <n v="4130.1099999999997"/>
    <d v="2025-01-10T00:00:00"/>
    <s v="E0201391"/>
    <s v="PD201391"/>
    <s v="Serviços de Publicidade Eletrônica"/>
    <n v="3931.86"/>
    <m/>
    <x v="0"/>
    <m/>
    <m/>
    <m/>
    <s v="2 - FATURADO"/>
    <n v="0"/>
    <x v="0"/>
    <x v="1"/>
  </r>
  <r>
    <x v="1024"/>
    <s v="46.177.531/0001-55"/>
    <s v="NF SERVICOS DO"/>
    <n v="300153"/>
    <d v="2024-12-11T00:00:00"/>
    <n v="307590"/>
    <d v="2024-12-11T00:00:00"/>
    <m/>
    <n v="442.51"/>
    <d v="2025-01-10T00:00:00"/>
    <s v="E0201391"/>
    <s v="PD201391"/>
    <s v="Serviços de Publicidade Eletrônica"/>
    <n v="421.27"/>
    <m/>
    <x v="0"/>
    <m/>
    <m/>
    <m/>
    <s v="2 - FATURADO"/>
    <n v="0"/>
    <x v="0"/>
    <x v="1"/>
  </r>
  <r>
    <x v="1024"/>
    <s v="46.177.531/0001-55"/>
    <s v="NF SERVICOS DO"/>
    <n v="300523"/>
    <d v="2024-12-11T00:00:00"/>
    <n v="307960"/>
    <d v="2024-12-11T00:00:00"/>
    <m/>
    <n v="3171.34"/>
    <d v="2025-01-10T00:00:00"/>
    <s v="E0201391"/>
    <s v="PD201391"/>
    <s v="Serviços de Publicidade Eletrônica"/>
    <n v="3019.12"/>
    <m/>
    <x v="0"/>
    <m/>
    <m/>
    <m/>
    <s v="2 - FATURADO"/>
    <n v="0"/>
    <x v="0"/>
    <x v="1"/>
  </r>
  <r>
    <x v="1024"/>
    <s v="46.177.531/0001-55"/>
    <s v="NF SERVICOS DO"/>
    <n v="300682"/>
    <d v="2024-12-11T00:00:00"/>
    <n v="308119"/>
    <d v="2024-12-11T00:00:00"/>
    <m/>
    <n v="4351.37"/>
    <d v="2025-01-10T00:00:00"/>
    <s v="E0201391"/>
    <s v="PD201391"/>
    <s v="Serviços de Publicidade Eletrônica"/>
    <n v="4142.5"/>
    <m/>
    <x v="0"/>
    <m/>
    <m/>
    <m/>
    <s v="2 - FATURADO"/>
    <n v="0"/>
    <x v="0"/>
    <x v="1"/>
  </r>
  <r>
    <x v="1024"/>
    <s v="46.177.531/0001-55"/>
    <s v="NF SERVICOS DO"/>
    <n v="300736"/>
    <d v="2024-12-11T00:00:00"/>
    <n v="308173"/>
    <d v="2024-12-11T00:00:00"/>
    <m/>
    <n v="11136.55"/>
    <d v="2025-01-10T00:00:00"/>
    <s v="E0201391"/>
    <s v="PD201391"/>
    <s v="Serviços de Publicidade Eletrônica"/>
    <n v="10602"/>
    <m/>
    <x v="0"/>
    <m/>
    <m/>
    <m/>
    <s v="2 - FATURADO"/>
    <n v="0"/>
    <x v="0"/>
    <x v="1"/>
  </r>
  <r>
    <x v="1024"/>
    <s v="46.177.531/0001-55"/>
    <s v="NF SERVICOS DO"/>
    <n v="301069"/>
    <d v="2024-12-11T00:00:00"/>
    <n v="306493"/>
    <d v="2024-12-11T00:00:00"/>
    <m/>
    <n v="6932.69"/>
    <d v="2025-01-10T00:00:00"/>
    <s v="E0201391"/>
    <s v="PD201391"/>
    <s v="Serviços de Publicidade Eletrônica"/>
    <n v="6599.92"/>
    <m/>
    <x v="0"/>
    <m/>
    <m/>
    <m/>
    <s v="2 - FATURADO"/>
    <n v="0"/>
    <x v="0"/>
    <x v="1"/>
  </r>
  <r>
    <x v="1024"/>
    <s v="46.177.531/0001-55"/>
    <s v="NF SERVICOS DO"/>
    <n v="301223"/>
    <d v="2024-12-11T00:00:00"/>
    <n v="306647"/>
    <d v="2024-12-11T00:00:00"/>
    <m/>
    <n v="1032.53"/>
    <d v="2025-01-10T00:00:00"/>
    <s v="E0201391"/>
    <s v="PD201391"/>
    <s v="Serviços de Publicidade Eletrônica"/>
    <n v="982.97"/>
    <m/>
    <x v="0"/>
    <m/>
    <m/>
    <m/>
    <s v="2 - FATURADO"/>
    <n v="0"/>
    <x v="0"/>
    <x v="1"/>
  </r>
  <r>
    <x v="1024"/>
    <s v="46.177.531/0001-55"/>
    <s v="NF SERVICOS DO"/>
    <n v="301948"/>
    <d v="2024-12-16T00:00:00"/>
    <n v="308456"/>
    <d v="2024-12-16T00:00:00"/>
    <m/>
    <n v="885.02"/>
    <d v="2025-01-15T00:00:00"/>
    <s v="E0201391"/>
    <s v="PD201391"/>
    <s v="Serviços de Publicidade Eletrônica"/>
    <n v="842.54"/>
    <m/>
    <x v="0"/>
    <m/>
    <m/>
    <m/>
    <s v="2 - FATURADO"/>
    <n v="0"/>
    <x v="0"/>
    <x v="1"/>
  </r>
  <r>
    <x v="1024"/>
    <s v="46.177.531/0001-55"/>
    <s v="NF SERVICOS DO"/>
    <n v="302190"/>
    <d v="2024-12-17T00:00:00"/>
    <n v="308703"/>
    <d v="2024-12-17T00:00:00"/>
    <m/>
    <n v="3245.09"/>
    <d v="2025-01-16T00:00:00"/>
    <s v="E0201391"/>
    <s v="PD201391"/>
    <s v="Serviços de Publicidade Eletrônica"/>
    <n v="3089.33"/>
    <m/>
    <x v="0"/>
    <m/>
    <m/>
    <m/>
    <s v="2 - FATURADO"/>
    <n v="0"/>
    <x v="0"/>
    <x v="1"/>
  </r>
  <r>
    <x v="1024"/>
    <s v="46.177.531/0001-55"/>
    <s v="NF SERVICOS DO"/>
    <n v="302417"/>
    <d v="2024-12-17T00:00:00"/>
    <n v="308930"/>
    <d v="2024-12-17T00:00:00"/>
    <m/>
    <n v="3245.09"/>
    <d v="2025-01-16T00:00:00"/>
    <s v="E0201391"/>
    <s v="PD201391"/>
    <s v="Serviços de Publicidade Eletrônica"/>
    <n v="3089.33"/>
    <m/>
    <x v="0"/>
    <m/>
    <m/>
    <m/>
    <s v="2 - FATURADO"/>
    <n v="0"/>
    <x v="0"/>
    <x v="1"/>
  </r>
  <r>
    <x v="1024"/>
    <s v="46.177.531/0001-55"/>
    <s v="NF SERVICOS DO"/>
    <n v="302676"/>
    <d v="2024-12-18T00:00:00"/>
    <n v="309198"/>
    <d v="2024-12-18T00:00:00"/>
    <m/>
    <n v="6637.68"/>
    <d v="2025-01-17T00:00:00"/>
    <s v="E0201391"/>
    <s v="PD201391"/>
    <s v="Serviços de Publicidade Eletrônica"/>
    <n v="6319.07"/>
    <m/>
    <x v="0"/>
    <m/>
    <m/>
    <m/>
    <s v="2 - FATURADO"/>
    <n v="0"/>
    <x v="0"/>
    <x v="1"/>
  </r>
  <r>
    <x v="1024"/>
    <s v="46.177.531/0001-55"/>
    <s v="NF SERVICOS DO"/>
    <n v="302842"/>
    <d v="2024-12-19T00:00:00"/>
    <n v="309364"/>
    <d v="2024-12-19T00:00:00"/>
    <m/>
    <n v="2212.56"/>
    <d v="2025-01-18T00:00:00"/>
    <s v="E0201391"/>
    <s v="PD201391"/>
    <s v="Serviços de Publicidade Eletrônica"/>
    <n v="2106.36"/>
    <m/>
    <x v="0"/>
    <m/>
    <m/>
    <m/>
    <s v="2 - FATURADO"/>
    <n v="0"/>
    <x v="0"/>
    <x v="1"/>
  </r>
  <r>
    <x v="1024"/>
    <s v="46.177.531/0001-55"/>
    <s v="NF SERVICOS DO"/>
    <n v="303165"/>
    <d v="2024-12-20T00:00:00"/>
    <n v="309687"/>
    <d v="2024-12-20T00:00:00"/>
    <m/>
    <n v="11505.31"/>
    <d v="2025-01-19T00:00:00"/>
    <s v="E0201391"/>
    <s v="PD201391"/>
    <s v="Serviços de Publicidade Eletrônica"/>
    <n v="10953.06"/>
    <m/>
    <x v="0"/>
    <m/>
    <m/>
    <m/>
    <s v="2 - FATURADO"/>
    <n v="0"/>
    <x v="0"/>
    <x v="1"/>
  </r>
  <r>
    <x v="1024"/>
    <s v="46.177.531/0001-55"/>
    <s v="NF SERVICOS DO"/>
    <n v="303355"/>
    <d v="2024-12-22T00:00:00"/>
    <n v="309918"/>
    <d v="2024-12-30T00:00:00"/>
    <m/>
    <n v="3835.1"/>
    <d v="2025-01-29T00:00:00"/>
    <s v="E0201391"/>
    <s v="PD201391"/>
    <s v="Serviços de Publicidade Eletrônica"/>
    <n v="3651.02"/>
    <m/>
    <x v="0"/>
    <m/>
    <m/>
    <m/>
    <s v="2 - FATURADO"/>
    <n v="0"/>
    <x v="0"/>
    <x v="1"/>
  </r>
  <r>
    <x v="1024"/>
    <s v="46.177.531/0001-55"/>
    <s v="NF SERVICOS DO"/>
    <n v="303497"/>
    <d v="2024-12-22T00:00:00"/>
    <n v="310060"/>
    <d v="2024-12-30T00:00:00"/>
    <m/>
    <n v="3466.34"/>
    <d v="2025-01-29T00:00:00"/>
    <s v="E0201391"/>
    <s v="PD201391"/>
    <s v="Serviços de Publicidade Eletrônica"/>
    <n v="3299.96"/>
    <m/>
    <x v="0"/>
    <m/>
    <m/>
    <m/>
    <s v="2 - FATURADO"/>
    <n v="0"/>
    <x v="0"/>
    <x v="1"/>
  </r>
  <r>
    <x v="1024"/>
    <s v="46.177.531/0001-55"/>
    <s v="NF SERVICOS DO"/>
    <n v="303701"/>
    <d v="2024-12-23T00:00:00"/>
    <n v="310264"/>
    <d v="2024-12-30T00:00:00"/>
    <m/>
    <n v="5088.8900000000003"/>
    <d v="2025-01-29T00:00:00"/>
    <s v="E0201391"/>
    <s v="PD201391"/>
    <s v="Serviços de Publicidade Eletrônica"/>
    <n v="4844.62"/>
    <m/>
    <x v="0"/>
    <m/>
    <m/>
    <m/>
    <s v="2 - FATURADO"/>
    <n v="0"/>
    <x v="0"/>
    <x v="1"/>
  </r>
  <r>
    <x v="1024"/>
    <s v="46.177.531/0001-55"/>
    <s v="NF SERVICOS"/>
    <n v="177323"/>
    <d v="2024-12-31T00:00:00"/>
    <n v="1906262"/>
    <d v="2025-01-09T00:00:00"/>
    <d v="2024-12-01T00:00:00"/>
    <n v="135106.21"/>
    <d v="2025-02-09T00:00:00"/>
    <s v="E0240676"/>
    <s v="PD024676"/>
    <s v="PREFEITURA - CADASTRO"/>
    <n v="128621.11"/>
    <d v="2024-12-01T00:00:00"/>
    <x v="0"/>
    <m/>
    <m/>
    <s v="359.00007136/2024-67-ITO/APPS"/>
    <s v="2 - FATURADO"/>
    <n v="0"/>
    <x v="0"/>
    <x v="0"/>
  </r>
  <r>
    <x v="1024"/>
    <s v="46.177.531/0001-55"/>
    <s v="NF SERVICOS DO"/>
    <n v="303965"/>
    <d v="2024-12-31T00:00:00"/>
    <n v="310541"/>
    <d v="2025-01-03T00:00:00"/>
    <m/>
    <n v="885.02"/>
    <d v="2025-02-02T00:00:00"/>
    <s v="E0201391"/>
    <s v="PD201391"/>
    <s v="Serviços de Publicidade Eletrônica"/>
    <n v="842.54"/>
    <m/>
    <x v="0"/>
    <m/>
    <m/>
    <m/>
    <s v="2 - FATURADO"/>
    <n v="0"/>
    <x v="0"/>
    <x v="1"/>
  </r>
  <r>
    <x v="1024"/>
    <s v="46.177.531/0001-55"/>
    <s v="NF SERVICOS DO"/>
    <n v="304099"/>
    <d v="2024-12-31T00:00:00"/>
    <n v="310675"/>
    <d v="2025-01-03T00:00:00"/>
    <m/>
    <n v="4351.37"/>
    <d v="2025-02-02T00:00:00"/>
    <s v="E0201391"/>
    <s v="PD201391"/>
    <s v="Serviços de Publicidade Eletrônica"/>
    <n v="4142.5"/>
    <m/>
    <x v="0"/>
    <m/>
    <m/>
    <m/>
    <s v="2 - FATURADO"/>
    <n v="0"/>
    <x v="0"/>
    <x v="1"/>
  </r>
  <r>
    <x v="1025"/>
    <s v="46.179.941/0001-35"/>
    <s v="NF SERVICOS"/>
    <n v="177571"/>
    <d v="2024-12-31T00:00:00"/>
    <n v="1906510"/>
    <d v="2025-01-10T00:00:00"/>
    <d v="2024-12-01T00:00:00"/>
    <n v="8800"/>
    <d v="2025-02-09T00:00:00"/>
    <s v="E0220542"/>
    <s v="PD022542"/>
    <s v="PREFEITURA - CADASTRO"/>
    <n v="8377.6"/>
    <d v="2024-12-01T00:00:00"/>
    <x v="0"/>
    <s v="56/2022"/>
    <s v="154/2022"/>
    <s v="PD-PRC-2022/01970- 359.00007063/2024-11-APPS/ITO"/>
    <s v="2 - FATURADO"/>
    <n v="0"/>
    <x v="0"/>
    <x v="0"/>
  </r>
  <r>
    <x v="1026"/>
    <s v="46.179.958/0001-92"/>
    <s v="NF SERVICOS DO"/>
    <n v="288523"/>
    <d v="2024-09-20T00:00:00"/>
    <n v="294858"/>
    <d v="2024-09-20T00:00:00"/>
    <m/>
    <n v="221.26"/>
    <d v="2024-10-20T00:00:00"/>
    <s v="E0230766"/>
    <s v="PD023766"/>
    <s v="Serviços de Publicidade Eletrônica"/>
    <n v="210.64"/>
    <m/>
    <x v="0"/>
    <m/>
    <m/>
    <m/>
    <s v="2 - FATURADO"/>
    <n v="72"/>
    <x v="5"/>
    <x v="1"/>
  </r>
  <r>
    <x v="1026"/>
    <s v="46.179.958/0001-92"/>
    <s v="NF SERVICOS DO"/>
    <n v="297549"/>
    <d v="2024-11-13T00:00:00"/>
    <n v="303979"/>
    <d v="2024-11-14T00:00:00"/>
    <m/>
    <n v="331.88"/>
    <d v="2024-12-14T00:00:00"/>
    <s v="E0230766"/>
    <s v="PD023766"/>
    <s v="Serviços de Publicidade Eletrônica"/>
    <n v="315.95"/>
    <m/>
    <x v="0"/>
    <m/>
    <m/>
    <m/>
    <s v="2 - FATURADO"/>
    <n v="17"/>
    <x v="2"/>
    <x v="1"/>
  </r>
  <r>
    <x v="1026"/>
    <s v="46.179.958/0001-92"/>
    <s v="NF SERVICOS DO"/>
    <n v="297861"/>
    <d v="2024-11-14T00:00:00"/>
    <n v="304296"/>
    <d v="2024-11-18T00:00:00"/>
    <m/>
    <n v="165.94"/>
    <d v="2024-12-18T00:00:00"/>
    <s v="E0230766"/>
    <s v="PD023766"/>
    <s v="Serviços de Publicidade Eletrônica"/>
    <n v="157.97"/>
    <m/>
    <x v="0"/>
    <m/>
    <m/>
    <m/>
    <s v="2 - FATURADO"/>
    <n v="13"/>
    <x v="2"/>
    <x v="1"/>
  </r>
  <r>
    <x v="1026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0"/>
    <m/>
    <x v="0"/>
    <m/>
    <m/>
    <m/>
    <s v="2 - FATURADO"/>
    <n v="9"/>
    <x v="2"/>
    <x v="1"/>
  </r>
  <r>
    <x v="1026"/>
    <s v="46.179.958/0001-92"/>
    <s v="NF SERVICOS DO"/>
    <n v="299350"/>
    <d v="2024-11-28T00:00:00"/>
    <n v="305800"/>
    <d v="2024-11-28T00:00:00"/>
    <m/>
    <n v="774.4"/>
    <d v="2024-12-28T00:00:00"/>
    <s v="E0230766"/>
    <s v="PD023766"/>
    <s v="Serviços de Publicidade Eletrônica"/>
    <n v="737.23"/>
    <m/>
    <x v="0"/>
    <m/>
    <m/>
    <m/>
    <s v="2 - FATURADO"/>
    <n v="3"/>
    <x v="2"/>
    <x v="1"/>
  </r>
  <r>
    <x v="1026"/>
    <s v="46.179.958/0001-92"/>
    <s v="NF SERVICOS DO"/>
    <n v="299610"/>
    <d v="2024-11-28T00:00:00"/>
    <n v="306060"/>
    <d v="2024-11-28T00:00:00"/>
    <m/>
    <n v="276.57"/>
    <d v="2024-12-28T00:00:00"/>
    <s v="E0230766"/>
    <s v="PD023766"/>
    <s v="Serviços de Publicidade Eletrônica"/>
    <n v="263.29000000000002"/>
    <m/>
    <x v="0"/>
    <m/>
    <m/>
    <m/>
    <s v="2 - FATURADO"/>
    <n v="3"/>
    <x v="2"/>
    <x v="1"/>
  </r>
  <r>
    <x v="1026"/>
    <s v="46.179.958/0001-92"/>
    <s v="ND-POUPATEMPO 4.0"/>
    <n v="5198"/>
    <d v="2024-12-04T00:00:00"/>
    <s v="PPT00654"/>
    <s v="PPT00654"/>
    <d v="2024-12-01T00:00:00"/>
    <n v="18712.400000000001"/>
    <d v="2025-05-31T00:00:00"/>
    <s v="PPT00654"/>
    <s v="PP00654"/>
    <s v="IMPLANTACAO E OPERACAO DO POUPATEMPO CANDIDO MOTA"/>
    <n v="18712.400000000001"/>
    <d v="2024-12-01T00:00:00"/>
    <x v="0"/>
    <m/>
    <s v="PD-PRC-2021/01045"/>
    <m/>
    <s v="2 - FATURADO"/>
    <n v="0"/>
    <x v="0"/>
    <x v="11"/>
  </r>
  <r>
    <x v="1026"/>
    <s v="46.179.958/0001-92"/>
    <s v="NF SERVICOS DO"/>
    <n v="301257"/>
    <d v="2024-12-11T00:00:00"/>
    <n v="306681"/>
    <d v="2024-12-11T00:00:00"/>
    <m/>
    <n v="442.51"/>
    <d v="2025-01-10T00:00:00"/>
    <s v="E0230766"/>
    <s v="PD023766"/>
    <s v="Serviços de Publicidade Eletrônica"/>
    <n v="421.27"/>
    <m/>
    <x v="0"/>
    <m/>
    <m/>
    <m/>
    <s v="2 - FATURADO"/>
    <n v="0"/>
    <x v="0"/>
    <x v="1"/>
  </r>
  <r>
    <x v="1026"/>
    <s v="46.179.958/0001-92"/>
    <s v="NF SERVICOS"/>
    <n v="177538"/>
    <d v="2024-12-31T00:00:00"/>
    <n v="1906477"/>
    <d v="2025-01-10T00:00:00"/>
    <d v="2024-12-01T00:00:00"/>
    <n v="644.4"/>
    <d v="2025-02-09T00:00:00"/>
    <s v="E0230647"/>
    <s v="PD023647"/>
    <s v="PREFEITURA - CADASTRO"/>
    <n v="613.47"/>
    <d v="2024-12-01T00:00:00"/>
    <x v="0"/>
    <s v="057/2023"/>
    <s v="099/2023"/>
    <s v="PD-PRC-2023/01323-359.00006662/2024-18-APPS/ITO"/>
    <s v="2 - FATURADO"/>
    <n v="0"/>
    <x v="0"/>
    <x v="0"/>
  </r>
  <r>
    <x v="1027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964"/>
    <x v="4"/>
    <x v="1"/>
  </r>
  <r>
    <x v="1028"/>
    <s v="46.181.376/0001-40"/>
    <s v="NF SERVICOS"/>
    <n v="177415"/>
    <d v="2024-12-31T00:00:00"/>
    <n v="1906354"/>
    <d v="2025-01-10T00:00:00"/>
    <d v="2024-12-01T00:00:00"/>
    <n v="793.8"/>
    <d v="2025-02-09T00:00:00"/>
    <s v="E0200782"/>
    <s v="PD020782"/>
    <s v="PREFEITURA - CADASTRO"/>
    <n v="755.7"/>
    <d v="2024-12-01T00:00:00"/>
    <x v="0"/>
    <s v="NR. 22/2020"/>
    <s v="NR. 9907/2020"/>
    <s v="PD-PRC-2022/00824 - 359.00006697/2024-49 - APPS/ITO"/>
    <s v="2 - FATURADO"/>
    <n v="0"/>
    <x v="0"/>
    <x v="0"/>
  </r>
  <r>
    <x v="1029"/>
    <s v="46.186.375/0001-99"/>
    <s v="NF SERVICOS"/>
    <n v="174723"/>
    <d v="2024-12-10T00:00:00"/>
    <n v="1890711"/>
    <d v="2024-12-10T00:00:00"/>
    <d v="2024-11-01T00:00:00"/>
    <n v="546"/>
    <d v="2025-01-09T00:00:00"/>
    <s v="E0210741"/>
    <s v="PD021741"/>
    <s v="PREFEITURA - CADASTRO"/>
    <n v="519.79"/>
    <d v="2024-11-01T00:00:00"/>
    <x v="0"/>
    <s v="NR. 01/2022"/>
    <s v="NR. 05/2022"/>
    <s v="PD-PRC-2023/00253 - 359.00011619/2024-66  APPS/ITO"/>
    <s v="2 - FATURADO"/>
    <n v="0"/>
    <x v="0"/>
    <x v="0"/>
  </r>
  <r>
    <x v="1029"/>
    <s v="46.186.375/0001-99"/>
    <s v="NF SERVICOS"/>
    <n v="177355"/>
    <d v="2024-12-31T00:00:00"/>
    <n v="1906294"/>
    <d v="2025-01-10T00:00:00"/>
    <d v="2024-12-01T00:00:00"/>
    <n v="546"/>
    <d v="2025-02-09T00:00:00"/>
    <s v="E0210741"/>
    <s v="PD021741"/>
    <s v="PREFEITURA - CADASTRO"/>
    <n v="519.79"/>
    <d v="2024-12-01T00:00:00"/>
    <x v="0"/>
    <s v="NR. 01/2022"/>
    <s v="NR. 05/2022"/>
    <s v="PD-PRC-2023/00253 - 359.00011619/2024-66  APPS/ITO"/>
    <s v="2 - FATURADO"/>
    <n v="0"/>
    <x v="0"/>
    <x v="0"/>
  </r>
  <r>
    <x v="1030"/>
    <s v="46.187.506/0001-52"/>
    <s v="NF SERVICOS DO"/>
    <n v="298175"/>
    <d v="2024-11-18T00:00:00"/>
    <n v="304610"/>
    <d v="2024-11-19T00:00:00"/>
    <m/>
    <n v="322.66000000000003"/>
    <d v="2024-12-19T00:00:00"/>
    <s v="E0220790"/>
    <s v="PD022790"/>
    <s v="Serviços de Publicidade Eletrônica"/>
    <n v="307.17"/>
    <m/>
    <x v="0"/>
    <m/>
    <m/>
    <m/>
    <s v="2 - FATURADO"/>
    <n v="12"/>
    <x v="2"/>
    <x v="1"/>
  </r>
  <r>
    <x v="1030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0"/>
    <x v="0"/>
    <x v="2"/>
  </r>
  <r>
    <x v="1030"/>
    <s v="46.187.506/0001-52"/>
    <s v="NF SERVICOS DO"/>
    <n v="301992"/>
    <d v="2024-12-16T00:00:00"/>
    <n v="308500"/>
    <d v="2024-12-16T00:00:00"/>
    <m/>
    <n v="322.66000000000003"/>
    <d v="2025-01-15T00:00:00"/>
    <s v="E0220790"/>
    <s v="PD022790"/>
    <s v="Serviços de Publicidade Eletrônica"/>
    <n v="307.17"/>
    <m/>
    <x v="0"/>
    <m/>
    <m/>
    <m/>
    <s v="2 - FATURADO"/>
    <n v="0"/>
    <x v="0"/>
    <x v="1"/>
  </r>
  <r>
    <x v="1030"/>
    <s v="46.187.506/0001-52"/>
    <s v="NF SERVICOS DO"/>
    <n v="302523"/>
    <d v="2024-12-17T00:00:00"/>
    <n v="309036"/>
    <d v="2024-12-17T00:00:00"/>
    <m/>
    <n v="460.95"/>
    <d v="2025-01-16T00:00:00"/>
    <s v="E0220790"/>
    <s v="PD022790"/>
    <s v="Serviços de Publicidade Eletrônica"/>
    <n v="438.82"/>
    <m/>
    <x v="0"/>
    <m/>
    <m/>
    <m/>
    <s v="2 - FATURADO"/>
    <n v="0"/>
    <x v="0"/>
    <x v="1"/>
  </r>
  <r>
    <x v="1030"/>
    <s v="46.187.506/0001-52"/>
    <s v="NF SERVICOS DO"/>
    <n v="303739"/>
    <d v="2024-12-23T00:00:00"/>
    <n v="310302"/>
    <d v="2024-12-30T00:00:00"/>
    <m/>
    <n v="460.95"/>
    <d v="2025-01-29T00:00:00"/>
    <s v="E0220790"/>
    <s v="PD022790"/>
    <s v="Serviços de Publicidade Eletrônica"/>
    <n v="438.82"/>
    <m/>
    <x v="0"/>
    <m/>
    <m/>
    <m/>
    <s v="2 - FATURADO"/>
    <n v="0"/>
    <x v="0"/>
    <x v="1"/>
  </r>
  <r>
    <x v="1030"/>
    <s v="46.187.506/0001-52"/>
    <s v="NF SERVICOS DO"/>
    <n v="304172"/>
    <d v="2024-12-31T00:00:00"/>
    <n v="310748"/>
    <d v="2025-01-03T00:00:00"/>
    <m/>
    <n v="691.42"/>
    <d v="2025-02-02T00:00:00"/>
    <s v="E0220790"/>
    <s v="PD022790"/>
    <s v="Serviços de Publicidade Eletrônica"/>
    <n v="658.23"/>
    <m/>
    <x v="0"/>
    <m/>
    <m/>
    <m/>
    <s v="2 - FATURADO"/>
    <n v="0"/>
    <x v="0"/>
    <x v="1"/>
  </r>
  <r>
    <x v="1031"/>
    <s v="46.189.718/0001-79"/>
    <s v="NF SERVICOS DO"/>
    <n v="299953"/>
    <d v="2024-12-11T00:00:00"/>
    <n v="307390"/>
    <d v="2024-12-11T00:00:00"/>
    <m/>
    <n v="165.94"/>
    <d v="2025-01-10T00:00:00"/>
    <s v="E0230772"/>
    <s v="PD023772"/>
    <s v="Serviços de Publicidade Eletrônica"/>
    <n v="157.97"/>
    <m/>
    <x v="0"/>
    <m/>
    <m/>
    <m/>
    <s v="2 - FATURADO"/>
    <n v="0"/>
    <x v="0"/>
    <x v="1"/>
  </r>
  <r>
    <x v="1031"/>
    <s v="46.189.718/0001-79"/>
    <s v="NF SERVICOS DO"/>
    <n v="303233"/>
    <d v="2024-12-22T00:00:00"/>
    <n v="309796"/>
    <d v="2024-12-30T00:00:00"/>
    <m/>
    <n v="221.26"/>
    <d v="2025-01-29T00:00:00"/>
    <s v="E0230772"/>
    <s v="PD023772"/>
    <s v="Serviços de Publicidade Eletrônica"/>
    <n v="210.64"/>
    <m/>
    <x v="0"/>
    <m/>
    <m/>
    <m/>
    <s v="2 - FATURADO"/>
    <n v="0"/>
    <x v="0"/>
    <x v="1"/>
  </r>
  <r>
    <x v="1032"/>
    <s v="46.195.079/0001-54"/>
    <s v="NF SERVICOS DO"/>
    <n v="295808"/>
    <d v="2024-11-06T00:00:00"/>
    <n v="302214"/>
    <d v="2024-11-06T00:00:00"/>
    <m/>
    <n v="3245.09"/>
    <d v="2024-12-06T00:00:00"/>
    <s v="E0231028"/>
    <s v="PD231009"/>
    <s v="Serviços de Publicidade Eletrônica"/>
    <n v="3089.33"/>
    <m/>
    <x v="0"/>
    <m/>
    <m/>
    <m/>
    <s v="2 - FATURADO"/>
    <n v="25"/>
    <x v="2"/>
    <x v="1"/>
  </r>
  <r>
    <x v="1032"/>
    <s v="46.195.079/0001-54"/>
    <s v="NF SERVICOS DO"/>
    <n v="295999"/>
    <d v="2024-11-06T00:00:00"/>
    <n v="302405"/>
    <d v="2024-11-06T00:00:00"/>
    <m/>
    <n v="1991.3"/>
    <d v="2024-12-06T00:00:00"/>
    <s v="E0231028"/>
    <s v="PD231009"/>
    <s v="Serviços de Publicidade Eletrônica"/>
    <n v="1895.72"/>
    <m/>
    <x v="0"/>
    <m/>
    <m/>
    <m/>
    <s v="2 - FATURADO"/>
    <n v="25"/>
    <x v="2"/>
    <x v="1"/>
  </r>
  <r>
    <x v="1032"/>
    <s v="46.195.079/0001-54"/>
    <s v="NF SERVICOS DO"/>
    <n v="296293"/>
    <d v="2024-11-06T00:00:00"/>
    <n v="302699"/>
    <d v="2024-11-06T00:00:00"/>
    <m/>
    <n v="1696.3"/>
    <d v="2024-12-06T00:00:00"/>
    <s v="E0231028"/>
    <s v="PD231009"/>
    <s v="Serviços de Publicidade Eletrônica"/>
    <n v="1614.88"/>
    <m/>
    <x v="0"/>
    <m/>
    <m/>
    <m/>
    <s v="2 - FATURADO"/>
    <n v="25"/>
    <x v="2"/>
    <x v="1"/>
  </r>
  <r>
    <x v="1032"/>
    <s v="46.195.079/0001-54"/>
    <s v="NF SERVICOS DO"/>
    <n v="296640"/>
    <d v="2024-11-07T00:00:00"/>
    <n v="303053"/>
    <d v="2024-11-11T00:00:00"/>
    <m/>
    <n v="2802.58"/>
    <d v="2024-12-11T00:00:00"/>
    <s v="E0231028"/>
    <s v="PD231009"/>
    <s v="Serviços de Publicidade Eletrônica"/>
    <n v="2668.06"/>
    <m/>
    <x v="0"/>
    <m/>
    <m/>
    <m/>
    <s v="2 - FATURADO"/>
    <n v="20"/>
    <x v="2"/>
    <x v="1"/>
  </r>
  <r>
    <x v="1032"/>
    <s v="46.195.079/0001-54"/>
    <s v="NF SERVICOS DO"/>
    <n v="297072"/>
    <d v="2024-11-08T00:00:00"/>
    <n v="303494"/>
    <d v="2024-11-12T00:00:00"/>
    <m/>
    <n v="663.77"/>
    <d v="2024-12-12T00:00:00"/>
    <s v="E0231028"/>
    <s v="PD231009"/>
    <s v="Serviços de Publicidade Eletrônica"/>
    <n v="631.91"/>
    <m/>
    <x v="0"/>
    <m/>
    <m/>
    <m/>
    <s v="2 - FATURADO"/>
    <n v="19"/>
    <x v="2"/>
    <x v="1"/>
  </r>
  <r>
    <x v="1032"/>
    <s v="46.195.079/0001-54"/>
    <s v="NF SERVICOS DO"/>
    <n v="297142"/>
    <d v="2024-11-11T00:00:00"/>
    <n v="303569"/>
    <d v="2024-11-13T00:00:00"/>
    <m/>
    <n v="6785.18"/>
    <d v="2024-12-13T00:00:00"/>
    <s v="E0231028"/>
    <s v="PD231009"/>
    <s v="Serviços de Publicidade Eletrônica"/>
    <n v="6459.49"/>
    <m/>
    <x v="0"/>
    <m/>
    <m/>
    <m/>
    <s v="2 - FATURADO"/>
    <n v="18"/>
    <x v="2"/>
    <x v="1"/>
  </r>
  <r>
    <x v="1032"/>
    <s v="46.195.079/0001-54"/>
    <s v="NF SERVICOS DO"/>
    <n v="297350"/>
    <d v="2024-11-12T00:00:00"/>
    <n v="303777"/>
    <d v="2024-11-13T00:00:00"/>
    <m/>
    <n v="2433.8200000000002"/>
    <d v="2024-12-13T00:00:00"/>
    <s v="E0231028"/>
    <s v="PD231009"/>
    <s v="Serviços de Publicidade Eletrônica"/>
    <n v="2317"/>
    <m/>
    <x v="0"/>
    <m/>
    <m/>
    <m/>
    <s v="2 - FATURADO"/>
    <n v="18"/>
    <x v="2"/>
    <x v="1"/>
  </r>
  <r>
    <x v="1032"/>
    <s v="46.195.079/0001-54"/>
    <s v="NF SERVICOS DO"/>
    <n v="297560"/>
    <d v="2024-11-13T00:00:00"/>
    <n v="303990"/>
    <d v="2024-11-14T00:00:00"/>
    <m/>
    <n v="737.52"/>
    <d v="2024-12-14T00:00:00"/>
    <s v="E0231028"/>
    <s v="PD231009"/>
    <s v="Serviços de Publicidade Eletrônica"/>
    <n v="702.12"/>
    <m/>
    <x v="0"/>
    <m/>
    <m/>
    <m/>
    <s v="2 - FATURADO"/>
    <n v="17"/>
    <x v="2"/>
    <x v="1"/>
  </r>
  <r>
    <x v="1032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17"/>
    <x v="2"/>
    <x v="2"/>
  </r>
  <r>
    <x v="1032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17"/>
    <x v="2"/>
    <x v="2"/>
  </r>
  <r>
    <x v="1032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17"/>
    <x v="2"/>
    <x v="2"/>
  </r>
  <r>
    <x v="1032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17"/>
    <x v="2"/>
    <x v="2"/>
  </r>
  <r>
    <x v="1032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17"/>
    <x v="2"/>
    <x v="2"/>
  </r>
  <r>
    <x v="1032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17"/>
    <x v="2"/>
    <x v="2"/>
  </r>
  <r>
    <x v="1032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17"/>
    <x v="2"/>
    <x v="2"/>
  </r>
  <r>
    <x v="1032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17"/>
    <x v="2"/>
    <x v="2"/>
  </r>
  <r>
    <x v="1032"/>
    <s v="46.195.079/0001-54"/>
    <s v="NF SERVICOS DO"/>
    <n v="297876"/>
    <d v="2024-11-14T00:00:00"/>
    <n v="304311"/>
    <d v="2024-11-18T00:00:00"/>
    <m/>
    <n v="1991.3"/>
    <d v="2024-12-18T00:00:00"/>
    <s v="E0231028"/>
    <s v="PD231009"/>
    <s v="Serviços de Publicidade Eletrônica"/>
    <n v="1895.72"/>
    <m/>
    <x v="0"/>
    <m/>
    <m/>
    <m/>
    <s v="2 - FATURADO"/>
    <n v="13"/>
    <x v="2"/>
    <x v="1"/>
  </r>
  <r>
    <x v="1032"/>
    <s v="46.195.079/0001-54"/>
    <s v="NF SERVICOS DO"/>
    <n v="298188"/>
    <d v="2024-11-18T00:00:00"/>
    <n v="304623"/>
    <d v="2024-11-19T00:00:00"/>
    <m/>
    <n v="3023.83"/>
    <d v="2024-12-19T00:00:00"/>
    <s v="E0231028"/>
    <s v="PD231009"/>
    <s v="Serviços de Publicidade Eletrônica"/>
    <n v="2878.69"/>
    <m/>
    <x v="0"/>
    <m/>
    <m/>
    <m/>
    <s v="2 - FATURADO"/>
    <n v="12"/>
    <x v="2"/>
    <x v="1"/>
  </r>
  <r>
    <x v="1032"/>
    <s v="46.195.079/0001-54"/>
    <s v="NF SERVICOS DO"/>
    <n v="298499"/>
    <d v="2024-11-19T00:00:00"/>
    <n v="304940"/>
    <d v="2024-11-21T00:00:00"/>
    <m/>
    <n v="3613.85"/>
    <d v="2024-12-21T00:00:00"/>
    <s v="E0231028"/>
    <s v="PD231009"/>
    <s v="Serviços de Publicidade Eletrônica"/>
    <n v="3440.39"/>
    <m/>
    <x v="0"/>
    <m/>
    <m/>
    <m/>
    <s v="2 - FATURADO"/>
    <n v="10"/>
    <x v="2"/>
    <x v="1"/>
  </r>
  <r>
    <x v="1032"/>
    <s v="46.195.079/0001-54"/>
    <s v="NF SERVICOS DO"/>
    <n v="298576"/>
    <d v="2024-11-21T00:00:00"/>
    <n v="305017"/>
    <d v="2024-11-22T00:00:00"/>
    <m/>
    <n v="2507.5700000000002"/>
    <d v="2024-12-22T00:00:00"/>
    <s v="E0231028"/>
    <s v="PD231009"/>
    <s v="Serviços de Publicidade Eletrônica"/>
    <n v="2387.21"/>
    <m/>
    <x v="0"/>
    <m/>
    <m/>
    <m/>
    <s v="2 - FATURADO"/>
    <n v="9"/>
    <x v="2"/>
    <x v="1"/>
  </r>
  <r>
    <x v="1032"/>
    <s v="46.195.079/0001-54"/>
    <s v="NF SERVICOS DO"/>
    <n v="298944"/>
    <d v="2024-11-22T00:00:00"/>
    <n v="305391"/>
    <d v="2024-11-26T00:00:00"/>
    <m/>
    <n v="1106.28"/>
    <d v="2024-12-26T00:00:00"/>
    <s v="E0231028"/>
    <s v="PD231009"/>
    <s v="Serviços de Publicidade Eletrônica"/>
    <n v="1053.18"/>
    <m/>
    <x v="0"/>
    <m/>
    <m/>
    <m/>
    <s v="2 - FATURADO"/>
    <n v="5"/>
    <x v="2"/>
    <x v="1"/>
  </r>
  <r>
    <x v="1032"/>
    <s v="46.195.079/0001-54"/>
    <s v="NF SERVICOS DO"/>
    <n v="299091"/>
    <d v="2024-11-25T00:00:00"/>
    <n v="305538"/>
    <d v="2024-11-26T00:00:00"/>
    <m/>
    <n v="2655.07"/>
    <d v="2024-12-26T00:00:00"/>
    <s v="E0231028"/>
    <s v="PD231009"/>
    <s v="Serviços de Publicidade Eletrônica"/>
    <n v="2527.63"/>
    <m/>
    <x v="0"/>
    <m/>
    <m/>
    <m/>
    <s v="2 - FATURADO"/>
    <n v="5"/>
    <x v="2"/>
    <x v="1"/>
  </r>
  <r>
    <x v="1032"/>
    <s v="46.195.079/0001-54"/>
    <s v="NF SERVICOS DO"/>
    <n v="299365"/>
    <d v="2024-11-28T00:00:00"/>
    <n v="305815"/>
    <d v="2024-11-28T00:00:00"/>
    <m/>
    <n v="2507.5700000000002"/>
    <d v="2024-12-28T00:00:00"/>
    <s v="E0231028"/>
    <s v="PD231009"/>
    <s v="Serviços de Publicidade Eletrônica"/>
    <n v="2387.21"/>
    <m/>
    <x v="0"/>
    <m/>
    <m/>
    <m/>
    <s v="2 - FATURADO"/>
    <n v="3"/>
    <x v="2"/>
    <x v="1"/>
  </r>
  <r>
    <x v="1032"/>
    <s v="46.195.079/0001-54"/>
    <s v="NF SERVICOS DO"/>
    <n v="299623"/>
    <d v="2024-11-28T00:00:00"/>
    <n v="306073"/>
    <d v="2024-11-28T00:00:00"/>
    <m/>
    <n v="1917.55"/>
    <d v="2024-12-28T00:00:00"/>
    <s v="E0231028"/>
    <s v="PD231009"/>
    <s v="Serviços de Publicidade Eletrônica"/>
    <n v="1825.51"/>
    <m/>
    <x v="0"/>
    <m/>
    <m/>
    <m/>
    <s v="2 - FATURADO"/>
    <n v="3"/>
    <x v="2"/>
    <x v="1"/>
  </r>
  <r>
    <x v="1032"/>
    <s v="46.195.079/0001-54"/>
    <s v="NF SERVICOS DO"/>
    <n v="299880"/>
    <d v="2024-11-28T00:00:00"/>
    <n v="306337"/>
    <d v="2024-11-29T00:00:00"/>
    <m/>
    <n v="1327.54"/>
    <d v="2024-12-29T00:00:00"/>
    <s v="E0231028"/>
    <s v="PD231009"/>
    <s v="Serviços de Publicidade Eletrônica"/>
    <n v="1263.82"/>
    <m/>
    <x v="0"/>
    <m/>
    <m/>
    <m/>
    <s v="2 - FATURADO"/>
    <n v="2"/>
    <x v="2"/>
    <x v="1"/>
  </r>
  <r>
    <x v="1032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0"/>
    <x v="0"/>
    <x v="2"/>
  </r>
  <r>
    <x v="1032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0"/>
    <x v="0"/>
    <x v="2"/>
  </r>
  <r>
    <x v="1032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0"/>
    <x v="0"/>
    <x v="2"/>
  </r>
  <r>
    <x v="1032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0"/>
    <x v="0"/>
    <x v="2"/>
  </r>
  <r>
    <x v="1032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0"/>
    <x v="0"/>
    <x v="2"/>
  </r>
  <r>
    <x v="1032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0"/>
    <x v="0"/>
    <x v="2"/>
  </r>
  <r>
    <x v="1032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0"/>
    <x v="0"/>
    <x v="2"/>
  </r>
  <r>
    <x v="1032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0"/>
    <x v="0"/>
    <x v="2"/>
  </r>
  <r>
    <x v="1032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0"/>
    <x v="0"/>
    <x v="2"/>
  </r>
  <r>
    <x v="1032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0"/>
    <x v="0"/>
    <x v="2"/>
  </r>
  <r>
    <x v="1032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0"/>
    <x v="0"/>
    <x v="2"/>
  </r>
  <r>
    <x v="1032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0"/>
    <x v="0"/>
    <x v="2"/>
  </r>
  <r>
    <x v="1032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0"/>
    <x v="0"/>
    <x v="2"/>
  </r>
  <r>
    <x v="1032"/>
    <s v="46.195.079/0001-54"/>
    <s v="NF SERVICOS DO"/>
    <n v="299931"/>
    <d v="2024-12-11T00:00:00"/>
    <n v="307368"/>
    <d v="2024-12-11T00:00:00"/>
    <m/>
    <n v="2655.07"/>
    <d v="2025-01-10T00:00:00"/>
    <s v="E0231028"/>
    <s v="PD231009"/>
    <s v="Serviços de Publicidade Eletrônica"/>
    <n v="2527.63"/>
    <m/>
    <x v="0"/>
    <m/>
    <m/>
    <m/>
    <s v="2 - FATURADO"/>
    <n v="0"/>
    <x v="0"/>
    <x v="1"/>
  </r>
  <r>
    <x v="1032"/>
    <s v="46.195.079/0001-54"/>
    <s v="NF SERVICOS DO"/>
    <n v="300275"/>
    <d v="2024-12-11T00:00:00"/>
    <n v="307712"/>
    <d v="2024-12-11T00:00:00"/>
    <m/>
    <n v="3097.58"/>
    <d v="2025-01-10T00:00:00"/>
    <s v="E0231028"/>
    <s v="PD231009"/>
    <s v="Serviços de Publicidade Eletrônica"/>
    <n v="2948.9"/>
    <m/>
    <x v="0"/>
    <m/>
    <m/>
    <m/>
    <s v="2 - FATURADO"/>
    <n v="0"/>
    <x v="0"/>
    <x v="1"/>
  </r>
  <r>
    <x v="1032"/>
    <s v="46.195.079/0001-54"/>
    <s v="NF SERVICOS DO"/>
    <n v="300300"/>
    <d v="2024-12-11T00:00:00"/>
    <n v="307737"/>
    <d v="2024-12-11T00:00:00"/>
    <m/>
    <n v="1180.03"/>
    <d v="2025-01-10T00:00:00"/>
    <s v="E0231028"/>
    <s v="PD231009"/>
    <s v="Serviços de Publicidade Eletrônica"/>
    <n v="1123.3900000000001"/>
    <m/>
    <x v="0"/>
    <m/>
    <m/>
    <m/>
    <s v="2 - FATURADO"/>
    <n v="0"/>
    <x v="0"/>
    <x v="1"/>
  </r>
  <r>
    <x v="1032"/>
    <s v="46.195.079/0001-54"/>
    <s v="NF SERVICOS DO"/>
    <n v="300412"/>
    <d v="2024-12-11T00:00:00"/>
    <n v="307849"/>
    <d v="2024-12-11T00:00:00"/>
    <m/>
    <n v="2433.8200000000002"/>
    <d v="2025-01-10T00:00:00"/>
    <s v="E0231028"/>
    <s v="PD231009"/>
    <s v="Serviços de Publicidade Eletrônica"/>
    <n v="2317"/>
    <m/>
    <x v="0"/>
    <m/>
    <m/>
    <m/>
    <s v="2 - FATURADO"/>
    <n v="0"/>
    <x v="0"/>
    <x v="1"/>
  </r>
  <r>
    <x v="1032"/>
    <s v="46.195.079/0001-54"/>
    <s v="NF SERVICOS DO"/>
    <n v="300920"/>
    <d v="2024-12-11T00:00:00"/>
    <n v="308357"/>
    <d v="2024-12-11T00:00:00"/>
    <m/>
    <n v="958.78"/>
    <d v="2025-01-10T00:00:00"/>
    <s v="E0231028"/>
    <s v="PD231009"/>
    <s v="Serviços de Publicidade Eletrônica"/>
    <n v="912.76"/>
    <m/>
    <x v="0"/>
    <m/>
    <m/>
    <m/>
    <s v="2 - FATURADO"/>
    <n v="0"/>
    <x v="0"/>
    <x v="1"/>
  </r>
  <r>
    <x v="1032"/>
    <s v="46.195.079/0001-54"/>
    <s v="NF SERVICOS DO"/>
    <n v="301134"/>
    <d v="2024-12-11T00:00:00"/>
    <n v="306558"/>
    <d v="2024-12-11T00:00:00"/>
    <m/>
    <n v="1991.3"/>
    <d v="2025-01-10T00:00:00"/>
    <s v="E0231028"/>
    <s v="PD231009"/>
    <s v="Serviços de Publicidade Eletrônica"/>
    <n v="1895.72"/>
    <m/>
    <x v="0"/>
    <m/>
    <m/>
    <m/>
    <s v="2 - FATURADO"/>
    <n v="0"/>
    <x v="0"/>
    <x v="1"/>
  </r>
  <r>
    <x v="1032"/>
    <s v="46.195.079/0001-54"/>
    <s v="NF SERVICOS DO"/>
    <n v="301496"/>
    <d v="2024-12-11T00:00:00"/>
    <n v="306920"/>
    <d v="2024-12-11T00:00:00"/>
    <m/>
    <n v="811.27"/>
    <d v="2025-01-10T00:00:00"/>
    <s v="E0231028"/>
    <s v="PD231009"/>
    <s v="Serviços de Publicidade Eletrônica"/>
    <n v="772.33"/>
    <m/>
    <x v="0"/>
    <m/>
    <m/>
    <m/>
    <s v="2 - FATURADO"/>
    <n v="0"/>
    <x v="0"/>
    <x v="1"/>
  </r>
  <r>
    <x v="1032"/>
    <s v="46.195.079/0001-54"/>
    <s v="NF SERVICOS DO"/>
    <n v="301836"/>
    <d v="2024-12-11T00:00:00"/>
    <n v="307260"/>
    <d v="2024-12-11T00:00:00"/>
    <m/>
    <n v="368.76"/>
    <d v="2025-01-10T00:00:00"/>
    <s v="E0231028"/>
    <s v="PD231009"/>
    <s v="Serviços de Publicidade Eletrônica"/>
    <n v="351.06"/>
    <m/>
    <x v="0"/>
    <m/>
    <m/>
    <m/>
    <s v="2 - FATURADO"/>
    <n v="0"/>
    <x v="0"/>
    <x v="1"/>
  </r>
  <r>
    <x v="1032"/>
    <s v="46.195.079/0001-54"/>
    <s v="NF SERVICOS DO"/>
    <n v="302104"/>
    <d v="2024-12-16T00:00:00"/>
    <n v="308612"/>
    <d v="2024-12-16T00:00:00"/>
    <m/>
    <n v="4056.36"/>
    <d v="2025-01-15T00:00:00"/>
    <s v="E0231028"/>
    <s v="PD231009"/>
    <s v="Serviços de Publicidade Eletrônica"/>
    <n v="3861.65"/>
    <m/>
    <x v="0"/>
    <m/>
    <m/>
    <m/>
    <s v="2 - FATURADO"/>
    <n v="0"/>
    <x v="0"/>
    <x v="1"/>
  </r>
  <r>
    <x v="1032"/>
    <s v="46.195.079/0001-54"/>
    <s v="NF SERVICOS DO"/>
    <n v="302297"/>
    <d v="2024-12-17T00:00:00"/>
    <n v="308810"/>
    <d v="2024-12-17T00:00:00"/>
    <m/>
    <n v="4130.1099999999997"/>
    <d v="2025-01-16T00:00:00"/>
    <s v="E0231028"/>
    <s v="PD231009"/>
    <s v="Serviços de Publicidade Eletrônica"/>
    <n v="3931.86"/>
    <m/>
    <x v="0"/>
    <m/>
    <m/>
    <m/>
    <s v="2 - FATURADO"/>
    <n v="0"/>
    <x v="0"/>
    <x v="1"/>
  </r>
  <r>
    <x v="1032"/>
    <s v="46.195.079/0001-54"/>
    <s v="NF SERVICOS DO"/>
    <n v="302437"/>
    <d v="2024-12-17T00:00:00"/>
    <n v="308950"/>
    <d v="2024-12-17T00:00:00"/>
    <m/>
    <n v="2212.56"/>
    <d v="2025-01-16T00:00:00"/>
    <s v="E0231028"/>
    <s v="PD231009"/>
    <s v="Serviços de Publicidade Eletrônica"/>
    <n v="2106.36"/>
    <m/>
    <x v="0"/>
    <m/>
    <m/>
    <m/>
    <s v="2 - FATURADO"/>
    <n v="0"/>
    <x v="0"/>
    <x v="1"/>
  </r>
  <r>
    <x v="1032"/>
    <s v="46.195.079/0001-54"/>
    <s v="NF SERVICOS DO"/>
    <n v="302729"/>
    <d v="2024-12-18T00:00:00"/>
    <n v="309251"/>
    <d v="2024-12-18T00:00:00"/>
    <m/>
    <n v="1032.53"/>
    <d v="2025-01-17T00:00:00"/>
    <s v="E0231028"/>
    <s v="PD231009"/>
    <s v="Serviços de Publicidade Eletrônica"/>
    <n v="982.97"/>
    <m/>
    <x v="0"/>
    <m/>
    <m/>
    <m/>
    <s v="2 - FATURADO"/>
    <n v="0"/>
    <x v="0"/>
    <x v="1"/>
  </r>
  <r>
    <x v="1032"/>
    <s v="46.195.079/0001-54"/>
    <s v="NF SERVICOS DO"/>
    <n v="302899"/>
    <d v="2024-12-19T00:00:00"/>
    <n v="309421"/>
    <d v="2024-12-19T00:00:00"/>
    <m/>
    <n v="1032.53"/>
    <d v="2025-01-18T00:00:00"/>
    <s v="E0231028"/>
    <s v="PD231009"/>
    <s v="Serviços de Publicidade Eletrônica"/>
    <n v="982.97"/>
    <m/>
    <x v="0"/>
    <m/>
    <m/>
    <m/>
    <s v="2 - FATURADO"/>
    <n v="0"/>
    <x v="0"/>
    <x v="1"/>
  </r>
  <r>
    <x v="1032"/>
    <s v="46.195.079/0001-54"/>
    <s v="NF SERVICOS DO"/>
    <n v="303243"/>
    <d v="2024-12-22T00:00:00"/>
    <n v="309806"/>
    <d v="2024-12-30T00:00:00"/>
    <m/>
    <n v="3982.61"/>
    <d v="2025-01-29T00:00:00"/>
    <s v="E0231028"/>
    <s v="PD231009"/>
    <s v="Serviços de Publicidade Eletrônica"/>
    <n v="3791.44"/>
    <m/>
    <x v="0"/>
    <m/>
    <m/>
    <m/>
    <s v="2 - FATURADO"/>
    <n v="0"/>
    <x v="0"/>
    <x v="1"/>
  </r>
  <r>
    <x v="1032"/>
    <s v="46.195.079/0001-54"/>
    <s v="NF SERVICOS DO"/>
    <n v="303393"/>
    <d v="2024-12-22T00:00:00"/>
    <n v="309956"/>
    <d v="2024-12-30T00:00:00"/>
    <m/>
    <n v="3908.86"/>
    <d v="2025-01-29T00:00:00"/>
    <s v="E0231028"/>
    <s v="PD231009"/>
    <s v="Serviços de Publicidade Eletrônica"/>
    <n v="3721.23"/>
    <m/>
    <x v="0"/>
    <m/>
    <m/>
    <m/>
    <s v="2 - FATURADO"/>
    <n v="0"/>
    <x v="0"/>
    <x v="1"/>
  </r>
  <r>
    <x v="1032"/>
    <s v="46.195.079/0001-54"/>
    <s v="NF SERVICOS DO"/>
    <n v="303750"/>
    <d v="2024-12-23T00:00:00"/>
    <n v="310313"/>
    <d v="2024-12-30T00:00:00"/>
    <m/>
    <n v="1770.05"/>
    <d v="2025-01-29T00:00:00"/>
    <s v="E0231028"/>
    <s v="PD231009"/>
    <s v="Serviços de Publicidade Eletrônica"/>
    <n v="1685.09"/>
    <m/>
    <x v="0"/>
    <m/>
    <m/>
    <m/>
    <s v="2 - FATURADO"/>
    <n v="0"/>
    <x v="0"/>
    <x v="1"/>
  </r>
  <r>
    <x v="1032"/>
    <s v="46.195.079/0001-54"/>
    <s v="NF SERVICOS DO"/>
    <n v="303826"/>
    <d v="2024-12-26T00:00:00"/>
    <n v="310389"/>
    <d v="2024-12-30T00:00:00"/>
    <m/>
    <n v="2360.06"/>
    <d v="2025-01-29T00:00:00"/>
    <s v="E0231028"/>
    <s v="PD231009"/>
    <s v="Serviços de Publicidade Eletrônica"/>
    <n v="2246.7800000000002"/>
    <m/>
    <x v="0"/>
    <m/>
    <m/>
    <m/>
    <s v="2 - FATURADO"/>
    <n v="0"/>
    <x v="0"/>
    <x v="1"/>
  </r>
  <r>
    <x v="1032"/>
    <s v="46.195.079/0001-54"/>
    <s v="NF SERVICOS"/>
    <n v="177391"/>
    <d v="2024-12-31T00:00:00"/>
    <n v="1906330"/>
    <d v="2025-01-10T00:00:00"/>
    <d v="2024-12-01T00:00:00"/>
    <n v="6444"/>
    <d v="2025-02-09T00:00:00"/>
    <s v="E0230694"/>
    <s v="PD023694"/>
    <s v="PREFEITURAS - CADASTRO"/>
    <n v="6134.69"/>
    <d v="2024-12-01T00:00:00"/>
    <x v="0"/>
    <m/>
    <m/>
    <s v="359.00000315/2024-73-APPS/ITO"/>
    <s v="2 - FATURADO"/>
    <n v="0"/>
    <x v="0"/>
    <x v="0"/>
  </r>
  <r>
    <x v="1032"/>
    <s v="46.195.079/0001-54"/>
    <s v="NF SERVICOS DO"/>
    <n v="304127"/>
    <d v="2024-12-31T00:00:00"/>
    <n v="310703"/>
    <d v="2025-01-03T00:00:00"/>
    <m/>
    <n v="2065.06"/>
    <d v="2025-02-02T00:00:00"/>
    <s v="E0231028"/>
    <s v="PD231009"/>
    <s v="Serviços de Publicidade Eletrônica"/>
    <n v="1965.94"/>
    <m/>
    <x v="0"/>
    <m/>
    <m/>
    <m/>
    <s v="2 - FATURADO"/>
    <n v="0"/>
    <x v="0"/>
    <x v="1"/>
  </r>
  <r>
    <x v="1033"/>
    <s v="46.200.846/0001-76"/>
    <s v="NF SERVICOS DO"/>
    <n v="302802"/>
    <d v="2024-12-19T00:00:00"/>
    <n v="309324"/>
    <d v="2024-12-19T00:00:00"/>
    <m/>
    <n v="258.13"/>
    <d v="2025-01-18T00:00:00"/>
    <s v="E0230933"/>
    <s v="PD023933"/>
    <s v="Serviços de Publicidade Eletrônica"/>
    <n v="245.74"/>
    <m/>
    <x v="0"/>
    <m/>
    <m/>
    <m/>
    <s v="2 - FATURADO"/>
    <n v="0"/>
    <x v="0"/>
    <x v="1"/>
  </r>
  <r>
    <x v="1033"/>
    <s v="46.200.846/0001-76"/>
    <s v="NF SERVICOS DO"/>
    <n v="303456"/>
    <d v="2024-12-22T00:00:00"/>
    <n v="310019"/>
    <d v="2024-12-30T00:00:00"/>
    <m/>
    <n v="451.73"/>
    <d v="2025-01-29T00:00:00"/>
    <s v="E0230933"/>
    <s v="PD023933"/>
    <s v="Serviços de Publicidade Eletrônica"/>
    <n v="430.05"/>
    <m/>
    <x v="0"/>
    <m/>
    <m/>
    <m/>
    <s v="2 - FATURADO"/>
    <n v="0"/>
    <x v="0"/>
    <x v="1"/>
  </r>
  <r>
    <x v="1033"/>
    <s v="46.200.846/0001-76"/>
    <s v="NF SERVICOS DO"/>
    <n v="303854"/>
    <d v="2024-12-26T00:00:00"/>
    <n v="310417"/>
    <d v="2024-12-30T00:00:00"/>
    <m/>
    <n v="258.13"/>
    <d v="2025-01-29T00:00:00"/>
    <s v="E0230933"/>
    <s v="PD023933"/>
    <s v="Serviços de Publicidade Eletrônica"/>
    <n v="245.74"/>
    <m/>
    <x v="0"/>
    <m/>
    <m/>
    <m/>
    <s v="2 - FATURADO"/>
    <n v="0"/>
    <x v="0"/>
    <x v="1"/>
  </r>
  <r>
    <x v="1033"/>
    <s v="46.200.846/0001-76"/>
    <s v="NF SERVICOS"/>
    <n v="177403"/>
    <d v="2024-12-31T00:00:00"/>
    <n v="1906342"/>
    <d v="2025-01-10T00:00:00"/>
    <d v="2024-12-01T00:00:00"/>
    <n v="8710.14"/>
    <d v="2025-02-09T00:00:00"/>
    <s v="E0240670"/>
    <s v="PD024670"/>
    <s v="PREFEITURAS - CADASTRO"/>
    <n v="8292.0499999999993"/>
    <d v="2024-12-01T00:00:00"/>
    <x v="0"/>
    <m/>
    <m/>
    <s v="359.00006572/2024-19-ITO/APPS"/>
    <s v="2 - FATURADO"/>
    <n v="0"/>
    <x v="0"/>
    <x v="0"/>
  </r>
  <r>
    <x v="1033"/>
    <s v="46.200.846/0001-76"/>
    <s v="NF SERVICOS DO"/>
    <n v="304129"/>
    <d v="2024-12-31T00:00:00"/>
    <n v="310705"/>
    <d v="2025-01-03T00:00:00"/>
    <m/>
    <n v="258.13"/>
    <d v="2025-02-02T00:00:00"/>
    <s v="E0230933"/>
    <s v="PD023933"/>
    <s v="Serviços de Publicidade Eletrônica"/>
    <n v="245.74"/>
    <m/>
    <x v="0"/>
    <m/>
    <m/>
    <m/>
    <s v="2 - FATURADO"/>
    <n v="0"/>
    <x v="0"/>
    <x v="1"/>
  </r>
  <r>
    <x v="1034"/>
    <s v="46.200.853/0001-78"/>
    <s v="NF SERVICOS"/>
    <n v="176484"/>
    <d v="2024-12-27T00:00:00"/>
    <n v="1892472"/>
    <d v="2024-12-27T00:00:00"/>
    <d v="2024-12-01T00:00:00"/>
    <n v="7838.21"/>
    <d v="2025-01-26T00:00:00"/>
    <s v="E0240487"/>
    <s v="PD024343"/>
    <s v="EMAIL COMO SERVIÇO  E  OFFICE BASICO"/>
    <n v="7461.98"/>
    <d v="2024-12-01T00:00:00"/>
    <x v="0"/>
    <s v="61-2024"/>
    <s v="200-2024. D.L.124-2024"/>
    <s v="359.00007143/2024-69  ITO"/>
    <s v="2 - FATURADO"/>
    <n v="0"/>
    <x v="0"/>
    <x v="0"/>
  </r>
  <r>
    <x v="1035"/>
    <s v="46.203.469/0001-29"/>
    <s v="NF SERVICOS DO"/>
    <n v="291481"/>
    <d v="2024-10-08T00:00:00"/>
    <n v="297832"/>
    <d v="2024-10-08T00:00:00"/>
    <m/>
    <n v="414.85"/>
    <d v="2024-11-07T00:00:00"/>
    <s v="E0220642"/>
    <s v="PD022642"/>
    <s v="Serviços de Publicidade Eletrônica"/>
    <n v="394.94"/>
    <m/>
    <x v="0"/>
    <m/>
    <m/>
    <m/>
    <s v="2 - FATURADO"/>
    <n v="54"/>
    <x v="1"/>
    <x v="1"/>
  </r>
  <r>
    <x v="1035"/>
    <s v="46.203.469/0001-29"/>
    <s v="NF SERVICOS DO"/>
    <n v="293611"/>
    <d v="2024-10-22T00:00:00"/>
    <n v="300012"/>
    <d v="2024-10-22T00:00:00"/>
    <m/>
    <n v="460.95"/>
    <d v="2024-11-21T00:00:00"/>
    <s v="E0220642"/>
    <s v="PD022642"/>
    <s v="Serviços de Publicidade Eletrônica"/>
    <n v="438.82"/>
    <m/>
    <x v="0"/>
    <m/>
    <m/>
    <m/>
    <s v="2 - FATURADO"/>
    <n v="40"/>
    <x v="1"/>
    <x v="1"/>
  </r>
  <r>
    <x v="1035"/>
    <s v="46.203.469/0001-29"/>
    <s v="NF SERVICOS DO"/>
    <n v="300223"/>
    <d v="2024-12-11T00:00:00"/>
    <n v="307660"/>
    <d v="2024-12-11T00:00:00"/>
    <m/>
    <n v="230.47"/>
    <d v="2025-01-10T00:00:00"/>
    <s v="E0220642"/>
    <s v="PD022642"/>
    <s v="Serviços de Publicidade Eletrônica"/>
    <n v="219.41"/>
    <m/>
    <x v="0"/>
    <m/>
    <m/>
    <m/>
    <s v="2 - FATURADO"/>
    <n v="0"/>
    <x v="0"/>
    <x v="1"/>
  </r>
  <r>
    <x v="1035"/>
    <s v="46.203.469/0001-29"/>
    <s v="NF SERVICOS DO"/>
    <n v="303740"/>
    <d v="2024-12-23T00:00:00"/>
    <n v="310303"/>
    <d v="2024-12-30T00:00:00"/>
    <m/>
    <n v="414.85"/>
    <d v="2025-01-29T00:00:00"/>
    <s v="E0220642"/>
    <s v="PD022642"/>
    <s v="Serviços de Publicidade Eletrônica"/>
    <n v="394.94"/>
    <m/>
    <x v="0"/>
    <m/>
    <m/>
    <m/>
    <s v="2 - FATURADO"/>
    <n v="0"/>
    <x v="0"/>
    <x v="1"/>
  </r>
  <r>
    <x v="1036"/>
    <s v="46.211.694/0001-07"/>
    <s v="NF SERVICOS DO"/>
    <n v="300205"/>
    <d v="2024-12-11T00:00:00"/>
    <n v="307642"/>
    <d v="2024-12-11T00:00:00"/>
    <m/>
    <n v="414.85"/>
    <d v="2025-01-10T00:00:00"/>
    <s v="E0230863"/>
    <s v="PD023863"/>
    <s v="Serviços de Publicidade Eletrônica"/>
    <n v="394.94"/>
    <m/>
    <x v="0"/>
    <m/>
    <m/>
    <m/>
    <s v="2 - FATURADO"/>
    <n v="0"/>
    <x v="0"/>
    <x v="1"/>
  </r>
  <r>
    <x v="1036"/>
    <s v="46.211.694/0001-07"/>
    <s v="NF SERVICOS DO"/>
    <n v="300377"/>
    <d v="2024-12-11T00:00:00"/>
    <n v="307814"/>
    <d v="2024-12-11T00:00:00"/>
    <m/>
    <n v="184.38"/>
    <d v="2025-01-10T00:00:00"/>
    <s v="E0230863"/>
    <s v="PD023863"/>
    <s v="Serviços de Publicidade Eletrônica"/>
    <n v="175.53"/>
    <m/>
    <x v="0"/>
    <m/>
    <m/>
    <m/>
    <s v="2 - FATURADO"/>
    <n v="0"/>
    <x v="0"/>
    <x v="1"/>
  </r>
  <r>
    <x v="1036"/>
    <s v="46.211.694/0001-07"/>
    <s v="NF SERVICOS DO"/>
    <n v="300617"/>
    <d v="2024-12-11T00:00:00"/>
    <n v="308054"/>
    <d v="2024-12-11T00:00:00"/>
    <m/>
    <n v="507.04"/>
    <d v="2025-01-10T00:00:00"/>
    <s v="E0230863"/>
    <s v="PD023863"/>
    <s v="Serviços de Publicidade Eletrônica"/>
    <n v="482.7"/>
    <m/>
    <x v="0"/>
    <m/>
    <m/>
    <m/>
    <s v="2 - FATURADO"/>
    <n v="0"/>
    <x v="0"/>
    <x v="1"/>
  </r>
  <r>
    <x v="1036"/>
    <s v="46.211.694/0001-07"/>
    <s v="NF SERVICOS DO"/>
    <n v="302728"/>
    <d v="2024-12-18T00:00:00"/>
    <n v="309250"/>
    <d v="2024-12-18T00:00:00"/>
    <m/>
    <n v="276.57"/>
    <d v="2025-01-17T00:00:00"/>
    <s v="E0230863"/>
    <s v="PD023863"/>
    <s v="Serviços de Publicidade Eletrônica"/>
    <n v="263.29000000000002"/>
    <m/>
    <x v="0"/>
    <m/>
    <m/>
    <m/>
    <s v="2 - FATURADO"/>
    <n v="0"/>
    <x v="0"/>
    <x v="1"/>
  </r>
  <r>
    <x v="1036"/>
    <s v="46.211.694/0001-07"/>
    <s v="NF SERVICOS DO"/>
    <n v="303033"/>
    <d v="2024-12-20T00:00:00"/>
    <n v="309555"/>
    <d v="2024-12-20T00:00:00"/>
    <m/>
    <n v="230.47"/>
    <d v="2025-01-19T00:00:00"/>
    <s v="E0230863"/>
    <s v="PD023863"/>
    <s v="Serviços de Publicidade Eletrônica"/>
    <n v="219.41"/>
    <m/>
    <x v="0"/>
    <m/>
    <m/>
    <m/>
    <s v="2 - FATURADO"/>
    <n v="0"/>
    <x v="0"/>
    <x v="1"/>
  </r>
  <r>
    <x v="1037"/>
    <s v="46.211.702/0001-15"/>
    <s v="NF SERVICOS DO"/>
    <n v="292723"/>
    <d v="2024-10-17T00:00:00"/>
    <n v="299115"/>
    <d v="2024-10-17T00:00:00"/>
    <m/>
    <n v="414.85"/>
    <d v="2024-11-16T00:00:00"/>
    <s v="E0240900"/>
    <s v="PD024900"/>
    <s v="Serviços de Publicidade Eletrônica"/>
    <n v="394.94"/>
    <m/>
    <x v="0"/>
    <m/>
    <m/>
    <m/>
    <s v="2 - FATURADO"/>
    <n v="45"/>
    <x v="1"/>
    <x v="1"/>
  </r>
  <r>
    <x v="1037"/>
    <s v="46.211.702/0001-15"/>
    <s v="NF SERVICOS DO"/>
    <n v="293978"/>
    <d v="2024-10-23T00:00:00"/>
    <n v="300383"/>
    <d v="2024-10-23T00:00:00"/>
    <m/>
    <n v="230.47"/>
    <d v="2024-11-22T00:00:00"/>
    <s v="E0240900"/>
    <s v="PD024900"/>
    <s v="Serviços de Publicidade Eletrônica"/>
    <n v="219.41"/>
    <m/>
    <x v="0"/>
    <m/>
    <m/>
    <m/>
    <s v="2 - FATURADO"/>
    <n v="39"/>
    <x v="1"/>
    <x v="1"/>
  </r>
  <r>
    <x v="1037"/>
    <s v="46.211.702/0001-15"/>
    <s v="NF SERVICOS DO"/>
    <n v="296832"/>
    <d v="2024-11-07T00:00:00"/>
    <n v="303245"/>
    <d v="2024-11-11T00:00:00"/>
    <m/>
    <n v="230.47"/>
    <d v="2024-12-11T00:00:00"/>
    <s v="E0240900"/>
    <s v="PD024900"/>
    <s v="Serviços de Publicidade Eletrônica"/>
    <n v="219.41"/>
    <m/>
    <x v="0"/>
    <m/>
    <m/>
    <m/>
    <s v="2 - FATURADO"/>
    <n v="20"/>
    <x v="2"/>
    <x v="1"/>
  </r>
  <r>
    <x v="1037"/>
    <s v="46.211.702/0001-15"/>
    <s v="NF SERVICOS DO"/>
    <n v="297103"/>
    <d v="2024-11-11T00:00:00"/>
    <n v="303530"/>
    <d v="2024-11-13T00:00:00"/>
    <m/>
    <n v="230.47"/>
    <d v="2024-12-13T00:00:00"/>
    <s v="E0240900"/>
    <s v="PD024900"/>
    <s v="Serviços de Publicidade Eletrônica"/>
    <n v="219.41"/>
    <m/>
    <x v="0"/>
    <m/>
    <m/>
    <m/>
    <s v="2 - FATURADO"/>
    <n v="18"/>
    <x v="2"/>
    <x v="1"/>
  </r>
  <r>
    <x v="1038"/>
    <s v="46.223.699/0001-50"/>
    <s v="NF SERVICOS"/>
    <n v="174749"/>
    <d v="2024-12-10T00:00:00"/>
    <n v="1890737"/>
    <d v="2024-12-10T00:00:00"/>
    <d v="2024-11-01T00:00:00"/>
    <n v="808.83"/>
    <d v="2025-01-09T00:00:00"/>
    <s v="E0230624"/>
    <s v="PD023624"/>
    <s v="PREFEITURA - SIM"/>
    <n v="770.01"/>
    <d v="2024-11-01T00:00:00"/>
    <x v="0"/>
    <d v="2023-12-01T00:00:00"/>
    <s v="DISPENSA DE LICITAÇÃO 17/2023"/>
    <s v="PD-PRC-2023/00481- 359.00002720/2024-26 - APPS/ITO"/>
    <s v="2 - FATURADO"/>
    <n v="0"/>
    <x v="0"/>
    <x v="0"/>
  </r>
  <r>
    <x v="1038"/>
    <s v="46.223.699/0001-50"/>
    <s v="NF SERVICOS DO"/>
    <n v="300260"/>
    <d v="2024-12-11T00:00:00"/>
    <n v="307697"/>
    <d v="2024-12-11T00:00:00"/>
    <m/>
    <n v="719.08"/>
    <d v="2025-01-10T00:00:00"/>
    <s v="E0230830"/>
    <s v="PD023830"/>
    <s v="Serviços de Publicidade Eletrônica"/>
    <n v="684.56"/>
    <m/>
    <x v="0"/>
    <m/>
    <m/>
    <m/>
    <s v="2 - FATURADO"/>
    <n v="0"/>
    <x v="0"/>
    <x v="1"/>
  </r>
  <r>
    <x v="1038"/>
    <s v="46.223.699/0001-50"/>
    <s v="NF SERVICOS DO"/>
    <n v="301077"/>
    <d v="2024-12-11T00:00:00"/>
    <n v="306501"/>
    <d v="2024-12-11T00:00:00"/>
    <m/>
    <n v="276.57"/>
    <d v="2025-01-10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038"/>
    <s v="46.223.699/0001-50"/>
    <s v="NF SERVICOS DO"/>
    <n v="301714"/>
    <d v="2024-12-11T00:00:00"/>
    <n v="307138"/>
    <d v="2024-12-11T00:00:00"/>
    <m/>
    <n v="885.02"/>
    <d v="2025-01-10T00:00:00"/>
    <s v="E0230830"/>
    <s v="PD023830"/>
    <s v="Serviços de Publicidade Eletrônica"/>
    <n v="842.54"/>
    <m/>
    <x v="0"/>
    <m/>
    <m/>
    <m/>
    <s v="2 - FATURADO"/>
    <n v="0"/>
    <x v="0"/>
    <x v="1"/>
  </r>
  <r>
    <x v="1038"/>
    <s v="46.223.699/0001-50"/>
    <s v="NF SERVICOS DO"/>
    <n v="302094"/>
    <d v="2024-12-16T00:00:00"/>
    <n v="308602"/>
    <d v="2024-12-16T00:00:00"/>
    <m/>
    <n v="276.57"/>
    <d v="2025-01-15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038"/>
    <s v="46.223.699/0001-50"/>
    <s v="NF SERVICOS DO"/>
    <n v="302178"/>
    <d v="2024-12-17T00:00:00"/>
    <n v="308691"/>
    <d v="2024-12-17T00:00:00"/>
    <m/>
    <n v="608.45000000000005"/>
    <d v="2025-01-16T00:00:00"/>
    <s v="E0230830"/>
    <s v="PD023830"/>
    <s v="Serviços de Publicidade Eletrônica"/>
    <n v="579.24"/>
    <m/>
    <x v="0"/>
    <m/>
    <m/>
    <m/>
    <s v="2 - FATURADO"/>
    <n v="0"/>
    <x v="0"/>
    <x v="1"/>
  </r>
  <r>
    <x v="1038"/>
    <s v="46.223.699/0001-50"/>
    <s v="NF SERVICOS DO"/>
    <n v="302608"/>
    <d v="2024-12-18T00:00:00"/>
    <n v="309130"/>
    <d v="2024-12-18T00:00:00"/>
    <m/>
    <n v="553.14"/>
    <d v="2025-01-17T00:00:00"/>
    <s v="E0230830"/>
    <s v="PD023830"/>
    <s v="Serviços de Publicidade Eletrônica"/>
    <n v="526.59"/>
    <m/>
    <x v="0"/>
    <m/>
    <m/>
    <m/>
    <s v="2 - FATURADO"/>
    <n v="0"/>
    <x v="0"/>
    <x v="1"/>
  </r>
  <r>
    <x v="1038"/>
    <s v="46.223.699/0001-50"/>
    <s v="NF SERVICOS DO"/>
    <n v="303613"/>
    <d v="2024-12-22T00:00:00"/>
    <n v="310176"/>
    <d v="2024-12-30T00:00:00"/>
    <m/>
    <n v="1161.5899999999999"/>
    <d v="2025-01-29T00:00:00"/>
    <s v="E0230830"/>
    <s v="PD023830"/>
    <s v="Serviços de Publicidade Eletrônica"/>
    <n v="1105.83"/>
    <m/>
    <x v="0"/>
    <m/>
    <m/>
    <m/>
    <s v="2 - FATURADO"/>
    <n v="0"/>
    <x v="0"/>
    <x v="1"/>
  </r>
  <r>
    <x v="1038"/>
    <s v="46.223.699/0001-50"/>
    <s v="NF SERVICOS DO"/>
    <n v="303807"/>
    <d v="2024-12-23T00:00:00"/>
    <n v="310370"/>
    <d v="2024-12-30T00:00:00"/>
    <m/>
    <n v="276.57"/>
    <d v="2025-01-29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038"/>
    <s v="46.223.699/0001-50"/>
    <s v="NF SERVICOS"/>
    <n v="177543"/>
    <d v="2024-12-31T00:00:00"/>
    <n v="1906482"/>
    <d v="2025-01-10T00:00:00"/>
    <d v="2024-12-01T00:00:00"/>
    <n v="971.46"/>
    <d v="2025-02-09T00:00:00"/>
    <s v="E0230624"/>
    <s v="PD023624"/>
    <s v="PREFEITURA - SIM"/>
    <n v="924.83"/>
    <d v="2024-12-01T00:00:00"/>
    <x v="0"/>
    <d v="2023-12-01T00:00:00"/>
    <s v="DISPENSA DE LICITAÇÃO 17/2023"/>
    <s v="PD-PRC-2023/00481- 359.00002720/2024-26 - APPS/ITO"/>
    <s v="2 - FATURADO"/>
    <n v="0"/>
    <x v="0"/>
    <x v="0"/>
  </r>
  <r>
    <x v="1039"/>
    <s v="46.223.715/0001-04"/>
    <s v="NF SERVICOS DO"/>
    <n v="303982"/>
    <d v="2024-12-31T00:00:00"/>
    <n v="310558"/>
    <d v="2025-01-03T00:00:00"/>
    <m/>
    <n v="230.47"/>
    <d v="2025-01-03T00:00:00"/>
    <m/>
    <m/>
    <s v="Serviços de Publicidade Eletrônica"/>
    <n v="219.41"/>
    <m/>
    <x v="0"/>
    <m/>
    <m/>
    <m/>
    <s v="1 - VENDA A VISTA"/>
    <n v="0"/>
    <x v="0"/>
    <x v="1"/>
  </r>
  <r>
    <x v="1040"/>
    <s v="46.223.723/0001-50"/>
    <s v="NF SERVICOS DO"/>
    <n v="300290"/>
    <d v="2024-12-11T00:00:00"/>
    <n v="307727"/>
    <d v="2024-12-11T00:00:00"/>
    <m/>
    <n v="553.14"/>
    <d v="2025-01-10T00:00:00"/>
    <s v="E0240841"/>
    <s v="PD024841"/>
    <s v="Serviços de Publicidade Eletrônica"/>
    <n v="526.59"/>
    <m/>
    <x v="0"/>
    <m/>
    <m/>
    <m/>
    <s v="2 - FATURADO"/>
    <n v="0"/>
    <x v="0"/>
    <x v="1"/>
  </r>
  <r>
    <x v="1040"/>
    <s v="46.223.723/0001-50"/>
    <s v="NF SERVICOS DO"/>
    <n v="301687"/>
    <d v="2024-12-11T00:00:00"/>
    <n v="307111"/>
    <d v="2024-12-11T00:00:00"/>
    <m/>
    <n v="322.66000000000003"/>
    <d v="2025-01-10T00:00:00"/>
    <s v="E0240841"/>
    <s v="PD024841"/>
    <s v="Serviços de Publicidade Eletrônica"/>
    <n v="307.17"/>
    <m/>
    <x v="0"/>
    <m/>
    <m/>
    <m/>
    <s v="2 - FATURADO"/>
    <n v="0"/>
    <x v="0"/>
    <x v="1"/>
  </r>
  <r>
    <x v="1040"/>
    <s v="46.223.723/0001-50"/>
    <s v="NF SERVICOS DO"/>
    <n v="301710"/>
    <d v="2024-12-11T00:00:00"/>
    <n v="307134"/>
    <d v="2024-12-11T00:00:00"/>
    <m/>
    <n v="230.47"/>
    <d v="2025-01-10T00:00:00"/>
    <s v="E0240841"/>
    <s v="PD024841"/>
    <s v="Serviços de Publicidade Eletrônica"/>
    <n v="219.41"/>
    <m/>
    <x v="0"/>
    <m/>
    <m/>
    <m/>
    <s v="2 - FATURADO"/>
    <n v="0"/>
    <x v="0"/>
    <x v="1"/>
  </r>
  <r>
    <x v="1040"/>
    <s v="46.223.723/0001-50"/>
    <s v="NF SERVICOS DO"/>
    <n v="302057"/>
    <d v="2024-12-16T00:00:00"/>
    <n v="308565"/>
    <d v="2024-12-16T00:00:00"/>
    <m/>
    <n v="230.47"/>
    <d v="2025-01-15T00:00:00"/>
    <s v="E0240841"/>
    <s v="PD024841"/>
    <s v="Serviços de Publicidade Eletrônica"/>
    <n v="219.41"/>
    <m/>
    <x v="0"/>
    <m/>
    <m/>
    <m/>
    <s v="2 - FATURADO"/>
    <n v="0"/>
    <x v="0"/>
    <x v="1"/>
  </r>
  <r>
    <x v="1040"/>
    <s v="46.223.723/0001-50"/>
    <s v="NF SERVICOS DO"/>
    <n v="302259"/>
    <d v="2024-12-17T00:00:00"/>
    <n v="308772"/>
    <d v="2024-12-17T00:00:00"/>
    <m/>
    <n v="92.19"/>
    <d v="2025-01-16T00:00:00"/>
    <s v="E0240841"/>
    <s v="PD024841"/>
    <s v="Serviços de Publicidade Eletrônica"/>
    <n v="87.76"/>
    <m/>
    <x v="0"/>
    <m/>
    <m/>
    <m/>
    <s v="2 - FATURADO"/>
    <n v="0"/>
    <x v="0"/>
    <x v="1"/>
  </r>
  <r>
    <x v="1040"/>
    <s v="46.223.723/0001-50"/>
    <s v="NF SERVICOS DO"/>
    <n v="302989"/>
    <d v="2024-12-20T00:00:00"/>
    <n v="309511"/>
    <d v="2024-12-20T00:00:00"/>
    <m/>
    <n v="230.47"/>
    <d v="2025-01-19T00:00:00"/>
    <s v="E0240841"/>
    <s v="PD024841"/>
    <s v="Serviços de Publicidade Eletrônica"/>
    <n v="219.41"/>
    <m/>
    <x v="0"/>
    <m/>
    <m/>
    <m/>
    <s v="2 - FATURADO"/>
    <n v="0"/>
    <x v="0"/>
    <x v="1"/>
  </r>
  <r>
    <x v="1041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837"/>
    <x v="4"/>
    <x v="1"/>
  </r>
  <r>
    <x v="1041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837"/>
    <x v="4"/>
    <x v="1"/>
  </r>
  <r>
    <x v="1041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566"/>
    <x v="4"/>
    <x v="1"/>
  </r>
  <r>
    <x v="1041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566"/>
    <x v="4"/>
    <x v="1"/>
  </r>
  <r>
    <x v="1041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566"/>
    <x v="4"/>
    <x v="1"/>
  </r>
  <r>
    <x v="1041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566"/>
    <x v="4"/>
    <x v="1"/>
  </r>
  <r>
    <x v="1041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566"/>
    <x v="4"/>
    <x v="1"/>
  </r>
  <r>
    <x v="1041"/>
    <s v="46.223.731/0001-05"/>
    <s v="NF SERVICOS DO"/>
    <n v="292273"/>
    <d v="2024-10-14T00:00:00"/>
    <n v="298662"/>
    <d v="2024-10-14T00:00:00"/>
    <m/>
    <n v="230.47"/>
    <d v="2024-11-13T00:00:00"/>
    <s v="E0230993"/>
    <s v="PD023974"/>
    <s v="Serviços de Publicidade Eletrônica"/>
    <n v="219.41"/>
    <m/>
    <x v="0"/>
    <m/>
    <m/>
    <m/>
    <s v="2 - FATURADO"/>
    <n v="48"/>
    <x v="1"/>
    <x v="1"/>
  </r>
  <r>
    <x v="1042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12"/>
    <x v="2"/>
    <x v="1"/>
  </r>
  <r>
    <x v="1042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5"/>
    <x v="2"/>
    <x v="1"/>
  </r>
  <r>
    <x v="1042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0"/>
    <x v="0"/>
    <x v="2"/>
  </r>
  <r>
    <x v="1042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0"/>
    <x v="0"/>
    <x v="2"/>
  </r>
  <r>
    <x v="1042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0"/>
    <x v="0"/>
    <x v="2"/>
  </r>
  <r>
    <x v="1043"/>
    <s v="46.223.764/0001-47"/>
    <s v="NF SERVICOS DO"/>
    <n v="4041"/>
    <d v="2021-08-28T00:00:00"/>
    <n v="8197"/>
    <d v="2021-08-30T00:00:00"/>
    <m/>
    <n v="184.38"/>
    <d v="2021-09-29T00:00:00"/>
    <s v="E0201569"/>
    <s v="PD201569"/>
    <s v="Serviços de Publicidade Eletrônica"/>
    <n v="184.38"/>
    <m/>
    <x v="4"/>
    <m/>
    <m/>
    <m/>
    <s v="2 - FATURADO"/>
    <n v="1189"/>
    <x v="4"/>
    <x v="1"/>
  </r>
  <r>
    <x v="1043"/>
    <s v="46.223.764/0001-47"/>
    <s v="NF SERVICOS DO"/>
    <n v="40019"/>
    <d v="2021-12-13T00:00:00"/>
    <n v="44318"/>
    <d v="2021-12-13T00:00:00"/>
    <m/>
    <n v="921.9"/>
    <d v="2022-01-12T00:00:00"/>
    <s v="E0201569"/>
    <s v="PD201569"/>
    <s v="Serviços de Publicidade Eletrônica"/>
    <n v="921.9"/>
    <m/>
    <x v="4"/>
    <m/>
    <m/>
    <m/>
    <s v="2 - FATURADO"/>
    <n v="1084"/>
    <x v="4"/>
    <x v="1"/>
  </r>
  <r>
    <x v="1043"/>
    <s v="46.223.764/0001-47"/>
    <s v="NF SERVICOS DO"/>
    <n v="43628"/>
    <d v="2021-12-15T00:00:00"/>
    <n v="48286"/>
    <d v="2021-12-15T00:00:00"/>
    <m/>
    <n v="276.57"/>
    <d v="2022-01-14T00:00:00"/>
    <s v="E0201569"/>
    <s v="PD201569"/>
    <s v="Serviços de Publicidade Eletrônica"/>
    <n v="276.57"/>
    <m/>
    <x v="4"/>
    <m/>
    <m/>
    <m/>
    <s v="2 - FATURADO"/>
    <n v="1082"/>
    <x v="4"/>
    <x v="1"/>
  </r>
  <r>
    <x v="1043"/>
    <s v="46.223.764/0001-47"/>
    <s v="NF SERVICOS DO"/>
    <n v="44201"/>
    <d v="2021-12-15T00:00:00"/>
    <n v="48859"/>
    <d v="2021-12-15T00:00:00"/>
    <m/>
    <n v="322.66000000000003"/>
    <d v="2022-01-14T00:00:00"/>
    <s v="E0201569"/>
    <s v="PD201569"/>
    <s v="Serviços de Publicidade Eletrônica"/>
    <n v="322.66000000000003"/>
    <m/>
    <x v="4"/>
    <m/>
    <m/>
    <m/>
    <s v="2 - FATURADO"/>
    <n v="1082"/>
    <x v="4"/>
    <x v="1"/>
  </r>
  <r>
    <x v="1043"/>
    <s v="46.223.764/0001-47"/>
    <s v="NF SERVICOS DO"/>
    <n v="44327"/>
    <d v="2021-12-15T00:00:00"/>
    <n v="47793"/>
    <d v="2021-12-15T00:00:00"/>
    <m/>
    <n v="1106.28"/>
    <d v="2022-01-14T00:00:00"/>
    <s v="E0201569"/>
    <s v="PD201569"/>
    <s v="Serviços de Publicidade Eletrônica"/>
    <n v="1106.28"/>
    <m/>
    <x v="4"/>
    <m/>
    <m/>
    <m/>
    <s v="2 - FATURADO"/>
    <n v="1082"/>
    <x v="4"/>
    <x v="1"/>
  </r>
  <r>
    <x v="1043"/>
    <s v="46.223.764/0001-47"/>
    <s v="NF SERVICOS DO"/>
    <n v="45304"/>
    <d v="2021-12-16T00:00:00"/>
    <n v="49606"/>
    <d v="2021-12-17T00:00:00"/>
    <m/>
    <n v="322.66000000000003"/>
    <d v="2022-01-16T00:00:00"/>
    <s v="E0201569"/>
    <s v="PD201569"/>
    <s v="Serviços de Publicidade Eletrônica"/>
    <n v="322.66000000000003"/>
    <m/>
    <x v="4"/>
    <m/>
    <m/>
    <m/>
    <s v="2 - FATURADO"/>
    <n v="1080"/>
    <x v="4"/>
    <x v="1"/>
  </r>
  <r>
    <x v="1043"/>
    <s v="46.223.764/0001-47"/>
    <s v="NF SERVICOS DO"/>
    <n v="46055"/>
    <d v="2021-12-20T00:00:00"/>
    <n v="50359"/>
    <d v="2021-12-20T00:00:00"/>
    <m/>
    <n v="875.8"/>
    <d v="2022-01-19T00:00:00"/>
    <s v="E0201569"/>
    <s v="PD201569"/>
    <s v="Serviços de Publicidade Eletrônica"/>
    <n v="875.8"/>
    <m/>
    <x v="4"/>
    <m/>
    <m/>
    <m/>
    <s v="2 - FATURADO"/>
    <n v="1077"/>
    <x v="4"/>
    <x v="1"/>
  </r>
  <r>
    <x v="1043"/>
    <s v="46.223.764/0001-47"/>
    <s v="NF SERVICOS DO"/>
    <n v="46526"/>
    <d v="2021-12-21T00:00:00"/>
    <n v="50842"/>
    <d v="2021-12-21T00:00:00"/>
    <m/>
    <n v="1060.18"/>
    <d v="2022-01-20T00:00:00"/>
    <s v="E0201569"/>
    <s v="PD201569"/>
    <s v="Serviços de Publicidade Eletrônica"/>
    <n v="1060.18"/>
    <m/>
    <x v="4"/>
    <m/>
    <m/>
    <m/>
    <s v="2 - FATURADO"/>
    <n v="1076"/>
    <x v="4"/>
    <x v="1"/>
  </r>
  <r>
    <x v="1043"/>
    <s v="46.223.764/0001-47"/>
    <s v="NF SERVICOS DO"/>
    <n v="47061"/>
    <d v="2021-12-22T00:00:00"/>
    <n v="51378"/>
    <d v="2021-12-22T00:00:00"/>
    <m/>
    <n v="737.52"/>
    <d v="2022-01-21T00:00:00"/>
    <s v="E0201569"/>
    <s v="PD201569"/>
    <s v="Serviços de Publicidade Eletrônica"/>
    <n v="737.52"/>
    <m/>
    <x v="4"/>
    <m/>
    <m/>
    <m/>
    <s v="2 - FATURADO"/>
    <n v="1075"/>
    <x v="4"/>
    <x v="1"/>
  </r>
  <r>
    <x v="1043"/>
    <s v="46.223.764/0001-47"/>
    <s v="NF SERVICOS DO"/>
    <n v="48045"/>
    <d v="2021-12-23T00:00:00"/>
    <n v="52362"/>
    <d v="2021-12-26T00:00:00"/>
    <m/>
    <n v="737.52"/>
    <d v="2022-01-25T00:00:00"/>
    <s v="E0201569"/>
    <s v="PD201569"/>
    <s v="Serviços de Publicidade Eletrônica"/>
    <n v="737.52"/>
    <m/>
    <x v="4"/>
    <m/>
    <m/>
    <m/>
    <s v="2 - FATURADO"/>
    <n v="1071"/>
    <x v="4"/>
    <x v="1"/>
  </r>
  <r>
    <x v="1043"/>
    <s v="46.223.764/0001-47"/>
    <s v="NF SERVICOS DO"/>
    <n v="56971"/>
    <d v="2022-01-28T00:00:00"/>
    <n v="61347"/>
    <d v="2022-01-31T00:00:00"/>
    <m/>
    <n v="691.42"/>
    <d v="2022-03-02T00:00:00"/>
    <s v="E0201569"/>
    <s v="PD201569"/>
    <s v="Serviços de Publicidade Eletrônica"/>
    <n v="691.42"/>
    <m/>
    <x v="4"/>
    <m/>
    <m/>
    <m/>
    <s v="2 - FATURADO"/>
    <n v="1035"/>
    <x v="4"/>
    <x v="1"/>
  </r>
  <r>
    <x v="1043"/>
    <s v="46.223.764/0001-47"/>
    <s v="NF SERVICOS DO"/>
    <n v="57237"/>
    <d v="2022-01-31T00:00:00"/>
    <n v="61612"/>
    <d v="2022-02-01T00:00:00"/>
    <m/>
    <n v="230.47"/>
    <d v="2022-03-03T00:00:00"/>
    <s v="E0201569"/>
    <s v="PD201569"/>
    <s v="Serviços de Publicidade Eletrônica"/>
    <n v="230.47"/>
    <m/>
    <x v="4"/>
    <m/>
    <m/>
    <m/>
    <s v="2 - FATURADO"/>
    <n v="1034"/>
    <x v="4"/>
    <x v="1"/>
  </r>
  <r>
    <x v="1043"/>
    <s v="46.223.764/0001-47"/>
    <s v="NF SERVICOS DO"/>
    <n v="65106"/>
    <d v="2022-02-24T00:00:00"/>
    <n v="69525"/>
    <d v="2022-02-24T00:00:00"/>
    <m/>
    <n v="184.38"/>
    <d v="2022-03-26T00:00:00"/>
    <s v="E0201569"/>
    <s v="PD201569"/>
    <s v="Serviços de Publicidade Eletrônica"/>
    <n v="184.38"/>
    <m/>
    <x v="4"/>
    <m/>
    <m/>
    <m/>
    <s v="2 - FATURADO"/>
    <n v="1011"/>
    <x v="4"/>
    <x v="1"/>
  </r>
  <r>
    <x v="1043"/>
    <s v="46.223.764/0001-47"/>
    <s v="NF SERVICOS DO"/>
    <n v="65414"/>
    <d v="2022-02-24T00:00:00"/>
    <n v="69833"/>
    <d v="2022-02-24T00:00:00"/>
    <m/>
    <n v="967.99"/>
    <d v="2022-03-26T00:00:00"/>
    <s v="E0201569"/>
    <s v="PD201569"/>
    <s v="Serviços de Publicidade Eletrônica"/>
    <n v="967.99"/>
    <m/>
    <x v="4"/>
    <m/>
    <m/>
    <m/>
    <s v="2 - FATURADO"/>
    <n v="1011"/>
    <x v="4"/>
    <x v="1"/>
  </r>
  <r>
    <x v="1043"/>
    <s v="46.223.764/0001-47"/>
    <s v="NF SERVICOS DO"/>
    <n v="68827"/>
    <d v="2022-03-15T00:00:00"/>
    <n v="73286"/>
    <d v="2022-03-15T00:00:00"/>
    <m/>
    <n v="783.61"/>
    <d v="2022-04-14T00:00:00"/>
    <s v="E0201569"/>
    <s v="PD201569"/>
    <s v="Serviços de Publicidade Eletrônica"/>
    <n v="783.61"/>
    <m/>
    <x v="4"/>
    <m/>
    <m/>
    <m/>
    <s v="2 - FATURADO"/>
    <n v="992"/>
    <x v="4"/>
    <x v="1"/>
  </r>
  <r>
    <x v="1043"/>
    <s v="46.223.764/0001-47"/>
    <s v="NF SERVICOS DO"/>
    <n v="73306"/>
    <d v="2022-03-22T00:00:00"/>
    <n v="77779"/>
    <d v="2022-03-22T00:00:00"/>
    <m/>
    <n v="967.99"/>
    <d v="2022-04-21T00:00:00"/>
    <s v="E0201569"/>
    <s v="PD201569"/>
    <s v="Serviços de Publicidade Eletrônica"/>
    <n v="967.99"/>
    <m/>
    <x v="4"/>
    <m/>
    <m/>
    <m/>
    <s v="2 - FATURADO"/>
    <n v="985"/>
    <x v="4"/>
    <x v="1"/>
  </r>
  <r>
    <x v="1043"/>
    <s v="46.223.764/0001-47"/>
    <s v="NF SERVICOS DO"/>
    <n v="78211"/>
    <d v="2022-04-14T00:00:00"/>
    <n v="82729"/>
    <d v="2022-04-14T00:00:00"/>
    <m/>
    <n v="553.14"/>
    <d v="2022-05-14T00:00:00"/>
    <s v="E0201569"/>
    <s v="PD201569"/>
    <s v="Serviços de Publicidade Eletrônica"/>
    <n v="553.14"/>
    <m/>
    <x v="4"/>
    <m/>
    <m/>
    <m/>
    <s v="2 - FATURADO"/>
    <n v="962"/>
    <x v="4"/>
    <x v="1"/>
  </r>
  <r>
    <x v="1043"/>
    <s v="46.223.764/0001-47"/>
    <s v="NF SERVICOS DO"/>
    <n v="80644"/>
    <d v="2022-04-14T00:00:00"/>
    <n v="85162"/>
    <d v="2022-04-14T00:00:00"/>
    <m/>
    <n v="460.95"/>
    <d v="2022-05-14T00:00:00"/>
    <s v="E0201569"/>
    <s v="PD201569"/>
    <s v="Serviços de Publicidade Eletrônica"/>
    <n v="460.95"/>
    <m/>
    <x v="4"/>
    <m/>
    <m/>
    <m/>
    <s v="2 - FATURADO"/>
    <n v="962"/>
    <x v="4"/>
    <x v="1"/>
  </r>
  <r>
    <x v="1043"/>
    <s v="46.223.764/0001-47"/>
    <s v="NF SERVICOS DO"/>
    <n v="90267"/>
    <d v="2022-05-13T00:00:00"/>
    <n v="94828"/>
    <d v="2022-05-13T00:00:00"/>
    <m/>
    <n v="368.76"/>
    <d v="2022-06-12T00:00:00"/>
    <m/>
    <m/>
    <s v="Serviços de Publicidade Eletrônica"/>
    <n v="368.76"/>
    <m/>
    <x v="4"/>
    <m/>
    <m/>
    <m/>
    <s v="2 - FATURADO"/>
    <n v="933"/>
    <x v="4"/>
    <x v="1"/>
  </r>
  <r>
    <x v="1043"/>
    <s v="46.223.764/0001-47"/>
    <s v="NF SERVICOS DO"/>
    <n v="126410"/>
    <d v="2022-09-14T00:00:00"/>
    <n v="131251"/>
    <d v="2022-09-14T00:00:00"/>
    <m/>
    <n v="276.57"/>
    <d v="2022-10-14T00:00:00"/>
    <s v="E0220689"/>
    <s v="PD022689"/>
    <s v="Serviços de Publicidade Eletrônica"/>
    <n v="276.57"/>
    <m/>
    <x v="4"/>
    <m/>
    <m/>
    <m/>
    <s v="2 - FATURADO"/>
    <n v="809"/>
    <x v="4"/>
    <x v="1"/>
  </r>
  <r>
    <x v="1043"/>
    <s v="46.223.764/0001-47"/>
    <s v="NF SERVICOS DO"/>
    <n v="132234"/>
    <d v="2022-09-29T00:00:00"/>
    <n v="137109"/>
    <d v="2022-09-29T00:00:00"/>
    <m/>
    <n v="875.8"/>
    <d v="2022-10-29T00:00:00"/>
    <s v="E0220689"/>
    <s v="PD022689"/>
    <s v="Serviços de Publicidade Eletrônica"/>
    <n v="875.8"/>
    <m/>
    <x v="4"/>
    <m/>
    <m/>
    <m/>
    <s v="2 - FATURADO"/>
    <n v="794"/>
    <x v="4"/>
    <x v="1"/>
  </r>
  <r>
    <x v="1044"/>
    <s v="46.227.849/0001-01"/>
    <s v="NF SERVICOS DO"/>
    <n v="302163"/>
    <d v="2024-12-17T00:00:00"/>
    <n v="308676"/>
    <d v="2024-12-17T00:00:00"/>
    <m/>
    <n v="184.38"/>
    <d v="2025-01-16T00:00:00"/>
    <s v="E0202025"/>
    <s v="PD202025"/>
    <s v="Serviços de Publicidade Eletrônica"/>
    <n v="175.53"/>
    <m/>
    <x v="0"/>
    <m/>
    <m/>
    <m/>
    <s v="2 - FATURADO"/>
    <n v="0"/>
    <x v="0"/>
    <x v="1"/>
  </r>
  <r>
    <x v="1044"/>
    <s v="46.227.849/0001-01"/>
    <s v="NF SERVICOS DO"/>
    <n v="303967"/>
    <d v="2024-12-31T00:00:00"/>
    <n v="310543"/>
    <d v="2025-01-03T00:00:00"/>
    <m/>
    <n v="184.38"/>
    <d v="2025-02-02T00:00:00"/>
    <s v="E0202025"/>
    <s v="PD202025"/>
    <s v="Serviços de Publicidade Eletrônica"/>
    <n v="175.53"/>
    <m/>
    <x v="0"/>
    <m/>
    <m/>
    <m/>
    <s v="2 - FATURADO"/>
    <n v="0"/>
    <x v="0"/>
    <x v="1"/>
  </r>
  <r>
    <x v="1045"/>
    <s v="46.231.882/0001-05"/>
    <s v="NF SERVICOS DO"/>
    <n v="293175"/>
    <d v="2024-10-18T00:00:00"/>
    <n v="299571"/>
    <d v="2024-10-18T00:00:00"/>
    <m/>
    <n v="1106.28"/>
    <d v="2024-11-17T00:00:00"/>
    <s v="E0220637"/>
    <s v="PD022637"/>
    <s v="Serviços de Publicidade Eletrônica"/>
    <n v="1053.18"/>
    <m/>
    <x v="0"/>
    <m/>
    <m/>
    <m/>
    <s v="2 - FATURADO"/>
    <n v="44"/>
    <x v="1"/>
    <x v="1"/>
  </r>
  <r>
    <x v="1045"/>
    <s v="46.231.882/0001-05"/>
    <s v="NF SERVICOS DO"/>
    <n v="293610"/>
    <d v="2024-10-22T00:00:00"/>
    <n v="300011"/>
    <d v="2024-10-22T00:00:00"/>
    <m/>
    <n v="276.57"/>
    <d v="2024-11-21T00:00:00"/>
    <s v="E0220637"/>
    <s v="PD022637"/>
    <s v="Serviços de Publicidade Eletrônica"/>
    <n v="263.29000000000002"/>
    <m/>
    <x v="0"/>
    <m/>
    <m/>
    <m/>
    <s v="2 - FATURADO"/>
    <n v="40"/>
    <x v="1"/>
    <x v="1"/>
  </r>
  <r>
    <x v="1045"/>
    <s v="46.231.882/0001-05"/>
    <s v="NF SERVICOS DO"/>
    <n v="299604"/>
    <d v="2024-11-28T00:00:00"/>
    <n v="306054"/>
    <d v="2024-11-28T00:00:00"/>
    <m/>
    <n v="230.47"/>
    <d v="2024-12-28T00:00:00"/>
    <s v="E0220637"/>
    <s v="PD022637"/>
    <s v="Serviços de Publicidade Eletrônica"/>
    <n v="219.41"/>
    <m/>
    <x v="0"/>
    <m/>
    <m/>
    <m/>
    <s v="2 - FATURADO"/>
    <n v="3"/>
    <x v="2"/>
    <x v="1"/>
  </r>
  <r>
    <x v="1046"/>
    <s v="46.231.890/0001-43"/>
    <s v="ND-POUPATEMPO 4.0"/>
    <n v="5240"/>
    <d v="2024-12-04T00:00:00"/>
    <s v="PPT00583"/>
    <s v="PPT00583"/>
    <d v="2024-12-01T00:00:00"/>
    <n v="12693.85"/>
    <d v="2025-01-03T00:00:00"/>
    <s v="PPT00583"/>
    <s v="PP00583"/>
    <s v="IMPLANTACAO E OPERACAO DO POUPATEMPO SANTA CRUZ DO RIO PARDO"/>
    <n v="12693.85"/>
    <d v="2024-12-01T00:00:00"/>
    <x v="0"/>
    <m/>
    <s v="PD-PRC-2021/01873"/>
    <m/>
    <s v="2 - FATURADO"/>
    <n v="0"/>
    <x v="0"/>
    <x v="11"/>
  </r>
  <r>
    <x v="1046"/>
    <s v="46.231.890/0001-43"/>
    <s v="NF SERVICOS"/>
    <n v="174677"/>
    <d v="2024-12-10T00:00:00"/>
    <n v="1890665"/>
    <d v="2024-12-10T00:00:00"/>
    <d v="2024-11-01T00:00:00"/>
    <n v="1625.25"/>
    <d v="2025-01-09T00:00:00"/>
    <s v="E0210712"/>
    <s v="PD021712"/>
    <s v="PREFEITURA - CADASTRO"/>
    <n v="1547.24"/>
    <d v="2024-11-01T00:00:00"/>
    <x v="0"/>
    <s v="56/2021   383/2021"/>
    <s v="098/2021"/>
    <s v="PD-PRC-2021/03306-359.00005532/2024-50-APPS/ITO"/>
    <s v="2 - FATURADO"/>
    <n v="0"/>
    <x v="0"/>
    <x v="0"/>
  </r>
  <r>
    <x v="1046"/>
    <s v="46.231.890/0001-43"/>
    <s v="NF SERVICOS DO"/>
    <n v="300263"/>
    <d v="2024-12-11T00:00:00"/>
    <n v="307700"/>
    <d v="2024-12-11T00:00:00"/>
    <m/>
    <n v="442.51"/>
    <d v="2025-01-10T00:00:00"/>
    <s v="E0201745"/>
    <s v="PD201745"/>
    <s v="Serviços de Publicidade Eletrônica"/>
    <n v="421.27"/>
    <m/>
    <x v="0"/>
    <m/>
    <m/>
    <m/>
    <s v="2 - FATURADO"/>
    <n v="0"/>
    <x v="0"/>
    <x v="1"/>
  </r>
  <r>
    <x v="1046"/>
    <s v="46.231.890/0001-43"/>
    <s v="NF SERVICOS DO"/>
    <n v="301273"/>
    <d v="2024-12-11T00:00:00"/>
    <n v="306697"/>
    <d v="2024-12-11T00:00:00"/>
    <m/>
    <n v="276.57"/>
    <d v="2025-01-10T00:00:00"/>
    <s v="E0201745"/>
    <s v="PD201745"/>
    <s v="Serviços de Publicidade Eletrônica"/>
    <n v="263.29000000000002"/>
    <m/>
    <x v="0"/>
    <m/>
    <m/>
    <m/>
    <s v="2 - FATURADO"/>
    <n v="0"/>
    <x v="0"/>
    <x v="1"/>
  </r>
  <r>
    <x v="1046"/>
    <s v="46.231.890/0001-43"/>
    <s v="NF SERVICOS DO"/>
    <n v="302403"/>
    <d v="2024-12-17T00:00:00"/>
    <n v="308916"/>
    <d v="2024-12-17T00:00:00"/>
    <m/>
    <n v="719.08"/>
    <d v="2025-01-16T00:00:00"/>
    <s v="E0201745"/>
    <s v="PD201745"/>
    <s v="Serviços de Publicidade Eletrônica"/>
    <n v="684.56"/>
    <m/>
    <x v="0"/>
    <m/>
    <m/>
    <m/>
    <s v="2 - FATURADO"/>
    <n v="0"/>
    <x v="0"/>
    <x v="1"/>
  </r>
  <r>
    <x v="1046"/>
    <s v="46.231.890/0001-43"/>
    <s v="NF SERVICOS DO"/>
    <n v="303513"/>
    <d v="2024-12-22T00:00:00"/>
    <n v="310076"/>
    <d v="2024-12-30T00:00:00"/>
    <m/>
    <n v="276.57"/>
    <d v="2025-01-29T00:00:00"/>
    <s v="E0201745"/>
    <s v="PD201745"/>
    <s v="Serviços de Publicidade Eletrônica"/>
    <n v="263.29000000000002"/>
    <m/>
    <x v="0"/>
    <m/>
    <m/>
    <m/>
    <s v="2 - FATURADO"/>
    <n v="0"/>
    <x v="0"/>
    <x v="1"/>
  </r>
  <r>
    <x v="1046"/>
    <s v="46.231.890/0001-43"/>
    <s v="NF SERVICOS"/>
    <n v="177504"/>
    <d v="2024-12-31T00:00:00"/>
    <n v="1906443"/>
    <d v="2025-01-10T00:00:00"/>
    <d v="2024-12-01T00:00:00"/>
    <n v="1182"/>
    <d v="2025-02-09T00:00:00"/>
    <s v="E0210712"/>
    <s v="PD021712"/>
    <s v="PREFEITURA - CADASTRO"/>
    <n v="1125.26"/>
    <d v="2024-12-01T00:00:00"/>
    <x v="0"/>
    <s v="56/2021   383/2021"/>
    <s v="098/2021"/>
    <s v="PD-PRC-2021/03306-359.00005532/2024-50-APPS/ITO"/>
    <s v="2 - FATURADO"/>
    <n v="0"/>
    <x v="0"/>
    <x v="0"/>
  </r>
  <r>
    <x v="1047"/>
    <s v="46.248.837/0001-55"/>
    <s v="ND-POUPATEMPO 4.0"/>
    <n v="5215"/>
    <d v="2024-12-04T00:00:00"/>
    <s v="PPT00556"/>
    <s v="PPT00556"/>
    <d v="2024-12-01T00:00:00"/>
    <n v="16241.79"/>
    <d v="2025-01-03T00:00:00"/>
    <s v="PPT00556"/>
    <s v="PP00556"/>
    <s v="IMPLANTAÇÃO E OPERAÇÃO DO POUPATEMPO VARGEM GRANDE DO SUL"/>
    <n v="16241.79"/>
    <d v="2024-12-01T00:00:00"/>
    <x v="0"/>
    <m/>
    <s v="SEI 359.00000764/2023-31"/>
    <m/>
    <s v="2 - FATURADO"/>
    <n v="0"/>
    <x v="0"/>
    <x v="11"/>
  </r>
  <r>
    <x v="1048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0"/>
    <x v="0"/>
    <x v="2"/>
  </r>
  <r>
    <x v="1048"/>
    <s v="46.251.021/0001-80"/>
    <s v="NF SERVICOS DO"/>
    <n v="302024"/>
    <d v="2024-12-16T00:00:00"/>
    <n v="308532"/>
    <d v="2024-12-16T00:00:00"/>
    <m/>
    <n v="368.76"/>
    <d v="2025-01-15T00:00:00"/>
    <s v="E0211020"/>
    <s v="PD211020"/>
    <s v="Serviços de Publicidade Eletrônica"/>
    <n v="351.06"/>
    <m/>
    <x v="0"/>
    <m/>
    <m/>
    <m/>
    <s v="2 - FATURADO"/>
    <n v="0"/>
    <x v="0"/>
    <x v="1"/>
  </r>
  <r>
    <x v="1048"/>
    <s v="46.251.021/0001-80"/>
    <s v="NF SERVICOS DO"/>
    <n v="302377"/>
    <d v="2024-12-17T00:00:00"/>
    <n v="308890"/>
    <d v="2024-12-17T00:00:00"/>
    <m/>
    <n v="1014.09"/>
    <d v="2025-01-16T00:00:00"/>
    <s v="E0211020"/>
    <s v="PD211020"/>
    <s v="Serviços de Publicidade Eletrônica"/>
    <n v="965.41"/>
    <m/>
    <x v="0"/>
    <m/>
    <m/>
    <m/>
    <s v="2 - FATURADO"/>
    <n v="0"/>
    <x v="0"/>
    <x v="1"/>
  </r>
  <r>
    <x v="1048"/>
    <s v="46.251.021/0001-80"/>
    <s v="NF SERVICOS DO"/>
    <n v="302797"/>
    <d v="2024-12-19T00:00:00"/>
    <n v="309319"/>
    <d v="2024-12-19T00:00:00"/>
    <m/>
    <n v="1935.99"/>
    <d v="2025-01-18T00:00:00"/>
    <s v="E0211020"/>
    <s v="PD211020"/>
    <s v="Serviços de Publicidade Eletrônica"/>
    <n v="1843.06"/>
    <m/>
    <x v="0"/>
    <m/>
    <m/>
    <m/>
    <s v="2 - FATURADO"/>
    <n v="0"/>
    <x v="0"/>
    <x v="1"/>
  </r>
  <r>
    <x v="1048"/>
    <s v="46.251.021/0001-80"/>
    <s v="NF SERVICOS DO"/>
    <n v="303449"/>
    <d v="2024-12-22T00:00:00"/>
    <n v="310012"/>
    <d v="2024-12-30T00:00:00"/>
    <m/>
    <n v="460.95"/>
    <d v="2025-01-29T00:00:00"/>
    <s v="E0211020"/>
    <s v="PD211020"/>
    <s v="Serviços de Publicidade Eletrônica"/>
    <n v="438.82"/>
    <m/>
    <x v="0"/>
    <m/>
    <m/>
    <m/>
    <s v="2 - FATURADO"/>
    <n v="0"/>
    <x v="0"/>
    <x v="1"/>
  </r>
  <r>
    <x v="1049"/>
    <s v="46.255.196/0001-66"/>
    <s v="NF SERVICOS DO"/>
    <n v="300606"/>
    <d v="2024-12-11T00:00:00"/>
    <n v="308043"/>
    <d v="2024-12-11T00:00:00"/>
    <m/>
    <n v="553.14"/>
    <d v="2025-01-10T00:00:00"/>
    <s v="E0231088"/>
    <s v="PD231069"/>
    <s v="Serviços de Publicidade Eletrônica"/>
    <n v="526.59"/>
    <m/>
    <x v="0"/>
    <m/>
    <m/>
    <m/>
    <s v="2 - FATURADO"/>
    <n v="0"/>
    <x v="0"/>
    <x v="1"/>
  </r>
  <r>
    <x v="1049"/>
    <s v="46.255.196/0001-66"/>
    <s v="NF SERVICOS DO"/>
    <n v="300753"/>
    <d v="2024-12-11T00:00:00"/>
    <n v="308190"/>
    <d v="2024-12-11T00:00:00"/>
    <m/>
    <n v="1659.42"/>
    <d v="2025-01-10T00:00:00"/>
    <s v="E0231088"/>
    <s v="PD231069"/>
    <s v="Serviços de Publicidade Eletrônica"/>
    <n v="1579.77"/>
    <m/>
    <x v="0"/>
    <m/>
    <m/>
    <m/>
    <s v="2 - FATURADO"/>
    <n v="0"/>
    <x v="0"/>
    <x v="1"/>
  </r>
  <r>
    <x v="1049"/>
    <s v="46.255.196/0001-66"/>
    <s v="NF SERVICOS DO"/>
    <n v="300883"/>
    <d v="2024-12-11T00:00:00"/>
    <n v="308320"/>
    <d v="2024-12-11T00:00:00"/>
    <m/>
    <n v="553.14"/>
    <d v="2025-01-10T00:00:00"/>
    <s v="E0231088"/>
    <s v="PD231069"/>
    <s v="Serviços de Publicidade Eletrônica"/>
    <n v="526.59"/>
    <m/>
    <x v="0"/>
    <m/>
    <m/>
    <m/>
    <s v="2 - FATURADO"/>
    <n v="0"/>
    <x v="0"/>
    <x v="1"/>
  </r>
  <r>
    <x v="1049"/>
    <s v="46.255.196/0001-66"/>
    <s v="NF SERVICOS DO"/>
    <n v="301611"/>
    <d v="2024-12-11T00:00:00"/>
    <n v="307035"/>
    <d v="2024-12-11T00:00:00"/>
    <m/>
    <n v="460.95"/>
    <d v="2025-01-10T00:00:00"/>
    <s v="E0231088"/>
    <s v="PD231069"/>
    <s v="Serviços de Publicidade Eletrônica"/>
    <n v="438.82"/>
    <m/>
    <x v="0"/>
    <m/>
    <m/>
    <m/>
    <s v="2 - FATURADO"/>
    <n v="0"/>
    <x v="0"/>
    <x v="1"/>
  </r>
  <r>
    <x v="1049"/>
    <s v="46.255.196/0001-66"/>
    <s v="NF SERVICOS DO"/>
    <n v="301822"/>
    <d v="2024-12-11T00:00:00"/>
    <n v="307246"/>
    <d v="2024-12-11T00:00:00"/>
    <m/>
    <n v="460.95"/>
    <d v="2025-01-10T00:00:00"/>
    <s v="E0231088"/>
    <s v="PD231069"/>
    <s v="Serviços de Publicidade Eletrônica"/>
    <n v="438.82"/>
    <m/>
    <x v="0"/>
    <m/>
    <m/>
    <m/>
    <s v="2 - FATURADO"/>
    <n v="0"/>
    <x v="0"/>
    <x v="1"/>
  </r>
  <r>
    <x v="1049"/>
    <s v="46.255.196/0001-66"/>
    <s v="NF SERVICOS DO"/>
    <n v="302126"/>
    <d v="2024-12-16T00:00:00"/>
    <n v="308634"/>
    <d v="2024-12-16T00:00:00"/>
    <m/>
    <n v="553.14"/>
    <d v="2025-01-15T00:00:00"/>
    <s v="E0231088"/>
    <s v="PD231069"/>
    <s v="Serviços de Publicidade Eletrônica"/>
    <n v="526.59"/>
    <m/>
    <x v="0"/>
    <m/>
    <m/>
    <m/>
    <s v="2 - FATURADO"/>
    <n v="0"/>
    <x v="0"/>
    <x v="1"/>
  </r>
  <r>
    <x v="1049"/>
    <s v="46.255.196/0001-66"/>
    <s v="NF SERVICOS DO"/>
    <n v="302579"/>
    <d v="2024-12-18T00:00:00"/>
    <n v="309101"/>
    <d v="2024-12-18T00:00:00"/>
    <m/>
    <n v="645.33000000000004"/>
    <d v="2025-01-17T00:00:00"/>
    <s v="E0231088"/>
    <s v="PD231069"/>
    <s v="Serviços de Publicidade Eletrônica"/>
    <n v="614.35"/>
    <m/>
    <x v="0"/>
    <m/>
    <m/>
    <m/>
    <s v="2 - FATURADO"/>
    <n v="0"/>
    <x v="0"/>
    <x v="1"/>
  </r>
  <r>
    <x v="1049"/>
    <s v="46.255.196/0001-66"/>
    <s v="NF SERVICOS DO"/>
    <n v="303411"/>
    <d v="2024-12-22T00:00:00"/>
    <n v="309974"/>
    <d v="2024-12-30T00:00:00"/>
    <m/>
    <n v="368.76"/>
    <d v="2025-01-29T00:00:00"/>
    <s v="E0231088"/>
    <s v="PD231069"/>
    <s v="Serviços de Publicidade Eletrônica"/>
    <n v="351.06"/>
    <m/>
    <x v="0"/>
    <m/>
    <m/>
    <m/>
    <s v="2 - FATURADO"/>
    <n v="0"/>
    <x v="0"/>
    <x v="1"/>
  </r>
  <r>
    <x v="1049"/>
    <s v="46.255.196/0001-66"/>
    <s v="NF SERVICOS DO"/>
    <n v="303793"/>
    <d v="2024-12-23T00:00:00"/>
    <n v="310356"/>
    <d v="2024-12-30T00:00:00"/>
    <m/>
    <n v="1475.04"/>
    <d v="2025-01-29T00:00:00"/>
    <s v="E0231088"/>
    <s v="PD231069"/>
    <s v="Serviços de Publicidade Eletrônica"/>
    <n v="1404.24"/>
    <m/>
    <x v="0"/>
    <m/>
    <m/>
    <m/>
    <s v="2 - FATURADO"/>
    <n v="0"/>
    <x v="0"/>
    <x v="1"/>
  </r>
  <r>
    <x v="1049"/>
    <s v="46.255.196/0001-66"/>
    <s v="NF SERVICOS DO"/>
    <n v="303855"/>
    <d v="2024-12-26T00:00:00"/>
    <n v="310418"/>
    <d v="2024-12-30T00:00:00"/>
    <m/>
    <n v="829.71"/>
    <d v="2025-01-29T00:00:00"/>
    <s v="E0231088"/>
    <s v="PD231069"/>
    <s v="Serviços de Publicidade Eletrônica"/>
    <n v="789.88"/>
    <m/>
    <x v="0"/>
    <m/>
    <m/>
    <m/>
    <s v="2 - FATURADO"/>
    <n v="0"/>
    <x v="0"/>
    <x v="1"/>
  </r>
  <r>
    <x v="1050"/>
    <s v="46.261.608/0001-70"/>
    <s v="NF SERVICOS DO"/>
    <n v="37839"/>
    <d v="2021-11-26T00:00:00"/>
    <n v="42095"/>
    <d v="2021-11-29T00:00:00"/>
    <m/>
    <n v="27"/>
    <d v="2021-12-29T00:00:00"/>
    <m/>
    <m/>
    <s v="Boletim - Diário Oficial Informa"/>
    <n v="27"/>
    <m/>
    <x v="0"/>
    <m/>
    <m/>
    <m/>
    <s v="3 - FATURADO DO INFORMA"/>
    <n v="1098"/>
    <x v="4"/>
    <x v="1"/>
  </r>
  <r>
    <x v="1050"/>
    <s v="46.261.608/0001-70"/>
    <s v="NF SERVICOS E_GOV"/>
    <n v="172597"/>
    <d v="2024-11-18T00:00:00"/>
    <n v="1875612"/>
    <d v="2024-11-18T00:00:00"/>
    <m/>
    <n v="109.89"/>
    <d v="2024-12-18T00:00:00"/>
    <m/>
    <m/>
    <s v="Certificado e-CPF A3 (renovação) - 36 meses Gov"/>
    <n v="104.62"/>
    <m/>
    <x v="0"/>
    <m/>
    <m/>
    <m/>
    <s v="2 - FATURADO"/>
    <n v="13"/>
    <x v="2"/>
    <x v="1"/>
  </r>
  <r>
    <x v="1050"/>
    <s v="46.261.608/0001-70"/>
    <s v="NF SERVICOS"/>
    <n v="174255"/>
    <d v="2024-12-09T00:00:00"/>
    <n v="1890243"/>
    <d v="2024-12-09T00:00:00"/>
    <d v="2024-11-01T00:00:00"/>
    <n v="1844.98"/>
    <d v="2025-01-08T00:00:00"/>
    <s v="E0230300"/>
    <s v="PD023262"/>
    <s v="NUVEM PUBLICA"/>
    <n v="1756.42"/>
    <d v="2024-11-01T00:00:00"/>
    <x v="0"/>
    <s v="010/2023"/>
    <s v="268.00000058/2023-26"/>
    <s v="359.00006062/2023-61-359.0000.7362/2024-48- ITO"/>
    <s v="2 - FATURADO"/>
    <n v="0"/>
    <x v="0"/>
    <x v="0"/>
  </r>
  <r>
    <x v="1050"/>
    <s v="46.261.608/0001-70"/>
    <s v="NF SERVICOS"/>
    <n v="174256"/>
    <d v="2024-12-09T00:00:00"/>
    <n v="1890244"/>
    <d v="2024-12-09T00:00:00"/>
    <d v="2024-11-01T00:00:00"/>
    <n v="1834.25"/>
    <d v="2025-01-08T00:00:00"/>
    <s v="E0230300"/>
    <s v="PD023262"/>
    <s v="NUVEM PUBLICA"/>
    <n v="1746.21"/>
    <d v="2024-11-01T00:00:00"/>
    <x v="0"/>
    <s v="010/2023"/>
    <s v="268.00000058/2023-26"/>
    <s v="359.00006062/2023-61-359.0000.7362/2024-48- ITO"/>
    <s v="2 - FATURADO"/>
    <n v="0"/>
    <x v="0"/>
    <x v="0"/>
  </r>
  <r>
    <x v="1050"/>
    <s v="46.261.608/0001-70"/>
    <s v="NF SERVICOS"/>
    <n v="174275"/>
    <d v="2024-12-09T00:00:00"/>
    <n v="1890263"/>
    <d v="2024-12-09T00:00:00"/>
    <d v="2024-11-01T00:00:00"/>
    <n v="27.89"/>
    <d v="2025-01-08T00:00:00"/>
    <s v="E0240053"/>
    <s v="PD024041"/>
    <s v="PROGRAMA SP SEM PAPEL"/>
    <n v="26.55"/>
    <d v="2024-11-01T00:00:00"/>
    <x v="0"/>
    <s v="17/2023"/>
    <s v="268.00000379/2023-21"/>
    <s v="359.00000078/2024-41-APPS"/>
    <s v="2 - FATURADO"/>
    <n v="0"/>
    <x v="0"/>
    <x v="0"/>
  </r>
  <r>
    <x v="1050"/>
    <s v="46.261.608/0001-70"/>
    <s v="NF SERVICOS"/>
    <n v="174287"/>
    <d v="2024-12-09T00:00:00"/>
    <n v="1890275"/>
    <d v="2024-12-09T00:00:00"/>
    <d v="2024-11-01T00:00:00"/>
    <n v="501.84"/>
    <d v="2025-01-08T00:00:00"/>
    <s v="E0220329"/>
    <s v="PD022250"/>
    <s v="SAM PATRIMONIO"/>
    <n v="477.75"/>
    <d v="2024-11-01T00:00:00"/>
    <x v="0"/>
    <s v="008/2022  T.A.012/2023"/>
    <s v="268.00000187/2023-14"/>
    <s v="PD-PRC-2022/03607  359.00008211/2023-26  APPS"/>
    <s v="2 - FATURADO"/>
    <n v="0"/>
    <x v="0"/>
    <x v="0"/>
  </r>
  <r>
    <x v="1050"/>
    <s v="46.261.608/0001-70"/>
    <s v="NF SERVICOS"/>
    <n v="174303"/>
    <d v="2024-12-09T00:00:00"/>
    <n v="1890291"/>
    <d v="2024-12-09T00:00:00"/>
    <d v="2024-11-01T00:00:00"/>
    <n v="636.72"/>
    <d v="2025-01-08T00:00:00"/>
    <s v="E0200393"/>
    <s v="PD020302"/>
    <s v="FOLHA DE PAGAMENTO"/>
    <n v="606.16"/>
    <d v="2024-11-01T00:00:00"/>
    <x v="0"/>
    <s v="11/2020  016/2023"/>
    <s v="268.00000131/2023-60"/>
    <s v="PD-PRC-2020/02478   359.00009569/2023-76   APPS"/>
    <s v="2 - FATURADO"/>
    <n v="0"/>
    <x v="0"/>
    <x v="0"/>
  </r>
  <r>
    <x v="1050"/>
    <s v="46.261.608/0001-70"/>
    <s v="NF SERVICOS"/>
    <n v="174355"/>
    <d v="2024-12-09T00:00:00"/>
    <n v="1890343"/>
    <d v="2024-12-09T00:00:00"/>
    <d v="2024-11-01T00:00:00"/>
    <n v="501.84"/>
    <d v="2025-01-08T00:00:00"/>
    <s v="E0220341"/>
    <s v="PD022258"/>
    <s v="SAM ESTOQUE"/>
    <n v="477.75"/>
    <d v="2024-11-01T00:00:00"/>
    <x v="0"/>
    <s v="009/2022"/>
    <s v="268.00000188/2023-69"/>
    <s v="PD-PRC-2022/03606-   359.00007582/2023-91 APPS APPS"/>
    <s v="2 - FATURADO"/>
    <n v="0"/>
    <x v="0"/>
    <x v="0"/>
  </r>
  <r>
    <x v="1050"/>
    <s v="46.261.608/0001-70"/>
    <s v="NFS INSS RET"/>
    <n v="6551"/>
    <d v="2024-12-09T00:00:00"/>
    <n v="306416"/>
    <d v="2024-12-09T00:00:00"/>
    <d v="2024-11-01T00:00:00"/>
    <n v="5838"/>
    <d v="2025-01-08T00:00:00"/>
    <s v="E0240039"/>
    <s v="PD024030"/>
    <s v="DESENVOLVIMENTO SISTEMA CONECTA-SP"/>
    <n v="4915.6000000000004"/>
    <d v="2024-11-01T00:00:00"/>
    <x v="0"/>
    <s v="14/2023"/>
    <s v="268.00000080/2023-76"/>
    <s v="359.00009911/2023-38-APPS"/>
    <s v="2 - FATURADO"/>
    <n v="0"/>
    <x v="0"/>
    <x v="0"/>
  </r>
  <r>
    <x v="1050"/>
    <s v="46.261.608/0001-70"/>
    <s v="NFS INSS RET"/>
    <n v="6552"/>
    <d v="2024-12-09T00:00:00"/>
    <n v="306417"/>
    <d v="2024-12-09T00:00:00"/>
    <d v="2024-11-01T00:00:00"/>
    <n v="76531.39"/>
    <d v="2025-01-08T00:00:00"/>
    <s v="E0240039"/>
    <s v="PD024030"/>
    <s v="DESENVOLVIMENTO SISTEMA CONECTA-SP"/>
    <n v="64439.43"/>
    <d v="2024-11-01T00:00:00"/>
    <x v="0"/>
    <s v="14/2023"/>
    <s v="268.00000080/2023-76"/>
    <s v="359.00009911/2023-38-APPS"/>
    <s v="2 - FATURADO"/>
    <n v="0"/>
    <x v="0"/>
    <x v="0"/>
  </r>
  <r>
    <x v="1050"/>
    <s v="46.261.608/0001-70"/>
    <s v="NF SERVICOS E_GOV"/>
    <n v="175086"/>
    <d v="2024-12-11T00:00:00"/>
    <n v="1891074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050"/>
    <s v="46.261.608/0001-70"/>
    <s v="NF SERVICOS E_GOV"/>
    <n v="175822"/>
    <d v="2024-12-17T00:00:00"/>
    <n v="1891810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50"/>
    <s v="46.261.608/0001-70"/>
    <s v="NF SERVICOS E_GOV"/>
    <n v="175823"/>
    <d v="2024-12-17T00:00:00"/>
    <n v="1891811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50"/>
    <s v="46.261.608/0001-70"/>
    <s v="NF SERVICOS E_GOV"/>
    <n v="176084"/>
    <d v="2024-12-20T00:00:00"/>
    <n v="1892072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050"/>
    <s v="46.261.608/0001-70"/>
    <s v="NF SERVICOS"/>
    <n v="176521"/>
    <d v="2024-12-27T00:00:00"/>
    <n v="1892509"/>
    <d v="2024-12-27T00:00:00"/>
    <d v="2024-12-01T00:00:00"/>
    <n v="3679.23"/>
    <d v="2025-01-26T00:00:00"/>
    <s v="E0230300"/>
    <s v="PD023262"/>
    <s v="NUVEM PUBLICA"/>
    <n v="3502.63"/>
    <d v="2024-12-01T00:00:00"/>
    <x v="0"/>
    <s v="010/2023"/>
    <s v="268.00000058/2023-26"/>
    <s v="359.00006062/2023-61-359.0000.7362/2024-48- ITO"/>
    <s v="2 - FATURADO"/>
    <n v="0"/>
    <x v="0"/>
    <x v="0"/>
  </r>
  <r>
    <x v="1050"/>
    <s v="46.261.608/0001-70"/>
    <s v="NF SERVICOS"/>
    <n v="176524"/>
    <d v="2024-12-27T00:00:00"/>
    <n v="1892512"/>
    <d v="2024-12-27T00:00:00"/>
    <d v="2024-12-01T00:00:00"/>
    <n v="636.72"/>
    <d v="2025-01-26T00:00:00"/>
    <s v="E0200393"/>
    <s v="PD020302"/>
    <s v="FOLHA DE PAGAMENTO"/>
    <n v="606.16"/>
    <d v="2024-12-01T00:00:00"/>
    <x v="0"/>
    <s v="11/2020  016/2023"/>
    <s v="268.00000131/2023-60"/>
    <s v="PD-PRC-2020/02478   359.00009569/2023-76   APPS"/>
    <s v="2 - FATURADO"/>
    <n v="0"/>
    <x v="0"/>
    <x v="0"/>
  </r>
  <r>
    <x v="1050"/>
    <s v="46.261.608/0001-70"/>
    <s v="NF SERVICOS"/>
    <n v="176535"/>
    <d v="2024-12-27T00:00:00"/>
    <n v="1892523"/>
    <d v="2024-12-27T00:00:00"/>
    <d v="2024-12-01T00:00:00"/>
    <n v="501.84"/>
    <d v="2025-01-26T00:00:00"/>
    <s v="E0220329"/>
    <s v="PD022250"/>
    <s v="SAM PATRIMONIO"/>
    <n v="477.75"/>
    <d v="2024-12-01T00:00:00"/>
    <x v="0"/>
    <s v="008/2022  T.A.012/2023"/>
    <s v="268.00000187/2023-14"/>
    <s v="PD-PRC-2022/03607  359.00008211/2023-26  APPS"/>
    <s v="2 - FATURADO"/>
    <n v="0"/>
    <x v="0"/>
    <x v="0"/>
  </r>
  <r>
    <x v="1050"/>
    <s v="46.261.608/0001-70"/>
    <s v="NF SERVICOS"/>
    <n v="176542"/>
    <d v="2024-12-27T00:00:00"/>
    <n v="1892530"/>
    <d v="2024-12-27T00:00:00"/>
    <d v="2024-12-01T00:00:00"/>
    <n v="501.84"/>
    <d v="2025-01-26T00:00:00"/>
    <s v="E0220341"/>
    <s v="PD022258"/>
    <s v="SAM ESTOQUE"/>
    <n v="477.75"/>
    <d v="2024-12-01T00:00:00"/>
    <x v="0"/>
    <s v="009/2022"/>
    <s v="268.00000188/2023-69"/>
    <s v="PD-PRC-2022/03606-   359.00007582/2023-91 APPS APPS"/>
    <s v="2 - FATURADO"/>
    <n v="0"/>
    <x v="0"/>
    <x v="0"/>
  </r>
  <r>
    <x v="1050"/>
    <s v="46.261.608/0001-70"/>
    <s v="NF SERVICOS"/>
    <n v="176746"/>
    <d v="2024-12-27T00:00:00"/>
    <n v="1892734"/>
    <d v="2024-12-27T00:00:00"/>
    <d v="2024-12-01T00:00:00"/>
    <n v="25.19"/>
    <d v="2025-01-26T00:00:00"/>
    <s v="E0240053"/>
    <s v="PD024041"/>
    <s v="PROGRAMA SP SEM PAPEL"/>
    <n v="23.98"/>
    <d v="2024-12-01T00:00:00"/>
    <x v="0"/>
    <s v="17/2023"/>
    <s v="268.00000379/2023-21"/>
    <s v="359.00000078/2024-41-APPS"/>
    <s v="2 - FATURADO"/>
    <n v="0"/>
    <x v="0"/>
    <x v="0"/>
  </r>
  <r>
    <x v="1050"/>
    <s v="46.261.608/0001-70"/>
    <s v="NFS INSS RET"/>
    <n v="6607"/>
    <d v="2024-12-27T00:00:00"/>
    <n v="309719"/>
    <d v="2024-12-27T00:00:00"/>
    <d v="2024-12-01T00:00:00"/>
    <n v="107951.08"/>
    <d v="2025-01-26T00:00:00"/>
    <s v="E0240039"/>
    <s v="PD024030"/>
    <s v="DESENVOLVIMENTO SISTEMA CONECTA-SP"/>
    <n v="90894.8"/>
    <d v="2024-12-01T00:00:00"/>
    <x v="0"/>
    <s v="14/2023"/>
    <s v="268.00000080/2023-76"/>
    <s v="359.00009911/2023-38-APPS"/>
    <s v="2 - FATURADO"/>
    <n v="0"/>
    <x v="0"/>
    <x v="0"/>
  </r>
  <r>
    <x v="1050"/>
    <s v="46.261.608/0001-70"/>
    <s v="NFS INSS RET"/>
    <n v="6608"/>
    <d v="2024-12-27T00:00:00"/>
    <n v="309720"/>
    <d v="2024-12-27T00:00:00"/>
    <d v="2024-12-01T00:00:00"/>
    <n v="5838"/>
    <d v="2025-01-26T00:00:00"/>
    <s v="E0240039"/>
    <s v="PD024030"/>
    <s v="DESENVOLVIMENTO SISTEMA CONECTA-SP"/>
    <n v="4915.6000000000004"/>
    <d v="2024-12-01T00:00:00"/>
    <x v="0"/>
    <s v="14/2023"/>
    <s v="268.00000080/2023-76"/>
    <s v="359.00009911/2023-38-APPS"/>
    <s v="2 - FATURADO"/>
    <n v="0"/>
    <x v="0"/>
    <x v="0"/>
  </r>
  <r>
    <x v="1050"/>
    <s v="46.261.608/0001-70"/>
    <s v="NF SERVICOS"/>
    <n v="176891"/>
    <d v="2024-12-30T00:00:00"/>
    <n v="1892879"/>
    <d v="2024-12-30T00:00:00"/>
    <d v="2024-12-01T00:00:00"/>
    <n v="2.7"/>
    <d v="2025-01-29T00:00:00"/>
    <s v="E0240053"/>
    <s v="PD024041"/>
    <s v="PROGRAMA SP SEM PAPEL"/>
    <n v="2.57"/>
    <d v="2024-12-01T00:00:00"/>
    <x v="0"/>
    <s v="17/2023"/>
    <s v="268.00000379/2023-21"/>
    <s v="359.00000078/2024-41-APPS"/>
    <s v="2 - FATURADO"/>
    <n v="0"/>
    <x v="0"/>
    <x v="0"/>
  </r>
  <r>
    <x v="1051"/>
    <s v="46.313.714/0001-50"/>
    <s v="ND-POUPATEMPO 4.0"/>
    <n v="5347"/>
    <d v="2024-12-16T00:00:00"/>
    <s v="PPT00727"/>
    <s v="PPT00727"/>
    <d v="2024-12-01T00:00:00"/>
    <n v="1170.17"/>
    <d v="2025-01-15T00:00:00"/>
    <s v="PPT00727"/>
    <s v="PP00727"/>
    <s v="IMPLANTACAO E OPERACAO DO POUPATEMPO ITIRAPINA"/>
    <n v="1170.17"/>
    <d v="2024-12-01T00:00:00"/>
    <x v="0"/>
    <m/>
    <s v="PD-PRC-2022/03640"/>
    <m/>
    <s v="2 - FATURADO"/>
    <n v="0"/>
    <x v="0"/>
    <x v="11"/>
  </r>
  <r>
    <x v="1051"/>
    <s v="46.313.714/0001-50"/>
    <s v="NF SERVICOS DO"/>
    <n v="303454"/>
    <d v="2024-12-22T00:00:00"/>
    <n v="310017"/>
    <d v="2024-12-30T00:00:00"/>
    <m/>
    <n v="460.95"/>
    <d v="2025-01-29T00:00:00"/>
    <s v="E0220716"/>
    <s v="PD022716"/>
    <s v="Serviços de Publicidade Eletrônica"/>
    <n v="438.82"/>
    <m/>
    <x v="0"/>
    <m/>
    <m/>
    <m/>
    <s v="2 - FATURADO"/>
    <n v="0"/>
    <x v="0"/>
    <x v="1"/>
  </r>
  <r>
    <x v="1051"/>
    <s v="46.313.714/0001-50"/>
    <s v="NF SERVICOS DO"/>
    <n v="303853"/>
    <d v="2024-12-26T00:00:00"/>
    <n v="310416"/>
    <d v="2024-12-30T00:00:00"/>
    <m/>
    <n v="368.76"/>
    <d v="2025-01-29T00:00:00"/>
    <s v="E0220716"/>
    <s v="PD022716"/>
    <s v="Serviços de Publicidade Eletrônica"/>
    <n v="351.06"/>
    <m/>
    <x v="0"/>
    <m/>
    <m/>
    <m/>
    <s v="2 - FATURADO"/>
    <n v="0"/>
    <x v="0"/>
    <x v="1"/>
  </r>
  <r>
    <x v="1052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20"/>
    <x v="2"/>
    <x v="2"/>
  </r>
  <r>
    <x v="1052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20"/>
    <x v="2"/>
    <x v="2"/>
  </r>
  <r>
    <x v="1052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20"/>
    <x v="2"/>
    <x v="2"/>
  </r>
  <r>
    <x v="1052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20"/>
    <x v="2"/>
    <x v="2"/>
  </r>
  <r>
    <x v="1052"/>
    <s v="46.316.600/0001-64"/>
    <s v="NF SERVICOS DO"/>
    <n v="298713"/>
    <d v="2024-11-21T00:00:00"/>
    <n v="305154"/>
    <d v="2024-11-22T00:00:00"/>
    <m/>
    <n v="958.78"/>
    <d v="2024-12-22T00:00:00"/>
    <s v="E0220651"/>
    <s v="PD022651"/>
    <s v="Serviços de Publicidade Eletrônica"/>
    <n v="912.76"/>
    <m/>
    <x v="0"/>
    <m/>
    <m/>
    <m/>
    <s v="2 - FATURADO"/>
    <n v="9"/>
    <x v="2"/>
    <x v="1"/>
  </r>
  <r>
    <x v="1052"/>
    <s v="46.316.600/0001-64"/>
    <s v="NF SERVICOS DO"/>
    <n v="298730"/>
    <d v="2024-11-22T00:00:00"/>
    <n v="305177"/>
    <d v="2024-11-26T00:00:00"/>
    <m/>
    <n v="663.77"/>
    <d v="2024-12-26T00:00:00"/>
    <s v="E0220651"/>
    <s v="PD022651"/>
    <s v="Serviços de Publicidade Eletrônica"/>
    <n v="631.91"/>
    <m/>
    <x v="0"/>
    <m/>
    <m/>
    <m/>
    <s v="2 - FATURADO"/>
    <n v="5"/>
    <x v="2"/>
    <x v="1"/>
  </r>
  <r>
    <x v="1052"/>
    <s v="46.316.600/0001-64"/>
    <s v="NF SERVICOS DO"/>
    <n v="299318"/>
    <d v="2024-11-28T00:00:00"/>
    <n v="305768"/>
    <d v="2024-11-28T00:00:00"/>
    <m/>
    <n v="590.02"/>
    <d v="2024-12-28T00:00:00"/>
    <s v="E0220651"/>
    <s v="PD022651"/>
    <s v="Serviços de Publicidade Eletrônica"/>
    <n v="561.70000000000005"/>
    <m/>
    <x v="0"/>
    <m/>
    <m/>
    <m/>
    <s v="2 - FATURADO"/>
    <n v="3"/>
    <x v="2"/>
    <x v="1"/>
  </r>
  <r>
    <x v="1052"/>
    <s v="46.316.600/0001-64"/>
    <s v="NF SERVICOS DO"/>
    <n v="299585"/>
    <d v="2024-11-28T00:00:00"/>
    <n v="306035"/>
    <d v="2024-11-28T00:00:00"/>
    <m/>
    <n v="590.02"/>
    <d v="2024-12-28T00:00:00"/>
    <s v="E0220651"/>
    <s v="PD022651"/>
    <s v="Serviços de Publicidade Eletrônica"/>
    <n v="561.70000000000005"/>
    <m/>
    <x v="0"/>
    <m/>
    <m/>
    <m/>
    <s v="2 - FATURADO"/>
    <n v="3"/>
    <x v="2"/>
    <x v="1"/>
  </r>
  <r>
    <x v="1052"/>
    <s v="46.316.600/0001-64"/>
    <s v="NF SERVICOS DO"/>
    <n v="299877"/>
    <d v="2024-11-28T00:00:00"/>
    <n v="306334"/>
    <d v="2024-11-29T00:00:00"/>
    <m/>
    <n v="368.76"/>
    <d v="2024-12-29T00:00:00"/>
    <s v="E0220651"/>
    <s v="PD022651"/>
    <s v="Serviços de Publicidade Eletrônica"/>
    <n v="351.06"/>
    <m/>
    <x v="0"/>
    <m/>
    <m/>
    <m/>
    <s v="2 - FATURADO"/>
    <n v="2"/>
    <x v="2"/>
    <x v="1"/>
  </r>
  <r>
    <x v="1052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0"/>
    <x v="0"/>
    <x v="2"/>
  </r>
  <r>
    <x v="1052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0"/>
    <x v="0"/>
    <x v="2"/>
  </r>
  <r>
    <x v="1052"/>
    <s v="46.316.600/0001-64"/>
    <s v="NF SERVICOS"/>
    <n v="174685"/>
    <d v="2024-12-10T00:00:00"/>
    <n v="1890673"/>
    <d v="2024-12-10T00:00:00"/>
    <d v="2024-11-01T00:00:00"/>
    <n v="79581.3"/>
    <d v="2025-01-09T00:00:00"/>
    <s v="E0240641"/>
    <s v="PD024641"/>
    <s v="PREFEITURAS - CADASTRO"/>
    <n v="75761.399999999994"/>
    <d v="2024-11-01T00:00:00"/>
    <x v="0"/>
    <m/>
    <s v="7.953/2024"/>
    <s v="359.00005069/2024-46 - APPS/ITO"/>
    <s v="2 - FATURADO"/>
    <n v="0"/>
    <x v="0"/>
    <x v="0"/>
  </r>
  <r>
    <x v="1052"/>
    <s v="46.316.600/0001-64"/>
    <s v="NF SERVICOS DO"/>
    <n v="300365"/>
    <d v="2024-12-11T00:00:00"/>
    <n v="307802"/>
    <d v="2024-12-11T00:00:00"/>
    <m/>
    <n v="1253.78"/>
    <d v="2025-01-10T00:00:00"/>
    <s v="E0220651"/>
    <s v="PD022651"/>
    <s v="Serviços de Publicidade Eletrônica"/>
    <n v="1193.5999999999999"/>
    <m/>
    <x v="0"/>
    <m/>
    <m/>
    <m/>
    <s v="2 - FATURADO"/>
    <n v="0"/>
    <x v="0"/>
    <x v="1"/>
  </r>
  <r>
    <x v="1052"/>
    <s v="46.316.600/0001-64"/>
    <s v="NF SERVICOS DO"/>
    <n v="301713"/>
    <d v="2024-12-11T00:00:00"/>
    <n v="307137"/>
    <d v="2024-12-11T00:00:00"/>
    <m/>
    <n v="663.77"/>
    <d v="2025-01-10T00:00:00"/>
    <s v="E0220651"/>
    <s v="PD022651"/>
    <s v="Serviços de Publicidade Eletrônica"/>
    <n v="631.91"/>
    <m/>
    <x v="0"/>
    <m/>
    <m/>
    <m/>
    <s v="2 - FATURADO"/>
    <n v="0"/>
    <x v="0"/>
    <x v="1"/>
  </r>
  <r>
    <x v="1052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0"/>
    <x v="0"/>
    <x v="2"/>
  </r>
  <r>
    <x v="1052"/>
    <s v="46.316.600/0001-64"/>
    <s v="NF SERVICOS DO"/>
    <n v="302149"/>
    <d v="2024-12-16T00:00:00"/>
    <n v="308657"/>
    <d v="2024-12-16T00:00:00"/>
    <m/>
    <n v="295.01"/>
    <d v="2025-01-15T00:00:00"/>
    <s v="E0220651"/>
    <s v="PD022651"/>
    <s v="Serviços de Publicidade Eletrônica"/>
    <n v="280.85000000000002"/>
    <m/>
    <x v="0"/>
    <m/>
    <m/>
    <m/>
    <s v="2 - FATURADO"/>
    <n v="0"/>
    <x v="0"/>
    <x v="1"/>
  </r>
  <r>
    <x v="1052"/>
    <s v="46.316.600/0001-64"/>
    <s v="NF SERVICOS DO"/>
    <n v="302430"/>
    <d v="2024-12-17T00:00:00"/>
    <n v="308943"/>
    <d v="2024-12-17T00:00:00"/>
    <m/>
    <n v="295.01"/>
    <d v="2025-01-16T00:00:00"/>
    <s v="E0220651"/>
    <s v="PD022651"/>
    <s v="Serviços de Publicidade Eletrônica"/>
    <n v="280.85000000000002"/>
    <m/>
    <x v="0"/>
    <m/>
    <m/>
    <m/>
    <s v="2 - FATURADO"/>
    <n v="0"/>
    <x v="0"/>
    <x v="1"/>
  </r>
  <r>
    <x v="1052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0"/>
    <x v="0"/>
    <x v="2"/>
  </r>
  <r>
    <x v="1052"/>
    <s v="46.316.600/0001-64"/>
    <s v="NF SERVICOS DO"/>
    <n v="303297"/>
    <d v="2024-12-22T00:00:00"/>
    <n v="309860"/>
    <d v="2024-12-30T00:00:00"/>
    <m/>
    <n v="368.76"/>
    <d v="2025-01-29T00:00:00"/>
    <s v="E0220651"/>
    <s v="PD022651"/>
    <s v="Serviços de Publicidade Eletrônica"/>
    <n v="351.06"/>
    <m/>
    <x v="0"/>
    <m/>
    <m/>
    <m/>
    <s v="2 - FATURADO"/>
    <n v="0"/>
    <x v="0"/>
    <x v="1"/>
  </r>
  <r>
    <x v="1052"/>
    <s v="46.316.600/0001-64"/>
    <s v="NF SERVICOS DO"/>
    <n v="303727"/>
    <d v="2024-12-23T00:00:00"/>
    <n v="310290"/>
    <d v="2024-12-30T00:00:00"/>
    <m/>
    <n v="295.01"/>
    <d v="2025-01-29T00:00:00"/>
    <s v="E0220651"/>
    <s v="PD022651"/>
    <s v="Serviços de Publicidade Eletrônica"/>
    <n v="280.85000000000002"/>
    <m/>
    <x v="0"/>
    <m/>
    <m/>
    <m/>
    <s v="2 - FATURADO"/>
    <n v="0"/>
    <x v="0"/>
    <x v="1"/>
  </r>
  <r>
    <x v="1052"/>
    <s v="46.316.600/0001-64"/>
    <s v="NF SERVICOS"/>
    <n v="177442"/>
    <d v="2024-12-31T00:00:00"/>
    <n v="1906381"/>
    <d v="2025-01-10T00:00:00"/>
    <d v="2024-12-01T00:00:00"/>
    <n v="423527.38"/>
    <d v="2025-02-09T00:00:00"/>
    <s v="E0240641"/>
    <s v="PD024641"/>
    <s v="PREFEITURAS - CADASTRO"/>
    <n v="403198.07"/>
    <d v="2024-12-01T00:00:00"/>
    <x v="0"/>
    <m/>
    <s v="7.953/2024"/>
    <s v="359.00005069/2024-46 - APPS/ITO"/>
    <s v="2 - FATURADO"/>
    <n v="0"/>
    <x v="0"/>
    <x v="0"/>
  </r>
  <r>
    <x v="1052"/>
    <s v="46.316.600/0001-64"/>
    <s v="NF SERVICOS DO"/>
    <n v="304205"/>
    <d v="2024-12-31T00:00:00"/>
    <n v="310781"/>
    <d v="2025-01-03T00:00:00"/>
    <m/>
    <n v="1253.78"/>
    <d v="2025-02-02T00:00:00"/>
    <s v="E0220651"/>
    <s v="PD022651"/>
    <s v="Serviços de Publicidade Eletrônica"/>
    <n v="1193.5999999999999"/>
    <m/>
    <x v="0"/>
    <m/>
    <m/>
    <m/>
    <s v="2 - FATURADO"/>
    <n v="0"/>
    <x v="0"/>
    <x v="1"/>
  </r>
  <r>
    <x v="1053"/>
    <s v="46.319.000/0001-50"/>
    <s v="NF SERVICOS DO"/>
    <n v="300472"/>
    <d v="2024-12-11T00:00:00"/>
    <n v="307909"/>
    <d v="2024-12-11T00:00:00"/>
    <m/>
    <n v="331.88"/>
    <d v="2025-01-10T00:00:00"/>
    <s v="E0240918"/>
    <s v="PD024918"/>
    <s v="Serviços de Publicidade Eletrônica"/>
    <n v="315.95"/>
    <m/>
    <x v="0"/>
    <m/>
    <m/>
    <m/>
    <s v="2 - FATURADO"/>
    <n v="0"/>
    <x v="0"/>
    <x v="1"/>
  </r>
  <r>
    <x v="1053"/>
    <s v="46.319.000/0001-50"/>
    <s v="NF SERVICOS DO"/>
    <n v="300569"/>
    <d v="2024-12-11T00:00:00"/>
    <n v="308006"/>
    <d v="2024-12-11T00:00:00"/>
    <m/>
    <n v="3899.64"/>
    <d v="2025-01-10T00:00:00"/>
    <s v="E0240918"/>
    <s v="PD024918"/>
    <s v="Serviços de Publicidade Eletrônica"/>
    <n v="3712.46"/>
    <m/>
    <x v="0"/>
    <m/>
    <m/>
    <m/>
    <s v="2 - FATURADO"/>
    <n v="0"/>
    <x v="0"/>
    <x v="1"/>
  </r>
  <r>
    <x v="1053"/>
    <s v="46.319.000/0001-50"/>
    <s v="NF SERVICOS DO"/>
    <n v="301370"/>
    <d v="2024-12-11T00:00:00"/>
    <n v="306794"/>
    <d v="2024-12-11T00:00:00"/>
    <m/>
    <n v="2323.19"/>
    <d v="2025-01-10T00:00:00"/>
    <s v="E0240918"/>
    <s v="PD024918"/>
    <s v="Serviços de Publicidade Eletrônica"/>
    <n v="2211.6799999999998"/>
    <m/>
    <x v="0"/>
    <m/>
    <m/>
    <m/>
    <s v="2 - FATURADO"/>
    <n v="0"/>
    <x v="0"/>
    <x v="1"/>
  </r>
  <r>
    <x v="1053"/>
    <s v="46.319.000/0001-50"/>
    <s v="NF SERVICOS DO"/>
    <n v="301856"/>
    <d v="2024-12-11T00:00:00"/>
    <n v="307280"/>
    <d v="2024-12-11T00:00:00"/>
    <m/>
    <n v="580.79999999999995"/>
    <d v="2025-01-10T00:00:00"/>
    <s v="E0240918"/>
    <s v="PD024918"/>
    <s v="Serviços de Publicidade Eletrônica"/>
    <n v="552.91999999999996"/>
    <m/>
    <x v="0"/>
    <m/>
    <m/>
    <m/>
    <s v="2 - FATURADO"/>
    <n v="0"/>
    <x v="0"/>
    <x v="1"/>
  </r>
  <r>
    <x v="1053"/>
    <s v="46.319.000/0001-50"/>
    <s v="NF SERVICOS DO"/>
    <n v="302162"/>
    <d v="2024-12-17T00:00:00"/>
    <n v="308675"/>
    <d v="2024-12-17T00:00:00"/>
    <m/>
    <n v="7550.36"/>
    <d v="2025-01-16T00:00:00"/>
    <s v="E0240918"/>
    <s v="PD024918"/>
    <s v="Serviços de Publicidade Eletrônica"/>
    <n v="7187.94"/>
    <m/>
    <x v="0"/>
    <m/>
    <m/>
    <m/>
    <s v="2 - FATURADO"/>
    <n v="0"/>
    <x v="0"/>
    <x v="1"/>
  </r>
  <r>
    <x v="1053"/>
    <s v="46.319.000/0001-50"/>
    <s v="NF SERVICOS DO"/>
    <n v="302926"/>
    <d v="2024-12-19T00:00:00"/>
    <n v="309448"/>
    <d v="2024-12-19T00:00:00"/>
    <m/>
    <n v="829.71"/>
    <d v="2025-01-18T00:00:00"/>
    <s v="E0240918"/>
    <s v="PD024918"/>
    <s v="Serviços de Publicidade Eletrônica"/>
    <n v="789.88"/>
    <m/>
    <x v="0"/>
    <m/>
    <m/>
    <m/>
    <s v="2 - FATURADO"/>
    <n v="0"/>
    <x v="0"/>
    <x v="1"/>
  </r>
  <r>
    <x v="1053"/>
    <s v="46.319.000/0001-50"/>
    <s v="NF SERVICOS DO"/>
    <n v="303586"/>
    <d v="2024-12-22T00:00:00"/>
    <n v="310149"/>
    <d v="2024-12-30T00:00:00"/>
    <m/>
    <n v="9790.58"/>
    <d v="2025-01-29T00:00:00"/>
    <s v="E0240918"/>
    <s v="PD024918"/>
    <s v="Serviços de Publicidade Eletrônica"/>
    <n v="9320.6299999999992"/>
    <m/>
    <x v="0"/>
    <m/>
    <m/>
    <m/>
    <s v="2 - FATURADO"/>
    <n v="0"/>
    <x v="0"/>
    <x v="1"/>
  </r>
  <r>
    <x v="1053"/>
    <s v="46.319.000/0001-50"/>
    <s v="NF SERVICOS"/>
    <n v="177555"/>
    <d v="2024-12-31T00:00:00"/>
    <n v="1906494"/>
    <d v="2025-01-10T00:00:00"/>
    <d v="2024-12-01T00:00:00"/>
    <n v="112750"/>
    <d v="2025-02-09T00:00:00"/>
    <s v="E0220531"/>
    <s v="PD022531"/>
    <s v="PREFEITURA - CADASTRO"/>
    <n v="107338"/>
    <d v="2024-12-01T00:00:00"/>
    <x v="0"/>
    <s v="039101/2022 DLC"/>
    <s v="3953/2022"/>
    <s v="PD-PRC-2022/01948 359.00007591/2024-62 APPS/ ITO"/>
    <s v="2 - FATURADO"/>
    <n v="0"/>
    <x v="0"/>
    <x v="0"/>
  </r>
  <r>
    <x v="1053"/>
    <s v="46.319.000/0001-50"/>
    <s v="NF SERVICOS DO"/>
    <n v="304171"/>
    <d v="2024-12-31T00:00:00"/>
    <n v="310747"/>
    <d v="2025-01-03T00:00:00"/>
    <m/>
    <n v="6720.65"/>
    <d v="2025-02-02T00:00:00"/>
    <s v="E0240918"/>
    <s v="PD024918"/>
    <s v="Serviços de Publicidade Eletrônica"/>
    <n v="6398.06"/>
    <m/>
    <x v="0"/>
    <m/>
    <m/>
    <m/>
    <s v="2 - FATURADO"/>
    <n v="0"/>
    <x v="0"/>
    <x v="1"/>
  </r>
  <r>
    <x v="1054"/>
    <s v="46.341.038/0001-29"/>
    <s v="NF SERVICOS"/>
    <n v="177333"/>
    <d v="2024-12-31T00:00:00"/>
    <n v="1906272"/>
    <d v="2025-01-09T00:00:00"/>
    <d v="2024-12-01T00:00:00"/>
    <n v="21357.360000000001"/>
    <d v="2025-02-09T00:00:00"/>
    <s v="E0240723"/>
    <s v="PD024723"/>
    <s v="PREFEITURA CADASTRO"/>
    <n v="20332.21"/>
    <d v="2024-12-01T00:00:00"/>
    <x v="0"/>
    <s v="1865/2024"/>
    <s v="158.583/2024"/>
    <s v="359.00010994/2024-99 APPS\ITO"/>
    <s v="2 - FATURADO"/>
    <n v="0"/>
    <x v="0"/>
    <x v="0"/>
  </r>
  <r>
    <x v="1054"/>
    <s v="46.341.038/0001-29"/>
    <s v="NF SERVICOS"/>
    <n v="177339"/>
    <d v="2024-12-31T00:00:00"/>
    <n v="1906278"/>
    <d v="2025-01-09T00:00:00"/>
    <d v="2024-12-01T00:00:00"/>
    <n v="68474.350000000006"/>
    <d v="2025-02-09T00:00:00"/>
    <s v="E0230632"/>
    <s v="PD023632"/>
    <s v="PREFEITURA - CADASTRO"/>
    <n v="65187.58"/>
    <d v="2024-12-01T00:00:00"/>
    <x v="0"/>
    <s v="608/2023"/>
    <s v="14.487/2023"/>
    <s v="PD-PRC-2023/00671  APPS/ITO"/>
    <s v="2 - FATURADO"/>
    <n v="0"/>
    <x v="0"/>
    <x v="0"/>
  </r>
  <r>
    <x v="1055"/>
    <s v="46.352.746/0001-65"/>
    <s v="NF SERVICOS"/>
    <n v="174740"/>
    <d v="2024-12-10T00:00:00"/>
    <n v="1890728"/>
    <d v="2024-12-10T00:00:00"/>
    <d v="2024-11-01T00:00:00"/>
    <n v="73251.259999999995"/>
    <d v="2025-01-09T00:00:00"/>
    <s v="E0200801"/>
    <s v="PD020801"/>
    <s v="PREFEITURA - CADASTRO"/>
    <n v="69735.199999999997"/>
    <d v="2024-11-01T00:00:00"/>
    <x v="0"/>
    <s v="211/2020"/>
    <s v="22.529/2020"/>
    <s v="PD-PRC-2022/01780 - 359.00011419/2024-11 APPS/ITO"/>
    <s v="2 - FATURADO"/>
    <n v="0"/>
    <x v="0"/>
    <x v="0"/>
  </r>
  <r>
    <x v="1055"/>
    <s v="46.352.746/0001-65"/>
    <s v="NF SERVICOS DO"/>
    <n v="300103"/>
    <d v="2024-12-11T00:00:00"/>
    <n v="307540"/>
    <d v="2024-12-11T00:00:00"/>
    <m/>
    <n v="885.02"/>
    <d v="2025-01-10T00:00:00"/>
    <s v="E0201482"/>
    <s v="PD201482"/>
    <s v="Serviços de Publicidade Eletrônica"/>
    <n v="842.54"/>
    <m/>
    <x v="0"/>
    <m/>
    <m/>
    <m/>
    <s v="2 - FATURADO"/>
    <n v="0"/>
    <x v="0"/>
    <x v="1"/>
  </r>
  <r>
    <x v="1055"/>
    <s v="46.352.746/0001-65"/>
    <s v="NF SERVICOS DO"/>
    <n v="300172"/>
    <d v="2024-12-11T00:00:00"/>
    <n v="307609"/>
    <d v="2024-12-11T00:00:00"/>
    <m/>
    <n v="737.52"/>
    <d v="2025-01-10T00:00:00"/>
    <s v="E0201482"/>
    <s v="PD201482"/>
    <s v="Serviços de Publicidade Eletrônica"/>
    <n v="702.12"/>
    <m/>
    <x v="0"/>
    <m/>
    <m/>
    <m/>
    <s v="2 - FATURADO"/>
    <n v="0"/>
    <x v="0"/>
    <x v="1"/>
  </r>
  <r>
    <x v="1055"/>
    <s v="46.352.746/0001-65"/>
    <s v="NF SERVICOS DO"/>
    <n v="300361"/>
    <d v="2024-12-11T00:00:00"/>
    <n v="307798"/>
    <d v="2024-12-11T00:00:00"/>
    <m/>
    <n v="516.26"/>
    <d v="2025-01-10T00:00:00"/>
    <s v="E0201482"/>
    <s v="PD201482"/>
    <s v="Serviços de Publicidade Eletrônica"/>
    <n v="491.48"/>
    <m/>
    <x v="0"/>
    <m/>
    <m/>
    <m/>
    <s v="2 - FATURADO"/>
    <n v="0"/>
    <x v="0"/>
    <x v="1"/>
  </r>
  <r>
    <x v="1055"/>
    <s v="46.352.746/0001-65"/>
    <s v="NF SERVICOS DO"/>
    <n v="300423"/>
    <d v="2024-12-11T00:00:00"/>
    <n v="307860"/>
    <d v="2024-12-11T00:00:00"/>
    <m/>
    <n v="368.76"/>
    <d v="2025-01-10T00:00:00"/>
    <s v="E0201482"/>
    <s v="PD201482"/>
    <s v="Serviços de Publicidade Eletrônica"/>
    <n v="351.06"/>
    <m/>
    <x v="0"/>
    <m/>
    <m/>
    <m/>
    <s v="2 - FATURADO"/>
    <n v="0"/>
    <x v="0"/>
    <x v="1"/>
  </r>
  <r>
    <x v="1055"/>
    <s v="46.352.746/0001-65"/>
    <s v="NF SERVICOS DO"/>
    <n v="300698"/>
    <d v="2024-12-11T00:00:00"/>
    <n v="308135"/>
    <d v="2024-12-11T00:00:00"/>
    <m/>
    <n v="516.26"/>
    <d v="2025-01-10T00:00:00"/>
    <s v="E0201482"/>
    <s v="PD201482"/>
    <s v="Serviços de Publicidade Eletrônica"/>
    <n v="491.48"/>
    <m/>
    <x v="0"/>
    <m/>
    <m/>
    <m/>
    <s v="2 - FATURADO"/>
    <n v="0"/>
    <x v="0"/>
    <x v="1"/>
  </r>
  <r>
    <x v="1055"/>
    <s v="46.352.746/0001-65"/>
    <s v="NF SERVICOS DO"/>
    <n v="300964"/>
    <d v="2024-12-11T00:00:00"/>
    <n v="308401"/>
    <d v="2024-12-11T00:00:00"/>
    <m/>
    <n v="958.78"/>
    <d v="2025-01-10T00:00:00"/>
    <s v="E0201482"/>
    <s v="PD201482"/>
    <s v="Serviços de Publicidade Eletrônica"/>
    <n v="912.76"/>
    <m/>
    <x v="0"/>
    <m/>
    <m/>
    <m/>
    <s v="2 - FATURADO"/>
    <n v="0"/>
    <x v="0"/>
    <x v="1"/>
  </r>
  <r>
    <x v="1055"/>
    <s v="46.352.746/0001-65"/>
    <s v="NF SERVICOS DO"/>
    <n v="301163"/>
    <d v="2024-12-11T00:00:00"/>
    <n v="306587"/>
    <d v="2024-12-11T00:00:00"/>
    <m/>
    <n v="737.52"/>
    <d v="2025-01-10T00:00:00"/>
    <s v="E0201482"/>
    <s v="PD201482"/>
    <s v="Serviços de Publicidade Eletrônica"/>
    <n v="702.12"/>
    <m/>
    <x v="0"/>
    <m/>
    <m/>
    <m/>
    <s v="2 - FATURADO"/>
    <n v="0"/>
    <x v="0"/>
    <x v="1"/>
  </r>
  <r>
    <x v="1055"/>
    <s v="46.352.746/0001-65"/>
    <s v="NF SERVICOS DO"/>
    <n v="301232"/>
    <d v="2024-12-11T00:00:00"/>
    <n v="306656"/>
    <d v="2024-12-11T00:00:00"/>
    <m/>
    <n v="368.76"/>
    <d v="2025-01-10T00:00:00"/>
    <s v="E0201482"/>
    <s v="PD201482"/>
    <s v="Serviços de Publicidade Eletrônica"/>
    <n v="351.06"/>
    <m/>
    <x v="0"/>
    <m/>
    <m/>
    <m/>
    <s v="2 - FATURADO"/>
    <n v="0"/>
    <x v="0"/>
    <x v="1"/>
  </r>
  <r>
    <x v="1055"/>
    <s v="46.352.746/0001-65"/>
    <s v="NF SERVICOS DO"/>
    <n v="302074"/>
    <d v="2024-12-16T00:00:00"/>
    <n v="308582"/>
    <d v="2024-12-16T00:00:00"/>
    <m/>
    <n v="516.26"/>
    <d v="2025-01-15T00:00:00"/>
    <s v="E0201482"/>
    <s v="PD201482"/>
    <s v="Serviços de Publicidade Eletrônica"/>
    <n v="491.48"/>
    <m/>
    <x v="0"/>
    <m/>
    <m/>
    <m/>
    <s v="2 - FATURADO"/>
    <n v="0"/>
    <x v="0"/>
    <x v="1"/>
  </r>
  <r>
    <x v="1055"/>
    <s v="46.352.746/0001-65"/>
    <s v="NF SERVICOS DO"/>
    <n v="302224"/>
    <d v="2024-12-17T00:00:00"/>
    <n v="308737"/>
    <d v="2024-12-17T00:00:00"/>
    <m/>
    <n v="590.02"/>
    <d v="2025-01-16T00:00:00"/>
    <s v="E0201482"/>
    <s v="PD201482"/>
    <s v="Serviços de Publicidade Eletrônica"/>
    <n v="561.70000000000005"/>
    <m/>
    <x v="0"/>
    <m/>
    <m/>
    <m/>
    <s v="2 - FATURADO"/>
    <n v="0"/>
    <x v="0"/>
    <x v="1"/>
  </r>
  <r>
    <x v="1055"/>
    <s v="46.352.746/0001-65"/>
    <s v="NF SERVICOS DO"/>
    <n v="302328"/>
    <d v="2024-12-17T00:00:00"/>
    <n v="308841"/>
    <d v="2024-12-17T00:00:00"/>
    <m/>
    <n v="811.27"/>
    <d v="2025-01-16T00:00:00"/>
    <s v="E0201482"/>
    <s v="PD201482"/>
    <s v="Serviços de Publicidade Eletrônica"/>
    <n v="772.33"/>
    <m/>
    <x v="0"/>
    <m/>
    <m/>
    <m/>
    <s v="2 - FATURADO"/>
    <n v="0"/>
    <x v="0"/>
    <x v="1"/>
  </r>
  <r>
    <x v="1055"/>
    <s v="46.352.746/0001-65"/>
    <s v="NF SERVICOS DO"/>
    <n v="302851"/>
    <d v="2024-12-19T00:00:00"/>
    <n v="309373"/>
    <d v="2024-12-19T00:00:00"/>
    <m/>
    <n v="442.51"/>
    <d v="2025-01-18T00:00:00"/>
    <s v="E0201482"/>
    <s v="PD201482"/>
    <s v="Serviços de Publicidade Eletrônica"/>
    <n v="421.27"/>
    <m/>
    <x v="0"/>
    <m/>
    <m/>
    <m/>
    <s v="2 - FATURADO"/>
    <n v="0"/>
    <x v="0"/>
    <x v="1"/>
  </r>
  <r>
    <x v="1055"/>
    <s v="46.352.746/0001-65"/>
    <s v="NF SERVICOS DO"/>
    <n v="303044"/>
    <d v="2024-12-20T00:00:00"/>
    <n v="309566"/>
    <d v="2024-12-20T00:00:00"/>
    <m/>
    <n v="590.02"/>
    <d v="2025-01-19T00:00:00"/>
    <s v="E0201482"/>
    <s v="PD201482"/>
    <s v="Serviços de Publicidade Eletrônica"/>
    <n v="561.70000000000005"/>
    <m/>
    <x v="0"/>
    <m/>
    <m/>
    <m/>
    <s v="2 - FATURADO"/>
    <n v="0"/>
    <x v="0"/>
    <x v="1"/>
  </r>
  <r>
    <x v="1055"/>
    <s v="46.352.746/0001-65"/>
    <s v="NF SERVICOS DO"/>
    <n v="303366"/>
    <d v="2024-12-22T00:00:00"/>
    <n v="309929"/>
    <d v="2024-12-30T00:00:00"/>
    <m/>
    <n v="1253.78"/>
    <d v="2025-01-29T00:00:00"/>
    <s v="E0201482"/>
    <s v="PD201482"/>
    <s v="Serviços de Publicidade Eletrônica"/>
    <n v="1193.5999999999999"/>
    <m/>
    <x v="0"/>
    <m/>
    <m/>
    <m/>
    <s v="2 - FATURADO"/>
    <n v="0"/>
    <x v="0"/>
    <x v="1"/>
  </r>
  <r>
    <x v="1055"/>
    <s v="46.352.746/0001-65"/>
    <s v="NF SERVICOS DO"/>
    <n v="303506"/>
    <d v="2024-12-22T00:00:00"/>
    <n v="310069"/>
    <d v="2024-12-30T00:00:00"/>
    <m/>
    <n v="663.77"/>
    <d v="2025-01-29T00:00:00"/>
    <s v="E0201482"/>
    <s v="PD201482"/>
    <s v="Serviços de Publicidade Eletrônica"/>
    <n v="631.91"/>
    <m/>
    <x v="0"/>
    <m/>
    <m/>
    <m/>
    <s v="2 - FATURADO"/>
    <n v="0"/>
    <x v="0"/>
    <x v="1"/>
  </r>
  <r>
    <x v="1055"/>
    <s v="46.352.746/0001-65"/>
    <s v="NF SERVICOS DO"/>
    <n v="303707"/>
    <d v="2024-12-23T00:00:00"/>
    <n v="310270"/>
    <d v="2024-12-30T00:00:00"/>
    <m/>
    <n v="737.52"/>
    <d v="2025-01-29T00:00:00"/>
    <s v="E0201482"/>
    <s v="PD201482"/>
    <s v="Serviços de Publicidade Eletrônica"/>
    <n v="702.12"/>
    <m/>
    <x v="0"/>
    <m/>
    <m/>
    <m/>
    <s v="2 - FATURADO"/>
    <n v="0"/>
    <x v="0"/>
    <x v="1"/>
  </r>
  <r>
    <x v="1055"/>
    <s v="46.352.746/0001-65"/>
    <s v="NF SERVICOS"/>
    <n v="177446"/>
    <d v="2024-12-31T00:00:00"/>
    <n v="1906385"/>
    <d v="2025-01-10T00:00:00"/>
    <d v="2024-12-01T00:00:00"/>
    <n v="70724.38"/>
    <d v="2025-02-09T00:00:00"/>
    <s v="E0200801"/>
    <s v="PD020801"/>
    <s v="PREFEITURA - CADASTRO"/>
    <n v="67329.61"/>
    <d v="2024-12-01T00:00:00"/>
    <x v="0"/>
    <s v="211/2020"/>
    <s v="22.529/2020"/>
    <s v="PD-PRC-2022/01780 - 359.00011419/2024-11 APPS/ITO"/>
    <s v="2 - FATURADO"/>
    <n v="0"/>
    <x v="0"/>
    <x v="0"/>
  </r>
  <r>
    <x v="1055"/>
    <s v="46.352.746/0001-65"/>
    <s v="NF SERVICOS DO"/>
    <n v="304148"/>
    <d v="2024-12-31T00:00:00"/>
    <n v="310724"/>
    <d v="2025-01-03T00:00:00"/>
    <m/>
    <n v="663.77"/>
    <d v="2025-02-02T00:00:00"/>
    <s v="E0201482"/>
    <s v="PD201482"/>
    <s v="Serviços de Publicidade Eletrônica"/>
    <n v="631.91"/>
    <m/>
    <x v="0"/>
    <m/>
    <m/>
    <m/>
    <s v="2 - FATURADO"/>
    <n v="0"/>
    <x v="0"/>
    <x v="1"/>
  </r>
  <r>
    <x v="1056"/>
    <s v="46.362.661/0001-68"/>
    <s v="NF SERVICOS"/>
    <n v="174615"/>
    <d v="2024-12-10T00:00:00"/>
    <n v="1890603"/>
    <d v="2024-12-10T00:00:00"/>
    <d v="2024-11-01T00:00:00"/>
    <n v="3222"/>
    <d v="2025-01-09T00:00:00"/>
    <s v="E0230611"/>
    <s v="PD023611"/>
    <s v="PREFEITURA - CADASTRO"/>
    <n v="3067.34"/>
    <d v="2024-11-01T00:00:00"/>
    <x v="0"/>
    <m/>
    <d v="2023-01-01T00:00:00"/>
    <s v="359.00004364/2024-85-APPS/ITO"/>
    <s v="2 - FATURADO"/>
    <n v="0"/>
    <x v="0"/>
    <x v="0"/>
  </r>
  <r>
    <x v="1056"/>
    <s v="46.362.661/0001-68"/>
    <s v="NF SERVICOS"/>
    <n v="177348"/>
    <d v="2024-12-31T00:00:00"/>
    <n v="1906287"/>
    <d v="2025-01-10T00:00:00"/>
    <d v="2024-12-01T00:00:00"/>
    <n v="3222"/>
    <d v="2025-02-09T00:00:00"/>
    <s v="E0230611"/>
    <s v="PD023611"/>
    <s v="PREFEITURA - CADASTRO"/>
    <n v="3067.34"/>
    <d v="2024-12-01T00:00:00"/>
    <x v="0"/>
    <m/>
    <d v="2023-01-01T00:00:00"/>
    <s v="359.00004364/2024-85-APPS/ITO"/>
    <s v="2 - FATURADO"/>
    <n v="0"/>
    <x v="0"/>
    <x v="0"/>
  </r>
  <r>
    <x v="1057"/>
    <s v="46.362.927/0001-72"/>
    <s v="NF SERVICOS DO"/>
    <n v="301164"/>
    <d v="2024-12-11T00:00:00"/>
    <n v="306588"/>
    <d v="2024-12-11T00:00:00"/>
    <m/>
    <n v="1382.85"/>
    <d v="2025-01-10T00:00:00"/>
    <s v="E0240881"/>
    <s v="PD024881"/>
    <s v="Serviços de Publicidade Eletrônica"/>
    <n v="1316.47"/>
    <m/>
    <x v="0"/>
    <m/>
    <m/>
    <m/>
    <s v="2 - FATURADO"/>
    <n v="0"/>
    <x v="0"/>
    <x v="1"/>
  </r>
  <r>
    <x v="1057"/>
    <s v="46.362.927/0001-72"/>
    <s v="NF SERVICOS DO"/>
    <n v="301233"/>
    <d v="2024-12-11T00:00:00"/>
    <n v="306657"/>
    <d v="2024-12-11T00:00:00"/>
    <m/>
    <n v="1797.7"/>
    <d v="2025-01-10T00:00:00"/>
    <s v="E0240881"/>
    <s v="PD024881"/>
    <s v="Serviços de Publicidade Eletrônica"/>
    <n v="1711.41"/>
    <m/>
    <x v="0"/>
    <m/>
    <m/>
    <m/>
    <s v="2 - FATURADO"/>
    <n v="0"/>
    <x v="0"/>
    <x v="1"/>
  </r>
  <r>
    <x v="1057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0"/>
    <x v="0"/>
    <x v="2"/>
  </r>
  <r>
    <x v="1057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0"/>
    <x v="0"/>
    <x v="2"/>
  </r>
  <r>
    <x v="1057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0"/>
    <x v="0"/>
    <x v="2"/>
  </r>
  <r>
    <x v="1057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0"/>
    <x v="0"/>
    <x v="2"/>
  </r>
  <r>
    <x v="1057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0"/>
    <x v="0"/>
    <x v="2"/>
  </r>
  <r>
    <x v="1057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0"/>
    <x v="0"/>
    <x v="2"/>
  </r>
  <r>
    <x v="1057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0"/>
    <x v="0"/>
    <x v="2"/>
  </r>
  <r>
    <x v="1057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0"/>
    <x v="0"/>
    <x v="2"/>
  </r>
  <r>
    <x v="1057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0"/>
    <x v="0"/>
    <x v="2"/>
  </r>
  <r>
    <x v="1057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0"/>
    <x v="0"/>
    <x v="2"/>
  </r>
  <r>
    <x v="1057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0"/>
    <x v="0"/>
    <x v="2"/>
  </r>
  <r>
    <x v="1057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0"/>
    <x v="0"/>
    <x v="2"/>
  </r>
  <r>
    <x v="1057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0"/>
    <x v="0"/>
    <x v="2"/>
  </r>
  <r>
    <x v="1057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0"/>
    <x v="0"/>
    <x v="2"/>
  </r>
  <r>
    <x v="1057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0"/>
    <x v="0"/>
    <x v="2"/>
  </r>
  <r>
    <x v="1057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0"/>
    <x v="0"/>
    <x v="2"/>
  </r>
  <r>
    <x v="1057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0"/>
    <x v="0"/>
    <x v="2"/>
  </r>
  <r>
    <x v="1057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0"/>
    <x v="0"/>
    <x v="2"/>
  </r>
  <r>
    <x v="1057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0"/>
    <x v="0"/>
    <x v="2"/>
  </r>
  <r>
    <x v="1057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0"/>
    <x v="0"/>
    <x v="2"/>
  </r>
  <r>
    <x v="1057"/>
    <s v="46.362.927/0001-72"/>
    <s v="NF SERVICOS DO"/>
    <n v="302225"/>
    <d v="2024-12-17T00:00:00"/>
    <n v="308738"/>
    <d v="2024-12-17T00:00:00"/>
    <m/>
    <n v="1889.89"/>
    <d v="2025-01-16T00:00:00"/>
    <s v="E0240881"/>
    <s v="PD024881"/>
    <s v="Serviços de Publicidade Eletrônica"/>
    <n v="1799.18"/>
    <m/>
    <x v="0"/>
    <m/>
    <m/>
    <m/>
    <s v="2 - FATURADO"/>
    <n v="0"/>
    <x v="0"/>
    <x v="1"/>
  </r>
  <r>
    <x v="1057"/>
    <s v="46.362.927/0001-72"/>
    <s v="NF SERVICOS DO"/>
    <n v="302639"/>
    <d v="2024-12-18T00:00:00"/>
    <n v="309161"/>
    <d v="2024-12-18T00:00:00"/>
    <m/>
    <n v="783.61"/>
    <d v="2025-01-17T00:00:00"/>
    <s v="E0240881"/>
    <s v="PD024881"/>
    <s v="Serviços de Publicidade Eletrônica"/>
    <n v="746"/>
    <m/>
    <x v="0"/>
    <m/>
    <m/>
    <m/>
    <s v="2 - FATURADO"/>
    <n v="0"/>
    <x v="0"/>
    <x v="1"/>
  </r>
  <r>
    <x v="1057"/>
    <s v="46.362.927/0001-72"/>
    <s v="NF SERVICOS DO"/>
    <n v="303045"/>
    <d v="2024-12-20T00:00:00"/>
    <n v="309567"/>
    <d v="2024-12-20T00:00:00"/>
    <m/>
    <n v="1060.18"/>
    <d v="2025-01-19T00:00:00"/>
    <s v="E0240881"/>
    <s v="PD024881"/>
    <s v="Serviços de Publicidade Eletrônica"/>
    <n v="1009.29"/>
    <m/>
    <x v="0"/>
    <m/>
    <m/>
    <m/>
    <s v="2 - FATURADO"/>
    <n v="0"/>
    <x v="0"/>
    <x v="1"/>
  </r>
  <r>
    <x v="1057"/>
    <s v="46.362.927/0001-72"/>
    <s v="NF SERVICOS DO"/>
    <n v="303315"/>
    <d v="2024-12-22T00:00:00"/>
    <n v="309878"/>
    <d v="2024-12-30T00:00:00"/>
    <m/>
    <n v="1613.32"/>
    <d v="2025-01-29T00:00:00"/>
    <s v="E0240881"/>
    <s v="PD024881"/>
    <s v="Serviços de Publicidade Eletrônica"/>
    <n v="1535.88"/>
    <m/>
    <x v="0"/>
    <m/>
    <m/>
    <m/>
    <s v="2 - FATURADO"/>
    <n v="0"/>
    <x v="0"/>
    <x v="1"/>
  </r>
  <r>
    <x v="1057"/>
    <s v="46.362.927/0001-72"/>
    <s v="NF SERVICOS DO"/>
    <n v="303659"/>
    <d v="2024-12-23T00:00:00"/>
    <n v="310222"/>
    <d v="2024-12-30T00:00:00"/>
    <m/>
    <n v="1613.32"/>
    <d v="2025-01-29T00:00:00"/>
    <s v="E0240881"/>
    <s v="PD024881"/>
    <s v="Serviços de Publicidade Eletrônica"/>
    <n v="1535.88"/>
    <m/>
    <x v="0"/>
    <m/>
    <m/>
    <m/>
    <s v="2 - FATURADO"/>
    <n v="0"/>
    <x v="0"/>
    <x v="1"/>
  </r>
  <r>
    <x v="1058"/>
    <s v="46.363.933/0001-44"/>
    <s v="ND-POUPATEMPO 4.0"/>
    <n v="4807"/>
    <d v="2024-09-23T00:00:00"/>
    <s v="PPT00660"/>
    <s v="PPT00660"/>
    <d v="2024-09-01T00:00:00"/>
    <n v="4216.37"/>
    <d v="2024-10-23T00:00:00"/>
    <s v="PPT00660"/>
    <s v="PP00660"/>
    <s v="IMPLANTACAO E OPERACAO DO POUPATEMPO LOUVEIRA"/>
    <n v="4216.37"/>
    <d v="2024-09-01T00:00:00"/>
    <x v="0"/>
    <m/>
    <s v="PD-PRC-2022/ 01319"/>
    <m/>
    <s v="2 - FATURADO"/>
    <n v="69"/>
    <x v="5"/>
    <x v="11"/>
  </r>
  <r>
    <x v="1058"/>
    <s v="46.363.933/0001-44"/>
    <s v="ND-POUPATEMPO 4.0"/>
    <n v="5289"/>
    <d v="2024-12-04T00:00:00"/>
    <s v="PPT00660"/>
    <s v="PPT00660"/>
    <d v="2024-12-01T00:00:00"/>
    <n v="17044.240000000002"/>
    <d v="2025-01-03T00:00:00"/>
    <s v="PPT00660"/>
    <s v="PP00660"/>
    <s v="IMPLANTACAO E OPERACAO DO POUPATEMPO LOUVEIRA"/>
    <n v="17044.240000000002"/>
    <d v="2024-12-01T00:00:00"/>
    <x v="0"/>
    <m/>
    <s v="PD-PRC-2022/ 01319"/>
    <m/>
    <s v="2 - FATURADO"/>
    <n v="0"/>
    <x v="0"/>
    <x v="11"/>
  </r>
  <r>
    <x v="1058"/>
    <s v="46.363.933/0001-44"/>
    <s v="NF SERVICOS"/>
    <n v="174546"/>
    <d v="2024-12-10T00:00:00"/>
    <n v="1890534"/>
    <d v="2024-12-10T00:00:00"/>
    <d v="2024-11-01T00:00:00"/>
    <n v="1052.8"/>
    <d v="2025-01-09T00:00:00"/>
    <s v="E0230684"/>
    <s v="PD023684"/>
    <s v="PREFEITURA - CADASTRO"/>
    <n v="1002.27"/>
    <d v="2024-11-01T00:00:00"/>
    <x v="0"/>
    <s v="161/2023"/>
    <s v="7449/2024"/>
    <s v="SEI: 359.00008821/2023-20  APPS/ITO"/>
    <s v="2 - FATURADO"/>
    <n v="0"/>
    <x v="0"/>
    <x v="0"/>
  </r>
  <r>
    <x v="1058"/>
    <s v="46.363.933/0001-44"/>
    <s v="NF SERVICOS DO"/>
    <n v="300430"/>
    <d v="2024-12-11T00:00:00"/>
    <n v="307867"/>
    <d v="2024-12-11T00:00:00"/>
    <m/>
    <n v="1770.05"/>
    <d v="2025-01-10T00:00:00"/>
    <s v="E0231106"/>
    <s v="PD231087"/>
    <s v="Serviços de Publicidade Eletrônica"/>
    <n v="1685.09"/>
    <m/>
    <x v="0"/>
    <m/>
    <m/>
    <m/>
    <s v="2 - FATURADO"/>
    <n v="0"/>
    <x v="0"/>
    <x v="1"/>
  </r>
  <r>
    <x v="1058"/>
    <s v="46.363.933/0001-44"/>
    <s v="NF SERVICOS DO"/>
    <n v="300499"/>
    <d v="2024-12-11T00:00:00"/>
    <n v="307936"/>
    <d v="2024-12-11T00:00:00"/>
    <m/>
    <n v="1880.68"/>
    <d v="2025-01-10T00:00:00"/>
    <s v="E0231106"/>
    <s v="PD231087"/>
    <s v="Serviços de Publicidade Eletrônica"/>
    <n v="1790.41"/>
    <m/>
    <x v="0"/>
    <m/>
    <m/>
    <m/>
    <s v="2 - FATURADO"/>
    <n v="0"/>
    <x v="0"/>
    <x v="1"/>
  </r>
  <r>
    <x v="1058"/>
    <s v="46.363.933/0001-44"/>
    <s v="NF SERVICOS DO"/>
    <n v="300556"/>
    <d v="2024-12-11T00:00:00"/>
    <n v="307993"/>
    <d v="2024-12-11T00:00:00"/>
    <m/>
    <n v="2267.87"/>
    <d v="2025-01-10T00:00:00"/>
    <s v="E0231106"/>
    <s v="PD231087"/>
    <s v="Serviços de Publicidade Eletrônica"/>
    <n v="2159.0100000000002"/>
    <m/>
    <x v="0"/>
    <m/>
    <m/>
    <m/>
    <s v="2 - FATURADO"/>
    <n v="0"/>
    <x v="0"/>
    <x v="1"/>
  </r>
  <r>
    <x v="1058"/>
    <s v="46.363.933/0001-44"/>
    <s v="NF SERVICOS DO"/>
    <n v="300749"/>
    <d v="2024-12-11T00:00:00"/>
    <n v="308186"/>
    <d v="2024-12-11T00:00:00"/>
    <m/>
    <n v="1382.85"/>
    <d v="2025-01-10T00:00:00"/>
    <s v="E0231106"/>
    <s v="PD231087"/>
    <s v="Serviços de Publicidade Eletrônica"/>
    <n v="1316.47"/>
    <m/>
    <x v="0"/>
    <m/>
    <m/>
    <m/>
    <s v="2 - FATURADO"/>
    <n v="0"/>
    <x v="0"/>
    <x v="1"/>
  </r>
  <r>
    <x v="1058"/>
    <s v="46.363.933/0001-44"/>
    <s v="NF SERVICOS DO"/>
    <n v="301165"/>
    <d v="2024-12-11T00:00:00"/>
    <n v="306589"/>
    <d v="2024-12-11T00:00:00"/>
    <m/>
    <n v="774.4"/>
    <d v="2025-01-10T00:00:00"/>
    <s v="E0231106"/>
    <s v="PD231087"/>
    <s v="Serviços de Publicidade Eletrônica"/>
    <n v="737.23"/>
    <m/>
    <x v="0"/>
    <m/>
    <m/>
    <m/>
    <s v="2 - FATURADO"/>
    <n v="0"/>
    <x v="0"/>
    <x v="1"/>
  </r>
  <r>
    <x v="1058"/>
    <s v="46.363.933/0001-44"/>
    <s v="NF SERVICOS DO"/>
    <n v="301527"/>
    <d v="2024-12-11T00:00:00"/>
    <n v="306951"/>
    <d v="2024-12-11T00:00:00"/>
    <m/>
    <n v="276.57"/>
    <d v="2025-01-10T00:00:00"/>
    <s v="E0231106"/>
    <s v="PD231087"/>
    <s v="Serviços de Publicidade Eletrônica"/>
    <n v="263.29000000000002"/>
    <m/>
    <x v="0"/>
    <m/>
    <m/>
    <m/>
    <s v="2 - FATURADO"/>
    <n v="0"/>
    <x v="0"/>
    <x v="1"/>
  </r>
  <r>
    <x v="1058"/>
    <s v="46.363.933/0001-44"/>
    <s v="NF SERVICOS DO"/>
    <n v="301637"/>
    <d v="2024-12-11T00:00:00"/>
    <n v="307061"/>
    <d v="2024-12-11T00:00:00"/>
    <m/>
    <n v="331.88"/>
    <d v="2025-01-10T00:00:00"/>
    <s v="E0231106"/>
    <s v="PD231087"/>
    <s v="Serviços de Publicidade Eletrônica"/>
    <n v="315.95"/>
    <m/>
    <x v="0"/>
    <m/>
    <m/>
    <m/>
    <s v="2 - FATURADO"/>
    <n v="0"/>
    <x v="0"/>
    <x v="1"/>
  </r>
  <r>
    <x v="1058"/>
    <s v="46.363.933/0001-44"/>
    <s v="NF SERVICOS DO"/>
    <n v="301841"/>
    <d v="2024-12-11T00:00:00"/>
    <n v="307265"/>
    <d v="2024-12-11T00:00:00"/>
    <m/>
    <n v="719.08"/>
    <d v="2025-01-10T00:00:00"/>
    <s v="E0231106"/>
    <s v="PD231087"/>
    <s v="Serviços de Publicidade Eletrônica"/>
    <n v="684.56"/>
    <m/>
    <x v="0"/>
    <m/>
    <m/>
    <m/>
    <s v="2 - FATURADO"/>
    <n v="0"/>
    <x v="0"/>
    <x v="1"/>
  </r>
  <r>
    <x v="1058"/>
    <s v="46.363.933/0001-44"/>
    <s v="NF SERVICOS DO"/>
    <n v="302389"/>
    <d v="2024-12-17T00:00:00"/>
    <n v="308902"/>
    <d v="2024-12-17T00:00:00"/>
    <m/>
    <n v="2157.25"/>
    <d v="2025-01-16T00:00:00"/>
    <s v="E0231106"/>
    <s v="PD231087"/>
    <s v="Serviços de Publicidade Eletrônica"/>
    <n v="2053.6999999999998"/>
    <m/>
    <x v="0"/>
    <m/>
    <m/>
    <m/>
    <s v="2 - FATURADO"/>
    <n v="0"/>
    <x v="0"/>
    <x v="1"/>
  </r>
  <r>
    <x v="1058"/>
    <s v="46.363.933/0001-44"/>
    <s v="NF SERVICOS DO"/>
    <n v="302577"/>
    <d v="2024-12-18T00:00:00"/>
    <n v="309099"/>
    <d v="2024-12-18T00:00:00"/>
    <m/>
    <n v="663.77"/>
    <d v="2025-01-17T00:00:00"/>
    <s v="E0231106"/>
    <s v="PD231087"/>
    <s v="Serviços de Publicidade Eletrônica"/>
    <n v="631.91"/>
    <m/>
    <x v="0"/>
    <m/>
    <m/>
    <m/>
    <s v="2 - FATURADO"/>
    <n v="0"/>
    <x v="0"/>
    <x v="1"/>
  </r>
  <r>
    <x v="1058"/>
    <s v="46.363.933/0001-44"/>
    <s v="NF SERVICOS DO"/>
    <n v="302803"/>
    <d v="2024-12-19T00:00:00"/>
    <n v="309325"/>
    <d v="2024-12-19T00:00:00"/>
    <m/>
    <n v="940.34"/>
    <d v="2025-01-18T00:00:00"/>
    <s v="E0231106"/>
    <s v="PD231087"/>
    <s v="Serviços de Publicidade Eletrônica"/>
    <n v="895.2"/>
    <m/>
    <x v="0"/>
    <m/>
    <m/>
    <m/>
    <s v="2 - FATURADO"/>
    <n v="0"/>
    <x v="0"/>
    <x v="1"/>
  </r>
  <r>
    <x v="1058"/>
    <s v="46.363.933/0001-44"/>
    <s v="NF SERVICOS DO"/>
    <n v="303075"/>
    <d v="2024-12-20T00:00:00"/>
    <n v="309597"/>
    <d v="2024-12-20T00:00:00"/>
    <m/>
    <n v="608.45000000000005"/>
    <d v="2025-01-19T00:00:00"/>
    <s v="E0231106"/>
    <s v="PD231087"/>
    <s v="Serviços de Publicidade Eletrônica"/>
    <n v="579.24"/>
    <m/>
    <x v="0"/>
    <m/>
    <m/>
    <m/>
    <s v="2 - FATURADO"/>
    <n v="0"/>
    <x v="0"/>
    <x v="1"/>
  </r>
  <r>
    <x v="1058"/>
    <s v="46.363.933/0001-44"/>
    <s v="NF SERVICOS DO"/>
    <n v="303179"/>
    <d v="2024-12-22T00:00:00"/>
    <n v="309742"/>
    <d v="2024-12-30T00:00:00"/>
    <m/>
    <n v="1382.85"/>
    <d v="2025-01-29T00:00:00"/>
    <s v="E0231106"/>
    <s v="PD231087"/>
    <s v="Serviços de Publicidade Eletrônica"/>
    <n v="1316.47"/>
    <m/>
    <x v="0"/>
    <m/>
    <m/>
    <m/>
    <s v="2 - FATURADO"/>
    <n v="0"/>
    <x v="0"/>
    <x v="1"/>
  </r>
  <r>
    <x v="1058"/>
    <s v="46.363.933/0001-44"/>
    <s v="NF SERVICOS DO"/>
    <n v="303457"/>
    <d v="2024-12-22T00:00:00"/>
    <n v="310020"/>
    <d v="2024-12-30T00:00:00"/>
    <m/>
    <n v="2765.7"/>
    <d v="2025-01-29T00:00:00"/>
    <s v="E0231106"/>
    <s v="PD231087"/>
    <s v="Serviços de Publicidade Eletrônica"/>
    <n v="2632.95"/>
    <m/>
    <x v="0"/>
    <m/>
    <m/>
    <m/>
    <s v="2 - FATURADO"/>
    <n v="0"/>
    <x v="0"/>
    <x v="1"/>
  </r>
  <r>
    <x v="1058"/>
    <s v="46.363.933/0001-44"/>
    <s v="NF SERVICOS DO"/>
    <n v="303791"/>
    <d v="2024-12-23T00:00:00"/>
    <n v="310354"/>
    <d v="2024-12-30T00:00:00"/>
    <m/>
    <n v="1161.5899999999999"/>
    <d v="2025-01-29T00:00:00"/>
    <s v="E0231106"/>
    <s v="PD231087"/>
    <s v="Serviços de Publicidade Eletrônica"/>
    <n v="1105.83"/>
    <m/>
    <x v="0"/>
    <m/>
    <m/>
    <m/>
    <s v="2 - FATURADO"/>
    <n v="0"/>
    <x v="0"/>
    <x v="1"/>
  </r>
  <r>
    <x v="1058"/>
    <s v="46.363.933/0001-44"/>
    <s v="NF SERVICOS"/>
    <n v="177361"/>
    <d v="2024-12-31T00:00:00"/>
    <n v="1906300"/>
    <d v="2025-01-10T00:00:00"/>
    <d v="2024-12-01T00:00:00"/>
    <n v="672"/>
    <d v="2025-02-09T00:00:00"/>
    <s v="E0230684"/>
    <s v="PD023684"/>
    <s v="PREFEITURA - CADASTRO"/>
    <n v="639.74"/>
    <d v="2024-12-01T00:00:00"/>
    <x v="0"/>
    <s v="161/2023"/>
    <s v="7449/2024"/>
    <s v="SEI: 359.00008821/2023-20  APPS/ITO"/>
    <s v="2 - FATURADO"/>
    <n v="0"/>
    <x v="0"/>
    <x v="0"/>
  </r>
  <r>
    <x v="1059"/>
    <s v="46.371.654/0001-22"/>
    <s v="ND-POUPATEMPO 4.0"/>
    <n v="5070"/>
    <d v="2024-11-05T00:00:00"/>
    <s v="PPT00719"/>
    <s v="PPT00719"/>
    <d v="2024-11-01T00:00:00"/>
    <n v="16588.240000000002"/>
    <d v="2024-12-05T00:00:00"/>
    <s v="PPT00719"/>
    <s v="PP00719"/>
    <s v="IMPLANTACAO E OPERACAO DO POUPATEMPO SANTA CRUZ DAS PALMEIRAS"/>
    <n v="16588.240000000002"/>
    <d v="2024-11-01T00:00:00"/>
    <x v="0"/>
    <m/>
    <s v="PD-PRC-2022/03073"/>
    <m/>
    <s v="2 - FATURADO"/>
    <n v="26"/>
    <x v="2"/>
    <x v="11"/>
  </r>
  <r>
    <x v="1059"/>
    <s v="46.371.654/0001-22"/>
    <s v="ND-POUPATEMPO 4.0"/>
    <n v="5233"/>
    <d v="2024-12-04T00:00:00"/>
    <s v="PPT00719"/>
    <s v="PPT00719"/>
    <d v="2024-12-01T00:00:00"/>
    <n v="17246.79"/>
    <d v="2025-01-03T00:00:00"/>
    <s v="PPT00719"/>
    <s v="PP00719"/>
    <s v="IMPLANTACAO E OPERACAO DO POUPATEMPO SANTA CRUZ DAS PALMEIRAS"/>
    <n v="17246.79"/>
    <d v="2024-12-01T00:00:00"/>
    <x v="0"/>
    <m/>
    <s v="PD-PRC-2022/03073"/>
    <m/>
    <s v="2 - FATURADO"/>
    <n v="0"/>
    <x v="0"/>
    <x v="11"/>
  </r>
  <r>
    <x v="1059"/>
    <s v="46.371.654/0001-22"/>
    <s v="NF SERVICOS"/>
    <n v="174588"/>
    <d v="2024-12-10T00:00:00"/>
    <n v="1890576"/>
    <d v="2024-12-10T00:00:00"/>
    <d v="2024-11-01T00:00:00"/>
    <n v="785.04"/>
    <d v="2025-01-09T00:00:00"/>
    <s v="E0240669"/>
    <s v="PD024669"/>
    <s v="PREFEITURAS - SIM"/>
    <n v="747.36"/>
    <d v="2024-11-01T00:00:00"/>
    <x v="0"/>
    <s v="104/2024"/>
    <s v="181/2024"/>
    <s v="359.00006509/2024-82-ITO/APPS"/>
    <s v="2 - FATURADO"/>
    <n v="0"/>
    <x v="0"/>
    <x v="0"/>
  </r>
  <r>
    <x v="1059"/>
    <s v="46.371.654/0001-22"/>
    <s v="NF SERVICOS DO"/>
    <n v="300265"/>
    <d v="2024-12-11T00:00:00"/>
    <n v="307702"/>
    <d v="2024-12-11T00:00:00"/>
    <m/>
    <n v="553.14"/>
    <d v="2025-01-10T00:00:00"/>
    <s v="E0240905"/>
    <s v="PD024905"/>
    <s v="Serviços de Publicidade Eletrônica"/>
    <n v="526.59"/>
    <m/>
    <x v="0"/>
    <m/>
    <m/>
    <m/>
    <s v="2 - FATURADO"/>
    <n v="0"/>
    <x v="0"/>
    <x v="1"/>
  </r>
  <r>
    <x v="1059"/>
    <s v="46.371.654/0001-22"/>
    <s v="NF SERVICOS DO"/>
    <n v="300528"/>
    <d v="2024-12-11T00:00:00"/>
    <n v="307965"/>
    <d v="2024-12-11T00:00:00"/>
    <m/>
    <n v="608.45000000000005"/>
    <d v="2025-01-10T00:00:00"/>
    <s v="E0240905"/>
    <s v="PD024905"/>
    <s v="Serviços de Publicidade Eletrônica"/>
    <n v="579.24"/>
    <m/>
    <x v="0"/>
    <m/>
    <m/>
    <m/>
    <s v="2 - FATURADO"/>
    <n v="0"/>
    <x v="0"/>
    <x v="1"/>
  </r>
  <r>
    <x v="1059"/>
    <s v="46.371.654/0001-22"/>
    <s v="NF SERVICOS DO"/>
    <n v="301140"/>
    <d v="2024-12-11T00:00:00"/>
    <n v="306564"/>
    <d v="2024-12-11T00:00:00"/>
    <m/>
    <n v="331.88"/>
    <d v="2025-01-10T00:00:00"/>
    <s v="E0240905"/>
    <s v="PD024905"/>
    <s v="Serviços de Publicidade Eletrônica"/>
    <n v="315.95"/>
    <m/>
    <x v="0"/>
    <m/>
    <m/>
    <m/>
    <s v="2 - FATURADO"/>
    <n v="0"/>
    <x v="0"/>
    <x v="1"/>
  </r>
  <r>
    <x v="1059"/>
    <s v="46.371.654/0001-22"/>
    <s v="NF SERVICOS DO"/>
    <n v="301272"/>
    <d v="2024-12-11T00:00:00"/>
    <n v="306696"/>
    <d v="2024-12-11T00:00:00"/>
    <m/>
    <n v="442.51"/>
    <d v="2025-01-10T00:00:00"/>
    <s v="E0240905"/>
    <s v="PD024905"/>
    <s v="Serviços de Publicidade Eletrônica"/>
    <n v="421.27"/>
    <m/>
    <x v="0"/>
    <m/>
    <m/>
    <m/>
    <s v="2 - FATURADO"/>
    <n v="0"/>
    <x v="0"/>
    <x v="1"/>
  </r>
  <r>
    <x v="1059"/>
    <s v="46.371.654/0001-22"/>
    <s v="NF SERVICOS DO"/>
    <n v="301753"/>
    <d v="2024-12-11T00:00:00"/>
    <n v="307177"/>
    <d v="2024-12-11T00:00:00"/>
    <m/>
    <n v="331.88"/>
    <d v="2025-01-10T00:00:00"/>
    <s v="E0240905"/>
    <s v="PD024905"/>
    <s v="Serviços de Publicidade Eletrônica"/>
    <n v="315.95"/>
    <m/>
    <x v="0"/>
    <m/>
    <m/>
    <m/>
    <s v="2 - FATURADO"/>
    <n v="0"/>
    <x v="0"/>
    <x v="1"/>
  </r>
  <r>
    <x v="1059"/>
    <s v="46.371.654/0001-22"/>
    <s v="NF SERVICOS DO"/>
    <n v="301983"/>
    <d v="2024-12-16T00:00:00"/>
    <n v="308491"/>
    <d v="2024-12-16T00:00:00"/>
    <m/>
    <n v="940.34"/>
    <d v="2025-01-15T00:00:00"/>
    <s v="E0240905"/>
    <s v="PD024905"/>
    <s v="Serviços de Publicidade Eletrônica"/>
    <n v="895.2"/>
    <m/>
    <x v="0"/>
    <m/>
    <m/>
    <m/>
    <s v="2 - FATURADO"/>
    <n v="0"/>
    <x v="0"/>
    <x v="1"/>
  </r>
  <r>
    <x v="1059"/>
    <s v="46.371.654/0001-22"/>
    <s v="NF SERVICOS DO"/>
    <n v="303173"/>
    <d v="2024-12-20T00:00:00"/>
    <n v="309695"/>
    <d v="2024-12-20T00:00:00"/>
    <m/>
    <n v="497.83"/>
    <d v="2025-01-19T00:00:00"/>
    <s v="E0240905"/>
    <s v="PD024905"/>
    <s v="Serviços de Publicidade Eletrônica"/>
    <n v="473.93"/>
    <m/>
    <x v="0"/>
    <m/>
    <m/>
    <m/>
    <s v="2 - FATURADO"/>
    <n v="0"/>
    <x v="0"/>
    <x v="1"/>
  </r>
  <r>
    <x v="1059"/>
    <s v="46.371.654/0001-22"/>
    <s v="NF SERVICOS DO"/>
    <n v="303577"/>
    <d v="2024-12-22T00:00:00"/>
    <n v="310140"/>
    <d v="2024-12-30T00:00:00"/>
    <m/>
    <n v="221.26"/>
    <d v="2025-01-29T00:00:00"/>
    <s v="E0240905"/>
    <s v="PD024905"/>
    <s v="Serviços de Publicidade Eletrônica"/>
    <n v="210.64"/>
    <m/>
    <x v="0"/>
    <m/>
    <m/>
    <m/>
    <s v="2 - FATURADO"/>
    <n v="0"/>
    <x v="0"/>
    <x v="1"/>
  </r>
  <r>
    <x v="1059"/>
    <s v="46.371.654/0001-22"/>
    <s v="NF SERVICOS"/>
    <n v="177386"/>
    <d v="2024-12-31T00:00:00"/>
    <n v="1906325"/>
    <d v="2025-01-10T00:00:00"/>
    <d v="2024-12-01T00:00:00"/>
    <n v="1254.9000000000001"/>
    <d v="2025-02-09T00:00:00"/>
    <s v="E0240669"/>
    <s v="PD024669"/>
    <s v="PREFEITURAS - SIM"/>
    <n v="1194.6600000000001"/>
    <d v="2024-12-01T00:00:00"/>
    <x v="0"/>
    <s v="104/2024"/>
    <s v="181/2024"/>
    <s v="359.00006509/2024-82-ITO/APPS"/>
    <s v="2 - FATURADO"/>
    <n v="0"/>
    <x v="0"/>
    <x v="0"/>
  </r>
  <r>
    <x v="1060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679"/>
    <x v="4"/>
    <x v="9"/>
  </r>
  <r>
    <x v="1060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650"/>
    <x v="4"/>
    <x v="9"/>
  </r>
  <r>
    <x v="1060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619"/>
    <x v="4"/>
    <x v="9"/>
  </r>
  <r>
    <x v="1060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223"/>
    <x v="4"/>
    <x v="9"/>
  </r>
  <r>
    <x v="1060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193"/>
    <x v="4"/>
    <x v="9"/>
  </r>
  <r>
    <x v="1060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161"/>
    <x v="4"/>
    <x v="9"/>
  </r>
  <r>
    <x v="1060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2"/>
    <s v="111/2014"/>
    <s v="001/0001/003776"/>
    <s v="91505 APPS"/>
    <s v="2 - FATURADO"/>
    <n v="1788"/>
    <x v="4"/>
    <x v="0"/>
  </r>
  <r>
    <x v="1060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2"/>
    <s v="111/2014"/>
    <s v="001/0001/003776"/>
    <s v="91505 ITO"/>
    <s v="2 - FATURADO"/>
    <n v="1788"/>
    <x v="4"/>
    <x v="0"/>
  </r>
  <r>
    <x v="1060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2"/>
    <s v="111/2014"/>
    <s v="001/0001/003776"/>
    <s v="91505 ITO"/>
    <s v="2 - FATURADO"/>
    <n v="1788"/>
    <x v="4"/>
    <x v="0"/>
  </r>
  <r>
    <x v="1060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2"/>
    <s v="111/2014"/>
    <s v="001/0001/003776"/>
    <s v="91505 APPS"/>
    <s v="2 - FATURADO"/>
    <n v="1759"/>
    <x v="4"/>
    <x v="0"/>
  </r>
  <r>
    <x v="1060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2"/>
    <s v="111/2014"/>
    <s v="001/0001/003776"/>
    <s v="91505 APPS"/>
    <s v="2 - FATURADO"/>
    <n v="1759"/>
    <x v="4"/>
    <x v="0"/>
  </r>
  <r>
    <x v="1060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2"/>
    <s v="111/2014"/>
    <s v="001/0001/003776"/>
    <s v="91505 ITO"/>
    <s v="2 - FATURADO"/>
    <n v="1759"/>
    <x v="4"/>
    <x v="0"/>
  </r>
  <r>
    <x v="1060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2"/>
    <s v="111/2014"/>
    <s v="001/0001/003776"/>
    <s v="91505 ITO"/>
    <s v="2 - FATURADO"/>
    <n v="1759"/>
    <x v="4"/>
    <x v="0"/>
  </r>
  <r>
    <x v="1060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2"/>
    <s v="111/2014"/>
    <s v="001/0001/003776"/>
    <s v="91505 ITO"/>
    <s v="2 - FATURADO"/>
    <n v="1759"/>
    <x v="4"/>
    <x v="0"/>
  </r>
  <r>
    <x v="1060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2"/>
    <s v="111/2014"/>
    <s v="001/0001/003776"/>
    <s v="91505 ITO"/>
    <s v="2 - FATURADO"/>
    <n v="1759"/>
    <x v="4"/>
    <x v="0"/>
  </r>
  <r>
    <x v="1060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2"/>
    <s v="111/2014"/>
    <s v="001/0001/003776"/>
    <s v="91505 ITO"/>
    <s v="2 - FATURADO"/>
    <n v="1759"/>
    <x v="4"/>
    <x v="0"/>
  </r>
  <r>
    <x v="1060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2"/>
    <s v="111/2014"/>
    <s v="001/0001/003776"/>
    <s v="91505 APPS"/>
    <s v="2 - FATURADO"/>
    <n v="1759"/>
    <x v="4"/>
    <x v="0"/>
  </r>
  <r>
    <x v="1060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2"/>
    <s v="111/2014"/>
    <s v="001/0001/003776"/>
    <s v="91505 ITO"/>
    <s v="2 - FATURADO"/>
    <n v="1731"/>
    <x v="4"/>
    <x v="0"/>
  </r>
  <r>
    <x v="1060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2"/>
    <s v="111/2014"/>
    <s v="001/0001/003776"/>
    <s v="91505 ITO"/>
    <s v="2 - FATURADO"/>
    <n v="1731"/>
    <x v="4"/>
    <x v="0"/>
  </r>
  <r>
    <x v="1060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2"/>
    <s v="111/2014"/>
    <s v="001/0001/003776"/>
    <s v="91505 ITO"/>
    <s v="2 - FATURADO"/>
    <n v="1731"/>
    <x v="4"/>
    <x v="0"/>
  </r>
  <r>
    <x v="1060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2"/>
    <s v="111/2014"/>
    <s v="001/0001/003776"/>
    <s v="91505 APPS"/>
    <s v="2 - FATURADO"/>
    <n v="1731"/>
    <x v="4"/>
    <x v="0"/>
  </r>
  <r>
    <x v="1060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2"/>
    <s v="111/2014"/>
    <s v="001/0001/003776"/>
    <s v="91505 APPS"/>
    <s v="2 - FATURADO"/>
    <n v="1731"/>
    <x v="4"/>
    <x v="0"/>
  </r>
  <r>
    <x v="1060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2"/>
    <s v="111/2014"/>
    <s v="001/0001/003776"/>
    <s v="91505 APPS"/>
    <s v="2 - FATURADO"/>
    <n v="1731"/>
    <x v="4"/>
    <x v="0"/>
  </r>
  <r>
    <x v="1060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2"/>
    <s v="111/2014"/>
    <s v="001/0001/003776"/>
    <s v="91505 ITO"/>
    <s v="2 - FATURADO"/>
    <n v="1731"/>
    <x v="4"/>
    <x v="0"/>
  </r>
  <r>
    <x v="1060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2"/>
    <s v="111/2014"/>
    <s v="001/0001/003776"/>
    <s v="91505 ITO"/>
    <s v="2 - FATURADO"/>
    <n v="1731"/>
    <x v="4"/>
    <x v="0"/>
  </r>
  <r>
    <x v="1060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2"/>
    <s v="111/2014"/>
    <s v="001/0001/003776"/>
    <s v="91505 APPS"/>
    <s v="2 - FATURADO"/>
    <n v="1697"/>
    <x v="4"/>
    <x v="0"/>
  </r>
  <r>
    <x v="1060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2"/>
    <s v="111/2014"/>
    <s v="001/0001/003776"/>
    <s v="91505 APPS"/>
    <s v="2 - FATURADO"/>
    <n v="1697"/>
    <x v="4"/>
    <x v="0"/>
  </r>
  <r>
    <x v="1060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2"/>
    <s v="111/2014"/>
    <s v="001/0001/003776"/>
    <s v="91505 APPS"/>
    <s v="2 - FATURADO"/>
    <n v="1697"/>
    <x v="4"/>
    <x v="0"/>
  </r>
  <r>
    <x v="1060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2"/>
    <s v="111/2014"/>
    <s v="001/0001/003776"/>
    <s v="91505 ITO"/>
    <s v="2 - FATURADO"/>
    <n v="1697"/>
    <x v="4"/>
    <x v="0"/>
  </r>
  <r>
    <x v="1060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2"/>
    <s v="111/2014"/>
    <s v="001/0001/003776"/>
    <s v="91505 ITO"/>
    <s v="2 - FATURADO"/>
    <n v="1697"/>
    <x v="4"/>
    <x v="0"/>
  </r>
  <r>
    <x v="1060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2"/>
    <s v="111/2014"/>
    <s v="001/0001/003776"/>
    <s v="91505 ITO"/>
    <s v="2 - FATURADO"/>
    <n v="1697"/>
    <x v="4"/>
    <x v="0"/>
  </r>
  <r>
    <x v="1060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2"/>
    <s v="111/2014"/>
    <s v="001/0001/003776"/>
    <s v="91505 ITO"/>
    <s v="2 - FATURADO"/>
    <n v="1697"/>
    <x v="4"/>
    <x v="0"/>
  </r>
  <r>
    <x v="1060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2"/>
    <s v="111/2014"/>
    <s v="001/0001/003776"/>
    <s v="91505 ITO"/>
    <s v="2 - FATURADO"/>
    <n v="1697"/>
    <x v="4"/>
    <x v="0"/>
  </r>
  <r>
    <x v="1060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13"/>
    <m/>
    <m/>
    <m/>
    <s v="2 - FATURADO"/>
    <n v="922"/>
    <x v="4"/>
    <x v="1"/>
  </r>
  <r>
    <x v="1060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13"/>
    <m/>
    <m/>
    <m/>
    <s v="2 - FATURADO"/>
    <n v="655"/>
    <x v="4"/>
    <x v="1"/>
  </r>
  <r>
    <x v="1060"/>
    <s v="46.374.500/0007-80"/>
    <s v="NF SERVICOS E_GOV"/>
    <n v="176940"/>
    <d v="2024-12-30T00:00:00"/>
    <n v="1892928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008-60"/>
    <s v="NF SERVICOS E_GOV"/>
    <n v="173148"/>
    <d v="2024-11-26T00:00:00"/>
    <n v="1876163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5"/>
    <x v="2"/>
    <x v="1"/>
  </r>
  <r>
    <x v="1060"/>
    <s v="46.374.500/0008-60"/>
    <s v="NF SERVICOS E_GOV"/>
    <n v="174971"/>
    <d v="2024-12-11T00:00:00"/>
    <n v="189095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0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13"/>
    <m/>
    <m/>
    <m/>
    <s v="2 - FATURADO"/>
    <n v="611"/>
    <x v="4"/>
    <x v="1"/>
  </r>
  <r>
    <x v="1060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13"/>
    <m/>
    <m/>
    <m/>
    <s v="2 - FATURADO"/>
    <n v="508"/>
    <x v="4"/>
    <x v="1"/>
  </r>
  <r>
    <x v="1060"/>
    <s v="46.374.500/0016-70"/>
    <s v="NF SERVICOS E_GOV"/>
    <n v="183434"/>
    <d v="2023-04-13T00:00:00"/>
    <n v="188792"/>
    <d v="2023-04-13T00:00:00"/>
    <m/>
    <n v="167.26"/>
    <d v="2023-05-13T00:00:00"/>
    <m/>
    <m/>
    <s v="Certificado e-CPF A3 (somente certificado) - 36 meses Gov"/>
    <n v="167.26"/>
    <m/>
    <x v="13"/>
    <m/>
    <m/>
    <m/>
    <s v="2 - FATURADO"/>
    <n v="598"/>
    <x v="4"/>
    <x v="1"/>
  </r>
  <r>
    <x v="1060"/>
    <s v="46.374.500/0016-70"/>
    <s v="NF SERVICOS E_GOV"/>
    <n v="207156"/>
    <d v="2023-07-05T00:00:00"/>
    <n v="212682"/>
    <d v="2023-07-13T00:00:00"/>
    <m/>
    <n v="167.26"/>
    <d v="2023-08-04T00:00:00"/>
    <m/>
    <m/>
    <s v="Certificado e-CPF A3 (somente certificado) - 36 meses Gov"/>
    <n v="167.26"/>
    <m/>
    <x v="13"/>
    <m/>
    <m/>
    <m/>
    <s v="2 - FATURADO"/>
    <n v="515"/>
    <x v="4"/>
    <x v="1"/>
  </r>
  <r>
    <x v="1060"/>
    <s v="46.374.500/0016-70"/>
    <s v="NF SERVICOS E_GOV"/>
    <n v="210439"/>
    <d v="2023-07-26T00:00:00"/>
    <n v="215969"/>
    <d v="2023-07-26T00:00:00"/>
    <m/>
    <n v="167.26"/>
    <d v="2023-08-25T00:00:00"/>
    <m/>
    <m/>
    <s v="Certificado e-CPF A3 (somente certificado) - 36 meses Gov"/>
    <n v="167.26"/>
    <m/>
    <x v="13"/>
    <m/>
    <m/>
    <m/>
    <s v="2 - FATURADO"/>
    <n v="494"/>
    <x v="4"/>
    <x v="1"/>
  </r>
  <r>
    <x v="1060"/>
    <s v="46.374.500/0016-70"/>
    <s v="NF SERVICOS E_GOV"/>
    <n v="143930"/>
    <d v="2023-10-16T00:00:00"/>
    <n v="1679828"/>
    <d v="2023-10-16T00:00:00"/>
    <m/>
    <n v="109.89"/>
    <d v="2023-11-15T00:00:00"/>
    <m/>
    <m/>
    <s v="Certificado e-CPF A3 (renovação) - 36 meses Gov"/>
    <n v="104.62"/>
    <m/>
    <x v="13"/>
    <m/>
    <m/>
    <m/>
    <s v="2 - FATURADO"/>
    <n v="412"/>
    <x v="4"/>
    <x v="1"/>
  </r>
  <r>
    <x v="1060"/>
    <s v="46.374.500/0016-70"/>
    <s v="NF SERVICOS E_GOV"/>
    <n v="143931"/>
    <d v="2023-10-16T00:00:00"/>
    <n v="1679829"/>
    <d v="2023-10-16T00:00:00"/>
    <m/>
    <n v="109.89"/>
    <d v="2023-11-15T00:00:00"/>
    <m/>
    <m/>
    <s v="Certificado e-CPF A3 (renovação) - 36 meses Gov"/>
    <n v="104.62"/>
    <m/>
    <x v="13"/>
    <m/>
    <m/>
    <m/>
    <s v="2 - FATURADO"/>
    <n v="412"/>
    <x v="4"/>
    <x v="1"/>
  </r>
  <r>
    <x v="1060"/>
    <s v="46.374.500/0017-51"/>
    <s v="NF SERVICOS E_GOV"/>
    <n v="177224"/>
    <d v="2024-12-31T00:00:00"/>
    <n v="1903188"/>
    <d v="2025-01-03T00:00:00"/>
    <m/>
    <n v="227.35"/>
    <d v="2025-01-30T00:00:00"/>
    <m/>
    <m/>
    <s v="Certificado e-CPF A3 em cartão - 36 meses Gov"/>
    <n v="216.44"/>
    <m/>
    <x v="0"/>
    <m/>
    <m/>
    <m/>
    <s v="2 - FATURADO"/>
    <n v="0"/>
    <x v="0"/>
    <x v="1"/>
  </r>
  <r>
    <x v="1060"/>
    <s v="46.374.500/0023-08"/>
    <s v="NF-CARGA IMESP"/>
    <s v="418334/01"/>
    <d v="2021-07-28T00:00:00"/>
    <m/>
    <m/>
    <m/>
    <n v="337.5"/>
    <d v="2021-09-16T00:00:00"/>
    <m/>
    <m/>
    <s v="RENOVACAO E-CPF A3 - 36 MESES"/>
    <n v="337.5"/>
    <m/>
    <x v="13"/>
    <m/>
    <m/>
    <m/>
    <s v="2 - FATURADO"/>
    <n v="1202"/>
    <x v="4"/>
    <x v="1"/>
  </r>
  <r>
    <x v="1060"/>
    <s v="46.374.500/0039-67"/>
    <s v="NF SERVICOS E_GOV"/>
    <n v="175153"/>
    <d v="2024-12-11T00:00:00"/>
    <n v="1891141"/>
    <d v="2024-12-11T00:00:00"/>
    <m/>
    <n v="227.35"/>
    <d v="2025-01-10T00:00:00"/>
    <m/>
    <m/>
    <s v="Certificado e-CPF A3 em cartão - 36 meses Gov"/>
    <n v="216.44"/>
    <m/>
    <x v="0"/>
    <m/>
    <m/>
    <m/>
    <s v="2 - FATURADO"/>
    <n v="0"/>
    <x v="0"/>
    <x v="1"/>
  </r>
  <r>
    <x v="1060"/>
    <s v="46.374.500/0045-05"/>
    <s v="NF SERVICOS KIT"/>
    <n v="101865"/>
    <d v="2022-06-20T00:00:00"/>
    <n v="106498"/>
    <d v="2022-06-20T00:00:00"/>
    <m/>
    <n v="337.5"/>
    <d v="2022-07-20T00:00:00"/>
    <m/>
    <m/>
    <s v="Certificado e-CPF A3 (renovação) - 36 meses Gov"/>
    <n v="337.5"/>
    <m/>
    <x v="13"/>
    <m/>
    <m/>
    <m/>
    <s v="2 - FATURADO"/>
    <n v="895"/>
    <x v="4"/>
    <x v="1"/>
  </r>
  <r>
    <x v="1060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13"/>
    <m/>
    <m/>
    <m/>
    <s v="2 - FATURADO"/>
    <n v="809"/>
    <x v="4"/>
    <x v="1"/>
  </r>
  <r>
    <x v="1060"/>
    <s v="46.374.500/0050-72"/>
    <s v="ND-LOCACAO BENS MOVE"/>
    <n v="1113"/>
    <d v="2024-12-13T00:00:00"/>
    <m/>
    <m/>
    <m/>
    <n v="434.9"/>
    <d v="2025-01-12T00:00:00"/>
    <s v="E0210193"/>
    <s v="PD021117"/>
    <s v="Locação de Bens Móveis - Notebook Basic - 24 ms"/>
    <n v="434.9"/>
    <m/>
    <x v="0"/>
    <m/>
    <m/>
    <m/>
    <s v="2 - FATURADO"/>
    <n v="0"/>
    <x v="0"/>
    <x v="3"/>
  </r>
  <r>
    <x v="1060"/>
    <s v="46.374.500/0050-72"/>
    <s v="ND-LOCACAO BENS MOVE"/>
    <n v="1114"/>
    <d v="2024-12-13T00:00:00"/>
    <m/>
    <m/>
    <m/>
    <n v="2819.38"/>
    <d v="2025-01-12T00:00:00"/>
    <s v="E0210193"/>
    <s v="PD021117"/>
    <s v="Locação de Bens Móveis - Notebook Basic - 24 ms"/>
    <n v="2819.38"/>
    <m/>
    <x v="0"/>
    <m/>
    <m/>
    <m/>
    <s v="2 - FATURADO"/>
    <n v="0"/>
    <x v="0"/>
    <x v="3"/>
  </r>
  <r>
    <x v="1060"/>
    <s v="46.374.500/0050-72"/>
    <s v="ND-LOCACAO BENS MOVE"/>
    <n v="1115"/>
    <d v="2024-12-13T00:00:00"/>
    <m/>
    <m/>
    <m/>
    <n v="5263.97"/>
    <d v="2025-01-12T00:00:00"/>
    <s v="E0210193"/>
    <s v="PD021117"/>
    <s v="Locação de Bens Móveis - Notebook Basic - 24 ms"/>
    <n v="5263.97"/>
    <m/>
    <x v="0"/>
    <m/>
    <m/>
    <m/>
    <s v="2 - FATURADO"/>
    <n v="0"/>
    <x v="0"/>
    <x v="3"/>
  </r>
  <r>
    <x v="1060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13"/>
    <m/>
    <m/>
    <m/>
    <s v="2 - FATURADO"/>
    <n v="779"/>
    <x v="4"/>
    <x v="1"/>
  </r>
  <r>
    <x v="1060"/>
    <s v="46.374.500/0082-50"/>
    <s v="NF SERVICOS E_GOV"/>
    <n v="95964"/>
    <d v="2022-05-31T00:00:00"/>
    <n v="100557"/>
    <d v="2022-05-31T00:00:00"/>
    <m/>
    <n v="112.5"/>
    <d v="2022-06-30T00:00:00"/>
    <m/>
    <m/>
    <s v="Certificado e-CPF A3 (somente certificado) - 36 meses Gov"/>
    <n v="112.5"/>
    <m/>
    <x v="13"/>
    <m/>
    <m/>
    <m/>
    <s v="2 - FATURADO"/>
    <n v="915"/>
    <x v="4"/>
    <x v="1"/>
  </r>
  <r>
    <x v="1060"/>
    <s v="46.374.500/0082-50"/>
    <s v="NF SERVICOS E_GOV"/>
    <n v="103200"/>
    <d v="2022-06-23T00:00:00"/>
    <n v="107838"/>
    <d v="2022-06-23T00:00:00"/>
    <m/>
    <n v="112.5"/>
    <d v="2022-07-23T00:00:00"/>
    <m/>
    <m/>
    <s v="Certificado e-CPF A3 (somente certificado) - 36 meses Gov"/>
    <n v="112.5"/>
    <m/>
    <x v="13"/>
    <m/>
    <m/>
    <m/>
    <s v="2 - FATURADO"/>
    <n v="892"/>
    <x v="4"/>
    <x v="1"/>
  </r>
  <r>
    <x v="1060"/>
    <s v="46.374.500/0082-50"/>
    <s v="NF SERVICOS E_GOV"/>
    <n v="105481"/>
    <d v="2022-06-30T00:00:00"/>
    <n v="110132"/>
    <d v="2022-06-30T00:00:00"/>
    <m/>
    <n v="112.5"/>
    <d v="2022-07-30T00:00:00"/>
    <m/>
    <m/>
    <s v="Certificado e-CPF A3 (somente certificado) - 36 meses Gov"/>
    <n v="112.5"/>
    <m/>
    <x v="13"/>
    <m/>
    <m/>
    <m/>
    <s v="2 - FATURADO"/>
    <n v="885"/>
    <x v="4"/>
    <x v="1"/>
  </r>
  <r>
    <x v="1060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13"/>
    <m/>
    <m/>
    <m/>
    <s v="2 - FATURADO"/>
    <n v="430"/>
    <x v="4"/>
    <x v="1"/>
  </r>
  <r>
    <x v="1060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13"/>
    <m/>
    <m/>
    <m/>
    <s v="2 - FATURADO"/>
    <n v="591"/>
    <x v="4"/>
    <x v="1"/>
  </r>
  <r>
    <x v="1060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13"/>
    <m/>
    <m/>
    <m/>
    <s v="2 - FATURADO"/>
    <n v="171"/>
    <x v="6"/>
    <x v="1"/>
  </r>
  <r>
    <x v="1060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13"/>
    <m/>
    <m/>
    <m/>
    <s v="2 - FATURADO"/>
    <n v="702"/>
    <x v="4"/>
    <x v="1"/>
  </r>
  <r>
    <x v="1060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13"/>
    <m/>
    <m/>
    <m/>
    <s v="2 - FATURADO"/>
    <n v="956"/>
    <x v="4"/>
    <x v="1"/>
  </r>
  <r>
    <x v="1060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13"/>
    <m/>
    <m/>
    <m/>
    <s v="2 - FATURADO"/>
    <n v="901"/>
    <x v="4"/>
    <x v="1"/>
  </r>
  <r>
    <x v="1060"/>
    <s v="46.374.500/0109-04"/>
    <s v="NF SERVICOS E_GOV"/>
    <n v="191274"/>
    <d v="2023-05-15T00:00:00"/>
    <n v="196694"/>
    <d v="2023-05-15T00:00:00"/>
    <m/>
    <n v="277.10000000000002"/>
    <d v="2023-06-14T00:00:00"/>
    <m/>
    <m/>
    <s v="Certificado e-CPF A3 em token - 36 meses Gov"/>
    <n v="277.10000000000002"/>
    <m/>
    <x v="13"/>
    <m/>
    <m/>
    <m/>
    <s v="2 - FATURADO"/>
    <n v="566"/>
    <x v="4"/>
    <x v="1"/>
  </r>
  <r>
    <x v="1060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13"/>
    <m/>
    <m/>
    <m/>
    <s v="2 - FATURADO"/>
    <n v="598"/>
    <x v="4"/>
    <x v="1"/>
  </r>
  <r>
    <x v="1060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13"/>
    <m/>
    <m/>
    <m/>
    <s v="2 - FATURADO"/>
    <n v="594"/>
    <x v="4"/>
    <x v="1"/>
  </r>
  <r>
    <x v="1060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13"/>
    <m/>
    <m/>
    <m/>
    <s v="2 - FATURADO"/>
    <n v="594"/>
    <x v="4"/>
    <x v="1"/>
  </r>
  <r>
    <x v="1060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13"/>
    <m/>
    <m/>
    <m/>
    <s v="2 - FATURADO"/>
    <n v="581"/>
    <x v="4"/>
    <x v="1"/>
  </r>
  <r>
    <x v="1060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13"/>
    <m/>
    <m/>
    <m/>
    <s v="2 - FATURADO"/>
    <n v="1019"/>
    <x v="4"/>
    <x v="1"/>
  </r>
  <r>
    <x v="1060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13"/>
    <m/>
    <m/>
    <m/>
    <s v="2 - FATURADO"/>
    <n v="355"/>
    <x v="3"/>
    <x v="1"/>
  </r>
  <r>
    <x v="1060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13"/>
    <m/>
    <m/>
    <m/>
    <s v="2 - FATURADO"/>
    <n v="307"/>
    <x v="3"/>
    <x v="1"/>
  </r>
  <r>
    <x v="1060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13"/>
    <m/>
    <m/>
    <m/>
    <s v="2 - FATURADO"/>
    <n v="355"/>
    <x v="3"/>
    <x v="1"/>
  </r>
  <r>
    <x v="1060"/>
    <s v="46.374.500/0118-03"/>
    <s v="NF SERVICOS KIT"/>
    <n v="185746"/>
    <d v="2023-04-20T00:00:00"/>
    <n v="191110"/>
    <d v="2023-04-20T00:00:00"/>
    <m/>
    <n v="219.78"/>
    <d v="2023-05-20T00:00:00"/>
    <m/>
    <m/>
    <s v="Certificado e-CPF A3 (renovação) - 12 meses Gov"/>
    <n v="219.78"/>
    <m/>
    <x v="13"/>
    <m/>
    <m/>
    <m/>
    <s v="2 - FATURADO"/>
    <n v="591"/>
    <x v="4"/>
    <x v="1"/>
  </r>
  <r>
    <x v="1060"/>
    <s v="46.374.500/0118-03"/>
    <s v="NF SERVICOS E_GOV"/>
    <n v="169362"/>
    <d v="2024-10-08T00:00:00"/>
    <n v="1859107"/>
    <d v="2024-10-08T00:00:00"/>
    <m/>
    <n v="277.10000000000002"/>
    <d v="2024-11-07T00:00:00"/>
    <m/>
    <m/>
    <s v="Certificado e-CPF A3 em token - 36 meses Gov"/>
    <n v="263.8"/>
    <m/>
    <x v="0"/>
    <m/>
    <m/>
    <m/>
    <s v="2 - FATURADO"/>
    <n v="54"/>
    <x v="1"/>
    <x v="1"/>
  </r>
  <r>
    <x v="1060"/>
    <s v="46.374.500/0118-03"/>
    <s v="NF SERVICOS E_GOV"/>
    <n v="172609"/>
    <d v="2024-11-18T00:00:00"/>
    <n v="1875624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060"/>
    <s v="46.374.500/0118-03"/>
    <s v="NF SERVICOS E_GOV"/>
    <n v="174223"/>
    <d v="2024-12-06T00:00:00"/>
    <n v="1890211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121-09"/>
    <s v="NF SERVICOS E_GOV"/>
    <n v="176075"/>
    <d v="2024-12-20T00:00:00"/>
    <n v="1892063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0"/>
    <s v="46.374.500/0123-62"/>
    <s v="NF SERVICOS E_GOV"/>
    <n v="175195"/>
    <d v="2023-03-15T00:00:00"/>
    <n v="180488"/>
    <d v="2023-03-15T00:00:00"/>
    <m/>
    <n v="167.26"/>
    <d v="2023-04-14T00:00:00"/>
    <m/>
    <m/>
    <s v="Certificado e-CPF A3 (somente certificado) - 36 meses Gov"/>
    <n v="167.26"/>
    <m/>
    <x v="13"/>
    <m/>
    <m/>
    <m/>
    <s v="2 - FATURADO"/>
    <n v="627"/>
    <x v="4"/>
    <x v="1"/>
  </r>
  <r>
    <x v="1060"/>
    <s v="46.374.500/0123-62"/>
    <s v="NF SERVICOS E_GOV"/>
    <n v="165345"/>
    <d v="2024-08-06T00:00:00"/>
    <n v="1829211"/>
    <d v="2024-08-06T00:00:00"/>
    <m/>
    <n v="109.89"/>
    <d v="2024-09-05T00:00:00"/>
    <m/>
    <m/>
    <s v="Certificado e-CPF A3 (renovação) - 36 meses Gov"/>
    <n v="104.62"/>
    <m/>
    <x v="13"/>
    <m/>
    <m/>
    <m/>
    <s v="2 - FATURADO"/>
    <n v="117"/>
    <x v="8"/>
    <x v="1"/>
  </r>
  <r>
    <x v="1060"/>
    <s v="46.374.500/0123-62"/>
    <s v="NF SERVICOS E_GOV"/>
    <n v="170510"/>
    <d v="2024-10-22T00:00:00"/>
    <n v="1860255"/>
    <d v="2024-10-22T00:00:00"/>
    <m/>
    <n v="329.43"/>
    <d v="2024-11-21T00:00:00"/>
    <m/>
    <m/>
    <s v="Certificado e-CPF A3 em cartão e leitora - 36 meses Gov"/>
    <n v="313.62"/>
    <m/>
    <x v="0"/>
    <m/>
    <m/>
    <m/>
    <s v="2 - FATURADO"/>
    <n v="40"/>
    <x v="1"/>
    <x v="1"/>
  </r>
  <r>
    <x v="1060"/>
    <s v="46.374.500/0124-43"/>
    <s v="NF SERVICOS E_GOV"/>
    <n v="191454"/>
    <d v="2023-05-15T00:00:00"/>
    <n v="196874"/>
    <d v="2023-05-15T00:00:00"/>
    <m/>
    <n v="277.10000000000002"/>
    <d v="2023-06-14T00:00:00"/>
    <m/>
    <m/>
    <s v="Certificado e-CPF A3 em token - 36 meses Gov"/>
    <n v="277.10000000000002"/>
    <m/>
    <x v="13"/>
    <m/>
    <m/>
    <m/>
    <s v="2 - FATURADO"/>
    <n v="566"/>
    <x v="4"/>
    <x v="1"/>
  </r>
  <r>
    <x v="1060"/>
    <s v="46.374.500/0124-43"/>
    <s v="NF SERVICOS E_GOV"/>
    <n v="171460"/>
    <d v="2024-11-12T00:00:00"/>
    <n v="1874475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1060"/>
    <s v="46.374.500/0124-43"/>
    <s v="NF SERVICOS E_GOV"/>
    <n v="172758"/>
    <d v="2024-11-19T00:00:00"/>
    <n v="1875773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2"/>
    <x v="2"/>
    <x v="1"/>
  </r>
  <r>
    <x v="1060"/>
    <s v="46.374.500/0125-24"/>
    <s v="NF SERVICOS KIT"/>
    <n v="39380"/>
    <d v="2021-11-30T00:00:00"/>
    <n v="43669"/>
    <d v="2021-12-08T00:00:00"/>
    <m/>
    <n v="337.5"/>
    <d v="2022-01-07T00:00:00"/>
    <m/>
    <m/>
    <s v="Certificado e-CPF A3 (renovação) - 36 meses Gov"/>
    <n v="337.5"/>
    <m/>
    <x v="13"/>
    <m/>
    <m/>
    <m/>
    <s v="2 - FATURADO"/>
    <n v="1089"/>
    <x v="4"/>
    <x v="1"/>
  </r>
  <r>
    <x v="1060"/>
    <s v="46.374.500/0125-24"/>
    <s v="NF SERVICOS KIT"/>
    <n v="75778"/>
    <d v="2022-03-29T00:00:00"/>
    <n v="80258"/>
    <d v="2022-03-29T00:00:00"/>
    <m/>
    <n v="1024"/>
    <d v="2022-04-28T00:00:00"/>
    <m/>
    <m/>
    <s v="Certificado e-CPF A3 em token - 36 meses Gov"/>
    <n v="1024"/>
    <m/>
    <x v="13"/>
    <m/>
    <m/>
    <m/>
    <s v="2 - FATURADO"/>
    <n v="978"/>
    <x v="4"/>
    <x v="1"/>
  </r>
  <r>
    <x v="1060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13"/>
    <m/>
    <m/>
    <m/>
    <s v="2 - FATURADO"/>
    <n v="958"/>
    <x v="4"/>
    <x v="1"/>
  </r>
  <r>
    <x v="1060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13"/>
    <m/>
    <m/>
    <m/>
    <s v="2 - FATURADO"/>
    <n v="958"/>
    <x v="4"/>
    <x v="1"/>
  </r>
  <r>
    <x v="1060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13"/>
    <m/>
    <m/>
    <m/>
    <s v="2 - FATURADO"/>
    <n v="958"/>
    <x v="4"/>
    <x v="1"/>
  </r>
  <r>
    <x v="1060"/>
    <s v="46.374.500/0126-05"/>
    <s v="NF SERVICOS E_GOV"/>
    <n v="161537"/>
    <d v="2024-06-06T00:00:00"/>
    <n v="1799778"/>
    <d v="2024-06-06T00:00:00"/>
    <m/>
    <n v="73.260000000000005"/>
    <d v="2024-07-06T00:00:00"/>
    <m/>
    <m/>
    <s v="Certificado e-CPF A1 (renovacao) em Software (12 meses) Gov"/>
    <n v="69.739999999999995"/>
    <m/>
    <x v="13"/>
    <m/>
    <m/>
    <m/>
    <s v="2 - FATURADO"/>
    <n v="178"/>
    <x v="6"/>
    <x v="1"/>
  </r>
  <r>
    <x v="1060"/>
    <s v="46.374.500/0128-77"/>
    <s v="NF SERVICOS E_GOV"/>
    <n v="145626"/>
    <d v="2022-11-18T00:00:00"/>
    <n v="150641"/>
    <d v="2022-11-18T00:00:00"/>
    <m/>
    <n v="277.10000000000002"/>
    <d v="2022-12-18T00:00:00"/>
    <m/>
    <m/>
    <s v="Certificado e-CPF A3 em token - 36 meses Gov"/>
    <n v="277.10000000000002"/>
    <m/>
    <x v="13"/>
    <m/>
    <m/>
    <m/>
    <s v="2 - FATURADO"/>
    <n v="744"/>
    <x v="4"/>
    <x v="1"/>
  </r>
  <r>
    <x v="1060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13"/>
    <m/>
    <m/>
    <m/>
    <s v="2 - FATURADO"/>
    <n v="836"/>
    <x v="4"/>
    <x v="1"/>
  </r>
  <r>
    <x v="1060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13"/>
    <m/>
    <m/>
    <m/>
    <s v="2 - FATURADO"/>
    <n v="825"/>
    <x v="4"/>
    <x v="1"/>
  </r>
  <r>
    <x v="1060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13"/>
    <m/>
    <m/>
    <m/>
    <s v="2 - FATURADO"/>
    <n v="809"/>
    <x v="4"/>
    <x v="1"/>
  </r>
  <r>
    <x v="1060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13"/>
    <m/>
    <m/>
    <m/>
    <s v="2 - FATURADO"/>
    <n v="779"/>
    <x v="4"/>
    <x v="1"/>
  </r>
  <r>
    <x v="1060"/>
    <s v="46.374.500/0154-69"/>
    <s v="NF SERVICOS E_GOV"/>
    <n v="174225"/>
    <d v="2024-12-06T00:00:00"/>
    <n v="1890213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154-69"/>
    <s v="NF SERVICOS E_GOV"/>
    <n v="176930"/>
    <d v="2024-12-30T00:00:00"/>
    <n v="1892918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13"/>
    <m/>
    <m/>
    <m/>
    <s v="2 - FATURADO"/>
    <n v="891"/>
    <x v="4"/>
    <x v="1"/>
  </r>
  <r>
    <x v="1060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13"/>
    <m/>
    <m/>
    <m/>
    <s v="2 - FATURADO"/>
    <n v="891"/>
    <x v="4"/>
    <x v="1"/>
  </r>
  <r>
    <x v="1060"/>
    <s v="46.374.500/0171-60"/>
    <s v="NF SERVICOS E_GOV"/>
    <n v="172616"/>
    <d v="2024-11-18T00:00:00"/>
    <n v="1875631"/>
    <d v="2024-11-18T00:00:00"/>
    <m/>
    <n v="261.26"/>
    <d v="2024-12-18T00:00:00"/>
    <m/>
    <m/>
    <s v="Certificado e-CPF A3 em token - 24 meses Gov"/>
    <n v="248.72"/>
    <m/>
    <x v="0"/>
    <m/>
    <m/>
    <m/>
    <s v="2 - FATURADO"/>
    <n v="13"/>
    <x v="2"/>
    <x v="1"/>
  </r>
  <r>
    <x v="1060"/>
    <s v="46.374.500/0171-60"/>
    <s v="NF SERVICOS E_GOV"/>
    <n v="172853"/>
    <d v="2024-11-21T00:00:00"/>
    <n v="1875868"/>
    <d v="2024-11-21T00:00:00"/>
    <m/>
    <n v="261.26"/>
    <d v="2024-12-21T00:00:00"/>
    <m/>
    <m/>
    <s v="Certificado e-CPF A3 em token - 24 meses Gov"/>
    <n v="248.72"/>
    <m/>
    <x v="0"/>
    <m/>
    <m/>
    <m/>
    <s v="2 - FATURADO"/>
    <n v="10"/>
    <x v="2"/>
    <x v="1"/>
  </r>
  <r>
    <x v="1060"/>
    <s v="46.374.500/0251-89"/>
    <s v="NF-CARGA IMESP"/>
    <s v="412289/01"/>
    <d v="2021-05-19T00:00:00"/>
    <m/>
    <m/>
    <m/>
    <n v="861"/>
    <d v="2021-08-22T00:00:00"/>
    <m/>
    <m/>
    <s v="E-CPF A3 EM TOKEN (36 MESES)"/>
    <n v="861"/>
    <m/>
    <x v="13"/>
    <m/>
    <m/>
    <m/>
    <s v="2 - FATURADO"/>
    <n v="1227"/>
    <x v="4"/>
    <x v="1"/>
  </r>
  <r>
    <x v="1060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13"/>
    <m/>
    <m/>
    <m/>
    <s v="2 - FATURADO"/>
    <n v="865"/>
    <x v="4"/>
    <x v="1"/>
  </r>
  <r>
    <x v="1060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15190558.970000001"/>
    <d v="2023-01-01T00:00:00"/>
    <x v="0"/>
    <s v="Nº 19/2021"/>
    <s v="024.00005769/2023-31"/>
    <s v="PD-PRC-2022/00537  359.00000422/2024-00 APPS/ITO"/>
    <s v="2 - FATURADO"/>
    <n v="661"/>
    <x v="4"/>
    <x v="0"/>
  </r>
  <r>
    <x v="1060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189335.76"/>
    <d v="2023-01-01T00:00:00"/>
    <x v="0"/>
    <s v="Nº 19/2021"/>
    <s v="024.00005769/2023-31"/>
    <s v="PD-PRC-2022/00537  359.00000422/2024-00 APPS/ITO"/>
    <s v="2 - FATURADO"/>
    <n v="661"/>
    <x v="4"/>
    <x v="0"/>
  </r>
  <r>
    <x v="1060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994742.73"/>
    <d v="2023-02-01T00:00:00"/>
    <x v="0"/>
    <s v="Nº 19/2021"/>
    <s v="024.00005769/2023-31"/>
    <s v="PD-PRC-2022/00537  359.00000422/2024-00 APPS/ITO"/>
    <s v="2 - FATURADO"/>
    <n v="580"/>
    <x v="4"/>
    <x v="0"/>
  </r>
  <r>
    <x v="1060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994742.73"/>
    <d v="2023-03-01T00:00:00"/>
    <x v="0"/>
    <s v="Nº 19/2021"/>
    <s v="024.00005769/2023-31"/>
    <s v="PD-PRC-2022/00537  359.00000422/2024-00 APPS/ITO"/>
    <s v="2 - FATURADO"/>
    <n v="580"/>
    <x v="4"/>
    <x v="0"/>
  </r>
  <r>
    <x v="1060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267228.95"/>
    <d v="2023-02-01T00:00:00"/>
    <x v="0"/>
    <s v="Nº 19/2021"/>
    <s v="024.00005769/2023-31"/>
    <s v="PD-PRC-2022/00537  359.00000422/2024-00 APPS/ITO"/>
    <s v="2 - FATURADO"/>
    <n v="580"/>
    <x v="4"/>
    <x v="0"/>
  </r>
  <r>
    <x v="1060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246798.42"/>
    <d v="2023-03-01T00:00:00"/>
    <x v="0"/>
    <s v="Nº 19/2021"/>
    <s v="024.00005769/2023-31"/>
    <s v="PD-PRC-2022/00537  359.00000422/2024-00 APPS/ITO"/>
    <s v="2 - FATURADO"/>
    <n v="580"/>
    <x v="4"/>
    <x v="0"/>
  </r>
  <r>
    <x v="1060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13"/>
    <m/>
    <m/>
    <m/>
    <s v="2 - FATURADO"/>
    <n v="228"/>
    <x v="3"/>
    <x v="1"/>
  </r>
  <r>
    <x v="1060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13"/>
    <m/>
    <m/>
    <m/>
    <s v="2 - FATURADO"/>
    <n v="222"/>
    <x v="3"/>
    <x v="1"/>
  </r>
  <r>
    <x v="1060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0"/>
    <m/>
    <m/>
    <m/>
    <s v="2 - FATURADO"/>
    <n v="96"/>
    <x v="8"/>
    <x v="1"/>
  </r>
  <r>
    <x v="1060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959150.21"/>
    <d v="2023-07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957062.48"/>
    <d v="2023-05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958834.85"/>
    <d v="2023-06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949226.51"/>
    <d v="2023-04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977831.98"/>
    <d v="2023-11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976287.14"/>
    <d v="2023-10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251193.98"/>
    <d v="2023-05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1029742.74"/>
    <d v="2023-04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968774.51"/>
    <d v="2023-08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977425.58"/>
    <d v="2023-12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245656.36"/>
    <d v="2023-06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974422.95"/>
    <d v="2023-09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245562.89"/>
    <d v="2023-07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238285.76"/>
    <d v="2023-09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248115.27"/>
    <d v="2023-08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234600.93"/>
    <d v="2023-10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251132.61"/>
    <d v="2023-11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243723.31"/>
    <d v="2023-12-01T00:00:00"/>
    <x v="0"/>
    <s v="Nº 19/2021"/>
    <s v="024.00005769/2023-31"/>
    <s v="PD-PRC-2022/00537  359.00000422/2024-00 APPS/ITO"/>
    <s v="2 - FATURADO"/>
    <n v="6"/>
    <x v="2"/>
    <x v="0"/>
  </r>
  <r>
    <x v="1060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265624.75"/>
    <d v="2023-12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1803849.59"/>
    <d v="2023-12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1405641.99"/>
    <d v="2024-01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1405787.49"/>
    <d v="2024-02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1405124.21"/>
    <d v="2024-03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1406823.06"/>
    <d v="2024-04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1407435"/>
    <d v="2024-05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408771.04"/>
    <d v="2024-07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1408945.57"/>
    <d v="2024-06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415600.7"/>
    <d v="2024-08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15557.91"/>
    <d v="2024-10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417025.68"/>
    <d v="2024-09-01T00:00:00"/>
    <x v="0"/>
    <s v="Nº 19/2021"/>
    <s v="024.00005769/2023-31"/>
    <s v="PD-PRC-2022/00537  359.00000422/2024-00 APPS/ITO"/>
    <s v="2 - FATURADO"/>
    <n v="3"/>
    <x v="2"/>
    <x v="0"/>
  </r>
  <r>
    <x v="1060"/>
    <s v="46.374.500/0252-60"/>
    <s v="NF SERVICOS"/>
    <n v="173524"/>
    <d v="2024-11-28T00:00:00"/>
    <n v="1876539"/>
    <d v="2024-11-29T00:00:00"/>
    <d v="2024-09-01T00:00:00"/>
    <n v="3627.27"/>
    <d v="2024-12-29T00:00:00"/>
    <s v="E0240323"/>
    <s v="PD024205"/>
    <s v="SISTEMA DE  GESTÃO INTEGRADO DE RECURSOS HUMANOS  PARA  A SECRETARIA  DA SAUDE"/>
    <n v="3453.16"/>
    <d v="2024-09-01T00:00:00"/>
    <x v="0"/>
    <s v="69/2024"/>
    <s v="024.00062785/2024-11"/>
    <s v="359.00002903/2024-41  ITO"/>
    <s v="2 - FATURADO"/>
    <n v="2"/>
    <x v="2"/>
    <x v="0"/>
  </r>
  <r>
    <x v="1060"/>
    <s v="46.374.500/0252-60"/>
    <s v="NF SERVICOS"/>
    <n v="173525"/>
    <d v="2024-11-28T00:00:00"/>
    <n v="1876540"/>
    <d v="2024-11-29T00:00:00"/>
    <d v="2024-09-01T00:00:00"/>
    <n v="357201.11"/>
    <d v="2024-12-29T00:00:00"/>
    <s v="E0240323"/>
    <s v="PD024205"/>
    <s v="SISTEMA DE  GESTÃO INTEGRADO DE RECURSOS HUMANOS  PARA  A SECRETARIA  DA SAUDE"/>
    <n v="340055.46"/>
    <d v="2024-09-01T00:00:00"/>
    <x v="0"/>
    <s v="69/2024"/>
    <s v="024.00062785/2024-11"/>
    <s v="359.00002903/2024-41  ITO"/>
    <s v="2 - FATURADO"/>
    <n v="2"/>
    <x v="2"/>
    <x v="0"/>
  </r>
  <r>
    <x v="1060"/>
    <s v="46.374.500/0252-60"/>
    <s v="NF SERVICOS"/>
    <n v="173526"/>
    <d v="2024-11-28T00:00:00"/>
    <n v="1876541"/>
    <d v="2024-11-29T00:00:00"/>
    <d v="2024-10-01T00:00:00"/>
    <n v="6045.45"/>
    <d v="2024-12-29T00:00:00"/>
    <s v="E0240323"/>
    <s v="PD024205"/>
    <s v="SISTEMA DE  GESTÃO INTEGRADO DE RECURSOS HUMANOS  PARA  A SECRETARIA  DA SAUDE"/>
    <n v="5755.27"/>
    <d v="2024-10-01T00:00:00"/>
    <x v="0"/>
    <s v="69/2024"/>
    <s v="024.00062785/2024-11"/>
    <s v="359.00002903/2024-41  ITO"/>
    <s v="2 - FATURADO"/>
    <n v="2"/>
    <x v="2"/>
    <x v="0"/>
  </r>
  <r>
    <x v="1060"/>
    <s v="46.374.500/0252-60"/>
    <s v="NF SERVICOS"/>
    <n v="173527"/>
    <d v="2024-11-28T00:00:00"/>
    <n v="1876542"/>
    <d v="2024-11-29T00:00:00"/>
    <d v="2024-10-01T00:00:00"/>
    <n v="595335.18000000005"/>
    <d v="2024-12-29T00:00:00"/>
    <s v="E0240323"/>
    <s v="PD024205"/>
    <s v="SISTEMA DE  GESTÃO INTEGRADO DE RECURSOS HUMANOS  PARA  A SECRETARIA  DA SAUDE"/>
    <n v="566759.09"/>
    <d v="2024-10-01T00:00:00"/>
    <x v="0"/>
    <s v="69/2024"/>
    <s v="024.00062785/2024-11"/>
    <s v="359.00002903/2024-41  ITO"/>
    <s v="2 - FATURADO"/>
    <n v="2"/>
    <x v="2"/>
    <x v="0"/>
  </r>
  <r>
    <x v="1060"/>
    <s v="46.374.500/0252-60"/>
    <s v="NF SERVICOS"/>
    <n v="173529"/>
    <d v="2024-11-28T00:00:00"/>
    <n v="1876544"/>
    <d v="2024-11-29T00:00:00"/>
    <d v="2024-09-01T00:00:00"/>
    <n v="292117.05"/>
    <d v="2024-12-29T00:00:00"/>
    <s v="E0240044"/>
    <s v="PD024033"/>
    <s v="MANUTENÇÃO DO SISTEMA VACIVIDA E BIG DATA/VACINÔMETRO"/>
    <n v="278095.43"/>
    <d v="2024-09-01T00:00:00"/>
    <x v="0"/>
    <s v="52/2024"/>
    <s v="024.00124330/2023-15"/>
    <s v="359.00000832/2024-42-APPS"/>
    <s v="2 - FATURADO"/>
    <n v="2"/>
    <x v="2"/>
    <x v="0"/>
  </r>
  <r>
    <x v="1060"/>
    <s v="46.374.500/0252-60"/>
    <s v="NF SERVICOS"/>
    <n v="173573"/>
    <d v="2024-11-29T00:00:00"/>
    <n v="1876588"/>
    <d v="2024-11-29T00:00:00"/>
    <d v="2024-10-01T00:00:00"/>
    <n v="20369.75"/>
    <d v="2024-12-29T00:00:00"/>
    <s v="E0240045"/>
    <s v="PD024033"/>
    <s v="HOMOLOGAÇÃO E PRODUÇÃO, PLATAFORMA PAAS, RECURSOS ADICIONAIS E CERTIFICADO SSL STANDARD"/>
    <n v="19392"/>
    <d v="2024-10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74"/>
    <d v="2024-11-29T00:00:00"/>
    <n v="1876589"/>
    <d v="2024-11-29T00:00:00"/>
    <d v="2024-10-01T00:00:00"/>
    <n v="357917.4"/>
    <d v="2024-12-29T00:00:00"/>
    <s v="E0240045"/>
    <s v="PD024033"/>
    <s v="HOMOLOGAÇÃO E PRODUÇÃO, PLATAFORMA PAAS, RECURSOS ADICIONAIS E CERTIFICADO SSL STANDARD"/>
    <n v="340737.36"/>
    <d v="2024-10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75"/>
    <d v="2024-11-29T00:00:00"/>
    <n v="1876590"/>
    <d v="2024-11-29T00:00:00"/>
    <d v="2024-10-01T00:00:00"/>
    <n v="26245.53"/>
    <d v="2024-12-29T00:00:00"/>
    <s v="E0240045"/>
    <s v="PD024033"/>
    <s v="HOMOLOGAÇÃO E PRODUÇÃO, PLATAFORMA PAAS, RECURSOS ADICIONAIS E CERTIFICADO SSL STANDARD"/>
    <n v="24985.74"/>
    <d v="2024-10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76"/>
    <d v="2024-11-29T00:00:00"/>
    <n v="1876591"/>
    <d v="2024-11-29T00:00:00"/>
    <d v="2024-10-01T00:00:00"/>
    <n v="148614.9"/>
    <d v="2024-12-29T00:00:00"/>
    <s v="E0240045"/>
    <s v="PD024033"/>
    <s v="HOMOLOGAÇÃO E PRODUÇÃO, PLATAFORMA PAAS, RECURSOS ADICIONAIS E CERTIFICADO SSL STANDARD"/>
    <n v="141481.38"/>
    <d v="2024-10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79"/>
    <d v="2024-11-29T00:00:00"/>
    <n v="1876594"/>
    <d v="2024-11-29T00:00:00"/>
    <d v="2024-09-01T00:00:00"/>
    <n v="13415.02"/>
    <d v="2024-12-29T00:00:00"/>
    <s v="E0240045"/>
    <s v="PD024033"/>
    <s v="HOMOLOGAÇÃO E PRODUÇÃO, PLATAFORMA PAAS, RECURSOS ADICIONAIS E CERTIFICADO SSL STANDARD"/>
    <n v="12771.1"/>
    <d v="2024-09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80"/>
    <d v="2024-11-29T00:00:00"/>
    <n v="1876595"/>
    <d v="2024-11-29T00:00:00"/>
    <d v="2024-09-01T00:00:00"/>
    <n v="8021.43"/>
    <d v="2024-12-29T00:00:00"/>
    <s v="E0240045"/>
    <s v="PD024033"/>
    <s v="HOMOLOGAÇÃO E PRODUÇÃO, PLATAFORMA PAAS, RECURSOS ADICIONAIS E CERTIFICADO SSL STANDARD"/>
    <n v="7636.4"/>
    <d v="2024-09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81"/>
    <d v="2024-11-29T00:00:00"/>
    <n v="1876596"/>
    <d v="2024-11-29T00:00:00"/>
    <d v="2024-09-01T00:00:00"/>
    <n v="21871.27"/>
    <d v="2024-12-29T00:00:00"/>
    <s v="E0240045"/>
    <s v="PD024033"/>
    <s v="HOMOLOGAÇÃO E PRODUÇÃO, PLATAFORMA PAAS, RECURSOS ADICIONAIS E CERTIFICADO SSL STANDARD"/>
    <n v="20821.45"/>
    <d v="2024-09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82"/>
    <d v="2024-11-29T00:00:00"/>
    <n v="1876597"/>
    <d v="2024-11-29T00:00:00"/>
    <d v="2024-09-01T00:00:00"/>
    <n v="325204.7"/>
    <d v="2024-12-29T00:00:00"/>
    <s v="E0240045"/>
    <s v="PD024033"/>
    <s v="HOMOLOGAÇÃO E PRODUÇÃO, PLATAFORMA PAAS, RECURSOS ADICIONAIS E CERTIFICADO SSL STANDARD"/>
    <n v="309594.87"/>
    <d v="2024-09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83"/>
    <d v="2024-11-29T00:00:00"/>
    <n v="1876598"/>
    <d v="2024-11-29T00:00:00"/>
    <d v="2024-09-01T00:00:00"/>
    <n v="93824.320000000007"/>
    <d v="2024-12-29T00:00:00"/>
    <s v="E0240045"/>
    <s v="PD024033"/>
    <s v="HOMOLOGAÇÃO E PRODUÇÃO, PLATAFORMA PAAS, RECURSOS ADICIONAIS E CERTIFICADO SSL STANDARD"/>
    <n v="89320.75"/>
    <d v="2024-09-01T00:00:00"/>
    <x v="0"/>
    <s v="52/2024"/>
    <s v="024.00124330/2023-15"/>
    <s v="359.00000832/2024-42-ITO"/>
    <s v="2 - FATURADO"/>
    <n v="2"/>
    <x v="2"/>
    <x v="0"/>
  </r>
  <r>
    <x v="1060"/>
    <s v="46.374.500/0252-60"/>
    <s v="NF SERVICOS"/>
    <n v="173584"/>
    <d v="2024-11-29T00:00:00"/>
    <n v="1876599"/>
    <d v="2024-11-29T00:00:00"/>
    <d v="2024-09-01T00:00:00"/>
    <n v="119193.2"/>
    <d v="2024-12-29T00:00:00"/>
    <s v="E0230567"/>
    <s v="PD023454"/>
    <s v="MANUTENÇÃO DO SISTEMA S4SP"/>
    <n v="113471.93"/>
    <d v="2024-09-01T00:00:00"/>
    <x v="0"/>
    <s v="63/2024"/>
    <s v="024.00062901/2024-93"/>
    <s v="359.00001371/2024-25 APPS"/>
    <s v="2 - FATURADO"/>
    <n v="2"/>
    <x v="2"/>
    <x v="0"/>
  </r>
  <r>
    <x v="1060"/>
    <s v="46.374.500/0252-60"/>
    <s v="NF SERVICOS"/>
    <n v="173585"/>
    <d v="2024-11-29T00:00:00"/>
    <n v="1876600"/>
    <d v="2024-11-29T00:00:00"/>
    <d v="2024-09-01T00:00:00"/>
    <n v="114086.56"/>
    <d v="2024-12-29T00:00:00"/>
    <s v="E0230567"/>
    <s v="PD023454"/>
    <s v="MANUTENÇÃO DO SISTEMA S4SP"/>
    <n v="108610.41"/>
    <d v="2024-09-01T00:00:00"/>
    <x v="0"/>
    <s v="63/2024"/>
    <s v="024.00062901/2024-93"/>
    <s v="359.00001371/2024-25 APPS"/>
    <s v="2 - FATURADO"/>
    <n v="2"/>
    <x v="2"/>
    <x v="0"/>
  </r>
  <r>
    <x v="1060"/>
    <s v="46.374.500/0252-60"/>
    <s v="NFS INSS RET"/>
    <n v="173608"/>
    <d v="2024-11-29T00:00:00"/>
    <n v="1876623"/>
    <d v="2024-11-29T00:00:00"/>
    <d v="2024-10-01T00:00:00"/>
    <n v="152872.24"/>
    <d v="2024-12-29T00:00:00"/>
    <s v="E0230475"/>
    <s v="PD023390"/>
    <s v="FOLHA DE PAGAMENTO, INFRA ESTRUTURA E BI EM NUVEM, SUSTENTAÇÃO E DESENVOLVIMENTO"/>
    <n v="128718.43"/>
    <d v="2024-10-01T00:00:00"/>
    <x v="0"/>
    <s v="70/2024"/>
    <s v="024.00124324/2023-50"/>
    <s v="359.00000234/2024-73-ITO/APPS"/>
    <s v="2 - FATURADO"/>
    <n v="2"/>
    <x v="2"/>
    <x v="0"/>
  </r>
  <r>
    <x v="1060"/>
    <s v="46.374.500/0252-60"/>
    <s v="NF SERVICOS"/>
    <n v="173609"/>
    <d v="2024-11-29T00:00:00"/>
    <n v="1876624"/>
    <d v="2024-11-29T00:00:00"/>
    <d v="2024-09-01T00:00:00"/>
    <n v="155367.64000000001"/>
    <d v="2024-12-29T00:00:00"/>
    <s v="E0230568"/>
    <s v="PD023454"/>
    <s v="AMBIENTE  DE HOSPEDAGEM DO  SISTEMA S4SP"/>
    <n v="147909.99"/>
    <d v="2024-09-01T00:00:00"/>
    <x v="0"/>
    <s v="63/2024"/>
    <s v="024.00062901/2024-93"/>
    <s v="359.00001371/2024-25 APPS/ITO"/>
    <s v="2 - FATURADO"/>
    <n v="2"/>
    <x v="2"/>
    <x v="0"/>
  </r>
  <r>
    <x v="1060"/>
    <s v="46.374.500/0252-60"/>
    <s v="NF SERVICOS"/>
    <n v="173610"/>
    <d v="2024-11-29T00:00:00"/>
    <n v="1876625"/>
    <d v="2024-11-29T00:00:00"/>
    <d v="2024-09-01T00:00:00"/>
    <n v="4754.63"/>
    <d v="2024-12-29T00:00:00"/>
    <s v="E0230568"/>
    <s v="PD023454"/>
    <s v="AMBIENTE  DE HOSPEDAGEM DO  SISTEMA S4SP"/>
    <n v="4526.41"/>
    <d v="2024-09-01T00:00:00"/>
    <x v="0"/>
    <s v="63/2024"/>
    <s v="024.00062901/2024-93"/>
    <s v="359.00001371/2024-25 APPS/ITO"/>
    <s v="2 - FATURADO"/>
    <n v="2"/>
    <x v="2"/>
    <x v="0"/>
  </r>
  <r>
    <x v="1060"/>
    <s v="46.374.500/0252-60"/>
    <s v="NF SERVICOS"/>
    <n v="173611"/>
    <d v="2024-11-29T00:00:00"/>
    <n v="1876626"/>
    <d v="2024-11-29T00:00:00"/>
    <d v="2024-09-01T00:00:00"/>
    <n v="164808.60999999999"/>
    <d v="2024-12-29T00:00:00"/>
    <s v="E0230568"/>
    <s v="PD023454"/>
    <s v="AMBIENTE  DE HOSPEDAGEM DO  SISTEMA S4SP"/>
    <n v="156897.79999999999"/>
    <d v="2024-09-01T00:00:00"/>
    <x v="0"/>
    <s v="63/2024"/>
    <s v="024.00062901/2024-93"/>
    <s v="359.00001371/2024-25 APPS/ITO"/>
    <s v="2 - FATURADO"/>
    <n v="2"/>
    <x v="2"/>
    <x v="0"/>
  </r>
  <r>
    <x v="1060"/>
    <s v="46.374.500/0252-60"/>
    <s v="NF SERVICOS"/>
    <n v="173612"/>
    <d v="2024-11-29T00:00:00"/>
    <n v="1876627"/>
    <d v="2024-11-29T00:00:00"/>
    <d v="2024-09-01T00:00:00"/>
    <n v="295.58999999999997"/>
    <d v="2024-12-29T00:00:00"/>
    <s v="E0230476"/>
    <s v="PD023390"/>
    <s v="INFRA ESTRUTURA DO BI EM NUVEM E PROCESSAMENTO EM MIPS"/>
    <n v="281.39999999999998"/>
    <d v="2024-09-01T00:00:00"/>
    <x v="0"/>
    <s v="70/2024"/>
    <s v="024.00124324/2023-50"/>
    <s v="359.00000234/2024-73-ITO/APPS"/>
    <s v="2 - FATURADO"/>
    <n v="2"/>
    <x v="2"/>
    <x v="0"/>
  </r>
  <r>
    <x v="1060"/>
    <s v="46.374.500/0252-60"/>
    <s v="NF SERVICOS"/>
    <n v="173616"/>
    <d v="2024-11-29T00:00:00"/>
    <n v="1876631"/>
    <d v="2024-11-29T00:00:00"/>
    <d v="2024-10-01T00:00:00"/>
    <n v="5705.55"/>
    <d v="2024-12-29T00:00:00"/>
    <s v="E0230568"/>
    <s v="PD023454"/>
    <s v="AMBIENTE  DE HOSPEDAGEM DO  SISTEMA S4SP"/>
    <n v="5431.68"/>
    <d v="2024-10-01T00:00:00"/>
    <x v="0"/>
    <s v="63/2024"/>
    <s v="024.00062901/2024-93"/>
    <s v="359.00001371/2024-25 APPS/ITO"/>
    <s v="2 - FATURADO"/>
    <n v="2"/>
    <x v="2"/>
    <x v="0"/>
  </r>
  <r>
    <x v="1060"/>
    <s v="46.374.500/0252-60"/>
    <s v="NF SERVICOS"/>
    <n v="173617"/>
    <d v="2024-11-29T00:00:00"/>
    <n v="1876632"/>
    <d v="2024-11-29T00:00:00"/>
    <d v="2024-10-01T00:00:00"/>
    <n v="202039.53"/>
    <d v="2024-12-29T00:00:00"/>
    <s v="E0230568"/>
    <s v="PD023454"/>
    <s v="AMBIENTE  DE HOSPEDAGEM DO  SISTEMA S4SP"/>
    <n v="192341.63"/>
    <d v="2024-10-01T00:00:00"/>
    <x v="0"/>
    <s v="63/2024"/>
    <s v="024.00062901/2024-93"/>
    <s v="359.00001371/2024-25 APPS/ITO"/>
    <s v="2 - FATURADO"/>
    <n v="2"/>
    <x v="2"/>
    <x v="0"/>
  </r>
  <r>
    <x v="1060"/>
    <s v="46.374.500/0252-60"/>
    <s v="NF SERVICOS"/>
    <n v="173618"/>
    <d v="2024-11-29T00:00:00"/>
    <n v="1876633"/>
    <d v="2024-11-29T00:00:00"/>
    <d v="2024-10-01T00:00:00"/>
    <n v="180667.1"/>
    <d v="2024-12-29T00:00:00"/>
    <s v="E0230568"/>
    <s v="PD023454"/>
    <s v="AMBIENTE  DE HOSPEDAGEM DO  SISTEMA S4SP"/>
    <n v="171995.08"/>
    <d v="2024-10-01T00:00:00"/>
    <x v="0"/>
    <s v="63/2024"/>
    <s v="024.00062901/2024-93"/>
    <s v="359.00001371/2024-25 APPS/ITO"/>
    <s v="2 - FATURADO"/>
    <n v="2"/>
    <x v="2"/>
    <x v="0"/>
  </r>
  <r>
    <x v="1060"/>
    <s v="46.374.500/0252-60"/>
    <s v="NFS INSS RET"/>
    <n v="173619"/>
    <d v="2024-11-29T00:00:00"/>
    <n v="1876634"/>
    <d v="2024-11-29T00:00:00"/>
    <d v="2024-09-01T00:00:00"/>
    <n v="11272.32"/>
    <d v="2024-12-29T00:00:00"/>
    <s v="E0230480"/>
    <s v="PD023390"/>
    <s v="SUSTENTAÇÃO E DESENVOLVIMENTO"/>
    <n v="9491.2900000000009"/>
    <d v="2024-09-01T00:00:00"/>
    <x v="0"/>
    <s v="70/2024"/>
    <s v="024.00124324/2023-50"/>
    <s v="359.00000234/2024-73-ITO/APPS"/>
    <s v="2 - FATURADO"/>
    <n v="2"/>
    <x v="2"/>
    <x v="0"/>
  </r>
  <r>
    <x v="1060"/>
    <s v="46.374.500/0252-60"/>
    <s v="NFS INSS RET"/>
    <n v="173620"/>
    <d v="2024-11-29T00:00:00"/>
    <n v="1876635"/>
    <d v="2024-11-29T00:00:00"/>
    <d v="2024-10-01T00:00:00"/>
    <n v="60219.040000000001"/>
    <d v="2024-12-29T00:00:00"/>
    <s v="E0230480"/>
    <s v="PD023390"/>
    <s v="SUSTENTAÇÃO E DESENVOLVIMENTO"/>
    <n v="50704.43"/>
    <d v="2024-10-01T00:00:00"/>
    <x v="0"/>
    <s v="70/2024"/>
    <s v="024.00124324/2023-50"/>
    <s v="359.00000234/2024-73-ITO/APPS"/>
    <s v="2 - FATURADO"/>
    <n v="2"/>
    <x v="2"/>
    <x v="0"/>
  </r>
  <r>
    <x v="1060"/>
    <s v="46.374.500/0252-60"/>
    <s v="NF SERVICOS"/>
    <n v="173621"/>
    <d v="2024-11-29T00:00:00"/>
    <n v="1876636"/>
    <d v="2024-11-29T00:00:00"/>
    <d v="2024-10-01T00:00:00"/>
    <n v="11106.44"/>
    <d v="2024-12-29T00:00:00"/>
    <s v="E0230476"/>
    <s v="PD023390"/>
    <s v="INFRA ESTRUTURA DO BI EM NUVEM E PROCESSAMENTO EM MIPS"/>
    <n v="10573.33"/>
    <d v="2024-10-01T00:00:00"/>
    <x v="0"/>
    <s v="70/2024"/>
    <s v="024.00124324/2023-50"/>
    <s v="359.00000234/2024-73-ITO/APPS"/>
    <s v="2 - FATURADO"/>
    <n v="2"/>
    <x v="2"/>
    <x v="0"/>
  </r>
  <r>
    <x v="1060"/>
    <s v="46.374.500/0252-60"/>
    <s v="NF SERVICOS"/>
    <n v="173622"/>
    <d v="2024-11-29T00:00:00"/>
    <n v="1876637"/>
    <d v="2024-11-29T00:00:00"/>
    <d v="2024-09-01T00:00:00"/>
    <n v="152399.88"/>
    <d v="2024-12-29T00:00:00"/>
    <s v="E0230569"/>
    <s v="PD023454"/>
    <s v="SUPORTE TECNICO -  SISTEMA S4SP"/>
    <n v="145084.69"/>
    <d v="2024-09-01T00:00:00"/>
    <x v="0"/>
    <s v="63/2024"/>
    <s v="024.00062901/2024-93"/>
    <s v="359.00001371/2024-25 ITO"/>
    <s v="2 - FATURADO"/>
    <n v="2"/>
    <x v="2"/>
    <x v="0"/>
  </r>
  <r>
    <x v="1060"/>
    <s v="46.374.500/0252-60"/>
    <s v="NF SERVICOS"/>
    <n v="173624"/>
    <d v="2024-11-29T00:00:00"/>
    <n v="1876639"/>
    <d v="2024-11-29T00:00:00"/>
    <d v="2024-09-01T00:00:00"/>
    <n v="13327.54"/>
    <d v="2024-12-29T00:00:00"/>
    <s v="E0230514"/>
    <s v="PD023416"/>
    <s v="PROGRAMA SP SEM PAPEL"/>
    <n v="12687.82"/>
    <d v="2024-09-01T00:00:00"/>
    <x v="0"/>
    <s v="41/2024"/>
    <s v="024.00124328/2023-38"/>
    <s v="359.00000470/2024-90 -ITO/APPS"/>
    <s v="2 - FATURADO"/>
    <n v="2"/>
    <x v="2"/>
    <x v="0"/>
  </r>
  <r>
    <x v="1060"/>
    <s v="46.374.500/0252-60"/>
    <s v="NF SERVICOS"/>
    <n v="173626"/>
    <d v="2024-11-29T00:00:00"/>
    <n v="1876641"/>
    <d v="2024-11-29T00:00:00"/>
    <d v="2024-10-01T00:00:00"/>
    <n v="15993.25"/>
    <d v="2024-12-29T00:00:00"/>
    <s v="E0230514"/>
    <s v="PD023416"/>
    <s v="PROGRAMA SP SEM PAPEL"/>
    <n v="15225.57"/>
    <d v="2024-10-01T00:00:00"/>
    <x v="0"/>
    <s v="41/2024"/>
    <s v="024.00124328/2023-38"/>
    <s v="359.00000470/2024-90 -ITO/APPS"/>
    <s v="2 - FATURADO"/>
    <n v="2"/>
    <x v="2"/>
    <x v="0"/>
  </r>
  <r>
    <x v="1060"/>
    <s v="46.374.500/0252-60"/>
    <s v="NF SERVICOS"/>
    <n v="173628"/>
    <d v="2024-11-29T00:00:00"/>
    <n v="1876643"/>
    <d v="2024-11-29T00:00:00"/>
    <d v="2024-10-01T00:00:00"/>
    <n v="27463.45"/>
    <d v="2024-12-29T00:00:00"/>
    <s v="E0230569"/>
    <s v="PD023454"/>
    <s v="SUPORTE TECNICO -  SISTEMA S4SP"/>
    <n v="26145.200000000001"/>
    <d v="2024-10-01T00:00:00"/>
    <x v="0"/>
    <s v="63/2024"/>
    <s v="024.00062901/2024-93"/>
    <s v="359.00001371/2024-25 ITO"/>
    <s v="2 - FATURADO"/>
    <n v="2"/>
    <x v="2"/>
    <x v="0"/>
  </r>
  <r>
    <x v="1060"/>
    <s v="46.374.500/0252-60"/>
    <s v="NF SERVICOS"/>
    <n v="173629"/>
    <d v="2024-11-29T00:00:00"/>
    <n v="1876644"/>
    <d v="2024-11-29T00:00:00"/>
    <d v="2024-10-01T00:00:00"/>
    <n v="336403.01"/>
    <d v="2024-12-29T00:00:00"/>
    <s v="E0230569"/>
    <s v="PD023454"/>
    <s v="SUPORTE TECNICO -  SISTEMA S4SP"/>
    <n v="320255.67"/>
    <d v="2024-10-01T00:00:00"/>
    <x v="0"/>
    <s v="63/2024"/>
    <s v="024.00062901/2024-93"/>
    <s v="359.00001371/2024-25 ITO"/>
    <s v="2 - FATURADO"/>
    <n v="2"/>
    <x v="2"/>
    <x v="0"/>
  </r>
  <r>
    <x v="1060"/>
    <s v="46.374.500/0252-60"/>
    <s v="NF SERVICOS"/>
    <n v="173630"/>
    <d v="2024-11-29T00:00:00"/>
    <n v="1876645"/>
    <d v="2024-11-29T00:00:00"/>
    <d v="2024-09-01T00:00:00"/>
    <n v="80479.289999999994"/>
    <d v="2024-12-29T00:00:00"/>
    <s v="E0240140"/>
    <s v="PD024092"/>
    <s v="AMBIENTE HOSPEDAGEM VIRTUALIZADA DOS SISTEMAS LEGADOS"/>
    <n v="76616.28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1"/>
    <d v="2024-11-29T00:00:00"/>
    <n v="1876646"/>
    <d v="2024-11-29T00:00:00"/>
    <d v="2024-10-01T00:00:00"/>
    <n v="12585.62"/>
    <d v="2024-12-29T00:00:00"/>
    <s v="E0240141"/>
    <s v="PD024092"/>
    <s v="AMBIENTE HOSPEDAGEM DOS SISTEMAS LEGADOS"/>
    <n v="11981.51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2"/>
    <d v="2024-11-29T00:00:00"/>
    <n v="1876647"/>
    <d v="2024-11-29T00:00:00"/>
    <d v="2024-09-01T00:00:00"/>
    <n v="17410.39"/>
    <d v="2024-12-29T00:00:00"/>
    <s v="E0240141"/>
    <s v="PD024092"/>
    <s v="AMBIENTE HOSPEDAGEM DOS SISTEMAS LEGADOS"/>
    <n v="16574.689999999999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3"/>
    <d v="2024-11-29T00:00:00"/>
    <n v="1876648"/>
    <d v="2024-11-29T00:00:00"/>
    <d v="2024-09-01T00:00:00"/>
    <n v="31979.69"/>
    <d v="2024-12-29T00:00:00"/>
    <s v="E0240141"/>
    <s v="PD024092"/>
    <s v="AMBIENTE HOSPEDAGEM DOS SISTEMAS LEGADOS"/>
    <n v="30444.66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4"/>
    <d v="2024-11-29T00:00:00"/>
    <n v="1876649"/>
    <d v="2024-11-29T00:00:00"/>
    <d v="2024-09-01T00:00:00"/>
    <n v="21673.89"/>
    <d v="2024-12-29T00:00:00"/>
    <s v="E0240141"/>
    <s v="PD024092"/>
    <s v="AMBIENTE HOSPEDAGEM DOS SISTEMAS LEGADOS"/>
    <n v="20633.54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5"/>
    <d v="2024-11-29T00:00:00"/>
    <n v="1876650"/>
    <d v="2024-11-29T00:00:00"/>
    <d v="2024-09-01T00:00:00"/>
    <n v="71295.39"/>
    <d v="2024-12-29T00:00:00"/>
    <s v="E0240141"/>
    <s v="PD024092"/>
    <s v="AMBIENTE HOSPEDAGEM DOS SISTEMAS LEGADOS"/>
    <n v="67873.210000000006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6"/>
    <d v="2024-11-29T00:00:00"/>
    <n v="1876651"/>
    <d v="2024-11-29T00:00:00"/>
    <d v="2024-09-01T00:00:00"/>
    <n v="37340.92"/>
    <d v="2024-12-29T00:00:00"/>
    <s v="E0240141"/>
    <s v="PD024092"/>
    <s v="AMBIENTE HOSPEDAGEM DOS SISTEMAS LEGADOS"/>
    <n v="35548.559999999998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7"/>
    <d v="2024-11-29T00:00:00"/>
    <n v="1876652"/>
    <d v="2024-11-29T00:00:00"/>
    <d v="2024-09-01T00:00:00"/>
    <n v="76830.720000000001"/>
    <d v="2024-12-29T00:00:00"/>
    <s v="E0240141"/>
    <s v="PD024092"/>
    <s v="AMBIENTE HOSPEDAGEM DOS SISTEMAS LEGADOS"/>
    <n v="73142.850000000006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8"/>
    <d v="2024-11-29T00:00:00"/>
    <n v="1876653"/>
    <d v="2024-11-29T00:00:00"/>
    <d v="2024-10-01T00:00:00"/>
    <n v="9541.67"/>
    <d v="2024-12-29T00:00:00"/>
    <s v="E0240141"/>
    <s v="PD024092"/>
    <s v="AMBIENTE HOSPEDAGEM DOS SISTEMAS LEGADOS"/>
    <n v="9083.67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39"/>
    <d v="2024-11-29T00:00:00"/>
    <n v="1876654"/>
    <d v="2024-11-29T00:00:00"/>
    <d v="2024-09-01T00:00:00"/>
    <n v="1394.68"/>
    <d v="2024-12-29T00:00:00"/>
    <s v="E0240141"/>
    <s v="PD024092"/>
    <s v="AMBIENTE HOSPEDAGEM DOS SISTEMAS LEGADOS"/>
    <n v="1327.74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0"/>
    <d v="2024-11-29T00:00:00"/>
    <n v="1876655"/>
    <d v="2024-11-29T00:00:00"/>
    <d v="2024-10-01T00:00:00"/>
    <n v="9889.6200000000008"/>
    <d v="2024-12-29T00:00:00"/>
    <s v="E0240141"/>
    <s v="PD024092"/>
    <s v="AMBIENTE HOSPEDAGEM DOS SISTEMAS LEGADOS"/>
    <n v="9414.92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1"/>
    <d v="2024-11-29T00:00:00"/>
    <n v="1876656"/>
    <d v="2024-11-29T00:00:00"/>
    <d v="2024-09-01T00:00:00"/>
    <n v="2802.4"/>
    <d v="2024-12-29T00:00:00"/>
    <s v="E0240141"/>
    <s v="PD024092"/>
    <s v="AMBIENTE HOSPEDAGEM DOS SISTEMAS LEGADOS"/>
    <n v="2667.88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2"/>
    <d v="2024-11-29T00:00:00"/>
    <n v="1876657"/>
    <d v="2024-11-29T00:00:00"/>
    <d v="2024-09-01T00:00:00"/>
    <n v="9843.2000000000007"/>
    <d v="2024-12-29T00:00:00"/>
    <s v="E0240141"/>
    <s v="PD024092"/>
    <s v="AMBIENTE HOSPEDAGEM DOS SISTEMAS LEGADOS"/>
    <n v="9370.73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3"/>
    <d v="2024-11-29T00:00:00"/>
    <n v="1876658"/>
    <d v="2024-11-29T00:00:00"/>
    <d v="2024-09-01T00:00:00"/>
    <n v="64595.16"/>
    <d v="2024-12-29T00:00:00"/>
    <s v="E0240141"/>
    <s v="PD024092"/>
    <s v="AMBIENTE HOSPEDAGEM DOS SISTEMAS LEGADOS"/>
    <n v="61494.59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4"/>
    <d v="2024-11-29T00:00:00"/>
    <n v="1876659"/>
    <d v="2024-11-29T00:00:00"/>
    <d v="2024-10-01T00:00:00"/>
    <n v="27063.11"/>
    <d v="2024-12-29T00:00:00"/>
    <s v="E0240141"/>
    <s v="PD024092"/>
    <s v="AMBIENTE HOSPEDAGEM DOS SISTEMAS LEGADOS"/>
    <n v="25764.080000000002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5"/>
    <d v="2024-11-29T00:00:00"/>
    <n v="1876660"/>
    <d v="2024-11-29T00:00:00"/>
    <d v="2024-09-01T00:00:00"/>
    <n v="52922.14"/>
    <d v="2024-12-29T00:00:00"/>
    <s v="E0240141"/>
    <s v="PD024092"/>
    <s v="AMBIENTE HOSPEDAGEM DOS SISTEMAS LEGADOS"/>
    <n v="50381.88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6"/>
    <d v="2024-11-29T00:00:00"/>
    <n v="1876661"/>
    <d v="2024-11-29T00:00:00"/>
    <d v="2024-10-01T00:00:00"/>
    <n v="38758.82"/>
    <d v="2024-12-29T00:00:00"/>
    <s v="E0240141"/>
    <s v="PD024092"/>
    <s v="AMBIENTE HOSPEDAGEM DOS SISTEMAS LEGADOS"/>
    <n v="36898.400000000001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7"/>
    <d v="2024-11-29T00:00:00"/>
    <n v="1876662"/>
    <d v="2024-11-29T00:00:00"/>
    <d v="2024-09-01T00:00:00"/>
    <n v="3004.65"/>
    <d v="2024-12-29T00:00:00"/>
    <s v="E0240141"/>
    <s v="PD024092"/>
    <s v="AMBIENTE HOSPEDAGEM DOS SISTEMAS LEGADOS"/>
    <n v="2860.43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8"/>
    <d v="2024-11-29T00:00:00"/>
    <n v="1876663"/>
    <d v="2024-11-29T00:00:00"/>
    <d v="2024-10-01T00:00:00"/>
    <n v="20404.349999999999"/>
    <d v="2024-12-29T00:00:00"/>
    <s v="E0240141"/>
    <s v="PD024092"/>
    <s v="AMBIENTE HOSPEDAGEM DOS SISTEMAS LEGADOS"/>
    <n v="19424.939999999999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49"/>
    <d v="2024-11-29T00:00:00"/>
    <n v="1876664"/>
    <d v="2024-11-29T00:00:00"/>
    <d v="2024-09-01T00:00:00"/>
    <n v="1064.08"/>
    <d v="2024-12-29T00:00:00"/>
    <s v="E0240141"/>
    <s v="PD024092"/>
    <s v="AMBIENTE HOSPEDAGEM DOS SISTEMAS LEGADOS"/>
    <n v="1013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0"/>
    <d v="2024-11-29T00:00:00"/>
    <n v="1876665"/>
    <d v="2024-11-29T00:00:00"/>
    <d v="2024-10-01T00:00:00"/>
    <n v="45372.32"/>
    <d v="2024-12-29T00:00:00"/>
    <s v="E0240141"/>
    <s v="PD024092"/>
    <s v="AMBIENTE HOSPEDAGEM DOS SISTEMAS LEGADOS"/>
    <n v="43194.45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1"/>
    <d v="2024-11-29T00:00:00"/>
    <n v="1876666"/>
    <d v="2024-11-29T00:00:00"/>
    <d v="2024-09-01T00:00:00"/>
    <n v="4257.83"/>
    <d v="2024-12-29T00:00:00"/>
    <s v="E0240141"/>
    <s v="PD024092"/>
    <s v="AMBIENTE HOSPEDAGEM DOS SISTEMAS LEGADOS"/>
    <n v="4053.45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2"/>
    <d v="2024-11-29T00:00:00"/>
    <n v="1876667"/>
    <d v="2024-11-29T00:00:00"/>
    <d v="2024-10-01T00:00:00"/>
    <n v="41121.599999999999"/>
    <d v="2024-12-29T00:00:00"/>
    <s v="E0240141"/>
    <s v="PD024092"/>
    <s v="AMBIENTE HOSPEDAGEM DOS SISTEMAS LEGADOS"/>
    <n v="39147.760000000002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3"/>
    <d v="2024-11-29T00:00:00"/>
    <n v="1876668"/>
    <d v="2024-11-29T00:00:00"/>
    <d v="2024-09-01T00:00:00"/>
    <n v="3337.25"/>
    <d v="2024-12-29T00:00:00"/>
    <s v="E0240141"/>
    <s v="PD024092"/>
    <s v="AMBIENTE HOSPEDAGEM DOS SISTEMAS LEGADOS"/>
    <n v="3177.06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4"/>
    <d v="2024-11-29T00:00:00"/>
    <n v="1876669"/>
    <d v="2024-11-29T00:00:00"/>
    <d v="2024-10-01T00:00:00"/>
    <n v="84045.97"/>
    <d v="2024-12-29T00:00:00"/>
    <s v="E0240141"/>
    <s v="PD024092"/>
    <s v="AMBIENTE HOSPEDAGEM DOS SISTEMAS LEGADOS"/>
    <n v="80011.759999999995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5"/>
    <d v="2024-11-29T00:00:00"/>
    <n v="1876670"/>
    <d v="2024-11-29T00:00:00"/>
    <d v="2024-09-01T00:00:00"/>
    <n v="124.1"/>
    <d v="2024-12-29T00:00:00"/>
    <s v="E0240141"/>
    <s v="PD024092"/>
    <s v="AMBIENTE HOSPEDAGEM DOS SISTEMAS LEGADOS"/>
    <n v="118.14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6"/>
    <d v="2024-11-29T00:00:00"/>
    <n v="1876671"/>
    <d v="2024-11-29T00:00:00"/>
    <d v="2024-10-01T00:00:00"/>
    <n v="47035.38"/>
    <d v="2024-12-29T00:00:00"/>
    <s v="E0240141"/>
    <s v="PD024092"/>
    <s v="AMBIENTE HOSPEDAGEM DOS SISTEMAS LEGADOS"/>
    <n v="44777.68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7"/>
    <d v="2024-11-29T00:00:00"/>
    <n v="1876672"/>
    <d v="2024-11-29T00:00:00"/>
    <d v="2024-09-01T00:00:00"/>
    <n v="9580.33"/>
    <d v="2024-12-29T00:00:00"/>
    <s v="E0240141"/>
    <s v="PD024092"/>
    <s v="AMBIENTE HOSPEDAGEM DOS SISTEMAS LEGADOS"/>
    <n v="9120.4699999999993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8"/>
    <d v="2024-11-29T00:00:00"/>
    <n v="1876673"/>
    <d v="2024-11-29T00:00:00"/>
    <d v="2024-10-01T00:00:00"/>
    <n v="140393.74"/>
    <d v="2024-12-29T00:00:00"/>
    <s v="E0240141"/>
    <s v="PD024092"/>
    <s v="AMBIENTE HOSPEDAGEM DOS SISTEMAS LEGADOS"/>
    <n v="133654.84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59"/>
    <d v="2024-11-29T00:00:00"/>
    <n v="1876674"/>
    <d v="2024-11-29T00:00:00"/>
    <d v="2024-09-01T00:00:00"/>
    <n v="2418.06"/>
    <d v="2024-12-29T00:00:00"/>
    <s v="E0240141"/>
    <s v="PD024092"/>
    <s v="AMBIENTE HOSPEDAGEM DOS SISTEMAS LEGADOS"/>
    <n v="2301.9899999999998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1"/>
    <d v="2024-11-29T00:00:00"/>
    <n v="1876676"/>
    <d v="2024-11-29T00:00:00"/>
    <d v="2024-09-01T00:00:00"/>
    <n v="1343151.37"/>
    <d v="2024-12-29T00:00:00"/>
    <s v="E0240139"/>
    <s v="PD024092"/>
    <s v="SUSTENTAÇÃO/MANUTENÇÃO DO SISTEMA CRH"/>
    <n v="1278680.1000000001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2"/>
    <d v="2024-11-29T00:00:00"/>
    <n v="1876677"/>
    <d v="2024-11-29T00:00:00"/>
    <d v="2024-09-01T00:00:00"/>
    <n v="329516.75"/>
    <d v="2024-12-29T00:00:00"/>
    <s v="E0240139"/>
    <s v="PD024092"/>
    <s v="SUSTENTAÇÃO/MANUTENÇÃO DO SISTEMA CRH"/>
    <n v="313699.95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3"/>
    <d v="2024-11-29T00:00:00"/>
    <n v="1876678"/>
    <d v="2024-11-29T00:00:00"/>
    <d v="2024-10-01T00:00:00"/>
    <n v="128531.03"/>
    <d v="2024-12-29T00:00:00"/>
    <s v="E0240140"/>
    <s v="PD024092"/>
    <s v="AMBIENTE HOSPEDAGEM VIRTUALIZADA DOS SISTEMAS LEGADOS"/>
    <n v="122361.54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4"/>
    <d v="2024-11-29T00:00:00"/>
    <n v="1876679"/>
    <d v="2024-11-29T00:00:00"/>
    <d v="2024-09-01T00:00:00"/>
    <n v="25765.9"/>
    <d v="2024-12-29T00:00:00"/>
    <s v="E0240140"/>
    <s v="PD024092"/>
    <s v="AMBIENTE HOSPEDAGEM VIRTUALIZADA DOS SISTEMAS LEGADOS"/>
    <n v="24529.14"/>
    <d v="2024-09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5"/>
    <d v="2024-11-29T00:00:00"/>
    <n v="1876680"/>
    <d v="2024-11-29T00:00:00"/>
    <d v="2024-10-01T00:00:00"/>
    <n v="16648.62"/>
    <d v="2024-12-29T00:00:00"/>
    <s v="E0240140"/>
    <s v="PD024092"/>
    <s v="AMBIENTE HOSPEDAGEM VIRTUALIZADA DOS SISTEMAS LEGADOS"/>
    <n v="15849.49"/>
    <d v="2024-10-01T00:00:00"/>
    <x v="0"/>
    <s v="68/2024"/>
    <s v="024.00124336/2023-84"/>
    <s v="359.00000197/2024-01  APPS/ITO"/>
    <s v="2 - FATURADO"/>
    <n v="2"/>
    <x v="2"/>
    <x v="0"/>
  </r>
  <r>
    <x v="1060"/>
    <s v="46.374.500/0252-60"/>
    <s v="NF SERVICOS"/>
    <n v="173666"/>
    <d v="2024-11-29T00:00:00"/>
    <n v="1876681"/>
    <d v="2024-11-29T00:00:00"/>
    <d v="2024-10-01T00:00:00"/>
    <n v="41010"/>
    <d v="2024-12-29T00:00:00"/>
    <s v="E0230515"/>
    <s v="PD023417"/>
    <s v="SAM PATRIMONIO"/>
    <n v="39041.519999999997"/>
    <d v="2024-10-01T00:00:00"/>
    <x v="0"/>
    <s v="30/2024"/>
    <s v="024.00018074/2024-09"/>
    <s v="359.00000231/2024-30-APPS"/>
    <s v="2 - FATURADO"/>
    <n v="2"/>
    <x v="2"/>
    <x v="0"/>
  </r>
  <r>
    <x v="1060"/>
    <s v="46.374.500/0252-60"/>
    <s v="NF SERVICOS"/>
    <n v="173667"/>
    <d v="2024-11-29T00:00:00"/>
    <n v="1876682"/>
    <d v="2024-11-29T00:00:00"/>
    <d v="2024-09-01T00:00:00"/>
    <n v="34174.449999999997"/>
    <d v="2024-12-29T00:00:00"/>
    <s v="E0230515"/>
    <s v="PD023417"/>
    <s v="SAM PATRIMONIO"/>
    <n v="32534.080000000002"/>
    <d v="2024-09-01T00:00:00"/>
    <x v="0"/>
    <s v="30/2024"/>
    <s v="024.00018074/2024-09"/>
    <s v="359.00000231/2024-30-APPS"/>
    <s v="2 - FATURADO"/>
    <n v="2"/>
    <x v="2"/>
    <x v="0"/>
  </r>
  <r>
    <x v="1060"/>
    <s v="46.374.500/0252-60"/>
    <s v="NF SERVICOS"/>
    <n v="173668"/>
    <d v="2024-11-29T00:00:00"/>
    <n v="1876683"/>
    <d v="2024-11-29T00:00:00"/>
    <d v="2024-10-01T00:00:00"/>
    <n v="1658.83"/>
    <d v="2024-12-29T00:00:00"/>
    <s v="E0230515"/>
    <s v="PD023417"/>
    <s v="SAM PATRIMONIO"/>
    <n v="1579.21"/>
    <d v="2024-10-01T00:00:00"/>
    <x v="0"/>
    <s v="30/2024"/>
    <s v="024.00018074/2024-09"/>
    <s v="359.00000231/2024-30-APPS"/>
    <s v="2 - FATURADO"/>
    <n v="2"/>
    <x v="2"/>
    <x v="0"/>
  </r>
  <r>
    <x v="1060"/>
    <s v="46.374.500/0252-60"/>
    <s v="NF SERVICOS"/>
    <n v="173669"/>
    <d v="2024-11-29T00:00:00"/>
    <n v="1876684"/>
    <d v="2024-11-29T00:00:00"/>
    <d v="2024-10-01T00:00:00"/>
    <n v="29690.01"/>
    <d v="2024-12-29T00:00:00"/>
    <s v="E0230485"/>
    <s v="PD023396"/>
    <s v="ANTIVIRUS"/>
    <n v="28264.89"/>
    <d v="2024-10-01T00:00:00"/>
    <x v="0"/>
    <s v="32/2024"/>
    <s v="024.00124304/2023-89"/>
    <s v="359.00000457/2024-31-ITO"/>
    <s v="2 - FATURADO"/>
    <n v="2"/>
    <x v="2"/>
    <x v="0"/>
  </r>
  <r>
    <x v="1060"/>
    <s v="46.374.500/0252-60"/>
    <s v="NF SERVICOS"/>
    <n v="173670"/>
    <d v="2024-11-29T00:00:00"/>
    <n v="1876685"/>
    <d v="2024-11-29T00:00:00"/>
    <d v="2024-09-01T00:00:00"/>
    <n v="21322.6"/>
    <d v="2024-12-29T00:00:00"/>
    <s v="E0230485"/>
    <s v="PD023396"/>
    <s v="ANTIVIRUS"/>
    <n v="20299.12"/>
    <d v="2024-09-01T00:00:00"/>
    <x v="0"/>
    <s v="32/2024"/>
    <s v="024.00124304/2023-89"/>
    <s v="359.00000457/2024-31-ITO"/>
    <s v="2 - FATURADO"/>
    <n v="2"/>
    <x v="2"/>
    <x v="0"/>
  </r>
  <r>
    <x v="1060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0"/>
    <s v="16/2021"/>
    <s v="SEI 024.00010718/2023-21"/>
    <s v="PD-PRC-2021/02588   359.00007837/2023-15 APPS"/>
    <s v="2 - FATURADO"/>
    <n v="1"/>
    <x v="2"/>
    <x v="0"/>
  </r>
  <r>
    <x v="1060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0"/>
    <s v="16/2021"/>
    <s v="SEI 024.00010718/2023-21"/>
    <s v="PD-PRC-2021/02588 -  359.00007837/2023-15  APPS"/>
    <s v="2 - FATURADO"/>
    <n v="0"/>
    <x v="0"/>
    <x v="0"/>
  </r>
  <r>
    <x v="1060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3979"/>
    <d v="2024-11-30T00:00:00"/>
    <n v="1889967"/>
    <d v="2024-12-04T00:00:00"/>
    <d v="2024-03-01T00:00:00"/>
    <n v="59336.02"/>
    <d v="2025-01-03T00:00:00"/>
    <s v="E0210239"/>
    <s v="PD021117"/>
    <s v="GESTÃO RECURSOS HUMANOS"/>
    <n v="56487.89"/>
    <d v="2024-03-01T00:00:00"/>
    <x v="0"/>
    <s v="16/2021"/>
    <s v="SEI 024.00010718/2023-21"/>
    <s v="PD-PRC-2021/02588   359.00007837/2023-15 APPS"/>
    <s v="2 - FATURADO"/>
    <n v="0"/>
    <x v="0"/>
    <x v="0"/>
  </r>
  <r>
    <x v="1060"/>
    <s v="46.374.500/0252-60"/>
    <s v="NF SERVICOS"/>
    <n v="173980"/>
    <d v="2024-11-30T00:00:00"/>
    <n v="1889968"/>
    <d v="2024-12-04T00:00:00"/>
    <d v="2024-03-01T00:00:00"/>
    <n v="260698.44"/>
    <d v="2025-01-03T00:00:00"/>
    <s v="E0210239"/>
    <s v="PD021117"/>
    <s v="GESTÃO RECURSOS HUMANOS"/>
    <n v="248184.91"/>
    <d v="2024-03-01T00:00:00"/>
    <x v="0"/>
    <s v="16/2021"/>
    <s v="SEI 024.00010718/2023-21"/>
    <s v="PD-PRC-2021/02588   359.00007837/2023-15 APPS"/>
    <s v="2 - FATURADO"/>
    <n v="0"/>
    <x v="0"/>
    <x v="0"/>
  </r>
  <r>
    <x v="1060"/>
    <s v="46.374.500/0252-60"/>
    <s v="NF SERVICOS"/>
    <n v="173981"/>
    <d v="2024-11-30T00:00:00"/>
    <n v="1889969"/>
    <d v="2024-12-04T00:00:00"/>
    <d v="2024-03-01T00:00:00"/>
    <n v="381381.96"/>
    <d v="2025-01-03T00:00:00"/>
    <s v="E0210239"/>
    <s v="PD021117"/>
    <s v="GESTÃO RECURSOS HUMANOS"/>
    <n v="363075.63"/>
    <d v="2024-03-01T00:00:00"/>
    <x v="0"/>
    <s v="16/2021"/>
    <s v="SEI 024.00010718/2023-21"/>
    <s v="PD-PRC-2021/02588   359.00007837/2023-15 APPS"/>
    <s v="2 - FATURADO"/>
    <n v="0"/>
    <x v="0"/>
    <x v="0"/>
  </r>
  <r>
    <x v="1060"/>
    <s v="46.374.500/0252-60"/>
    <s v="NF SERVICOS"/>
    <n v="173983"/>
    <d v="2024-11-30T00:00:00"/>
    <n v="1889971"/>
    <d v="2024-12-04T00:00:00"/>
    <d v="2023-11-01T00:00:00"/>
    <n v="2417882.84"/>
    <d v="2025-01-03T00:00:00"/>
    <s v="E0210193"/>
    <s v="PD021117"/>
    <s v="PLATAFORMA TECNOLÓGICA DE TELEMEDICINA PARA PRESTAÇÃO DE INTERCONSULTA"/>
    <n v="2301824.46"/>
    <d v="2023-11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4"/>
    <d v="2024-11-30T00:00:00"/>
    <n v="1889972"/>
    <d v="2024-12-04T00:00:00"/>
    <d v="2023-11-01T00:00:00"/>
    <n v="385645.98"/>
    <d v="2025-01-03T00:00:00"/>
    <s v="E0210193"/>
    <s v="PD021117"/>
    <s v="PLATAFORMA TECNOLÓGICA DE TELEMEDICINA PARA PRESTAÇÃO DE INTERCONSULTA"/>
    <n v="367134.97"/>
    <d v="2023-11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5"/>
    <d v="2024-11-30T00:00:00"/>
    <n v="1889973"/>
    <d v="2024-12-04T00:00:00"/>
    <d v="2024-03-01T00:00:00"/>
    <n v="1245997.9099999999"/>
    <d v="2025-01-03T00:00:00"/>
    <s v="E0210193"/>
    <s v="PD021117"/>
    <s v="PLATAFORMA TECNOLÓGICA DE TELEMEDICINA PARA PRESTAÇÃO DE INTERCONSULTA"/>
    <n v="322326.62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6"/>
    <d v="2024-11-30T00:00:00"/>
    <n v="1889974"/>
    <d v="2024-12-04T00:00:00"/>
    <d v="2024-03-01T00:00:00"/>
    <n v="109366"/>
    <d v="2025-01-03T00:00:00"/>
    <s v="E0210268"/>
    <s v="PD021117"/>
    <s v="OFFICE PLUS"/>
    <n v="104116.43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7"/>
    <d v="2024-11-30T00:00:00"/>
    <n v="1889975"/>
    <d v="2024-12-04T00:00:00"/>
    <d v="2024-03-01T00:00:00"/>
    <n v="709004"/>
    <d v="2025-01-03T00:00:00"/>
    <s v="E0210268"/>
    <s v="PD021117"/>
    <s v="OFFICE PLUS"/>
    <n v="674971.81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8"/>
    <d v="2024-11-30T00:00:00"/>
    <n v="1889976"/>
    <d v="2024-12-04T00:00:00"/>
    <d v="2024-03-01T00:00:00"/>
    <n v="525715.72"/>
    <d v="2025-01-03T00:00:00"/>
    <s v="E0210268"/>
    <s v="PD021117"/>
    <s v="OFFICE PLUS"/>
    <n v="500481.37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89"/>
    <d v="2024-11-30T00:00:00"/>
    <n v="1889977"/>
    <d v="2024-12-04T00:00:00"/>
    <d v="2024-03-01T00:00:00"/>
    <n v="5355"/>
    <d v="2025-01-03T00:00:00"/>
    <s v="E0210269"/>
    <s v="PD021117"/>
    <s v="GERENCIAMENTO DE ANTIVÍRUS"/>
    <n v="5097.96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90"/>
    <d v="2024-11-30T00:00:00"/>
    <n v="1889978"/>
    <d v="2024-12-04T00:00:00"/>
    <d v="2024-03-01T00:00:00"/>
    <n v="27941.99"/>
    <d v="2025-01-03T00:00:00"/>
    <s v="E0210269"/>
    <s v="PD021117"/>
    <s v="GERENCIAMENTO DE ANTIVÍRUS"/>
    <n v="26600.77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91"/>
    <d v="2024-11-30T00:00:00"/>
    <n v="1889979"/>
    <d v="2024-12-04T00:00:00"/>
    <d v="2024-03-01T00:00:00"/>
    <n v="17060.48"/>
    <d v="2025-01-03T00:00:00"/>
    <s v="E0210269"/>
    <s v="PD021117"/>
    <s v="GERENCIAMENTO DE ANTIVÍRUS"/>
    <n v="16241.58"/>
    <d v="2024-03-01T00:00:00"/>
    <x v="0"/>
    <s v="16/2021"/>
    <s v="SEI 024.00010718/2023-21"/>
    <s v="PD-PRC-2021/02588   359.00007837/2023-15 - ITO"/>
    <s v="2 - FATURADO"/>
    <n v="0"/>
    <x v="0"/>
    <x v="0"/>
  </r>
  <r>
    <x v="1060"/>
    <s v="46.374.500/0252-60"/>
    <s v="NF SERVICOS"/>
    <n v="173992"/>
    <d v="2024-11-30T00:00:00"/>
    <n v="1889980"/>
    <d v="2024-12-04T00:00:00"/>
    <d v="2024-03-01T00:00:00"/>
    <n v="71.319999999999993"/>
    <d v="2025-01-03T00:00:00"/>
    <s v="E0210270"/>
    <s v="PD021117"/>
    <s v="SAM MODULO PATRIMONIO"/>
    <n v="67.900000000000006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3"/>
    <d v="2024-11-30T00:00:00"/>
    <n v="1889981"/>
    <d v="2024-12-04T00:00:00"/>
    <d v="2024-03-01T00:00:00"/>
    <n v="142.63999999999999"/>
    <d v="2025-01-03T00:00:00"/>
    <s v="E0210270"/>
    <s v="PD021117"/>
    <s v="SAM MODULO PATRIMONIO"/>
    <n v="135.79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4"/>
    <d v="2024-11-30T00:00:00"/>
    <n v="1889982"/>
    <d v="2024-12-04T00:00:00"/>
    <d v="2024-03-01T00:00:00"/>
    <n v="4830"/>
    <d v="2025-01-03T00:00:00"/>
    <s v="E0210270"/>
    <s v="PD021117"/>
    <s v="SAM MODULO PATRIMONIO"/>
    <n v="4598.16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5"/>
    <d v="2024-11-30T00:00:00"/>
    <n v="1889983"/>
    <d v="2024-12-04T00:00:00"/>
    <d v="2024-03-01T00:00:00"/>
    <n v="31310"/>
    <d v="2025-01-03T00:00:00"/>
    <s v="E0210270"/>
    <s v="PD021117"/>
    <s v="SAM MODULO PATRIMONIO"/>
    <n v="29807.119999999999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6"/>
    <d v="2024-11-30T00:00:00"/>
    <n v="1889984"/>
    <d v="2024-12-04T00:00:00"/>
    <d v="2024-03-01T00:00:00"/>
    <n v="21480"/>
    <d v="2025-01-03T00:00:00"/>
    <s v="E0210270"/>
    <s v="PD021117"/>
    <s v="SAM MODULO PATRIMONIO"/>
    <n v="20448.96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7"/>
    <d v="2024-11-30T00:00:00"/>
    <n v="1889985"/>
    <d v="2024-12-04T00:00:00"/>
    <d v="2024-03-01T00:00:00"/>
    <n v="269.86"/>
    <d v="2025-01-03T00:00:00"/>
    <s v="E0210270"/>
    <s v="PD021117"/>
    <s v="SAM MODULO PATRIMONIO"/>
    <n v="256.91000000000003"/>
    <d v="2024-03-01T00:00:00"/>
    <x v="0"/>
    <s v="16/2021"/>
    <s v="SEI 024.00010718/2023-21"/>
    <s v="PD-PRC-2021/02588  359.00007837/2023-15  - ITO"/>
    <s v="2 - FATURADO"/>
    <n v="0"/>
    <x v="0"/>
    <x v="0"/>
  </r>
  <r>
    <x v="1060"/>
    <s v="46.374.500/0252-60"/>
    <s v="NF SERVICOS"/>
    <n v="173998"/>
    <d v="2024-11-30T00:00:00"/>
    <n v="1889986"/>
    <d v="2024-12-04T00:00:00"/>
    <d v="2024-03-01T00:00:00"/>
    <n v="1309.8900000000001"/>
    <d v="2025-01-03T00:00:00"/>
    <s v="E0210271"/>
    <s v="PD021117"/>
    <s v="SP SEM PAPEL"/>
    <n v="1247.02"/>
    <d v="2024-03-01T00:00:00"/>
    <x v="0"/>
    <s v="16/2021"/>
    <s v="SEI 024.00010718/2023-21"/>
    <s v="PD-PRC-2021/02588 -  359.00007837/2023-15  APPS"/>
    <s v="2 - FATURADO"/>
    <n v="0"/>
    <x v="0"/>
    <x v="0"/>
  </r>
  <r>
    <x v="1060"/>
    <s v="46.374.500/0252-60"/>
    <s v="NF SERVICOS"/>
    <n v="173999"/>
    <d v="2024-11-30T00:00:00"/>
    <n v="1889987"/>
    <d v="2024-12-04T00:00:00"/>
    <d v="2024-03-01T00:00:00"/>
    <n v="9878.49"/>
    <d v="2025-01-03T00:00:00"/>
    <s v="E0210271"/>
    <s v="PD021117"/>
    <s v="SP SEM PAPEL"/>
    <n v="9404.32"/>
    <d v="2024-03-01T00:00:00"/>
    <x v="0"/>
    <s v="16/2021"/>
    <s v="SEI 024.00010718/2023-21"/>
    <s v="PD-PRC-2021/02588 -  359.00007837/2023-15  APPS"/>
    <s v="2 - FATURADO"/>
    <n v="0"/>
    <x v="0"/>
    <x v="0"/>
  </r>
  <r>
    <x v="1060"/>
    <s v="46.374.500/0252-60"/>
    <s v="NF SERVICOS"/>
    <n v="174000"/>
    <d v="2024-11-30T00:00:00"/>
    <n v="1889988"/>
    <d v="2024-12-04T00:00:00"/>
    <d v="2024-03-01T00:00:00"/>
    <n v="7371.05"/>
    <d v="2025-01-03T00:00:00"/>
    <s v="E0210271"/>
    <s v="PD021117"/>
    <s v="SP SEM PAPEL"/>
    <n v="7017.24"/>
    <d v="2024-03-01T00:00:00"/>
    <x v="0"/>
    <s v="16/2021"/>
    <s v="SEI 024.00010718/2023-21"/>
    <s v="PD-PRC-2021/02588 -  359.00007837/2023-15  APPS"/>
    <s v="2 - FATURADO"/>
    <n v="0"/>
    <x v="0"/>
    <x v="0"/>
  </r>
  <r>
    <x v="1060"/>
    <s v="46.374.500/0252-60"/>
    <s v="NF SERVICOS"/>
    <n v="174005"/>
    <d v="2024-11-30T00:00:00"/>
    <n v="1889993"/>
    <d v="2024-12-04T00:00:00"/>
    <d v="2024-03-01T00:00:00"/>
    <n v="38106.400000000001"/>
    <d v="2025-01-03T00:00:00"/>
    <s v="E0210272"/>
    <s v="PD021117"/>
    <s v="FOLHA PAGAMENTO DESCENTRALIZADA, BI  E PaaS BI NA NUVEM"/>
    <n v="36277.29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4006"/>
    <d v="2024-11-30T00:00:00"/>
    <n v="1889994"/>
    <d v="2024-12-04T00:00:00"/>
    <d v="2024-03-01T00:00:00"/>
    <n v="29487.59"/>
    <d v="2025-01-03T00:00:00"/>
    <s v="E0210272"/>
    <s v="PD021117"/>
    <s v="FOLHA PAGAMENTO DESCENTRALIZADA, BI  E PaaS BI NA NUVEM"/>
    <n v="28072.19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4007"/>
    <d v="2024-11-30T00:00:00"/>
    <n v="1889995"/>
    <d v="2024-12-04T00:00:00"/>
    <d v="2024-03-01T00:00:00"/>
    <n v="28600.79"/>
    <d v="2025-01-03T00:00:00"/>
    <s v="E0210272"/>
    <s v="PD021117"/>
    <s v="FOLHA PAGAMENTO DESCENTRALIZADA, BI  E PaaS BI NA NUVEM"/>
    <n v="27227.95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4008"/>
    <d v="2024-11-30T00:00:00"/>
    <n v="1889996"/>
    <d v="2024-12-04T00:00:00"/>
    <d v="2024-03-01T00:00:00"/>
    <n v="129269.24"/>
    <d v="2025-01-03T00:00:00"/>
    <s v="E0210272"/>
    <s v="PD021117"/>
    <s v="FOLHA PAGAMENTO DESCENTRALIZADA, BI  E PaaS BI NA NUVEM"/>
    <n v="123064.32000000001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4009"/>
    <d v="2024-11-30T00:00:00"/>
    <n v="1889997"/>
    <d v="2024-12-04T00:00:00"/>
    <d v="2024-03-01T00:00:00"/>
    <n v="90739.25"/>
    <d v="2025-01-03T00:00:00"/>
    <s v="E0210272"/>
    <s v="PD021117"/>
    <s v="FOLHA PAGAMENTO DESCENTRALIZADA, BI  E PaaS BI NA NUVEM"/>
    <n v="86383.77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4012"/>
    <d v="2024-11-30T00:00:00"/>
    <n v="1890000"/>
    <d v="2024-12-04T00:00:00"/>
    <d v="2024-03-01T00:00:00"/>
    <n v="122857.7"/>
    <d v="2025-01-03T00:00:00"/>
    <s v="E0210277"/>
    <s v="PD021117"/>
    <s v="MONTORAMENTO DE ATIVOS/OUTSOURCING"/>
    <n v="116960.53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3"/>
    <d v="2024-11-30T00:00:00"/>
    <n v="1890001"/>
    <d v="2024-12-04T00:00:00"/>
    <d v="2024-03-01T00:00:00"/>
    <n v="362245.4"/>
    <d v="2025-01-03T00:00:00"/>
    <s v="E0210277"/>
    <s v="PD021117"/>
    <s v="MONTORAMENTO DE ATIVOS/OUTSOURCING"/>
    <n v="344857.62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4"/>
    <d v="2024-11-30T00:00:00"/>
    <n v="1890002"/>
    <d v="2024-12-04T00:00:00"/>
    <d v="2024-03-01T00:00:00"/>
    <n v="90739.25"/>
    <d v="2025-01-03T00:00:00"/>
    <s v="E0210277"/>
    <s v="PD021117"/>
    <s v="MONTORAMENTO DE ATIVOS/OUTSOURCING"/>
    <n v="86383.77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5"/>
    <d v="2024-11-30T00:00:00"/>
    <n v="1890003"/>
    <d v="2024-12-04T00:00:00"/>
    <d v="2024-03-01T00:00:00"/>
    <n v="65706.399999999994"/>
    <d v="2025-01-03T00:00:00"/>
    <s v="E0210277"/>
    <s v="PD021117"/>
    <s v="MONTORAMENTO DE ATIVOS/OUTSOURCING"/>
    <n v="62552.4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6"/>
    <d v="2024-11-30T00:00:00"/>
    <n v="1890004"/>
    <d v="2024-12-04T00:00:00"/>
    <d v="2024-03-01T00:00:00"/>
    <n v="59535.18"/>
    <d v="2025-01-03T00:00:00"/>
    <s v="E0210277"/>
    <s v="PD021117"/>
    <s v="MONTORAMENTO DE ATIVOS/OUTSOURCING"/>
    <n v="56677.4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7"/>
    <d v="2024-11-30T00:00:00"/>
    <n v="1890005"/>
    <d v="2024-12-04T00:00:00"/>
    <d v="2024-03-01T00:00:00"/>
    <n v="8589.02"/>
    <d v="2025-01-03T00:00:00"/>
    <s v="E0210277"/>
    <s v="PD021117"/>
    <s v="MONTORAMENTO DE ATIVOS/OUTSOURCING"/>
    <n v="8176.75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8"/>
    <d v="2024-11-30T00:00:00"/>
    <n v="1890006"/>
    <d v="2024-12-04T00:00:00"/>
    <d v="2024-03-01T00:00:00"/>
    <n v="47201.279999999999"/>
    <d v="2025-01-03T00:00:00"/>
    <s v="E0210277"/>
    <s v="PD021117"/>
    <s v="MONTORAMENTO DE ATIVOS/OUTSOURCING"/>
    <n v="44935.62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19"/>
    <d v="2024-11-30T00:00:00"/>
    <n v="1890007"/>
    <d v="2024-12-04T00:00:00"/>
    <d v="2024-03-01T00:00:00"/>
    <n v="161418.73000000001"/>
    <d v="2025-01-03T00:00:00"/>
    <s v="E0210277"/>
    <s v="PD021117"/>
    <s v="MONTORAMENTO DE ATIVOS/OUTSOURCING"/>
    <n v="153670.63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20"/>
    <d v="2024-11-30T00:00:00"/>
    <n v="1890008"/>
    <d v="2024-12-04T00:00:00"/>
    <d v="2024-03-01T00:00:00"/>
    <n v="748927.83"/>
    <d v="2025-01-03T00:00:00"/>
    <s v="E0210277"/>
    <s v="PD021117"/>
    <s v="MONTORAMENTO DE ATIVOS/OUTSOURCING"/>
    <n v="712979.2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21"/>
    <d v="2024-11-30T00:00:00"/>
    <n v="1890009"/>
    <d v="2024-12-04T00:00:00"/>
    <d v="2024-03-01T00:00:00"/>
    <n v="29487.59"/>
    <d v="2025-01-03T00:00:00"/>
    <s v="E0210277"/>
    <s v="PD021117"/>
    <s v="MONTORAMENTO DE ATIVOS/OUTSOURCING"/>
    <n v="28072.1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65"/>
    <d v="2024-11-30T00:00:00"/>
    <n v="1890053"/>
    <d v="2024-12-05T00:00:00"/>
    <d v="2024-03-01T00:00:00"/>
    <n v="41423.86"/>
    <d v="2025-01-04T00:00:00"/>
    <s v="E0210277"/>
    <s v="PD021117"/>
    <s v="MONTORAMENTO DE ATIVOS/OUTSOURCING"/>
    <n v="39435.51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66"/>
    <d v="2024-11-30T00:00:00"/>
    <n v="1890054"/>
    <d v="2024-12-05T00:00:00"/>
    <d v="2024-03-01T00:00:00"/>
    <n v="9239.4599999999991"/>
    <d v="2025-01-04T00:00:00"/>
    <s v="E0210277"/>
    <s v="PD021117"/>
    <s v="MONTORAMENTO DE ATIVOS/OUTSOURCING"/>
    <n v="8795.9699999999993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067"/>
    <d v="2024-11-30T00:00:00"/>
    <n v="1890055"/>
    <d v="2024-12-05T00:00:00"/>
    <d v="2024-03-01T00:00:00"/>
    <n v="4078.34"/>
    <d v="2025-01-04T00:00:00"/>
    <s v="E0210278"/>
    <s v="PD021117"/>
    <s v="SOLUÇÃO BIG DATA"/>
    <n v="3882.58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68"/>
    <d v="2024-11-30T00:00:00"/>
    <n v="1890056"/>
    <d v="2024-12-05T00:00:00"/>
    <d v="2024-03-01T00:00:00"/>
    <n v="229321.46"/>
    <d v="2025-01-04T00:00:00"/>
    <s v="E0210278"/>
    <s v="PD021117"/>
    <s v="SOLUÇÃO BIG DATA"/>
    <n v="218314.03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69"/>
    <d v="2024-11-30T00:00:00"/>
    <n v="1890057"/>
    <d v="2024-12-05T00:00:00"/>
    <d v="2024-03-01T00:00:00"/>
    <n v="286190.37"/>
    <d v="2025-01-04T00:00:00"/>
    <s v="E0210278"/>
    <s v="PD021117"/>
    <s v="SOLUÇÃO BIG DATA"/>
    <n v="272453.23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70"/>
    <d v="2024-11-30T00:00:00"/>
    <n v="1890058"/>
    <d v="2024-12-05T00:00:00"/>
    <d v="2024-03-01T00:00:00"/>
    <n v="46771.65"/>
    <d v="2025-01-04T00:00:00"/>
    <s v="E0210278"/>
    <s v="PD021117"/>
    <s v="SOLUÇÃO BIG DATA"/>
    <n v="44526.61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71"/>
    <d v="2024-11-30T00:00:00"/>
    <n v="1890059"/>
    <d v="2024-12-05T00:00:00"/>
    <d v="2024-03-01T00:00:00"/>
    <n v="5832"/>
    <d v="2025-01-04T00:00:00"/>
    <s v="E0210278"/>
    <s v="PD021117"/>
    <s v="SOLUÇÃO BIG DATA"/>
    <n v="5552.06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72"/>
    <d v="2024-11-30T00:00:00"/>
    <n v="1890060"/>
    <d v="2024-12-05T00:00:00"/>
    <d v="2024-03-01T00:00:00"/>
    <n v="58276.95"/>
    <d v="2025-01-04T00:00:00"/>
    <s v="E0210278"/>
    <s v="PD021117"/>
    <s v="SOLUÇÃO BIG DATA"/>
    <n v="55479.66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1"/>
    <d v="2024-11-30T00:00:00"/>
    <n v="1890089"/>
    <d v="2024-12-05T00:00:00"/>
    <d v="2024-03-01T00:00:00"/>
    <n v="576.85"/>
    <d v="2025-01-04T00:00:00"/>
    <s v="E0210279"/>
    <s v="PD021117"/>
    <s v="SISTEMAS DE GESTAO DE SAUDE"/>
    <n v="549.16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2"/>
    <d v="2024-11-30T00:00:00"/>
    <n v="1890090"/>
    <d v="2024-12-05T00:00:00"/>
    <d v="2024-03-01T00:00:00"/>
    <n v="3395.75"/>
    <d v="2025-01-04T00:00:00"/>
    <s v="E0210279"/>
    <s v="PD021117"/>
    <s v="SISTEMAS DE GESTAO DE SAUDE"/>
    <n v="3232.75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3"/>
    <d v="2024-11-30T00:00:00"/>
    <n v="1890091"/>
    <d v="2024-12-05T00:00:00"/>
    <d v="2024-03-01T00:00:00"/>
    <n v="1894.09"/>
    <d v="2025-01-04T00:00:00"/>
    <s v="E0210279"/>
    <s v="PD021117"/>
    <s v="SISTEMAS DE GESTAO DE SAUDE"/>
    <n v="1803.1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4"/>
    <d v="2024-11-30T00:00:00"/>
    <n v="1890092"/>
    <d v="2024-12-05T00:00:00"/>
    <d v="2024-03-01T00:00:00"/>
    <n v="70.569999999999993"/>
    <d v="2025-01-04T00:00:00"/>
    <s v="E0210279"/>
    <s v="PD021117"/>
    <s v="SISTEMAS DE GESTAO DE SAUDE"/>
    <n v="67.18000000000000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5"/>
    <d v="2024-11-30T00:00:00"/>
    <n v="1890093"/>
    <d v="2024-12-05T00:00:00"/>
    <d v="2024-03-01T00:00:00"/>
    <n v="522.42999999999995"/>
    <d v="2025-01-04T00:00:00"/>
    <s v="E0210279"/>
    <s v="PD021117"/>
    <s v="SISTEMAS DE GESTAO DE SAUDE"/>
    <n v="497.35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6"/>
    <d v="2024-11-30T00:00:00"/>
    <n v="1890094"/>
    <d v="2024-12-05T00:00:00"/>
    <d v="2024-03-01T00:00:00"/>
    <n v="369.18"/>
    <d v="2025-01-04T00:00:00"/>
    <s v="E0210279"/>
    <s v="PD021117"/>
    <s v="SISTEMAS DE GESTAO DE SAUDE"/>
    <n v="351.46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07"/>
    <d v="2024-11-30T00:00:00"/>
    <n v="1890095"/>
    <d v="2024-12-05T00:00:00"/>
    <d v="2024-03-01T00:00:00"/>
    <n v="125720.58"/>
    <d v="2025-01-04T00:00:00"/>
    <s v="E0210277"/>
    <s v="PD021117"/>
    <s v="MONTORAMENTO DE ATIVOS/OUTSOURCING"/>
    <n v="119685.9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108"/>
    <d v="2024-11-30T00:00:00"/>
    <n v="1890096"/>
    <d v="2024-12-05T00:00:00"/>
    <d v="2024-03-01T00:00:00"/>
    <n v="123678.88"/>
    <d v="2025-01-04T00:00:00"/>
    <s v="E0210277"/>
    <s v="PD021117"/>
    <s v="MONTORAMENTO DE ATIVOS/OUTSOURCING"/>
    <n v="117742.2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109"/>
    <d v="2024-11-30T00:00:00"/>
    <n v="1890097"/>
    <d v="2024-12-05T00:00:00"/>
    <d v="2024-03-01T00:00:00"/>
    <n v="157831.75"/>
    <d v="2025-01-04T00:00:00"/>
    <s v="E0210277"/>
    <s v="PD021117"/>
    <s v="MONTORAMENTO DE ATIVOS/OUTSOURCING"/>
    <n v="150255.8299999999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2"/>
    <d v="2024-11-30T00:00:00"/>
    <n v="1890190"/>
    <d v="2024-12-05T00:00:00"/>
    <d v="2024-03-01T00:00:00"/>
    <n v="3944"/>
    <d v="2025-01-04T00:00:00"/>
    <s v="E0210279"/>
    <s v="PD021117"/>
    <s v="SISTEMAS DE GESTAO DE SAUDE"/>
    <n v="3754.69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3"/>
    <d v="2024-11-30T00:00:00"/>
    <n v="1890191"/>
    <d v="2024-12-05T00:00:00"/>
    <d v="2024-03-01T00:00:00"/>
    <n v="25328.54"/>
    <d v="2025-01-04T00:00:00"/>
    <s v="E0210279"/>
    <s v="PD021117"/>
    <s v="SISTEMAS DE GESTAO DE SAUDE"/>
    <n v="24112.7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4"/>
    <d v="2024-11-30T00:00:00"/>
    <n v="1890192"/>
    <d v="2024-12-05T00:00:00"/>
    <d v="2024-03-01T00:00:00"/>
    <n v="7348.32"/>
    <d v="2025-01-04T00:00:00"/>
    <s v="E0210279"/>
    <s v="PD021117"/>
    <s v="SISTEMAS DE GESTAO DE SAUDE"/>
    <n v="6995.6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5"/>
    <d v="2024-11-30T00:00:00"/>
    <n v="1890193"/>
    <d v="2024-12-05T00:00:00"/>
    <d v="2024-03-01T00:00:00"/>
    <n v="94095.34"/>
    <d v="2025-01-04T00:00:00"/>
    <s v="E0210279"/>
    <s v="PD021117"/>
    <s v="SISTEMAS DE GESTAO DE SAUDE"/>
    <n v="89578.76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6"/>
    <d v="2024-11-30T00:00:00"/>
    <n v="1890194"/>
    <d v="2024-12-05T00:00:00"/>
    <d v="2024-03-01T00:00:00"/>
    <n v="448892.1"/>
    <d v="2025-01-04T00:00:00"/>
    <s v="E0210279"/>
    <s v="PD021117"/>
    <s v="SISTEMAS DE GESTAO DE SAUDE"/>
    <n v="427345.28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7"/>
    <d v="2024-11-30T00:00:00"/>
    <n v="1890195"/>
    <d v="2024-12-05T00:00:00"/>
    <d v="2024-03-01T00:00:00"/>
    <n v="317104.15999999997"/>
    <d v="2025-01-04T00:00:00"/>
    <s v="E0210279"/>
    <s v="PD021117"/>
    <s v="SISTEMAS DE GESTAO DE SAUDE"/>
    <n v="301883.1599999999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174208"/>
    <d v="2024-11-30T00:00:00"/>
    <n v="1890196"/>
    <d v="2024-12-05T00:00:00"/>
    <d v="2024-03-01T00:00:00"/>
    <n v="68786.89"/>
    <d v="2025-01-04T00:00:00"/>
    <s v="E0210280"/>
    <s v="PD021117"/>
    <s v="SISTEMA S4SP, SMTP e SUPORTE TÉCNICO"/>
    <n v="65485.120000000003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09"/>
    <d v="2024-11-30T00:00:00"/>
    <n v="1890197"/>
    <d v="2024-12-05T00:00:00"/>
    <d v="2024-03-01T00:00:00"/>
    <n v="23100.52"/>
    <d v="2025-01-04T00:00:00"/>
    <s v="E0210280"/>
    <s v="PD021117"/>
    <s v="SISTEMA S4SP, SMTP e SUPORTE TÉCNICO"/>
    <n v="21991.7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0"/>
    <d v="2024-11-30T00:00:00"/>
    <n v="1890198"/>
    <d v="2024-12-05T00:00:00"/>
    <d v="2024-03-01T00:00:00"/>
    <n v="55439.11"/>
    <d v="2025-01-04T00:00:00"/>
    <s v="E0210280"/>
    <s v="PD021117"/>
    <s v="SISTEMA S4SP, SMTP e SUPORTE TÉCNICO"/>
    <n v="52778.03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1"/>
    <d v="2024-11-30T00:00:00"/>
    <n v="1890199"/>
    <d v="2024-12-05T00:00:00"/>
    <d v="2024-03-01T00:00:00"/>
    <n v="5688.14"/>
    <d v="2025-01-04T00:00:00"/>
    <s v="E0210280"/>
    <s v="PD021117"/>
    <s v="SISTEMA S4SP, SMTP e SUPORTE TÉCNICO"/>
    <n v="5415.11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2"/>
    <d v="2024-11-30T00:00:00"/>
    <n v="1890200"/>
    <d v="2024-12-05T00:00:00"/>
    <d v="2024-03-01T00:00:00"/>
    <n v="206830.68"/>
    <d v="2025-01-04T00:00:00"/>
    <s v="E0210280"/>
    <s v="PD021117"/>
    <s v="SISTEMA S4SP, SMTP e SUPORTE TÉCNICO"/>
    <n v="196902.81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3"/>
    <d v="2024-11-30T00:00:00"/>
    <n v="1890201"/>
    <d v="2024-12-05T00:00:00"/>
    <d v="2024-03-01T00:00:00"/>
    <n v="302108.07"/>
    <d v="2025-01-04T00:00:00"/>
    <s v="E0210280"/>
    <s v="PD021117"/>
    <s v="SISTEMA S4SP, SMTP e SUPORTE TÉCNICO"/>
    <n v="287606.88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4"/>
    <d v="2024-11-30T00:00:00"/>
    <n v="1890202"/>
    <d v="2024-12-05T00:00:00"/>
    <d v="2024-03-01T00:00:00"/>
    <n v="279184.12"/>
    <d v="2025-01-04T00:00:00"/>
    <s v="E0210280"/>
    <s v="PD021117"/>
    <s v="SISTEMA S4SP, SMTP e SUPORTE TÉCNICO"/>
    <n v="265783.28000000003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5"/>
    <d v="2024-11-30T00:00:00"/>
    <n v="1890203"/>
    <d v="2024-12-05T00:00:00"/>
    <d v="2024-03-01T00:00:00"/>
    <n v="432234.53"/>
    <d v="2025-01-04T00:00:00"/>
    <s v="E0210280"/>
    <s v="PD021117"/>
    <s v="SISTEMA S4SP, SMTP e SUPORTE TÉCNICO"/>
    <n v="411487.27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6"/>
    <d v="2024-11-30T00:00:00"/>
    <n v="1890204"/>
    <d v="2024-12-05T00:00:00"/>
    <d v="2024-03-01T00:00:00"/>
    <n v="47705.43"/>
    <d v="2025-01-04T00:00:00"/>
    <s v="E0210280"/>
    <s v="PD021117"/>
    <s v="SISTEMA S4SP, SMTP e SUPORTE TÉCNICO"/>
    <n v="45415.57"/>
    <d v="2024-03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4217"/>
    <d v="2024-11-30T00:00:00"/>
    <n v="1890205"/>
    <d v="2024-12-05T00:00:00"/>
    <d v="2024-03-01T00:00:00"/>
    <n v="492492.01"/>
    <d v="2025-01-04T00:00:00"/>
    <s v="E0210277"/>
    <s v="PD021117"/>
    <s v="MONTORAMENTO DE ATIVOS/OUTSOURCING"/>
    <n v="468852.39"/>
    <d v="2024-03-01T00:00:00"/>
    <x v="0"/>
    <s v="16/2021"/>
    <s v="SEI 024.00010718/2023-21"/>
    <s v="PD-PRC-2021/02588  359.00007837/2023-15 ITO"/>
    <s v="2 - FATURADO"/>
    <n v="0"/>
    <x v="0"/>
    <x v="0"/>
  </r>
  <r>
    <x v="1060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0"/>
    <s v="16/2021"/>
    <s v="SEI 024.00010718/2023-21"/>
    <s v="PD-PRC-2021/02588  359.00007837/2023-15  APPS/ITO"/>
    <s v="2 - FATURADO"/>
    <n v="0"/>
    <x v="0"/>
    <x v="0"/>
  </r>
  <r>
    <x v="1060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31"/>
    <d v="2024-11-30T00:00:00"/>
    <n v="306396"/>
    <d v="2024-12-05T00:00:00"/>
    <d v="2024-03-01T00:00:00"/>
    <n v="1142.3900000000001"/>
    <d v="2025-01-04T00:00:00"/>
    <s v="EM210280"/>
    <s v="PD021117"/>
    <s v="SISTEMA S4SP, SMTP e SUPORTE TÉCNICO"/>
    <n v="1087.56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32"/>
    <d v="2024-11-30T00:00:00"/>
    <n v="306397"/>
    <d v="2024-12-05T00:00:00"/>
    <d v="2024-03-01T00:00:00"/>
    <n v="34462.81"/>
    <d v="2025-01-04T00:00:00"/>
    <s v="EM210280"/>
    <s v="PD021117"/>
    <s v="SISTEMA S4SP, SMTP e SUPORTE TÉCNICO"/>
    <n v="32808.6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33"/>
    <d v="2024-11-30T00:00:00"/>
    <n v="306398"/>
    <d v="2024-12-05T00:00:00"/>
    <d v="2024-03-01T00:00:00"/>
    <n v="44036.66"/>
    <d v="2025-01-04T00:00:00"/>
    <s v="EM210280"/>
    <s v="PD021117"/>
    <s v="SISTEMA S4SP, SMTP e SUPORTE TÉCNICO"/>
    <n v="41922.9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34"/>
    <d v="2024-11-30T00:00:00"/>
    <n v="306399"/>
    <d v="2024-12-05T00:00:00"/>
    <d v="2024-03-01T00:00:00"/>
    <n v="135353.68"/>
    <d v="2025-01-04T00:00:00"/>
    <s v="EM210281"/>
    <s v="PD021117"/>
    <s v="SISTEMA VACIVIDA E SENSO COVID, NUVEM PÚBLICA, SMS E SMTP"/>
    <n v="128856.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35"/>
    <d v="2024-11-30T00:00:00"/>
    <n v="306400"/>
    <d v="2024-12-05T00:00:00"/>
    <d v="2024-03-01T00:00:00"/>
    <n v="134857.59"/>
    <d v="2025-01-04T00:00:00"/>
    <s v="EM210281"/>
    <s v="PD021117"/>
    <s v="SISTEMA VACIVIDA E SENSO COVID, NUVEM PÚBLICA, SMS E SMTP"/>
    <n v="128384.43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36"/>
    <d v="2024-11-30T00:00:00"/>
    <n v="306401"/>
    <d v="2024-12-05T00:00:00"/>
    <d v="2024-03-01T00:00:00"/>
    <n v="42455.19"/>
    <d v="2025-01-04T00:00:00"/>
    <s v="EM210281"/>
    <s v="PD021117"/>
    <s v="SISTEMA VACIVIDA E SENSO COVID, NUVEM PÚBLICA, SMS E SMTP"/>
    <n v="40417.33999999999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37"/>
    <d v="2024-11-30T00:00:00"/>
    <n v="306402"/>
    <d v="2024-12-05T00:00:00"/>
    <d v="2024-03-01T00:00:00"/>
    <n v="125170.38"/>
    <d v="2025-01-04T00:00:00"/>
    <s v="EM210281"/>
    <s v="PD021117"/>
    <s v="SISTEMA VACIVIDA E SENSO COVID, NUVEM PÚBLICA, SMS E SMTP"/>
    <n v="119162.2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38"/>
    <d v="2024-11-30T00:00:00"/>
    <n v="306403"/>
    <d v="2024-12-05T00:00:00"/>
    <d v="2024-03-01T00:00:00"/>
    <n v="7670.88"/>
    <d v="2025-01-04T00:00:00"/>
    <s v="EM210281"/>
    <s v="PD021117"/>
    <s v="SISTEMA VACIVIDA E SENSO COVID, NUVEM PÚBLICA, SMS E SMTP"/>
    <n v="7302.68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39"/>
    <d v="2024-11-30T00:00:00"/>
    <n v="306404"/>
    <d v="2024-12-05T00:00:00"/>
    <d v="2024-03-01T00:00:00"/>
    <n v="276.24"/>
    <d v="2025-01-04T00:00:00"/>
    <s v="EM210278"/>
    <s v="PD021117"/>
    <s v="SOLUCAO BIG DATA"/>
    <n v="262.98"/>
    <d v="2024-03-01T00:00:00"/>
    <x v="0"/>
    <s v="16/2021"/>
    <s v="SEI 024.00010718/2023-21"/>
    <s v="PD-PRC-2021/02588  359.00007837/2023-15  APPS/ITO"/>
    <s v="2 - FATURADO"/>
    <n v="0"/>
    <x v="0"/>
    <x v="0"/>
  </r>
  <r>
    <x v="1060"/>
    <s v="46.374.500/0252-60"/>
    <s v="NF SERVICOS"/>
    <n v="6540"/>
    <d v="2024-11-30T00:00:00"/>
    <n v="306405"/>
    <d v="2024-12-05T00:00:00"/>
    <d v="2024-03-01T00:00:00"/>
    <n v="6178.05"/>
    <d v="2025-01-04T00:00:00"/>
    <s v="EM210278"/>
    <s v="PD021117"/>
    <s v="SOLUCAO BIG DATA"/>
    <n v="5881.5"/>
    <d v="2024-03-01T00:00:00"/>
    <x v="0"/>
    <s v="16/2021"/>
    <s v="SEI 024.00010718/2023-21"/>
    <s v="PD-PRC-2021/02588  359.00007837/2023-15  APPS/ITO"/>
    <s v="2 - FATURADO"/>
    <n v="0"/>
    <x v="0"/>
    <x v="0"/>
  </r>
  <r>
    <x v="1060"/>
    <s v="46.374.500/0252-60"/>
    <s v="NF SERVICOS"/>
    <n v="6541"/>
    <d v="2024-11-30T00:00:00"/>
    <n v="306406"/>
    <d v="2024-12-05T00:00:00"/>
    <d v="2024-03-01T00:00:00"/>
    <n v="114905.9"/>
    <d v="2025-01-04T00:00:00"/>
    <s v="EM210278"/>
    <s v="PD021117"/>
    <s v="SOLUCAO BIG DATA"/>
    <n v="109390.42"/>
    <d v="2024-03-01T00:00:00"/>
    <x v="0"/>
    <s v="16/2021"/>
    <s v="SEI 024.00010718/2023-21"/>
    <s v="PD-PRC-2021/02588  359.00007837/2023-15  APPS/ITO"/>
    <s v="2 - FATURADO"/>
    <n v="0"/>
    <x v="0"/>
    <x v="0"/>
  </r>
  <r>
    <x v="1060"/>
    <s v="46.374.500/0252-60"/>
    <s v="NF SERVICOS"/>
    <n v="6542"/>
    <d v="2024-11-30T00:00:00"/>
    <n v="306407"/>
    <d v="2024-12-05T00:00:00"/>
    <d v="2024-03-01T00:00:00"/>
    <n v="73998.350000000006"/>
    <d v="2025-01-04T00:00:00"/>
    <s v="EM210279"/>
    <s v="PD021117"/>
    <s v="SISTEMAS DE GESTAO DE SAUDE"/>
    <n v="70446.429999999993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3"/>
    <d v="2024-11-30T00:00:00"/>
    <n v="306408"/>
    <d v="2024-12-05T00:00:00"/>
    <d v="2024-03-01T00:00:00"/>
    <n v="219230.04"/>
    <d v="2025-01-04T00:00:00"/>
    <s v="EM210279"/>
    <s v="PD021117"/>
    <s v="SISTEMAS DE GESTAO DE SAUDE"/>
    <n v="20870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4"/>
    <d v="2024-11-30T00:00:00"/>
    <n v="306409"/>
    <d v="2024-12-05T00:00:00"/>
    <d v="2024-03-01T00:00:00"/>
    <n v="65519.29"/>
    <d v="2025-01-04T00:00:00"/>
    <s v="EM210279"/>
    <s v="PD021117"/>
    <s v="SISTEMAS DE GESTAO DE SAUDE"/>
    <n v="62374.36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5"/>
    <d v="2024-11-30T00:00:00"/>
    <n v="306410"/>
    <d v="2024-12-05T00:00:00"/>
    <d v="2024-03-01T00:00:00"/>
    <n v="7067.68"/>
    <d v="2025-01-04T00:00:00"/>
    <s v="EM210279"/>
    <s v="PD021117"/>
    <s v="SISTEMAS DE GESTAO DE SAUDE"/>
    <n v="6728.43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6"/>
    <d v="2024-11-30T00:00:00"/>
    <n v="306411"/>
    <d v="2024-12-05T00:00:00"/>
    <d v="2024-03-01T00:00:00"/>
    <n v="408399.89"/>
    <d v="2025-01-04T00:00:00"/>
    <s v="EM210279"/>
    <s v="PD021117"/>
    <s v="SISTEMAS DE GESTAO DE SAUDE"/>
    <n v="388796.7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7"/>
    <d v="2024-11-30T00:00:00"/>
    <n v="306412"/>
    <d v="2024-12-05T00:00:00"/>
    <d v="2024-03-01T00:00:00"/>
    <n v="431814.63"/>
    <d v="2025-01-04T00:00:00"/>
    <s v="EM210279"/>
    <s v="PD021117"/>
    <s v="SISTEMAS DE GESTAO DE SAUDE"/>
    <n v="411087.53"/>
    <d v="2024-03-01T00:00:00"/>
    <x v="0"/>
    <s v="16/2021"/>
    <s v="SEI 024.00010718/2023-21"/>
    <s v="PD-PRC-2021/02588   359.00007837/2023-15 APPS/ITO"/>
    <s v="2 - FATURADO"/>
    <n v="0"/>
    <x v="0"/>
    <x v="0"/>
  </r>
  <r>
    <x v="1060"/>
    <s v="46.374.500/0252-60"/>
    <s v="NF SERVICOS"/>
    <n v="6548"/>
    <d v="2024-11-30T00:00:00"/>
    <n v="306413"/>
    <d v="2024-12-05T00:00:00"/>
    <d v="2024-03-01T00:00:00"/>
    <n v="6735.12"/>
    <d v="2025-01-04T00:00:00"/>
    <s v="EM210280"/>
    <s v="PD021117"/>
    <s v="SISTEMA S4SP, SMTP e SUPORTE TÉCNICO"/>
    <n v="6411.83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6549"/>
    <d v="2024-11-30T00:00:00"/>
    <n v="306414"/>
    <d v="2024-12-05T00:00:00"/>
    <d v="2024-03-01T00:00:00"/>
    <n v="1694.59"/>
    <d v="2025-01-04T00:00:00"/>
    <s v="EM210280"/>
    <s v="PD021117"/>
    <s v="SISTEMA S4SP, SMTP e SUPORTE TÉCNICO"/>
    <n v="1613.25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4371"/>
    <d v="2024-12-09T00:00:00"/>
    <n v="1890359"/>
    <d v="2024-12-09T00:00:00"/>
    <d v="2024-09-01T00:00:00"/>
    <n v="135810.45000000001"/>
    <d v="2025-01-08T00:00:00"/>
    <s v="E0240023"/>
    <s v="PD024018"/>
    <s v="OUTSOURCING, SERVIÇO DE SUPORTE TECNICO CONTINUO"/>
    <n v="129291.55"/>
    <d v="2024-09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372"/>
    <d v="2024-12-09T00:00:00"/>
    <n v="1890360"/>
    <d v="2024-12-09T00:00:00"/>
    <d v="2024-09-01T00:00:00"/>
    <n v="757524.99"/>
    <d v="2025-01-08T00:00:00"/>
    <s v="E0240023"/>
    <s v="PD024018"/>
    <s v="OUTSOURCING, SERVIÇO DE SUPORTE TECNICO CONTINUO"/>
    <n v="721163.79"/>
    <d v="2024-09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 KIT"/>
    <n v="174373"/>
    <d v="2024-12-09T00:00:00"/>
    <n v="1890361"/>
    <d v="2024-12-09T00:00:00"/>
    <d v="2024-09-01T00:00:00"/>
    <n v="4862.12"/>
    <d v="2025-01-08T00:00:00"/>
    <s v="E0240023"/>
    <s v="PD024018"/>
    <s v="OUTSOURCING, SERVIÇO DE SUPORTE TECNICO CONTINUO"/>
    <n v="4628.74"/>
    <d v="2024-09-01T00:00:00"/>
    <x v="0"/>
    <s v="19/2024"/>
    <s v="024.00124341/2023-97"/>
    <s v="359.00000241/2024-75  ITO"/>
    <s v="2 - FATURADO"/>
    <n v="0"/>
    <x v="0"/>
    <x v="1"/>
  </r>
  <r>
    <x v="1060"/>
    <s v="46.374.500/0252-60"/>
    <s v="NF SERVICOS"/>
    <n v="174374"/>
    <d v="2024-12-09T00:00:00"/>
    <n v="1890362"/>
    <d v="2024-12-09T00:00:00"/>
    <d v="2024-09-01T00:00:00"/>
    <n v="25501.65"/>
    <d v="2025-01-08T00:00:00"/>
    <s v="E0240023"/>
    <s v="PD024018"/>
    <s v="OUTSOURCING, SERVIÇO DE SUPORTE TECNICO CONTINUO"/>
    <n v="24277.57"/>
    <d v="2024-09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375"/>
    <d v="2024-12-09T00:00:00"/>
    <n v="1890363"/>
    <d v="2024-12-09T00:00:00"/>
    <d v="2024-09-01T00:00:00"/>
    <n v="113395.45"/>
    <d v="2025-01-08T00:00:00"/>
    <s v="E0240023"/>
    <s v="PD024018"/>
    <s v="OUTSOURCING, SERVIÇO DE SUPORTE TECNICO CONTINUO"/>
    <n v="107952.47"/>
    <d v="2024-09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377"/>
    <d v="2024-12-09T00:00:00"/>
    <n v="1890365"/>
    <d v="2024-12-09T00:00:00"/>
    <d v="2024-09-01T00:00:00"/>
    <n v="1679744.18"/>
    <d v="2025-01-08T00:00:00"/>
    <s v="E0240023"/>
    <s v="PD024018"/>
    <s v="OUTSOURCING, SERVIÇO DE SUPORTE TECNICO CONTINUO"/>
    <n v="1599116.46"/>
    <d v="2024-09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399"/>
    <d v="2024-12-09T00:00:00"/>
    <n v="1890387"/>
    <d v="2024-12-09T00:00:00"/>
    <d v="2024-10-01T00:00:00"/>
    <n v="284947.78999999998"/>
    <d v="2025-01-08T00:00:00"/>
    <s v="E0240023"/>
    <s v="PD024018"/>
    <s v="OUTSOURCING, SERVIÇO DE SUPORTE TECNICO CONTINUO"/>
    <n v="271270.3"/>
    <d v="2024-10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400"/>
    <d v="2024-12-09T00:00:00"/>
    <n v="1890388"/>
    <d v="2024-12-09T00:00:00"/>
    <d v="2024-10-01T00:00:00"/>
    <n v="1518884.62"/>
    <d v="2025-01-08T00:00:00"/>
    <s v="E0240023"/>
    <s v="PD024018"/>
    <s v="OUTSOURCING, SERVIÇO DE SUPORTE TECNICO CONTINUO"/>
    <n v="1445978.16"/>
    <d v="2024-10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401"/>
    <d v="2024-12-09T00:00:00"/>
    <n v="1890389"/>
    <d v="2024-12-09T00:00:00"/>
    <d v="2024-10-01T00:00:00"/>
    <n v="53128.43"/>
    <d v="2025-01-08T00:00:00"/>
    <s v="E0240023"/>
    <s v="PD024018"/>
    <s v="OUTSOURCING, SERVIÇO DE SUPORTE TECNICO CONTINUO"/>
    <n v="50578.27"/>
    <d v="2024-10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4402"/>
    <d v="2024-12-09T00:00:00"/>
    <n v="1890390"/>
    <d v="2024-12-09T00:00:00"/>
    <d v="2024-10-01T00:00:00"/>
    <n v="118281.48"/>
    <d v="2025-01-08T00:00:00"/>
    <s v="E0240023"/>
    <s v="PD024018"/>
    <s v="OUTSOURCING, SERVIÇO DE SUPORTE TECNICO CONTINUO"/>
    <n v="112603.97"/>
    <d v="2024-10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5364"/>
    <d v="2024-12-12T00:00:00"/>
    <n v="1891352"/>
    <d v="2024-12-12T00:00:00"/>
    <d v="2024-03-01T00:00:00"/>
    <n v="5878.24"/>
    <d v="2025-01-11T00:00:00"/>
    <s v="E0210272"/>
    <s v="PD021117"/>
    <s v="FOLHA PAGAMENTO DESCENTRALIZADA, BI  E PaaS BI NA NUVEM"/>
    <n v="5596.08"/>
    <d v="2024-03-01T00:00:00"/>
    <x v="0"/>
    <s v="16/2021"/>
    <s v="SEI 024.00010718/2023-21"/>
    <s v="PD-PRC-2021/02588  359.00007837/2023-15 -APPS/ITO"/>
    <s v="2 - FATURADO"/>
    <n v="0"/>
    <x v="0"/>
    <x v="0"/>
  </r>
  <r>
    <x v="1060"/>
    <s v="46.374.500/0252-60"/>
    <s v="NF SERVICOS"/>
    <n v="175458"/>
    <d v="2024-12-13T00:00:00"/>
    <n v="1891446"/>
    <d v="2024-12-13T00:00:00"/>
    <d v="2024-03-01T00:00:00"/>
    <n v="4068.25"/>
    <d v="2025-01-12T00:00:00"/>
    <s v="E0210281"/>
    <s v="PD021117"/>
    <s v="SISTEMA VACIVIDA E SENSO COVID, NUVEM PÚBLICA, SMS E SMTP"/>
    <n v="3872.97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459"/>
    <d v="2024-12-13T00:00:00"/>
    <n v="1891447"/>
    <d v="2024-12-13T00:00:00"/>
    <d v="2024-03-01T00:00:00"/>
    <n v="654.20000000000005"/>
    <d v="2025-01-12T00:00:00"/>
    <s v="E0210281"/>
    <s v="PD021117"/>
    <s v="SISTEMA VACIVIDA E SENSO COVID, NUVEM PÚBLICA, SMS E SMTP"/>
    <n v="622.79999999999995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460"/>
    <d v="2024-12-13T00:00:00"/>
    <n v="1891448"/>
    <d v="2024-12-13T00:00:00"/>
    <d v="2024-03-01T00:00:00"/>
    <n v="1704.59"/>
    <d v="2025-01-12T00:00:00"/>
    <s v="E0210281"/>
    <s v="PD021117"/>
    <s v="SISTEMA VACIVIDA E SENSO COVID, NUVEM PÚBLICA, SMS E SMTP"/>
    <n v="1622.77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461"/>
    <d v="2024-12-13T00:00:00"/>
    <n v="1891449"/>
    <d v="2024-12-13T00:00:00"/>
    <d v="2024-03-01T00:00:00"/>
    <n v="252.73"/>
    <d v="2025-01-12T00:00:00"/>
    <s v="E0210281"/>
    <s v="PD021117"/>
    <s v="SISTEMA VACIVIDA E SENSO COVID, NUVEM PÚBLICA, SMS E SMTP"/>
    <n v="240.6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462"/>
    <d v="2024-12-13T00:00:00"/>
    <n v="1891450"/>
    <d v="2024-12-13T00:00:00"/>
    <d v="2024-03-01T00:00:00"/>
    <n v="1234213.8500000001"/>
    <d v="2025-01-12T00:00:00"/>
    <s v="E0210281"/>
    <s v="PD021117"/>
    <s v="SISTEMA VACIVIDA E SENSO COVID, NUVEM PÚBLICA, SMS E SMTP"/>
    <n v="1174971.5900000001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463"/>
    <d v="2024-12-13T00:00:00"/>
    <n v="1891451"/>
    <d v="2024-12-13T00:00:00"/>
    <d v="2024-03-01T00:00:00"/>
    <n v="1160659.56"/>
    <d v="2025-01-12T00:00:00"/>
    <s v="E0210281"/>
    <s v="PD021117"/>
    <s v="SISTEMA VACIVIDA E SENSO COVID, NUVEM PÚBLICA, SMS E SMTP"/>
    <n v="1104947.8999999999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3"/>
    <d v="2024-12-13T00:00:00"/>
    <n v="1891501"/>
    <d v="2024-12-13T00:00:00"/>
    <d v="2024-03-01T00:00:00"/>
    <n v="27679.77"/>
    <d v="2025-01-12T00:00:00"/>
    <s v="E0210281"/>
    <s v="PD021117"/>
    <s v="SISTEMA VACIVIDA E SENSO COVID, NUVEM PÚBLICA, SMS E SMTP"/>
    <n v="26351.14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4"/>
    <d v="2024-12-13T00:00:00"/>
    <n v="1891502"/>
    <d v="2024-12-13T00:00:00"/>
    <d v="2024-03-01T00:00:00"/>
    <n v="188552.61"/>
    <d v="2025-01-12T00:00:00"/>
    <s v="E0210281"/>
    <s v="PD021117"/>
    <s v="SISTEMA VACIVIDA E SENSO COVID, NUVEM PÚBLICA, SMS E SMTP"/>
    <n v="179502.07999999999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5"/>
    <d v="2024-12-13T00:00:00"/>
    <n v="1891503"/>
    <d v="2024-12-13T00:00:00"/>
    <d v="2024-03-01T00:00:00"/>
    <n v="7348.32"/>
    <d v="2025-01-12T00:00:00"/>
    <s v="E0210281"/>
    <s v="PD021117"/>
    <s v="SISTEMA VACIVIDA E SENSO COVID, NUVEM PÚBLICA, SMS E SMTP"/>
    <n v="6995.6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6"/>
    <d v="2024-12-13T00:00:00"/>
    <n v="1891504"/>
    <d v="2024-12-13T00:00:00"/>
    <d v="2024-03-01T00:00:00"/>
    <n v="10196.799999999999"/>
    <d v="2025-01-12T00:00:00"/>
    <s v="E0210281"/>
    <s v="PD021117"/>
    <s v="SISTEMA VACIVIDA E SENSO COVID, NUVEM PÚBLICA, SMS E SMTP"/>
    <n v="9707.35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7"/>
    <d v="2024-12-13T00:00:00"/>
    <n v="1891505"/>
    <d v="2024-12-13T00:00:00"/>
    <d v="2024-03-01T00:00:00"/>
    <n v="1572.8"/>
    <d v="2025-01-12T00:00:00"/>
    <s v="E0210281"/>
    <s v="PD021117"/>
    <s v="SISTEMA VACIVIDA E SENSO COVID, NUVEM PÚBLICA, SMS E SMTP"/>
    <n v="1497.31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5518"/>
    <d v="2024-12-13T00:00:00"/>
    <n v="1891506"/>
    <d v="2024-12-13T00:00:00"/>
    <d v="2024-03-01T00:00:00"/>
    <n v="14480.71"/>
    <d v="2025-01-12T00:00:00"/>
    <s v="E0210281"/>
    <s v="PD021117"/>
    <s v="SISTEMA VACIVIDA E SENSO COVID, NUVEM PÚBLICA, SMS E SMTP"/>
    <n v="13785.64"/>
    <d v="2024-03-01T00:00:00"/>
    <x v="0"/>
    <s v="16/2021"/>
    <s v="SEI 024.00010718/2023-21"/>
    <s v="PD-PRC-2021/02588  359.00007837/2023-15 APPS/ITO"/>
    <s v="2 - FATURADO"/>
    <n v="0"/>
    <x v="0"/>
    <x v="0"/>
  </r>
  <r>
    <x v="1060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6097"/>
    <d v="2024-12-20T00:00:00"/>
    <n v="1892085"/>
    <d v="2024-12-20T00:00:00"/>
    <d v="2024-10-01T00:00:00"/>
    <n v="72011.070000000007"/>
    <d v="2025-01-19T00:00:00"/>
    <s v="E0230567"/>
    <s v="PD023454"/>
    <s v="MANUTENÇÃO DO SISTEMA S4SP"/>
    <n v="68554.539999999994"/>
    <d v="2024-10-01T00:00:00"/>
    <x v="0"/>
    <s v="63/2024"/>
    <s v="024.00062901/2024-93"/>
    <s v="359.00001371/2024-25 APPS"/>
    <s v="2 - FATURADO"/>
    <n v="0"/>
    <x v="0"/>
    <x v="0"/>
  </r>
  <r>
    <x v="1060"/>
    <s v="46.374.500/0252-60"/>
    <s v="NF SERVICOS"/>
    <n v="176098"/>
    <d v="2024-12-20T00:00:00"/>
    <n v="1892086"/>
    <d v="2024-12-20T00:00:00"/>
    <d v="2024-10-01T00:00:00"/>
    <n v="90489"/>
    <d v="2025-01-19T00:00:00"/>
    <s v="E0230567"/>
    <s v="PD023454"/>
    <s v="MANUTENÇÃO DO SISTEMA S4SP"/>
    <n v="86145.53"/>
    <d v="2024-10-01T00:00:00"/>
    <x v="0"/>
    <s v="63/2024"/>
    <s v="024.00062901/2024-93"/>
    <s v="359.00001371/2024-25 APPS"/>
    <s v="2 - FATURADO"/>
    <n v="0"/>
    <x v="0"/>
    <x v="0"/>
  </r>
  <r>
    <x v="1060"/>
    <s v="46.374.500/0252-60"/>
    <s v="NF SERVICOS"/>
    <n v="176099"/>
    <d v="2024-12-20T00:00:00"/>
    <n v="1892087"/>
    <d v="2024-12-20T00:00:00"/>
    <d v="2024-10-01T00:00:00"/>
    <n v="3437.84"/>
    <d v="2025-01-19T00:00:00"/>
    <s v="E0230567"/>
    <s v="PD023454"/>
    <s v="MANUTENÇÃO DO SISTEMA S4SP"/>
    <n v="3272.82"/>
    <d v="2024-10-01T00:00:00"/>
    <x v="0"/>
    <s v="63/2024"/>
    <s v="024.00062901/2024-93"/>
    <s v="359.00001371/2024-25 APPS"/>
    <s v="2 - FATURADO"/>
    <n v="0"/>
    <x v="0"/>
    <x v="0"/>
  </r>
  <r>
    <x v="1060"/>
    <s v="46.374.500/0252-60"/>
    <s v="NF SERVICOS"/>
    <n v="176100"/>
    <d v="2024-12-20T00:00:00"/>
    <n v="1892088"/>
    <d v="2024-12-20T00:00:00"/>
    <d v="2024-10-01T00:00:00"/>
    <n v="156525.9"/>
    <d v="2025-01-19T00:00:00"/>
    <s v="E0240044"/>
    <s v="PD024033"/>
    <s v="MANUTENÇÃO DO SISTEMA VACIVIDA E BIG DATA/VACINÔMETRO"/>
    <n v="149012.66"/>
    <d v="2024-10-01T00:00:00"/>
    <x v="0"/>
    <s v="52/2024"/>
    <s v="024.00124330/2023-15"/>
    <s v="359.00000832/2024-42-APPS"/>
    <s v="2 - FATURADO"/>
    <n v="0"/>
    <x v="0"/>
    <x v="0"/>
  </r>
  <r>
    <x v="1060"/>
    <s v="46.374.500/0252-60"/>
    <s v="NF SERVICOS"/>
    <n v="176101"/>
    <d v="2024-12-20T00:00:00"/>
    <n v="1892089"/>
    <d v="2024-12-20T00:00:00"/>
    <d v="2024-11-01T00:00:00"/>
    <n v="83230.06"/>
    <d v="2025-01-19T00:00:00"/>
    <s v="E0230567"/>
    <s v="PD023454"/>
    <s v="MANUTENÇÃO DO SISTEMA S4SP"/>
    <n v="79235.02"/>
    <d v="2024-11-01T00:00:00"/>
    <x v="0"/>
    <s v="63/2024"/>
    <s v="024.00062901/2024-93"/>
    <s v="359.00001371/2024-25 APPS"/>
    <s v="2 - FATURADO"/>
    <n v="0"/>
    <x v="0"/>
    <x v="0"/>
  </r>
  <r>
    <x v="1060"/>
    <s v="46.374.500/0252-60"/>
    <s v="NF SERVICOS"/>
    <n v="176102"/>
    <d v="2024-12-20T00:00:00"/>
    <n v="1892090"/>
    <d v="2024-12-20T00:00:00"/>
    <d v="2024-11-01T00:00:00"/>
    <n v="103527.25"/>
    <d v="2025-01-19T00:00:00"/>
    <s v="E0230567"/>
    <s v="PD023454"/>
    <s v="MANUTENÇÃO DO SISTEMA S4SP"/>
    <n v="98557.94"/>
    <d v="2024-11-01T00:00:00"/>
    <x v="0"/>
    <s v="63/2024"/>
    <s v="024.00062901/2024-93"/>
    <s v="359.00001371/2024-25 APPS"/>
    <s v="2 - FATURADO"/>
    <n v="0"/>
    <x v="0"/>
    <x v="0"/>
  </r>
  <r>
    <x v="1060"/>
    <s v="46.374.500/0252-60"/>
    <s v="NF SERVICOS"/>
    <n v="176109"/>
    <d v="2024-12-20T00:00:00"/>
    <n v="1892097"/>
    <d v="2024-12-20T00:00:00"/>
    <d v="2024-11-01T00:00:00"/>
    <n v="326886.42"/>
    <d v="2025-01-19T00:00:00"/>
    <s v="E0230569"/>
    <s v="PD023454"/>
    <s v="SUPORTE TECNICO -  SISTEMA S4SP"/>
    <n v="311195.87"/>
    <d v="2024-11-01T00:00:00"/>
    <x v="0"/>
    <s v="63/2024"/>
    <s v="024.00062901/2024-93"/>
    <s v="359.00001371/2024-25 ITO"/>
    <s v="2 - FATURADO"/>
    <n v="0"/>
    <x v="0"/>
    <x v="0"/>
  </r>
  <r>
    <x v="1060"/>
    <s v="46.374.500/0252-60"/>
    <s v="NF SERVICOS"/>
    <n v="176110"/>
    <d v="2024-12-20T00:00:00"/>
    <n v="1892098"/>
    <d v="2024-12-20T00:00:00"/>
    <d v="2024-11-01T00:00:00"/>
    <n v="86945.27"/>
    <d v="2025-01-19T00:00:00"/>
    <s v="E0230569"/>
    <s v="PD023454"/>
    <s v="SUPORTE TECNICO -  SISTEMA S4SP"/>
    <n v="82771.899999999994"/>
    <d v="2024-11-01T00:00:00"/>
    <x v="0"/>
    <s v="63/2024"/>
    <s v="024.00062901/2024-93"/>
    <s v="359.00001371/2024-25 ITO"/>
    <s v="2 - FATURADO"/>
    <n v="0"/>
    <x v="0"/>
    <x v="0"/>
  </r>
  <r>
    <x v="1060"/>
    <s v="46.374.500/0252-60"/>
    <s v="NF SERVICOS"/>
    <n v="176111"/>
    <d v="2024-12-20T00:00:00"/>
    <n v="1892099"/>
    <d v="2024-12-20T00:00:00"/>
    <d v="2024-11-01T00:00:00"/>
    <n v="33947.24"/>
    <d v="2025-01-19T00:00:00"/>
    <s v="E0240141"/>
    <s v="PD024092"/>
    <s v="AMBIENTE HOSPEDAGEM DOS SISTEMAS LEGADOS"/>
    <n v="32317.77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12"/>
    <d v="2024-12-20T00:00:00"/>
    <n v="1892100"/>
    <d v="2024-12-20T00:00:00"/>
    <d v="2024-11-01T00:00:00"/>
    <n v="41010"/>
    <d v="2025-01-19T00:00:00"/>
    <s v="E0230515"/>
    <s v="PD023417"/>
    <s v="SAM PATRIMONIO"/>
    <n v="39041.519999999997"/>
    <d v="2024-11-01T00:00:00"/>
    <x v="0"/>
    <s v="30/2024"/>
    <s v="024.00018074/2024-09"/>
    <s v="359.00000231/2024-30-APPS"/>
    <s v="2 - FATURADO"/>
    <n v="0"/>
    <x v="0"/>
    <x v="0"/>
  </r>
  <r>
    <x v="1060"/>
    <s v="46.374.500/0252-60"/>
    <s v="NF SERVICOS"/>
    <n v="176113"/>
    <d v="2024-12-20T00:00:00"/>
    <n v="1892101"/>
    <d v="2024-12-20T00:00:00"/>
    <d v="2024-11-01T00:00:00"/>
    <n v="1658.83"/>
    <d v="2025-01-19T00:00:00"/>
    <s v="E0230515"/>
    <s v="PD023417"/>
    <s v="SAM PATRIMONIO"/>
    <n v="1579.21"/>
    <d v="2024-11-01T00:00:00"/>
    <x v="0"/>
    <s v="30/2024"/>
    <s v="024.00018074/2024-09"/>
    <s v="359.00000231/2024-30-APPS"/>
    <s v="2 - FATURADO"/>
    <n v="0"/>
    <x v="0"/>
    <x v="0"/>
  </r>
  <r>
    <x v="1060"/>
    <s v="46.374.500/0252-60"/>
    <s v="NF SERVICOS"/>
    <n v="176114"/>
    <d v="2024-12-20T00:00:00"/>
    <n v="1892102"/>
    <d v="2024-12-20T00:00:00"/>
    <d v="2024-11-01T00:00:00"/>
    <n v="1572412.12"/>
    <d v="2025-01-19T00:00:00"/>
    <s v="E0240023"/>
    <s v="PD024018"/>
    <s v="OUTSOURCING, SERVIÇO DE SUPORTE TECNICO CONTINUO"/>
    <n v="1496936.34"/>
    <d v="2024-11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115"/>
    <d v="2024-12-20T00:00:00"/>
    <n v="1892103"/>
    <d v="2024-12-20T00:00:00"/>
    <d v="2024-11-01T00:00:00"/>
    <n v="118281.48"/>
    <d v="2025-01-19T00:00:00"/>
    <s v="E0240023"/>
    <s v="PD024018"/>
    <s v="OUTSOURCING, SERVIÇO DE SUPORTE TECNICO CONTINUO"/>
    <n v="112603.97"/>
    <d v="2024-11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116"/>
    <d v="2024-12-20T00:00:00"/>
    <n v="1892104"/>
    <d v="2024-12-20T00:00:00"/>
    <d v="2024-11-01T00:00:00"/>
    <n v="252241.21"/>
    <d v="2025-01-19T00:00:00"/>
    <s v="E0240023"/>
    <s v="PD024018"/>
    <s v="OUTSOURCING, SERVIÇO DE SUPORTE TECNICO CONTINUO"/>
    <n v="240133.63"/>
    <d v="2024-11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117"/>
    <d v="2024-12-20T00:00:00"/>
    <n v="1892105"/>
    <d v="2024-12-20T00:00:00"/>
    <d v="2024-11-01T00:00:00"/>
    <n v="53128.43"/>
    <d v="2025-01-19T00:00:00"/>
    <s v="E0240023"/>
    <s v="PD024018"/>
    <s v="OUTSOURCING, SERVIÇO DE SUPORTE TECNICO CONTINUO"/>
    <n v="50578.27"/>
    <d v="2024-11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120"/>
    <d v="2024-12-20T00:00:00"/>
    <n v="1892108"/>
    <d v="2024-12-20T00:00:00"/>
    <d v="2024-11-01T00:00:00"/>
    <n v="29797.39"/>
    <d v="2025-01-19T00:00:00"/>
    <s v="E0230485"/>
    <s v="PD023396"/>
    <s v="ANTIVIRUS"/>
    <n v="28367.119999999999"/>
    <d v="2024-11-01T00:00:00"/>
    <x v="0"/>
    <s v="32/2024"/>
    <s v="024.00124304/2023-89"/>
    <s v="359.00000457/2024-31-ITO"/>
    <s v="2 - FATURADO"/>
    <n v="0"/>
    <x v="0"/>
    <x v="0"/>
  </r>
  <r>
    <x v="1060"/>
    <s v="46.374.500/0252-60"/>
    <s v="NF SERVICOS"/>
    <n v="176121"/>
    <d v="2024-12-20T00:00:00"/>
    <n v="1892109"/>
    <d v="2024-12-20T00:00:00"/>
    <d v="2024-10-01T00:00:00"/>
    <n v="1214885.6299999999"/>
    <d v="2025-01-19T00:00:00"/>
    <s v="E0240139"/>
    <s v="PD024092"/>
    <s v="SUSTENTAÇÃO/MANUTENÇÃO DO SISTEMA CRH"/>
    <n v="1156571.1200000001"/>
    <d v="2024-10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2"/>
    <d v="2024-12-20T00:00:00"/>
    <n v="1892110"/>
    <d v="2024-12-20T00:00:00"/>
    <d v="2024-10-01T00:00:00"/>
    <n v="42162.46"/>
    <d v="2025-01-19T00:00:00"/>
    <s v="E0240139"/>
    <s v="PD024092"/>
    <s v="SUSTENTAÇÃO/MANUTENÇÃO DO SISTEMA CRH"/>
    <n v="40138.660000000003"/>
    <d v="2024-10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3"/>
    <d v="2024-12-20T00:00:00"/>
    <n v="1892111"/>
    <d v="2024-12-20T00:00:00"/>
    <d v="2024-11-01T00:00:00"/>
    <n v="107778.71"/>
    <d v="2025-01-19T00:00:00"/>
    <s v="E0240141"/>
    <s v="PD024092"/>
    <s v="AMBIENTE HOSPEDAGEM DOS SISTEMAS LEGADOS"/>
    <n v="102605.33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4"/>
    <d v="2024-12-20T00:00:00"/>
    <n v="1892112"/>
    <d v="2024-12-20T00:00:00"/>
    <d v="2024-11-01T00:00:00"/>
    <n v="14288.93"/>
    <d v="2025-01-19T00:00:00"/>
    <s v="E0240141"/>
    <s v="PD024092"/>
    <s v="AMBIENTE HOSPEDAGEM DOS SISTEMAS LEGADOS"/>
    <n v="13603.06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5"/>
    <d v="2024-12-20T00:00:00"/>
    <n v="1892113"/>
    <d v="2024-12-20T00:00:00"/>
    <d v="2024-11-01T00:00:00"/>
    <n v="232999.5"/>
    <d v="2025-01-19T00:00:00"/>
    <s v="E0240044"/>
    <s v="PD024033"/>
    <s v="MANUTENÇÃO DO SISTEMA VACIVIDA E BIG DATA/VACINÔMETRO"/>
    <n v="221815.52"/>
    <d v="2024-11-01T00:00:00"/>
    <x v="0"/>
    <s v="52/2024"/>
    <s v="024.00124330/2023-15"/>
    <s v="359.00000832/2024-42-APPS"/>
    <s v="2 - FATURADO"/>
    <n v="0"/>
    <x v="0"/>
    <x v="0"/>
  </r>
  <r>
    <x v="1060"/>
    <s v="46.374.500/0252-60"/>
    <s v="NF SERVICOS"/>
    <n v="176127"/>
    <d v="2024-12-20T00:00:00"/>
    <n v="1892115"/>
    <d v="2024-12-20T00:00:00"/>
    <d v="2024-11-01T00:00:00"/>
    <n v="145288.51999999999"/>
    <d v="2025-01-19T00:00:00"/>
    <s v="E0240140"/>
    <s v="PD024092"/>
    <s v="AMBIENTE HOSPEDAGEM VIRTUALIZADA DOS SISTEMAS LEGADOS"/>
    <n v="138314.67000000001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8"/>
    <d v="2024-12-20T00:00:00"/>
    <n v="1892116"/>
    <d v="2024-12-20T00:00:00"/>
    <d v="2024-11-01T00:00:00"/>
    <n v="438508.54"/>
    <d v="2025-01-19T00:00:00"/>
    <s v="E0240139"/>
    <s v="PD024092"/>
    <s v="SUSTENTAÇÃO/MANUTENÇÃO DO SISTEMA CRH"/>
    <n v="417460.13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29"/>
    <d v="2024-12-20T00:00:00"/>
    <n v="1892117"/>
    <d v="2024-12-20T00:00:00"/>
    <d v="2024-11-01T00:00:00"/>
    <n v="22486.639999999999"/>
    <d v="2025-01-19T00:00:00"/>
    <s v="E0240139"/>
    <s v="PD024092"/>
    <s v="SUSTENTAÇÃO/MANUTENÇÃO DO SISTEMA CRH"/>
    <n v="21407.279999999999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30"/>
    <d v="2024-12-20T00:00:00"/>
    <n v="1892118"/>
    <d v="2024-12-20T00:00:00"/>
    <d v="2024-11-01T00:00:00"/>
    <n v="1343470.6"/>
    <d v="2025-01-19T00:00:00"/>
    <s v="E0240139"/>
    <s v="PD024092"/>
    <s v="SUSTENTAÇÃO/MANUTENÇÃO DO SISTEMA CRH"/>
    <n v="1278984.01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34"/>
    <d v="2024-12-20T00:00:00"/>
    <n v="1892122"/>
    <d v="2024-12-20T00:00:00"/>
    <d v="2024-10-01T00:00:00"/>
    <n v="90665.84"/>
    <d v="2025-01-19T00:00:00"/>
    <s v="E0240139"/>
    <s v="PD024092"/>
    <s v="SUSTENTAÇÃO/MANUTENÇÃO DO SISTEMA CRH"/>
    <n v="86313.88"/>
    <d v="2024-10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36"/>
    <d v="2024-12-20T00:00:00"/>
    <n v="1892124"/>
    <d v="2024-12-20T00:00:00"/>
    <d v="2024-11-01T00:00:00"/>
    <n v="9853.06"/>
    <d v="2025-01-19T00:00:00"/>
    <s v="E0230476"/>
    <s v="PD023390"/>
    <s v="INFRA ESTRUTURA DO BI EM NUVEM E PROCESSAMENTO EM MIPS"/>
    <n v="9380.11"/>
    <d v="2024-11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137"/>
    <d v="2024-12-20T00:00:00"/>
    <n v="1892125"/>
    <d v="2024-12-20T00:00:00"/>
    <d v="2024-11-01T00:00:00"/>
    <n v="26245.53"/>
    <d v="2025-01-19T00:00:00"/>
    <s v="E0240045"/>
    <s v="PD024033"/>
    <s v="HOMOLOGAÇÃO E PRODUÇÃO, PLATAFORMA PAAS, RECURSOS ADICIONAIS E CERTIFICADO SSL STANDARD"/>
    <n v="24985.74"/>
    <d v="2024-11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138"/>
    <d v="2024-12-20T00:00:00"/>
    <n v="1892126"/>
    <d v="2024-12-20T00:00:00"/>
    <d v="2024-11-01T00:00:00"/>
    <n v="137069.45000000001"/>
    <d v="2025-01-19T00:00:00"/>
    <s v="E0240045"/>
    <s v="PD024033"/>
    <s v="HOMOLOGAÇÃO E PRODUÇÃO, PLATAFORMA PAAS, RECURSOS ADICIONAIS E CERTIFICADO SSL STANDARD"/>
    <n v="130490.12"/>
    <d v="2024-11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139"/>
    <d v="2024-12-20T00:00:00"/>
    <n v="1892127"/>
    <d v="2024-12-20T00:00:00"/>
    <d v="2024-11-01T00:00:00"/>
    <n v="12585.62"/>
    <d v="2025-01-19T00:00:00"/>
    <s v="E0240141"/>
    <s v="PD024092"/>
    <s v="AMBIENTE HOSPEDAGEM DOS SISTEMAS LEGADOS"/>
    <n v="11981.51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40"/>
    <d v="2024-12-20T00:00:00"/>
    <n v="1892128"/>
    <d v="2024-12-20T00:00:00"/>
    <d v="2024-09-01T00:00:00"/>
    <n v="13694.24"/>
    <d v="2025-01-19T00:00:00"/>
    <s v="E0240044"/>
    <s v="PD024033"/>
    <s v="MANUTENÇÃO DO SISTEMA VACIVIDA E BIG DATA/VACINÔMETRO"/>
    <n v="13036.92"/>
    <d v="2024-09-01T00:00:00"/>
    <x v="0"/>
    <s v="52/2024"/>
    <s v="024.00124330/2023-15"/>
    <s v="359.00000832/2024-42-APPS"/>
    <s v="2 - FATURADO"/>
    <n v="0"/>
    <x v="0"/>
    <x v="0"/>
  </r>
  <r>
    <x v="1060"/>
    <s v="46.374.500/0252-60"/>
    <s v="NF SERVICOS"/>
    <n v="176142"/>
    <d v="2024-12-20T00:00:00"/>
    <n v="1892130"/>
    <d v="2024-12-20T00:00:00"/>
    <d v="2024-11-01T00:00:00"/>
    <n v="595335.18000000005"/>
    <d v="2025-01-19T00:00:00"/>
    <s v="E0240323"/>
    <s v="PD024205"/>
    <s v="SISTEMA DE  GESTÃO INTEGRADO DE RECURSOS HUMANOS  PARA  A SECRETARIA  DA SAUDE"/>
    <n v="566759.09"/>
    <d v="2024-11-01T00:00:00"/>
    <x v="0"/>
    <s v="69/2024"/>
    <s v="024.00062785/2024-11"/>
    <s v="359.00002903/2024-41  ITO"/>
    <s v="2 - FATURADO"/>
    <n v="0"/>
    <x v="0"/>
    <x v="0"/>
  </r>
  <r>
    <x v="1060"/>
    <s v="46.374.500/0252-60"/>
    <s v="NF SERVICOS"/>
    <n v="176143"/>
    <d v="2024-12-20T00:00:00"/>
    <n v="1892131"/>
    <d v="2024-12-20T00:00:00"/>
    <d v="2024-11-01T00:00:00"/>
    <n v="6045.45"/>
    <d v="2025-01-19T00:00:00"/>
    <s v="E0240323"/>
    <s v="PD024205"/>
    <s v="SISTEMA DE  GESTÃO INTEGRADO DE RECURSOS HUMANOS  PARA  A SECRETARIA  DA SAUDE"/>
    <n v="5755.27"/>
    <d v="2024-11-01T00:00:00"/>
    <x v="0"/>
    <s v="69/2024"/>
    <s v="024.00062785/2024-11"/>
    <s v="359.00002903/2024-41  ITO"/>
    <s v="2 - FATURADO"/>
    <n v="0"/>
    <x v="0"/>
    <x v="0"/>
  </r>
  <r>
    <x v="1060"/>
    <s v="46.374.500/0252-60"/>
    <s v="NFS INSS RET"/>
    <n v="176144"/>
    <d v="2024-12-20T00:00:00"/>
    <n v="1892132"/>
    <d v="2024-12-20T00:00:00"/>
    <d v="2024-11-01T00:00:00"/>
    <n v="152968.97"/>
    <d v="2025-01-19T00:00:00"/>
    <s v="E0230475"/>
    <s v="PD023390"/>
    <s v="FOLHA DE PAGAMENTO, INFRA ESTRUTURA E BI EM NUVEM, SUSTENTAÇÃO E DESENVOLVIMENTO"/>
    <n v="128799.87"/>
    <d v="2024-11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146"/>
    <d v="2024-12-20T00:00:00"/>
    <n v="1892134"/>
    <d v="2024-12-20T00:00:00"/>
    <d v="2024-11-01T00:00:00"/>
    <n v="389833.52"/>
    <d v="2025-01-19T00:00:00"/>
    <s v="E0240045"/>
    <s v="PD024033"/>
    <s v="HOMOLOGAÇÃO E PRODUÇÃO, PLATAFORMA PAAS, RECURSOS ADICIONAIS E CERTIFICADO SSL STANDARD"/>
    <n v="371121.51"/>
    <d v="2024-11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148"/>
    <d v="2024-12-20T00:00:00"/>
    <n v="1892136"/>
    <d v="2024-12-20T00:00:00"/>
    <d v="2024-11-01T00:00:00"/>
    <n v="32611.45"/>
    <d v="2025-01-19T00:00:00"/>
    <s v="E0240141"/>
    <s v="PD024092"/>
    <s v="AMBIENTE HOSPEDAGEM DOS SISTEMAS LEGADOS"/>
    <n v="31046.1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49"/>
    <d v="2024-12-20T00:00:00"/>
    <n v="1892137"/>
    <d v="2024-12-20T00:00:00"/>
    <d v="2024-11-01T00:00:00"/>
    <n v="45047.6"/>
    <d v="2025-01-19T00:00:00"/>
    <s v="E0240141"/>
    <s v="PD024092"/>
    <s v="AMBIENTE HOSPEDAGEM DOS SISTEMAS LEGADOS"/>
    <n v="42885.32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50"/>
    <d v="2024-12-20T00:00:00"/>
    <n v="1892138"/>
    <d v="2024-12-20T00:00:00"/>
    <d v="2024-11-01T00:00:00"/>
    <n v="127749.63"/>
    <d v="2025-01-19T00:00:00"/>
    <s v="E0240141"/>
    <s v="PD024092"/>
    <s v="AMBIENTE HOSPEDAGEM DOS SISTEMAS LEGADOS"/>
    <n v="121617.65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51"/>
    <d v="2024-12-20T00:00:00"/>
    <n v="1892139"/>
    <d v="2024-12-20T00:00:00"/>
    <d v="2024-11-01T00:00:00"/>
    <n v="4944.8100000000004"/>
    <d v="2025-01-19T00:00:00"/>
    <s v="E0240141"/>
    <s v="PD024092"/>
    <s v="AMBIENTE HOSPEDAGEM DOS SISTEMAS LEGADOS"/>
    <n v="4707.46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52"/>
    <d v="2024-12-20T00:00:00"/>
    <n v="1892140"/>
    <d v="2024-12-20T00:00:00"/>
    <d v="2024-11-01T00:00:00"/>
    <n v="35764.199999999997"/>
    <d v="2025-01-19T00:00:00"/>
    <s v="E0240141"/>
    <s v="PD024092"/>
    <s v="AMBIENTE HOSPEDAGEM DOS SISTEMAS LEGADOS"/>
    <n v="34047.519999999997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53"/>
    <d v="2024-12-20T00:00:00"/>
    <n v="1892141"/>
    <d v="2024-12-20T00:00:00"/>
    <d v="2024-11-01T00:00:00"/>
    <n v="26982.23"/>
    <d v="2025-01-19T00:00:00"/>
    <s v="E0230568"/>
    <s v="PD023454"/>
    <s v="AMBIENTE  DE HOSPEDAGEM DO  SISTEMA S4SP"/>
    <n v="25687.08"/>
    <d v="2024-11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154"/>
    <d v="2024-12-20T00:00:00"/>
    <n v="1892142"/>
    <d v="2024-12-20T00:00:00"/>
    <d v="2024-11-01T00:00:00"/>
    <n v="263154.09999999998"/>
    <d v="2025-01-19T00:00:00"/>
    <s v="E0230568"/>
    <s v="PD023454"/>
    <s v="AMBIENTE  DE HOSPEDAGEM DO  SISTEMA S4SP"/>
    <n v="250522.7"/>
    <d v="2024-11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155"/>
    <d v="2024-12-20T00:00:00"/>
    <n v="1892143"/>
    <d v="2024-12-20T00:00:00"/>
    <d v="2024-11-01T00:00:00"/>
    <n v="48076.15"/>
    <d v="2025-01-19T00:00:00"/>
    <s v="E0240141"/>
    <s v="PD024092"/>
    <s v="AMBIENTE HOSPEDAGEM DOS SISTEMAS LEGADOS"/>
    <n v="45768.49"/>
    <d v="2024-11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156"/>
    <d v="2024-12-20T00:00:00"/>
    <n v="1892144"/>
    <d v="2024-12-20T00:00:00"/>
    <d v="2024-11-01T00:00:00"/>
    <n v="5705.55"/>
    <d v="2025-01-19T00:00:00"/>
    <s v="E0230568"/>
    <s v="PD023454"/>
    <s v="AMBIENTE  DE HOSPEDAGEM DO  SISTEMA S4SP"/>
    <n v="5431.68"/>
    <d v="2024-11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157"/>
    <d v="2024-12-20T00:00:00"/>
    <n v="1892145"/>
    <d v="2024-12-20T00:00:00"/>
    <d v="2024-11-01T00:00:00"/>
    <n v="102927.4"/>
    <d v="2025-01-19T00:00:00"/>
    <s v="E0230568"/>
    <s v="PD023454"/>
    <s v="AMBIENTE  DE HOSPEDAGEM DO  SISTEMA S4SP"/>
    <n v="97986.880000000005"/>
    <d v="2024-11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160"/>
    <d v="2024-12-20T00:00:00"/>
    <n v="1892148"/>
    <d v="2024-12-20T00:00:00"/>
    <d v="2024-11-01T00:00:00"/>
    <n v="15994.06"/>
    <d v="2025-01-19T00:00:00"/>
    <s v="E0230514"/>
    <s v="PD023416"/>
    <s v="PROGRAMA SP SEM PAPEL"/>
    <n v="15226.35"/>
    <d v="2024-11-01T00:00:00"/>
    <x v="0"/>
    <s v="41/2024"/>
    <s v="024.00124328/2023-38"/>
    <s v="359.00000470/2024-90 -ITO/APPS"/>
    <s v="2 - FATURADO"/>
    <n v="0"/>
    <x v="0"/>
    <x v="0"/>
  </r>
  <r>
    <x v="1060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0"/>
    <s v="Nº 19/2021"/>
    <s v="024.00005769/2023-31"/>
    <s v="PD-PRC-2022/00537  359.00000422/2024-00 APPS/ITO"/>
    <s v="2 - FATURADO"/>
    <n v="0"/>
    <x v="0"/>
    <x v="0"/>
  </r>
  <r>
    <x v="1060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0"/>
    <s v="Nº 19/2021"/>
    <s v="024.00005769/2023-31"/>
    <s v="PD-PRC-2022/00537  359.00000422/2024-00 APPS/ITO"/>
    <s v="2 - FATURADO"/>
    <n v="0"/>
    <x v="0"/>
    <x v="0"/>
  </r>
  <r>
    <x v="1060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403354.85"/>
    <d v="2024-12-01T00:00:00"/>
    <x v="0"/>
    <s v="Nº 19/2021"/>
    <s v="024.00005769/2023-31"/>
    <s v="PD-PRC-2022/00537  359.00000422/2024-00 APPS/ITO"/>
    <s v="2 - FATURADO"/>
    <n v="0"/>
    <x v="0"/>
    <x v="0"/>
  </r>
  <r>
    <x v="1060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0"/>
    <s v="Nº 19/2021"/>
    <s v="024.00005769/2023-31"/>
    <s v="PD-PRC-2022/00537  359.00000422/2024-00 APPS/ITO"/>
    <s v="2 - FATURADO"/>
    <n v="0"/>
    <x v="0"/>
    <x v="0"/>
  </r>
  <r>
    <x v="1060"/>
    <s v="46.374.500/0252-60"/>
    <s v="NF SERVICOS"/>
    <n v="176735"/>
    <d v="2024-12-27T00:00:00"/>
    <n v="1892723"/>
    <d v="2024-12-27T00:00:00"/>
    <d v="2024-12-01T00:00:00"/>
    <n v="1857743.93"/>
    <d v="2025-01-26T00:00:00"/>
    <s v="E0240023"/>
    <s v="PD024018"/>
    <s v="OUTSOURCING, SERVIÇO DE SUPORTE TECNICO CONTINUO"/>
    <n v="1768572.22"/>
    <d v="2024-12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736"/>
    <d v="2024-12-27T00:00:00"/>
    <n v="1892724"/>
    <d v="2024-12-27T00:00:00"/>
    <d v="2024-12-01T00:00:00"/>
    <n v="12244.8"/>
    <d v="2025-01-26T00:00:00"/>
    <s v="E0240023"/>
    <s v="PD024018"/>
    <s v="OUTSOURCING, SERVIÇO DE SUPORTE TECNICO CONTINUO"/>
    <n v="11657.05"/>
    <d v="2024-12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737"/>
    <d v="2024-12-27T00:00:00"/>
    <n v="1892725"/>
    <d v="2024-12-27T00:00:00"/>
    <d v="2024-12-01T00:00:00"/>
    <n v="951.28"/>
    <d v="2025-01-26T00:00:00"/>
    <s v="E0240023"/>
    <s v="PD024018"/>
    <s v="OUTSOURCING, SERVIÇO DE SUPORTE TECNICO CONTINUO"/>
    <n v="905.62"/>
    <d v="2024-12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738"/>
    <d v="2024-12-27T00:00:00"/>
    <n v="1892726"/>
    <d v="2024-12-27T00:00:00"/>
    <d v="2024-12-01T00:00:00"/>
    <n v="53128.43"/>
    <d v="2025-01-26T00:00:00"/>
    <s v="E0240023"/>
    <s v="PD024018"/>
    <s v="OUTSOURCING, SERVIÇO DE SUPORTE TECNICO CONTINUO"/>
    <n v="50578.27"/>
    <d v="2024-12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739"/>
    <d v="2024-12-27T00:00:00"/>
    <n v="1892727"/>
    <d v="2024-12-27T00:00:00"/>
    <d v="2024-12-01T00:00:00"/>
    <n v="117330.2"/>
    <d v="2025-01-26T00:00:00"/>
    <s v="E0240023"/>
    <s v="PD024018"/>
    <s v="OUTSOURCING, SERVIÇO DE SUPORTE TECNICO CONTINUO"/>
    <n v="111698.35"/>
    <d v="2024-12-01T00:00:00"/>
    <x v="0"/>
    <s v="19/2024"/>
    <s v="024.00124341/2023-97"/>
    <s v="359.00000241/2024-75  ITO"/>
    <s v="2 - FATURADO"/>
    <n v="0"/>
    <x v="0"/>
    <x v="0"/>
  </r>
  <r>
    <x v="1060"/>
    <s v="46.374.500/0252-60"/>
    <s v="NF SERVICOS"/>
    <n v="176740"/>
    <d v="2024-12-27T00:00:00"/>
    <n v="1892728"/>
    <d v="2024-12-27T00:00:00"/>
    <d v="2024-12-01T00:00:00"/>
    <n v="172281.93"/>
    <d v="2025-01-26T00:00:00"/>
    <s v="E0240045"/>
    <s v="PD024033"/>
    <s v="HOMOLOGAÇÃO E PRODUÇÃO, PLATAFORMA PAAS, RECURSOS ADICIONAIS E CERTIFICADO SSL STANDARD"/>
    <n v="164012.4"/>
    <d v="2024-12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741"/>
    <d v="2024-12-27T00:00:00"/>
    <n v="1892729"/>
    <d v="2024-12-27T00:00:00"/>
    <d v="2024-12-01T00:00:00"/>
    <n v="41010"/>
    <d v="2025-01-26T00:00:00"/>
    <s v="E0230515"/>
    <s v="PD023417"/>
    <s v="SAM PATRIMONIO"/>
    <n v="39041.519999999997"/>
    <d v="2024-12-01T00:00:00"/>
    <x v="0"/>
    <s v="30/2024"/>
    <s v="024.00018074/2024-09"/>
    <s v="359.00000231/2024-30-APPS"/>
    <s v="2 - FATURADO"/>
    <n v="0"/>
    <x v="0"/>
    <x v="0"/>
  </r>
  <r>
    <x v="1060"/>
    <s v="46.374.500/0252-60"/>
    <s v="NF SERVICOS"/>
    <n v="176742"/>
    <d v="2024-12-27T00:00:00"/>
    <n v="1892730"/>
    <d v="2024-12-27T00:00:00"/>
    <d v="2024-12-01T00:00:00"/>
    <n v="1658.83"/>
    <d v="2025-01-26T00:00:00"/>
    <s v="E0230515"/>
    <s v="PD023417"/>
    <s v="SAM PATRIMONIO"/>
    <n v="1579.21"/>
    <d v="2024-12-01T00:00:00"/>
    <x v="0"/>
    <s v="30/2024"/>
    <s v="024.00018074/2024-09"/>
    <s v="359.00000231/2024-30-APPS"/>
    <s v="2 - FATURADO"/>
    <n v="0"/>
    <x v="0"/>
    <x v="0"/>
  </r>
  <r>
    <x v="1060"/>
    <s v="46.374.500/0252-60"/>
    <s v="NF SERVICOS"/>
    <n v="176743"/>
    <d v="2024-12-27T00:00:00"/>
    <n v="1892731"/>
    <d v="2024-12-27T00:00:00"/>
    <d v="2024-12-01T00:00:00"/>
    <n v="93499.71"/>
    <d v="2025-01-26T00:00:00"/>
    <s v="E0230567"/>
    <s v="PD023454"/>
    <s v="MANUTENÇÃO DO SISTEMA S4SP"/>
    <n v="89011.72"/>
    <d v="2024-12-01T00:00:00"/>
    <x v="0"/>
    <s v="63/2024"/>
    <s v="024.00062901/2024-93"/>
    <s v="359.00001371/2024-25 APPS"/>
    <s v="2 - FATURADO"/>
    <n v="0"/>
    <x v="0"/>
    <x v="0"/>
  </r>
  <r>
    <x v="1060"/>
    <s v="46.374.500/0252-60"/>
    <s v="NFS INSS RET"/>
    <n v="176744"/>
    <d v="2024-12-27T00:00:00"/>
    <n v="1892732"/>
    <d v="2024-12-27T00:00:00"/>
    <d v="2024-11-01T00:00:00"/>
    <n v="60219.040000000001"/>
    <d v="2025-01-26T00:00:00"/>
    <s v="E0230480"/>
    <s v="PD023390"/>
    <s v="SUSTENTAÇÃO E DESENVOLVIMENTO"/>
    <n v="50704.43"/>
    <d v="2024-11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747"/>
    <d v="2024-12-27T00:00:00"/>
    <n v="1892735"/>
    <d v="2024-12-27T00:00:00"/>
    <d v="2024-12-01T00:00:00"/>
    <n v="29994.240000000002"/>
    <d v="2025-01-26T00:00:00"/>
    <s v="E0230485"/>
    <s v="PD023396"/>
    <s v="ANTIVIRUS"/>
    <n v="28554.52"/>
    <d v="2024-12-01T00:00:00"/>
    <x v="0"/>
    <s v="32/2024"/>
    <s v="024.00124304/2023-89"/>
    <s v="359.00000457/2024-31-ITO"/>
    <s v="2 - FATURADO"/>
    <n v="0"/>
    <x v="0"/>
    <x v="0"/>
  </r>
  <r>
    <x v="1060"/>
    <s v="46.374.500/0252-60"/>
    <s v="NF SERVICOS"/>
    <n v="176748"/>
    <d v="2024-12-27T00:00:00"/>
    <n v="1892736"/>
    <d v="2024-12-27T00:00:00"/>
    <d v="2024-12-01T00:00:00"/>
    <n v="15994.23"/>
    <d v="2025-01-26T00:00:00"/>
    <s v="E0230514"/>
    <s v="PD023416"/>
    <s v="PROGRAMA SP SEM PAPEL"/>
    <n v="15226.51"/>
    <d v="2024-12-01T00:00:00"/>
    <x v="0"/>
    <s v="41/2024"/>
    <s v="024.00124328/2023-38"/>
    <s v="359.00000470/2024-90 -ITO/APPS"/>
    <s v="2 - FATURADO"/>
    <n v="0"/>
    <x v="0"/>
    <x v="0"/>
  </r>
  <r>
    <x v="1060"/>
    <s v="46.374.500/0252-60"/>
    <s v="NF SERVICOS"/>
    <n v="176749"/>
    <d v="2024-12-27T00:00:00"/>
    <n v="1892737"/>
    <d v="2024-12-27T00:00:00"/>
    <d v="2024-12-01T00:00:00"/>
    <n v="92928.3"/>
    <d v="2025-01-26T00:00:00"/>
    <s v="E0230569"/>
    <s v="PD023454"/>
    <s v="SUPORTE TECNICO -  SISTEMA S4SP"/>
    <n v="88467.74"/>
    <d v="2024-12-01T00:00:00"/>
    <x v="0"/>
    <s v="63/2024"/>
    <s v="024.00062901/2024-93"/>
    <s v="359.00001371/2024-25 ITO"/>
    <s v="2 - FATURADO"/>
    <n v="0"/>
    <x v="0"/>
    <x v="0"/>
  </r>
  <r>
    <x v="1060"/>
    <s v="46.374.500/0252-60"/>
    <s v="NF SERVICOS"/>
    <n v="176750"/>
    <d v="2024-12-27T00:00:00"/>
    <n v="1892738"/>
    <d v="2024-12-27T00:00:00"/>
    <d v="2024-12-01T00:00:00"/>
    <n v="417879.05"/>
    <d v="2025-01-26T00:00:00"/>
    <s v="E0230569"/>
    <s v="PD023454"/>
    <s v="SUPORTE TECNICO -  SISTEMA S4SP"/>
    <n v="397820.86"/>
    <d v="2024-12-01T00:00:00"/>
    <x v="0"/>
    <s v="63/2024"/>
    <s v="024.00062901/2024-93"/>
    <s v="359.00001371/2024-25 ITO"/>
    <s v="2 - FATURADO"/>
    <n v="0"/>
    <x v="0"/>
    <x v="0"/>
  </r>
  <r>
    <x v="1060"/>
    <s v="46.374.500/0252-60"/>
    <s v="NF SERVICOS"/>
    <n v="176751"/>
    <d v="2024-12-27T00:00:00"/>
    <n v="1892739"/>
    <d v="2024-12-27T00:00:00"/>
    <d v="2024-12-01T00:00:00"/>
    <n v="247550.87"/>
    <d v="2025-01-26T00:00:00"/>
    <s v="E0240044"/>
    <s v="PD024033"/>
    <s v="MANUTENÇÃO DO SISTEMA VACIVIDA E BIG DATA/VACINÔMETRO"/>
    <n v="235668.43"/>
    <d v="2024-12-01T00:00:00"/>
    <x v="0"/>
    <s v="52/2024"/>
    <s v="024.00124330/2023-15"/>
    <s v="359.00000832/2024-42-APPS"/>
    <s v="2 - FATURADO"/>
    <n v="0"/>
    <x v="0"/>
    <x v="0"/>
  </r>
  <r>
    <x v="1060"/>
    <s v="46.374.500/0252-60"/>
    <s v="NF SERVICOS"/>
    <n v="176752"/>
    <d v="2024-12-27T00:00:00"/>
    <n v="1892740"/>
    <d v="2024-12-27T00:00:00"/>
    <d v="2024-12-01T00:00:00"/>
    <n v="316575.58"/>
    <d v="2025-01-26T00:00:00"/>
    <s v="E0240139"/>
    <s v="PD024092"/>
    <s v="SUSTENTAÇÃO/MANUTENÇÃO DO SISTEMA CRH"/>
    <n v="301379.95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53"/>
    <d v="2024-12-27T00:00:00"/>
    <n v="1892741"/>
    <d v="2024-12-27T00:00:00"/>
    <d v="2024-12-01T00:00:00"/>
    <n v="1401341.26"/>
    <d v="2025-01-26T00:00:00"/>
    <s v="E0240139"/>
    <s v="PD024092"/>
    <s v="SUSTENTAÇÃO/MANUTENÇÃO DO SISTEMA CRH"/>
    <n v="1334076.8799999999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54"/>
    <d v="2024-12-27T00:00:00"/>
    <n v="1892742"/>
    <d v="2024-12-27T00:00:00"/>
    <d v="2024-12-01T00:00:00"/>
    <n v="9853.06"/>
    <d v="2025-01-26T00:00:00"/>
    <s v="E0230476"/>
    <s v="PD023390"/>
    <s v="INFRA ESTRUTURA DO BI EM NUVEM E PROCESSAMENTO EM MIPS"/>
    <n v="9380.11"/>
    <d v="2024-12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760"/>
    <d v="2024-12-27T00:00:00"/>
    <n v="1892748"/>
    <d v="2024-12-27T00:00:00"/>
    <d v="2024-12-01T00:00:00"/>
    <n v="42628.99"/>
    <d v="2025-01-26T00:00:00"/>
    <s v="E0240141"/>
    <s v="PD024092"/>
    <s v="AMBIENTE HOSPEDAGEM DOS SISTEMAS LEGADOS"/>
    <n v="40582.800000000003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1"/>
    <d v="2024-12-27T00:00:00"/>
    <n v="1892749"/>
    <d v="2024-12-27T00:00:00"/>
    <d v="2024-12-01T00:00:00"/>
    <n v="14109.19"/>
    <d v="2025-01-26T00:00:00"/>
    <s v="E0240141"/>
    <s v="PD024092"/>
    <s v="AMBIENTE HOSPEDAGEM DOS SISTEMAS LEGADOS"/>
    <n v="13431.95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2"/>
    <d v="2024-12-27T00:00:00"/>
    <n v="1892750"/>
    <d v="2024-12-27T00:00:00"/>
    <d v="2024-12-01T00:00:00"/>
    <n v="32231.53"/>
    <d v="2025-01-26T00:00:00"/>
    <s v="E0240141"/>
    <s v="PD024092"/>
    <s v="AMBIENTE HOSPEDAGEM DOS SISTEMAS LEGADOS"/>
    <n v="30684.42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3"/>
    <d v="2024-12-27T00:00:00"/>
    <n v="1892751"/>
    <d v="2024-12-27T00:00:00"/>
    <d v="2024-12-01T00:00:00"/>
    <n v="98133.48"/>
    <d v="2025-01-26T00:00:00"/>
    <s v="E0240141"/>
    <s v="PD024092"/>
    <s v="AMBIENTE HOSPEDAGEM DOS SISTEMAS LEGADOS"/>
    <n v="93423.07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4"/>
    <d v="2024-12-27T00:00:00"/>
    <n v="1892752"/>
    <d v="2024-12-27T00:00:00"/>
    <d v="2024-12-01T00:00:00"/>
    <n v="53963.78"/>
    <d v="2025-01-26T00:00:00"/>
    <s v="E0240141"/>
    <s v="PD024092"/>
    <s v="AMBIENTE HOSPEDAGEM DOS SISTEMAS LEGADOS"/>
    <n v="51373.52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S INSS RET"/>
    <n v="176765"/>
    <d v="2024-12-27T00:00:00"/>
    <n v="1892753"/>
    <d v="2024-12-27T00:00:00"/>
    <d v="2024-12-01T00:00:00"/>
    <n v="302856.92"/>
    <d v="2025-01-26T00:00:00"/>
    <s v="E0230475"/>
    <s v="PD023390"/>
    <s v="FOLHA DE PAGAMENTO, INFRA ESTRUTURA E BI EM NUVEM, SUSTENTAÇÃO E DESENVOLVIMENTO"/>
    <n v="255005.52"/>
    <d v="2024-12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766"/>
    <d v="2024-12-27T00:00:00"/>
    <n v="1892754"/>
    <d v="2024-12-27T00:00:00"/>
    <d v="2024-12-01T00:00:00"/>
    <n v="4944.8100000000004"/>
    <d v="2025-01-26T00:00:00"/>
    <s v="E0240141"/>
    <s v="PD024092"/>
    <s v="AMBIENTE HOSPEDAGEM DOS SISTEMAS LEGADOS"/>
    <n v="4707.46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7"/>
    <d v="2024-12-27T00:00:00"/>
    <n v="1892755"/>
    <d v="2024-12-27T00:00:00"/>
    <d v="2024-12-01T00:00:00"/>
    <n v="37796.1"/>
    <d v="2025-01-26T00:00:00"/>
    <s v="E0240141"/>
    <s v="PD024092"/>
    <s v="AMBIENTE HOSPEDAGEM DOS SISTEMAS LEGADOS"/>
    <n v="35981.89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8"/>
    <d v="2024-12-27T00:00:00"/>
    <n v="1892756"/>
    <d v="2024-12-27T00:00:00"/>
    <d v="2024-12-01T00:00:00"/>
    <n v="32611.45"/>
    <d v="2025-01-26T00:00:00"/>
    <s v="E0240141"/>
    <s v="PD024092"/>
    <s v="AMBIENTE HOSPEDAGEM DOS SISTEMAS LEGADOS"/>
    <n v="31046.1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69"/>
    <d v="2024-12-27T00:00:00"/>
    <n v="1892757"/>
    <d v="2024-12-27T00:00:00"/>
    <d v="2024-12-01T00:00:00"/>
    <n v="293767.2"/>
    <d v="2025-01-26T00:00:00"/>
    <s v="E0230568"/>
    <s v="PD023454"/>
    <s v="AMBIENTE  DE HOSPEDAGEM DO  SISTEMA S4SP"/>
    <n v="279666.37"/>
    <d v="2024-12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770"/>
    <d v="2024-12-27T00:00:00"/>
    <n v="1892758"/>
    <d v="2024-12-27T00:00:00"/>
    <d v="2024-12-01T00:00:00"/>
    <n v="27345.55"/>
    <d v="2025-01-26T00:00:00"/>
    <s v="E0230568"/>
    <s v="PD023454"/>
    <s v="AMBIENTE  DE HOSPEDAGEM DO  SISTEMA S4SP"/>
    <n v="26032.959999999999"/>
    <d v="2024-12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771"/>
    <d v="2024-12-27T00:00:00"/>
    <n v="1892759"/>
    <d v="2024-12-27T00:00:00"/>
    <d v="2024-12-01T00:00:00"/>
    <n v="5705.55"/>
    <d v="2025-01-26T00:00:00"/>
    <s v="E0230568"/>
    <s v="PD023454"/>
    <s v="AMBIENTE  DE HOSPEDAGEM DO  SISTEMA S4SP"/>
    <n v="5431.68"/>
    <d v="2024-12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772"/>
    <d v="2024-12-27T00:00:00"/>
    <n v="1892760"/>
    <d v="2024-12-27T00:00:00"/>
    <d v="2024-12-01T00:00:00"/>
    <n v="26245.53"/>
    <d v="2025-01-26T00:00:00"/>
    <s v="E0240045"/>
    <s v="PD024033"/>
    <s v="HOMOLOGAÇÃO E PRODUÇÃO, PLATAFORMA PAAS, RECURSOS ADICIONAIS E CERTIFICADO SSL STANDARD"/>
    <n v="24985.74"/>
    <d v="2024-12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773"/>
    <d v="2024-12-27T00:00:00"/>
    <n v="1892761"/>
    <d v="2024-12-27T00:00:00"/>
    <d v="2024-12-01T00:00:00"/>
    <n v="354715.15"/>
    <d v="2025-01-26T00:00:00"/>
    <s v="E0240045"/>
    <s v="PD024033"/>
    <s v="HOMOLOGAÇÃO E PRODUÇÃO, PLATAFORMA PAAS, RECURSOS ADICIONAIS E CERTIFICADO SSL STANDARD"/>
    <n v="337688.82"/>
    <d v="2024-12-01T00:00:00"/>
    <x v="0"/>
    <s v="52/2024"/>
    <s v="024.00124330/2023-15"/>
    <s v="359.00000832/2024-42-ITO"/>
    <s v="2 - FATURADO"/>
    <n v="0"/>
    <x v="0"/>
    <x v="0"/>
  </r>
  <r>
    <x v="1060"/>
    <s v="46.374.500/0252-60"/>
    <s v="NF SERVICOS"/>
    <n v="176774"/>
    <d v="2024-12-27T00:00:00"/>
    <n v="1892762"/>
    <d v="2024-12-27T00:00:00"/>
    <d v="2024-12-01T00:00:00"/>
    <n v="81488.800000000003"/>
    <d v="2025-01-26T00:00:00"/>
    <s v="E0230567"/>
    <s v="PD023454"/>
    <s v="MANUTENÇÃO DO SISTEMA S4SP"/>
    <n v="77577.34"/>
    <d v="2024-12-01T00:00:00"/>
    <x v="0"/>
    <s v="63/2024"/>
    <s v="024.00062901/2024-93"/>
    <s v="359.00001371/2024-25 APPS"/>
    <s v="2 - FATURADO"/>
    <n v="0"/>
    <x v="0"/>
    <x v="0"/>
  </r>
  <r>
    <x v="1060"/>
    <s v="46.374.500/0252-60"/>
    <s v="NFS INSS RET"/>
    <n v="176778"/>
    <d v="2024-12-27T00:00:00"/>
    <n v="1892766"/>
    <d v="2024-12-27T00:00:00"/>
    <d v="2024-12-01T00:00:00"/>
    <n v="60219.040000000001"/>
    <d v="2025-01-26T00:00:00"/>
    <s v="E0230480"/>
    <s v="PD023390"/>
    <s v="SUSTENTAÇÃO E DESENVOLVIMENTO"/>
    <n v="50704.43"/>
    <d v="2024-12-01T00:00:00"/>
    <x v="0"/>
    <s v="70/2024"/>
    <s v="024.00124324/2023-50"/>
    <s v="359.00000234/2024-73-ITO/APPS"/>
    <s v="2 - FATURADO"/>
    <n v="0"/>
    <x v="0"/>
    <x v="0"/>
  </r>
  <r>
    <x v="1060"/>
    <s v="46.374.500/0252-60"/>
    <s v="NF SERVICOS"/>
    <n v="176779"/>
    <d v="2024-12-27T00:00:00"/>
    <n v="1892767"/>
    <d v="2024-12-27T00:00:00"/>
    <d v="2024-12-01T00:00:00"/>
    <n v="119658.93"/>
    <d v="2025-01-26T00:00:00"/>
    <s v="E0240141"/>
    <s v="PD024092"/>
    <s v="AMBIENTE HOSPEDAGEM DOS SISTEMAS LEGADOS"/>
    <n v="113915.3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81"/>
    <d v="2024-12-27T00:00:00"/>
    <n v="1892769"/>
    <d v="2024-12-27T00:00:00"/>
    <d v="2024-12-01T00:00:00"/>
    <n v="14390.74"/>
    <d v="2025-01-26T00:00:00"/>
    <s v="E0240141"/>
    <s v="PD024092"/>
    <s v="AMBIENTE HOSPEDAGEM DOS SISTEMAS LEGADOS"/>
    <n v="13699.98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82"/>
    <d v="2024-12-27T00:00:00"/>
    <n v="1892770"/>
    <d v="2024-12-27T00:00:00"/>
    <d v="2024-12-01T00:00:00"/>
    <n v="146929.42000000001"/>
    <d v="2025-01-26T00:00:00"/>
    <s v="E0240140"/>
    <s v="PD024092"/>
    <s v="AMBIENTE HOSPEDAGEM VIRTUALIZADA DOS SISTEMAS LEGADOS"/>
    <n v="139876.81"/>
    <d v="2024-12-01T00:00:00"/>
    <x v="0"/>
    <s v="68/2024"/>
    <s v="024.00124336/2023-84"/>
    <s v="359.00000197/2024-01  APPS/ITO"/>
    <s v="2 - FATURADO"/>
    <n v="0"/>
    <x v="0"/>
    <x v="0"/>
  </r>
  <r>
    <x v="1060"/>
    <s v="46.374.500/0252-60"/>
    <s v="NF SERVICOS"/>
    <n v="176783"/>
    <d v="2024-12-27T00:00:00"/>
    <n v="1892771"/>
    <d v="2024-12-27T00:00:00"/>
    <d v="2024-12-01T00:00:00"/>
    <n v="6045.45"/>
    <d v="2025-01-26T00:00:00"/>
    <s v="E0240323"/>
    <s v="PD024205"/>
    <s v="SISTEMA DE  GESTÃO INTEGRADO DE RECURSOS HUMANOS  PARA  A SECRETARIA  DA SAUDE"/>
    <n v="5755.27"/>
    <d v="2024-12-01T00:00:00"/>
    <x v="0"/>
    <s v="69/2024"/>
    <s v="024.00062785/2024-11"/>
    <s v="359.00002903/2024-41  ITO"/>
    <s v="2 - FATURADO"/>
    <n v="0"/>
    <x v="0"/>
    <x v="0"/>
  </r>
  <r>
    <x v="1060"/>
    <s v="46.374.500/0252-60"/>
    <s v="NF SERVICOS"/>
    <n v="176784"/>
    <d v="2024-12-27T00:00:00"/>
    <n v="1892772"/>
    <d v="2024-12-27T00:00:00"/>
    <d v="2024-12-01T00:00:00"/>
    <n v="595335.18000000005"/>
    <d v="2025-01-26T00:00:00"/>
    <s v="E0240323"/>
    <s v="PD024205"/>
    <s v="SISTEMA DE  GESTÃO INTEGRADO DE RECURSOS HUMANOS  PARA  A SECRETARIA  DA SAUDE"/>
    <n v="566759.09"/>
    <d v="2024-12-01T00:00:00"/>
    <x v="0"/>
    <s v="69/2024"/>
    <s v="024.00062785/2024-11"/>
    <s v="359.00002903/2024-41  ITO"/>
    <s v="2 - FATURADO"/>
    <n v="0"/>
    <x v="0"/>
    <x v="0"/>
  </r>
  <r>
    <x v="1060"/>
    <s v="46.374.500/0252-60"/>
    <s v="NF SERVICOS"/>
    <n v="176785"/>
    <d v="2024-12-27T00:00:00"/>
    <n v="1892773"/>
    <d v="2024-12-27T00:00:00"/>
    <d v="2024-12-01T00:00:00"/>
    <n v="102927.4"/>
    <d v="2025-01-26T00:00:00"/>
    <s v="E0230568"/>
    <s v="PD023454"/>
    <s v="AMBIENTE  DE HOSPEDAGEM DO  SISTEMA S4SP"/>
    <n v="97986.880000000005"/>
    <d v="2024-12-01T00:00:00"/>
    <x v="0"/>
    <s v="63/2024"/>
    <s v="024.00062901/2024-93"/>
    <s v="359.00001371/2024-25 APPS/ITO"/>
    <s v="2 - FATURADO"/>
    <n v="0"/>
    <x v="0"/>
    <x v="0"/>
  </r>
  <r>
    <x v="1060"/>
    <s v="46.374.500/0252-60"/>
    <s v="NF SERVICOS"/>
    <n v="176790"/>
    <d v="2024-12-27T00:00:00"/>
    <n v="1892778"/>
    <d v="2024-12-27T00:00:00"/>
    <d v="2024-12-01T00:00:00"/>
    <n v="768940.36"/>
    <d v="2025-01-26T00:00:00"/>
    <s v="E0230491"/>
    <s v="PD023401"/>
    <s v="PLATAFORMA PAAS E OFFICE PLUS"/>
    <n v="732031.22"/>
    <d v="2024-12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791"/>
    <d v="2024-12-27T00:00:00"/>
    <n v="1892779"/>
    <d v="2024-12-27T00:00:00"/>
    <d v="2024-12-01T00:00:00"/>
    <n v="9157.18"/>
    <d v="2025-01-26T00:00:00"/>
    <s v="E0230491"/>
    <s v="PD023401"/>
    <s v="PLATAFORMA PAAS E OFFICE PLUS"/>
    <n v="8717.64"/>
    <d v="2024-12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877"/>
    <d v="2024-12-30T00:00:00"/>
    <n v="1892865"/>
    <d v="2024-12-30T00:00:00"/>
    <d v="2024-11-01T00:00:00"/>
    <n v="768940.36"/>
    <d v="2025-01-29T00:00:00"/>
    <s v="E0230491"/>
    <s v="PD023401"/>
    <s v="PLATAFORMA PAAS E OFFICE PLUS"/>
    <n v="732031.22"/>
    <d v="2024-11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878"/>
    <d v="2024-12-30T00:00:00"/>
    <n v="1892866"/>
    <d v="2024-12-30T00:00:00"/>
    <d v="2024-10-01T00:00:00"/>
    <n v="733966.82"/>
    <d v="2025-01-29T00:00:00"/>
    <s v="E0230491"/>
    <s v="PD023401"/>
    <s v="PLATAFORMA PAAS E OFFICE PLUS"/>
    <n v="698736.41"/>
    <d v="2024-10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879"/>
    <d v="2024-12-30T00:00:00"/>
    <n v="1892867"/>
    <d v="2024-12-30T00:00:00"/>
    <d v="2024-09-01T00:00:00"/>
    <n v="611639.31999999995"/>
    <d v="2025-01-29T00:00:00"/>
    <s v="E0230491"/>
    <s v="PD023401"/>
    <s v="PLATAFORMA PAAS E OFFICE PLUS"/>
    <n v="582280.63"/>
    <d v="2024-09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909"/>
    <d v="2024-12-30T00:00:00"/>
    <n v="1892897"/>
    <d v="2024-12-30T00:00:00"/>
    <d v="2024-11-01T00:00:00"/>
    <n v="9157.18"/>
    <d v="2025-01-29T00:00:00"/>
    <s v="E0230491"/>
    <s v="PD023401"/>
    <s v="PLATAFORMA PAAS E OFFICE PLUS"/>
    <n v="8717.64"/>
    <d v="2024-11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910"/>
    <d v="2024-12-30T00:00:00"/>
    <n v="1892898"/>
    <d v="2024-12-30T00:00:00"/>
    <d v="2024-10-01T00:00:00"/>
    <n v="9157.18"/>
    <d v="2025-01-29T00:00:00"/>
    <s v="E0230491"/>
    <s v="PD023401"/>
    <s v="PLATAFORMA PAAS E OFFICE PLUS"/>
    <n v="8717.64"/>
    <d v="2024-10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6911"/>
    <d v="2024-12-30T00:00:00"/>
    <n v="1892899"/>
    <d v="2024-12-30T00:00:00"/>
    <d v="2024-09-01T00:00:00"/>
    <n v="7630.68"/>
    <d v="2025-01-29T00:00:00"/>
    <s v="E0230491"/>
    <s v="PD023401"/>
    <s v="PLATAFORMA PAAS E OFFICE PLUS"/>
    <n v="7264.41"/>
    <d v="2024-09-01T00:00:00"/>
    <x v="0"/>
    <s v="64/2024"/>
    <s v="024.00017798/2024-27"/>
    <s v="359.00000200/2024-89-ITO"/>
    <s v="2 - FATURADO"/>
    <n v="0"/>
    <x v="0"/>
    <x v="0"/>
  </r>
  <r>
    <x v="1060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0"/>
    <s v="16/2021"/>
    <s v="SEI 024.00010718/2023-21"/>
    <s v="PD-PRC-2021/02588-  359.00007837/2023-15 APPS/ITO"/>
    <s v="2 - FATURADO"/>
    <n v="0"/>
    <x v="0"/>
    <x v="0"/>
  </r>
  <r>
    <x v="1060"/>
    <s v="46.374.500/0252-60"/>
    <s v="NF SERVICOS E_GOV"/>
    <n v="177220"/>
    <d v="2024-12-31T00:00:00"/>
    <n v="1903184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0"/>
    <s v="46.374.500/0262-31"/>
    <s v="NF SERVICOS E_GOV"/>
    <n v="163723"/>
    <d v="2024-07-08T00:00:00"/>
    <n v="1814743"/>
    <d v="2024-07-08T00:00:00"/>
    <m/>
    <n v="109.89"/>
    <d v="2024-08-07T00:00:00"/>
    <m/>
    <m/>
    <s v="Certificado e-CPF A3 (renovação) - 36 meses Gov"/>
    <n v="104.62"/>
    <m/>
    <x v="13"/>
    <m/>
    <m/>
    <m/>
    <s v="2 - FATURADO"/>
    <n v="146"/>
    <x v="7"/>
    <x v="1"/>
  </r>
  <r>
    <x v="1060"/>
    <s v="46.374.500/0262-31"/>
    <s v="NF SERVICOS E_GOV"/>
    <n v="164624"/>
    <d v="2024-07-16T00:00:00"/>
    <n v="1815644"/>
    <d v="2024-07-16T00:00:00"/>
    <m/>
    <n v="277.10000000000002"/>
    <d v="2024-08-15T00:00:00"/>
    <m/>
    <m/>
    <s v="Certificado e-CPF A3 em token - 36 meses Gov"/>
    <n v="263.8"/>
    <m/>
    <x v="13"/>
    <m/>
    <m/>
    <m/>
    <s v="2 - FATURADO"/>
    <n v="138"/>
    <x v="7"/>
    <x v="1"/>
  </r>
  <r>
    <x v="1060"/>
    <s v="46.374.500/0262-31"/>
    <s v="NF SERVICOS E_GOV"/>
    <n v="171364"/>
    <d v="2024-11-12T00:00:00"/>
    <n v="18743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0"/>
    <s v="46.374.500/0262-31"/>
    <s v="NF SERVICOS E_GOV"/>
    <n v="172488"/>
    <d v="2024-11-18T00:00:00"/>
    <n v="187550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060"/>
    <s v="46.374.500/0262-31"/>
    <s v="NF SERVICOS E_GOV"/>
    <n v="173143"/>
    <d v="2024-11-26T00:00:00"/>
    <n v="1876158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5"/>
    <x v="2"/>
    <x v="1"/>
  </r>
  <r>
    <x v="1060"/>
    <s v="46.374.500/0262-31"/>
    <s v="NF SERVICOS E_GOV"/>
    <n v="175078"/>
    <d v="2024-12-11T00:00:00"/>
    <n v="189106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262-31"/>
    <s v="NF SERVICOS E_GOV"/>
    <n v="175147"/>
    <d v="2024-12-11T00:00:00"/>
    <n v="1891135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268-27"/>
    <s v="NF SERVICOS E_GOV"/>
    <n v="170378"/>
    <d v="2024-10-18T00:00:00"/>
    <n v="1860123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44"/>
    <x v="1"/>
    <x v="1"/>
  </r>
  <r>
    <x v="1060"/>
    <s v="46.374.500/0268-27"/>
    <s v="NFS INSS RET"/>
    <n v="175284"/>
    <d v="2024-12-11T00:00:00"/>
    <n v="1891272"/>
    <d v="2024-12-11T00:00:00"/>
    <d v="2024-11-01T00:00:00"/>
    <n v="34800.49"/>
    <d v="2025-01-10T00:00:00"/>
    <s v="E0220471"/>
    <s v="PD022362"/>
    <s v="NUVEM PÚBLICA E INFRAESTRUTURA"/>
    <n v="29302.02"/>
    <d v="2024-11-01T00:00:00"/>
    <x v="0"/>
    <s v="090193.44/2022"/>
    <s v="024.00025158/2023-18"/>
    <s v="PD-PRC-2023/00016   359.00009331/2023-41 ITO"/>
    <s v="2 - FATURADO"/>
    <n v="0"/>
    <x v="0"/>
    <x v="0"/>
  </r>
  <r>
    <x v="1060"/>
    <s v="46.374.500/0268-27"/>
    <s v="NF SERVICOS"/>
    <n v="175292"/>
    <d v="2024-12-11T00:00:00"/>
    <n v="1891280"/>
    <d v="2024-12-11T00:00:00"/>
    <d v="2024-11-01T00:00:00"/>
    <n v="9515.59"/>
    <d v="2025-01-10T00:00:00"/>
    <s v="ET220471"/>
    <s v="PD022362"/>
    <s v="SERVIÇOS TÉCNICOS"/>
    <n v="9058.84"/>
    <d v="2024-11-01T00:00:00"/>
    <x v="0"/>
    <s v="090193.44/2022"/>
    <s v="024.00025158/2023-18"/>
    <s v="PD-PRC-2023/00016   359.00009331/2023-41 ITO"/>
    <s v="2 - FATURADO"/>
    <n v="0"/>
    <x v="0"/>
    <x v="0"/>
  </r>
  <r>
    <x v="1060"/>
    <s v="46.374.500/0268-27"/>
    <s v="NF SERVICOS"/>
    <n v="175293"/>
    <d v="2024-12-11T00:00:00"/>
    <n v="1891281"/>
    <d v="2024-12-11T00:00:00"/>
    <d v="2024-11-01T00:00:00"/>
    <n v="337.44"/>
    <d v="2025-01-10T00:00:00"/>
    <s v="ET220471"/>
    <s v="PD022362"/>
    <s v="SERVIÇOS TÉCNICOS"/>
    <n v="321.24"/>
    <d v="2024-11-01T00:00:00"/>
    <x v="0"/>
    <s v="090193.44/2022"/>
    <s v="024.00025158/2023-18"/>
    <s v="PD-PRC-2023/00016   359.00009331/2023-41 ITO"/>
    <s v="2 - FATURADO"/>
    <n v="0"/>
    <x v="0"/>
    <x v="0"/>
  </r>
  <r>
    <x v="1060"/>
    <s v="46.374.500/0268-27"/>
    <s v="NF SERVICOS E_GOV"/>
    <n v="175875"/>
    <d v="2024-12-17T00:00:00"/>
    <n v="1891863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0"/>
    <s v="46.374.500/0268-27"/>
    <s v="NF SERVICOS"/>
    <n v="175925"/>
    <d v="2024-12-17T00:00:00"/>
    <n v="1891913"/>
    <d v="2024-12-17T00:00:00"/>
    <d v="2024-12-01T00:00:00"/>
    <n v="3936.74"/>
    <d v="2025-01-16T00:00:00"/>
    <s v="ET220471"/>
    <s v="PD022362"/>
    <s v="SERVIÇOS TÉCNICOS"/>
    <n v="3747.78"/>
    <d v="2024-12-01T00:00:00"/>
    <x v="0"/>
    <s v="090193.44/2022"/>
    <s v="024.00025158/2023-18"/>
    <s v="PD-PRC-2023/00016   359.00009331/2023-41 ITO"/>
    <s v="2 - FATURADO"/>
    <n v="0"/>
    <x v="0"/>
    <x v="0"/>
  </r>
  <r>
    <x v="1060"/>
    <s v="46.374.500/0268-27"/>
    <s v="NF SERVICOS"/>
    <n v="175926"/>
    <d v="2024-12-17T00:00:00"/>
    <n v="1891914"/>
    <d v="2024-12-17T00:00:00"/>
    <d v="2024-12-01T00:00:00"/>
    <n v="11819.83"/>
    <d v="2025-01-16T00:00:00"/>
    <s v="E0220471"/>
    <s v="PD022362"/>
    <s v="NUVEM PÚBLICA E INFRAESTRUTURA"/>
    <n v="11252.48"/>
    <d v="2024-12-01T00:00:00"/>
    <x v="0"/>
    <s v="090193.44/2022"/>
    <s v="024.00025158/2023-18"/>
    <s v="PD-PRC-2023/00016   359.00009331/2023-41 ITO"/>
    <s v="2 - FATURADO"/>
    <n v="0"/>
    <x v="0"/>
    <x v="0"/>
  </r>
  <r>
    <x v="1060"/>
    <s v="46.374.500/0269-08"/>
    <s v="NF SERVICOS"/>
    <n v="6553"/>
    <d v="2024-12-09T00:00:00"/>
    <n v="306418"/>
    <d v="2024-12-09T00:00:00"/>
    <d v="2024-11-01T00:00:00"/>
    <n v="700417.26"/>
    <d v="2025-01-08T00:00:00"/>
    <s v="E0230126"/>
    <s v="PD023107"/>
    <s v="SISTEMA SAUDE EM REDE"/>
    <n v="666797.23"/>
    <d v="2024-11-01T00:00:00"/>
    <x v="0"/>
    <s v="GGA/CCD  090176.04/2023"/>
    <s v="SEI 024.00002739/2023-73"/>
    <s v="359.00000894/2023-73 APPS"/>
    <s v="2 - FATURADO"/>
    <n v="0"/>
    <x v="0"/>
    <x v="0"/>
  </r>
  <r>
    <x v="1060"/>
    <s v="46.374.500/0269-08"/>
    <s v="NF SERVICOS"/>
    <n v="6642"/>
    <d v="2024-12-31T00:00:00"/>
    <n v="310808"/>
    <d v="2025-01-10T00:00:00"/>
    <d v="2024-12-01T00:00:00"/>
    <n v="655907.12"/>
    <d v="2025-01-30T00:00:00"/>
    <s v="E0230126"/>
    <s v="PD023107"/>
    <s v="SISTEMA SAUDE EM REDE"/>
    <n v="624423.57999999996"/>
    <d v="2024-12-01T00:00:00"/>
    <x v="0"/>
    <s v="GGA/CCD  090176.04/2023"/>
    <s v="SEI 024.00002739/2023-73"/>
    <s v="359.00000894/2023-73 APPS"/>
    <s v="2 - FATURADO"/>
    <n v="0"/>
    <x v="0"/>
    <x v="0"/>
  </r>
  <r>
    <x v="1060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0"/>
    <m/>
    <m/>
    <m/>
    <s v="2 - FATURADO"/>
    <n v="19"/>
    <x v="2"/>
    <x v="1"/>
  </r>
  <r>
    <x v="1060"/>
    <s v="46.374.500/0280-13"/>
    <s v="NF SERVICOS E_GOV"/>
    <n v="175607"/>
    <d v="2024-12-16T00:00:00"/>
    <n v="1891595"/>
    <d v="2024-12-16T00:00:00"/>
    <m/>
    <n v="124.99"/>
    <d v="2025-01-15T00:00:00"/>
    <m/>
    <m/>
    <s v="Certificado e-CPF A3 (somente certificado) - 12 meses Gov"/>
    <n v="118.99"/>
    <m/>
    <x v="0"/>
    <m/>
    <m/>
    <m/>
    <s v="2 - FATURADO"/>
    <n v="0"/>
    <x v="0"/>
    <x v="1"/>
  </r>
  <r>
    <x v="1060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13"/>
    <m/>
    <m/>
    <m/>
    <s v="2 - FATURADO"/>
    <n v="979"/>
    <x v="4"/>
    <x v="1"/>
  </r>
  <r>
    <x v="1060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13"/>
    <m/>
    <m/>
    <m/>
    <s v="2 - FATURADO"/>
    <n v="762"/>
    <x v="4"/>
    <x v="1"/>
  </r>
  <r>
    <x v="1061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573"/>
    <x v="4"/>
    <x v="0"/>
  </r>
  <r>
    <x v="1061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573"/>
    <x v="4"/>
    <x v="0"/>
  </r>
  <r>
    <x v="1061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573"/>
    <x v="4"/>
    <x v="0"/>
  </r>
  <r>
    <x v="1061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0"/>
    <x v="0"/>
    <x v="1"/>
  </r>
  <r>
    <x v="1061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0"/>
    <x v="0"/>
    <x v="1"/>
  </r>
  <r>
    <x v="1061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1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1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1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919"/>
    <x v="4"/>
    <x v="1"/>
  </r>
  <r>
    <x v="1061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851"/>
    <x v="4"/>
    <x v="1"/>
  </r>
  <r>
    <x v="1061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795"/>
    <x v="4"/>
    <x v="1"/>
  </r>
  <r>
    <x v="1061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765"/>
    <x v="4"/>
    <x v="1"/>
  </r>
  <r>
    <x v="1061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731"/>
    <x v="4"/>
    <x v="1"/>
  </r>
  <r>
    <x v="1061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703"/>
    <x v="4"/>
    <x v="1"/>
  </r>
  <r>
    <x v="1061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674"/>
    <x v="4"/>
    <x v="1"/>
  </r>
  <r>
    <x v="1061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608"/>
    <x v="4"/>
    <x v="1"/>
  </r>
  <r>
    <x v="1061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584"/>
    <x v="4"/>
    <x v="1"/>
  </r>
  <r>
    <x v="1061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536"/>
    <x v="4"/>
    <x v="1"/>
  </r>
  <r>
    <x v="1061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523"/>
    <x v="4"/>
    <x v="1"/>
  </r>
  <r>
    <x v="1061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488"/>
    <x v="4"/>
    <x v="1"/>
  </r>
  <r>
    <x v="1061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458"/>
    <x v="4"/>
    <x v="1"/>
  </r>
  <r>
    <x v="1061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426"/>
    <x v="4"/>
    <x v="1"/>
  </r>
  <r>
    <x v="1061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398"/>
    <x v="4"/>
    <x v="1"/>
  </r>
  <r>
    <x v="1061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367"/>
    <x v="4"/>
    <x v="1"/>
  </r>
  <r>
    <x v="1061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333"/>
    <x v="3"/>
    <x v="1"/>
  </r>
  <r>
    <x v="1061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306"/>
    <x v="3"/>
    <x v="1"/>
  </r>
  <r>
    <x v="1061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277"/>
    <x v="3"/>
    <x v="1"/>
  </r>
  <r>
    <x v="1061"/>
    <s v="46.375.200/0002-00"/>
    <s v="NF SERVICOS DO"/>
    <n v="263511"/>
    <d v="2024-04-25T00:00:00"/>
    <n v="269553"/>
    <d v="2024-04-29T00:00:00"/>
    <m/>
    <n v="27"/>
    <d v="2024-05-29T00:00:00"/>
    <m/>
    <m/>
    <s v="Boletim - Diário Oficial Informa"/>
    <n v="25.7"/>
    <m/>
    <x v="0"/>
    <m/>
    <m/>
    <m/>
    <s v="3 - FATURADO DO INFORMA"/>
    <n v="216"/>
    <x v="3"/>
    <x v="1"/>
  </r>
  <r>
    <x v="1061"/>
    <s v="46.375.200/0002-00"/>
    <s v="NF SERVICOS DO"/>
    <n v="264077"/>
    <d v="2024-04-30T00:00:00"/>
    <n v="270119"/>
    <d v="2024-05-03T00:00:00"/>
    <m/>
    <n v="27"/>
    <d v="2024-06-02T00:00:00"/>
    <m/>
    <m/>
    <s v="Boletim - Diário Oficial Informa"/>
    <n v="25.7"/>
    <m/>
    <x v="0"/>
    <m/>
    <m/>
    <m/>
    <s v="3 - FATURADO DO INFORMA"/>
    <n v="212"/>
    <x v="3"/>
    <x v="1"/>
  </r>
  <r>
    <x v="1062"/>
    <s v="46.377.222/0037-30"/>
    <s v="NF SERVICOS"/>
    <n v="171245"/>
    <d v="2024-11-12T00:00:00"/>
    <n v="1874260"/>
    <d v="2024-11-12T00:00:00"/>
    <d v="2024-10-01T00:00:00"/>
    <n v="15516.39"/>
    <d v="2024-12-12T00:00:00"/>
    <s v="E0230192"/>
    <s v="PD023164"/>
    <s v="MANUTECAO DE SISTEMA - RECADASTRAMENTO SERVIDORES COM COMPLEMENTACAO DE APOSENTADORIA COMPLENTACAO DE PENSAO E PENSIONISTAS ESPECIAIS"/>
    <n v="14771.6"/>
    <d v="2024-10-01T00:00:00"/>
    <x v="0"/>
    <s v="23673-SAAC-00105-2023"/>
    <s v="017.00001327/2023-79"/>
    <s v="359.00002904/2023-13-APPS"/>
    <s v="2 - FATURADO"/>
    <n v="19"/>
    <x v="2"/>
    <x v="0"/>
  </r>
  <r>
    <x v="1062"/>
    <s v="46.377.222/0037-30"/>
    <s v="NF SERVICOS"/>
    <n v="171991"/>
    <d v="2024-11-13T00:00:00"/>
    <n v="1875006"/>
    <d v="2024-11-13T00:00:00"/>
    <d v="2024-10-01T00:00:00"/>
    <n v="3220.58"/>
    <d v="2024-12-13T00:00:00"/>
    <s v="E0230192"/>
    <s v="PD023164"/>
    <s v="MANUTECAO DE SISTEMA - RECADASTRAMENTO SERVIDORES COM COMPLEMENTACAO DE APOSENTADORIA COMPLENTACAO DE PENSAO E PENSIONISTAS ESPECIAIS"/>
    <n v="3065.99"/>
    <d v="2024-10-01T00:00:00"/>
    <x v="0"/>
    <s v="23673-SAAC-00105-2023"/>
    <s v="017.00001327/2023-79"/>
    <s v="359.00002904/2023-13-APPS"/>
    <s v="2 - FATURADO"/>
    <n v="18"/>
    <x v="2"/>
    <x v="0"/>
  </r>
  <r>
    <x v="1062"/>
    <s v="46.377.222/0037-30"/>
    <s v="NF SERVICOS"/>
    <n v="171995"/>
    <d v="2024-11-13T00:00:00"/>
    <n v="1875010"/>
    <d v="2024-11-13T00:00:00"/>
    <d v="2024-10-01T00:00:00"/>
    <n v="115927.98"/>
    <d v="2024-12-13T00:00:00"/>
    <s v="E0230260"/>
    <s v="PD023228"/>
    <s v="NUVEM PUBLICA"/>
    <n v="132.4"/>
    <d v="2024-10-01T00:00:00"/>
    <x v="0"/>
    <s v="23673-SAAC-00194-2023"/>
    <s v="SEI 017.00030940/2023-01"/>
    <s v="359.00008633/2023-  ITO"/>
    <s v="2 - FATURADO"/>
    <n v="18"/>
    <x v="2"/>
    <x v="0"/>
  </r>
  <r>
    <x v="1062"/>
    <s v="46.377.222/0037-30"/>
    <s v="NF SERVICOS"/>
    <n v="172061"/>
    <d v="2024-11-14T00:00:00"/>
    <n v="1875076"/>
    <d v="2024-11-14T00:00:00"/>
    <d v="2024-10-01T00:00:00"/>
    <n v="5369.06"/>
    <d v="2024-12-14T00:00:00"/>
    <s v="E0240299"/>
    <s v="PD024182"/>
    <s v="PROGRAMA SP SEM PAPEL"/>
    <n v="5111.3500000000004"/>
    <d v="2024-10-01T00:00:00"/>
    <x v="0"/>
    <s v="23673-SAAC-00094-2024"/>
    <s v="017.00049646/2024-46"/>
    <s v="359.00007506/2024-66-APPS"/>
    <s v="2 - FATURADO"/>
    <n v="17"/>
    <x v="2"/>
    <x v="0"/>
  </r>
  <r>
    <x v="1062"/>
    <s v="46.377.222/0037-30"/>
    <s v="NF SERVICOS"/>
    <n v="6827"/>
    <d v="2024-11-27T00:00:00"/>
    <n v="6826"/>
    <d v="2024-11-27T00:00:00"/>
    <d v="2024-09-01T00:00:00"/>
    <n v="67924.38"/>
    <d v="2024-12-27T00:00:00"/>
    <s v="E0220465"/>
    <s v="PD022357"/>
    <s v="SUPORTE TECNICO"/>
    <n v="504.06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6828"/>
    <d v="2024-11-27T00:00:00"/>
    <n v="6827"/>
    <d v="2024-11-27T00:00:00"/>
    <d v="2024-09-01T00:00:00"/>
    <n v="10374.290000000001"/>
    <d v="2024-12-27T00:00:00"/>
    <s v="E0220465"/>
    <s v="PD022357"/>
    <s v="SUPORTE TECNICO"/>
    <n v="77.05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6829"/>
    <d v="2024-11-27T00:00:00"/>
    <n v="6828"/>
    <d v="2024-11-27T00:00:00"/>
    <d v="2024-09-01T00:00:00"/>
    <n v="75229.23"/>
    <d v="2024-12-27T00:00:00"/>
    <s v="E0220465"/>
    <s v="PD022357"/>
    <s v="SUPORTE TECNICO"/>
    <n v="558.61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6830"/>
    <d v="2024-11-27T00:00:00"/>
    <n v="6829"/>
    <d v="2024-11-27T00:00:00"/>
    <d v="2024-09-01T00:00:00"/>
    <n v="106684.05"/>
    <d v="2024-12-27T00:00:00"/>
    <s v="E0220465"/>
    <s v="PD022357"/>
    <s v="SUPORTE TECNICO"/>
    <n v="791.87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6831"/>
    <d v="2024-11-27T00:00:00"/>
    <n v="6830"/>
    <d v="2024-11-27T00:00:00"/>
    <d v="2024-09-01T00:00:00"/>
    <n v="143491.37"/>
    <d v="2024-12-27T00:00:00"/>
    <s v="E0220465"/>
    <s v="PD022357"/>
    <s v="SUPORTE TECNICO"/>
    <n v="1065.21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6832"/>
    <d v="2024-11-27T00:00:00"/>
    <n v="6831"/>
    <d v="2024-11-27T00:00:00"/>
    <d v="2024-09-01T00:00:00"/>
    <n v="1917.68"/>
    <d v="2024-12-27T00:00:00"/>
    <s v="E0220465"/>
    <s v="PD022357"/>
    <s v="SUPORTE TECNICO"/>
    <n v="14.23"/>
    <d v="2024-09-01T00:00:00"/>
    <x v="0"/>
    <s v="23673-SAAC-00198-2022"/>
    <s v="SFP-PRC-2022/25148"/>
    <s v="PD-PRC-2022/04493-ITO"/>
    <s v="2 - FATURADO"/>
    <n v="4"/>
    <x v="2"/>
    <x v="0"/>
  </r>
  <r>
    <x v="1062"/>
    <s v="46.377.222/0037-30"/>
    <s v="NF SERVICOS"/>
    <n v="173591"/>
    <d v="2024-11-29T00:00:00"/>
    <n v="1876606"/>
    <d v="2024-11-29T00:00:00"/>
    <d v="2024-10-01T00:00:00"/>
    <n v="9286.7099999999991"/>
    <d v="2024-12-29T00:00:00"/>
    <s v="E0210358"/>
    <s v="PD021274"/>
    <s v="PaaS MIDDLEWARE"/>
    <n v="8840.9500000000007"/>
    <d v="2024-10-01T00:00:00"/>
    <x v="0"/>
    <s v="23673-SAAC-00238-2021"/>
    <s v="SFP-PRC-2021/023250"/>
    <s v="PD-PRC-2021/03174 ITO"/>
    <s v="2 - FATURADO"/>
    <n v="2"/>
    <x v="2"/>
    <x v="0"/>
  </r>
  <r>
    <x v="1062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2"/>
    <x v="2"/>
    <x v="0"/>
  </r>
  <r>
    <x v="1062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2"/>
    <x v="2"/>
    <x v="0"/>
  </r>
  <r>
    <x v="1062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2"/>
    <x v="2"/>
    <x v="0"/>
  </r>
  <r>
    <x v="1062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2"/>
    <x v="2"/>
    <x v="0"/>
  </r>
  <r>
    <x v="1062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2"/>
    <x v="2"/>
    <x v="0"/>
  </r>
  <r>
    <x v="1062"/>
    <s v="46.377.222/0037-30"/>
    <s v="NF SERVICOS"/>
    <n v="174266"/>
    <d v="2024-12-09T00:00:00"/>
    <n v="1890254"/>
    <d v="2024-12-09T00:00:00"/>
    <d v="2024-11-01T00:00:00"/>
    <n v="122490.58"/>
    <d v="2025-01-08T00:00:00"/>
    <s v="E0230260"/>
    <s v="PD023228"/>
    <s v="NUVEM PUBLICA"/>
    <n v="116611.03"/>
    <d v="2024-11-01T00:00:00"/>
    <x v="0"/>
    <s v="23673-SAAC-00194-2023"/>
    <s v="SEI 017.00030940/2023-01"/>
    <s v="359.00008633/2023-  ITO"/>
    <s v="2 - FATURADO"/>
    <n v="0"/>
    <x v="0"/>
    <x v="0"/>
  </r>
  <r>
    <x v="1062"/>
    <s v="46.377.222/0037-30"/>
    <s v="NF SERVICOS"/>
    <n v="174267"/>
    <d v="2024-12-09T00:00:00"/>
    <n v="1890255"/>
    <d v="2024-12-09T00:00:00"/>
    <d v="2024-11-01T00:00:00"/>
    <n v="1786.72"/>
    <d v="2025-01-08T00:00:00"/>
    <s v="E0230260"/>
    <s v="PD023228"/>
    <s v="NUVEM PUBLICA"/>
    <n v="1700.96"/>
    <d v="2024-11-01T00:00:00"/>
    <x v="0"/>
    <s v="23673-SAAC-00194-2023"/>
    <s v="SEI 017.00030940/2023-01"/>
    <s v="359.00008633/2023-  ITO"/>
    <s v="2 - FATURADO"/>
    <n v="0"/>
    <x v="0"/>
    <x v="0"/>
  </r>
  <r>
    <x v="1062"/>
    <s v="46.377.222/0037-30"/>
    <s v="NF SERVICOS"/>
    <n v="174289"/>
    <d v="2024-12-09T00:00:00"/>
    <n v="1890277"/>
    <d v="2024-12-09T00:00:00"/>
    <d v="2024-11-01T00:00:00"/>
    <n v="17724.89"/>
    <d v="2025-01-08T00:00:00"/>
    <s v="E0230598"/>
    <s v="PD023475"/>
    <s v="PAAS MIDDLEWARE COM SERVIÇOS  DE GESTÃO"/>
    <n v="16874.099999999999"/>
    <d v="2024-11-01T00:00:00"/>
    <x v="0"/>
    <s v="23673-SAAC-00209-2023"/>
    <s v="017.00145581/2023-88"/>
    <s v="359.00009570/2023-09  ITO"/>
    <s v="2 - FATURADO"/>
    <n v="0"/>
    <x v="0"/>
    <x v="0"/>
  </r>
  <r>
    <x v="1062"/>
    <s v="46.377.222/0037-30"/>
    <s v="NF SERVICOS KIT"/>
    <n v="174368"/>
    <d v="2024-12-09T00:00:00"/>
    <n v="1890356"/>
    <d v="2024-12-09T00:00:00"/>
    <d v="2024-11-01T00:00:00"/>
    <n v="48784.28"/>
    <d v="2025-01-08T00:00:00"/>
    <s v="E0230376"/>
    <s v="PD023307"/>
    <s v="CERTIFICADO DIGITAL E-CPF - E-CNPJ"/>
    <n v="46442.63"/>
    <d v="2024-11-01T00:00:00"/>
    <x v="0"/>
    <s v="23673-SAAC-00180-2023"/>
    <s v="017.00047288/2023-56"/>
    <s v="359.00002868/2023-80  ITO"/>
    <s v="2 - FATURADO"/>
    <n v="0"/>
    <x v="0"/>
    <x v="1"/>
  </r>
  <r>
    <x v="1062"/>
    <s v="46.377.222/0037-30"/>
    <s v="NF SERVICOS"/>
    <n v="174404"/>
    <d v="2024-12-09T00:00:00"/>
    <n v="1890392"/>
    <d v="2024-12-09T00:00:00"/>
    <d v="2024-11-01T00:00:00"/>
    <n v="1337400.26"/>
    <d v="2025-01-08T00:00:00"/>
    <s v="E0240313"/>
    <s v="PD024195"/>
    <s v="SERVICOS DE PROCESSAMENTO MAINFRAME PARA OS  SISTEMAS SIAFEM E SIAFISICO"/>
    <n v="1273205.05"/>
    <d v="2024-11-01T00:00:00"/>
    <x v="0"/>
    <s v="23673-SAAC-00083-2024"/>
    <s v="017.00047721/2024-34"/>
    <s v="359.00003819/2024-45  ITO"/>
    <s v="2 - FATURADO"/>
    <n v="0"/>
    <x v="0"/>
    <x v="0"/>
  </r>
  <r>
    <x v="1062"/>
    <s v="46.377.222/0037-30"/>
    <s v="NF SERVICOS"/>
    <n v="174497"/>
    <d v="2024-12-09T00:00:00"/>
    <n v="1890485"/>
    <d v="2024-12-09T00:00:00"/>
    <d v="2024-11-01T00:00:00"/>
    <n v="112490.55"/>
    <d v="2025-01-08T00:00:00"/>
    <s v="E0210043"/>
    <s v="PD021032"/>
    <s v="SAM MÓDULO ESTOQUE."/>
    <n v="107091"/>
    <d v="2024-11-01T00:00:00"/>
    <x v="0"/>
    <s v="23673-SAAC-00046-2021"/>
    <s v="017.00003290/2023-13"/>
    <s v="PD-PRC-2021/01120  359.00002976/2023-52  APPS"/>
    <s v="2 - FATURADO"/>
    <n v="0"/>
    <x v="0"/>
    <x v="0"/>
  </r>
  <r>
    <x v="1062"/>
    <s v="46.377.222/0037-30"/>
    <s v="NF SERVICOS"/>
    <n v="174498"/>
    <d v="2024-12-09T00:00:00"/>
    <n v="1890486"/>
    <d v="2024-12-09T00:00:00"/>
    <d v="2024-11-01T00:00:00"/>
    <n v="338243.68"/>
    <d v="2025-01-08T00:00:00"/>
    <s v="E0220383"/>
    <s v="PD022291"/>
    <s v="INFRAESTRUTURA VIRTUALIZADA ON PREMISES, PAAS BANCO DE DADOS SQL, PAAS JBOSS, PAAS MIDDLEWARE, IMPRESSAO E CERTIFICADO SSL STANDARD"/>
    <n v="322007.98"/>
    <d v="2024-11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"/>
    <n v="174499"/>
    <d v="2024-12-09T00:00:00"/>
    <n v="1890487"/>
    <d v="2024-12-09T00:00:00"/>
    <d v="2024-11-01T00:00:00"/>
    <n v="2870058.11"/>
    <d v="2025-01-08T00:00:00"/>
    <s v="E0220383"/>
    <s v="PD022291"/>
    <s v="INFRAESTRUTURA VIRTUALIZADA ON PREMISES, PAAS BANCO DE DADOS SQL, PAAS JBOSS, PAAS MIDDLEWARE, IMPRESSAO E CERTIFICADO SSL STANDARD"/>
    <n v="2732295.32"/>
    <d v="2024-11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"/>
    <n v="174867"/>
    <d v="2024-12-10T00:00:00"/>
    <n v="1890855"/>
    <d v="2024-12-10T00:00:00"/>
    <d v="2024-11-01T00:00:00"/>
    <n v="9286.7099999999991"/>
    <d v="2025-01-09T00:00:00"/>
    <s v="E0210358"/>
    <s v="PD021274"/>
    <s v="PaaS MIDDLEWARE"/>
    <n v="8840.9500000000007"/>
    <d v="2024-11-01T00:00:00"/>
    <x v="0"/>
    <s v="23673-SAAC-00238-2021"/>
    <s v="SFP-PRC-2021/023250"/>
    <s v="PD-PRC-2021/03174 ITO"/>
    <s v="2 - FATURADO"/>
    <n v="0"/>
    <x v="0"/>
    <x v="0"/>
  </r>
  <r>
    <x v="1062"/>
    <s v="46.377.222/0037-30"/>
    <s v="NF SERVICOS"/>
    <n v="175325"/>
    <d v="2024-12-11T00:00:00"/>
    <n v="1891313"/>
    <d v="2024-12-12T00:00:00"/>
    <d v="2024-11-01T00:00:00"/>
    <n v="169706.44"/>
    <d v="2025-01-10T00:00:00"/>
    <s v="E0220109"/>
    <s v="PD022081"/>
    <s v="FOLHA DE PAGAMENTO"/>
    <n v="161560.53"/>
    <d v="2024-11-01T00:00:00"/>
    <x v="0"/>
    <s v="23673-SAAC-00094-2022"/>
    <s v="017.00015771/2023-71"/>
    <s v="PD-PRC-2022/02114  359.00002592/2023-30  - APPS"/>
    <s v="2 - FATURADO"/>
    <n v="0"/>
    <x v="0"/>
    <x v="0"/>
  </r>
  <r>
    <x v="1062"/>
    <s v="46.377.222/0037-30"/>
    <s v="NF SERVICOS"/>
    <n v="175326"/>
    <d v="2024-12-11T00:00:00"/>
    <n v="1891314"/>
    <d v="2024-12-12T00:00:00"/>
    <d v="2024-11-01T00:00:00"/>
    <n v="599032.5"/>
    <d v="2025-01-10T00:00:00"/>
    <s v="E0220109"/>
    <s v="PD022081"/>
    <s v="FOLHA DE PAGAMENTO"/>
    <n v="570278.93999999994"/>
    <d v="2024-11-01T00:00:00"/>
    <x v="0"/>
    <s v="23673-SAAC-00094-2022"/>
    <s v="017.00015771/2023-71"/>
    <s v="PD-PRC-2022/02114  359.00002592/2023-30  - APPS"/>
    <s v="2 - FATURADO"/>
    <n v="0"/>
    <x v="0"/>
    <x v="0"/>
  </r>
  <r>
    <x v="1062"/>
    <s v="46.377.222/0037-30"/>
    <s v="NF SERVICOS"/>
    <n v="175328"/>
    <d v="2024-12-11T00:00:00"/>
    <n v="1891316"/>
    <d v="2024-12-12T00:00:00"/>
    <d v="2024-11-01T00:00:00"/>
    <n v="84097"/>
    <d v="2025-01-10T00:00:00"/>
    <s v="E0230237"/>
    <s v="PD023207"/>
    <s v="SAM PATRIMONIO"/>
    <n v="80060.34"/>
    <d v="2024-11-01T00:00:00"/>
    <x v="0"/>
    <s v="23673-SAAC-00155-2023"/>
    <s v="SEI  017.00002124/2023-08"/>
    <s v="359.00005951/2023-19    APPS"/>
    <s v="2 - FATURADO"/>
    <n v="0"/>
    <x v="0"/>
    <x v="0"/>
  </r>
  <r>
    <x v="1062"/>
    <s v="46.377.222/0037-30"/>
    <s v="NF SERVICOS"/>
    <n v="175345"/>
    <d v="2024-12-11T00:00:00"/>
    <n v="1891333"/>
    <d v="2024-12-12T00:00:00"/>
    <d v="2024-11-01T00:00:00"/>
    <n v="1021521.44"/>
    <d v="2025-01-10T00:00:00"/>
    <s v="E0220110"/>
    <s v="PD022081"/>
    <s v="INFRAESTRUTURA VIRTUALIZADA ON PREMISES AVANÇADA COM GERENCIAMENTO"/>
    <n v="972488.41"/>
    <d v="2024-11-01T00:00:00"/>
    <x v="0"/>
    <s v="23673-SAAC-00094-2022"/>
    <s v="017.00015771/2023-71"/>
    <s v="PD-PRC-2022/02114  359.00002592/2023-30  - ITO"/>
    <s v="2 - FATURADO"/>
    <n v="0"/>
    <x v="0"/>
    <x v="0"/>
  </r>
  <r>
    <x v="1062"/>
    <s v="46.377.222/0037-30"/>
    <s v="NF SERVICOS"/>
    <n v="175346"/>
    <d v="2024-12-11T00:00:00"/>
    <n v="1891334"/>
    <d v="2024-12-12T00:00:00"/>
    <d v="2024-11-01T00:00:00"/>
    <n v="5884.44"/>
    <d v="2025-01-10T00:00:00"/>
    <s v="E0220110"/>
    <s v="PD022081"/>
    <s v="INFRAESTRUTURA VIRTUALIZADA ON PREMISES AVANÇADA COM GERENCIAMENTO"/>
    <n v="5601.99"/>
    <d v="2024-11-01T00:00:00"/>
    <x v="0"/>
    <s v="23673-SAAC-00094-2022"/>
    <s v="017.00015771/2023-71"/>
    <s v="PD-PRC-2022/02114  359.00002592/2023-30  - ITO"/>
    <s v="2 - FATURADO"/>
    <n v="0"/>
    <x v="0"/>
    <x v="0"/>
  </r>
  <r>
    <x v="1062"/>
    <s v="46.377.222/0037-30"/>
    <s v="NF SERVICOS"/>
    <n v="6841"/>
    <d v="2024-12-11T00:00:00"/>
    <n v="6840"/>
    <d v="2024-12-11T00:00:00"/>
    <d v="2024-11-01T00:00:00"/>
    <n v="1740715.84"/>
    <d v="2025-01-10T00:00:00"/>
    <s v="E0220349"/>
    <s v="PD022261"/>
    <s v="DESENVOLVIMENTO, MANUTENÇÃO  EVOLUTIVA E SUSTENTAÇÃO DE SISTEMAS - PAAS MIDDLEWARE COM SERVIÇOS DE GESTÃO"/>
    <n v="1657161.48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2"/>
    <d v="2024-12-11T00:00:00"/>
    <n v="6841"/>
    <d v="2024-12-11T00:00:00"/>
    <d v="2024-11-01T00:00:00"/>
    <n v="459376.87"/>
    <d v="2025-01-10T00:00:00"/>
    <s v="E0220349"/>
    <s v="PD022261"/>
    <s v="DESENVOLVIMENTO, MANUTENÇÃO  EVOLUTIVA E SUSTENTAÇÃO DE SISTEMAS - PAAS MIDDLEWARE COM SERVIÇOS DE GESTÃO"/>
    <n v="437326.78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3"/>
    <d v="2024-12-11T00:00:00"/>
    <n v="6842"/>
    <d v="2024-12-11T00:00:00"/>
    <d v="2024-11-01T00:00:00"/>
    <n v="1386790.48"/>
    <d v="2025-01-10T00:00:00"/>
    <s v="E0220349"/>
    <s v="PD022261"/>
    <s v="DESENVOLVIMENTO, MANUTENÇÃO  EVOLUTIVA E SUSTENTAÇÃO DE SISTEMAS - PAAS MIDDLEWARE COM SERVIÇOS DE GESTÃO"/>
    <n v="1320224.54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4"/>
    <d v="2024-12-11T00:00:00"/>
    <n v="6843"/>
    <d v="2024-12-11T00:00:00"/>
    <d v="2024-11-01T00:00:00"/>
    <n v="73580.84"/>
    <d v="2025-01-10T00:00:00"/>
    <s v="E0220349"/>
    <s v="PD022261"/>
    <s v="DESENVOLVIMENTO, MANUTENÇÃO  EVOLUTIVA E SUSTENTAÇÃO DE SISTEMAS - PAAS MIDDLEWARE COM SERVIÇOS DE GESTÃO"/>
    <n v="70048.960000000006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5"/>
    <d v="2024-12-11T00:00:00"/>
    <n v="6844"/>
    <d v="2024-12-11T00:00:00"/>
    <d v="2024-11-01T00:00:00"/>
    <n v="313467.28999999998"/>
    <d v="2025-01-10T00:00:00"/>
    <s v="E0220349"/>
    <s v="PD022261"/>
    <s v="DESENVOLVIMENTO, MANUTENÇÃO  EVOLUTIVA E SUSTENTAÇÃO DE SISTEMAS - PAAS MIDDLEWARE COM SERVIÇOS DE GESTÃO"/>
    <n v="298420.86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6"/>
    <d v="2024-12-11T00:00:00"/>
    <n v="6845"/>
    <d v="2024-12-11T00:00:00"/>
    <d v="2024-11-01T00:00:00"/>
    <n v="285072.64000000001"/>
    <d v="2025-01-10T00:00:00"/>
    <s v="E0220349"/>
    <s v="PD022261"/>
    <s v="DESENVOLVIMENTO, MANUTENÇÃO  EVOLUTIVA E SUSTENTAÇÃO DE SISTEMAS - PAAS MIDDLEWARE COM SERVIÇOS DE GESTÃO"/>
    <n v="271389.15000000002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7"/>
    <d v="2024-12-11T00:00:00"/>
    <n v="6846"/>
    <d v="2024-12-11T00:00:00"/>
    <d v="2024-11-01T00:00:00"/>
    <n v="711967.25"/>
    <d v="2025-01-10T00:00:00"/>
    <s v="E0220349"/>
    <s v="PD022261"/>
    <s v="DESENVOLVIMENTO, MANUTENÇÃO  EVOLUTIVA E SUSTENTAÇÃO DE SISTEMAS - PAAS MIDDLEWARE COM SERVIÇOS DE GESTÃO"/>
    <n v="677792.82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8"/>
    <d v="2024-12-11T00:00:00"/>
    <n v="6847"/>
    <d v="2024-12-11T00:00:00"/>
    <d v="2024-11-01T00:00:00"/>
    <n v="109203.52"/>
    <d v="2025-01-10T00:00:00"/>
    <s v="E0220349"/>
    <s v="PD022261"/>
    <s v="DESENVOLVIMENTO, MANUTENÇÃO  EVOLUTIVA E SUSTENTAÇÃO DE SISTEMAS - PAAS MIDDLEWARE COM SERVIÇOS DE GESTÃO"/>
    <n v="103961.75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49"/>
    <d v="2024-12-11T00:00:00"/>
    <n v="6848"/>
    <d v="2024-12-11T00:00:00"/>
    <d v="2024-11-01T00:00:00"/>
    <n v="15903.46"/>
    <d v="2025-01-10T00:00:00"/>
    <s v="E0220349"/>
    <s v="PD022261"/>
    <s v="DESENVOLVIMENTO, MANUTENÇÃO  EVOLUTIVA E SUSTENTAÇÃO DE SISTEMAS - PAAS MIDDLEWARE COM SERVIÇOS DE GESTÃO"/>
    <n v="15140.09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50"/>
    <d v="2024-12-11T00:00:00"/>
    <n v="6849"/>
    <d v="2024-12-11T00:00:00"/>
    <d v="2024-11-01T00:00:00"/>
    <n v="22415.14"/>
    <d v="2025-01-10T00:00:00"/>
    <s v="E0220349"/>
    <s v="PD022261"/>
    <s v="DESENVOLVIMENTO, MANUTENÇÃO  EVOLUTIVA E SUSTENTAÇÃO DE SISTEMAS - PAAS MIDDLEWARE COM SERVIÇOS DE GESTÃO"/>
    <n v="21339.21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51"/>
    <d v="2024-12-11T00:00:00"/>
    <n v="6850"/>
    <d v="2024-12-11T00:00:00"/>
    <d v="2024-11-01T00:00:00"/>
    <n v="1165409.32"/>
    <d v="2025-01-10T00:00:00"/>
    <s v="E0220349"/>
    <s v="PD022261"/>
    <s v="DESENVOLVIMENTO, MANUTENÇÃO  EVOLUTIVA E SUSTENTAÇÃO DE SISTEMAS - PAAS MIDDLEWARE COM SERVIÇOS DE GESTÃO"/>
    <n v="1109469.67"/>
    <d v="2024-11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175371"/>
    <d v="2024-12-12T00:00:00"/>
    <n v="1891359"/>
    <d v="2024-12-12T00:00:00"/>
    <d v="2024-11-01T00:00:00"/>
    <n v="19323.580000000002"/>
    <d v="2025-01-11T00:00:00"/>
    <s v="E0230192"/>
    <s v="PD023164"/>
    <s v="MANUTECAO DE SISTEMA - RECADASTRAMENTO SERVIDORES COM COMPLEMENTACAO DE APOSENTADORIA COMPLENTACAO DE PENSAO E PENSIONISTAS ESPECIAIS"/>
    <n v="18396.05"/>
    <d v="2024-11-01T00:00:00"/>
    <x v="0"/>
    <s v="23673-SAAC-00105-2023"/>
    <s v="017.00001327/2023-79"/>
    <s v="359.00002904/2023-13-APPS"/>
    <s v="2 - FATURADO"/>
    <n v="0"/>
    <x v="0"/>
    <x v="0"/>
  </r>
  <r>
    <x v="1062"/>
    <s v="46.377.222/0037-30"/>
    <s v="NF SERVICOS"/>
    <n v="175386"/>
    <d v="2024-12-12T00:00:00"/>
    <n v="1891374"/>
    <d v="2024-12-12T00:00:00"/>
    <d v="2024-10-01T00:00:00"/>
    <n v="634.14"/>
    <d v="2025-01-11T00:00:00"/>
    <s v="E0230192"/>
    <s v="PD023164"/>
    <s v="MANUTECAO DE SISTEMA - RECADASTRAMENTO SERVIDORES COM COMPLEMENTACAO DE APOSENTADORIA COMPLENTACAO DE PENSAO E PENSIONISTAS ESPECIAIS"/>
    <n v="603.70000000000005"/>
    <d v="2024-10-01T00:00:00"/>
    <x v="0"/>
    <s v="23673-SAAC-00105-2023"/>
    <s v="017.00001327/2023-79"/>
    <s v="359.00002904/2023-13-APPS"/>
    <s v="2 - FATURADO"/>
    <n v="0"/>
    <x v="0"/>
    <x v="0"/>
  </r>
  <r>
    <x v="1062"/>
    <s v="46.377.222/0037-30"/>
    <s v="NF SERVICOS"/>
    <n v="175399"/>
    <d v="2024-12-12T00:00:00"/>
    <n v="1891387"/>
    <d v="2024-12-13T00:00:00"/>
    <d v="2024-11-01T00:00:00"/>
    <n v="24328.44"/>
    <d v="2025-01-11T00:00:00"/>
    <s v="E0200419"/>
    <s v="PD020322"/>
    <s v="PROCESSAMENTO EM MAINFRAME, MIDDLEWARE E SERVIDOR DE APLICAÇÃO"/>
    <n v="23160.67"/>
    <d v="2024-11-01T00:00:00"/>
    <x v="0"/>
    <s v="23673-SAAC-00089-2021"/>
    <s v="SFP-PRC-2021/12353"/>
    <s v="PD-PRC-2021/01575  ITO"/>
    <s v="2 - FATURADO"/>
    <n v="0"/>
    <x v="0"/>
    <x v="0"/>
  </r>
  <r>
    <x v="1062"/>
    <s v="46.377.222/0037-30"/>
    <s v="NF SERVICOS"/>
    <n v="175444"/>
    <d v="2024-12-12T00:00:00"/>
    <n v="1891432"/>
    <d v="2024-12-13T00:00:00"/>
    <d v="2024-11-01T00:00:00"/>
    <n v="277.69"/>
    <d v="2025-01-11T00:00:00"/>
    <s v="E0200417"/>
    <s v="PD020322"/>
    <s v="PROCESSAMENTO EM MAINFRAME"/>
    <n v="264.36"/>
    <d v="2024-11-01T00:00:00"/>
    <x v="0"/>
    <s v="23673-SAAC-00089-2021"/>
    <s v="017.00079089/2023-15"/>
    <s v="PD-PRC-2021/01575  359.00008923/2023-45  ITO"/>
    <s v="2 - FATURADO"/>
    <n v="0"/>
    <x v="0"/>
    <x v="0"/>
  </r>
  <r>
    <x v="1062"/>
    <s v="46.377.222/0037-30"/>
    <s v="NF SERVICOS"/>
    <n v="175451"/>
    <d v="2024-12-12T00:00:00"/>
    <n v="1891439"/>
    <d v="2024-12-13T00:00:00"/>
    <d v="2024-11-01T00:00:00"/>
    <n v="243.86"/>
    <d v="2025-01-11T00:00:00"/>
    <s v="E0200418"/>
    <s v="PD020322"/>
    <s v="PROCESSAMENTO EM MAINFRAME"/>
    <n v="232.15"/>
    <d v="2024-11-01T00:00:00"/>
    <x v="0"/>
    <s v="23673-SAAC-00089-2021"/>
    <s v="017.00079089/2023-15"/>
    <s v="PD-PRC-2021/01575   359.00008923/2023-45  ITO"/>
    <s v="2 - FATURADO"/>
    <n v="0"/>
    <x v="0"/>
    <x v="0"/>
  </r>
  <r>
    <x v="1062"/>
    <s v="46.377.222/0037-30"/>
    <s v="NF SERVICOS"/>
    <n v="175551"/>
    <d v="2024-12-13T00:00:00"/>
    <n v="1891539"/>
    <d v="2024-12-16T00:00:00"/>
    <d v="2024-11-01T00:00:00"/>
    <n v="3664437.59"/>
    <d v="2025-01-15T00:00:00"/>
    <s v="E0220383"/>
    <s v="PD022291"/>
    <s v="INFRAESTRUTURA VIRTUALIZADA ON PREMISES, PAAS BANCO DE DADOS SQL, PAAS JBOSS, PAAS MIDDLEWARE, IMPRESSAO E CERTIFICADO SSL STANDARD"/>
    <n v="3488544.59"/>
    <d v="2024-11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"/>
    <n v="175909"/>
    <d v="2024-12-17T00:00:00"/>
    <n v="1891897"/>
    <d v="2024-12-17T00:00:00"/>
    <d v="2024-11-01T00:00:00"/>
    <n v="3994.5"/>
    <d v="2025-01-16T00:00:00"/>
    <s v="E0230180"/>
    <s v="PD023152"/>
    <s v="PAAS  MIDDLEWARE COM SERVIÇO DE  GESTÃO"/>
    <n v="3802.76"/>
    <d v="2024-11-01T00:00:00"/>
    <x v="0"/>
    <s v="23673-SAAC-00202-2023"/>
    <s v="017.00107465/2023-61"/>
    <s v="359.00009053/2023-21  ITO"/>
    <s v="2 - FATURADO"/>
    <n v="0"/>
    <x v="0"/>
    <x v="0"/>
  </r>
  <r>
    <x v="1062"/>
    <s v="46.377.222/0037-30"/>
    <s v="NF SERVICOS"/>
    <n v="175958"/>
    <d v="2024-12-18T00:00:00"/>
    <n v="1891946"/>
    <d v="2024-12-18T00:00:00"/>
    <d v="2024-11-01T00:00:00"/>
    <n v="9157.18"/>
    <d v="2025-01-17T00:00:00"/>
    <s v="E0240161"/>
    <s v="PD024110"/>
    <s v="OFFICE INTERMEDIÁRIO E PaaS MIDDLEWARE COMO SERVIÇOS DE GESTÃO"/>
    <n v="8717.64"/>
    <d v="2024-11-01T00:00:00"/>
    <x v="0"/>
    <s v="23673-SAAC-00056-2024"/>
    <s v="017.00047288-2024-37"/>
    <s v="359.00003432/2024-99-ITO"/>
    <s v="2 - FATURADO"/>
    <n v="0"/>
    <x v="0"/>
    <x v="0"/>
  </r>
  <r>
    <x v="1062"/>
    <s v="46.377.222/0037-30"/>
    <s v="NF SERVICOS"/>
    <n v="175959"/>
    <d v="2024-12-18T00:00:00"/>
    <n v="1891947"/>
    <d v="2024-12-18T00:00:00"/>
    <d v="2024-11-01T00:00:00"/>
    <n v="1529722.01"/>
    <d v="2025-01-17T00:00:00"/>
    <s v="E0240161"/>
    <s v="PD024110"/>
    <s v="OFFICE INTERMEDIÁRIO E PaaS MIDDLEWARE COMO SERVIÇOS DE GESTÃO"/>
    <n v="1456295.35"/>
    <d v="2024-11-01T00:00:00"/>
    <x v="0"/>
    <s v="23673-SAAC-00056-2024"/>
    <s v="017.00047288-2024-37"/>
    <s v="359.00003432/2024-99-ITO"/>
    <s v="2 - FATURADO"/>
    <n v="0"/>
    <x v="0"/>
    <x v="0"/>
  </r>
  <r>
    <x v="1062"/>
    <s v="46.377.222/0037-30"/>
    <s v="NF SERVICOS"/>
    <n v="175960"/>
    <d v="2024-12-18T00:00:00"/>
    <n v="1891948"/>
    <d v="2024-12-18T00:00:00"/>
    <d v="2024-11-01T00:00:00"/>
    <n v="14889.48"/>
    <d v="2025-01-17T00:00:00"/>
    <s v="E0240488"/>
    <s v="PD024344"/>
    <s v="GUIA RH SEFAZ- DATA WAREHOUSE  E PROCESSAMENTO ALTO DESEMPENHO IBM E BI"/>
    <n v="14174.78"/>
    <d v="2024-11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5961"/>
    <d v="2024-12-18T00:00:00"/>
    <n v="1891949"/>
    <d v="2024-12-18T00:00:00"/>
    <d v="2024-11-01T00:00:00"/>
    <n v="28262.11"/>
    <d v="2025-01-17T00:00:00"/>
    <s v="E0240489"/>
    <s v="PD024344"/>
    <s v="GUIA RH SEFAZ- DATA WAREHOUSE  E PROCESSAMENTO ALTO DESEMPENHO IBM E BI"/>
    <n v="26905.53"/>
    <d v="2024-11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5968"/>
    <d v="2024-12-18T00:00:00"/>
    <n v="1891956"/>
    <d v="2024-12-18T00:00:00"/>
    <d v="2024-11-01T00:00:00"/>
    <n v="26846.39"/>
    <d v="2025-01-17T00:00:00"/>
    <s v="E0240299"/>
    <s v="PD024182"/>
    <s v="PROGRAMA SP SEM PAPEL"/>
    <n v="25557.759999999998"/>
    <d v="2024-11-01T00:00:00"/>
    <x v="0"/>
    <s v="23673-SAAC-00094-2024"/>
    <s v="017.00049646/2024-46"/>
    <s v="359.00007506/2024-66-APPS"/>
    <s v="2 - FATURADO"/>
    <n v="0"/>
    <x v="0"/>
    <x v="0"/>
  </r>
  <r>
    <x v="1062"/>
    <s v="46.377.222/0037-30"/>
    <s v="NF SERVICOS"/>
    <n v="6859"/>
    <d v="2024-12-18T00:00:00"/>
    <n v="6858"/>
    <d v="2024-12-18T00:00:00"/>
    <d v="2024-11-01T00:00:00"/>
    <n v="46423.57"/>
    <d v="2025-01-17T00:00:00"/>
    <s v="E0220465"/>
    <s v="PD022357"/>
    <s v="SUPORTE TECNICO"/>
    <n v="44195.24"/>
    <d v="2024-11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60"/>
    <d v="2024-12-18T00:00:00"/>
    <n v="6859"/>
    <d v="2024-12-18T00:00:00"/>
    <d v="2024-11-01T00:00:00"/>
    <n v="61728.62"/>
    <d v="2025-01-17T00:00:00"/>
    <s v="E0220465"/>
    <s v="PD022357"/>
    <s v="SUPORTE TECNICO"/>
    <n v="58765.65"/>
    <d v="2024-11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61"/>
    <d v="2024-12-18T00:00:00"/>
    <n v="6860"/>
    <d v="2024-12-18T00:00:00"/>
    <d v="2024-11-01T00:00:00"/>
    <n v="130709.14"/>
    <d v="2025-01-17T00:00:00"/>
    <s v="E0220465"/>
    <s v="PD022357"/>
    <s v="SUPORTE TECNICO"/>
    <n v="124435.1"/>
    <d v="2024-11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62"/>
    <d v="2024-12-18T00:00:00"/>
    <n v="6861"/>
    <d v="2024-12-18T00:00:00"/>
    <d v="2024-11-01T00:00:00"/>
    <n v="99182.66"/>
    <d v="2025-01-17T00:00:00"/>
    <s v="E0220465"/>
    <s v="PD022357"/>
    <s v="SUPORTE TECNICO"/>
    <n v="94421.89"/>
    <d v="2024-11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 KIT"/>
    <n v="176106"/>
    <d v="2024-12-20T00:00:00"/>
    <n v="1892094"/>
    <d v="2024-12-20T00:00:00"/>
    <d v="2024-11-01T00:00:00"/>
    <n v="3960"/>
    <d v="2025-01-19T00:00:00"/>
    <s v="E0240018"/>
    <s v="PD024014"/>
    <s v="CERTIFICADO SSL WILDCARD, SSL CODE SIGNING E SSL ICP-BRASIL,"/>
    <n v="3769.92"/>
    <d v="2024-11-01T00:00:00"/>
    <x v="0"/>
    <s v="23673-SAAC-00223-2023"/>
    <s v="017.00006617/2023-17"/>
    <s v="359.00001231/2024-57  ITO"/>
    <s v="2 - FATURADO"/>
    <n v="0"/>
    <x v="0"/>
    <x v="1"/>
  </r>
  <r>
    <x v="1062"/>
    <s v="46.377.222/0037-30"/>
    <s v="NF SERVICOS"/>
    <n v="176141"/>
    <d v="2024-12-20T00:00:00"/>
    <n v="1892129"/>
    <d v="2024-12-20T00:00:00"/>
    <d v="2024-10-01T00:00:00"/>
    <n v="12293.68"/>
    <d v="2025-01-19T00:00:00"/>
    <s v="E0240489"/>
    <s v="PD024344"/>
    <s v="GUIA RH SEFAZ- DATA WAREHOUSE  E PROCESSAMENTO ALTO DESEMPENHO IBM E BI"/>
    <n v="11703.58"/>
    <d v="2024-10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6147"/>
    <d v="2024-12-20T00:00:00"/>
    <n v="1892135"/>
    <d v="2024-12-20T00:00:00"/>
    <d v="2024-10-01T00:00:00"/>
    <n v="8669.2099999999991"/>
    <d v="2025-01-19T00:00:00"/>
    <s v="E0240488"/>
    <s v="PD024344"/>
    <s v="GUIA RH SEFAZ- DATA WAREHOUSE  E PROCESSAMENTO ALTO DESEMPENHO IBM E BI"/>
    <n v="8253.09"/>
    <d v="2024-10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6253"/>
    <d v="2024-12-26T00:00:00"/>
    <n v="1892241"/>
    <d v="2024-12-26T00:00:00"/>
    <d v="2024-12-01T00:00:00"/>
    <n v="19323.580000000002"/>
    <d v="2025-01-25T00:00:00"/>
    <s v="E0230192"/>
    <s v="PD023164"/>
    <s v="MANUTECAO DE SISTEMA - RECADASTRAMENTO SERVIDORES COM COMPLEMENTACAO DE APOSENTADORIA COMPLENTACAO DE PENSAO E PENSIONISTAS ESPECIAIS"/>
    <n v="18396.05"/>
    <d v="2024-12-01T00:00:00"/>
    <x v="0"/>
    <s v="23673-SAAC-00105-2023"/>
    <s v="017.00001327/2023-79"/>
    <s v="359.00002904/2023-13-APPS"/>
    <s v="2 - FATURADO"/>
    <n v="0"/>
    <x v="0"/>
    <x v="0"/>
  </r>
  <r>
    <x v="1062"/>
    <s v="46.377.222/0037-30"/>
    <s v="NF SERVICOS"/>
    <n v="176258"/>
    <d v="2024-12-26T00:00:00"/>
    <n v="1892246"/>
    <d v="2024-12-26T00:00:00"/>
    <d v="2024-12-01T00:00:00"/>
    <n v="84097"/>
    <d v="2025-01-25T00:00:00"/>
    <s v="E0230237"/>
    <s v="PD023207"/>
    <s v="SAM PATRIMONIO"/>
    <n v="80060.34"/>
    <d v="2024-12-01T00:00:00"/>
    <x v="0"/>
    <s v="23673-SAAC-00155-2023"/>
    <s v="SEI  017.00002124/2023-08"/>
    <s v="359.00005951/2023-19    APPS"/>
    <s v="2 - FATURADO"/>
    <n v="0"/>
    <x v="0"/>
    <x v="0"/>
  </r>
  <r>
    <x v="1062"/>
    <s v="46.377.222/0037-30"/>
    <s v="NF SERVICOS"/>
    <n v="176349"/>
    <d v="2024-12-26T00:00:00"/>
    <n v="1892337"/>
    <d v="2024-12-26T00:00:00"/>
    <d v="2024-12-01T00:00:00"/>
    <n v="148094.81"/>
    <d v="2025-01-25T00:00:00"/>
    <s v="E0220109"/>
    <s v="PD022081"/>
    <s v="FOLHA DE PAGAMENTO"/>
    <n v="140986.26"/>
    <d v="2024-12-01T00:00:00"/>
    <x v="0"/>
    <s v="23673-SAAC-00094-2022"/>
    <s v="017.00015771/2023-71"/>
    <s v="PD-PRC-2022/02114  359.00002592/2023-30  - APPS"/>
    <s v="2 - FATURADO"/>
    <n v="0"/>
    <x v="0"/>
    <x v="0"/>
  </r>
  <r>
    <x v="1062"/>
    <s v="46.377.222/0037-30"/>
    <s v="NF SERVICOS"/>
    <n v="176352"/>
    <d v="2024-12-26T00:00:00"/>
    <n v="1892340"/>
    <d v="2024-12-26T00:00:00"/>
    <d v="2024-12-01T00:00:00"/>
    <n v="1243212.53"/>
    <d v="2025-01-25T00:00:00"/>
    <s v="E0220110"/>
    <s v="PD022081"/>
    <s v="INFRAESTRUTURA VIRTUALIZADA ON PREMISES AVANÇADA COM GERENCIAMENTO"/>
    <n v="1183538.33"/>
    <d v="2024-12-01T00:00:00"/>
    <x v="0"/>
    <s v="23673-SAAC-00094-2022"/>
    <s v="017.00015771/2023-71"/>
    <s v="PD-PRC-2022/02114  359.00002592/2023-30  - ITO"/>
    <s v="2 - FATURADO"/>
    <n v="0"/>
    <x v="0"/>
    <x v="0"/>
  </r>
  <r>
    <x v="1062"/>
    <s v="46.377.222/0037-30"/>
    <s v="NF SERVICOS"/>
    <n v="176353"/>
    <d v="2024-12-26T00:00:00"/>
    <n v="1892341"/>
    <d v="2024-12-26T00:00:00"/>
    <d v="2024-12-01T00:00:00"/>
    <n v="5884.44"/>
    <d v="2025-01-25T00:00:00"/>
    <s v="E0220110"/>
    <s v="PD022081"/>
    <s v="INFRAESTRUTURA VIRTUALIZADA ON PREMISES AVANÇADA COM GERENCIAMENTO"/>
    <n v="5601.99"/>
    <d v="2024-12-01T00:00:00"/>
    <x v="0"/>
    <s v="23673-SAAC-00094-2022"/>
    <s v="017.00015771/2023-71"/>
    <s v="PD-PRC-2022/02114  359.00002592/2023-30  - ITO"/>
    <s v="2 - FATURADO"/>
    <n v="0"/>
    <x v="0"/>
    <x v="0"/>
  </r>
  <r>
    <x v="1062"/>
    <s v="46.377.222/0037-30"/>
    <s v="NF SERVICOS"/>
    <n v="176354"/>
    <d v="2024-12-26T00:00:00"/>
    <n v="1892342"/>
    <d v="2024-12-26T00:00:00"/>
    <d v="2024-12-01T00:00:00"/>
    <n v="497032.08"/>
    <d v="2025-01-25T00:00:00"/>
    <s v="E0220109"/>
    <s v="PD022081"/>
    <s v="FOLHA DE PAGAMENTO"/>
    <n v="473174.54"/>
    <d v="2024-12-01T00:00:00"/>
    <x v="0"/>
    <s v="23673-SAAC-00094-2022"/>
    <s v="017.00015771/2023-71"/>
    <s v="PD-PRC-2022/02114  359.00002592/2023-30  - APPS"/>
    <s v="2 - FATURADO"/>
    <n v="0"/>
    <x v="0"/>
    <x v="0"/>
  </r>
  <r>
    <x v="1062"/>
    <s v="46.377.222/0037-30"/>
    <s v="NF SERVICOS"/>
    <n v="176372"/>
    <d v="2024-12-26T00:00:00"/>
    <n v="1892360"/>
    <d v="2024-12-26T00:00:00"/>
    <d v="2024-12-01T00:00:00"/>
    <n v="24997.02"/>
    <d v="2025-01-25T00:00:00"/>
    <s v="E0200419"/>
    <s v="PD020322"/>
    <s v="PROCESSAMENTO EM MAINFRAME, MIDDLEWARE E SERVIDOR DE APLICAÇÃO"/>
    <n v="23797.16"/>
    <d v="2024-12-01T00:00:00"/>
    <x v="0"/>
    <s v="23673-SAAC-00089-2021"/>
    <s v="SFP-PRC-2021/12353"/>
    <s v="PD-PRC-2021/01575  ITO"/>
    <s v="2 - FATURADO"/>
    <n v="0"/>
    <x v="0"/>
    <x v="0"/>
  </r>
  <r>
    <x v="1062"/>
    <s v="46.377.222/0037-30"/>
    <s v="NF SERVICOS KIT"/>
    <n v="176379"/>
    <d v="2024-12-26T00:00:00"/>
    <n v="1892367"/>
    <d v="2024-12-26T00:00:00"/>
    <d v="2024-12-01T00:00:00"/>
    <n v="13808.28"/>
    <d v="2025-01-25T00:00:00"/>
    <s v="E0230376"/>
    <s v="PD023307"/>
    <s v="CERTIFICADO DIGITAL E-CPF - E-CNPJ"/>
    <n v="13145.48"/>
    <d v="2024-12-01T00:00:00"/>
    <x v="0"/>
    <s v="23673-SAAC-00180-2023"/>
    <s v="017.00047288/2023-56"/>
    <s v="359.00002868/2023-80  ITO"/>
    <s v="2 - FATURADO"/>
    <n v="0"/>
    <x v="0"/>
    <x v="1"/>
  </r>
  <r>
    <x v="1062"/>
    <s v="46.377.222/0037-30"/>
    <s v="NF SERVICOS"/>
    <n v="176385"/>
    <d v="2024-12-26T00:00:00"/>
    <n v="1892373"/>
    <d v="2024-12-26T00:00:00"/>
    <d v="2024-12-01T00:00:00"/>
    <n v="276.58"/>
    <d v="2025-01-25T00:00:00"/>
    <s v="E0200417"/>
    <s v="PD020322"/>
    <s v="PROCESSAMENTO EM MAINFRAME"/>
    <n v="263.3"/>
    <d v="2024-12-01T00:00:00"/>
    <x v="0"/>
    <s v="23673-SAAC-00089-2021"/>
    <s v="017.00079089/2023-15"/>
    <s v="PD-PRC-2021/01575  359.00008923/2023-45  ITO"/>
    <s v="2 - FATURADO"/>
    <n v="0"/>
    <x v="0"/>
    <x v="0"/>
  </r>
  <r>
    <x v="1062"/>
    <s v="46.377.222/0037-30"/>
    <s v="NF SERVICOS"/>
    <n v="176388"/>
    <d v="2024-12-26T00:00:00"/>
    <n v="1892376"/>
    <d v="2024-12-26T00:00:00"/>
    <d v="2024-12-01T00:00:00"/>
    <n v="281.42"/>
    <d v="2025-01-25T00:00:00"/>
    <s v="E0200418"/>
    <s v="PD020322"/>
    <s v="PROCESSAMENTO EM MAINFRAME"/>
    <n v="267.91000000000003"/>
    <d v="2024-12-01T00:00:00"/>
    <x v="0"/>
    <s v="23673-SAAC-00089-2021"/>
    <s v="017.00079089/2023-15"/>
    <s v="PD-PRC-2021/01575   359.00008923/2023-45  ITO"/>
    <s v="2 - FATURADO"/>
    <n v="0"/>
    <x v="0"/>
    <x v="0"/>
  </r>
  <r>
    <x v="1062"/>
    <s v="46.377.222/0037-30"/>
    <s v="NF SERVICOS"/>
    <n v="6872"/>
    <d v="2024-12-26T00:00:00"/>
    <n v="6871"/>
    <d v="2024-12-26T00:00:00"/>
    <d v="2024-12-01T00:00:00"/>
    <n v="7352.8"/>
    <d v="2025-01-25T00:00:00"/>
    <s v="E0220465"/>
    <s v="PD022357"/>
    <s v="SUPORTE TECNICO"/>
    <n v="6999.87"/>
    <d v="2024-12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73"/>
    <d v="2024-12-26T00:00:00"/>
    <n v="6872"/>
    <d v="2024-12-26T00:00:00"/>
    <d v="2024-12-01T00:00:00"/>
    <n v="42221.59"/>
    <d v="2025-01-25T00:00:00"/>
    <s v="E0220465"/>
    <s v="PD022357"/>
    <s v="SUPORTE TECNICO"/>
    <n v="40194.949999999997"/>
    <d v="2024-12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74"/>
    <d v="2024-12-26T00:00:00"/>
    <n v="6873"/>
    <d v="2024-12-26T00:00:00"/>
    <d v="2024-12-01T00:00:00"/>
    <n v="71281.73"/>
    <d v="2025-01-25T00:00:00"/>
    <s v="E0220465"/>
    <s v="PD022357"/>
    <s v="SUPORTE TECNICO"/>
    <n v="67860.210000000006"/>
    <d v="2024-12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75"/>
    <d v="2024-12-26T00:00:00"/>
    <n v="6874"/>
    <d v="2024-12-26T00:00:00"/>
    <d v="2024-12-01T00:00:00"/>
    <n v="13729.58"/>
    <d v="2025-01-25T00:00:00"/>
    <s v="E0220465"/>
    <s v="PD022357"/>
    <s v="SUPORTE TECNICO"/>
    <n v="13070.56"/>
    <d v="2024-12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6876"/>
    <d v="2024-12-26T00:00:00"/>
    <n v="6875"/>
    <d v="2024-12-26T00:00:00"/>
    <d v="2024-12-01T00:00:00"/>
    <n v="314118.86"/>
    <d v="2025-01-25T00:00:00"/>
    <s v="E0220349"/>
    <s v="PD022261"/>
    <s v="DESENVOLVIMENTO, MANUTENÇÃO  EVOLUTIVA E SUSTENTAÇÃO DE SISTEMAS - PAAS MIDDLEWARE COM SERVIÇOS DE GESTÃO"/>
    <n v="299041.15000000002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77"/>
    <d v="2024-12-26T00:00:00"/>
    <n v="6876"/>
    <d v="2024-12-26T00:00:00"/>
    <d v="2024-12-01T00:00:00"/>
    <n v="726867.95"/>
    <d v="2025-01-25T00:00:00"/>
    <s v="E0220349"/>
    <s v="PD022261"/>
    <s v="DESENVOLVIMENTO, MANUTENÇÃO  EVOLUTIVA E SUSTENTAÇÃO DE SISTEMAS - PAAS MIDDLEWARE COM SERVIÇOS DE GESTÃO"/>
    <n v="691978.29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79"/>
    <d v="2024-12-26T00:00:00"/>
    <n v="6878"/>
    <d v="2024-12-26T00:00:00"/>
    <d v="2024-12-01T00:00:00"/>
    <n v="56371.1"/>
    <d v="2025-01-25T00:00:00"/>
    <s v="E0220349"/>
    <s v="PD022261"/>
    <s v="DESENVOLVIMENTO, MANUTENÇÃO  EVOLUTIVA E SUSTENTAÇÃO DE SISTEMAS - PAAS MIDDLEWARE COM SERVIÇOS DE GESTÃO"/>
    <n v="53665.29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0"/>
    <d v="2024-12-26T00:00:00"/>
    <n v="6879"/>
    <d v="2024-12-26T00:00:00"/>
    <d v="2024-12-01T00:00:00"/>
    <n v="22415.14"/>
    <d v="2025-01-25T00:00:00"/>
    <s v="E0220349"/>
    <s v="PD022261"/>
    <s v="DESENVOLVIMENTO, MANUTENÇÃO  EVOLUTIVA E SUSTENTAÇÃO DE SISTEMAS - PAAS MIDDLEWARE COM SERVIÇOS DE GESTÃO"/>
    <n v="21339.21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2"/>
    <d v="2024-12-26T00:00:00"/>
    <n v="6881"/>
    <d v="2024-12-26T00:00:00"/>
    <d v="2024-12-01T00:00:00"/>
    <n v="271204.08"/>
    <d v="2025-01-25T00:00:00"/>
    <s v="E0220349"/>
    <s v="PD022261"/>
    <s v="DESENVOLVIMENTO, MANUTENÇÃO  EVOLUTIVA E SUSTENTAÇÃO DE SISTEMAS - PAAS MIDDLEWARE COM SERVIÇOS DE GESTÃO"/>
    <n v="258186.28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3"/>
    <d v="2024-12-26T00:00:00"/>
    <n v="6882"/>
    <d v="2024-12-26T00:00:00"/>
    <d v="2024-12-01T00:00:00"/>
    <n v="120714.56"/>
    <d v="2025-01-25T00:00:00"/>
    <s v="E0220349"/>
    <s v="PD022261"/>
    <s v="DESENVOLVIMENTO, MANUTENÇÃO  EVOLUTIVA E SUSTENTAÇÃO DE SISTEMAS - PAAS MIDDLEWARE COM SERVIÇOS DE GESTÃO"/>
    <n v="114920.26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5"/>
    <d v="2024-12-26T00:00:00"/>
    <n v="6884"/>
    <d v="2024-12-26T00:00:00"/>
    <d v="2024-12-01T00:00:00"/>
    <n v="470811.98"/>
    <d v="2025-01-25T00:00:00"/>
    <s v="E0220349"/>
    <s v="PD022261"/>
    <s v="DESENVOLVIMENTO, MANUTENÇÃO  EVOLUTIVA E SUSTENTAÇÃO DE SISTEMAS - PAAS MIDDLEWARE COM SERVIÇOS DE GESTÃO"/>
    <n v="448213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6"/>
    <d v="2024-12-26T00:00:00"/>
    <n v="6885"/>
    <d v="2024-12-26T00:00:00"/>
    <d v="2024-12-01T00:00:00"/>
    <n v="1142703.52"/>
    <d v="2025-01-25T00:00:00"/>
    <s v="E0220349"/>
    <s v="PD022261"/>
    <s v="DESENVOLVIMENTO, MANUTENÇÃO  EVOLUTIVA E SUSTENTAÇÃO DE SISTEMAS - PAAS MIDDLEWARE COM SERVIÇOS DE GESTÃO"/>
    <n v="1087853.75"/>
    <d v="2024-12-01T00:00:00"/>
    <x v="0"/>
    <s v="23673-SAAC-00111-2023"/>
    <s v="017.00001169/2023-57"/>
    <s v="359.00002323/2023-73  APPS/ITO"/>
    <s v="2 - FATURADO"/>
    <n v="0"/>
    <x v="0"/>
    <x v="0"/>
  </r>
  <r>
    <x v="1062"/>
    <s v="46.377.222/0037-30"/>
    <s v="NF SERVICOS"/>
    <n v="6887"/>
    <d v="2024-12-26T00:00:00"/>
    <n v="6886"/>
    <d v="2024-12-26T00:00:00"/>
    <d v="2024-12-01T00:00:00"/>
    <n v="8441.3700000000008"/>
    <d v="2025-01-25T00:00:00"/>
    <s v="E0220465"/>
    <s v="PD022357"/>
    <s v="SUPORTE TECNICO"/>
    <n v="8036.18"/>
    <d v="2024-12-01T00:00:00"/>
    <x v="0"/>
    <s v="23673-SAAC-00198-2022"/>
    <s v="SFP-PRC-2022/25148"/>
    <s v="PD-PRC-2022/04493-ITO"/>
    <s v="2 - FATURADO"/>
    <n v="0"/>
    <x v="0"/>
    <x v="0"/>
  </r>
  <r>
    <x v="1062"/>
    <s v="46.377.222/0037-30"/>
    <s v="NF SERVICOS"/>
    <n v="176505"/>
    <d v="2024-12-27T00:00:00"/>
    <n v="1892493"/>
    <d v="2024-12-27T00:00:00"/>
    <d v="2024-12-01T00:00:00"/>
    <n v="1589.62"/>
    <d v="2025-01-26T00:00:00"/>
    <s v="E0230180"/>
    <s v="PD023152"/>
    <s v="PAAS  MIDDLEWARE COM SERVIÇO DE  GESTÃO"/>
    <n v="1513.32"/>
    <d v="2024-12-01T00:00:00"/>
    <x v="0"/>
    <s v="23673-SAAC-00202-2023"/>
    <s v="017.00107465/2023-61"/>
    <s v="359.00009053/2023-21  ITO"/>
    <s v="2 - FATURADO"/>
    <n v="0"/>
    <x v="0"/>
    <x v="0"/>
  </r>
  <r>
    <x v="1062"/>
    <s v="46.377.222/0037-30"/>
    <s v="NF SERVICOS"/>
    <n v="176508"/>
    <d v="2024-12-27T00:00:00"/>
    <n v="1892496"/>
    <d v="2024-12-27T00:00:00"/>
    <d v="2024-12-01T00:00:00"/>
    <n v="1309916.46"/>
    <d v="2025-01-26T00:00:00"/>
    <s v="E0240313"/>
    <s v="PD024195"/>
    <s v="SERVICOS DE PROCESSAMENTO MAINFRAME PARA OS  SISTEMAS SIAFEM E SIAFISICO"/>
    <n v="1247040.47"/>
    <d v="2024-12-01T00:00:00"/>
    <x v="0"/>
    <s v="23673-SAAC-00083-2024"/>
    <s v="017.00047721/2024-34"/>
    <s v="359.00003819/2024-45  ITO"/>
    <s v="2 - FATURADO"/>
    <n v="0"/>
    <x v="0"/>
    <x v="0"/>
  </r>
  <r>
    <x v="1062"/>
    <s v="46.377.222/0037-30"/>
    <s v="NF SERVICOS"/>
    <n v="176509"/>
    <d v="2024-12-27T00:00:00"/>
    <n v="1892497"/>
    <d v="2024-12-27T00:00:00"/>
    <d v="2024-12-01T00:00:00"/>
    <n v="1529722.01"/>
    <d v="2025-01-26T00:00:00"/>
    <s v="E0240161"/>
    <s v="PD024110"/>
    <s v="OFFICE INTERMEDIÁRIO E PaaS MIDDLEWARE COMO SERVIÇOS DE GESTÃO"/>
    <n v="1456295.35"/>
    <d v="2024-12-01T00:00:00"/>
    <x v="0"/>
    <s v="23673-SAAC-00056-2024"/>
    <s v="017.00047288-2024-37"/>
    <s v="359.00003432/2024-99-ITO"/>
    <s v="2 - FATURADO"/>
    <n v="0"/>
    <x v="0"/>
    <x v="0"/>
  </r>
  <r>
    <x v="1062"/>
    <s v="46.377.222/0037-30"/>
    <s v="NF SERVICOS"/>
    <n v="176510"/>
    <d v="2024-12-27T00:00:00"/>
    <n v="1892498"/>
    <d v="2024-12-27T00:00:00"/>
    <d v="2024-12-01T00:00:00"/>
    <n v="9157.18"/>
    <d v="2025-01-26T00:00:00"/>
    <s v="E0240161"/>
    <s v="PD024110"/>
    <s v="OFFICE INTERMEDIÁRIO E PaaS MIDDLEWARE COMO SERVIÇOS DE GESTÃO"/>
    <n v="8717.64"/>
    <d v="2024-12-01T00:00:00"/>
    <x v="0"/>
    <s v="23673-SAAC-00056-2024"/>
    <s v="017.00047288-2024-37"/>
    <s v="359.00003432/2024-99-ITO"/>
    <s v="2 - FATURADO"/>
    <n v="0"/>
    <x v="0"/>
    <x v="0"/>
  </r>
  <r>
    <x v="1062"/>
    <s v="46.377.222/0037-30"/>
    <s v="NF SERVICOS"/>
    <n v="176511"/>
    <d v="2024-12-27T00:00:00"/>
    <n v="1892499"/>
    <d v="2024-12-27T00:00:00"/>
    <d v="2024-12-01T00:00:00"/>
    <n v="26846.57"/>
    <d v="2025-01-26T00:00:00"/>
    <s v="E0240299"/>
    <s v="PD024182"/>
    <s v="PROGRAMA SP SEM PAPEL"/>
    <n v="25557.93"/>
    <d v="2024-12-01T00:00:00"/>
    <x v="0"/>
    <s v="23673-SAAC-00094-2024"/>
    <s v="017.00049646/2024-46"/>
    <s v="359.00007506/2024-66-APPS"/>
    <s v="2 - FATURADO"/>
    <n v="0"/>
    <x v="0"/>
    <x v="0"/>
  </r>
  <r>
    <x v="1062"/>
    <s v="46.377.222/0037-30"/>
    <s v="NF SERVICOS"/>
    <n v="176512"/>
    <d v="2024-12-27T00:00:00"/>
    <n v="1892500"/>
    <d v="2024-12-27T00:00:00"/>
    <d v="2024-12-01T00:00:00"/>
    <n v="17724.89"/>
    <d v="2025-01-26T00:00:00"/>
    <s v="E0230598"/>
    <s v="PD023475"/>
    <s v="PAAS MIDDLEWARE COM SERVIÇOS  DE GESTÃO"/>
    <n v="16874.099999999999"/>
    <d v="2024-12-01T00:00:00"/>
    <x v="0"/>
    <s v="23673-SAAC-00209-2023"/>
    <s v="017.00145581/2023-88"/>
    <s v="359.00009570/2023-09  ITO"/>
    <s v="2 - FATURADO"/>
    <n v="0"/>
    <x v="0"/>
    <x v="0"/>
  </r>
  <r>
    <x v="1062"/>
    <s v="46.377.222/0037-30"/>
    <s v="NF SERVICOS KIT"/>
    <n v="176515"/>
    <d v="2024-12-27T00:00:00"/>
    <n v="1892503"/>
    <d v="2024-12-27T00:00:00"/>
    <d v="2024-12-01T00:00:00"/>
    <n v="660"/>
    <d v="2025-01-26T00:00:00"/>
    <s v="E0240018"/>
    <s v="PD024014"/>
    <s v="CERTIFICADO SSL WILDCARD, SSL CODE SIGNING E SSL ICP-BRASIL,"/>
    <n v="628.32000000000005"/>
    <d v="2024-12-01T00:00:00"/>
    <x v="0"/>
    <s v="23673-SAAC-00223-2023"/>
    <s v="017.00006617/2023-17"/>
    <s v="359.00001231/2024-57  ITO"/>
    <s v="2 - FATURADO"/>
    <n v="0"/>
    <x v="0"/>
    <x v="1"/>
  </r>
  <r>
    <x v="1062"/>
    <s v="46.377.222/0037-30"/>
    <s v="NF SERVICOS"/>
    <n v="176523"/>
    <d v="2024-12-27T00:00:00"/>
    <n v="1892511"/>
    <d v="2024-12-27T00:00:00"/>
    <d v="2024-12-01T00:00:00"/>
    <n v="124277.3"/>
    <d v="2025-01-26T00:00:00"/>
    <s v="E0240346"/>
    <s v="PD024228"/>
    <s v="NUVEM PUBLICA"/>
    <n v="118311.99"/>
    <d v="2024-12-01T00:00:00"/>
    <x v="0"/>
    <s v="23673-SAAC-00192-2024"/>
    <s v="017.00139151/2024-16"/>
    <s v="359.00009891/2024-86    ITO"/>
    <s v="2 - FATURADO"/>
    <n v="0"/>
    <x v="0"/>
    <x v="0"/>
  </r>
  <r>
    <x v="1062"/>
    <s v="46.377.222/0037-30"/>
    <s v="NF SERVICOS"/>
    <n v="176536"/>
    <d v="2024-12-27T00:00:00"/>
    <n v="1892524"/>
    <d v="2024-12-27T00:00:00"/>
    <d v="2024-12-01T00:00:00"/>
    <n v="269606.12"/>
    <d v="2025-01-26T00:00:00"/>
    <s v="E0220383"/>
    <s v="PD022291"/>
    <s v="INFRAESTRUTURA VIRTUALIZADA ON PREMISES, PAAS BANCO DE DADOS SQL, PAAS JBOSS, PAAS MIDDLEWARE, IMPRESSAO E CERTIFICADO SSL STANDARD"/>
    <n v="256665.03"/>
    <d v="2024-12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"/>
    <n v="176537"/>
    <d v="2024-12-27T00:00:00"/>
    <n v="1892525"/>
    <d v="2024-12-27T00:00:00"/>
    <d v="2024-12-01T00:00:00"/>
    <n v="2874478.88"/>
    <d v="2025-01-26T00:00:00"/>
    <s v="E0220383"/>
    <s v="PD022291"/>
    <s v="INFRAESTRUTURA VIRTUALIZADA ON PREMISES, PAAS BANCO DE DADOS SQL, PAAS JBOSS, PAAS MIDDLEWARE, IMPRESSAO E CERTIFICADO SSL STANDARD"/>
    <n v="2736503.89"/>
    <d v="2024-12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"/>
    <n v="176538"/>
    <d v="2024-12-27T00:00:00"/>
    <n v="1892526"/>
    <d v="2024-12-27T00:00:00"/>
    <d v="2024-12-01T00:00:00"/>
    <n v="475.64"/>
    <d v="2025-01-26T00:00:00"/>
    <s v="E0220383"/>
    <s v="PD022291"/>
    <s v="INFRAESTRUTURA VIRTUALIZADA ON PREMISES, PAAS BANCO DE DADOS SQL, PAAS JBOSS, PAAS MIDDLEWARE, IMPRESSAO E CERTIFICADO SSL STANDARD"/>
    <n v="452.81"/>
    <d v="2024-12-01T00:00:00"/>
    <x v="0"/>
    <s v="23673-SAAC-00262-2022"/>
    <s v="017.00024004/2023-53"/>
    <s v="PD-PRC-2022/04491 -359.00001856/2024-19 ITO"/>
    <s v="2 - FATURADO"/>
    <n v="0"/>
    <x v="0"/>
    <x v="0"/>
  </r>
  <r>
    <x v="1062"/>
    <s v="46.377.222/0037-30"/>
    <s v="NF SERVICOS KIT"/>
    <n v="176780"/>
    <d v="2024-12-27T00:00:00"/>
    <n v="1892768"/>
    <d v="2024-12-27T00:00:00"/>
    <d v="2024-12-01T00:00:00"/>
    <n v="117616.75"/>
    <d v="2025-01-26T00:00:00"/>
    <s v="E0230171"/>
    <s v="PD023146"/>
    <s v="SERVIÇOS DE OPERAÇÃO E SUPORTE TECNICO DA AC SAT SEFAZ SP E CERTIFICADO DIGITAL"/>
    <n v="111971.15"/>
    <d v="2024-12-01T00:00:00"/>
    <x v="0"/>
    <s v="23673-SAAC-00099-2023"/>
    <s v="017.00001303/2023-10"/>
    <s v="359.00001539/2023-11- ITO"/>
    <s v="2 - FATURADO"/>
    <n v="0"/>
    <x v="0"/>
    <x v="1"/>
  </r>
  <r>
    <x v="1062"/>
    <s v="46.377.222/0037-30"/>
    <s v="NF SERVICOS KIT"/>
    <n v="177101"/>
    <d v="2024-12-30T00:00:00"/>
    <n v="1893089"/>
    <d v="2024-12-30T00:00:00"/>
    <d v="2024-11-01T00:00:00"/>
    <n v="153509.35"/>
    <d v="2025-01-29T00:00:00"/>
    <s v="E0230171"/>
    <s v="PD023146"/>
    <s v="SERVIÇOS DE OPERAÇÃO E SUPORTE TECNICO DA AC SAT SEFAZ SP E CERTIFICADO DIGITAL"/>
    <n v="146140.9"/>
    <d v="2024-11-01T00:00:00"/>
    <x v="0"/>
    <s v="23673-SAAC-00099-2023"/>
    <s v="017.00001303/2023-10"/>
    <s v="359.00001539/2023-11- ITO"/>
    <s v="2 - FATURADO"/>
    <n v="0"/>
    <x v="0"/>
    <x v="1"/>
  </r>
  <r>
    <x v="1062"/>
    <s v="46.377.222/0037-30"/>
    <s v="ND-FUNCIONARIO CEDID"/>
    <s v="3833A"/>
    <d v="2024-12-30T00:00:00"/>
    <m/>
    <m/>
    <m/>
    <n v="27357.48"/>
    <d v="2025-01-31T00:00:00"/>
    <s v="CARGA INICIAL FUNCIONARIO CEDID"/>
    <m/>
    <s v="CARGA INICIAL FUNCIONARIO CEDID"/>
    <n v="27357.48"/>
    <m/>
    <x v="0"/>
    <m/>
    <m/>
    <m/>
    <s v="32 DIAS"/>
    <n v="0"/>
    <x v="0"/>
    <x v="9"/>
  </r>
  <r>
    <x v="1062"/>
    <s v="46.377.222/0037-30"/>
    <s v="ND-FUNCIONARIO CEDID"/>
    <s v="3834A"/>
    <d v="2024-12-30T00:00:00"/>
    <m/>
    <m/>
    <m/>
    <n v="44525.95"/>
    <d v="2025-01-31T00:00:00"/>
    <s v="CARGA INICIAL FUNCIONARIO CEDID"/>
    <m/>
    <s v="CARGA INICIAL FUNCIONARIO CEDID"/>
    <n v="44525.95"/>
    <m/>
    <x v="0"/>
    <m/>
    <m/>
    <m/>
    <s v="32 DIAS"/>
    <n v="0"/>
    <x v="0"/>
    <x v="9"/>
  </r>
  <r>
    <x v="1062"/>
    <s v="46.377.222/0037-30"/>
    <s v="NF SERVICOS"/>
    <n v="177219"/>
    <d v="2024-12-31T00:00:00"/>
    <n v="1893207"/>
    <d v="2025-01-03T00:00:00"/>
    <d v="2024-12-01T00:00:00"/>
    <n v="112490.55"/>
    <d v="2025-02-02T00:00:00"/>
    <s v="E0210043"/>
    <s v="PD021032"/>
    <s v="SAM MÓDULO ESTOQUE."/>
    <n v="107091"/>
    <d v="2024-12-01T00:00:00"/>
    <x v="0"/>
    <s v="23673-SAAC-00046-2021"/>
    <s v="017.00003290/2023-13"/>
    <s v="PD-PRC-2021/01120  359.00002976/2023-52  APPS"/>
    <s v="2 - FATURADO"/>
    <n v="0"/>
    <x v="0"/>
    <x v="0"/>
  </r>
  <r>
    <x v="1062"/>
    <s v="46.377.222/0037-30"/>
    <s v="NF SERVICOS"/>
    <n v="177257"/>
    <d v="2024-12-31T00:00:00"/>
    <n v="1903221"/>
    <d v="2025-01-03T00:00:00"/>
    <d v="2024-12-01T00:00:00"/>
    <n v="20724.240000000002"/>
    <d v="2025-02-02T00:00:00"/>
    <s v="E0240488"/>
    <s v="PD024344"/>
    <s v="GUIA RH SEFAZ- DATA WAREHOUSE  E PROCESSAMENTO ALTO DESEMPENHO IBM E BI"/>
    <n v="19729.48"/>
    <d v="2024-12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7260"/>
    <d v="2024-12-31T00:00:00"/>
    <n v="1903224"/>
    <d v="2025-01-03T00:00:00"/>
    <d v="2024-12-01T00:00:00"/>
    <n v="28780.92"/>
    <d v="2025-02-02T00:00:00"/>
    <s v="E0240489"/>
    <s v="PD024344"/>
    <s v="GUIA RH SEFAZ- DATA WAREHOUSE  E PROCESSAMENTO ALTO DESEMPENHO IBM E BI"/>
    <n v="27399.439999999999"/>
    <d v="2024-12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7261"/>
    <d v="2024-12-31T00:00:00"/>
    <n v="1903225"/>
    <d v="2025-01-03T00:00:00"/>
    <d v="2024-12-01T00:00:00"/>
    <n v="286.62"/>
    <d v="2025-02-02T00:00:00"/>
    <s v="E0240489"/>
    <s v="PD024344"/>
    <s v="GUIA RH SEFAZ- DATA WAREHOUSE  E PROCESSAMENTO ALTO DESEMPENHO IBM E BI"/>
    <n v="272.86"/>
    <d v="2024-12-01T00:00:00"/>
    <x v="0"/>
    <s v="23673-SAAC-00133-2024"/>
    <s v="017.00170387-2024-11"/>
    <s v="359.00006619/2024-44 ITO"/>
    <s v="2 - FATURADO"/>
    <n v="0"/>
    <x v="0"/>
    <x v="0"/>
  </r>
  <r>
    <x v="1062"/>
    <s v="46.377.222/0037-30"/>
    <s v="NF SERVICOS"/>
    <n v="177290"/>
    <d v="2024-12-31T00:00:00"/>
    <n v="1906229"/>
    <d v="2025-01-07T00:00:00"/>
    <d v="2024-12-01T00:00:00"/>
    <n v="10475.709999999999"/>
    <d v="2025-02-06T00:00:00"/>
    <s v="E0230237"/>
    <s v="PD023207"/>
    <s v="SAM PATRIMONIO"/>
    <n v="9972.8799999999992"/>
    <d v="2024-12-01T00:00:00"/>
    <x v="0"/>
    <s v="23673-SAAC-00155-2023"/>
    <s v="SEI  017.00002124/2023-08"/>
    <s v="359.00005951/2023-19    APPS"/>
    <s v="2 - FATURADO"/>
    <n v="0"/>
    <x v="0"/>
    <x v="0"/>
  </r>
  <r>
    <x v="1062"/>
    <s v="46.377.222/0037-30"/>
    <s v="NF SERVICOS"/>
    <n v="177296"/>
    <d v="2024-12-31T00:00:00"/>
    <n v="1906235"/>
    <d v="2025-01-07T00:00:00"/>
    <d v="2024-12-01T00:00:00"/>
    <n v="44851.72"/>
    <d v="2025-02-06T00:00:00"/>
    <s v="E0230237"/>
    <s v="PD023207"/>
    <s v="SAM PATRIMONIO"/>
    <n v="42698.84"/>
    <d v="2024-12-01T00:00:00"/>
    <x v="0"/>
    <s v="23673-SAAC-00155-2023"/>
    <s v="SEI  017.00002124/2023-08"/>
    <s v="359.00005951/2023-19    APPS"/>
    <s v="2 - FATURADO"/>
    <n v="0"/>
    <x v="0"/>
    <x v="0"/>
  </r>
  <r>
    <x v="1062"/>
    <s v="46.377.222/0046-20"/>
    <s v="NF SERVICOS E_GOV"/>
    <n v="119246"/>
    <d v="2022-08-17T00:00:00"/>
    <n v="123704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837"/>
    <x v="4"/>
    <x v="1"/>
  </r>
  <r>
    <x v="1062"/>
    <s v="46.377.222/0046-20"/>
    <s v="NF SERVICOS E_GOV"/>
    <n v="128627"/>
    <d v="2022-09-16T00:00:00"/>
    <n v="133482"/>
    <d v="2022-09-16T00:00:00"/>
    <m/>
    <n v="227.35"/>
    <d v="2022-10-16T00:00:00"/>
    <m/>
    <m/>
    <s v="Certificado e-CPF A3 em cartão - 36 meses Gov"/>
    <n v="227.35"/>
    <m/>
    <x v="0"/>
    <m/>
    <m/>
    <m/>
    <s v="2 - FATURADO"/>
    <n v="807"/>
    <x v="4"/>
    <x v="1"/>
  </r>
  <r>
    <x v="1062"/>
    <s v="46.377.222/0055-11"/>
    <s v="NF SERVICOS"/>
    <n v="6852"/>
    <d v="2024-12-12T00:00:00"/>
    <n v="6851"/>
    <d v="2024-12-13T00:00:00"/>
    <d v="2024-11-01T00:00:00"/>
    <n v="294407.65999999997"/>
    <d v="2025-01-12T00:00:00"/>
    <s v="E0220045"/>
    <s v="PD022034"/>
    <s v="FÁBRICA DE SOFTWARE"/>
    <n v="280276.09000000003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3"/>
    <d v="2024-12-12T00:00:00"/>
    <n v="6852"/>
    <d v="2024-12-13T00:00:00"/>
    <d v="2024-11-01T00:00:00"/>
    <n v="1770.25"/>
    <d v="2025-01-12T00:00:00"/>
    <s v="E0220045"/>
    <s v="PD022034"/>
    <s v="FÁBRICA DE SOFTWARE"/>
    <n v="1685.28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4"/>
    <d v="2024-12-12T00:00:00"/>
    <n v="6853"/>
    <d v="2024-12-13T00:00:00"/>
    <d v="2024-11-01T00:00:00"/>
    <n v="39845.42"/>
    <d v="2025-01-12T00:00:00"/>
    <s v="E0220045"/>
    <s v="PD022034"/>
    <s v="FÁBRICA DE SOFTWARE"/>
    <n v="37932.839999999997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5"/>
    <d v="2024-12-12T00:00:00"/>
    <n v="6854"/>
    <d v="2024-12-13T00:00:00"/>
    <d v="2024-11-01T00:00:00"/>
    <n v="14044"/>
    <d v="2025-01-12T00:00:00"/>
    <s v="E0220045"/>
    <s v="PD022034"/>
    <s v="FÁBRICA DE SOFTWARE"/>
    <n v="13369.89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6"/>
    <d v="2024-12-12T00:00:00"/>
    <n v="6855"/>
    <d v="2024-12-13T00:00:00"/>
    <d v="2024-11-01T00:00:00"/>
    <n v="63817.58"/>
    <d v="2025-01-12T00:00:00"/>
    <s v="E0220045"/>
    <s v="PD022034"/>
    <s v="FÁBRICA DE SOFTWARE"/>
    <n v="60754.34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7"/>
    <d v="2024-12-12T00:00:00"/>
    <n v="6856"/>
    <d v="2024-12-13T00:00:00"/>
    <d v="2024-11-01T00:00:00"/>
    <n v="1770.25"/>
    <d v="2025-01-12T00:00:00"/>
    <s v="E0220045"/>
    <s v="PD022034"/>
    <s v="FÁBRICA DE SOFTWARE"/>
    <n v="1685.28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58"/>
    <d v="2024-12-12T00:00:00"/>
    <n v="6857"/>
    <d v="2024-12-13T00:00:00"/>
    <d v="2024-11-01T00:00:00"/>
    <n v="167288.81"/>
    <d v="2025-01-12T00:00:00"/>
    <s v="E0220045"/>
    <s v="PD022034"/>
    <s v="FÁBRICA DE SOFTWARE"/>
    <n v="159258.95000000001"/>
    <d v="2024-11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88"/>
    <d v="2024-12-26T00:00:00"/>
    <n v="6887"/>
    <d v="2024-12-26T00:00:00"/>
    <d v="2024-12-01T00:00:00"/>
    <n v="9736.39"/>
    <d v="2025-01-25T00:00:00"/>
    <s v="E0220045"/>
    <s v="PD022034"/>
    <s v="FÁBRICA DE SOFTWARE"/>
    <n v="9269.0400000000009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89"/>
    <d v="2024-12-26T00:00:00"/>
    <n v="6888"/>
    <d v="2024-12-26T00:00:00"/>
    <d v="2024-12-01T00:00:00"/>
    <n v="20357.900000000001"/>
    <d v="2025-01-25T00:00:00"/>
    <s v="E0220045"/>
    <s v="PD022034"/>
    <s v="FÁBRICA DE SOFTWARE"/>
    <n v="19380.72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90"/>
    <d v="2024-12-26T00:00:00"/>
    <n v="6889"/>
    <d v="2024-12-26T00:00:00"/>
    <d v="2024-12-01T00:00:00"/>
    <n v="36172.15"/>
    <d v="2025-01-25T00:00:00"/>
    <s v="E0220045"/>
    <s v="PD022034"/>
    <s v="FÁBRICA DE SOFTWARE"/>
    <n v="34435.89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91"/>
    <d v="2024-12-26T00:00:00"/>
    <n v="6890"/>
    <d v="2024-12-26T00:00:00"/>
    <d v="2024-12-01T00:00:00"/>
    <n v="97083.57"/>
    <d v="2025-01-25T00:00:00"/>
    <s v="E0220045"/>
    <s v="PD022034"/>
    <s v="FÁBRICA DE SOFTWARE"/>
    <n v="92423.56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92"/>
    <d v="2024-12-26T00:00:00"/>
    <n v="6891"/>
    <d v="2024-12-26T00:00:00"/>
    <d v="2024-12-01T00:00:00"/>
    <n v="72373.8"/>
    <d v="2025-01-25T00:00:00"/>
    <s v="E0220045"/>
    <s v="PD022034"/>
    <s v="FÁBRICA DE SOFTWARE"/>
    <n v="68899.86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93"/>
    <d v="2024-12-26T00:00:00"/>
    <n v="6892"/>
    <d v="2024-12-26T00:00:00"/>
    <d v="2024-12-01T00:00:00"/>
    <n v="75412.740000000005"/>
    <d v="2025-01-25T00:00:00"/>
    <s v="E0220045"/>
    <s v="PD022034"/>
    <s v="FÁBRICA DE SOFTWARE"/>
    <n v="71792.929999999993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2"/>
    <s v="46.377.222/0055-11"/>
    <s v="NF SERVICOS"/>
    <n v="6894"/>
    <d v="2024-12-26T00:00:00"/>
    <n v="6893"/>
    <d v="2024-12-26T00:00:00"/>
    <d v="2024-12-01T00:00:00"/>
    <n v="85857.22"/>
    <d v="2025-01-25T00:00:00"/>
    <s v="E0220045"/>
    <s v="PD022034"/>
    <s v="FÁBRICA DE SOFTWARE"/>
    <n v="81736.070000000007"/>
    <d v="2024-12-01T00:00:00"/>
    <x v="0"/>
    <s v="31338-SAAC-00075-2022"/>
    <s v="SFP-PRC-2022/06891"/>
    <s v="PD-PRC-2022/01578 - SEI 359.00001180/2023-82 - ITO"/>
    <s v="2 - FATURADO"/>
    <n v="0"/>
    <x v="0"/>
    <x v="0"/>
  </r>
  <r>
    <x v="1063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32"/>
    <x v="1"/>
    <x v="0"/>
  </r>
  <r>
    <x v="1063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32"/>
    <x v="1"/>
    <x v="0"/>
  </r>
  <r>
    <x v="1063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32"/>
    <x v="1"/>
    <x v="0"/>
  </r>
  <r>
    <x v="1063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32"/>
    <x v="1"/>
    <x v="0"/>
  </r>
  <r>
    <x v="1063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32"/>
    <x v="1"/>
    <x v="0"/>
  </r>
  <r>
    <x v="1063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32"/>
    <x v="1"/>
    <x v="0"/>
  </r>
  <r>
    <x v="1063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32"/>
    <x v="1"/>
    <x v="0"/>
  </r>
  <r>
    <x v="1063"/>
    <s v="46.377.800/0099-30"/>
    <s v="NF SERVICOS E_GOV"/>
    <n v="154341"/>
    <d v="2024-02-28T00:00:00"/>
    <n v="1741442"/>
    <d v="2024-02-28T00:00:00"/>
    <m/>
    <n v="197.93"/>
    <d v="2024-03-29T00:00:00"/>
    <m/>
    <m/>
    <s v="Certificado e-CPF A3 em token - 12 meses Gov"/>
    <n v="188.43"/>
    <m/>
    <x v="0"/>
    <m/>
    <m/>
    <m/>
    <s v="2 - FATURADO"/>
    <n v="277"/>
    <x v="3"/>
    <x v="1"/>
  </r>
  <r>
    <x v="1063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277"/>
    <x v="3"/>
    <x v="1"/>
  </r>
  <r>
    <x v="1063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277"/>
    <x v="3"/>
    <x v="1"/>
  </r>
  <r>
    <x v="1063"/>
    <s v="46.377.800/0099-30"/>
    <s v="NF SERVICOS E_GOV"/>
    <n v="160494"/>
    <d v="2024-05-15T00:00:00"/>
    <n v="1785943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00"/>
    <x v="3"/>
    <x v="1"/>
  </r>
  <r>
    <x v="1063"/>
    <s v="46.377.800/0099-30"/>
    <s v="NF SERVICOS"/>
    <n v="169347"/>
    <d v="2024-10-08T00:00:00"/>
    <n v="1859092"/>
    <d v="2024-10-08T00:00:00"/>
    <d v="2024-09-01T00:00:00"/>
    <n v="309.39"/>
    <d v="2024-11-07T00:00:00"/>
    <s v="E0220423"/>
    <s v="PD022324"/>
    <s v="PROGRAMA SP SEM PAPEL"/>
    <n v="0.61"/>
    <d v="2024-09-01T00:00:00"/>
    <x v="0"/>
    <s v="39/2022"/>
    <s v="SSP-PRC-2022/00258"/>
    <s v="PD-PRC-2022/04353  APPS"/>
    <s v="2 - FATURADO"/>
    <n v="54"/>
    <x v="1"/>
    <x v="0"/>
  </r>
  <r>
    <x v="1063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0"/>
    <s v="GS Nº 17/2020"/>
    <s v="SSP-PRC-2020/00120"/>
    <s v="PD-PRC-2020/02584 - ITO"/>
    <s v="2 - FATURADO"/>
    <n v="9"/>
    <x v="2"/>
    <x v="0"/>
  </r>
  <r>
    <x v="1063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0"/>
    <s v="GS Nº 17/2020"/>
    <s v="SSP-PRC-2020/00120"/>
    <s v="PD-PRC-2020/02584 - ITO"/>
    <s v="2 - FATURADO"/>
    <n v="9"/>
    <x v="2"/>
    <x v="0"/>
  </r>
  <r>
    <x v="1063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0"/>
    <s v="GS Nº 17/2020"/>
    <s v="SSP-PRC-2020/00120"/>
    <s v="PD-PRC-2020/02584 - ITO"/>
    <s v="2 - FATURADO"/>
    <n v="9"/>
    <x v="2"/>
    <x v="0"/>
  </r>
  <r>
    <x v="1063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0"/>
    <s v="GS Nº 17/2020"/>
    <s v="SSP-PRC-2020/00120"/>
    <s v="PD-PRC-2020/02584 - ITO"/>
    <s v="2 - FATURADO"/>
    <n v="9"/>
    <x v="2"/>
    <x v="0"/>
  </r>
  <r>
    <x v="1063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0"/>
    <s v="GS Nº 17/2020"/>
    <s v="SSP-PRC-2020/00120"/>
    <s v="PD-PRC-2020/02584 - APPS"/>
    <s v="2 - FATURADO"/>
    <n v="9"/>
    <x v="2"/>
    <x v="0"/>
  </r>
  <r>
    <x v="1063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0"/>
    <s v="GS Nº 17/2020"/>
    <s v="SSP-PRC-2020/00120"/>
    <s v="PD-PRC-2020/02584 - APPS"/>
    <s v="2 - FATURADO"/>
    <n v="9"/>
    <x v="2"/>
    <x v="0"/>
  </r>
  <r>
    <x v="1063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56"/>
    <d v="2024-11-25T00:00:00"/>
    <n v="1875971"/>
    <d v="2024-11-25T00:00:00"/>
    <d v="2024-01-01T00:00:00"/>
    <n v="47200.3"/>
    <d v="2024-12-25T00:00:00"/>
    <s v="E0230431"/>
    <s v="PD023353"/>
    <s v="NUVEM PUBLICA PARA O PROJETO MURALHA PAULISTA-SSP"/>
    <n v="44934.69"/>
    <d v="2024-01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6"/>
    <x v="2"/>
    <x v="1"/>
  </r>
  <r>
    <x v="1063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0"/>
    <d v="2024-01-01T00:00:00"/>
    <s v="025.00005935/2023-71"/>
    <s v="359.00006755/2023-53  ITO"/>
    <s v="2 - FATURADO"/>
    <n v="6"/>
    <x v="2"/>
    <x v="1"/>
  </r>
  <r>
    <x v="1063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78"/>
    <d v="2024-11-25T00:00:00"/>
    <n v="1875993"/>
    <d v="2024-11-25T00:00:00"/>
    <d v="2024-07-01T00:00:00"/>
    <n v="666669.72"/>
    <d v="2024-12-25T00:00:00"/>
    <s v="E0230430"/>
    <s v="PD023353"/>
    <s v="NUVEM PUBLICA COM SUPORTE AVANÇADO, CERTIFICADO SSL STANDARD - OV  E  PAAS MIDDLEWARE COM SERVIÇO DE GESTÃO"/>
    <n v="634669.56999999995"/>
    <d v="2024-07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80"/>
    <d v="2024-11-25T00:00:00"/>
    <n v="1875995"/>
    <d v="2024-11-25T00:00:00"/>
    <d v="2024-07-01T00:00:00"/>
    <n v="23202.57"/>
    <d v="2024-12-25T00:00:00"/>
    <s v="E0230430"/>
    <s v="PD023353"/>
    <s v="NUVEM PUBLICA COM SUPORTE AVANÇADO, CERTIFICADO SSL STANDARD - OV  E  PAAS MIDDLEWARE COM SERVIÇO DE GESTÃO"/>
    <n v="22088.85"/>
    <d v="2024-07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85"/>
    <d v="2024-11-25T00:00:00"/>
    <n v="1876000"/>
    <d v="2024-11-25T00:00:00"/>
    <d v="2024-01-01T00:00:00"/>
    <n v="119978.51"/>
    <d v="2024-12-25T00:00:00"/>
    <s v="E0230430"/>
    <s v="PD023353"/>
    <s v="NUVEM PUBLICA COM SUPORTE AVANÇADO, CERTIFICADO SSL STANDARD - OV  E  PAAS MIDDLEWARE COM SERVIÇO DE GESTÃO"/>
    <n v="114219.54"/>
    <d v="2024-01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89"/>
    <d v="2024-11-25T00:00:00"/>
    <n v="1876004"/>
    <d v="2024-11-25T00:00:00"/>
    <d v="2024-01-01T00:00:00"/>
    <n v="3868.36"/>
    <d v="2024-12-25T00:00:00"/>
    <s v="E0230430"/>
    <s v="PD023353"/>
    <s v="NUVEM PUBLICA COM SUPORTE AVANÇADO, CERTIFICADO SSL STANDARD - OV  E  PAAS MIDDLEWARE COM SERVIÇO DE GESTÃO"/>
    <n v="3682.68"/>
    <d v="2024-01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95"/>
    <d v="2024-11-25T00:00:00"/>
    <n v="1876010"/>
    <d v="2024-11-25T00:00:00"/>
    <d v="2024-09-01T00:00:00"/>
    <n v="287247.53999999998"/>
    <d v="2024-12-25T00:00:00"/>
    <s v="E0230431"/>
    <s v="PD023353"/>
    <s v="NUVEM PUBLICA PARA O PROJETO MURALHA PAULISTA-SSP"/>
    <n v="273459.65999999997"/>
    <d v="2024-09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98"/>
    <d v="2024-11-25T00:00:00"/>
    <n v="1876013"/>
    <d v="2024-11-25T00:00:00"/>
    <d v="2024-08-01T00:00:00"/>
    <n v="287247.53999999998"/>
    <d v="2024-12-25T00:00:00"/>
    <s v="E0230431"/>
    <s v="PD023353"/>
    <s v="NUVEM PUBLICA PARA O PROJETO MURALHA PAULISTA-SSP"/>
    <n v="273459.65999999997"/>
    <d v="2024-08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2999"/>
    <d v="2024-11-25T00:00:00"/>
    <n v="1876014"/>
    <d v="2024-11-25T00:00:00"/>
    <d v="2024-10-01T00:00:00"/>
    <n v="283201.8"/>
    <d v="2024-12-25T00:00:00"/>
    <s v="E0230431"/>
    <s v="PD023353"/>
    <s v="NUVEM PUBLICA PARA O PROJETO MURALHA PAULISTA-SSP"/>
    <n v="269608.11"/>
    <d v="2024-10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01"/>
    <d v="2024-11-25T00:00:00"/>
    <n v="1876016"/>
    <d v="2024-11-25T00:00:00"/>
    <d v="2024-07-01T00:00:00"/>
    <n v="287247.53999999998"/>
    <d v="2024-12-25T00:00:00"/>
    <s v="E0230431"/>
    <s v="PD023353"/>
    <s v="NUVEM PUBLICA PARA O PROJETO MURALHA PAULISTA-SSP"/>
    <n v="273459.65999999997"/>
    <d v="2024-07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07"/>
    <d v="2024-11-25T00:00:00"/>
    <n v="1876022"/>
    <d v="2024-11-25T00:00:00"/>
    <d v="2024-10-01T00:00:00"/>
    <n v="568903.78"/>
    <d v="2024-12-25T00:00:00"/>
    <s v="E0230430"/>
    <s v="PD023353"/>
    <s v="NUVEM PUBLICA COM SUPORTE AVANÇADO, CERTIFICADO SSL STANDARD - OV  E  PAAS MIDDLEWARE COM SERVIÇO DE GESTÃO"/>
    <n v="541596.4"/>
    <d v="2024-10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08"/>
    <d v="2024-11-25T00:00:00"/>
    <n v="1876023"/>
    <d v="2024-11-25T00:00:00"/>
    <d v="2024-10-01T00:00:00"/>
    <n v="14957.76"/>
    <d v="2024-12-25T00:00:00"/>
    <s v="E0230430"/>
    <s v="PD023353"/>
    <s v="NUVEM PUBLICA COM SUPORTE AVANÇADO, CERTIFICADO SSL STANDARD - OV  E  PAAS MIDDLEWARE COM SERVIÇO DE GESTÃO"/>
    <n v="14239.79"/>
    <d v="2024-10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09"/>
    <d v="2024-11-25T00:00:00"/>
    <n v="1876024"/>
    <d v="2024-11-25T00:00:00"/>
    <d v="2024-10-01T00:00:00"/>
    <n v="23202.57"/>
    <d v="2024-12-25T00:00:00"/>
    <s v="E0230430"/>
    <s v="PD023353"/>
    <s v="NUVEM PUBLICA COM SUPORTE AVANÇADO, CERTIFICADO SSL STANDARD - OV  E  PAAS MIDDLEWARE COM SERVIÇO DE GESTÃO"/>
    <n v="22088.85"/>
    <d v="2024-10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12"/>
    <d v="2024-11-25T00:00:00"/>
    <n v="1876027"/>
    <d v="2024-11-25T00:00:00"/>
    <d v="2024-09-01T00:00:00"/>
    <n v="566981.04"/>
    <d v="2024-12-25T00:00:00"/>
    <s v="E0230430"/>
    <s v="PD023353"/>
    <s v="NUVEM PUBLICA COM SUPORTE AVANÇADO, CERTIFICADO SSL STANDARD - OV  E  PAAS MIDDLEWARE COM SERVIÇO DE GESTÃO"/>
    <n v="539765.94999999995"/>
    <d v="2024-09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13"/>
    <d v="2024-11-25T00:00:00"/>
    <n v="1876028"/>
    <d v="2024-11-25T00:00:00"/>
    <d v="2024-09-01T00:00:00"/>
    <n v="23202.57"/>
    <d v="2024-12-25T00:00:00"/>
    <s v="E0230430"/>
    <s v="PD023353"/>
    <s v="NUVEM PUBLICA COM SUPORTE AVANÇADO, CERTIFICADO SSL STANDARD - OV  E  PAAS MIDDLEWARE COM SERVIÇO DE GESTÃO"/>
    <n v="22088.85"/>
    <d v="2024-09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18"/>
    <d v="2024-11-25T00:00:00"/>
    <n v="1876033"/>
    <d v="2024-11-25T00:00:00"/>
    <d v="2024-08-01T00:00:00"/>
    <n v="577731.93000000005"/>
    <d v="2024-12-25T00:00:00"/>
    <s v="E0230430"/>
    <s v="PD023353"/>
    <s v="NUVEM PUBLICA COM SUPORTE AVANÇADO, CERTIFICADO SSL STANDARD - OV  E  PAAS MIDDLEWARE COM SERVIÇO DE GESTÃO"/>
    <n v="550000.80000000005"/>
    <d v="2024-08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3019"/>
    <d v="2024-11-25T00:00:00"/>
    <n v="1876034"/>
    <d v="2024-11-25T00:00:00"/>
    <d v="2024-08-01T00:00:00"/>
    <n v="23202.57"/>
    <d v="2024-12-25T00:00:00"/>
    <s v="E0230430"/>
    <s v="PD023353"/>
    <s v="NUVEM PUBLICA COM SUPORTE AVANÇADO, CERTIFICADO SSL STANDARD - OV  E  PAAS MIDDLEWARE COM SERVIÇO DE GESTÃO"/>
    <n v="22088.85"/>
    <d v="2024-08-01T00:00:00"/>
    <x v="0"/>
    <d v="2024-01-01T00:00:00"/>
    <s v="025.00005935/2023-71"/>
    <s v="359.00006755/2023-53  ITO"/>
    <s v="2 - FATURADO"/>
    <n v="6"/>
    <x v="2"/>
    <x v="0"/>
  </r>
  <r>
    <x v="1063"/>
    <s v="46.377.800/0099-30"/>
    <s v="NF SERVICOS"/>
    <n v="174820"/>
    <d v="2024-12-10T00:00:00"/>
    <n v="1890808"/>
    <d v="2024-12-10T00:00:00"/>
    <d v="2024-05-01T00:00:00"/>
    <n v="452997.82"/>
    <d v="2025-01-09T00:00:00"/>
    <s v="E0230430"/>
    <s v="PD023353"/>
    <s v="NUVEM PUBLICA COM SUPORTE AVANÇADO, CERTIFICADO SSL STANDARD - OV  E  PAAS MIDDLEWARE COM SERVIÇO DE GESTÃO"/>
    <n v="431253.92"/>
    <d v="2024-05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21"/>
    <d v="2024-12-10T00:00:00"/>
    <n v="1890809"/>
    <d v="2024-12-10T00:00:00"/>
    <d v="2024-05-01T00:00:00"/>
    <n v="166788.51"/>
    <d v="2025-01-09T00:00:00"/>
    <s v="E0230430"/>
    <s v="PD023353"/>
    <s v="NUVEM PUBLICA COM SUPORTE AVANÇADO, CERTIFICADO SSL STANDARD - OV  E  PAAS MIDDLEWARE COM SERVIÇO DE GESTÃO"/>
    <n v="158782.66"/>
    <d v="2024-05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25"/>
    <d v="2024-12-10T00:00:00"/>
    <n v="1890813"/>
    <d v="2024-12-10T00:00:00"/>
    <d v="2024-02-01T00:00:00"/>
    <n v="70221.77"/>
    <d v="2025-01-09T00:00:00"/>
    <s v="E0230430"/>
    <s v="PD023353"/>
    <s v="NUVEM PUBLICA COM SUPORTE AVANÇADO, CERTIFICADO SSL STANDARD - OV  E  PAAS MIDDLEWARE COM SERVIÇO DE GESTÃO"/>
    <n v="66851.13"/>
    <d v="2024-0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26"/>
    <d v="2024-12-10T00:00:00"/>
    <n v="1890814"/>
    <d v="2024-12-10T00:00:00"/>
    <d v="2024-02-01T00:00:00"/>
    <n v="376853.36"/>
    <d v="2025-01-09T00:00:00"/>
    <s v="E0230430"/>
    <s v="PD023353"/>
    <s v="NUVEM PUBLICA COM SUPORTE AVANÇADO, CERTIFICADO SSL STANDARD - OV  E  PAAS MIDDLEWARE COM SERVIÇO DE GESTÃO"/>
    <n v="358764.4"/>
    <d v="2024-0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27"/>
    <d v="2024-12-10T00:00:00"/>
    <n v="1890815"/>
    <d v="2024-12-10T00:00:00"/>
    <d v="2024-02-01T00:00:00"/>
    <n v="92195.54"/>
    <d v="2025-01-09T00:00:00"/>
    <s v="E0230430"/>
    <s v="PD023353"/>
    <s v="NUVEM PUBLICA COM SUPORTE AVANÇADO, CERTIFICADO SSL STANDARD - OV  E  PAAS MIDDLEWARE COM SERVIÇO DE GESTÃO"/>
    <n v="87770.15"/>
    <d v="2024-0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34"/>
    <d v="2024-12-10T00:00:00"/>
    <n v="1890822"/>
    <d v="2024-12-10T00:00:00"/>
    <d v="2024-11-01T00:00:00"/>
    <n v="37255.56"/>
    <d v="2025-01-09T00:00:00"/>
    <s v="E0230584"/>
    <s v="PD023466"/>
    <s v="MIDDLEWARE- - E MAIL COMO SERVIÇO"/>
    <n v="35467.29"/>
    <d v="2024-11-01T00:00:00"/>
    <x v="0"/>
    <s v="13/2024"/>
    <s v="025.00006310/2023-27"/>
    <s v="359.00003549/2024-72 ITO"/>
    <s v="2 - FATURADO"/>
    <n v="0"/>
    <x v="0"/>
    <x v="0"/>
  </r>
  <r>
    <x v="1063"/>
    <s v="46.377.800/0099-30"/>
    <s v="NF SERVICOS"/>
    <n v="174835"/>
    <d v="2024-12-10T00:00:00"/>
    <n v="1890823"/>
    <d v="2024-12-10T00:00:00"/>
    <d v="2024-11-01T00:00:00"/>
    <n v="475.64"/>
    <d v="2025-01-09T00:00:00"/>
    <s v="E0230584"/>
    <s v="PD023466"/>
    <s v="MIDDLEWARE- - E MAIL COMO SERVIÇO"/>
    <n v="452.81"/>
    <d v="2024-11-01T00:00:00"/>
    <x v="0"/>
    <s v="13/2024"/>
    <s v="025.00006310/2023-27"/>
    <s v="359.00003549/2024-72 ITO"/>
    <s v="2 - FATURADO"/>
    <n v="0"/>
    <x v="0"/>
    <x v="0"/>
  </r>
  <r>
    <x v="1063"/>
    <s v="46.377.800/0099-30"/>
    <s v="NF SERVICOS"/>
    <n v="174836"/>
    <d v="2024-12-10T00:00:00"/>
    <n v="1890824"/>
    <d v="2024-12-10T00:00:00"/>
    <d v="2024-06-01T00:00:00"/>
    <n v="432123.87"/>
    <d v="2025-01-09T00:00:00"/>
    <s v="E0230430"/>
    <s v="PD023353"/>
    <s v="NUVEM PUBLICA COM SUPORTE AVANÇADO, CERTIFICADO SSL STANDARD - OV  E  PAAS MIDDLEWARE COM SERVIÇO DE GESTÃO"/>
    <n v="411381.92"/>
    <d v="2024-06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37"/>
    <d v="2024-12-10T00:00:00"/>
    <n v="1890825"/>
    <d v="2024-12-10T00:00:00"/>
    <d v="2024-06-01T00:00:00"/>
    <n v="178710.76"/>
    <d v="2025-01-09T00:00:00"/>
    <s v="E0230430"/>
    <s v="PD023353"/>
    <s v="NUVEM PUBLICA COM SUPORTE AVANÇADO, CERTIFICADO SSL STANDARD - OV  E  PAAS MIDDLEWARE COM SERVIÇO DE GESTÃO"/>
    <n v="170132.64"/>
    <d v="2024-06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59"/>
    <d v="2024-12-10T00:00:00"/>
    <n v="1890847"/>
    <d v="2024-12-10T00:00:00"/>
    <d v="2024-04-01T00:00:00"/>
    <n v="443894.73"/>
    <d v="2025-01-09T00:00:00"/>
    <s v="E0230430"/>
    <s v="PD023353"/>
    <s v="NUVEM PUBLICA COM SUPORTE AVANÇADO, CERTIFICADO SSL STANDARD - OV  E  PAAS MIDDLEWARE COM SERVIÇO DE GESTÃO"/>
    <n v="422587.78"/>
    <d v="2024-04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60"/>
    <d v="2024-12-10T00:00:00"/>
    <n v="1890848"/>
    <d v="2024-12-10T00:00:00"/>
    <d v="2024-04-01T00:00:00"/>
    <n v="475.64"/>
    <d v="2025-01-09T00:00:00"/>
    <s v="E0230430"/>
    <s v="PD023353"/>
    <s v="NUVEM PUBLICA COM SUPORTE AVANÇADO, CERTIFICADO SSL STANDARD - OV  E  PAAS MIDDLEWARE COM SERVIÇO DE GESTÃO"/>
    <n v="452.81"/>
    <d v="2024-04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61"/>
    <d v="2024-12-10T00:00:00"/>
    <n v="1890849"/>
    <d v="2024-12-10T00:00:00"/>
    <d v="2024-04-01T00:00:00"/>
    <n v="183595.53"/>
    <d v="2025-01-09T00:00:00"/>
    <s v="E0230430"/>
    <s v="PD023353"/>
    <s v="NUVEM PUBLICA COM SUPORTE AVANÇADO, CERTIFICADO SSL STANDARD - OV  E  PAAS MIDDLEWARE COM SERVIÇO DE GESTÃO"/>
    <n v="174782.94"/>
    <d v="2024-04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63"/>
    <d v="2024-12-10T00:00:00"/>
    <n v="1890851"/>
    <d v="2024-12-10T00:00:00"/>
    <d v="2024-10-01T00:00:00"/>
    <n v="1386.9"/>
    <d v="2025-01-09T00:00:00"/>
    <s v="E0230584"/>
    <s v="PD023466"/>
    <s v="MIDDLEWARE- - E MAIL COMO SERVIÇO"/>
    <n v="1320.33"/>
    <d v="2024-10-01T00:00:00"/>
    <x v="0"/>
    <s v="13/2024"/>
    <s v="025.00006310/2023-27"/>
    <s v="359.00003549/2024-72 ITO"/>
    <s v="2 - FATURADO"/>
    <n v="0"/>
    <x v="0"/>
    <x v="0"/>
  </r>
  <r>
    <x v="1063"/>
    <s v="46.377.800/0099-30"/>
    <s v="NF SERVICOS"/>
    <n v="174883"/>
    <d v="2024-12-10T00:00:00"/>
    <n v="1890871"/>
    <d v="2024-12-10T00:00:00"/>
    <d v="2024-03-01T00:00:00"/>
    <n v="459937.51"/>
    <d v="2025-01-09T00:00:00"/>
    <s v="E0230430"/>
    <s v="PD023353"/>
    <s v="NUVEM PUBLICA COM SUPORTE AVANÇADO, CERTIFICADO SSL STANDARD - OV  E  PAAS MIDDLEWARE COM SERVIÇO DE GESTÃO"/>
    <n v="437860.51"/>
    <d v="2024-03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884"/>
    <d v="2024-12-10T00:00:00"/>
    <n v="1890872"/>
    <d v="2024-12-10T00:00:00"/>
    <d v="2024-03-01T00:00:00"/>
    <n v="88718.89"/>
    <d v="2025-01-09T00:00:00"/>
    <s v="E0230430"/>
    <s v="PD023353"/>
    <s v="NUVEM PUBLICA COM SUPORTE AVANÇADO, CERTIFICADO SSL STANDARD - OV  E  PAAS MIDDLEWARE COM SERVIÇO DE GESTÃO"/>
    <n v="84460.38"/>
    <d v="2024-03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4922"/>
    <d v="2024-12-10T00:00:00"/>
    <n v="1890910"/>
    <d v="2024-12-11T00:00:00"/>
    <d v="2024-11-01T00:00:00"/>
    <n v="13.33"/>
    <d v="2025-01-09T00:00:00"/>
    <s v="E0220357"/>
    <s v="PD022266"/>
    <s v="INFRAESTRUTURA VIRTUALIZADA ON PREMISES -HELPDESK"/>
    <n v="12.69"/>
    <d v="2024-11-01T00:00:00"/>
    <x v="0"/>
    <s v="41/22"/>
    <s v="025.00000747/2023-57"/>
    <s v="PD-PRC-2022/03448  359.00000135/2024-91  -ITO"/>
    <s v="2 - FATURADO"/>
    <n v="0"/>
    <x v="0"/>
    <x v="0"/>
  </r>
  <r>
    <x v="1063"/>
    <s v="46.377.800/0099-30"/>
    <s v="NF SERVICOS"/>
    <n v="174923"/>
    <d v="2024-12-10T00:00:00"/>
    <n v="1890911"/>
    <d v="2024-12-11T00:00:00"/>
    <d v="2024-11-01T00:00:00"/>
    <n v="58732.55"/>
    <d v="2025-01-09T00:00:00"/>
    <s v="E0220357"/>
    <s v="PD022266"/>
    <s v="INFRAESTRUTURA VIRTUALIZADA ON PREMISES -HELPDESK"/>
    <n v="55913.39"/>
    <d v="2024-11-01T00:00:00"/>
    <x v="0"/>
    <s v="41/22"/>
    <s v="025.00000747/2023-57"/>
    <s v="PD-PRC-2022/03448  359.00000135/2024-91  -ITO"/>
    <s v="2 - FATURADO"/>
    <n v="0"/>
    <x v="0"/>
    <x v="0"/>
  </r>
  <r>
    <x v="1063"/>
    <s v="46.377.800/0099-30"/>
    <s v="NF SERVICOS"/>
    <n v="174926"/>
    <d v="2024-12-10T00:00:00"/>
    <n v="1890914"/>
    <d v="2024-12-11T00:00:00"/>
    <d v="2024-11-01T00:00:00"/>
    <n v="309.39"/>
    <d v="2025-01-09T00:00:00"/>
    <s v="E0220423"/>
    <s v="PD022324"/>
    <s v="PROGRAMA SP SEM PAPEL"/>
    <n v="294.54000000000002"/>
    <d v="2024-11-01T00:00:00"/>
    <x v="0"/>
    <s v="39/2022"/>
    <s v="SSP-PRC-2022/00258"/>
    <s v="PD-PRC-2022/04353  APPS"/>
    <s v="2 - FATURADO"/>
    <n v="0"/>
    <x v="0"/>
    <x v="0"/>
  </r>
  <r>
    <x v="1063"/>
    <s v="46.377.800/0099-30"/>
    <s v="NF SERVICOS E_GOV"/>
    <n v="175111"/>
    <d v="2024-12-11T00:00:00"/>
    <n v="1891099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099-30"/>
    <s v="NF SERVICOS E_GOV"/>
    <n v="175825"/>
    <d v="2024-12-17T00:00:00"/>
    <n v="1891813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3"/>
    <s v="46.377.800/0099-30"/>
    <s v="NF SERVICOS E_GOV"/>
    <n v="175826"/>
    <d v="2024-12-17T00:00:00"/>
    <n v="1891814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3"/>
    <s v="46.377.800/0099-30"/>
    <s v="NF SERVICOS"/>
    <n v="175880"/>
    <d v="2024-12-17T00:00:00"/>
    <n v="1891868"/>
    <d v="2024-12-17T00:00:00"/>
    <d v="2024-11-01T00:00:00"/>
    <n v="287247.53999999998"/>
    <d v="2025-01-16T00:00:00"/>
    <s v="E0230431"/>
    <s v="PD023353"/>
    <s v="NUVEM PUBLICA PARA O PROJETO MURALHA PAULISTA-SSP"/>
    <n v="273459.65999999997"/>
    <d v="2024-11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5892"/>
    <d v="2024-12-17T00:00:00"/>
    <n v="1891880"/>
    <d v="2024-12-17T00:00:00"/>
    <d v="2024-11-01T00:00:00"/>
    <n v="178331.01"/>
    <d v="2025-01-16T00:00:00"/>
    <s v="E0230430"/>
    <s v="PD023353"/>
    <s v="NUVEM PUBLICA COM SUPORTE AVANÇADO, CERTIFICADO SSL STANDARD - OV  E  PAAS MIDDLEWARE COM SERVIÇO DE GESTÃO"/>
    <n v="169771.12"/>
    <d v="2024-11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5893"/>
    <d v="2024-12-17T00:00:00"/>
    <n v="1891881"/>
    <d v="2024-12-17T00:00:00"/>
    <d v="2024-11-01T00:00:00"/>
    <n v="328910.40000000002"/>
    <d v="2025-01-16T00:00:00"/>
    <s v="E0230430"/>
    <s v="PD023353"/>
    <s v="NUVEM PUBLICA COM SUPORTE AVANÇADO, CERTIFICADO SSL STANDARD - OV  E  PAAS MIDDLEWARE COM SERVIÇO DE GESTÃO"/>
    <n v="313122.7"/>
    <d v="2024-11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5894"/>
    <d v="2024-12-17T00:00:00"/>
    <n v="1891882"/>
    <d v="2024-12-17T00:00:00"/>
    <d v="2024-11-01T00:00:00"/>
    <n v="23202.57"/>
    <d v="2025-01-16T00:00:00"/>
    <s v="E0230430"/>
    <s v="PD023353"/>
    <s v="NUVEM PUBLICA COM SUPORTE AVANÇADO, CERTIFICADO SSL STANDARD - OV  E  PAAS MIDDLEWARE COM SERVIÇO DE GESTÃO"/>
    <n v="22088.85"/>
    <d v="2024-11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 E_GOV"/>
    <n v="175978"/>
    <d v="2024-12-19T00:00:00"/>
    <n v="189196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3"/>
    <s v="46.377.800/0099-30"/>
    <s v="NF SERVICOS E_GOV"/>
    <n v="176023"/>
    <d v="2024-12-19T00:00:00"/>
    <n v="1892011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099-30"/>
    <s v="NF SERVICOS E_GOV"/>
    <n v="176027"/>
    <d v="2024-12-19T00:00:00"/>
    <n v="1892015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099-30"/>
    <s v="NF SERVICOS"/>
    <n v="176724"/>
    <d v="2024-12-27T00:00:00"/>
    <n v="1892712"/>
    <d v="2024-12-27T00:00:00"/>
    <d v="2024-12-01T00:00:00"/>
    <n v="236001.5"/>
    <d v="2025-01-26T00:00:00"/>
    <s v="E0230431"/>
    <s v="PD023353"/>
    <s v="NUVEM PUBLICA PARA O PROJETO MURALHA PAULISTA-SSP"/>
    <n v="224673.43"/>
    <d v="2024-1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6725"/>
    <d v="2024-12-27T00:00:00"/>
    <n v="1892713"/>
    <d v="2024-12-27T00:00:00"/>
    <d v="2024-12-01T00:00:00"/>
    <n v="32.1"/>
    <d v="2025-01-26T00:00:00"/>
    <s v="E0220357"/>
    <s v="PD022266"/>
    <s v="INFRAESTRUTURA VIRTUALIZADA ON PREMISES -HELPDESK"/>
    <n v="30.56"/>
    <d v="2024-12-01T00:00:00"/>
    <x v="0"/>
    <s v="41/22"/>
    <s v="025.00000747/2023-57"/>
    <s v="PD-PRC-2022/03448  359.00000135/2024-91  -ITO"/>
    <s v="2 - FATURADO"/>
    <n v="0"/>
    <x v="0"/>
    <x v="0"/>
  </r>
  <r>
    <x v="1063"/>
    <s v="46.377.800/0099-30"/>
    <s v="NF SERVICOS"/>
    <n v="176726"/>
    <d v="2024-12-27T00:00:00"/>
    <n v="1892714"/>
    <d v="2024-12-27T00:00:00"/>
    <d v="2024-12-01T00:00:00"/>
    <n v="58732.55"/>
    <d v="2025-01-26T00:00:00"/>
    <s v="E0220357"/>
    <s v="PD022266"/>
    <s v="INFRAESTRUTURA VIRTUALIZADA ON PREMISES -HELPDESK"/>
    <n v="55913.39"/>
    <d v="2024-12-01T00:00:00"/>
    <x v="0"/>
    <s v="41/22"/>
    <s v="025.00000747/2023-57"/>
    <s v="PD-PRC-2022/03448  359.00000135/2024-91  -ITO"/>
    <s v="2 - FATURADO"/>
    <n v="0"/>
    <x v="0"/>
    <x v="0"/>
  </r>
  <r>
    <x v="1063"/>
    <s v="46.377.800/0099-30"/>
    <s v="NF SERVICOS"/>
    <n v="176729"/>
    <d v="2024-12-27T00:00:00"/>
    <n v="1892717"/>
    <d v="2024-12-27T00:00:00"/>
    <d v="2024-12-01T00:00:00"/>
    <n v="309.39"/>
    <d v="2025-01-26T00:00:00"/>
    <s v="E0220423"/>
    <s v="PD022324"/>
    <s v="PROGRAMA SP SEM PAPEL"/>
    <n v="294.54000000000002"/>
    <d v="2024-12-01T00:00:00"/>
    <x v="0"/>
    <s v="39/2022"/>
    <s v="SSP-PRC-2022/00258"/>
    <s v="PD-PRC-2022/04353  APPS"/>
    <s v="2 - FATURADO"/>
    <n v="0"/>
    <x v="0"/>
    <x v="0"/>
  </r>
  <r>
    <x v="1063"/>
    <s v="46.377.800/0099-30"/>
    <s v="NF SERVICOS"/>
    <n v="176730"/>
    <d v="2024-12-27T00:00:00"/>
    <n v="1892718"/>
    <d v="2024-12-27T00:00:00"/>
    <d v="2024-12-01T00:00:00"/>
    <n v="507241.41"/>
    <d v="2025-01-26T00:00:00"/>
    <s v="E0230430"/>
    <s v="PD023353"/>
    <s v="NUVEM PUBLICA COM SUPORTE AVANÇADO, CERTIFICADO SSL STANDARD - OV  E  PAAS MIDDLEWARE COM SERVIÇO DE GESTÃO"/>
    <n v="482893.82"/>
    <d v="2024-1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6731"/>
    <d v="2024-12-27T00:00:00"/>
    <n v="1892719"/>
    <d v="2024-12-27T00:00:00"/>
    <d v="2024-12-01T00:00:00"/>
    <n v="23202.57"/>
    <d v="2025-01-26T00:00:00"/>
    <s v="E0230430"/>
    <s v="PD023353"/>
    <s v="NUVEM PUBLICA COM SUPORTE AVANÇADO, CERTIFICADO SSL STANDARD - OV  E  PAAS MIDDLEWARE COM SERVIÇO DE GESTÃO"/>
    <n v="22088.85"/>
    <d v="2024-12-01T00:00:00"/>
    <x v="0"/>
    <d v="2024-01-01T00:00:00"/>
    <s v="025.00005935/2023-71"/>
    <s v="359.00006755/2023-53  ITO"/>
    <s v="2 - FATURADO"/>
    <n v="0"/>
    <x v="0"/>
    <x v="0"/>
  </r>
  <r>
    <x v="1063"/>
    <s v="46.377.800/0099-30"/>
    <s v="NF SERVICOS"/>
    <n v="176777"/>
    <d v="2024-12-27T00:00:00"/>
    <n v="1892765"/>
    <d v="2024-12-27T00:00:00"/>
    <d v="2024-12-01T00:00:00"/>
    <n v="37731.199999999997"/>
    <d v="2025-01-26T00:00:00"/>
    <s v="E0230584"/>
    <s v="PD023466"/>
    <s v="MIDDLEWARE- - E MAIL COMO SERVIÇO"/>
    <n v="35920.1"/>
    <d v="2024-12-01T00:00:00"/>
    <x v="0"/>
    <s v="13/2024"/>
    <s v="025.00006310/2023-27"/>
    <s v="359.00003549/2024-72 ITO"/>
    <s v="2 - FATURADO"/>
    <n v="0"/>
    <x v="0"/>
    <x v="0"/>
  </r>
  <r>
    <x v="1063"/>
    <s v="46.377.800/0099-30"/>
    <s v="NF SERVICOS E_GOV"/>
    <n v="176960"/>
    <d v="2024-12-30T00:00:00"/>
    <n v="1892948"/>
    <d v="2024-12-30T00:00:00"/>
    <m/>
    <n v="562.46"/>
    <d v="2025-01-29T00:00:00"/>
    <m/>
    <m/>
    <s v="Diária de Validação Externa"/>
    <n v="535.46"/>
    <m/>
    <x v="0"/>
    <m/>
    <m/>
    <m/>
    <s v="2 - FATURADO"/>
    <n v="0"/>
    <x v="0"/>
    <x v="1"/>
  </r>
  <r>
    <x v="1063"/>
    <s v="46.377.800/0099-30"/>
    <s v="NF SERVICOS E_GOV"/>
    <n v="177231"/>
    <d v="2024-12-31T00:00:00"/>
    <n v="1903195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099-30"/>
    <s v="NF SERVICOS"/>
    <n v="177311"/>
    <d v="2024-12-31T00:00:00"/>
    <n v="1906250"/>
    <d v="2025-01-08T00:00:00"/>
    <d v="2024-12-01T00:00:00"/>
    <n v="209710.53"/>
    <d v="2025-02-07T00:00:00"/>
    <s v="E0230431"/>
    <s v="PD023353"/>
    <s v="NUVEM PUBLICA PARA O PROJETO MURALHA PAULISTA-SSP"/>
    <n v="199644.42"/>
    <d v="2024-12-01T00:00:00"/>
    <x v="0"/>
    <d v="2024-01-01T00:00:00"/>
    <s v="025.00005935/2023-71"/>
    <s v="359.00006755/2023-53  ITO"/>
    <s v="2 - FATURADO"/>
    <n v="0"/>
    <x v="0"/>
    <x v="0"/>
  </r>
  <r>
    <x v="1063"/>
    <s v="46.377.800/0100-09"/>
    <s v="NF SERVICOS"/>
    <n v="174511"/>
    <d v="2024-12-09T00:00:00"/>
    <n v="1890499"/>
    <d v="2024-12-10T00:00:00"/>
    <d v="2024-11-01T00:00:00"/>
    <n v="181.63"/>
    <d v="2025-01-09T00:00:00"/>
    <s v="E0230304"/>
    <s v="PD023266"/>
    <s v="SAM ESTOQUE"/>
    <n v="172.91"/>
    <d v="2024-11-01T00:00:00"/>
    <x v="0"/>
    <s v="001/2023"/>
    <n v="20231220581"/>
    <s v="359.00006519/2023-37  APPS"/>
    <s v="2 - FATURADO"/>
    <n v="0"/>
    <x v="0"/>
    <x v="0"/>
  </r>
  <r>
    <x v="1063"/>
    <s v="46.377.800/0100-09"/>
    <s v="NF SERVICOS"/>
    <n v="174516"/>
    <d v="2024-12-09T00:00:00"/>
    <n v="1890504"/>
    <d v="2024-12-10T00:00:00"/>
    <d v="2024-11-01T00:00:00"/>
    <n v="181.63"/>
    <d v="2025-01-09T00:00:00"/>
    <s v="E0230305"/>
    <s v="PD023266"/>
    <s v="SAM PATRIMONIO"/>
    <n v="172.91"/>
    <d v="2024-11-01T00:00:00"/>
    <x v="0"/>
    <s v="001/2023"/>
    <n v="20231220581"/>
    <s v="359.00006519/2023-37  APPS"/>
    <s v="2 - FATURADO"/>
    <n v="0"/>
    <x v="0"/>
    <x v="0"/>
  </r>
  <r>
    <x v="1063"/>
    <s v="46.377.800/0100-09"/>
    <s v="NF SERVICOS E_GOV"/>
    <n v="174948"/>
    <d v="2024-12-11T00:00:00"/>
    <n v="189093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575"/>
    <d v="2024-12-16T00:00:00"/>
    <n v="189156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578"/>
    <d v="2024-12-16T00:00:00"/>
    <n v="1891566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829"/>
    <d v="2024-12-17T00:00:00"/>
    <n v="1891817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830"/>
    <d v="2024-12-17T00:00:00"/>
    <n v="1891818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832"/>
    <d v="2024-12-17T00:00:00"/>
    <n v="1891820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5835"/>
    <d v="2024-12-17T00:00:00"/>
    <n v="1891823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6087"/>
    <d v="2024-12-20T00:00:00"/>
    <n v="1892075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 E_GOV"/>
    <n v="176095"/>
    <d v="2024-12-20T00:00:00"/>
    <n v="1892083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063"/>
    <s v="46.377.800/0100-09"/>
    <s v="NF SERVICOS"/>
    <n v="176362"/>
    <d v="2024-12-26T00:00:00"/>
    <n v="1892350"/>
    <d v="2024-12-26T00:00:00"/>
    <d v="2024-12-01T00:00:00"/>
    <n v="181.63"/>
    <d v="2025-01-25T00:00:00"/>
    <s v="E0230304"/>
    <s v="PD023266"/>
    <s v="SAM ESTOQUE"/>
    <n v="172.91"/>
    <d v="2024-12-01T00:00:00"/>
    <x v="0"/>
    <s v="001/2023"/>
    <n v="20231220581"/>
    <s v="359.00006519/2023-37  APPS"/>
    <s v="2 - FATURADO"/>
    <n v="0"/>
    <x v="0"/>
    <x v="0"/>
  </r>
  <r>
    <x v="1063"/>
    <s v="46.377.800/0100-09"/>
    <s v="NF SERVICOS"/>
    <n v="176378"/>
    <d v="2024-12-26T00:00:00"/>
    <n v="1892366"/>
    <d v="2024-12-26T00:00:00"/>
    <d v="2024-12-01T00:00:00"/>
    <n v="181.63"/>
    <d v="2025-01-25T00:00:00"/>
    <s v="E0230305"/>
    <s v="PD023266"/>
    <s v="SAM PATRIMONIO"/>
    <n v="172.91"/>
    <d v="2024-12-01T00:00:00"/>
    <x v="0"/>
    <s v="001/2023"/>
    <n v="20231220581"/>
    <s v="359.00006519/2023-37  APPS"/>
    <s v="2 - FATURADO"/>
    <n v="0"/>
    <x v="0"/>
    <x v="0"/>
  </r>
  <r>
    <x v="1064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0"/>
    <x v="0"/>
    <x v="2"/>
  </r>
  <r>
    <x v="1065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611"/>
    <x v="4"/>
    <x v="1"/>
  </r>
  <r>
    <x v="1065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598"/>
    <x v="4"/>
    <x v="1"/>
  </r>
  <r>
    <x v="1065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412"/>
    <x v="4"/>
    <x v="1"/>
  </r>
  <r>
    <x v="1066"/>
    <s v="46.381.000/0001-80"/>
    <s v="NF SERVICOS"/>
    <n v="95248"/>
    <d v="2019-07-31T00:00:00"/>
    <n v="1042531"/>
    <d v="2019-08-06T00:00:00"/>
    <d v="2019-07-01T00:00:00"/>
    <n v="731.97"/>
    <d v="2019-09-05T00:00:00"/>
    <s v="E0180060"/>
    <s v="PD018045"/>
    <s v="HOSPEDAGEM DO SITE NA NUVEM PRODESP"/>
    <n v="300.77999999999997"/>
    <d v="2019-07-01T00:00:00"/>
    <x v="0"/>
    <s v="011-2018"/>
    <s v="SPDOC 196.446/2018"/>
    <s v="20181493 ITO"/>
    <s v="2 - FATURADO"/>
    <n v="1944"/>
    <x v="4"/>
    <x v="0"/>
  </r>
  <r>
    <x v="1066"/>
    <s v="46.381.000/0001-80"/>
    <s v="NF SERVICOS"/>
    <n v="105629"/>
    <d v="2020-09-30T00:00:00"/>
    <n v="1203546"/>
    <d v="2020-10-08T00:00:00"/>
    <d v="2020-07-01T00:00:00"/>
    <n v="114.3"/>
    <d v="2020-11-07T00:00:00"/>
    <s v="E0180060"/>
    <s v="PD018045"/>
    <s v="HOSPEDAGEM DO SITE NA NUVEM PRODESP"/>
    <n v="114.3"/>
    <d v="2020-07-01T00:00:00"/>
    <x v="0"/>
    <s v="011-2018"/>
    <s v="SPDOC 196.446/2018"/>
    <s v="20181493 ITO"/>
    <s v="2 - FATURADO"/>
    <n v="1515"/>
    <x v="4"/>
    <x v="0"/>
  </r>
  <r>
    <x v="1066"/>
    <s v="46.381.000/0016-66"/>
    <s v="NF SERVICOS"/>
    <n v="174388"/>
    <d v="2024-12-09T00:00:00"/>
    <n v="1890376"/>
    <d v="2024-12-09T00:00:00"/>
    <d v="2024-11-01T00:00:00"/>
    <n v="36895.1"/>
    <d v="2025-01-08T00:00:00"/>
    <s v="E0230460"/>
    <s v="PD023377"/>
    <s v="OFFICE PLUS"/>
    <n v="35124.14"/>
    <d v="2024-11-01T00:00:00"/>
    <x v="0"/>
    <s v="15/2023"/>
    <s v="019.00003728/2023-02"/>
    <s v="359.00009745/2023-70  ITO"/>
    <s v="2 - FATURADO"/>
    <n v="0"/>
    <x v="0"/>
    <x v="0"/>
  </r>
  <r>
    <x v="1066"/>
    <s v="46.381.000/0016-66"/>
    <s v="NF SERVICOS"/>
    <n v="174489"/>
    <d v="2024-12-09T00:00:00"/>
    <n v="1890477"/>
    <d v="2024-12-09T00:00:00"/>
    <d v="2024-11-01T00:00:00"/>
    <n v="647.66"/>
    <d v="2025-01-08T00:00:00"/>
    <s v="E0230536"/>
    <s v="PD023433"/>
    <s v="PROGRAMA SP SEM PAPEL"/>
    <n v="616.57000000000005"/>
    <d v="2024-11-01T00:00:00"/>
    <x v="0"/>
    <s v="13/2023"/>
    <s v="019.00004018/2023-2"/>
    <s v="359.00008686/2023-12-APPS"/>
    <s v="2 - FATURADO"/>
    <n v="0"/>
    <x v="0"/>
    <x v="0"/>
  </r>
  <r>
    <x v="1066"/>
    <s v="46.381.000/0016-66"/>
    <s v="NF SERVICOS E_GOV"/>
    <n v="174970"/>
    <d v="2024-12-11T00:00:00"/>
    <n v="1890958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6"/>
    <s v="46.381.000/0016-66"/>
    <s v="NF SERVICOS"/>
    <n v="176329"/>
    <d v="2024-12-26T00:00:00"/>
    <n v="1892317"/>
    <d v="2024-12-26T00:00:00"/>
    <d v="2024-12-01T00:00:00"/>
    <n v="647.66999999999996"/>
    <d v="2025-01-25T00:00:00"/>
    <s v="E0230536"/>
    <s v="PD023433"/>
    <s v="PROGRAMA SP SEM PAPEL"/>
    <n v="616.58000000000004"/>
    <d v="2024-12-01T00:00:00"/>
    <x v="0"/>
    <s v="13/2023"/>
    <s v="019.00004018/2023-2"/>
    <s v="359.00008686/2023-12-APPS"/>
    <s v="2 - FATURADO"/>
    <n v="0"/>
    <x v="0"/>
    <x v="0"/>
  </r>
  <r>
    <x v="1066"/>
    <s v="46.381.000/0016-66"/>
    <s v="NF SERVICOS"/>
    <n v="176337"/>
    <d v="2024-12-26T00:00:00"/>
    <n v="1892325"/>
    <d v="2024-12-26T00:00:00"/>
    <d v="2024-12-01T00:00:00"/>
    <n v="36895.1"/>
    <d v="2025-01-25T00:00:00"/>
    <s v="E0230460"/>
    <s v="PD023377"/>
    <s v="OFFICE PLUS"/>
    <n v="35124.14"/>
    <d v="2024-12-01T00:00:00"/>
    <x v="0"/>
    <s v="15/2023"/>
    <s v="019.00003728/2023-02"/>
    <s v="359.00009745/2023-70  ITO"/>
    <s v="2 - FATURADO"/>
    <n v="0"/>
    <x v="0"/>
    <x v="0"/>
  </r>
  <r>
    <x v="1067"/>
    <s v="46.384.111/0001-40"/>
    <s v="NF SERVICOS E_GOV"/>
    <n v="106116"/>
    <d v="2022-06-30T00:00:00"/>
    <n v="110774"/>
    <d v="2022-07-01T00:00:00"/>
    <m/>
    <n v="277.10000000000002"/>
    <d v="2022-07-30T00:00:00"/>
    <m/>
    <m/>
    <s v="Certificado e-CPF A3 em token - 36 meses Gov"/>
    <n v="277.10000000000002"/>
    <m/>
    <x v="14"/>
    <m/>
    <m/>
    <m/>
    <s v="2 - FATURADO"/>
    <n v="885"/>
    <x v="4"/>
    <x v="1"/>
  </r>
  <r>
    <x v="1067"/>
    <s v="46.384.111/0001-40"/>
    <s v="NF SERVICOS E_GOV"/>
    <n v="106198"/>
    <d v="2022-06-30T00:00:00"/>
    <n v="110856"/>
    <d v="2022-07-01T00:00:00"/>
    <m/>
    <n v="285.14999999999998"/>
    <d v="2022-07-30T00:00:00"/>
    <m/>
    <m/>
    <s v="Certificado e-CNPJ A3 em token - 36 meses Gov"/>
    <n v="285.14999999999998"/>
    <m/>
    <x v="14"/>
    <m/>
    <m/>
    <m/>
    <s v="2 - FATURADO"/>
    <n v="885"/>
    <x v="4"/>
    <x v="1"/>
  </r>
  <r>
    <x v="1067"/>
    <s v="46.384.111/0001-40"/>
    <s v="NF SERVICOS E_GOV"/>
    <n v="110694"/>
    <d v="2022-07-18T00:00:00"/>
    <n v="115391"/>
    <d v="2022-07-18T00:00:00"/>
    <m/>
    <n v="277.10000000000002"/>
    <d v="2022-08-17T00:00:00"/>
    <m/>
    <m/>
    <s v="Certificado e-CPF A3 em token - 36 meses Gov"/>
    <n v="277.10000000000002"/>
    <m/>
    <x v="14"/>
    <m/>
    <m/>
    <m/>
    <s v="2 - FATURADO"/>
    <n v="867"/>
    <x v="4"/>
    <x v="1"/>
  </r>
  <r>
    <x v="1067"/>
    <s v="46.384.111/0001-40"/>
    <s v="NF SERVICOS E_GOV"/>
    <n v="110695"/>
    <d v="2022-07-18T00:00:00"/>
    <n v="115392"/>
    <d v="2022-07-18T00:00:00"/>
    <m/>
    <n v="277.10000000000002"/>
    <d v="2022-08-17T00:00:00"/>
    <m/>
    <m/>
    <s v="Certificado e-CPF A3 em token - 36 meses Gov"/>
    <n v="277.10000000000002"/>
    <m/>
    <x v="14"/>
    <m/>
    <m/>
    <m/>
    <s v="2 - FATURADO"/>
    <n v="867"/>
    <x v="4"/>
    <x v="1"/>
  </r>
  <r>
    <x v="1067"/>
    <s v="46.384.111/0001-40"/>
    <s v="NF SERVICOS E_GOV"/>
    <n v="111542"/>
    <d v="2022-07-20T00:00:00"/>
    <n v="116239"/>
    <d v="2022-07-20T00:00:00"/>
    <m/>
    <n v="277.10000000000002"/>
    <d v="2022-08-19T00:00:00"/>
    <m/>
    <m/>
    <s v="Certificado e-CPF A3 em token - 36 meses Gov"/>
    <n v="277.10000000000002"/>
    <m/>
    <x v="14"/>
    <m/>
    <m/>
    <m/>
    <s v="2 - FATURADO"/>
    <n v="865"/>
    <x v="4"/>
    <x v="1"/>
  </r>
  <r>
    <x v="1067"/>
    <s v="46.384.111/0001-40"/>
    <s v="NF SERVICOS E_GOV"/>
    <n v="119179"/>
    <d v="2022-08-17T00:00:00"/>
    <n v="123637"/>
    <d v="2022-08-17T00:00:00"/>
    <m/>
    <n v="277.10000000000002"/>
    <d v="2022-09-16T00:00:00"/>
    <m/>
    <m/>
    <s v="Certificado e-CPF A3 em token - 36 meses Gov"/>
    <n v="277.10000000000002"/>
    <m/>
    <x v="14"/>
    <m/>
    <m/>
    <m/>
    <s v="2 - FATURADO"/>
    <n v="837"/>
    <x v="4"/>
    <x v="1"/>
  </r>
  <r>
    <x v="1067"/>
    <s v="46.384.111/0001-40"/>
    <s v="NF SERVICOS E_GOV"/>
    <n v="119180"/>
    <d v="2022-08-17T00:00:00"/>
    <n v="123638"/>
    <d v="2022-08-17T00:00:00"/>
    <m/>
    <n v="277.10000000000002"/>
    <d v="2022-09-16T00:00:00"/>
    <m/>
    <m/>
    <s v="Certificado e-CPF A3 em token - 36 meses Gov"/>
    <n v="277.10000000000002"/>
    <m/>
    <x v="14"/>
    <m/>
    <m/>
    <m/>
    <s v="2 - FATURADO"/>
    <n v="837"/>
    <x v="4"/>
    <x v="1"/>
  </r>
  <r>
    <x v="1067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14"/>
    <m/>
    <m/>
    <m/>
    <s v="2 - FATURADO"/>
    <n v="746"/>
    <x v="4"/>
    <x v="1"/>
  </r>
  <r>
    <x v="1067"/>
    <s v="46.384.111/0004-92"/>
    <s v="NF SERVICOS E_GOV"/>
    <n v="170413"/>
    <d v="2024-10-18T00:00:00"/>
    <n v="1860158"/>
    <d v="2024-10-18T00:00:00"/>
    <m/>
    <n v="167.26"/>
    <d v="2024-11-17T00:00:00"/>
    <m/>
    <m/>
    <s v="Certificado e-CPF A3 (somente certificado) - 36 meses Gov"/>
    <n v="159.22999999999999"/>
    <m/>
    <x v="0"/>
    <m/>
    <m/>
    <m/>
    <s v="2 - FATURADO"/>
    <n v="44"/>
    <x v="1"/>
    <x v="1"/>
  </r>
  <r>
    <x v="1067"/>
    <s v="46.384.111/0004-92"/>
    <s v="NF SERVICOS E_GOV"/>
    <n v="173149"/>
    <d v="2024-11-26T00:00:00"/>
    <n v="1876164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5"/>
    <x v="2"/>
    <x v="1"/>
  </r>
  <r>
    <x v="1067"/>
    <s v="46.384.111/0004-92"/>
    <s v="NF SERVICOS E_GOV"/>
    <n v="173150"/>
    <d v="2024-11-26T00:00:00"/>
    <n v="1876165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5"/>
    <x v="2"/>
    <x v="1"/>
  </r>
  <r>
    <x v="1067"/>
    <s v="46.384.111/0004-92"/>
    <s v="NF SERVICOS E_GOV"/>
    <n v="175023"/>
    <d v="2024-12-11T00:00:00"/>
    <n v="1891011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7"/>
    <s v="46.384.111/0040-56"/>
    <s v="NF SERVICOS E_GOV"/>
    <n v="146749"/>
    <d v="2023-11-22T00:00:00"/>
    <n v="1695458"/>
    <d v="2023-11-22T00:00:00"/>
    <m/>
    <n v="277.10000000000002"/>
    <d v="2023-12-22T00:00:00"/>
    <m/>
    <m/>
    <s v="Certificado e-CPF A3 em token - 36 meses Gov"/>
    <n v="263.8"/>
    <m/>
    <x v="14"/>
    <m/>
    <m/>
    <m/>
    <s v="2 - FATURADO"/>
    <n v="375"/>
    <x v="4"/>
    <x v="1"/>
  </r>
  <r>
    <x v="1067"/>
    <s v="46.384.111/0040-56"/>
    <s v="NF SERVICOS E_GOV"/>
    <n v="146754"/>
    <d v="2023-11-22T00:00:00"/>
    <n v="1695463"/>
    <d v="2023-11-22T00:00:00"/>
    <m/>
    <n v="277.10000000000002"/>
    <d v="2023-12-22T00:00:00"/>
    <m/>
    <m/>
    <s v="Certificado e-CPF A3 em token - 36 meses Gov"/>
    <n v="263.8"/>
    <m/>
    <x v="14"/>
    <m/>
    <m/>
    <m/>
    <s v="2 - FATURADO"/>
    <n v="375"/>
    <x v="4"/>
    <x v="1"/>
  </r>
  <r>
    <x v="1067"/>
    <s v="46.384.111/0040-56"/>
    <s v="NF SERVICOS E_GOV"/>
    <n v="146769"/>
    <d v="2023-11-22T00:00:00"/>
    <n v="1695478"/>
    <d v="2023-11-22T00:00:00"/>
    <m/>
    <n v="277.10000000000002"/>
    <d v="2023-12-22T00:00:00"/>
    <m/>
    <m/>
    <s v="Certificado e-CPF A3 em token - 36 meses Gov"/>
    <n v="263.8"/>
    <m/>
    <x v="14"/>
    <m/>
    <m/>
    <m/>
    <s v="2 - FATURADO"/>
    <n v="375"/>
    <x v="4"/>
    <x v="1"/>
  </r>
  <r>
    <x v="1067"/>
    <s v="46.384.111/0044-80"/>
    <s v="NF SERVICOS E_GOV"/>
    <n v="175876"/>
    <d v="2024-12-17T00:00:00"/>
    <n v="1891864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14"/>
    <m/>
    <m/>
    <m/>
    <s v="2 - FATURADO"/>
    <n v="852"/>
    <x v="4"/>
    <x v="1"/>
  </r>
  <r>
    <x v="1067"/>
    <s v="46.384.111/0049-94"/>
    <s v="NF SERVICOS E_GOV"/>
    <n v="175061"/>
    <d v="2024-12-11T00:00:00"/>
    <n v="189104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049-94"/>
    <s v="NF SERVICOS E_GOV"/>
    <n v="175259"/>
    <d v="2024-12-11T00:00:00"/>
    <n v="1891247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051-09"/>
    <s v="NF SERVICOS E_GOV"/>
    <n v="177227"/>
    <d v="2024-12-31T00:00:00"/>
    <n v="1903191"/>
    <d v="2025-01-03T00:00:00"/>
    <m/>
    <n v="227.35"/>
    <d v="2025-01-30T00:00:00"/>
    <m/>
    <m/>
    <s v="Certificado e-CPF A3 em cartão - 36 meses Gov"/>
    <n v="216.44"/>
    <m/>
    <x v="0"/>
    <m/>
    <m/>
    <m/>
    <s v="2 - FATURADO"/>
    <n v="0"/>
    <x v="0"/>
    <x v="1"/>
  </r>
  <r>
    <x v="1067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17"/>
    <x v="2"/>
    <x v="1"/>
  </r>
  <r>
    <x v="1067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14"/>
    <m/>
    <m/>
    <m/>
    <s v="2 - FATURADO"/>
    <n v="671"/>
    <x v="4"/>
    <x v="1"/>
  </r>
  <r>
    <x v="1067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14"/>
    <m/>
    <m/>
    <m/>
    <s v="2 - FATURADO"/>
    <n v="956"/>
    <x v="4"/>
    <x v="1"/>
  </r>
  <r>
    <x v="1067"/>
    <s v="46.384.111/0074-03"/>
    <s v="NF SERVICOS KIT"/>
    <n v="28443"/>
    <d v="2021-10-29T00:00:00"/>
    <n v="32650"/>
    <d v="2021-10-29T00:00:00"/>
    <m/>
    <n v="574"/>
    <d v="2021-11-28T00:00:00"/>
    <m/>
    <m/>
    <s v="Certificado e-CPF A3 em token - 36 meses Gov"/>
    <n v="574"/>
    <m/>
    <x v="14"/>
    <m/>
    <m/>
    <m/>
    <s v="2 - FATURADO"/>
    <n v="1129"/>
    <x v="4"/>
    <x v="1"/>
  </r>
  <r>
    <x v="1067"/>
    <s v="46.384.111/0074-03"/>
    <s v="NF SERVICOS E_GOV"/>
    <n v="175112"/>
    <d v="2024-12-11T00:00:00"/>
    <n v="1891100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085-58"/>
    <s v="NF SERVICOS E_GOV"/>
    <n v="176928"/>
    <d v="2024-12-30T00:00:00"/>
    <n v="1892916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7"/>
    <s v="46.384.111/0087-10"/>
    <s v="NF SERVICOS KIT"/>
    <n v="132139"/>
    <d v="2022-09-29T00:00:00"/>
    <n v="137014"/>
    <d v="2022-09-29T00:00:00"/>
    <m/>
    <n v="112.5"/>
    <d v="2022-10-29T00:00:00"/>
    <m/>
    <m/>
    <s v="Certificado e-CPF A3 (renovação) - 36 meses Gov"/>
    <n v="112.5"/>
    <m/>
    <x v="14"/>
    <m/>
    <m/>
    <m/>
    <s v="2 - FATURADO"/>
    <n v="794"/>
    <x v="4"/>
    <x v="1"/>
  </r>
  <r>
    <x v="1067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67.26"/>
    <m/>
    <x v="14"/>
    <m/>
    <m/>
    <m/>
    <s v="2 - FATURADO"/>
    <n v="655"/>
    <x v="4"/>
    <x v="1"/>
  </r>
  <r>
    <x v="1067"/>
    <s v="46.384.111/0089-81"/>
    <s v="NF SERVICOS E_GOV"/>
    <n v="175256"/>
    <d v="2024-12-11T00:00:00"/>
    <n v="1891244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090-15"/>
    <s v="NF SERVICOS E_GOV"/>
    <n v="175579"/>
    <d v="2024-12-16T00:00:00"/>
    <n v="1891567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090-15"/>
    <s v="NF SERVICOS E_GOV"/>
    <n v="175580"/>
    <d v="2024-12-16T00:00:00"/>
    <n v="1891568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090-15"/>
    <s v="NF SERVICOS E_GOV"/>
    <n v="175581"/>
    <d v="2024-12-16T00:00:00"/>
    <n v="1891569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090-15"/>
    <s v="NF SERVICOS E_GOV"/>
    <n v="175582"/>
    <d v="2024-12-16T00:00:00"/>
    <n v="1891570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099-53"/>
    <s v="NF SERVICOS E_GOV"/>
    <n v="176011"/>
    <d v="2024-12-19T00:00:00"/>
    <n v="1891999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104.62"/>
    <m/>
    <x v="14"/>
    <m/>
    <m/>
    <m/>
    <s v="2 - FATURADO"/>
    <n v="117"/>
    <x v="8"/>
    <x v="1"/>
  </r>
  <r>
    <x v="1067"/>
    <s v="46.384.111/0108-89"/>
    <s v="NF SERVICOS KIT"/>
    <n v="28447"/>
    <d v="2021-10-29T00:00:00"/>
    <n v="32654"/>
    <d v="2021-10-29T00:00:00"/>
    <m/>
    <n v="225"/>
    <d v="2021-11-28T00:00:00"/>
    <m/>
    <m/>
    <s v="Certificado e-CPF A3 (renovação) - 36 meses Gov"/>
    <n v="225"/>
    <m/>
    <x v="14"/>
    <m/>
    <m/>
    <m/>
    <s v="2 - FATURADO"/>
    <n v="1129"/>
    <x v="4"/>
    <x v="1"/>
  </r>
  <r>
    <x v="1067"/>
    <s v="46.384.111/0118-50"/>
    <s v="NF SERVICOS KIT"/>
    <n v="27829"/>
    <d v="2021-10-28T00:00:00"/>
    <n v="32037"/>
    <d v="2021-10-28T00:00:00"/>
    <m/>
    <n v="475"/>
    <d v="2021-11-27T00:00:00"/>
    <m/>
    <m/>
    <s v="Certificado e-CPF A3 em cartão e leitora - 36 meses Gov"/>
    <n v="475"/>
    <m/>
    <x v="14"/>
    <m/>
    <m/>
    <m/>
    <s v="2 - FATURADO"/>
    <n v="1130"/>
    <x v="4"/>
    <x v="1"/>
  </r>
  <r>
    <x v="1067"/>
    <s v="46.384.111/0118-50"/>
    <s v="NF SERVICOS E_GOV"/>
    <n v="175150"/>
    <d v="2024-12-11T00:00:00"/>
    <n v="1891138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67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14"/>
    <m/>
    <m/>
    <m/>
    <s v="2 - FATURADO"/>
    <n v="1213"/>
    <x v="4"/>
    <x v="1"/>
  </r>
  <r>
    <x v="1067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14"/>
    <m/>
    <m/>
    <m/>
    <s v="2 - FATURADO"/>
    <n v="1017"/>
    <x v="4"/>
    <x v="1"/>
  </r>
  <r>
    <x v="1067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14"/>
    <m/>
    <m/>
    <m/>
    <s v="2 - FATURADO"/>
    <n v="493"/>
    <x v="4"/>
    <x v="1"/>
  </r>
  <r>
    <x v="1067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14"/>
    <m/>
    <m/>
    <m/>
    <s v="2 - FATURADO"/>
    <n v="1075"/>
    <x v="4"/>
    <x v="1"/>
  </r>
  <r>
    <x v="1067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14"/>
    <m/>
    <m/>
    <m/>
    <s v="2 - FATURADO"/>
    <n v="825"/>
    <x v="4"/>
    <x v="1"/>
  </r>
  <r>
    <x v="1067"/>
    <s v="46.384.111/0161-43"/>
    <s v="NF SERVICOS KIT"/>
    <n v="123274"/>
    <d v="2022-08-29T00:00:00"/>
    <n v="128067"/>
    <d v="2022-08-29T00:00:00"/>
    <m/>
    <n v="112.5"/>
    <d v="2022-09-28T00:00:00"/>
    <m/>
    <m/>
    <s v="Certificado e-CPF A3 (renovação) - 36 meses Gov"/>
    <n v="112.5"/>
    <m/>
    <x v="14"/>
    <m/>
    <m/>
    <m/>
    <s v="2 - FATURADO"/>
    <n v="825"/>
    <x v="4"/>
    <x v="1"/>
  </r>
  <r>
    <x v="1067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12"/>
    <s v="03/CIMA/2017"/>
    <s v="0066/4444/2016"/>
    <s v="2017172 - ITO"/>
    <s v="2 - FATURADO"/>
    <n v="783"/>
    <x v="4"/>
    <x v="0"/>
  </r>
  <r>
    <x v="1067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12"/>
    <s v="03/CIMA/2017"/>
    <s v="0066/4444/2016"/>
    <s v="2017172 - ITO"/>
    <s v="2 - FATURADO"/>
    <n v="783"/>
    <x v="4"/>
    <x v="0"/>
  </r>
  <r>
    <x v="1067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12"/>
    <s v="03/CIMA/2017"/>
    <s v="0066/4444/2016"/>
    <s v="2017172 - ITO"/>
    <s v="2 - FATURADO"/>
    <n v="783"/>
    <x v="4"/>
    <x v="0"/>
  </r>
  <r>
    <x v="1067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12"/>
    <s v="03/CIMA/2017"/>
    <s v="0066/4444/2016"/>
    <s v="2017172 - ITO"/>
    <s v="2 - FATURADO"/>
    <n v="783"/>
    <x v="4"/>
    <x v="0"/>
  </r>
  <r>
    <x v="1067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12"/>
    <s v="08/CITEM/2021"/>
    <s v="SEDUC-PRC-2021/18087"/>
    <s v="PD-PRC-2-21/01712 - ITO"/>
    <s v="2 - FATURADO"/>
    <n v="783"/>
    <x v="4"/>
    <x v="0"/>
  </r>
  <r>
    <x v="1067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12"/>
    <s v="02/CIMA/2017"/>
    <s v="0065/4444/2016"/>
    <s v="2017173 ITO"/>
    <s v="2 - FATURADO"/>
    <n v="783"/>
    <x v="4"/>
    <x v="0"/>
  </r>
  <r>
    <x v="1067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12"/>
    <s v="02/CIMA/2017"/>
    <s v="0065/4444/2016"/>
    <s v="2017173 ITO"/>
    <s v="2 - FATURADO"/>
    <n v="783"/>
    <x v="4"/>
    <x v="0"/>
  </r>
  <r>
    <x v="1067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12"/>
    <s v="02/CIMA/2017"/>
    <s v="0065/4444/2016"/>
    <s v="2017173 ITO"/>
    <s v="2 - FATURADO"/>
    <n v="783"/>
    <x v="4"/>
    <x v="0"/>
  </r>
  <r>
    <x v="1067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12"/>
    <s v="CITEM 01/2020"/>
    <s v="2019/21334"/>
    <s v="PD-PRC-2020/00550 ITO"/>
    <s v="2 - FATURADO"/>
    <n v="783"/>
    <x v="4"/>
    <x v="0"/>
  </r>
  <r>
    <x v="1067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12"/>
    <s v="02/CIMA/2017"/>
    <s v="0065/4444/2016"/>
    <s v="2017173 ITO"/>
    <s v="2 - FATURADO"/>
    <n v="783"/>
    <x v="4"/>
    <x v="0"/>
  </r>
  <r>
    <x v="1067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12"/>
    <s v="CITEM 01/2020"/>
    <s v="2019/21334"/>
    <s v="PD-PRC-2020/00550 ITO"/>
    <s v="2 - FATURADO"/>
    <n v="783"/>
    <x v="4"/>
    <x v="0"/>
  </r>
  <r>
    <x v="1067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12"/>
    <s v="CITEM 01/2020"/>
    <s v="2019/21334"/>
    <s v="PD-PRC-2020/00550 ITO"/>
    <s v="2 - FATURADO"/>
    <n v="783"/>
    <x v="4"/>
    <x v="0"/>
  </r>
  <r>
    <x v="1067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12"/>
    <s v="02/CIMA/2017"/>
    <s v="0065/4444/2016"/>
    <s v="2017173 ITO"/>
    <s v="2 - FATURADO"/>
    <n v="783"/>
    <x v="4"/>
    <x v="0"/>
  </r>
  <r>
    <x v="1067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177"/>
    <x v="6"/>
    <x v="0"/>
  </r>
  <r>
    <x v="1067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- MODELO ESTOQUE"/>
    <n v="3748.21"/>
    <d v="2024-06-01T00:00:00"/>
    <x v="0"/>
    <s v="001/CITEM/2021"/>
    <s v="15.00004534.2023-31"/>
    <s v="PD-PRC-2021/00264  359.00006939/2023-13 APPS"/>
    <s v="2 - FATURADO"/>
    <n v="142"/>
    <x v="7"/>
    <x v="0"/>
  </r>
  <r>
    <x v="1067"/>
    <s v="46.384.111/0175-49"/>
    <s v="NF SERVICOS"/>
    <n v="175766"/>
    <d v="2024-12-16T00:00:00"/>
    <n v="1891754"/>
    <d v="2024-12-16T00:00:00"/>
    <d v="2024-09-01T00:00:00"/>
    <n v="5455.6"/>
    <d v="2025-01-15T00:00:00"/>
    <s v="E0220194"/>
    <s v="PD022150"/>
    <s v="INFRAESTRUTURA VIRTUALIZADA ON PREMISES E PAAS MIDDLEWARE"/>
    <n v="5193.7299999999996"/>
    <d v="2024-09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67"/>
    <d v="2024-12-16T00:00:00"/>
    <n v="1891755"/>
    <d v="2024-12-16T00:00:00"/>
    <d v="2024-09-01T00:00:00"/>
    <n v="633.97"/>
    <d v="2025-01-15T00:00:00"/>
    <s v="E0220194"/>
    <s v="PD022150"/>
    <s v="INFRAESTRUTURA VIRTUALIZADA ON PREMISES E PAAS MIDDLEWARE"/>
    <n v="603.54"/>
    <d v="2024-09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68"/>
    <d v="2024-12-16T00:00:00"/>
    <n v="1891756"/>
    <d v="2024-12-16T00:00:00"/>
    <d v="2024-11-01T00:00:00"/>
    <n v="7651625.5499999998"/>
    <d v="2025-01-15T00:00:00"/>
    <s v="E0220044"/>
    <s v="PD022033"/>
    <s v="NUVEM PUBLICA"/>
    <n v="7284347.5199999996"/>
    <d v="2024-11-01T00:00:00"/>
    <x v="0"/>
    <s v="024/CITEM/2022"/>
    <s v="15.00004500/2023-47"/>
    <s v="PD-PRC-2022/02482 359.00004861/2023-01     ITO"/>
    <s v="2 - FATURADO"/>
    <n v="0"/>
    <x v="0"/>
    <x v="0"/>
  </r>
  <r>
    <x v="1067"/>
    <s v="46.384.111/0175-49"/>
    <s v="NF SERVICOS"/>
    <n v="175769"/>
    <d v="2024-12-16T00:00:00"/>
    <n v="1891757"/>
    <d v="2024-12-16T00:00:00"/>
    <d v="2024-11-01T00:00:00"/>
    <n v="1786.72"/>
    <d v="2025-01-15T00:00:00"/>
    <s v="E0220044"/>
    <s v="PD022033"/>
    <s v="NUVEM PUBLICA"/>
    <n v="1700.96"/>
    <d v="2024-11-01T00:00:00"/>
    <x v="0"/>
    <s v="024/CITEM/2022"/>
    <s v="15.00004500/2023-47"/>
    <s v="PD-PRC-2022/02482 359.00004861/2023-01     ITO"/>
    <s v="2 - FATURADO"/>
    <n v="0"/>
    <x v="0"/>
    <x v="0"/>
  </r>
  <r>
    <x v="1067"/>
    <s v="46.384.111/0175-49"/>
    <s v="NF SERVICOS"/>
    <n v="175770"/>
    <d v="2024-12-16T00:00:00"/>
    <n v="1891758"/>
    <d v="2024-12-16T00:00:00"/>
    <d v="2024-11-01T00:00:00"/>
    <n v="1733918.94"/>
    <d v="2025-01-15T00:00:00"/>
    <s v="E0210031"/>
    <s v="PD021026"/>
    <s v="ACESSO A PLATAFORMA, NUVEM PÚBLICA E DESENVOLVIMENTO"/>
    <n v="1650690.83"/>
    <d v="2024-11-01T00:00:00"/>
    <x v="0"/>
    <s v="002/CITEM/2021"/>
    <s v="SEDUC-PRC-2021/01964"/>
    <s v="PD-PRC-2021/00261-359.00009644/2023-07-ITO/APPS"/>
    <s v="2 - FATURADO"/>
    <n v="0"/>
    <x v="0"/>
    <x v="0"/>
  </r>
  <r>
    <x v="1067"/>
    <s v="46.384.111/0175-49"/>
    <s v="NF SERVICOS"/>
    <n v="175771"/>
    <d v="2024-12-16T00:00:00"/>
    <n v="1891759"/>
    <d v="2024-12-16T00:00:00"/>
    <d v="2024-11-01T00:00:00"/>
    <n v="1538805.7"/>
    <d v="2025-01-15T00:00:00"/>
    <s v="E0210031"/>
    <s v="PD021026"/>
    <s v="ACESSO A PLATAFORMA, NUVEM PÚBLICA E DESENVOLVIMENTO"/>
    <n v="1464943.03"/>
    <d v="2024-11-01T00:00:00"/>
    <x v="0"/>
    <s v="002/CITEM/2021"/>
    <s v="SEDUC-PRC-2021/01964"/>
    <s v="PD-PRC-2021/00261-359.00009644/2023-07-ITO/APPS"/>
    <s v="2 - FATURADO"/>
    <n v="0"/>
    <x v="0"/>
    <x v="0"/>
  </r>
  <r>
    <x v="1067"/>
    <s v="46.384.111/0175-49"/>
    <s v="NF SERVICOS"/>
    <n v="175774"/>
    <d v="2024-12-16T00:00:00"/>
    <n v="1891762"/>
    <d v="2024-12-16T00:00:00"/>
    <d v="2024-11-01T00:00:00"/>
    <n v="161199.17000000001"/>
    <d v="2025-01-15T00:00:00"/>
    <s v="E0220131"/>
    <s v="PD022098"/>
    <s v="PROCESSAMENTO IBM"/>
    <n v="153461.60999999999"/>
    <d v="2024-11-01T00:00:00"/>
    <x v="0"/>
    <s v="nº 016/CITEM/2022"/>
    <s v="Nº SEDUC-PRC-2022/23743"/>
    <s v="PD-PRC-2022/02589   359.00003425/2023-14 APPS/ITO"/>
    <s v="2 - FATURADO"/>
    <n v="0"/>
    <x v="0"/>
    <x v="0"/>
  </r>
  <r>
    <x v="1067"/>
    <s v="46.384.111/0175-49"/>
    <s v="NF SERVICOS"/>
    <n v="175781"/>
    <d v="2024-12-16T00:00:00"/>
    <n v="1891769"/>
    <d v="2024-12-16T00:00:00"/>
    <d v="2024-11-01T00:00:00"/>
    <n v="12833.7"/>
    <d v="2025-01-15T00:00:00"/>
    <s v="E0220194"/>
    <s v="PD022150"/>
    <s v="INFRAESTRUTURA VIRTUALIZADA ON PREMISES E PAAS MIDDLEWARE"/>
    <n v="12217.68"/>
    <d v="2024-11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82"/>
    <d v="2024-12-16T00:00:00"/>
    <n v="1891770"/>
    <d v="2024-12-16T00:00:00"/>
    <d v="2024-11-01T00:00:00"/>
    <n v="3803.7"/>
    <d v="2025-01-15T00:00:00"/>
    <s v="E0220194"/>
    <s v="PD022150"/>
    <s v="INFRAESTRUTURA VIRTUALIZADA ON PREMISES E PAAS MIDDLEWARE"/>
    <n v="3621.12"/>
    <d v="2024-11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83"/>
    <d v="2024-12-16T00:00:00"/>
    <n v="1891771"/>
    <d v="2024-12-16T00:00:00"/>
    <d v="2024-11-01T00:00:00"/>
    <n v="19899.32"/>
    <d v="2025-01-15T00:00:00"/>
    <s v="E0220194"/>
    <s v="PD022150"/>
    <s v="INFRAESTRUTURA VIRTUALIZADA ON PREMISES E PAAS MIDDLEWARE"/>
    <n v="18944.150000000001"/>
    <d v="2024-11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84"/>
    <d v="2024-12-16T00:00:00"/>
    <n v="1891772"/>
    <d v="2024-12-16T00:00:00"/>
    <d v="2024-10-01T00:00:00"/>
    <n v="3803.7"/>
    <d v="2025-01-15T00:00:00"/>
    <s v="E0220194"/>
    <s v="PD022150"/>
    <s v="INFRAESTRUTURA VIRTUALIZADA ON PREMISES E PAAS MIDDLEWARE"/>
    <n v="3621.12"/>
    <d v="2024-10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85"/>
    <d v="2024-12-16T00:00:00"/>
    <n v="1891773"/>
    <d v="2024-12-16T00:00:00"/>
    <d v="2024-10-01T00:00:00"/>
    <n v="32733.02"/>
    <d v="2025-01-15T00:00:00"/>
    <s v="E0220194"/>
    <s v="PD022150"/>
    <s v="INFRAESTRUTURA VIRTUALIZADA ON PREMISES E PAAS MIDDLEWARE"/>
    <n v="31161.84"/>
    <d v="2024-10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5786"/>
    <d v="2024-12-16T00:00:00"/>
    <n v="1891774"/>
    <d v="2024-12-16T00:00:00"/>
    <d v="2024-11-01T00:00:00"/>
    <n v="9157.18"/>
    <d v="2025-01-15T00:00:00"/>
    <s v="E0240010"/>
    <s v="PD024010"/>
    <s v="PAAS MIDDLEWARE COM SERVIÇO DE GESTÃO"/>
    <n v="8717.64"/>
    <d v="2024-11-01T00:00:00"/>
    <x v="0"/>
    <s v="07/CITEM/2024"/>
    <s v="015.00443021/2023-42"/>
    <s v="359.00009516/2023-55-ITO"/>
    <s v="2 - FATURADO"/>
    <n v="0"/>
    <x v="0"/>
    <x v="0"/>
  </r>
  <r>
    <x v="1067"/>
    <s v="46.384.111/0175-49"/>
    <s v="NF SERVICOS"/>
    <n v="175787"/>
    <d v="2024-12-16T00:00:00"/>
    <n v="1891775"/>
    <d v="2024-12-16T00:00:00"/>
    <d v="2024-11-01T00:00:00"/>
    <n v="1537747.41"/>
    <d v="2025-01-15T00:00:00"/>
    <s v="E0220194"/>
    <s v="PD022150"/>
    <s v="INFRAESTRUTURA VIRTUALIZADA ON PREMISES E PAAS MIDDLEWARE"/>
    <n v="1463935.53"/>
    <d v="2024-11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43"/>
    <d v="2024-12-16T00:00:00"/>
    <n v="43"/>
    <d v="2024-12-16T00:00:00"/>
    <d v="2024-11-01T00:00:00"/>
    <n v="1153635.21"/>
    <d v="2025-01-15T00:00:00"/>
    <s v="E0210231"/>
    <s v="PD021190"/>
    <s v="SERVIÇO DE SUPORTE ESPECIALIZADO LOCAL"/>
    <n v="1098260.72"/>
    <d v="2024-11-01T00:00:00"/>
    <x v="0"/>
    <s v="012/CITEM/2021"/>
    <s v="015.00002546/2023-21"/>
    <s v="PD-PRC-2021/01908  359.00003549/2023-91 - ITO"/>
    <s v="2 - FATURADO"/>
    <n v="0"/>
    <x v="0"/>
    <x v="0"/>
  </r>
  <r>
    <x v="1067"/>
    <s v="46.384.111/0175-49"/>
    <s v="NF SERVICOS"/>
    <n v="6578"/>
    <d v="2024-12-16T00:00:00"/>
    <n v="308674"/>
    <d v="2024-12-16T00:00:00"/>
    <d v="2024-11-01T00:00:00"/>
    <n v="8050650.6799999997"/>
    <d v="2025-01-15T00:00:00"/>
    <s v="E0220303"/>
    <s v="PD022232"/>
    <s v="DESENVOLVIMENTO SISTEMA, MANUTENÇÃO SISTEMA,"/>
    <n v="7664219.4500000002"/>
    <d v="2024-11-01T00:00:00"/>
    <x v="0"/>
    <s v="001/CITEM/2023"/>
    <s v="015.00004576/2023-72"/>
    <s v="PD-PRC-2022.02912 359.00002790/2024-84   APPS"/>
    <s v="2 - FATURADO"/>
    <n v="0"/>
    <x v="0"/>
    <x v="0"/>
  </r>
  <r>
    <x v="1067"/>
    <s v="46.384.111/0175-49"/>
    <s v="NF SERVICOS"/>
    <n v="175907"/>
    <d v="2024-12-17T00:00:00"/>
    <n v="1891895"/>
    <d v="2024-12-17T00:00:00"/>
    <d v="2024-11-01T00:00:00"/>
    <n v="6783.14"/>
    <d v="2025-01-16T00:00:00"/>
    <s v="E0200114"/>
    <s v="PD020098"/>
    <s v="SAM - MODELO ESTOQUE"/>
    <n v="6457.55"/>
    <d v="2024-11-01T00:00:00"/>
    <x v="0"/>
    <s v="001/CITEM/2021"/>
    <s v="15.00004534.2023-31"/>
    <s v="PD-PRC-2021/00264  359.00006939/2023-13 APPS"/>
    <s v="2 - FATURADO"/>
    <n v="0"/>
    <x v="0"/>
    <x v="0"/>
  </r>
  <r>
    <x v="1067"/>
    <s v="46.384.111/0175-49"/>
    <s v="NF SERVICOS"/>
    <n v="175908"/>
    <d v="2024-12-17T00:00:00"/>
    <n v="1891896"/>
    <d v="2024-12-17T00:00:00"/>
    <d v="2024-11-01T00:00:00"/>
    <n v="3937.2"/>
    <d v="2025-01-16T00:00:00"/>
    <s v="E0200114"/>
    <s v="PD020098"/>
    <s v="SAM - MODELO ESTOQUE"/>
    <n v="3748.21"/>
    <d v="2024-11-01T00:00:00"/>
    <x v="0"/>
    <s v="001/CITEM/2021"/>
    <s v="15.00004534.2023-31"/>
    <s v="PD-PRC-2021/00264  359.00006939/2023-13 APPS"/>
    <s v="2 - FATURADO"/>
    <n v="0"/>
    <x v="0"/>
    <x v="0"/>
  </r>
  <r>
    <x v="1067"/>
    <s v="46.384.111/0175-49"/>
    <s v="NF SERVICOS"/>
    <n v="177014"/>
    <d v="2024-12-30T00:00:00"/>
    <n v="1893002"/>
    <d v="2024-12-30T00:00:00"/>
    <d v="2024-12-01T00:00:00"/>
    <n v="9157.18"/>
    <d v="2025-01-29T00:00:00"/>
    <s v="E0240010"/>
    <s v="PD024010"/>
    <s v="PAAS MIDDLEWARE COM SERVIÇO DE GESTÃO"/>
    <n v="8717.64"/>
    <d v="2024-12-01T00:00:00"/>
    <x v="0"/>
    <s v="07/CITEM/2024"/>
    <s v="015.00443021/2023-42"/>
    <s v="359.00009516/2023-55-ITO"/>
    <s v="2 - FATURADO"/>
    <n v="0"/>
    <x v="0"/>
    <x v="0"/>
  </r>
  <r>
    <x v="1067"/>
    <s v="46.384.111/0175-49"/>
    <s v="NF SERVICOS"/>
    <n v="177015"/>
    <d v="2024-12-30T00:00:00"/>
    <n v="1893003"/>
    <d v="2024-12-30T00:00:00"/>
    <d v="2024-12-01T00:00:00"/>
    <n v="32733.02"/>
    <d v="2025-01-29T00:00:00"/>
    <s v="E0220194"/>
    <s v="PD022150"/>
    <s v="INFRAESTRUTURA VIRTUALIZADA ON PREMISES E PAAS MIDDLEWARE"/>
    <n v="31161.84"/>
    <d v="2024-12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7016"/>
    <d v="2024-12-30T00:00:00"/>
    <n v="1893004"/>
    <d v="2024-12-30T00:00:00"/>
    <d v="2024-12-01T00:00:00"/>
    <n v="3803.7"/>
    <d v="2025-01-29T00:00:00"/>
    <s v="E0220194"/>
    <s v="PD022150"/>
    <s v="INFRAESTRUTURA VIRTUALIZADA ON PREMISES E PAAS MIDDLEWARE"/>
    <n v="3621.12"/>
    <d v="2024-12-01T00:00:00"/>
    <x v="0"/>
    <s v="027/CITEM/2022"/>
    <s v="015.00648772/2024-34"/>
    <s v="PD-PRC-2022/02004-359.00003428/2023-40 ITO"/>
    <s v="2 - FATURADO"/>
    <n v="0"/>
    <x v="0"/>
    <x v="0"/>
  </r>
  <r>
    <x v="1067"/>
    <s v="46.384.111/0175-49"/>
    <s v="NF SERVICOS"/>
    <n v="177018"/>
    <d v="2024-12-30T00:00:00"/>
    <n v="1893006"/>
    <d v="2024-12-30T00:00:00"/>
    <d v="2024-12-01T00:00:00"/>
    <n v="7644319.5"/>
    <d v="2025-01-29T00:00:00"/>
    <s v="E0220044"/>
    <s v="PD022033"/>
    <s v="NUVEM PUBLICA"/>
    <n v="7277392.1600000001"/>
    <d v="2024-12-01T00:00:00"/>
    <x v="0"/>
    <s v="024/CITEM/2022"/>
    <s v="15.00004500/2023-47"/>
    <s v="PD-PRC-2022/02482 359.00004861/2023-01     ITO"/>
    <s v="2 - FATURADO"/>
    <n v="0"/>
    <x v="0"/>
    <x v="0"/>
  </r>
  <r>
    <x v="1067"/>
    <s v="46.384.111/0175-49"/>
    <s v="NF SERVICOS"/>
    <n v="177019"/>
    <d v="2024-12-30T00:00:00"/>
    <n v="1893007"/>
    <d v="2024-12-30T00:00:00"/>
    <d v="2024-12-01T00:00:00"/>
    <n v="9092.77"/>
    <d v="2025-01-29T00:00:00"/>
    <s v="E0220044"/>
    <s v="PD022033"/>
    <s v="NUVEM PUBLICA"/>
    <n v="8656.32"/>
    <d v="2024-12-01T00:00:00"/>
    <x v="0"/>
    <s v="024/CITEM/2022"/>
    <s v="15.00004500/2023-47"/>
    <s v="PD-PRC-2022/02482 359.00004861/2023-01     ITO"/>
    <s v="2 - FATURADO"/>
    <n v="0"/>
    <x v="0"/>
    <x v="0"/>
  </r>
  <r>
    <x v="1067"/>
    <s v="46.384.111/0175-49"/>
    <s v="NF SERVICOS"/>
    <n v="177020"/>
    <d v="2024-12-30T00:00:00"/>
    <n v="1893008"/>
    <d v="2024-12-30T00:00:00"/>
    <d v="2024-12-01T00:00:00"/>
    <n v="3937.2"/>
    <d v="2025-01-29T00:00:00"/>
    <s v="E0200114"/>
    <s v="PD020098"/>
    <s v="SAM - MODELO ESTOQUE"/>
    <n v="3748.21"/>
    <d v="2024-12-01T00:00:00"/>
    <x v="0"/>
    <s v="001/CITEM/2021"/>
    <s v="15.00004534.2023-31"/>
    <s v="PD-PRC-2021/00264  359.00006939/2023-13 APPS"/>
    <s v="2 - FATURADO"/>
    <n v="0"/>
    <x v="0"/>
    <x v="0"/>
  </r>
  <r>
    <x v="1067"/>
    <s v="46.384.111/0175-49"/>
    <s v="NF SERVICOS"/>
    <n v="177052"/>
    <d v="2024-12-30T00:00:00"/>
    <n v="1893040"/>
    <d v="2024-12-30T00:00:00"/>
    <d v="2024-12-01T00:00:00"/>
    <n v="161770.10999999999"/>
    <d v="2025-01-29T00:00:00"/>
    <s v="E0220131"/>
    <s v="PD022098"/>
    <s v="PROCESSAMENTO IBM"/>
    <n v="154005.14000000001"/>
    <d v="2024-12-01T00:00:00"/>
    <x v="0"/>
    <s v="nº 016/CITEM/2022"/>
    <s v="Nº SEDUC-PRC-2022/23743"/>
    <s v="PD-PRC-2022/02589   359.00003425/2023-14 APPS/ITO"/>
    <s v="2 - FATURADO"/>
    <n v="0"/>
    <x v="0"/>
    <x v="0"/>
  </r>
  <r>
    <x v="1067"/>
    <s v="46.384.111/0175-49"/>
    <s v="NF SERVICOS"/>
    <n v="177058"/>
    <d v="2024-12-30T00:00:00"/>
    <n v="1893046"/>
    <d v="2024-12-30T00:00:00"/>
    <d v="2024-12-01T00:00:00"/>
    <n v="1733918.94"/>
    <d v="2025-01-29T00:00:00"/>
    <s v="E0210031"/>
    <s v="PD021026"/>
    <s v="ACESSO A PLATAFORMA, NUVEM PÚBLICA E DESENVOLVIMENTO"/>
    <n v="1650690.83"/>
    <d v="2024-12-01T00:00:00"/>
    <x v="0"/>
    <s v="002/CITEM/2021"/>
    <s v="SEDUC-PRC-2021/01964"/>
    <s v="PD-PRC-2021/00261-359.00009644/2023-07-ITO/APPS"/>
    <s v="2 - FATURADO"/>
    <n v="0"/>
    <x v="0"/>
    <x v="0"/>
  </r>
  <r>
    <x v="1067"/>
    <s v="46.384.111/0175-49"/>
    <s v="NF SERVICOS"/>
    <n v="177059"/>
    <d v="2024-12-30T00:00:00"/>
    <n v="1893047"/>
    <d v="2024-12-30T00:00:00"/>
    <d v="2024-12-01T00:00:00"/>
    <n v="1415853.35"/>
    <d v="2025-01-29T00:00:00"/>
    <s v="E0210031"/>
    <s v="PD021026"/>
    <s v="ACESSO A PLATAFORMA, NUVEM PÚBLICA E DESENVOLVIMENTO"/>
    <n v="1347892.39"/>
    <d v="2024-12-01T00:00:00"/>
    <x v="0"/>
    <s v="002/CITEM/2021"/>
    <s v="SEDUC-PRC-2021/01964"/>
    <s v="PD-PRC-2021/00261-359.00009644/2023-07-ITO/APPS"/>
    <s v="2 - FATURADO"/>
    <n v="0"/>
    <x v="0"/>
    <x v="0"/>
  </r>
  <r>
    <x v="1067"/>
    <s v="46.384.111/0175-49"/>
    <s v="NF SERVICOS"/>
    <n v="44"/>
    <d v="2024-12-30T00:00:00"/>
    <n v="44"/>
    <d v="2024-12-30T00:00:00"/>
    <d v="2024-12-01T00:00:00"/>
    <n v="1161342.06"/>
    <d v="2025-01-29T00:00:00"/>
    <s v="E0210231"/>
    <s v="PD021190"/>
    <s v="SERVIÇO DE SUPORTE ESPECIALIZADO LOCAL"/>
    <n v="1105597.6399999999"/>
    <d v="2024-12-01T00:00:00"/>
    <x v="0"/>
    <s v="012/CITEM/2021"/>
    <s v="015.00002546/2023-21"/>
    <s v="PD-PRC-2021/01908  359.00003549/2023-91 - ITO"/>
    <s v="2 - FATURADO"/>
    <n v="0"/>
    <x v="0"/>
    <x v="0"/>
  </r>
  <r>
    <x v="1067"/>
    <s v="46.384.111/0175-49"/>
    <s v="NF SERVICOS"/>
    <n v="6628"/>
    <d v="2024-12-30T00:00:00"/>
    <n v="310503"/>
    <d v="2024-12-30T00:00:00"/>
    <d v="2024-12-01T00:00:00"/>
    <n v="8625915.1600000001"/>
    <d v="2025-01-29T00:00:00"/>
    <s v="E0220303"/>
    <s v="PD022232"/>
    <s v="DESENVOLVIMENTO SISTEMA, MANUTENÇÃO SISTEMA,"/>
    <n v="8211871.2300000004"/>
    <d v="2024-12-01T00:00:00"/>
    <x v="0"/>
    <s v="001/CITEM/2023"/>
    <s v="015.00004576/2023-72"/>
    <s v="PD-PRC-2022.02912 359.00002790/2024-84   APPS"/>
    <s v="2 - FATURADO"/>
    <n v="0"/>
    <x v="0"/>
    <x v="0"/>
  </r>
  <r>
    <x v="1067"/>
    <s v="46.384.111/0178-91"/>
    <s v="NF SERVICOS E_GOV"/>
    <n v="155524"/>
    <d v="2022-12-27T00:00:00"/>
    <n v="160617"/>
    <d v="2022-12-27T00:00:00"/>
    <m/>
    <n v="277.10000000000002"/>
    <d v="2023-01-26T00:00:00"/>
    <m/>
    <m/>
    <s v="Certificado e-CPF A3 em token - 36 meses Gov"/>
    <n v="277.10000000000002"/>
    <m/>
    <x v="14"/>
    <m/>
    <m/>
    <m/>
    <s v="2 - FATURADO"/>
    <n v="705"/>
    <x v="4"/>
    <x v="1"/>
  </r>
  <r>
    <x v="1067"/>
    <s v="46.384.111/0178-91"/>
    <s v="NF SERVICOS E_GOV"/>
    <n v="167602"/>
    <d v="2023-02-15T00:00:00"/>
    <n v="172837"/>
    <d v="2023-02-15T00:00:00"/>
    <m/>
    <n v="285.14999999999998"/>
    <d v="2023-03-17T00:00:00"/>
    <m/>
    <m/>
    <s v="Certificado e-CNPJ A3 em token - 36 meses Gov"/>
    <n v="285.14999999999998"/>
    <m/>
    <x v="14"/>
    <m/>
    <m/>
    <m/>
    <s v="2 - FATURADO"/>
    <n v="655"/>
    <x v="4"/>
    <x v="1"/>
  </r>
  <r>
    <x v="1067"/>
    <s v="46.384.111/0178-91"/>
    <s v="NF SERVICOS E_GOV"/>
    <n v="191418"/>
    <d v="2023-05-15T00:00:00"/>
    <n v="196838"/>
    <d v="2023-05-15T00:00:00"/>
    <m/>
    <n v="277.10000000000002"/>
    <d v="2023-06-14T00:00:00"/>
    <m/>
    <m/>
    <s v="Certificado e-CPF A3 em token - 36 meses Gov"/>
    <n v="277.10000000000002"/>
    <m/>
    <x v="14"/>
    <m/>
    <m/>
    <m/>
    <s v="2 - FATURADO"/>
    <n v="566"/>
    <x v="4"/>
    <x v="1"/>
  </r>
  <r>
    <x v="1067"/>
    <s v="46.384.111/0178-91"/>
    <s v="NF SERVICOS E_GOV"/>
    <n v="192766"/>
    <d v="2023-05-18T00:00:00"/>
    <n v="198187"/>
    <d v="2023-05-18T00:00:00"/>
    <m/>
    <n v="277.10000000000002"/>
    <d v="2023-06-17T00:00:00"/>
    <m/>
    <m/>
    <s v="Certificado e-CPF A3 em token - 36 meses Gov"/>
    <n v="277.10000000000002"/>
    <m/>
    <x v="14"/>
    <m/>
    <m/>
    <m/>
    <s v="2 - FATURADO"/>
    <n v="563"/>
    <x v="4"/>
    <x v="1"/>
  </r>
  <r>
    <x v="1067"/>
    <s v="46.384.111/0178-91"/>
    <s v="NF SERVICOS E_GOV"/>
    <n v="192767"/>
    <d v="2023-05-18T00:00:00"/>
    <n v="198188"/>
    <d v="2023-05-18T00:00:00"/>
    <m/>
    <n v="277.10000000000002"/>
    <d v="2023-06-17T00:00:00"/>
    <m/>
    <m/>
    <s v="Certificado e-CPF A3 em token - 36 meses Gov"/>
    <n v="277.10000000000002"/>
    <m/>
    <x v="14"/>
    <m/>
    <m/>
    <m/>
    <s v="2 - FATURADO"/>
    <n v="563"/>
    <x v="4"/>
    <x v="1"/>
  </r>
  <r>
    <x v="1067"/>
    <s v="46.384.111/0178-91"/>
    <s v="NF SERVICOS E_GOV"/>
    <n v="193904"/>
    <d v="2023-05-23T00:00:00"/>
    <n v="199325"/>
    <d v="2023-05-23T00:00:00"/>
    <m/>
    <n v="277.10000000000002"/>
    <d v="2023-06-22T00:00:00"/>
    <m/>
    <m/>
    <s v="Certificado e-CPF A3 em token - 36 meses Gov"/>
    <n v="277.10000000000002"/>
    <m/>
    <x v="14"/>
    <m/>
    <m/>
    <m/>
    <s v="2 - FATURADO"/>
    <n v="558"/>
    <x v="4"/>
    <x v="1"/>
  </r>
  <r>
    <x v="1067"/>
    <s v="46.384.111/0178-91"/>
    <s v="NF SERVICOS E_GOV"/>
    <n v="194668"/>
    <d v="2023-05-25T00:00:00"/>
    <n v="200091"/>
    <d v="2023-05-25T00:00:00"/>
    <m/>
    <n v="277.10000000000002"/>
    <d v="2023-06-24T00:00:00"/>
    <m/>
    <m/>
    <s v="Certificado e-CPF A3 em token - 36 meses Gov"/>
    <n v="277.10000000000002"/>
    <m/>
    <x v="14"/>
    <m/>
    <m/>
    <m/>
    <s v="2 - FATURADO"/>
    <n v="556"/>
    <x v="4"/>
    <x v="1"/>
  </r>
  <r>
    <x v="1067"/>
    <s v="46.384.111/0178-91"/>
    <s v="NF SERVICOS E_GOV"/>
    <n v="194678"/>
    <d v="2023-05-25T00:00:00"/>
    <n v="200101"/>
    <d v="2023-05-25T00:00:00"/>
    <m/>
    <n v="277.10000000000002"/>
    <d v="2023-06-24T00:00:00"/>
    <m/>
    <m/>
    <s v="Certificado e-CPF A3 em token - 36 meses Gov"/>
    <n v="277.10000000000002"/>
    <m/>
    <x v="14"/>
    <m/>
    <m/>
    <m/>
    <s v="2 - FATURADO"/>
    <n v="556"/>
    <x v="4"/>
    <x v="1"/>
  </r>
  <r>
    <x v="1067"/>
    <s v="46.384.111/0178-91"/>
    <s v="NF SERVICOS E_GOV"/>
    <n v="194679"/>
    <d v="2023-05-25T00:00:00"/>
    <n v="200102"/>
    <d v="2023-05-25T00:00:00"/>
    <m/>
    <n v="167.26"/>
    <d v="2023-06-24T00:00:00"/>
    <m/>
    <m/>
    <s v="Certificado e-CPF A3 (somente certificado) - 36 meses Gov"/>
    <n v="167.26"/>
    <m/>
    <x v="14"/>
    <m/>
    <m/>
    <m/>
    <s v="2 - FATURADO"/>
    <n v="556"/>
    <x v="4"/>
    <x v="1"/>
  </r>
  <r>
    <x v="1067"/>
    <s v="46.384.111/0178-91"/>
    <s v="NF SERVICOS E_GOV"/>
    <n v="172620"/>
    <d v="2024-11-18T00:00:00"/>
    <n v="1875635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067"/>
    <s v="46.384.111/0178-91"/>
    <s v="NF SERVICOS E_GOV"/>
    <n v="174972"/>
    <d v="2024-12-11T00:00:00"/>
    <n v="1890960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178-91"/>
    <s v="NF SERVICOS E_GOV"/>
    <n v="175039"/>
    <d v="2024-12-11T00:00:00"/>
    <n v="1891027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7"/>
    <s v="46.384.111/0178-91"/>
    <s v="NF SERVICOS E_GOV"/>
    <n v="175040"/>
    <d v="2024-12-11T00:00:00"/>
    <n v="1891028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7"/>
    <s v="46.384.111/0178-91"/>
    <s v="NF SERVICOS E_GOV"/>
    <n v="175151"/>
    <d v="2024-12-11T00:00:00"/>
    <n v="1891139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067"/>
    <s v="46.384.111/0178-91"/>
    <s v="NF SERVICOS"/>
    <n v="175780"/>
    <d v="2024-12-16T00:00:00"/>
    <n v="1891768"/>
    <d v="2024-12-16T00:00:00"/>
    <d v="2024-11-01T00:00:00"/>
    <n v="21070.41"/>
    <d v="2025-01-15T00:00:00"/>
    <s v="E0240269"/>
    <s v="PD024161"/>
    <s v="PROGRAMA SP SEM PAPEL"/>
    <n v="20059.03"/>
    <d v="2024-11-01T00:00:00"/>
    <x v="0"/>
    <m/>
    <s v="015.00212486/2024-34"/>
    <s v="359.00002640/2024-71-APPS"/>
    <s v="2 - FATURADO"/>
    <n v="0"/>
    <x v="0"/>
    <x v="0"/>
  </r>
  <r>
    <x v="1067"/>
    <s v="46.384.111/0178-91"/>
    <s v="NF SERVICOS"/>
    <n v="177013"/>
    <d v="2024-12-30T00:00:00"/>
    <n v="1893001"/>
    <d v="2024-12-30T00:00:00"/>
    <d v="2024-12-01T00:00:00"/>
    <n v="21070.49"/>
    <d v="2025-01-29T00:00:00"/>
    <s v="E0240269"/>
    <s v="PD024161"/>
    <s v="PROGRAMA SP SEM PAPEL"/>
    <n v="20059.11"/>
    <d v="2024-12-01T00:00:00"/>
    <x v="0"/>
    <m/>
    <s v="015.00212486/2024-34"/>
    <s v="359.00002640/2024-71-APPS"/>
    <s v="2 - FATURADO"/>
    <n v="0"/>
    <x v="0"/>
    <x v="0"/>
  </r>
  <r>
    <x v="1068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611"/>
    <x v="4"/>
    <x v="1"/>
  </r>
  <r>
    <x v="1068"/>
    <s v="46.384.400/0002-20"/>
    <s v="NF SERVICOS E_GOV"/>
    <n v="139737"/>
    <d v="2023-08-18T00:00:00"/>
    <n v="1650066"/>
    <d v="2023-08-18T00:00:00"/>
    <m/>
    <n v="329.43"/>
    <d v="2023-09-17T00:00:00"/>
    <m/>
    <m/>
    <s v="Certificado e-CPF A3 em cartão e leitora - 36 meses Gov"/>
    <n v="313.62"/>
    <m/>
    <x v="0"/>
    <m/>
    <m/>
    <m/>
    <s v="2 - FATURADO"/>
    <n v="471"/>
    <x v="4"/>
    <x v="1"/>
  </r>
  <r>
    <x v="1068"/>
    <s v="46.384.400/0002-20"/>
    <s v="NF SERVICOS E_GOV"/>
    <n v="144788"/>
    <d v="2023-10-30T00:00:00"/>
    <n v="1680686"/>
    <d v="2023-10-30T00:00:00"/>
    <m/>
    <n v="329.43"/>
    <d v="2023-11-29T00:00:00"/>
    <m/>
    <m/>
    <s v="Certificado e-CPF A3 em cartão e leitora - 36 meses Gov"/>
    <n v="313.62"/>
    <m/>
    <x v="0"/>
    <m/>
    <m/>
    <m/>
    <s v="2 - FATURADO"/>
    <n v="398"/>
    <x v="4"/>
    <x v="1"/>
  </r>
  <r>
    <x v="1068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340"/>
    <x v="3"/>
    <x v="1"/>
  </r>
  <r>
    <x v="1068"/>
    <s v="46.384.400/0002-20"/>
    <s v="NF SERVICOS E_GOV"/>
    <n v="169870"/>
    <d v="2024-10-14T00:00:00"/>
    <n v="185961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068"/>
    <s v="46.384.400/0002-20"/>
    <s v="NF SERVICOS E_GOV"/>
    <n v="170241"/>
    <d v="2024-10-16T00:00:00"/>
    <n v="1859986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46"/>
    <x v="1"/>
    <x v="1"/>
  </r>
  <r>
    <x v="1068"/>
    <s v="46.384.400/0002-20"/>
    <s v="NF SERVICOS E_GOV"/>
    <n v="170242"/>
    <d v="2024-10-16T00:00:00"/>
    <n v="1859987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46"/>
    <x v="1"/>
    <x v="1"/>
  </r>
  <r>
    <x v="1068"/>
    <s v="46.384.400/0002-20"/>
    <s v="NF SERVICOS E_GOV"/>
    <n v="170383"/>
    <d v="2024-10-18T00:00:00"/>
    <n v="1860128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44"/>
    <x v="1"/>
    <x v="1"/>
  </r>
  <r>
    <x v="1068"/>
    <s v="46.384.400/0002-20"/>
    <s v="NF SERVICOS E_GOV"/>
    <n v="170537"/>
    <d v="2024-10-22T00:00:00"/>
    <n v="186028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40"/>
    <x v="1"/>
    <x v="1"/>
  </r>
  <r>
    <x v="1068"/>
    <s v="46.384.400/0002-20"/>
    <s v="NF SERVICOS E_GOV"/>
    <n v="170543"/>
    <d v="2024-10-22T00:00:00"/>
    <n v="1860288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40"/>
    <x v="1"/>
    <x v="1"/>
  </r>
  <r>
    <x v="1068"/>
    <s v="46.384.400/0002-20"/>
    <s v="NF SERVICOS E_GOV"/>
    <n v="170553"/>
    <d v="2024-10-22T00:00:00"/>
    <n v="1860298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40"/>
    <x v="1"/>
    <x v="1"/>
  </r>
  <r>
    <x v="1068"/>
    <s v="46.384.400/0002-20"/>
    <s v="NF SERVICOS E_GOV"/>
    <n v="171544"/>
    <d v="2024-11-12T00:00:00"/>
    <n v="187455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8"/>
    <s v="46.384.400/0002-20"/>
    <s v="NF SERVICOS E_GOV"/>
    <n v="171555"/>
    <d v="2024-11-12T00:00:00"/>
    <n v="1874570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8"/>
    <s v="46.384.400/0002-20"/>
    <s v="NF SERVICOS E_GOV"/>
    <n v="171557"/>
    <d v="2024-11-12T00:00:00"/>
    <n v="187457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8"/>
    <s v="46.384.400/0002-20"/>
    <s v="NF SERVICOS E_GOV"/>
    <n v="171561"/>
    <d v="2024-11-12T00:00:00"/>
    <n v="1874576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8"/>
    <s v="46.384.400/0002-20"/>
    <s v="NF SERVICOS E_GOV"/>
    <n v="171562"/>
    <d v="2024-11-12T00:00:00"/>
    <n v="1874577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068"/>
    <s v="46.384.400/0002-20"/>
    <s v="NF SERVICOS E_GOV"/>
    <n v="174222"/>
    <d v="2024-12-06T00:00:00"/>
    <n v="1890210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"/>
    <n v="174452"/>
    <d v="2024-12-09T00:00:00"/>
    <n v="1890440"/>
    <d v="2024-12-09T00:00:00"/>
    <d v="2024-11-01T00:00:00"/>
    <n v="14689.9"/>
    <d v="2025-01-08T00:00:00"/>
    <s v="EC230539"/>
    <s v="PD023436"/>
    <s v="EMAIL COMO SERVIÇO, OFFICE  BASICO E INTERMEDIARIO"/>
    <n v="13984.78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02-20"/>
    <s v="NF SERVICOS E_GOV"/>
    <n v="174986"/>
    <d v="2024-12-11T00:00:00"/>
    <n v="1890974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4987"/>
    <d v="2024-12-11T00:00:00"/>
    <n v="1890975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5005"/>
    <d v="2024-12-11T00:00:00"/>
    <n v="189099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"/>
    <n v="175357"/>
    <d v="2024-12-11T00:00:00"/>
    <n v="1891345"/>
    <d v="2024-12-12T00:00:00"/>
    <d v="2024-11-01T00:00:00"/>
    <n v="15758.46"/>
    <d v="2025-01-10T00:00:00"/>
    <s v="EA210438"/>
    <s v="PD021334"/>
    <s v="DESKTOP COMO SERVIÇO DaaS - DESKTOP BÁSICO, DESKTOP AVANÇADO, DESKTOP PLUS, NOTEBOOK PADRÃO, NOTEBOOK ULTRAFINO"/>
    <n v="15002.05"/>
    <d v="2024-11-01T00:00:00"/>
    <x v="0"/>
    <s v="SAA 12.333/2021"/>
    <s v="SAA 07/2021"/>
    <s v="PD-PRC-2021-03165 - ITO"/>
    <s v="2 - FATURADO"/>
    <n v="0"/>
    <x v="0"/>
    <x v="0"/>
  </r>
  <r>
    <x v="1068"/>
    <s v="46.384.400/0002-20"/>
    <s v="NF SERVICOS E_GOV"/>
    <n v="175820"/>
    <d v="2024-12-17T00:00:00"/>
    <n v="1891808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5992"/>
    <d v="2024-12-19T00:00:00"/>
    <n v="1891980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6078"/>
    <d v="2024-12-20T00:00:00"/>
    <n v="1892066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"/>
    <n v="176220"/>
    <d v="2024-12-23T00:00:00"/>
    <n v="1892208"/>
    <d v="2024-12-23T00:00:00"/>
    <d v="2024-12-01T00:00:00"/>
    <n v="14689.9"/>
    <d v="2025-01-22T00:00:00"/>
    <s v="EC230539"/>
    <s v="PD023436"/>
    <s v="EMAIL COMO SERVIÇO, OFFICE  BASICO E INTERMEDIARIO"/>
    <n v="13984.78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02-20"/>
    <s v="NF SERVICOS"/>
    <n v="176604"/>
    <d v="2024-12-27T00:00:00"/>
    <n v="1892592"/>
    <d v="2024-12-27T00:00:00"/>
    <d v="2024-12-01T00:00:00"/>
    <n v="15758.46"/>
    <d v="2025-01-26T00:00:00"/>
    <s v="EA210438"/>
    <s v="PD021334"/>
    <s v="DESKTOP COMO SERVIÇO DaaS - DESKTOP BÁSICO, DESKTOP AVANÇADO, DESKTOP PLUS, NOTEBOOK PADRÃO, NOTEBOOK ULTRAFINO"/>
    <n v="15002.05"/>
    <d v="2024-12-01T00:00:00"/>
    <x v="0"/>
    <s v="SAA 12.333/2021"/>
    <s v="SAA 07/2021"/>
    <s v="PD-PRC-2021-03165 - ITO"/>
    <s v="2 - FATURADO"/>
    <n v="0"/>
    <x v="0"/>
    <x v="0"/>
  </r>
  <r>
    <x v="1068"/>
    <s v="46.384.400/0002-20"/>
    <s v="NF SERVICOS"/>
    <n v="176867"/>
    <d v="2024-12-27T00:00:00"/>
    <n v="1892855"/>
    <d v="2024-12-27T00:00:00"/>
    <d v="2024-12-01T00:00:00"/>
    <n v="8763.5300000000007"/>
    <d v="2025-01-26T00:00:00"/>
    <s v="EA210438"/>
    <s v="PD021334"/>
    <s v="DESKTOP COMO SERVIÇO DaaS - DESKTOP BÁSICO, DESKTOP AVANÇADO, DESKTOP PLUS, NOTEBOOK PADRÃO, NOTEBOOK ULTRAFINO"/>
    <n v="8342.8799999999992"/>
    <d v="2024-12-01T00:00:00"/>
    <x v="0"/>
    <s v="SAA 12.333/2021"/>
    <s v="SAA 07/2021"/>
    <s v="PD-PRC-2021-03165 - ITO"/>
    <s v="2 - FATURADO"/>
    <n v="0"/>
    <x v="0"/>
    <x v="0"/>
  </r>
  <r>
    <x v="1068"/>
    <s v="46.384.400/0002-20"/>
    <s v="ND-LOCACAO BENS MOVE"/>
    <n v="1149"/>
    <d v="2024-12-30T00:00:00"/>
    <m/>
    <m/>
    <m/>
    <n v="48579.11"/>
    <d v="2025-01-29T00:00:00"/>
    <s v="EA210438"/>
    <s v="PDA21334"/>
    <s v="Locação de Bens Móveis - Notebook Ultrafino - 36 ms"/>
    <n v="48579.11"/>
    <m/>
    <x v="0"/>
    <m/>
    <m/>
    <m/>
    <s v="2 - FATURADO"/>
    <n v="0"/>
    <x v="0"/>
    <x v="3"/>
  </r>
  <r>
    <x v="1068"/>
    <s v="46.384.400/0002-20"/>
    <s v="ND-LOCACAO BENS MOVE"/>
    <n v="1150"/>
    <d v="2024-12-30T00:00:00"/>
    <m/>
    <m/>
    <m/>
    <n v="54032.27"/>
    <d v="2025-01-29T00:00:00"/>
    <s v="EA210438"/>
    <s v="PDA21334"/>
    <s v="Locação de Bens Móveis - Notebook Ultrafino - 36 ms"/>
    <n v="54032.27"/>
    <m/>
    <x v="0"/>
    <m/>
    <m/>
    <m/>
    <s v="2 - FATURADO"/>
    <n v="0"/>
    <x v="0"/>
    <x v="3"/>
  </r>
  <r>
    <x v="1068"/>
    <s v="46.384.400/0002-20"/>
    <s v="NF SERVICOS E_GOV"/>
    <n v="176918"/>
    <d v="2024-12-30T00:00:00"/>
    <n v="1892906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6934"/>
    <d v="2024-12-30T00:00:00"/>
    <n v="1892922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6969"/>
    <d v="2024-12-30T00:00:00"/>
    <n v="1892957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7255"/>
    <d v="2024-12-31T00:00:00"/>
    <n v="1903219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 E_GOV"/>
    <n v="177256"/>
    <d v="2024-12-31T00:00:00"/>
    <n v="1903220"/>
    <d v="2025-01-03T00:00:00"/>
    <m/>
    <n v="277.10000000000002"/>
    <d v="2025-01-3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02-20"/>
    <s v="NF SERVICOS"/>
    <n v="177294"/>
    <d v="2024-12-31T00:00:00"/>
    <n v="1906233"/>
    <d v="2025-01-07T00:00:00"/>
    <d v="2024-12-01T00:00:00"/>
    <n v="7879.23"/>
    <d v="2025-02-06T00:00:00"/>
    <s v="EA210438"/>
    <s v="PD021334"/>
    <s v="DESKTOP COMO SERVIÇO DaaS - DESKTOP BÁSICO, DESKTOP AVANÇADO, DESKTOP PLUS, NOTEBOOK PADRÃO, NOTEBOOK ULTRAFINO"/>
    <n v="7501.03"/>
    <d v="2024-12-01T00:00:00"/>
    <x v="0"/>
    <s v="SAA 12.333/2021"/>
    <s v="SAA 07/2021"/>
    <s v="PD-PRC-2021-03165 - ITO"/>
    <s v="2 - FATURADO"/>
    <n v="0"/>
    <x v="0"/>
    <x v="0"/>
  </r>
  <r>
    <x v="1068"/>
    <s v="46.384.400/0002-20"/>
    <s v="NF SERVICOS"/>
    <n v="177328"/>
    <d v="2024-12-31T00:00:00"/>
    <n v="1906267"/>
    <d v="2025-01-09T00:00:00"/>
    <d v="2021-12-01T00:00:00"/>
    <n v="2155.84"/>
    <d v="2025-02-08T00:00:00"/>
    <s v="EB210438"/>
    <s v="PD021334"/>
    <s v="DESKTOP COMO SERVIÇO DaaS - DESKTOP BÁSICO, DESKTOP AVANÇADO, DESKTOP PLUS, NOTEBOOK PADRÃO, NOTEBOOK ULTRAFINO"/>
    <n v="2052.36"/>
    <d v="2021-12-01T00:00:00"/>
    <x v="0"/>
    <s v="SAA 12.333/2021"/>
    <s v="SAA 07/2021"/>
    <s v="PD-PRC-2021/03165-359.00008879/2024-54 - ITO"/>
    <s v="2 - FATURADO"/>
    <n v="0"/>
    <x v="0"/>
    <x v="0"/>
  </r>
  <r>
    <x v="1068"/>
    <s v="46.384.400/0002-20"/>
    <s v="NF SERVICOS"/>
    <n v="177329"/>
    <d v="2024-12-31T00:00:00"/>
    <n v="1906268"/>
    <d v="2025-01-09T00:00:00"/>
    <d v="2022-10-01T00:00:00"/>
    <n v="586.55999999999995"/>
    <d v="2025-02-08T00:00:00"/>
    <s v="EB210438"/>
    <s v="PD021334"/>
    <s v="DESKTOP COMO SERVIÇO DaaS - DESKTOP BÁSICO, DESKTOP AVANÇADO, DESKTOP PLUS, NOTEBOOK PADRÃO, NOTEBOOK ULTRAFINO"/>
    <n v="558.41"/>
    <d v="2022-10-01T00:00:00"/>
    <x v="0"/>
    <s v="SAA 12.333/2021"/>
    <s v="SAA 07/2021"/>
    <s v="PD-PRC-2021/03165-359.00008879/2024-54 - ITO"/>
    <s v="2 - FATURADO"/>
    <n v="0"/>
    <x v="0"/>
    <x v="0"/>
  </r>
  <r>
    <x v="1068"/>
    <s v="46.384.400/0002-20"/>
    <s v="NF SERVICOS"/>
    <n v="177330"/>
    <d v="2024-12-31T00:00:00"/>
    <n v="1906269"/>
    <d v="2025-01-09T00:00:00"/>
    <d v="2021-12-01T00:00:00"/>
    <n v="32572.12"/>
    <d v="2025-02-08T00:00:00"/>
    <s v="EA210438"/>
    <s v="PD021334"/>
    <s v="DESKTOP COMO SERVIÇO DaaS - DESKTOP BÁSICO, DESKTOP AVANÇADO, DESKTOP PLUS, NOTEBOOK PADRÃO, NOTEBOOK ULTRAFINO"/>
    <n v="31008.66"/>
    <d v="2021-12-01T00:00:00"/>
    <x v="0"/>
    <s v="SAA 12.333/2021"/>
    <s v="SAA 07/2021"/>
    <s v="PD-PRC-2021-03165 - ITO"/>
    <s v="2 - FATURADO"/>
    <n v="0"/>
    <x v="0"/>
    <x v="0"/>
  </r>
  <r>
    <x v="1068"/>
    <s v="46.384.400/0002-20"/>
    <s v="NF SERVICOS"/>
    <n v="177331"/>
    <d v="2024-12-31T00:00:00"/>
    <n v="1906270"/>
    <d v="2025-01-09T00:00:00"/>
    <d v="2022-10-01T00:00:00"/>
    <n v="8786.9699999999993"/>
    <d v="2025-02-08T00:00:00"/>
    <s v="EA210438"/>
    <s v="PD021334"/>
    <s v="DESKTOP COMO SERVIÇO DaaS - DESKTOP BÁSICO, DESKTOP AVANÇADO, DESKTOP PLUS, NOTEBOOK PADRÃO, NOTEBOOK ULTRAFINO"/>
    <n v="8365.2000000000007"/>
    <d v="2022-10-01T00:00:00"/>
    <x v="0"/>
    <s v="SAA 12.333/2021"/>
    <s v="SAA 07/2021"/>
    <s v="PD-PRC-2021-03165 - ITO"/>
    <s v="2 - FATURADO"/>
    <n v="0"/>
    <x v="0"/>
    <x v="0"/>
  </r>
  <r>
    <x v="1068"/>
    <s v="46.384.400/0002-20"/>
    <s v="NF SERVICOS"/>
    <n v="177334"/>
    <d v="2024-12-31T00:00:00"/>
    <n v="1906273"/>
    <d v="2025-01-09T00:00:00"/>
    <d v="2022-10-01T00:00:00"/>
    <n v="2946.81"/>
    <d v="2025-02-08T00:00:00"/>
    <s v="ET210438"/>
    <s v="PD021334"/>
    <s v="DESKTOP COMO SERVIÇO-DaaS-DESKTOP BÁSICO/AVANÇADO/PLUS/ NOTEBOOK PADRÃO e ULTRAFINO"/>
    <n v="2805.36"/>
    <d v="2022-10-01T00:00:00"/>
    <x v="0"/>
    <s v="SAA nº 07/2021"/>
    <s v="SAA nº 12.333/2021"/>
    <s v="PD-PRC-2021/03165-359.00008879/2024-54 - ITO"/>
    <s v="2 - FATURADO"/>
    <n v="0"/>
    <x v="0"/>
    <x v="0"/>
  </r>
  <r>
    <x v="1068"/>
    <s v="46.384.400/0002-20"/>
    <s v="NF SERVICOS"/>
    <n v="177335"/>
    <d v="2024-12-31T00:00:00"/>
    <n v="1906274"/>
    <d v="2025-01-09T00:00:00"/>
    <d v="2022-06-01T00:00:00"/>
    <n v="10908.68"/>
    <d v="2025-02-08T00:00:00"/>
    <s v="ET210438"/>
    <s v="PD021334"/>
    <s v="DESKTOP COMO SERVIÇO-DaaS-DESKTOP BÁSICO/AVANÇADO/PLUS/ NOTEBOOK PADRÃO e ULTRAFINO"/>
    <n v="10385.06"/>
    <d v="2022-06-01T00:00:00"/>
    <x v="0"/>
    <s v="SAA nº 07/2021"/>
    <s v="SAA nº 12.333/2021"/>
    <s v="PD-PRC-2021/03165-359.00008879/2024-54 - ITO"/>
    <s v="2 - FATURADO"/>
    <n v="0"/>
    <x v="0"/>
    <x v="0"/>
  </r>
  <r>
    <x v="1068"/>
    <s v="46.384.400/0002-20"/>
    <s v="NF SERVICOS"/>
    <n v="177337"/>
    <d v="2024-12-31T00:00:00"/>
    <n v="1906276"/>
    <d v="2025-01-09T00:00:00"/>
    <d v="2021-12-01T00:00:00"/>
    <n v="3149.01"/>
    <d v="2025-02-08T00:00:00"/>
    <s v="ED210438"/>
    <s v="PD021334"/>
    <s v="DESKTOP COMO SERVIÇO-DaaS-DESKTOP BÁSICO/AVANÇADO/PLUS/ NOTEBOOK PADRÃO e ULTRAFINO"/>
    <n v="2997.86"/>
    <d v="2021-12-01T00:00:00"/>
    <x v="0"/>
    <s v="nº SAA 07/2021"/>
    <s v="SAA nº12.333/2021"/>
    <s v="PD-PRC-2021/03165-359.00008879/2024-54 - ITO"/>
    <s v="2 - FATURADO"/>
    <n v="0"/>
    <x v="0"/>
    <x v="0"/>
  </r>
  <r>
    <x v="1068"/>
    <s v="46.384.400/0002-20"/>
    <s v="NF SERVICOS"/>
    <n v="177338"/>
    <d v="2024-12-31T00:00:00"/>
    <n v="1906277"/>
    <d v="2025-01-09T00:00:00"/>
    <d v="2022-10-01T00:00:00"/>
    <n v="918.7"/>
    <d v="2025-02-08T00:00:00"/>
    <s v="ED210438"/>
    <s v="PD021334"/>
    <s v="DESKTOP COMO SERVIÇO-DaaS-DESKTOP BÁSICO/AVANÇADO/PLUS/ NOTEBOOK PADRÃO e ULTRAFINO"/>
    <n v="874.6"/>
    <d v="2022-10-01T00:00:00"/>
    <x v="0"/>
    <s v="nº SAA 07/2021"/>
    <s v="SAA nº12.333/2021"/>
    <s v="PD-PRC-2021/03165-359.00008879/2024-54 - ITO"/>
    <s v="2 - FATURADO"/>
    <n v="0"/>
    <x v="0"/>
    <x v="0"/>
  </r>
  <r>
    <x v="1068"/>
    <s v="46.384.400/0016-25"/>
    <s v="NF SERVICOS"/>
    <n v="175331"/>
    <d v="2024-12-11T00:00:00"/>
    <n v="1891319"/>
    <d v="2024-12-12T00:00:00"/>
    <d v="2024-11-01T00:00:00"/>
    <n v="2139.8200000000002"/>
    <d v="2025-01-10T00:00:00"/>
    <s v="EE230539"/>
    <s v="PD023436"/>
    <s v="EMAIL COMO SERVIÇO, OFFICE  BASICO E INTERMEDIARIO"/>
    <n v="2037.11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16-25"/>
    <s v="NF SERVICOS"/>
    <n v="176222"/>
    <d v="2024-12-23T00:00:00"/>
    <n v="1892210"/>
    <d v="2024-12-23T00:00:00"/>
    <d v="2024-12-01T00:00:00"/>
    <n v="2139.8200000000002"/>
    <d v="2025-01-22T00:00:00"/>
    <s v="EE230539"/>
    <s v="PD023436"/>
    <s v="EMAIL COMO SERVIÇO, OFFICE  BASICO E INTERMEDIARIO"/>
    <n v="2037.11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18-97"/>
    <s v="NF SERVICOS E_GOV"/>
    <n v="175006"/>
    <d v="2024-12-11T00:00:00"/>
    <n v="1890994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068"/>
    <s v="46.384.400/0021-92"/>
    <s v="NF SERVICOS"/>
    <n v="107714"/>
    <d v="2020-12-31T00:00:00"/>
    <n v="1228474"/>
    <d v="2021-01-07T00:00:00"/>
    <d v="2020-12-01T00:00:00"/>
    <n v="32256.560000000001"/>
    <d v="2021-02-06T00:00:00"/>
    <s v="E0200061"/>
    <s v="PD020050"/>
    <s v="PROCESSAMENTO EM NUVEM PÚBLICA"/>
    <n v="32256.560000000001"/>
    <d v="2020-12-01T00:00:00"/>
    <x v="0"/>
    <d v="2020-03-01T00:00:00"/>
    <s v="SAA-PRC-PRC-2020/04982"/>
    <s v="PD-PRC-2020/01847 - ITO"/>
    <s v="2 - FATURADO"/>
    <n v="1424"/>
    <x v="4"/>
    <x v="0"/>
  </r>
  <r>
    <x v="1068"/>
    <s v="46.384.400/0021-92"/>
    <s v="NF SERVICOS"/>
    <n v="108412"/>
    <d v="2021-01-31T00:00:00"/>
    <n v="1240618"/>
    <d v="2021-02-05T00:00:00"/>
    <d v="2021-01-01T00:00:00"/>
    <n v="36095.96"/>
    <d v="2021-03-07T00:00:00"/>
    <s v="E0200061"/>
    <s v="PD020050"/>
    <s v="PROCESSAMENTO EM NUVEM PÚBLICA"/>
    <n v="36095.96"/>
    <d v="2021-01-01T00:00:00"/>
    <x v="0"/>
    <d v="2020-03-01T00:00:00"/>
    <s v="SAA-PRC-PRC-2020/04982"/>
    <s v="PD-PRC-2020/01847 - ITO"/>
    <s v="2 - FATURADO"/>
    <n v="1395"/>
    <x v="4"/>
    <x v="0"/>
  </r>
  <r>
    <x v="1068"/>
    <s v="46.384.400/0021-92"/>
    <s v="NF SERVICOS"/>
    <n v="109208"/>
    <d v="2021-02-28T00:00:00"/>
    <n v="1264148"/>
    <d v="2021-03-05T00:00:00"/>
    <d v="2021-02-01T00:00:00"/>
    <n v="45217.440000000002"/>
    <d v="2021-04-04T00:00:00"/>
    <s v="E0200061"/>
    <s v="PD020050"/>
    <s v="PROCESSAMENTO EM NUVEM PÚBLICA"/>
    <n v="45217.440000000002"/>
    <d v="2021-02-01T00:00:00"/>
    <x v="0"/>
    <d v="2020-03-01T00:00:00"/>
    <s v="SAA-PRC-PRC-2020/04982"/>
    <s v="PD-PRC-2020/01847 - ITO"/>
    <s v="2 - FATURADO"/>
    <n v="1367"/>
    <x v="4"/>
    <x v="0"/>
  </r>
  <r>
    <x v="1068"/>
    <s v="46.384.400/0021-92"/>
    <s v="NF SERVICOS"/>
    <n v="109996"/>
    <d v="2021-03-31T00:00:00"/>
    <n v="1276036"/>
    <d v="2021-04-07T00:00:00"/>
    <d v="2021-03-01T00:00:00"/>
    <n v="57435.83"/>
    <d v="2021-05-07T00:00:00"/>
    <s v="E0200061"/>
    <s v="PD020050"/>
    <s v="PROCESSAMENTO EM NUVEM PÚBLICA"/>
    <n v="57435.83"/>
    <d v="2021-03-01T00:00:00"/>
    <x v="0"/>
    <d v="2020-03-01T00:00:00"/>
    <s v="SAA-PRC-PRC-2020/04982"/>
    <s v="PD-PRC-2020/01847 - ITO"/>
    <s v="2 - FATURADO"/>
    <n v="1334"/>
    <x v="4"/>
    <x v="0"/>
  </r>
  <r>
    <x v="1068"/>
    <s v="46.384.400/0021-92"/>
    <s v="NF SERVICOS"/>
    <n v="110894"/>
    <d v="2021-04-30T00:00:00"/>
    <n v="1288286"/>
    <d v="2021-05-07T00:00:00"/>
    <d v="2021-04-01T00:00:00"/>
    <n v="58216.79"/>
    <d v="2021-06-06T00:00:00"/>
    <s v="E0200061"/>
    <s v="PD020050"/>
    <s v="PROCESSAMENTO EM NUVEM PÚBLICA"/>
    <n v="58216.79"/>
    <d v="2021-04-01T00:00:00"/>
    <x v="0"/>
    <d v="2020-03-01T00:00:00"/>
    <s v="SAA-PRC-PRC-2020/04982"/>
    <s v="PD-PRC-2020/01847 - ITO"/>
    <s v="2 - FATURADO"/>
    <n v="1304"/>
    <x v="4"/>
    <x v="0"/>
  </r>
  <r>
    <x v="1068"/>
    <s v="46.384.400/0021-92"/>
    <s v="NF SERVICOS"/>
    <n v="111844"/>
    <d v="2021-05-31T00:00:00"/>
    <n v="1300808"/>
    <d v="2021-06-09T00:00:00"/>
    <d v="2021-05-01T00:00:00"/>
    <n v="58216.79"/>
    <d v="2021-07-09T00:00:00"/>
    <s v="E0200061"/>
    <s v="PD020050"/>
    <s v="PROCESSAMENTO EM NUVEM PÚBLICA"/>
    <n v="58216.79"/>
    <d v="2021-05-01T00:00:00"/>
    <x v="0"/>
    <d v="2020-03-01T00:00:00"/>
    <s v="SAA-PRC-PRC-2020/04982"/>
    <s v="PD-PRC-2020/01847 - ITO"/>
    <s v="2 - FATURADO"/>
    <n v="1271"/>
    <x v="4"/>
    <x v="0"/>
  </r>
  <r>
    <x v="1068"/>
    <s v="46.384.400/0021-92"/>
    <s v="NF SERVICOS"/>
    <n v="112715"/>
    <d v="2021-06-30T00:00:00"/>
    <n v="1313348"/>
    <d v="2021-07-08T00:00:00"/>
    <d v="2021-06-01T00:00:00"/>
    <n v="39255.199999999997"/>
    <d v="2021-08-07T00:00:00"/>
    <s v="E0200061"/>
    <s v="PD020050"/>
    <s v="PROCESSAMENTO EM NUVEM PÚBLICA"/>
    <n v="39255.199999999997"/>
    <d v="2021-06-01T00:00:00"/>
    <x v="0"/>
    <d v="2020-03-01T00:00:00"/>
    <s v="SAA-PRC-PRC-2020/04982"/>
    <s v="PD-PRC-2020/01847 - ITO"/>
    <s v="2 - FATURADO"/>
    <n v="1242"/>
    <x v="4"/>
    <x v="0"/>
  </r>
  <r>
    <x v="1068"/>
    <s v="46.384.400/0021-92"/>
    <s v="ND-LOCACAO BENS MOVE"/>
    <n v="592"/>
    <d v="2023-10-04T00:00:00"/>
    <m/>
    <m/>
    <m/>
    <n v="289.54000000000002"/>
    <d v="2023-11-03T00:00:00"/>
    <s v="E0210353"/>
    <s v="PD021270"/>
    <s v="Locação de Bens Móveis - Notebook Padrão - 36 ms"/>
    <n v="198.73"/>
    <m/>
    <x v="0"/>
    <m/>
    <m/>
    <m/>
    <s v="2 - FATURADO"/>
    <n v="424"/>
    <x v="4"/>
    <x v="3"/>
  </r>
  <r>
    <x v="1068"/>
    <s v="46.384.400/0021-92"/>
    <s v="ND-LOCACAO BENS MOVE"/>
    <n v="593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4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5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6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7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8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599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D-LOCACAO BENS MOVE"/>
    <n v="600"/>
    <d v="2023-10-04T00:00:00"/>
    <m/>
    <m/>
    <m/>
    <n v="1737.24"/>
    <d v="2023-11-03T00:00:00"/>
    <s v="E0210353"/>
    <s v="PD021270"/>
    <s v="Locação de Bens Móveis - Notebook Padrão - 36 ms"/>
    <n v="1737.24"/>
    <m/>
    <x v="0"/>
    <m/>
    <m/>
    <m/>
    <s v="2 - FATURADO"/>
    <n v="424"/>
    <x v="4"/>
    <x v="3"/>
  </r>
  <r>
    <x v="1068"/>
    <s v="46.384.400/0021-92"/>
    <s v="ND-LOCACAO BENS MOVE"/>
    <n v="602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424"/>
    <x v="4"/>
    <x v="3"/>
  </r>
  <r>
    <x v="1068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0"/>
    <s v="SAA 04/2021"/>
    <s v="SAA 2021/07325"/>
    <s v="PD-PRC-2021-01820 APPS"/>
    <s v="2 - FATURADO"/>
    <n v="3"/>
    <x v="2"/>
    <x v="0"/>
  </r>
  <r>
    <x v="1068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0"/>
    <s v="SAA 04/2021"/>
    <s v="SEI 007.00029275/2023-32"/>
    <s v="PD-PRC-2021-01820  359.00001457/2024-58 ITO"/>
    <s v="2 - FATURADO"/>
    <n v="2"/>
    <x v="2"/>
    <x v="0"/>
  </r>
  <r>
    <x v="1068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0"/>
    <s v="SAA 04/2021"/>
    <s v="SEI 007.00029275/2023-32"/>
    <s v="PD-PRC-2021-01820  359.00001457/2024-58 ITO"/>
    <s v="2 - FATURADO"/>
    <n v="2"/>
    <x v="2"/>
    <x v="0"/>
  </r>
  <r>
    <x v="1068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0"/>
    <s v="SAA 04/2021"/>
    <s v="SEI 007.00029275/2023-32"/>
    <s v="PD-PRC-2021-01820  359.00001457/2024-58 ITO"/>
    <s v="2 - FATURADO"/>
    <n v="2"/>
    <x v="2"/>
    <x v="0"/>
  </r>
  <r>
    <x v="1068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0"/>
    <s v="SAA 04/2021"/>
    <s v="SEI 007.00029275/2023-32"/>
    <s v="PD-PRC-2021-01820  359.00001457/2024-58 ITO"/>
    <s v="2 - FATURADO"/>
    <n v="2"/>
    <x v="2"/>
    <x v="0"/>
  </r>
  <r>
    <x v="1068"/>
    <s v="46.384.400/0021-92"/>
    <s v="NF SERVICOS"/>
    <n v="174463"/>
    <d v="2024-12-09T00:00:00"/>
    <n v="1890451"/>
    <d v="2024-12-09T00:00:00"/>
    <d v="2024-11-01T00:00:00"/>
    <n v="21893.86"/>
    <d v="2025-01-08T00:00:00"/>
    <s v="ED230539"/>
    <s v="PD023436"/>
    <s v="EMAIL COMO SERVIÇO, OFFICE  BASICO E INTERMEDIARIO"/>
    <n v="20842.95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0"/>
    <s v="SAA 04/2021"/>
    <s v="SEI 007.00029275/2023-32"/>
    <s v="PD-PRC-2021-01820  359.00001457/2024-58 ITO"/>
    <s v="2 - FATURADO"/>
    <n v="0"/>
    <x v="0"/>
    <x v="0"/>
  </r>
  <r>
    <x v="1068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0"/>
    <s v="SAA 04/2021"/>
    <s v="SEI 007.00029275/2023-32"/>
    <s v="PD-PRC-2021-01820  359.00001457/2024-58 ITO"/>
    <s v="2 - FATURADO"/>
    <n v="0"/>
    <x v="0"/>
    <x v="0"/>
  </r>
  <r>
    <x v="1068"/>
    <s v="46.384.400/0021-92"/>
    <s v="NF SERVICOS"/>
    <n v="175884"/>
    <d v="2024-12-17T00:00:00"/>
    <n v="1891872"/>
    <d v="2024-12-17T00:00:00"/>
    <d v="2024-11-01T00:00:00"/>
    <n v="18158.240000000002"/>
    <d v="2025-01-16T00:00:00"/>
    <s v="E0210353"/>
    <s v="PD021270"/>
    <s v="DaaS- DESKTOP COMO SERVIÇO"/>
    <n v="17286.64"/>
    <d v="2024-11-01T00:00:00"/>
    <x v="0"/>
    <s v="CDA nº31/2021"/>
    <s v="nº SAA-PRC-2021/07037"/>
    <s v="PD-PRC-2021/02524-359.00008838/2024-68-ITO"/>
    <s v="2 - FATURADO"/>
    <n v="0"/>
    <x v="0"/>
    <x v="0"/>
  </r>
  <r>
    <x v="1068"/>
    <s v="46.384.400/0021-92"/>
    <s v="NF SERVICOS"/>
    <n v="176221"/>
    <d v="2024-12-23T00:00:00"/>
    <n v="1892209"/>
    <d v="2024-12-23T00:00:00"/>
    <d v="2024-12-01T00:00:00"/>
    <n v="21893.86"/>
    <d v="2025-01-22T00:00:00"/>
    <s v="ED230539"/>
    <s v="PD023436"/>
    <s v="EMAIL COMO SERVIÇO, OFFICE  BASICO E INTERMEDIARIO"/>
    <n v="20842.95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21-92"/>
    <s v="NF SERVICOS"/>
    <n v="176232"/>
    <d v="2024-12-23T00:00:00"/>
    <n v="1892220"/>
    <d v="2024-12-23T00:00:00"/>
    <d v="2024-12-01T00:00:00"/>
    <n v="18158.240000000002"/>
    <d v="2025-01-22T00:00:00"/>
    <s v="E0210353"/>
    <s v="PD021270"/>
    <s v="DaaS- DESKTOP COMO SERVIÇO"/>
    <n v="17286.64"/>
    <d v="2024-12-01T00:00:00"/>
    <x v="0"/>
    <s v="CDA nº31/2021"/>
    <s v="nº SAA-PRC-2021/07037"/>
    <s v="PD-PRC-2021/02524-359.00008838/2024-68-ITO"/>
    <s v="2 - FATURADO"/>
    <n v="0"/>
    <x v="0"/>
    <x v="0"/>
  </r>
  <r>
    <x v="1068"/>
    <s v="46.384.400/0021-92"/>
    <s v="ND-LOCACAO BENS MOVE"/>
    <n v="1170"/>
    <d v="2024-12-31T00:00:00"/>
    <m/>
    <m/>
    <m/>
    <n v="89609.3"/>
    <d v="2025-01-30T00:00:00"/>
    <s v="E0210353"/>
    <s v="PD021270"/>
    <s v="Locação de Bens Móveis - Notebook Padrão - 36 ms"/>
    <n v="89609.3"/>
    <m/>
    <x v="0"/>
    <m/>
    <m/>
    <m/>
    <s v="2 - FATURADO"/>
    <n v="0"/>
    <x v="0"/>
    <x v="3"/>
  </r>
  <r>
    <x v="1068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795"/>
    <x v="4"/>
    <x v="1"/>
  </r>
  <r>
    <x v="1068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521"/>
    <x v="4"/>
    <x v="1"/>
  </r>
  <r>
    <x v="1068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521"/>
    <x v="4"/>
    <x v="1"/>
  </r>
  <r>
    <x v="1068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3-54"/>
    <s v="NF SERVICOS"/>
    <n v="174469"/>
    <d v="2024-12-09T00:00:00"/>
    <n v="1890457"/>
    <d v="2024-12-09T00:00:00"/>
    <d v="2024-11-01T00:00:00"/>
    <n v="7562.7"/>
    <d v="2025-01-08T00:00:00"/>
    <s v="EG230539"/>
    <s v="PD023436"/>
    <s v="EMAIL COMO SERVIÇO, OFFICE  BASICO E INTERMEDIARIO"/>
    <n v="7199.69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23-54"/>
    <s v="NF SERVICOS"/>
    <n v="176224"/>
    <d v="2024-12-23T00:00:00"/>
    <n v="1892212"/>
    <d v="2024-12-23T00:00:00"/>
    <d v="2024-12-01T00:00:00"/>
    <n v="7562.7"/>
    <d v="2025-01-22T00:00:00"/>
    <s v="EG230539"/>
    <s v="PD023436"/>
    <s v="EMAIL COMO SERVIÇO, OFFICE  BASICO E INTERMEDIARIO"/>
    <n v="7199.69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566"/>
    <x v="4"/>
    <x v="1"/>
  </r>
  <r>
    <x v="1068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375"/>
    <x v="4"/>
    <x v="1"/>
  </r>
  <r>
    <x v="1068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375"/>
    <x v="4"/>
    <x v="1"/>
  </r>
  <r>
    <x v="1068"/>
    <s v="46.384.400/0024-35"/>
    <s v="NF SERVICOS"/>
    <n v="174458"/>
    <d v="2024-12-09T00:00:00"/>
    <n v="1890446"/>
    <d v="2024-12-09T00:00:00"/>
    <d v="2024-11-01T00:00:00"/>
    <n v="2616.7399999999998"/>
    <d v="2025-01-08T00:00:00"/>
    <s v="EH230539"/>
    <s v="PD023436"/>
    <s v="EMAIL COMO SERVIÇO, OFFICE  BASICO E INTERMEDIARIO"/>
    <n v="2491.14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24-35"/>
    <s v="NF SERVICOS"/>
    <n v="176225"/>
    <d v="2024-12-23T00:00:00"/>
    <n v="1892213"/>
    <d v="2024-12-23T00:00:00"/>
    <d v="2024-12-01T00:00:00"/>
    <n v="2616.7399999999998"/>
    <d v="2025-01-22T00:00:00"/>
    <s v="EH230539"/>
    <s v="PD023436"/>
    <s v="EMAIL COMO SERVIÇO, OFFICE  BASICO E INTERMEDIARIO"/>
    <n v="2491.14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25-16"/>
    <s v="NF SERVICOS"/>
    <n v="174470"/>
    <d v="2024-12-09T00:00:00"/>
    <n v="1890458"/>
    <d v="2024-12-09T00:00:00"/>
    <d v="2024-11-01T00:00:00"/>
    <n v="2867.3"/>
    <d v="2025-01-08T00:00:00"/>
    <s v="EL230539"/>
    <s v="PD023436"/>
    <s v="EMAIL COMO SERVIÇO, OFFICE  BASICO E INTERMEDIARIO"/>
    <n v="2729.67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25-16"/>
    <s v="NF SERVICOS"/>
    <n v="176229"/>
    <d v="2024-12-23T00:00:00"/>
    <n v="1892217"/>
    <d v="2024-12-23T00:00:00"/>
    <d v="2024-12-01T00:00:00"/>
    <n v="2867.3"/>
    <d v="2025-01-22T00:00:00"/>
    <s v="EL230539"/>
    <s v="PD023436"/>
    <s v="EMAIL COMO SERVIÇO, OFFICE  BASICO E INTERMEDIARIO"/>
    <n v="2729.67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271"/>
    <x v="4"/>
    <x v="0"/>
  </r>
  <r>
    <x v="1068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151"/>
    <x v="4"/>
    <x v="0"/>
  </r>
  <r>
    <x v="1068"/>
    <s v="46.384.400/0026-05"/>
    <s v="NF SERVICOS"/>
    <n v="174479"/>
    <d v="2024-12-09T00:00:00"/>
    <n v="1890467"/>
    <d v="2024-12-09T00:00:00"/>
    <d v="2024-11-01T00:00:00"/>
    <n v="3752.84"/>
    <d v="2025-01-08T00:00:00"/>
    <s v="EK230539"/>
    <s v="PD023436"/>
    <s v="EMAIL COMO SERVIÇO, OFFICE  BASICO E INTERMEDIARIO"/>
    <n v="3572.7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26-05"/>
    <s v="NF SERVICOS"/>
    <n v="176228"/>
    <d v="2024-12-23T00:00:00"/>
    <n v="1892216"/>
    <d v="2024-12-23T00:00:00"/>
    <d v="2024-12-01T00:00:00"/>
    <n v="3752.84"/>
    <d v="2025-01-22T00:00:00"/>
    <s v="EK230539"/>
    <s v="PD023436"/>
    <s v="EMAIL COMO SERVIÇO, OFFICE  BASICO E INTERMEDIARIO"/>
    <n v="3572.7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30-83"/>
    <s v="NF SERVICOS"/>
    <n v="174478"/>
    <d v="2024-12-09T00:00:00"/>
    <n v="1890466"/>
    <d v="2024-12-09T00:00:00"/>
    <d v="2024-11-01T00:00:00"/>
    <n v="2772.92"/>
    <d v="2025-01-08T00:00:00"/>
    <s v="EJ230539"/>
    <s v="PD023436"/>
    <s v="EMAIL COMO SERVIÇO, OFFICE  BASICO E INTERMEDIARIO"/>
    <n v="2639.82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30-83"/>
    <s v="NF SERVICOS"/>
    <n v="176227"/>
    <d v="2024-12-23T00:00:00"/>
    <n v="1892215"/>
    <d v="2024-12-23T00:00:00"/>
    <d v="2024-12-01T00:00:00"/>
    <n v="2772.92"/>
    <d v="2025-01-22T00:00:00"/>
    <s v="EJ230539"/>
    <s v="PD023436"/>
    <s v="EMAIL COMO SERVIÇO, OFFICE  BASICO E INTERMEDIARIO"/>
    <n v="2639.82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33-26"/>
    <s v="NF SERVICOS"/>
    <n v="174472"/>
    <d v="2024-12-09T00:00:00"/>
    <n v="1890460"/>
    <d v="2024-12-09T00:00:00"/>
    <d v="2024-11-01T00:00:00"/>
    <n v="6306.66"/>
    <d v="2025-01-08T00:00:00"/>
    <s v="EI230539"/>
    <s v="PD023436"/>
    <s v="EMAIL COMO SERVIÇO, OFFICE  BASICO E INTERMEDIARIO"/>
    <n v="6003.94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33-26"/>
    <s v="NF SERVICOS"/>
    <n v="176226"/>
    <d v="2024-12-23T00:00:00"/>
    <n v="1892214"/>
    <d v="2024-12-23T00:00:00"/>
    <d v="2024-12-01T00:00:00"/>
    <n v="6306.66"/>
    <d v="2025-01-22T00:00:00"/>
    <s v="EI230539"/>
    <s v="PD023436"/>
    <s v="EMAIL COMO SERVIÇO, OFFICE  BASICO E INTERMEDIARIO"/>
    <n v="6003.94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83-95"/>
    <s v="NF SERVICOS"/>
    <n v="174482"/>
    <d v="2024-12-09T00:00:00"/>
    <n v="1890470"/>
    <d v="2024-12-09T00:00:00"/>
    <d v="2024-11-01T00:00:00"/>
    <n v="378.8"/>
    <d v="2025-01-08T00:00:00"/>
    <s v="E0230539"/>
    <s v="PD023436"/>
    <s v="EMAIL COMO SERVIÇO, OFFICE  BASICO E INTERMEDIARIO"/>
    <n v="360.62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83-95"/>
    <s v="NF SERVICOS"/>
    <n v="175361"/>
    <d v="2024-12-11T00:00:00"/>
    <n v="1891349"/>
    <d v="2024-12-12T00:00:00"/>
    <d v="2024-11-01T00:00:00"/>
    <n v="1366.59"/>
    <d v="2025-01-10T00:00:00"/>
    <s v="ED210438"/>
    <s v="PD021334"/>
    <s v="DESKTOP COMO SERVIÇO-DaaS-DESKTOP BÁSICO/AVANÇADO/PLUS/ NOTEBOOK PADRÃO e ULTRAFINO"/>
    <n v="1300.99"/>
    <d v="2024-11-01T00:00:00"/>
    <x v="0"/>
    <s v="nº SAA 07/2021"/>
    <s v="SAA nº12.333/2021"/>
    <s v="PD-PRC-2021/03165-359.00008879/2024-54 - ITO"/>
    <s v="2 - FATURADO"/>
    <n v="0"/>
    <x v="0"/>
    <x v="0"/>
  </r>
  <r>
    <x v="1068"/>
    <s v="46.384.400/0083-95"/>
    <s v="NF SERVICOS"/>
    <n v="176218"/>
    <d v="2024-12-23T00:00:00"/>
    <n v="1892206"/>
    <d v="2024-12-23T00:00:00"/>
    <d v="2024-12-01T00:00:00"/>
    <n v="378.8"/>
    <d v="2025-01-22T00:00:00"/>
    <s v="E0230539"/>
    <s v="PD023436"/>
    <s v="EMAIL COMO SERVIÇO, OFFICE  BASICO E INTERMEDIARIO"/>
    <n v="360.62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83-95"/>
    <s v="NF SERVICOS"/>
    <n v="176585"/>
    <d v="2024-12-27T00:00:00"/>
    <n v="1892573"/>
    <d v="2024-12-27T00:00:00"/>
    <d v="2024-12-01T00:00:00"/>
    <n v="1366.59"/>
    <d v="2025-01-26T00:00:00"/>
    <s v="ED210438"/>
    <s v="PD021334"/>
    <s v="DESKTOP COMO SERVIÇO-DaaS-DESKTOP BÁSICO/AVANÇADO/PLUS/ NOTEBOOK PADRÃO e ULTRAFINO"/>
    <n v="1300.99"/>
    <d v="2024-12-01T00:00:00"/>
    <x v="0"/>
    <s v="nº SAA 07/2021"/>
    <s v="SAA nº12.333/2021"/>
    <s v="PD-PRC-2021/03165-359.00008879/2024-54 - ITO"/>
    <s v="2 - FATURADO"/>
    <n v="0"/>
    <x v="0"/>
    <x v="0"/>
  </r>
  <r>
    <x v="1068"/>
    <s v="46.384.400/0083-95"/>
    <s v="NF SERVICOS"/>
    <n v="176869"/>
    <d v="2024-12-27T00:00:00"/>
    <n v="1892857"/>
    <d v="2024-12-27T00:00:00"/>
    <d v="2024-12-01T00:00:00"/>
    <n v="760.13"/>
    <d v="2025-01-26T00:00:00"/>
    <s v="ED210438"/>
    <s v="PD021334"/>
    <s v="DESKTOP COMO SERVIÇO-DaaS-DESKTOP BÁSICO/AVANÇADO/PLUS/ NOTEBOOK PADRÃO e ULTRAFINO"/>
    <n v="723.64"/>
    <d v="2024-12-01T00:00:00"/>
    <x v="0"/>
    <s v="nº SAA 07/2021"/>
    <s v="SAA nº12.333/2021"/>
    <s v="PD-PRC-2021/03165-359.00008879/2024-54 - ITO"/>
    <s v="2 - FATURADO"/>
    <n v="0"/>
    <x v="0"/>
    <x v="0"/>
  </r>
  <r>
    <x v="1068"/>
    <s v="46.384.400/0083-95"/>
    <s v="ND-LOCACAO BENS MOVE"/>
    <n v="1153"/>
    <d v="2024-12-30T00:00:00"/>
    <m/>
    <m/>
    <m/>
    <n v="3381.64"/>
    <d v="2025-01-29T00:00:00"/>
    <s v="ED210438"/>
    <s v="PDD21334"/>
    <s v="Locação de Bens Móveis - Notebook Padrão - 36 ms"/>
    <n v="3381.64"/>
    <m/>
    <x v="0"/>
    <m/>
    <m/>
    <m/>
    <s v="2 - FATURADO"/>
    <n v="0"/>
    <x v="0"/>
    <x v="3"/>
  </r>
  <r>
    <x v="1068"/>
    <s v="46.384.400/0083-95"/>
    <s v="ND-LOCACAO BENS MOVE"/>
    <n v="1154"/>
    <d v="2024-12-30T00:00:00"/>
    <m/>
    <m/>
    <m/>
    <n v="3761.2"/>
    <d v="2025-01-29T00:00:00"/>
    <s v="ED210438"/>
    <s v="PDD21334"/>
    <s v="Locação de Bens Móveis - Notebook Padrão - 36 ms"/>
    <n v="3761.2"/>
    <m/>
    <x v="0"/>
    <m/>
    <m/>
    <m/>
    <s v="2 - FATURADO"/>
    <n v="0"/>
    <x v="0"/>
    <x v="3"/>
  </r>
  <r>
    <x v="1068"/>
    <s v="46.384.400/0083-95"/>
    <s v="NF SERVICOS"/>
    <n v="177300"/>
    <d v="2024-12-31T00:00:00"/>
    <n v="1906239"/>
    <d v="2025-01-07T00:00:00"/>
    <d v="2024-12-01T00:00:00"/>
    <n v="683.3"/>
    <d v="2025-02-06T00:00:00"/>
    <s v="ED210438"/>
    <s v="PD021334"/>
    <s v="DESKTOP COMO SERVIÇO-DaaS-DESKTOP BÁSICO/AVANÇADO/PLUS/ NOTEBOOK PADRÃO e ULTRAFINO"/>
    <n v="650.5"/>
    <d v="2024-12-01T00:00:00"/>
    <x v="0"/>
    <s v="nº SAA 07/2021"/>
    <s v="SAA nº12.333/2021"/>
    <s v="PD-PRC-2021/03165-359.00008879/2024-54 - ITO"/>
    <s v="2 - FATURADO"/>
    <n v="0"/>
    <x v="0"/>
    <x v="0"/>
  </r>
  <r>
    <x v="1068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387"/>
    <x v="4"/>
    <x v="3"/>
  </r>
  <r>
    <x v="1068"/>
    <s v="46.384.400/0098-71"/>
    <s v="ND-LOCACAO BENS MOVE"/>
    <n v="1053"/>
    <d v="2024-10-15T00:00:00"/>
    <m/>
    <m/>
    <m/>
    <n v="5201.8"/>
    <d v="2024-11-14T00:00:00"/>
    <s v="EB210438"/>
    <s v="PDB21334"/>
    <s v="Locação de Bens Móveis - Notebook Padrão - 36 ms"/>
    <n v="649.28"/>
    <m/>
    <x v="0"/>
    <m/>
    <m/>
    <m/>
    <s v="2 - FATURADO"/>
    <n v="47"/>
    <x v="1"/>
    <x v="3"/>
  </r>
  <r>
    <x v="1068"/>
    <s v="46.384.400/0098-71"/>
    <s v="NF SERVICOS"/>
    <n v="174473"/>
    <d v="2024-12-09T00:00:00"/>
    <n v="1890461"/>
    <d v="2024-12-09T00:00:00"/>
    <d v="2024-11-01T00:00:00"/>
    <n v="3818.25"/>
    <d v="2025-01-08T00:00:00"/>
    <s v="EF230539"/>
    <s v="PD023436"/>
    <s v="EMAIL COMO SERVIÇO, OFFICE  BASICO E INTERMEDIARIO"/>
    <n v="3634.97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098-71"/>
    <s v="NF SERVICOS"/>
    <n v="175324"/>
    <d v="2024-12-11T00:00:00"/>
    <n v="1891312"/>
    <d v="2024-12-12T00:00:00"/>
    <d v="2024-11-01T00:00:00"/>
    <n v="1030.5"/>
    <d v="2025-01-10T00:00:00"/>
    <s v="EB210438"/>
    <s v="PD021334"/>
    <s v="DESKTOP COMO SERVIÇO DaaS - DESKTOP BÁSICO, DESKTOP AVANÇADO, DESKTOP PLUS, NOTEBOOK PADRÃO, NOTEBOOK ULTRAFINO"/>
    <n v="981.04"/>
    <d v="2024-11-01T00:00:00"/>
    <x v="0"/>
    <s v="SAA 12.333/2021"/>
    <s v="SAA 07/2021"/>
    <s v="PD-PRC-2021/03165-359.00008879/2024-54 - ITO"/>
    <s v="2 - FATURADO"/>
    <n v="0"/>
    <x v="0"/>
    <x v="0"/>
  </r>
  <r>
    <x v="1068"/>
    <s v="46.384.400/0098-71"/>
    <s v="NF SERVICOS"/>
    <n v="176223"/>
    <d v="2024-12-23T00:00:00"/>
    <n v="1892211"/>
    <d v="2024-12-23T00:00:00"/>
    <d v="2024-12-01T00:00:00"/>
    <n v="3818.25"/>
    <d v="2025-01-22T00:00:00"/>
    <s v="EF230539"/>
    <s v="PD023436"/>
    <s v="EMAIL COMO SERVIÇO, OFFICE  BASICO E INTERMEDIARIO"/>
    <n v="3634.97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098-71"/>
    <s v="NF SERVICOS"/>
    <n v="176594"/>
    <d v="2024-12-27T00:00:00"/>
    <n v="1892582"/>
    <d v="2024-12-27T00:00:00"/>
    <d v="2024-12-01T00:00:00"/>
    <n v="1030.5"/>
    <d v="2025-01-26T00:00:00"/>
    <s v="EB210438"/>
    <s v="PD021334"/>
    <s v="DESKTOP COMO SERVIÇO DaaS - DESKTOP BÁSICO, DESKTOP AVANÇADO, DESKTOP PLUS, NOTEBOOK PADRÃO, NOTEBOOK ULTRAFINO"/>
    <n v="981.04"/>
    <d v="2024-12-01T00:00:00"/>
    <x v="0"/>
    <s v="SAA 12.333/2021"/>
    <s v="SAA 07/2021"/>
    <s v="PD-PRC-2021/03165-359.00008879/2024-54 - ITO"/>
    <s v="2 - FATURADO"/>
    <n v="0"/>
    <x v="0"/>
    <x v="0"/>
  </r>
  <r>
    <x v="1068"/>
    <s v="46.384.400/0098-71"/>
    <s v="NF SERVICOS"/>
    <n v="176868"/>
    <d v="2024-12-27T00:00:00"/>
    <n v="1892856"/>
    <d v="2024-12-27T00:00:00"/>
    <d v="2024-12-01T00:00:00"/>
    <n v="573.21"/>
    <d v="2025-01-26T00:00:00"/>
    <s v="EB210438"/>
    <s v="PD021334"/>
    <s v="DESKTOP COMO SERVIÇO DaaS - DESKTOP BÁSICO, DESKTOP AVANÇADO, DESKTOP PLUS, NOTEBOOK PADRÃO, NOTEBOOK ULTRAFINO"/>
    <n v="545.70000000000005"/>
    <d v="2024-12-01T00:00:00"/>
    <x v="0"/>
    <s v="SAA 12.333/2021"/>
    <s v="SAA 07/2021"/>
    <s v="PD-PRC-2021/03165-359.00008879/2024-54 - ITO"/>
    <s v="2 - FATURADO"/>
    <n v="0"/>
    <x v="0"/>
    <x v="0"/>
  </r>
  <r>
    <x v="1068"/>
    <s v="46.384.400/0098-71"/>
    <s v="ND-LOCACAO BENS MOVE"/>
    <n v="1151"/>
    <d v="2024-12-30T00:00:00"/>
    <m/>
    <m/>
    <m/>
    <n v="2600.9"/>
    <d v="2025-01-29T00:00:00"/>
    <s v="EB210438"/>
    <s v="PDB21334"/>
    <s v="Locação de Bens Móveis - Notebook Padrão - 36 ms"/>
    <n v="2600.9"/>
    <m/>
    <x v="0"/>
    <m/>
    <m/>
    <m/>
    <s v="2 - FATURADO"/>
    <n v="0"/>
    <x v="0"/>
    <x v="3"/>
  </r>
  <r>
    <x v="1068"/>
    <s v="46.384.400/0098-71"/>
    <s v="ND-LOCACAO BENS MOVE"/>
    <n v="1152"/>
    <d v="2024-12-30T00:00:00"/>
    <m/>
    <m/>
    <m/>
    <n v="2892.84"/>
    <d v="2025-01-29T00:00:00"/>
    <s v="EB210438"/>
    <s v="PDB21334"/>
    <s v="Locação de Bens Móveis - Notebook Padrão - 36 ms"/>
    <n v="2892.84"/>
    <m/>
    <x v="0"/>
    <m/>
    <m/>
    <m/>
    <s v="2 - FATURADO"/>
    <n v="0"/>
    <x v="0"/>
    <x v="3"/>
  </r>
  <r>
    <x v="1068"/>
    <s v="46.384.400/0098-71"/>
    <s v="NF SERVICOS"/>
    <n v="177305"/>
    <d v="2024-12-31T00:00:00"/>
    <n v="1906244"/>
    <d v="2025-01-08T00:00:00"/>
    <d v="2024-12-01T00:00:00"/>
    <n v="515.25"/>
    <d v="2025-02-07T00:00:00"/>
    <s v="EB210438"/>
    <s v="PD021334"/>
    <s v="DESKTOP COMO SERVIÇO DaaS - DESKTOP BÁSICO, DESKTOP AVANÇADO, DESKTOP PLUS, NOTEBOOK PADRÃO, NOTEBOOK ULTRAFINO"/>
    <n v="490.52"/>
    <d v="2024-12-01T00:00:00"/>
    <x v="0"/>
    <s v="SAA 12.333/2021"/>
    <s v="SAA 07/2021"/>
    <s v="PD-PRC-2021/03165-359.00008879/2024-54 - ITO"/>
    <s v="2 - FATURADO"/>
    <n v="0"/>
    <x v="0"/>
    <x v="0"/>
  </r>
  <r>
    <x v="1068"/>
    <s v="46.384.400/0098-71"/>
    <s v="NF SERVICOS"/>
    <n v="177309"/>
    <d v="2024-12-31T00:00:00"/>
    <n v="1906248"/>
    <d v="2025-01-08T00:00:00"/>
    <d v="2024-12-01T00:00:00"/>
    <n v="573.21"/>
    <d v="2025-02-07T00:00:00"/>
    <s v="EB210438"/>
    <s v="PD021334"/>
    <s v="DESKTOP COMO SERVIÇO DaaS - DESKTOP BÁSICO, DESKTOP AVANÇADO, DESKTOP PLUS, NOTEBOOK PADRÃO, NOTEBOOK ULTRAFINO"/>
    <n v="545.70000000000005"/>
    <d v="2024-12-01T00:00:00"/>
    <x v="0"/>
    <s v="SAA 12.333/2021"/>
    <s v="SAA 07/2021"/>
    <s v="PD-PRC-2021/03165-359.00008879/2024-54 - ITO"/>
    <s v="2 - FATURADO"/>
    <n v="0"/>
    <x v="0"/>
    <x v="0"/>
  </r>
  <r>
    <x v="1068"/>
    <s v="46.384.400/0128-21"/>
    <s v="NF SERVICOS"/>
    <n v="174484"/>
    <d v="2024-12-09T00:00:00"/>
    <n v="1890472"/>
    <d v="2024-12-09T00:00:00"/>
    <d v="2024-11-01T00:00:00"/>
    <n v="4612.04"/>
    <d v="2025-01-08T00:00:00"/>
    <s v="EB230539"/>
    <s v="PD023436"/>
    <s v="EMAIL COMO SERVIÇO, OFFICE  BASICO E INTERMEDIARIO"/>
    <n v="4390.66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128-21"/>
    <s v="NF SERVICOS"/>
    <n v="176219"/>
    <d v="2024-12-23T00:00:00"/>
    <n v="1892207"/>
    <d v="2024-12-23T00:00:00"/>
    <d v="2024-12-01T00:00:00"/>
    <n v="4612.04"/>
    <d v="2025-01-22T00:00:00"/>
    <s v="EB230539"/>
    <s v="PD023436"/>
    <s v="EMAIL COMO SERVIÇO, OFFICE  BASICO E INTERMEDIARIO"/>
    <n v="4390.66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900"/>
    <x v="4"/>
    <x v="1"/>
  </r>
  <r>
    <x v="1068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900"/>
    <x v="4"/>
    <x v="1"/>
  </r>
  <r>
    <x v="1068"/>
    <s v="46.384.400/0172-03"/>
    <s v="NF SERVICOS E_GOV"/>
    <n v="168228"/>
    <d v="2024-09-12T00:00:00"/>
    <n v="1845013"/>
    <d v="2024-09-12T00:00:00"/>
    <m/>
    <n v="285.14999999999998"/>
    <d v="2024-10-12T00:00:00"/>
    <m/>
    <m/>
    <s v="Certificado e-CNPJ A3 em token - 36 meses Gov"/>
    <n v="271.45999999999998"/>
    <m/>
    <x v="0"/>
    <m/>
    <m/>
    <m/>
    <s v="2 - FATURADO"/>
    <n v="80"/>
    <x v="5"/>
    <x v="1"/>
  </r>
  <r>
    <x v="1068"/>
    <s v="46.384.400/0174-67"/>
    <s v="NF SERVICOS"/>
    <n v="173035"/>
    <d v="2024-11-25T00:00:00"/>
    <n v="1876050"/>
    <d v="2024-11-25T00:00:00"/>
    <d v="2024-08-01T00:00:00"/>
    <n v="23254.34"/>
    <d v="2024-12-25T00:00:00"/>
    <s v="E0240241"/>
    <s v="PD024063"/>
    <s v="SISTEMA DE GESTAO INTEGRADO DE RECURSOS HUMANOS"/>
    <n v="22138.13"/>
    <d v="2024-08-01T00:00:00"/>
    <x v="0"/>
    <d v="2024-02-01T00:00:00"/>
    <s v="007.00007446/2024-53"/>
    <s v="359.00005429/2024-18 APPS/ITO"/>
    <s v="2 - FATURADO"/>
    <n v="6"/>
    <x v="2"/>
    <x v="0"/>
  </r>
  <r>
    <x v="1068"/>
    <s v="46.384.400/0174-67"/>
    <s v="NF SERVICOS"/>
    <n v="173036"/>
    <d v="2024-11-25T00:00:00"/>
    <n v="1876051"/>
    <d v="2024-11-25T00:00:00"/>
    <d v="2024-08-01T00:00:00"/>
    <n v="147170.6"/>
    <d v="2024-12-25T00:00:00"/>
    <s v="E0240372"/>
    <s v="PD024063"/>
    <s v="SISTEMA DE GESTAO INTEGRADO DE RECURSOS HUMANOS"/>
    <n v="140106.41"/>
    <d v="2024-08-01T00:00:00"/>
    <x v="0"/>
    <d v="2024-02-01T00:00:00"/>
    <s v="007.00007446/2024-53"/>
    <s v="359.00005429/2024-18 APPS/ITO"/>
    <s v="2 - FATURADO"/>
    <n v="6"/>
    <x v="2"/>
    <x v="0"/>
  </r>
  <r>
    <x v="1068"/>
    <s v="46.384.400/0174-67"/>
    <s v="NF SERVICOS"/>
    <n v="173038"/>
    <d v="2024-11-25T00:00:00"/>
    <n v="1876053"/>
    <d v="2024-11-25T00:00:00"/>
    <d v="2024-09-01T00:00:00"/>
    <n v="628164.4"/>
    <d v="2024-12-25T00:00:00"/>
    <s v="E0240006"/>
    <s v="PD024006"/>
    <s v="OUTSOURCING"/>
    <n v="598012.51"/>
    <d v="2024-09-01T00:00:00"/>
    <x v="0"/>
    <d v="2024-04-01T00:00:00"/>
    <s v="007.00056235/2023-63"/>
    <s v="359.00005428/2024-65  ITO"/>
    <s v="2 - FATURADO"/>
    <n v="6"/>
    <x v="2"/>
    <x v="0"/>
  </r>
  <r>
    <x v="1068"/>
    <s v="46.384.400/0174-67"/>
    <s v="NF SERVICOS"/>
    <n v="173039"/>
    <d v="2024-11-25T00:00:00"/>
    <n v="1876054"/>
    <d v="2024-11-25T00:00:00"/>
    <d v="2024-09-01T00:00:00"/>
    <n v="261791.89"/>
    <d v="2024-12-25T00:00:00"/>
    <s v="E0240006"/>
    <s v="PD024006"/>
    <s v="OUTSOURCING"/>
    <n v="249225.88"/>
    <d v="2024-09-01T00:00:00"/>
    <x v="0"/>
    <d v="2024-04-01T00:00:00"/>
    <s v="007.00056235/2023-63"/>
    <s v="359.00005428/2024-65  ITO"/>
    <s v="2 - FATURADO"/>
    <n v="6"/>
    <x v="2"/>
    <x v="0"/>
  </r>
  <r>
    <x v="1068"/>
    <s v="46.384.400/0174-67"/>
    <s v="NF SERVICOS"/>
    <n v="1917"/>
    <d v="2024-11-27T00:00:00"/>
    <n v="1917"/>
    <d v="2024-11-27T00:00:00"/>
    <d v="2024-06-01T00:00:00"/>
    <n v="25865.07"/>
    <d v="2024-12-27T00:00:00"/>
    <s v="EC210263"/>
    <s v="PD021088"/>
    <s v="PORTAL ADMINISTRATIVO / INFOAGRO"/>
    <n v="24623.55"/>
    <d v="2024-06-01T00:00:00"/>
    <x v="0"/>
    <s v="SAA 04/2021"/>
    <s v="007.00029275/2023-32"/>
    <s v="PD-PRC-2021-01820  359.00001457/2024-58  APPS"/>
    <s v="2 - FATURADO"/>
    <n v="4"/>
    <x v="2"/>
    <x v="0"/>
  </r>
  <r>
    <x v="1068"/>
    <s v="46.384.400/0174-67"/>
    <s v="NF SERVICOS"/>
    <n v="1918"/>
    <d v="2024-11-27T00:00:00"/>
    <n v="1918"/>
    <d v="2024-11-27T00:00:00"/>
    <d v="2024-06-01T00:00:00"/>
    <n v="275842.73"/>
    <d v="2024-12-27T00:00:00"/>
    <s v="EC210263"/>
    <s v="PD021088"/>
    <s v="PORTAL ADMINISTRATIVO / INFOAGRO"/>
    <n v="262602.28000000003"/>
    <d v="2024-06-01T00:00:00"/>
    <x v="0"/>
    <s v="SAA 04/2021"/>
    <s v="007.00029275/2023-32"/>
    <s v="PD-PRC-2021-01820  359.00001457/2024-58  APPS"/>
    <s v="2 - FATURADO"/>
    <n v="4"/>
    <x v="2"/>
    <x v="0"/>
  </r>
  <r>
    <x v="1068"/>
    <s v="46.384.400/0174-67"/>
    <s v="NF SERVICOS"/>
    <n v="1919"/>
    <d v="2024-11-27T00:00:00"/>
    <n v="1919"/>
    <d v="2024-11-27T00:00:00"/>
    <d v="2024-06-01T00:00:00"/>
    <n v="332235.27"/>
    <d v="2024-12-27T00:00:00"/>
    <s v="EC210263"/>
    <s v="PD021088"/>
    <s v="PORTAL ADMINISTRATIVO / INFOAGRO"/>
    <n v="316287.98"/>
    <d v="2024-06-01T00:00:00"/>
    <x v="0"/>
    <s v="SAA 04/2021"/>
    <s v="007.00029275/2023-32"/>
    <s v="PD-PRC-2021-01820  359.00001457/2024-58  APPS"/>
    <s v="2 - FATURADO"/>
    <n v="4"/>
    <x v="2"/>
    <x v="0"/>
  </r>
  <r>
    <x v="1068"/>
    <s v="46.384.400/0174-67"/>
    <s v="NF SERVICOS"/>
    <n v="173388"/>
    <d v="2024-11-28T00:00:00"/>
    <n v="1876403"/>
    <d v="2024-11-28T00:00:00"/>
    <d v="2024-09-01T00:00:00"/>
    <n v="23254.34"/>
    <d v="2024-12-28T00:00:00"/>
    <s v="E0240241"/>
    <s v="PD024063"/>
    <s v="SISTEMA DE GESTAO INTEGRADO DE RECURSOS HUMANOS"/>
    <n v="22138.13"/>
    <d v="2024-09-01T00:00:00"/>
    <x v="0"/>
    <d v="2024-02-01T00:00:00"/>
    <s v="007.00007446/2024-53"/>
    <s v="359.00005429/2024-18 APPS/ITO"/>
    <s v="2 - FATURADO"/>
    <n v="3"/>
    <x v="2"/>
    <x v="0"/>
  </r>
  <r>
    <x v="1068"/>
    <s v="46.384.400/0174-67"/>
    <s v="NF SERVICOS"/>
    <n v="173389"/>
    <d v="2024-11-28T00:00:00"/>
    <n v="1876404"/>
    <d v="2024-11-28T00:00:00"/>
    <d v="2024-09-01T00:00:00"/>
    <n v="147170.6"/>
    <d v="2024-12-28T00:00:00"/>
    <s v="E0240372"/>
    <s v="PD024063"/>
    <s v="SISTEMA DE GESTAO INTEGRADO DE RECURSOS HUMANOS"/>
    <n v="140106.41"/>
    <d v="2024-09-01T00:00:00"/>
    <x v="0"/>
    <d v="2024-02-01T00:00:00"/>
    <s v="007.00007446/2024-53"/>
    <s v="359.00005429/2024-18 APPS/ITO"/>
    <s v="2 - FATURADO"/>
    <n v="3"/>
    <x v="2"/>
    <x v="0"/>
  </r>
  <r>
    <x v="1068"/>
    <s v="46.384.400/0174-67"/>
    <s v="NF SERVICOS"/>
    <n v="173588"/>
    <d v="2024-11-29T00:00:00"/>
    <n v="1876603"/>
    <d v="2024-11-29T00:00:00"/>
    <d v="2024-10-01T00:00:00"/>
    <n v="207996.84"/>
    <d v="2024-12-29T00:00:00"/>
    <s v="E0240006"/>
    <s v="PD024006"/>
    <s v="OUTSOURCING"/>
    <n v="198012.99"/>
    <d v="2024-10-01T00:00:00"/>
    <x v="0"/>
    <d v="2024-04-01T00:00:00"/>
    <s v="007.00056235/2023-63"/>
    <s v="359.00005428/2024-65  ITO"/>
    <s v="2 - FATURADO"/>
    <n v="2"/>
    <x v="2"/>
    <x v="0"/>
  </r>
  <r>
    <x v="1068"/>
    <s v="46.384.400/0174-67"/>
    <s v="NF SERVICOS"/>
    <n v="173589"/>
    <d v="2024-11-29T00:00:00"/>
    <n v="1876604"/>
    <d v="2024-11-29T00:00:00"/>
    <d v="2024-10-01T00:00:00"/>
    <n v="570569.93999999994"/>
    <d v="2024-12-29T00:00:00"/>
    <s v="E0240006"/>
    <s v="PD024006"/>
    <s v="OUTSOURCING"/>
    <n v="543182.57999999996"/>
    <d v="2024-10-01T00:00:00"/>
    <x v="0"/>
    <d v="2024-04-01T00:00:00"/>
    <s v="007.00056235/2023-63"/>
    <s v="359.00005428/2024-65  ITO"/>
    <s v="2 - FATURADO"/>
    <n v="2"/>
    <x v="2"/>
    <x v="0"/>
  </r>
  <r>
    <x v="1068"/>
    <s v="46.384.400/0174-67"/>
    <s v="NF SERVICOS"/>
    <n v="173623"/>
    <d v="2024-11-29T00:00:00"/>
    <n v="1876638"/>
    <d v="2024-11-29T00:00:00"/>
    <d v="2024-10-01T00:00:00"/>
    <n v="204.24"/>
    <d v="2024-12-29T00:00:00"/>
    <s v="E0240093"/>
    <s v="PD024063"/>
    <s v="FOLHA DE PAGAMENTO"/>
    <n v="194.44"/>
    <d v="2024-10-01T00:00:00"/>
    <x v="0"/>
    <d v="2024-02-01T00:00:00"/>
    <s v="007.00007446/2024-53"/>
    <s v="359.00005429/2024-18 APPS/ITO"/>
    <s v="2 - FATURADO"/>
    <n v="2"/>
    <x v="2"/>
    <x v="0"/>
  </r>
  <r>
    <x v="1068"/>
    <s v="46.384.400/0174-67"/>
    <s v="NF SERVICOS"/>
    <n v="173625"/>
    <d v="2024-11-29T00:00:00"/>
    <n v="1876640"/>
    <d v="2024-11-29T00:00:00"/>
    <d v="2024-10-01T00:00:00"/>
    <n v="147170.6"/>
    <d v="2024-12-29T00:00:00"/>
    <s v="E0240372"/>
    <s v="PD024063"/>
    <s v="SISTEMA DE GESTAO INTEGRADO DE RECURSOS HUMANOS"/>
    <n v="140106.41"/>
    <d v="2024-10-01T00:00:00"/>
    <x v="0"/>
    <d v="2024-02-01T00:00:00"/>
    <s v="007.00007446/2024-53"/>
    <s v="359.00005429/2024-18 APPS/ITO"/>
    <s v="2 - FATURADO"/>
    <n v="2"/>
    <x v="2"/>
    <x v="0"/>
  </r>
  <r>
    <x v="1068"/>
    <s v="46.384.400/0174-67"/>
    <s v="NF SERVICOS"/>
    <n v="173627"/>
    <d v="2024-11-29T00:00:00"/>
    <n v="1876642"/>
    <d v="2024-11-29T00:00:00"/>
    <d v="2024-10-01T00:00:00"/>
    <n v="23254.34"/>
    <d v="2024-12-29T00:00:00"/>
    <s v="E0240241"/>
    <s v="PD024063"/>
    <s v="SISTEMA DE GESTAO INTEGRADO DE RECURSOS HUMANOS"/>
    <n v="22138.13"/>
    <d v="2024-10-01T00:00:00"/>
    <x v="0"/>
    <d v="2024-02-01T00:00:00"/>
    <s v="007.00007446/2024-53"/>
    <s v="359.00005429/2024-18 APPS/ITO"/>
    <s v="2 - FATURADO"/>
    <n v="2"/>
    <x v="2"/>
    <x v="0"/>
  </r>
  <r>
    <x v="1068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0"/>
    <s v="SAA 04/2021"/>
    <s v="SEI 007.00029275/2023-32"/>
    <s v="PD-PRC-2021-01820   359.00001457/2024-58 ITO"/>
    <s v="2 - FATURADO"/>
    <n v="2"/>
    <x v="2"/>
    <x v="0"/>
  </r>
  <r>
    <x v="1068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0"/>
    <s v="SAA 04/2021"/>
    <s v="SEI 007.00029275/2023-32"/>
    <s v="PD-PRC-2021-01820   359.00001457/2024-58 ITO"/>
    <s v="2 - FATURADO"/>
    <n v="2"/>
    <x v="2"/>
    <x v="0"/>
  </r>
  <r>
    <x v="1068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0"/>
    <s v="SAA 04/2021"/>
    <s v="SEI 007.00029275/2023-32"/>
    <s v="PD-PRC-2021-01820   359.00001457/2024-58 APPS"/>
    <s v="2 - FATURADO"/>
    <n v="0"/>
    <x v="0"/>
    <x v="0"/>
  </r>
  <r>
    <x v="1068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0"/>
    <s v="SAA 04/2021"/>
    <s v="SEI 007.00029275/2023-32"/>
    <s v="PD-PRC-2021-01820  359.00001457/2024-58 ITO"/>
    <s v="2 - FATURADO"/>
    <n v="0"/>
    <x v="0"/>
    <x v="0"/>
  </r>
  <r>
    <x v="1068"/>
    <s v="46.384.400/0174-67"/>
    <s v="NF SERVICOS"/>
    <n v="174471"/>
    <d v="2024-12-09T00:00:00"/>
    <n v="1890459"/>
    <d v="2024-12-09T00:00:00"/>
    <d v="2024-11-01T00:00:00"/>
    <n v="16285.2"/>
    <d v="2025-01-08T00:00:00"/>
    <s v="EM230539"/>
    <s v="PD023436"/>
    <s v="EMAIL COMO SERVIÇO, OFFICE  BASICO E INTERMEDIARIO"/>
    <n v="15503.51"/>
    <d v="2024-11-01T00:00:00"/>
    <x v="0"/>
    <s v="COTIN 09/2023"/>
    <s v="SEI 007.00043148/2023-46"/>
    <s v="359.00000437/2024-60   ITO"/>
    <s v="2 - FATURADO"/>
    <n v="0"/>
    <x v="0"/>
    <x v="0"/>
  </r>
  <r>
    <x v="1068"/>
    <s v="46.384.400/0174-67"/>
    <s v="NF SERVICOS"/>
    <n v="175294"/>
    <d v="2024-12-11T00:00:00"/>
    <n v="1891282"/>
    <d v="2024-12-11T00:00:00"/>
    <d v="2024-11-01T00:00:00"/>
    <n v="549791.11"/>
    <d v="2025-01-10T00:00:00"/>
    <s v="E0240074"/>
    <s v="PD024052"/>
    <s v="SUSTENTAÇÃO DO SISTEMA GEDAVE"/>
    <n v="523401.14"/>
    <d v="2024-11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5296"/>
    <d v="2024-12-11T00:00:00"/>
    <n v="1891284"/>
    <d v="2024-12-11T00:00:00"/>
    <d v="2024-11-01T00:00:00"/>
    <n v="61812.24"/>
    <d v="2025-01-10T00:00:00"/>
    <s v="E0240074"/>
    <s v="PD024052"/>
    <s v="SUSTENTAÇÃO DO SISTEMA GEDAVE"/>
    <n v="58845.25"/>
    <d v="2024-11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5305"/>
    <d v="2024-12-11T00:00:00"/>
    <n v="1891293"/>
    <d v="2024-12-11T00:00:00"/>
    <d v="2024-11-01T00:00:00"/>
    <n v="1397595.59"/>
    <d v="2025-01-10T00:00:00"/>
    <s v="E0240075"/>
    <s v="PD024052"/>
    <s v="SUSTENTAÇÃO DOS  SISTEMAS  SAA PORTAL ADMINISTRATIVO, INFROAGRI E SIRH"/>
    <n v="1330511"/>
    <d v="2024-11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5341"/>
    <d v="2024-12-11T00:00:00"/>
    <n v="1891329"/>
    <d v="2024-12-12T00:00:00"/>
    <d v="2024-11-01T00:00:00"/>
    <n v="5244.18"/>
    <d v="2025-01-10T00:00:00"/>
    <s v="ET210438"/>
    <s v="PD021334"/>
    <s v="DESKTOP COMO SERVIÇO-DaaS-DESKTOP BÁSICO/AVANÇADO/PLUS/ NOTEBOOK PADRÃO e ULTRAFINO"/>
    <n v="4992.46"/>
    <d v="2024-11-01T00:00:00"/>
    <x v="0"/>
    <s v="SAA nº 07/2021"/>
    <s v="SAA nº 12.333/2021"/>
    <s v="PD-PRC-2021/03165-359.00008879/2024-54 - ITO"/>
    <s v="2 - FATURADO"/>
    <n v="0"/>
    <x v="0"/>
    <x v="0"/>
  </r>
  <r>
    <x v="1068"/>
    <s v="46.384.400/0174-67"/>
    <s v="ND-LOCACAO BENS MOVE"/>
    <n v="1110"/>
    <d v="2024-12-12T00:00:00"/>
    <m/>
    <m/>
    <m/>
    <n v="6763.27"/>
    <d v="2025-01-11T00:00:00"/>
    <s v="ED210438"/>
    <s v="PDD21334"/>
    <s v="Locação de Bens Móveis - Notebook Padrão - 36 ms"/>
    <n v="6763.27"/>
    <m/>
    <x v="0"/>
    <m/>
    <m/>
    <m/>
    <s v="2 - FATURADO"/>
    <n v="0"/>
    <x v="0"/>
    <x v="3"/>
  </r>
  <r>
    <x v="1068"/>
    <s v="46.384.400/0174-67"/>
    <s v="ND-LOCACAO BENS MOVE"/>
    <n v="1111"/>
    <d v="2024-12-12T00:00:00"/>
    <m/>
    <m/>
    <m/>
    <n v="5201.8"/>
    <d v="2025-01-11T00:00:00"/>
    <s v="EB210438"/>
    <s v="PDB21334"/>
    <s v="Locação de Bens Móveis - Notebook Padrão - 36 ms"/>
    <n v="5201.8"/>
    <m/>
    <x v="0"/>
    <m/>
    <m/>
    <m/>
    <s v="2 - FATURADO"/>
    <n v="0"/>
    <x v="0"/>
    <x v="3"/>
  </r>
  <r>
    <x v="1068"/>
    <s v="46.384.400/0174-67"/>
    <s v="NF SERVICOS"/>
    <n v="175365"/>
    <d v="2024-12-12T00:00:00"/>
    <n v="1891353"/>
    <d v="2024-12-12T00:00:00"/>
    <d v="2024-09-01T00:00:00"/>
    <n v="47165.88"/>
    <d v="2025-01-11T00:00:00"/>
    <s v="E0240083"/>
    <s v="PD024057"/>
    <s v="NUVEM PÚBLICA E CERTIFICADO STANDARD"/>
    <n v="44901.919999999998"/>
    <d v="2024-09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366"/>
    <d v="2024-12-12T00:00:00"/>
    <n v="1891354"/>
    <d v="2024-12-12T00:00:00"/>
    <d v="2024-10-01T00:00:00"/>
    <n v="47165.88"/>
    <d v="2025-01-11T00:00:00"/>
    <s v="E0240083"/>
    <s v="PD024057"/>
    <s v="NUVEM PÚBLICA E CERTIFICADO STANDARD"/>
    <n v="44901.919999999998"/>
    <d v="2024-10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445"/>
    <d v="2024-12-12T00:00:00"/>
    <n v="1891433"/>
    <d v="2024-12-13T00:00:00"/>
    <d v="2024-11-01T00:00:00"/>
    <n v="1961961.99"/>
    <d v="2025-01-11T00:00:00"/>
    <s v="E0240083"/>
    <s v="PD024057"/>
    <s v="NUVEM PÚBLICA E CERTIFICADO STANDARD"/>
    <n v="1867787.81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446"/>
    <d v="2024-12-12T00:00:00"/>
    <n v="1891434"/>
    <d v="2024-12-13T00:00:00"/>
    <d v="2024-11-01T00:00:00"/>
    <n v="1786.72"/>
    <d v="2025-01-11T00:00:00"/>
    <s v="E0240083"/>
    <s v="PD024057"/>
    <s v="NUVEM PÚBLICA E CERTIFICADO STANDARD"/>
    <n v="1700.96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447"/>
    <d v="2024-12-12T00:00:00"/>
    <n v="1891435"/>
    <d v="2024-12-13T00:00:00"/>
    <d v="2024-11-01T00:00:00"/>
    <n v="47165.88"/>
    <d v="2025-01-11T00:00:00"/>
    <s v="E0240083"/>
    <s v="PD024057"/>
    <s v="NUVEM PÚBLICA E CERTIFICADO STANDARD"/>
    <n v="44901.919999999998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D-LOCACAO BENS MOVE"/>
    <n v="1112"/>
    <d v="2024-12-13T00:00:00"/>
    <m/>
    <m/>
    <m/>
    <n v="97158.22"/>
    <d v="2025-01-12T00:00:00"/>
    <s v="EA210438"/>
    <s v="PDA21334"/>
    <s v="Locação de Bens Móveis - Notebook Ultrafino - 36 ms"/>
    <n v="97158.22"/>
    <m/>
    <x v="0"/>
    <m/>
    <m/>
    <m/>
    <s v="2 - FATURADO"/>
    <n v="0"/>
    <x v="0"/>
    <x v="3"/>
  </r>
  <r>
    <x v="1068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555"/>
    <d v="2024-12-13T00:00:00"/>
    <n v="1891543"/>
    <d v="2024-12-16T00:00:00"/>
    <d v="2024-07-01T00:00:00"/>
    <n v="47975.03"/>
    <d v="2025-01-15T00:00:00"/>
    <s v="EC210265"/>
    <s v="PD021088"/>
    <s v="MOVING DATA CENTER/NUVEM PUBLICA E SUPORTE TECNICO"/>
    <n v="45672.23"/>
    <d v="2024-07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0"/>
    <s v="SAA 04/2021"/>
    <s v="SEI 007.00029275/2023-32"/>
    <s v="PD-PRC-2021-01820 359.00001457/2024-58  APPS/ITO"/>
    <s v="2 - FATURADO"/>
    <n v="0"/>
    <x v="0"/>
    <x v="0"/>
  </r>
  <r>
    <x v="1068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0"/>
    <s v="SAA 04/2021"/>
    <s v="SEI 007.00029275/2023-32"/>
    <s v="PD-PRC-2021-01820  359.00001457/2024-58 ITO"/>
    <s v="2 - FATURADO"/>
    <n v="0"/>
    <x v="0"/>
    <x v="0"/>
  </r>
  <r>
    <x v="1068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0"/>
    <s v="SAA 04/2021"/>
    <s v="SEI 007.00029275/2023-32"/>
    <s v="PD-PRC-2021-01820-359.00001457/2024-58-APPS/ITO"/>
    <s v="2 - FATURADO"/>
    <n v="0"/>
    <x v="0"/>
    <x v="0"/>
  </r>
  <r>
    <x v="1068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0"/>
    <s v="SAA 04/2021"/>
    <s v="SEI 007.00029275/2023-32"/>
    <s v="PD-PRC-2021-01820-359.00001457/2024-58-APPS/ITO"/>
    <s v="2 - FATURADO"/>
    <n v="0"/>
    <x v="0"/>
    <x v="0"/>
  </r>
  <r>
    <x v="1068"/>
    <s v="46.384.400/0174-67"/>
    <s v="NF SERVICOS"/>
    <n v="175775"/>
    <d v="2024-12-16T00:00:00"/>
    <n v="1891763"/>
    <d v="2024-12-16T00:00:00"/>
    <d v="2024-11-01T00:00:00"/>
    <n v="2349.38"/>
    <d v="2025-01-15T00:00:00"/>
    <s v="E0230200"/>
    <s v="PD023172"/>
    <s v="PROGRAMA SP SEM PAPEL"/>
    <n v="2236.61"/>
    <d v="2024-11-01T00:00:00"/>
    <x v="0"/>
    <d v="2023-02-01T00:00:00"/>
    <s v="007.00000912/2023-99"/>
    <s v="359.00007068/2023-55-APPS"/>
    <s v="2 - FATURADO"/>
    <n v="0"/>
    <x v="0"/>
    <x v="0"/>
  </r>
  <r>
    <x v="1068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0"/>
    <s v="SAA 04/2021"/>
    <s v="SEI 007.00029275/2023-32"/>
    <s v="PD-PRC-2021-01820   359.00001457/2024-58  ITO"/>
    <s v="2 - FATURADO"/>
    <n v="0"/>
    <x v="0"/>
    <x v="0"/>
  </r>
  <r>
    <x v="1068"/>
    <s v="46.384.400/0174-67"/>
    <s v="NF SERVICOS"/>
    <n v="175777"/>
    <d v="2024-12-16T00:00:00"/>
    <n v="1891765"/>
    <d v="2024-12-16T00:00:00"/>
    <d v="2024-11-01T00:00:00"/>
    <n v="1730.64"/>
    <d v="2025-01-15T00:00:00"/>
    <s v="E0240084"/>
    <s v="PD024057"/>
    <s v="HELP DESK E MIDDLEWARE"/>
    <n v="1647.57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778"/>
    <d v="2024-12-16T00:00:00"/>
    <n v="1891766"/>
    <d v="2024-12-16T00:00:00"/>
    <d v="2024-11-01T00:00:00"/>
    <n v="255505.28"/>
    <d v="2025-01-15T00:00:00"/>
    <s v="E0240084"/>
    <s v="PD024057"/>
    <s v="HELP DESK E MIDDLEWARE"/>
    <n v="243241.03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5779"/>
    <d v="2024-12-16T00:00:00"/>
    <n v="1891767"/>
    <d v="2024-12-16T00:00:00"/>
    <d v="2024-11-01T00:00:00"/>
    <n v="27471.54"/>
    <d v="2025-01-15T00:00:00"/>
    <s v="E0240084"/>
    <s v="PD024057"/>
    <s v="HELP DESK E MIDDLEWARE"/>
    <n v="26152.91"/>
    <d v="2024-11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D-LOCACAO BENS MOVE"/>
    <n v="1131"/>
    <d v="2024-12-17T00:00:00"/>
    <m/>
    <m/>
    <m/>
    <n v="25934.6"/>
    <d v="2025-01-16T00:00:00"/>
    <s v="EA210438"/>
    <s v="PDA21334"/>
    <s v="Locação de Bens Móveis - Notebook Padrão - 36 ms"/>
    <n v="25934.6"/>
    <m/>
    <x v="0"/>
    <m/>
    <m/>
    <m/>
    <s v="2 - FATURADO"/>
    <n v="0"/>
    <x v="0"/>
    <x v="3"/>
  </r>
  <r>
    <x v="1068"/>
    <s v="46.384.400/0174-67"/>
    <s v="ND-LOCACAO BENS MOVE"/>
    <n v="1133"/>
    <d v="2024-12-17T00:00:00"/>
    <m/>
    <m/>
    <m/>
    <n v="89609.3"/>
    <d v="2025-01-16T00:00:00"/>
    <s v="E0210353"/>
    <s v="PD021270"/>
    <s v="Locação de Bens Móveis - Notebook Padrão - 36 ms"/>
    <n v="89609.3"/>
    <m/>
    <x v="0"/>
    <m/>
    <m/>
    <m/>
    <s v="2 - FATURADO"/>
    <n v="0"/>
    <x v="0"/>
    <x v="3"/>
  </r>
  <r>
    <x v="1068"/>
    <s v="46.384.400/0174-67"/>
    <s v="NF SERVICOS"/>
    <n v="175919"/>
    <d v="2024-12-17T00:00:00"/>
    <n v="1891907"/>
    <d v="2024-12-17T00:00:00"/>
    <d v="2024-11-01T00:00:00"/>
    <n v="204.24"/>
    <d v="2025-01-16T00:00:00"/>
    <s v="E0240093"/>
    <s v="PD024063"/>
    <s v="FOLHA DE PAGAMENTO"/>
    <n v="194.44"/>
    <d v="2024-11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5931"/>
    <d v="2024-12-17T00:00:00"/>
    <n v="1891919"/>
    <d v="2024-12-17T00:00:00"/>
    <d v="2024-11-01T00:00:00"/>
    <n v="23254.34"/>
    <d v="2025-01-16T00:00:00"/>
    <s v="E0240241"/>
    <s v="PD024063"/>
    <s v="SISTEMA DE GESTAO INTEGRADO DE RECURSOS HUMANOS"/>
    <n v="22138.13"/>
    <d v="2024-11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5934"/>
    <d v="2024-12-17T00:00:00"/>
    <n v="1891922"/>
    <d v="2024-12-17T00:00:00"/>
    <d v="2024-11-01T00:00:00"/>
    <n v="147170.6"/>
    <d v="2025-01-16T00:00:00"/>
    <s v="E0240372"/>
    <s v="PD024063"/>
    <s v="SISTEMA DE GESTAO INTEGRADO DE RECURSOS HUMANOS"/>
    <n v="140106.41"/>
    <d v="2024-11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6230"/>
    <d v="2024-12-23T00:00:00"/>
    <n v="1892218"/>
    <d v="2024-12-23T00:00:00"/>
    <d v="2024-12-01T00:00:00"/>
    <n v="16285.2"/>
    <d v="2025-01-22T00:00:00"/>
    <s v="EM230539"/>
    <s v="PD023436"/>
    <s v="EMAIL COMO SERVIÇO, OFFICE  BASICO E INTERMEDIARIO"/>
    <n v="15503.51"/>
    <d v="2024-12-01T00:00:00"/>
    <x v="0"/>
    <s v="COTIN 09/2023"/>
    <s v="SEI 007.00043148/2023-46"/>
    <s v="359.00000437/2024-60   ITO"/>
    <s v="2 - FATURADO"/>
    <n v="0"/>
    <x v="0"/>
    <x v="0"/>
  </r>
  <r>
    <x v="1068"/>
    <s v="46.384.400/0174-67"/>
    <s v="NF SERVICOS"/>
    <n v="176584"/>
    <d v="2024-12-27T00:00:00"/>
    <n v="1892572"/>
    <d v="2024-12-27T00:00:00"/>
    <d v="2024-12-01T00:00:00"/>
    <n v="2349.4899999999998"/>
    <d v="2025-01-26T00:00:00"/>
    <s v="E0230200"/>
    <s v="PD023172"/>
    <s v="PROGRAMA SP SEM PAPEL"/>
    <n v="2236.71"/>
    <d v="2024-12-01T00:00:00"/>
    <x v="0"/>
    <d v="2023-02-01T00:00:00"/>
    <s v="007.00000912/2023-99"/>
    <s v="359.00007068/2023-55-APPS"/>
    <s v="2 - FATURADO"/>
    <n v="0"/>
    <x v="0"/>
    <x v="0"/>
  </r>
  <r>
    <x v="1068"/>
    <s v="46.384.400/0174-67"/>
    <s v="NF SERVICOS"/>
    <n v="176589"/>
    <d v="2024-12-27T00:00:00"/>
    <n v="1892577"/>
    <d v="2024-12-27T00:00:00"/>
    <d v="2024-12-01T00:00:00"/>
    <n v="1435498.27"/>
    <d v="2025-01-26T00:00:00"/>
    <s v="E0240075"/>
    <s v="PD024052"/>
    <s v="SUSTENTAÇÃO DOS  SISTEMAS  SAA PORTAL ADMINISTRATIVO, INFROAGRI E SIRH"/>
    <n v="1366594.35"/>
    <d v="2024-12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6590"/>
    <d v="2024-12-27T00:00:00"/>
    <n v="1892578"/>
    <d v="2024-12-27T00:00:00"/>
    <d v="2024-11-01T00:00:00"/>
    <n v="208841.61"/>
    <d v="2025-01-26T00:00:00"/>
    <s v="E0240006"/>
    <s v="PD024006"/>
    <s v="OUTSOURCING"/>
    <n v="198817.21"/>
    <d v="2024-11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6591"/>
    <d v="2024-12-27T00:00:00"/>
    <n v="1892579"/>
    <d v="2024-12-27T00:00:00"/>
    <d v="2024-11-01T00:00:00"/>
    <n v="381687.69"/>
    <d v="2025-01-26T00:00:00"/>
    <s v="E0240006"/>
    <s v="PD024006"/>
    <s v="OUTSOURCING"/>
    <n v="363366.68"/>
    <d v="2024-11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6593"/>
    <d v="2024-12-27T00:00:00"/>
    <n v="1892581"/>
    <d v="2024-12-27T00:00:00"/>
    <d v="2024-11-01T00:00:00"/>
    <n v="167191.57999999999"/>
    <d v="2025-01-26T00:00:00"/>
    <s v="E0240006"/>
    <s v="PD024006"/>
    <s v="OUTSOURCING"/>
    <n v="159166.38"/>
    <d v="2024-11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6598"/>
    <d v="2024-12-27T00:00:00"/>
    <n v="1892586"/>
    <d v="2024-12-27T00:00:00"/>
    <d v="2024-12-01T00:00:00"/>
    <n v="562762.52"/>
    <d v="2025-01-26T00:00:00"/>
    <s v="E0240074"/>
    <s v="PD024052"/>
    <s v="SUSTENTAÇÃO DO SISTEMA GEDAVE"/>
    <n v="535749.92000000004"/>
    <d v="2024-12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6600"/>
    <d v="2024-12-27T00:00:00"/>
    <n v="1892588"/>
    <d v="2024-12-27T00:00:00"/>
    <d v="2024-12-01T00:00:00"/>
    <n v="64755.68"/>
    <d v="2025-01-26T00:00:00"/>
    <s v="E0240074"/>
    <s v="PD024052"/>
    <s v="SUSTENTAÇÃO DO SISTEMA GEDAVE"/>
    <n v="61647.41"/>
    <d v="2024-12-01T00:00:00"/>
    <x v="0"/>
    <d v="2024-05-01T00:00:00"/>
    <s v="007.00056266/2023-14"/>
    <s v="359.00005451/2024-50  APPS"/>
    <s v="2 - FATURADO"/>
    <n v="0"/>
    <x v="0"/>
    <x v="0"/>
  </r>
  <r>
    <x v="1068"/>
    <s v="46.384.400/0174-67"/>
    <s v="NF SERVICOS"/>
    <n v="176605"/>
    <d v="2024-12-27T00:00:00"/>
    <n v="1892593"/>
    <d v="2024-12-27T00:00:00"/>
    <d v="2024-12-01T00:00:00"/>
    <n v="204.24"/>
    <d v="2025-01-26T00:00:00"/>
    <s v="E0240093"/>
    <s v="PD024063"/>
    <s v="FOLHA DE PAGAMENTO"/>
    <n v="194.44"/>
    <d v="2024-12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6607"/>
    <d v="2024-12-27T00:00:00"/>
    <n v="1892595"/>
    <d v="2024-12-27T00:00:00"/>
    <d v="2024-12-01T00:00:00"/>
    <n v="5244.18"/>
    <d v="2025-01-26T00:00:00"/>
    <s v="ET210438"/>
    <s v="PD021334"/>
    <s v="DESKTOP COMO SERVIÇO-DaaS-DESKTOP BÁSICO/AVANÇADO/PLUS/ NOTEBOOK PADRÃO e ULTRAFINO"/>
    <n v="4992.46"/>
    <d v="2024-12-01T00:00:00"/>
    <x v="0"/>
    <s v="SAA nº 07/2021"/>
    <s v="SAA nº 12.333/2021"/>
    <s v="PD-PRC-2021/03165-359.00008879/2024-54 - ITO"/>
    <s v="2 - FATURADO"/>
    <n v="0"/>
    <x v="0"/>
    <x v="0"/>
  </r>
  <r>
    <x v="1068"/>
    <s v="46.384.400/0174-67"/>
    <s v="NF SERVICOS"/>
    <n v="176609"/>
    <d v="2024-12-27T00:00:00"/>
    <n v="1892597"/>
    <d v="2024-12-27T00:00:00"/>
    <d v="2024-12-01T00:00:00"/>
    <n v="147170.6"/>
    <d v="2025-01-26T00:00:00"/>
    <s v="E0240372"/>
    <s v="PD024063"/>
    <s v="SISTEMA DE GESTAO INTEGRADO DE RECURSOS HUMANOS"/>
    <n v="140106.41"/>
    <d v="2024-12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6610"/>
    <d v="2024-12-27T00:00:00"/>
    <n v="1892598"/>
    <d v="2024-12-27T00:00:00"/>
    <d v="2024-12-01T00:00:00"/>
    <n v="23254.34"/>
    <d v="2025-01-26T00:00:00"/>
    <s v="E0240241"/>
    <s v="PD024063"/>
    <s v="SISTEMA DE GESTAO INTEGRADO DE RECURSOS HUMANOS"/>
    <n v="22138.13"/>
    <d v="2024-12-01T00:00:00"/>
    <x v="0"/>
    <d v="2024-02-01T00:00:00"/>
    <s v="007.00007446/2024-53"/>
    <s v="359.00005429/2024-18 APPS/ITO"/>
    <s v="2 - FATURADO"/>
    <n v="0"/>
    <x v="0"/>
    <x v="0"/>
  </r>
  <r>
    <x v="1068"/>
    <s v="46.384.400/0174-67"/>
    <s v="NF SERVICOS"/>
    <n v="176821"/>
    <d v="2024-12-27T00:00:00"/>
    <n v="1892809"/>
    <d v="2024-12-27T00:00:00"/>
    <d v="2024-12-01T00:00:00"/>
    <n v="1963748.71"/>
    <d v="2025-01-26T00:00:00"/>
    <s v="E0240083"/>
    <s v="PD024057"/>
    <s v="NUVEM PÚBLICA E CERTIFICADO STANDARD"/>
    <n v="1869488.77"/>
    <d v="2024-12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6822"/>
    <d v="2024-12-27T00:00:00"/>
    <n v="1892810"/>
    <d v="2024-12-27T00:00:00"/>
    <d v="2024-12-01T00:00:00"/>
    <n v="47165.88"/>
    <d v="2025-01-26T00:00:00"/>
    <s v="E0240083"/>
    <s v="PD024057"/>
    <s v="NUVEM PÚBLICA E CERTIFICADO STANDARD"/>
    <n v="44901.919999999998"/>
    <d v="2024-12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6855"/>
    <d v="2024-12-27T00:00:00"/>
    <n v="1892843"/>
    <d v="2024-12-27T00:00:00"/>
    <d v="2024-12-01T00:00:00"/>
    <n v="1343.09"/>
    <d v="2025-01-26T00:00:00"/>
    <s v="E0240084"/>
    <s v="PD024057"/>
    <s v="HELP DESK E MIDDLEWARE"/>
    <n v="1278.6199999999999"/>
    <d v="2024-12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6856"/>
    <d v="2024-12-27T00:00:00"/>
    <n v="1892844"/>
    <d v="2024-12-27T00:00:00"/>
    <d v="2024-12-01T00:00:00"/>
    <n v="255505.28"/>
    <d v="2025-01-26T00:00:00"/>
    <s v="E0240084"/>
    <s v="PD024057"/>
    <s v="HELP DESK E MIDDLEWARE"/>
    <n v="243241.03"/>
    <d v="2024-12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6857"/>
    <d v="2024-12-27T00:00:00"/>
    <n v="1892845"/>
    <d v="2024-12-27T00:00:00"/>
    <d v="2024-12-01T00:00:00"/>
    <n v="27471.54"/>
    <d v="2025-01-26T00:00:00"/>
    <s v="E0240084"/>
    <s v="PD024057"/>
    <s v="HELP DESK E MIDDLEWARE"/>
    <n v="26152.91"/>
    <d v="2024-12-01T00:00:00"/>
    <x v="0"/>
    <d v="2024-03-01T00:00:00"/>
    <s v="007.00014889/2024-09"/>
    <s v="359.00005452/2024-02-ITO"/>
    <s v="2 - FATURADO"/>
    <n v="0"/>
    <x v="0"/>
    <x v="0"/>
  </r>
  <r>
    <x v="1068"/>
    <s v="46.384.400/0174-67"/>
    <s v="NF SERVICOS"/>
    <n v="176872"/>
    <d v="2024-12-27T00:00:00"/>
    <n v="1892860"/>
    <d v="2024-12-27T00:00:00"/>
    <d v="2024-12-01T00:00:00"/>
    <n v="2916.97"/>
    <d v="2025-01-26T00:00:00"/>
    <s v="ET210438"/>
    <s v="PD021334"/>
    <s v="DESKTOP COMO SERVIÇO-DaaS-DESKTOP BÁSICO/AVANÇADO/PLUS/ NOTEBOOK PADRÃO e ULTRAFINO"/>
    <n v="2776.96"/>
    <d v="2024-12-01T00:00:00"/>
    <x v="0"/>
    <s v="SAA nº 07/2021"/>
    <s v="SAA nº 12.333/2021"/>
    <s v="PD-PRC-2021/03165-359.00008879/2024-54 - ITO"/>
    <s v="2 - FATURADO"/>
    <n v="0"/>
    <x v="0"/>
    <x v="0"/>
  </r>
  <r>
    <x v="1068"/>
    <s v="46.384.400/0174-67"/>
    <s v="ND-LOCACAO BENS MOVE"/>
    <n v="1155"/>
    <d v="2024-12-30T00:00:00"/>
    <m/>
    <m/>
    <m/>
    <n v="12967.3"/>
    <d v="2025-01-29T00:00:00"/>
    <s v="ET210438"/>
    <s v="PDT21334"/>
    <s v="Locação de Bens Móveis - Desktop Avançado - 36 ms"/>
    <n v="12967.3"/>
    <m/>
    <x v="0"/>
    <m/>
    <m/>
    <m/>
    <s v="2 - FATURADO"/>
    <n v="0"/>
    <x v="0"/>
    <x v="3"/>
  </r>
  <r>
    <x v="1068"/>
    <s v="46.384.400/0174-67"/>
    <s v="ND-LOCACAO BENS MOVE"/>
    <n v="1156"/>
    <d v="2024-12-30T00:00:00"/>
    <m/>
    <m/>
    <m/>
    <n v="14422.8"/>
    <d v="2025-01-29T00:00:00"/>
    <s v="ET210438"/>
    <s v="PDT21334"/>
    <s v="Locação de Bens Móveis - Notebook Padrão - 36 ms"/>
    <n v="14422.8"/>
    <m/>
    <x v="0"/>
    <m/>
    <m/>
    <m/>
    <s v="2 - FATURADO"/>
    <n v="0"/>
    <x v="0"/>
    <x v="3"/>
  </r>
  <r>
    <x v="1068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0"/>
    <s v="SAA 04/2021"/>
    <s v="SEI 007.00029275/2023-32"/>
    <s v="PD-PRC-2021-01820   359.00001457/2024-58 ITO"/>
    <s v="2 - FATURADO"/>
    <n v="0"/>
    <x v="0"/>
    <x v="0"/>
  </r>
  <r>
    <x v="1068"/>
    <s v="46.384.400/0174-67"/>
    <s v="NF SERVICOS"/>
    <n v="177125"/>
    <d v="2024-12-30T00:00:00"/>
    <n v="1893113"/>
    <d v="2024-12-30T00:00:00"/>
    <d v="2024-12-01T00:00:00"/>
    <n v="404178.48"/>
    <d v="2025-01-29T00:00:00"/>
    <s v="E0240006"/>
    <s v="PD024006"/>
    <s v="OUTSOURCING"/>
    <n v="384777.91"/>
    <d v="2024-12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7126"/>
    <d v="2024-12-30T00:00:00"/>
    <n v="1893114"/>
    <d v="2024-12-30T00:00:00"/>
    <d v="2024-12-01T00:00:00"/>
    <n v="26400.17"/>
    <d v="2025-01-29T00:00:00"/>
    <s v="E0240006"/>
    <s v="PD024006"/>
    <s v="OUTSOURCING"/>
    <n v="25132.959999999999"/>
    <d v="2024-12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7144"/>
    <d v="2024-12-30T00:00:00"/>
    <n v="1893132"/>
    <d v="2024-12-30T00:00:00"/>
    <d v="2024-12-01T00:00:00"/>
    <n v="412548.06"/>
    <d v="2025-01-29T00:00:00"/>
    <s v="E0240006"/>
    <s v="PD024006"/>
    <s v="OUTSOURCING"/>
    <n v="392745.75"/>
    <d v="2024-12-01T00:00:00"/>
    <x v="0"/>
    <d v="2024-04-01T00:00:00"/>
    <s v="007.00056235/2023-63"/>
    <s v="359.00005428/2024-65  ITO"/>
    <s v="2 - FATURADO"/>
    <n v="0"/>
    <x v="0"/>
    <x v="0"/>
  </r>
  <r>
    <x v="1068"/>
    <s v="46.384.400/0174-67"/>
    <s v="NF SERVICOS"/>
    <n v="177299"/>
    <d v="2024-12-31T00:00:00"/>
    <n v="1906238"/>
    <d v="2025-01-07T00:00:00"/>
    <d v="2024-12-01T00:00:00"/>
    <n v="217.72"/>
    <d v="2025-02-06T00:00:00"/>
    <s v="E0230200"/>
    <s v="PD023172"/>
    <s v="PROGRAMA SP SEM PAPEL"/>
    <n v="207.27"/>
    <d v="2024-12-01T00:00:00"/>
    <x v="0"/>
    <d v="2023-02-01T00:00:00"/>
    <s v="007.00000912/2023-99"/>
    <s v="359.00007068/2023-55-APPS"/>
    <s v="2 - FATURADO"/>
    <n v="0"/>
    <x v="0"/>
    <x v="0"/>
  </r>
  <r>
    <x v="1068"/>
    <s v="46.384.400/0174-67"/>
    <s v="NF SERVICOS"/>
    <n v="177301"/>
    <d v="2024-12-31T00:00:00"/>
    <n v="1906240"/>
    <d v="2025-01-07T00:00:00"/>
    <d v="2024-12-01T00:00:00"/>
    <n v="2622.1"/>
    <d v="2025-02-06T00:00:00"/>
    <s v="ET210438"/>
    <s v="PD021334"/>
    <s v="DESKTOP COMO SERVIÇO-DaaS-DESKTOP BÁSICO/AVANÇADO/PLUS/ NOTEBOOK PADRÃO e ULTRAFINO"/>
    <n v="2496.2399999999998"/>
    <d v="2024-12-01T00:00:00"/>
    <x v="0"/>
    <s v="SAA nº 07/2021"/>
    <s v="SAA nº 12.333/2021"/>
    <s v="PD-PRC-2021/03165-359.00008879/2024-54 - ITO"/>
    <s v="2 - FATURADO"/>
    <n v="0"/>
    <x v="0"/>
    <x v="0"/>
  </r>
  <r>
    <x v="1069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580"/>
    <x v="4"/>
    <x v="0"/>
  </r>
  <r>
    <x v="1069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580"/>
    <x v="4"/>
    <x v="0"/>
  </r>
  <r>
    <x v="1069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580"/>
    <x v="4"/>
    <x v="0"/>
  </r>
  <r>
    <x v="1069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580"/>
    <x v="4"/>
    <x v="0"/>
  </r>
  <r>
    <x v="1069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580"/>
    <x v="4"/>
    <x v="0"/>
  </r>
  <r>
    <x v="1069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580"/>
    <x v="4"/>
    <x v="0"/>
  </r>
  <r>
    <x v="1069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580"/>
    <x v="4"/>
    <x v="0"/>
  </r>
  <r>
    <x v="1069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580"/>
    <x v="4"/>
    <x v="0"/>
  </r>
  <r>
    <x v="1069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580"/>
    <x v="4"/>
    <x v="0"/>
  </r>
  <r>
    <x v="1069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580"/>
    <x v="4"/>
    <x v="0"/>
  </r>
  <r>
    <x v="1069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580"/>
    <x v="4"/>
    <x v="0"/>
  </r>
  <r>
    <x v="1069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575"/>
    <x v="4"/>
    <x v="0"/>
  </r>
  <r>
    <x v="1069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575"/>
    <x v="4"/>
    <x v="0"/>
  </r>
  <r>
    <x v="1069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575"/>
    <x v="4"/>
    <x v="0"/>
  </r>
  <r>
    <x v="1069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575"/>
    <x v="4"/>
    <x v="0"/>
  </r>
  <r>
    <x v="1069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575"/>
    <x v="4"/>
    <x v="0"/>
  </r>
  <r>
    <x v="1069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524"/>
    <x v="4"/>
    <x v="0"/>
  </r>
  <r>
    <x v="1069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124"/>
    <x v="4"/>
    <x v="0"/>
  </r>
  <r>
    <x v="1069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124"/>
    <x v="4"/>
    <x v="0"/>
  </r>
  <r>
    <x v="1069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124"/>
    <x v="4"/>
    <x v="0"/>
  </r>
  <r>
    <x v="1069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124"/>
    <x v="4"/>
    <x v="0"/>
  </r>
  <r>
    <x v="1069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096"/>
    <x v="4"/>
    <x v="0"/>
  </r>
  <r>
    <x v="1070"/>
    <s v="46.392.114/0001-25"/>
    <s v="NF SERVICOS"/>
    <n v="176410"/>
    <d v="2024-12-26T00:00:00"/>
    <n v="1892398"/>
    <d v="2024-12-26T00:00:00"/>
    <d v="2024-12-01T00:00:00"/>
    <n v="909084"/>
    <d v="2025-01-25T00:00:00"/>
    <s v="E0210487"/>
    <s v="PD021373"/>
    <s v="WIFI E PONTOS DE REDE"/>
    <n v="865447.97"/>
    <d v="2024-12-01T00:00:00"/>
    <x v="0"/>
    <s v="438/SME/2021"/>
    <s v="6016.2021/0113749.7"/>
    <s v="PD-PRC-2022/01244-359.00009812/2023-56 ITO"/>
    <s v="2 - FATURADO"/>
    <n v="0"/>
    <x v="0"/>
    <x v="0"/>
  </r>
  <r>
    <x v="1071"/>
    <s v="46.392.155/0001-11"/>
    <s v="NF SERVICOS"/>
    <n v="177320"/>
    <d v="2024-12-31T00:00:00"/>
    <n v="1906259"/>
    <d v="2025-01-09T00:00:00"/>
    <d v="2024-12-01T00:00:00"/>
    <n v="1567483.05"/>
    <d v="2025-01-30T00:00:00"/>
    <s v="E0240648"/>
    <s v="PD024648"/>
    <s v="PREFEITURA - CADASTRO"/>
    <n v="1492243.86"/>
    <d v="2024-12-01T00:00:00"/>
    <x v="0"/>
    <s v="016/SMT.GAB/2024"/>
    <s v="6020.2024/0039684-4"/>
    <s v="359.00006107/2024-88 APPS/ITO"/>
    <s v="2 - FATURADO"/>
    <n v="0"/>
    <x v="0"/>
    <x v="0"/>
  </r>
  <r>
    <x v="1072"/>
    <s v="46.393.500/0001-31"/>
    <s v="NF SERVICOS"/>
    <n v="172996"/>
    <d v="2024-11-25T00:00:00"/>
    <n v="1876011"/>
    <d v="2024-11-25T00:00:00"/>
    <d v="2024-10-01T00:00:00"/>
    <n v="4742.6400000000003"/>
    <d v="2024-12-25T00:00:00"/>
    <s v="E0230110"/>
    <s v="PD023093"/>
    <s v="INFRAESTRUTURA COMPUTACIONAL PARA O SISTEMA MIDIACAD -SECOM"/>
    <n v="4514.99"/>
    <d v="2024-10-01T00:00:00"/>
    <x v="0"/>
    <d v="2024-01-01T00:00:00"/>
    <s v="005.00000050/2023-51"/>
    <s v="359.00009162/2023-49 APPS/ITO"/>
    <s v="2 - FATURADO"/>
    <n v="6"/>
    <x v="2"/>
    <x v="0"/>
  </r>
  <r>
    <x v="1072"/>
    <s v="46.393.500/0001-31"/>
    <s v="NF SERVICOS"/>
    <n v="172997"/>
    <d v="2024-11-25T00:00:00"/>
    <n v="1876012"/>
    <d v="2024-11-25T00:00:00"/>
    <d v="2024-10-01T00:00:00"/>
    <n v="760.74"/>
    <d v="2024-12-25T00:00:00"/>
    <s v="E0230110"/>
    <s v="PD023093"/>
    <s v="INFRAESTRUTURA COMPUTACIONAL PARA O SISTEMA MIDIACAD -SECOM"/>
    <n v="724.22"/>
    <d v="2024-10-01T00:00:00"/>
    <x v="0"/>
    <d v="2024-01-01T00:00:00"/>
    <s v="005.00000050/2023-51"/>
    <s v="359.00009162/2023-49 APPS/ITO"/>
    <s v="2 - FATURADO"/>
    <n v="6"/>
    <x v="2"/>
    <x v="0"/>
  </r>
  <r>
    <x v="1072"/>
    <s v="46.393.500/0001-31"/>
    <s v="NF SERVICOS"/>
    <n v="173710"/>
    <d v="2024-11-29T00:00:00"/>
    <n v="1876725"/>
    <d v="2024-11-29T00:00:00"/>
    <d v="2018-10-01T00:00:00"/>
    <n v="424353.6"/>
    <d v="2024-12-29T00:00:00"/>
    <s v="E0140058"/>
    <s v="PD014042"/>
    <s v="DESENVOLVIMENTO DO PORTAL WEB DE CONCURSOS"/>
    <n v="403984.63"/>
    <d v="2018-10-01T00:00:00"/>
    <x v="0"/>
    <s v="UCRH 033/2014"/>
    <s v="UCRH 19970/2014"/>
    <s v="91293 APPS"/>
    <s v="2 - FATURADO"/>
    <n v="2"/>
    <x v="2"/>
    <x v="0"/>
  </r>
  <r>
    <x v="1072"/>
    <s v="46.393.500/0001-31"/>
    <s v="NF SERVICOS"/>
    <n v="173717"/>
    <d v="2024-11-29T00:00:00"/>
    <n v="1876732"/>
    <d v="2024-11-29T00:00:00"/>
    <d v="2020-08-01T00:00:00"/>
    <n v="1226708.1100000001"/>
    <d v="2024-12-29T00:00:00"/>
    <s v="EC180164"/>
    <s v="PD018116"/>
    <s v="SISTEMA RH - FOLHA 2017"/>
    <n v="1167826.1200000001"/>
    <d v="2020-08-01T00:00:00"/>
    <x v="0"/>
    <s v="011/2018-GS"/>
    <s v="97833-179136-2019"/>
    <s v="2017767 - ITO"/>
    <s v="2 - FATURADO"/>
    <n v="2"/>
    <x v="2"/>
    <x v="0"/>
  </r>
  <r>
    <x v="1072"/>
    <s v="46.393.500/0001-31"/>
    <s v="NF SERVICOS"/>
    <n v="173718"/>
    <d v="2024-11-29T00:00:00"/>
    <n v="1876733"/>
    <d v="2024-11-29T00:00:00"/>
    <d v="2018-10-01T00:00:00"/>
    <n v="320440.40000000002"/>
    <d v="2024-12-29T00:00:00"/>
    <s v="E0140052"/>
    <s v="PD014037"/>
    <s v="OPERACAO DO SISTEMA DATAWAREHOUSE DA GUIA-RH"/>
    <n v="305059.26"/>
    <d v="2018-10-01T00:00:00"/>
    <x v="0"/>
    <s v="042/2014"/>
    <s v="2170/2014"/>
    <s v="81395/01 ITO"/>
    <s v="2 - FATURADO"/>
    <n v="2"/>
    <x v="2"/>
    <x v="0"/>
  </r>
  <r>
    <x v="1072"/>
    <s v="46.393.500/0001-31"/>
    <s v="NF SERVICOS"/>
    <n v="173720"/>
    <d v="2024-11-29T00:00:00"/>
    <n v="1876735"/>
    <d v="2024-11-29T00:00:00"/>
    <d v="2020-08-01T00:00:00"/>
    <n v="58693.760000000002"/>
    <d v="2024-12-29T00:00:00"/>
    <s v="EC180164"/>
    <s v="PD018116"/>
    <s v="SISTEMA RH - FOLHA 2017"/>
    <n v="55876.46"/>
    <d v="2020-08-01T00:00:00"/>
    <x v="0"/>
    <s v="011/2018-GS"/>
    <s v="97833-179136-2019"/>
    <s v="2017767 - ITO"/>
    <s v="2 - FATURADO"/>
    <n v="2"/>
    <x v="2"/>
    <x v="0"/>
  </r>
  <r>
    <x v="1072"/>
    <s v="46.393.500/0001-31"/>
    <s v="NF SERVICOS"/>
    <n v="173721"/>
    <d v="2024-11-29T00:00:00"/>
    <n v="1876736"/>
    <d v="2024-11-29T00:00:00"/>
    <d v="2022-03-01T00:00:00"/>
    <n v="570.45000000000005"/>
    <d v="2024-12-29T00:00:00"/>
    <s v="E0140052"/>
    <s v="PD014037"/>
    <s v="OPERACAO DO SISTEMA DATAWAREHOUSE DA GUIA-RH"/>
    <n v="543.07000000000005"/>
    <d v="2022-03-01T00:00:00"/>
    <x v="0"/>
    <s v="042/2014"/>
    <s v="2170/2014"/>
    <s v="81395/01 ITO"/>
    <s v="2 - FATURADO"/>
    <n v="2"/>
    <x v="2"/>
    <x v="0"/>
  </r>
  <r>
    <x v="1072"/>
    <s v="46.393.500/0001-31"/>
    <s v="NF SERVICOS"/>
    <n v="173722"/>
    <d v="2024-11-29T00:00:00"/>
    <n v="1876737"/>
    <d v="2024-11-29T00:00:00"/>
    <d v="2022-04-01T00:00:00"/>
    <n v="570.45000000000005"/>
    <d v="2024-12-29T00:00:00"/>
    <s v="E0140052"/>
    <s v="PD014037"/>
    <s v="OPERACAO DO SISTEMA DATAWAREHOUSE DA GUIA-RH"/>
    <n v="543.07000000000005"/>
    <d v="2022-04-01T00:00:00"/>
    <x v="0"/>
    <s v="042/2014"/>
    <s v="2170/2014"/>
    <s v="81395/01 ITO"/>
    <s v="2 - FATURADO"/>
    <n v="2"/>
    <x v="2"/>
    <x v="0"/>
  </r>
  <r>
    <x v="1072"/>
    <s v="46.393.500/0001-31"/>
    <s v="NF SERVICOS"/>
    <n v="173723"/>
    <d v="2024-11-29T00:00:00"/>
    <n v="1876738"/>
    <d v="2024-11-29T00:00:00"/>
    <d v="2022-05-01T00:00:00"/>
    <n v="570.45000000000005"/>
    <d v="2024-12-29T00:00:00"/>
    <s v="E0140052"/>
    <s v="PD014037"/>
    <s v="OPERACAO DO SISTEMA DATAWAREHOUSE DA GUIA-RH"/>
    <n v="543.07000000000005"/>
    <d v="2022-05-01T00:00:00"/>
    <x v="0"/>
    <s v="042/2014"/>
    <s v="2170/2014"/>
    <s v="81395/01 ITO"/>
    <s v="2 - FATURADO"/>
    <n v="2"/>
    <x v="2"/>
    <x v="0"/>
  </r>
  <r>
    <x v="1072"/>
    <s v="46.393.500/0001-31"/>
    <s v="NF SERVICOS"/>
    <n v="173724"/>
    <d v="2024-11-29T00:00:00"/>
    <n v="1876739"/>
    <d v="2024-11-29T00:00:00"/>
    <d v="2022-06-01T00:00:00"/>
    <n v="570.45000000000005"/>
    <d v="2024-12-29T00:00:00"/>
    <s v="E0140052"/>
    <s v="PD014037"/>
    <s v="OPERACAO DO SISTEMA DATAWAREHOUSE DA GUIA-RH"/>
    <n v="543.07000000000005"/>
    <d v="2022-06-01T00:00:00"/>
    <x v="0"/>
    <s v="042/2014"/>
    <s v="2170/2014"/>
    <s v="81395/01 ITO"/>
    <s v="2 - FATURADO"/>
    <n v="2"/>
    <x v="2"/>
    <x v="0"/>
  </r>
  <r>
    <x v="1072"/>
    <s v="46.393.500/0001-31"/>
    <s v="NF SERVICOS"/>
    <n v="173725"/>
    <d v="2024-11-29T00:00:00"/>
    <n v="1876740"/>
    <d v="2024-11-29T00:00:00"/>
    <d v="2022-07-01T00:00:00"/>
    <n v="570.45000000000005"/>
    <d v="2024-12-29T00:00:00"/>
    <s v="E0140052"/>
    <s v="PD014037"/>
    <s v="OPERACAO DO SISTEMA DATAWAREHOUSE DA GUIA-RH"/>
    <n v="543.07000000000005"/>
    <d v="2022-07-01T00:00:00"/>
    <x v="0"/>
    <s v="042/2014"/>
    <s v="2170/2014"/>
    <s v="81395/01 ITO"/>
    <s v="2 - FATURADO"/>
    <n v="2"/>
    <x v="2"/>
    <x v="0"/>
  </r>
  <r>
    <x v="1072"/>
    <s v="46.393.500/0001-31"/>
    <s v="NF SERVICOS"/>
    <n v="173726"/>
    <d v="2024-11-29T00:00:00"/>
    <n v="1876741"/>
    <d v="2024-11-29T00:00:00"/>
    <d v="2022-08-01T00:00:00"/>
    <n v="570.45000000000005"/>
    <d v="2024-12-29T00:00:00"/>
    <s v="E0140052"/>
    <s v="PD014037"/>
    <s v="OPERACAO DO SISTEMA DATAWAREHOUSE DA GUIA-RH"/>
    <n v="543.07000000000005"/>
    <d v="2022-08-01T00:00:00"/>
    <x v="0"/>
    <s v="042/2014"/>
    <s v="2170/2014"/>
    <s v="81395/01 ITO"/>
    <s v="2 - FATURADO"/>
    <n v="2"/>
    <x v="2"/>
    <x v="0"/>
  </r>
  <r>
    <x v="1072"/>
    <s v="46.393.500/0001-31"/>
    <s v="NF SERVICOS"/>
    <n v="173727"/>
    <d v="2024-11-29T00:00:00"/>
    <n v="1876742"/>
    <d v="2024-11-29T00:00:00"/>
    <d v="2022-09-01T00:00:00"/>
    <n v="570.45000000000005"/>
    <d v="2024-12-29T00:00:00"/>
    <s v="E0140052"/>
    <s v="PD014037"/>
    <s v="OPERACAO DO SISTEMA DATAWAREHOUSE DA GUIA-RH"/>
    <n v="543.07000000000005"/>
    <d v="2022-09-01T00:00:00"/>
    <x v="0"/>
    <s v="042/2014"/>
    <s v="2170/2014"/>
    <s v="81395/01 ITO"/>
    <s v="2 - FATURADO"/>
    <n v="2"/>
    <x v="2"/>
    <x v="0"/>
  </r>
  <r>
    <x v="1072"/>
    <s v="46.393.500/0001-31"/>
    <s v="NF SERVICOS"/>
    <n v="173728"/>
    <d v="2024-11-29T00:00:00"/>
    <n v="1876743"/>
    <d v="2024-11-29T00:00:00"/>
    <d v="2022-10-01T00:00:00"/>
    <n v="8847.14"/>
    <d v="2024-12-29T00:00:00"/>
    <s v="E0140052"/>
    <s v="PD014037"/>
    <s v="OPERACAO DO SISTEMA DATAWAREHOUSE DA GUIA-RH"/>
    <n v="8422.48"/>
    <d v="2022-10-01T00:00:00"/>
    <x v="0"/>
    <s v="042/2014"/>
    <s v="2170/2014"/>
    <s v="81395/01 ITO"/>
    <s v="2 - FATURADO"/>
    <n v="2"/>
    <x v="2"/>
    <x v="0"/>
  </r>
  <r>
    <x v="1072"/>
    <s v="46.393.500/0001-31"/>
    <s v="NF SERVICOS"/>
    <n v="173729"/>
    <d v="2024-11-29T00:00:00"/>
    <n v="1876744"/>
    <d v="2024-11-29T00:00:00"/>
    <d v="2020-12-01T00:00:00"/>
    <n v="8276.81"/>
    <d v="2024-12-29T00:00:00"/>
    <s v="E0140052"/>
    <s v="PD014037"/>
    <s v="OPERACAO DO SISTEMA DATAWAREHOUSE DA GUIA-RH"/>
    <n v="7879.52"/>
    <d v="2020-12-01T00:00:00"/>
    <x v="0"/>
    <s v="042/2014"/>
    <s v="2170/2014"/>
    <s v="81395/01 ITO"/>
    <s v="2 - FATURADO"/>
    <n v="2"/>
    <x v="2"/>
    <x v="0"/>
  </r>
  <r>
    <x v="1072"/>
    <s v="46.393.500/0001-31"/>
    <s v="NF SERVICOS"/>
    <n v="173730"/>
    <d v="2024-11-29T00:00:00"/>
    <n v="1876745"/>
    <d v="2024-11-29T00:00:00"/>
    <d v="2021-01-01T00:00:00"/>
    <n v="8276.81"/>
    <d v="2024-12-29T00:00:00"/>
    <s v="E0140052"/>
    <s v="PD014037"/>
    <s v="OPERACAO DO SISTEMA DATAWAREHOUSE DA GUIA-RH"/>
    <n v="7879.52"/>
    <d v="2021-01-01T00:00:00"/>
    <x v="0"/>
    <s v="042/2014"/>
    <s v="2170/2014"/>
    <s v="81395/01 ITO"/>
    <s v="2 - FATURADO"/>
    <n v="2"/>
    <x v="2"/>
    <x v="0"/>
  </r>
  <r>
    <x v="1072"/>
    <s v="46.393.500/0001-31"/>
    <s v="NF SERVICOS"/>
    <n v="173731"/>
    <d v="2024-11-29T00:00:00"/>
    <n v="1876746"/>
    <d v="2024-11-29T00:00:00"/>
    <d v="2020-07-01T00:00:00"/>
    <n v="8276.81"/>
    <d v="2024-12-29T00:00:00"/>
    <s v="E0140052"/>
    <s v="PD014037"/>
    <s v="OPERACAO DO SISTEMA DATAWAREHOUSE DA GUIA-RH"/>
    <n v="7879.52"/>
    <d v="2020-07-01T00:00:00"/>
    <x v="0"/>
    <s v="042/2014"/>
    <s v="2170/2014"/>
    <s v="81395/01 ITO"/>
    <s v="2 - FATURADO"/>
    <n v="2"/>
    <x v="2"/>
    <x v="0"/>
  </r>
  <r>
    <x v="1072"/>
    <s v="46.393.500/0001-31"/>
    <s v="NF SERVICOS"/>
    <n v="173732"/>
    <d v="2024-11-29T00:00:00"/>
    <n v="1876747"/>
    <d v="2024-11-29T00:00:00"/>
    <d v="2020-08-01T00:00:00"/>
    <n v="8276.81"/>
    <d v="2024-12-29T00:00:00"/>
    <s v="E0140052"/>
    <s v="PD014037"/>
    <s v="OPERACAO DO SISTEMA DATAWAREHOUSE DA GUIA-RH"/>
    <n v="7879.52"/>
    <d v="2020-08-01T00:00:00"/>
    <x v="0"/>
    <s v="042/2014"/>
    <s v="2170/2014"/>
    <s v="81395/01 ITO"/>
    <s v="2 - FATURADO"/>
    <n v="2"/>
    <x v="2"/>
    <x v="0"/>
  </r>
  <r>
    <x v="1072"/>
    <s v="46.393.500/0001-31"/>
    <s v="NF SERVICOS"/>
    <n v="173733"/>
    <d v="2024-11-29T00:00:00"/>
    <n v="1876748"/>
    <d v="2024-11-29T00:00:00"/>
    <d v="2020-09-01T00:00:00"/>
    <n v="8276.81"/>
    <d v="2024-12-29T00:00:00"/>
    <s v="E0140052"/>
    <s v="PD014037"/>
    <s v="OPERACAO DO SISTEMA DATAWAREHOUSE DA GUIA-RH"/>
    <n v="7879.52"/>
    <d v="2020-09-01T00:00:00"/>
    <x v="0"/>
    <s v="042/2014"/>
    <s v="2170/2014"/>
    <s v="81395/01 ITO"/>
    <s v="2 - FATURADO"/>
    <n v="2"/>
    <x v="2"/>
    <x v="0"/>
  </r>
  <r>
    <x v="1072"/>
    <s v="46.393.500/0001-31"/>
    <s v="NF SERVICOS"/>
    <n v="173734"/>
    <d v="2024-11-29T00:00:00"/>
    <n v="1876749"/>
    <d v="2024-11-29T00:00:00"/>
    <d v="2020-10-01T00:00:00"/>
    <n v="8276.81"/>
    <d v="2024-12-29T00:00:00"/>
    <s v="E0140052"/>
    <s v="PD014037"/>
    <s v="OPERACAO DO SISTEMA DATAWAREHOUSE DA GUIA-RH"/>
    <n v="7879.52"/>
    <d v="2020-10-01T00:00:00"/>
    <x v="0"/>
    <s v="042/2014"/>
    <s v="2170/2014"/>
    <s v="81395/01 ITO"/>
    <s v="2 - FATURADO"/>
    <n v="2"/>
    <x v="2"/>
    <x v="0"/>
  </r>
  <r>
    <x v="1072"/>
    <s v="46.393.500/0001-31"/>
    <s v="NF SERVICOS"/>
    <n v="173735"/>
    <d v="2024-11-29T00:00:00"/>
    <n v="1876750"/>
    <d v="2024-11-29T00:00:00"/>
    <d v="2020-11-01T00:00:00"/>
    <n v="8276.81"/>
    <d v="2024-12-29T00:00:00"/>
    <s v="E0140052"/>
    <s v="PD014037"/>
    <s v="OPERACAO DO SISTEMA DATAWAREHOUSE DA GUIA-RH"/>
    <n v="7879.52"/>
    <d v="2020-11-01T00:00:00"/>
    <x v="0"/>
    <s v="042/2014"/>
    <s v="2170/2014"/>
    <s v="81395/01 ITO"/>
    <s v="2 - FATURADO"/>
    <n v="2"/>
    <x v="2"/>
    <x v="0"/>
  </r>
  <r>
    <x v="1072"/>
    <s v="46.393.500/0001-31"/>
    <s v="NF SERVICOS"/>
    <n v="173736"/>
    <d v="2024-11-29T00:00:00"/>
    <n v="1876751"/>
    <d v="2024-11-29T00:00:00"/>
    <d v="2021-02-01T00:00:00"/>
    <n v="8276.81"/>
    <d v="2024-12-29T00:00:00"/>
    <s v="E0140052"/>
    <s v="PD014037"/>
    <s v="OPERACAO DO SISTEMA DATAWAREHOUSE DA GUIA-RH"/>
    <n v="7879.52"/>
    <d v="2021-02-01T00:00:00"/>
    <x v="0"/>
    <s v="042/2014"/>
    <s v="2170/2014"/>
    <s v="81395/01 ITO"/>
    <s v="2 - FATURADO"/>
    <n v="2"/>
    <x v="2"/>
    <x v="0"/>
  </r>
  <r>
    <x v="1072"/>
    <s v="46.393.500/0001-31"/>
    <s v="NF SERVICOS"/>
    <n v="173737"/>
    <d v="2024-11-29T00:00:00"/>
    <n v="1876752"/>
    <d v="2024-11-29T00:00:00"/>
    <d v="2021-03-01T00:00:00"/>
    <n v="8276.81"/>
    <d v="2024-12-29T00:00:00"/>
    <s v="E0140052"/>
    <s v="PD014037"/>
    <s v="OPERACAO DO SISTEMA DATAWAREHOUSE DA GUIA-RH"/>
    <n v="7879.52"/>
    <d v="2021-03-01T00:00:00"/>
    <x v="0"/>
    <s v="042/2014"/>
    <s v="2170/2014"/>
    <s v="81395/01 ITO"/>
    <s v="2 - FATURADO"/>
    <n v="2"/>
    <x v="2"/>
    <x v="0"/>
  </r>
  <r>
    <x v="1072"/>
    <s v="46.393.500/0001-31"/>
    <s v="NF SERVICOS"/>
    <n v="173738"/>
    <d v="2024-11-29T00:00:00"/>
    <n v="1876753"/>
    <d v="2024-11-29T00:00:00"/>
    <d v="2021-04-01T00:00:00"/>
    <n v="8276.81"/>
    <d v="2024-12-29T00:00:00"/>
    <s v="E0140052"/>
    <s v="PD014037"/>
    <s v="OPERACAO DO SISTEMA DATAWAREHOUSE DA GUIA-RH"/>
    <n v="7879.52"/>
    <d v="2021-04-01T00:00:00"/>
    <x v="0"/>
    <s v="042/2014"/>
    <s v="2170/2014"/>
    <s v="81395/01 ITO"/>
    <s v="2 - FATURADO"/>
    <n v="2"/>
    <x v="2"/>
    <x v="0"/>
  </r>
  <r>
    <x v="1072"/>
    <s v="46.393.500/0001-31"/>
    <s v="NF SERVICOS"/>
    <n v="173739"/>
    <d v="2024-11-29T00:00:00"/>
    <n v="1876754"/>
    <d v="2024-11-29T00:00:00"/>
    <d v="2021-05-01T00:00:00"/>
    <n v="8276.81"/>
    <d v="2024-12-29T00:00:00"/>
    <s v="E0140052"/>
    <s v="PD014037"/>
    <s v="OPERACAO DO SISTEMA DATAWAREHOUSE DA GUIA-RH"/>
    <n v="7879.52"/>
    <d v="2021-05-01T00:00:00"/>
    <x v="0"/>
    <s v="042/2014"/>
    <s v="2170/2014"/>
    <s v="81395/01 ITO"/>
    <s v="2 - FATURADO"/>
    <n v="2"/>
    <x v="2"/>
    <x v="0"/>
  </r>
  <r>
    <x v="1072"/>
    <s v="46.393.500/0001-31"/>
    <s v="NF SERVICOS"/>
    <n v="173740"/>
    <d v="2024-11-29T00:00:00"/>
    <n v="1876755"/>
    <d v="2024-11-29T00:00:00"/>
    <d v="2021-06-01T00:00:00"/>
    <n v="8276.81"/>
    <d v="2024-12-29T00:00:00"/>
    <s v="E0140052"/>
    <s v="PD014037"/>
    <s v="OPERACAO DO SISTEMA DATAWAREHOUSE DA GUIA-RH"/>
    <n v="7879.52"/>
    <d v="2021-06-01T00:00:00"/>
    <x v="0"/>
    <s v="042/2014"/>
    <s v="2170/2014"/>
    <s v="81395/01 ITO"/>
    <s v="2 - FATURADO"/>
    <n v="2"/>
    <x v="2"/>
    <x v="0"/>
  </r>
  <r>
    <x v="1072"/>
    <s v="46.393.500/0001-31"/>
    <s v="NF SERVICOS"/>
    <n v="173741"/>
    <d v="2024-11-29T00:00:00"/>
    <n v="1876756"/>
    <d v="2024-11-29T00:00:00"/>
    <d v="2021-07-01T00:00:00"/>
    <n v="8276.81"/>
    <d v="2024-12-29T00:00:00"/>
    <s v="E0140052"/>
    <s v="PD014037"/>
    <s v="OPERACAO DO SISTEMA DATAWAREHOUSE DA GUIA-RH"/>
    <n v="7879.52"/>
    <d v="2021-07-01T00:00:00"/>
    <x v="0"/>
    <s v="042/2014"/>
    <s v="2170/2014"/>
    <s v="81395/01 ITO"/>
    <s v="2 - FATURADO"/>
    <n v="2"/>
    <x v="2"/>
    <x v="0"/>
  </r>
  <r>
    <x v="1072"/>
    <s v="46.393.500/0001-31"/>
    <s v="NF SERVICOS"/>
    <n v="173742"/>
    <d v="2024-11-29T00:00:00"/>
    <n v="1876757"/>
    <d v="2024-11-29T00:00:00"/>
    <d v="2021-08-01T00:00:00"/>
    <n v="8276.81"/>
    <d v="2024-12-29T00:00:00"/>
    <s v="E0140052"/>
    <s v="PD014037"/>
    <s v="OPERACAO DO SISTEMA DATAWAREHOUSE DA GUIA-RH"/>
    <n v="7879.52"/>
    <d v="2021-08-01T00:00:00"/>
    <x v="0"/>
    <s v="042/2014"/>
    <s v="2170/2014"/>
    <s v="81395/01 ITO"/>
    <s v="2 - FATURADO"/>
    <n v="2"/>
    <x v="2"/>
    <x v="0"/>
  </r>
  <r>
    <x v="1072"/>
    <s v="46.393.500/0001-31"/>
    <s v="NF SERVICOS"/>
    <n v="173743"/>
    <d v="2024-11-29T00:00:00"/>
    <n v="1876758"/>
    <d v="2024-11-29T00:00:00"/>
    <d v="2021-09-01T00:00:00"/>
    <n v="8276.81"/>
    <d v="2024-12-29T00:00:00"/>
    <s v="E0140052"/>
    <s v="PD014037"/>
    <s v="OPERACAO DO SISTEMA DATAWAREHOUSE DA GUIA-RH"/>
    <n v="7879.52"/>
    <d v="2021-09-01T00:00:00"/>
    <x v="0"/>
    <s v="042/2014"/>
    <s v="2170/2014"/>
    <s v="81395/01 ITO"/>
    <s v="2 - FATURADO"/>
    <n v="2"/>
    <x v="2"/>
    <x v="0"/>
  </r>
  <r>
    <x v="1072"/>
    <s v="46.393.500/0001-31"/>
    <s v="NF SERVICOS"/>
    <n v="173744"/>
    <d v="2024-11-29T00:00:00"/>
    <n v="1876759"/>
    <d v="2024-11-29T00:00:00"/>
    <d v="2021-10-01T00:00:00"/>
    <n v="8276.81"/>
    <d v="2024-12-29T00:00:00"/>
    <s v="E0140052"/>
    <s v="PD014037"/>
    <s v="OPERACAO DO SISTEMA DATAWAREHOUSE DA GUIA-RH"/>
    <n v="7879.52"/>
    <d v="2021-10-01T00:00:00"/>
    <x v="0"/>
    <s v="042/2014"/>
    <s v="2170/2014"/>
    <s v="81395/01 ITO"/>
    <s v="2 - FATURADO"/>
    <n v="2"/>
    <x v="2"/>
    <x v="0"/>
  </r>
  <r>
    <x v="1072"/>
    <s v="46.393.500/0001-31"/>
    <s v="NF SERVICOS"/>
    <n v="173745"/>
    <d v="2024-11-29T00:00:00"/>
    <n v="1876760"/>
    <d v="2024-11-29T00:00:00"/>
    <d v="2021-11-01T00:00:00"/>
    <n v="8276.81"/>
    <d v="2024-12-29T00:00:00"/>
    <s v="E0140052"/>
    <s v="PD014037"/>
    <s v="OPERACAO DO SISTEMA DATAWAREHOUSE DA GUIA-RH"/>
    <n v="7879.52"/>
    <d v="2021-11-01T00:00:00"/>
    <x v="0"/>
    <s v="042/2014"/>
    <s v="2170/2014"/>
    <s v="81395/01 ITO"/>
    <s v="2 - FATURADO"/>
    <n v="2"/>
    <x v="2"/>
    <x v="0"/>
  </r>
  <r>
    <x v="1072"/>
    <s v="46.393.500/0001-31"/>
    <s v="NF SERVICOS"/>
    <n v="173746"/>
    <d v="2024-11-29T00:00:00"/>
    <n v="1876761"/>
    <d v="2024-11-29T00:00:00"/>
    <d v="2021-12-01T00:00:00"/>
    <n v="8276.81"/>
    <d v="2024-12-29T00:00:00"/>
    <s v="E0140052"/>
    <s v="PD014037"/>
    <s v="OPERACAO DO SISTEMA DATAWAREHOUSE DA GUIA-RH"/>
    <n v="7879.52"/>
    <d v="2021-12-01T00:00:00"/>
    <x v="0"/>
    <s v="042/2014"/>
    <s v="2170/2014"/>
    <s v="81395/01 ITO"/>
    <s v="2 - FATURADO"/>
    <n v="2"/>
    <x v="2"/>
    <x v="0"/>
  </r>
  <r>
    <x v="1072"/>
    <s v="46.393.500/0001-31"/>
    <s v="NF SERVICOS"/>
    <n v="173747"/>
    <d v="2024-11-29T00:00:00"/>
    <n v="1876762"/>
    <d v="2024-11-29T00:00:00"/>
    <d v="2022-01-01T00:00:00"/>
    <n v="8276.81"/>
    <d v="2024-12-29T00:00:00"/>
    <s v="E0140052"/>
    <s v="PD014037"/>
    <s v="OPERACAO DO SISTEMA DATAWAREHOUSE DA GUIA-RH"/>
    <n v="7879.52"/>
    <d v="2022-01-01T00:00:00"/>
    <x v="0"/>
    <s v="042/2014"/>
    <s v="2170/2014"/>
    <s v="81395/01 ITO"/>
    <s v="2 - FATURADO"/>
    <n v="2"/>
    <x v="2"/>
    <x v="0"/>
  </r>
  <r>
    <x v="1072"/>
    <s v="46.393.500/0001-31"/>
    <s v="NF SERVICOS"/>
    <n v="173748"/>
    <d v="2024-11-29T00:00:00"/>
    <n v="1876763"/>
    <d v="2024-11-29T00:00:00"/>
    <d v="2022-02-01T00:00:00"/>
    <n v="8276.81"/>
    <d v="2024-12-29T00:00:00"/>
    <s v="E0140052"/>
    <s v="PD014037"/>
    <s v="OPERACAO DO SISTEMA DATAWAREHOUSE DA GUIA-RH"/>
    <n v="7879.52"/>
    <d v="2022-02-01T00:00:00"/>
    <x v="0"/>
    <s v="042/2014"/>
    <s v="2170/2014"/>
    <s v="81395/01 ITO"/>
    <s v="2 - FATURADO"/>
    <n v="2"/>
    <x v="2"/>
    <x v="0"/>
  </r>
  <r>
    <x v="1072"/>
    <s v="46.393.500/0001-31"/>
    <s v="NF SERVICOS"/>
    <n v="173749"/>
    <d v="2024-11-29T00:00:00"/>
    <n v="1876764"/>
    <d v="2024-11-29T00:00:00"/>
    <d v="2022-03-01T00:00:00"/>
    <n v="8276.81"/>
    <d v="2024-12-29T00:00:00"/>
    <s v="E0140052"/>
    <s v="PD014037"/>
    <s v="OPERACAO DO SISTEMA DATAWAREHOUSE DA GUIA-RH"/>
    <n v="7879.52"/>
    <d v="2022-03-01T00:00:00"/>
    <x v="0"/>
    <s v="042/2014"/>
    <s v="2170/2014"/>
    <s v="81395/01 ITO"/>
    <s v="2 - FATURADO"/>
    <n v="2"/>
    <x v="2"/>
    <x v="0"/>
  </r>
  <r>
    <x v="1072"/>
    <s v="46.393.500/0001-31"/>
    <s v="NF SERVICOS"/>
    <n v="173750"/>
    <d v="2024-11-29T00:00:00"/>
    <n v="1876765"/>
    <d v="2024-11-29T00:00:00"/>
    <d v="2022-04-01T00:00:00"/>
    <n v="8276.81"/>
    <d v="2024-12-29T00:00:00"/>
    <s v="E0140052"/>
    <s v="PD014037"/>
    <s v="OPERACAO DO SISTEMA DATAWAREHOUSE DA GUIA-RH"/>
    <n v="7879.52"/>
    <d v="2022-04-01T00:00:00"/>
    <x v="0"/>
    <s v="042/2014"/>
    <s v="2170/2014"/>
    <s v="81395/01 ITO"/>
    <s v="2 - FATURADO"/>
    <n v="2"/>
    <x v="2"/>
    <x v="0"/>
  </r>
  <r>
    <x v="1072"/>
    <s v="46.393.500/0001-31"/>
    <s v="NF SERVICOS"/>
    <n v="173751"/>
    <d v="2024-11-29T00:00:00"/>
    <n v="1876766"/>
    <d v="2024-11-29T00:00:00"/>
    <d v="2022-05-01T00:00:00"/>
    <n v="8276.81"/>
    <d v="2024-12-29T00:00:00"/>
    <s v="E0140052"/>
    <s v="PD014037"/>
    <s v="OPERACAO DO SISTEMA DATAWAREHOUSE DA GUIA-RH"/>
    <n v="7879.52"/>
    <d v="2022-05-01T00:00:00"/>
    <x v="0"/>
    <s v="042/2014"/>
    <s v="2170/2014"/>
    <s v="81395/01 ITO"/>
    <s v="2 - FATURADO"/>
    <n v="2"/>
    <x v="2"/>
    <x v="0"/>
  </r>
  <r>
    <x v="1072"/>
    <s v="46.393.500/0001-31"/>
    <s v="NF SERVICOS"/>
    <n v="173752"/>
    <d v="2024-11-29T00:00:00"/>
    <n v="1876767"/>
    <d v="2024-11-29T00:00:00"/>
    <d v="2022-06-01T00:00:00"/>
    <n v="8276.81"/>
    <d v="2024-12-29T00:00:00"/>
    <s v="E0140052"/>
    <s v="PD014037"/>
    <s v="OPERACAO DO SISTEMA DATAWAREHOUSE DA GUIA-RH"/>
    <n v="7879.52"/>
    <d v="2022-06-01T00:00:00"/>
    <x v="0"/>
    <s v="042/2014"/>
    <s v="2170/2014"/>
    <s v="81395/01 ITO"/>
    <s v="2 - FATURADO"/>
    <n v="2"/>
    <x v="2"/>
    <x v="0"/>
  </r>
  <r>
    <x v="1072"/>
    <s v="46.393.500/0001-31"/>
    <s v="NF SERVICOS"/>
    <n v="173753"/>
    <d v="2024-11-29T00:00:00"/>
    <n v="1876768"/>
    <d v="2024-11-29T00:00:00"/>
    <d v="2022-07-01T00:00:00"/>
    <n v="8276.81"/>
    <d v="2024-12-29T00:00:00"/>
    <s v="E0140052"/>
    <s v="PD014037"/>
    <s v="OPERACAO DO SISTEMA DATAWAREHOUSE DA GUIA-RH"/>
    <n v="7879.52"/>
    <d v="2022-07-01T00:00:00"/>
    <x v="0"/>
    <s v="042/2014"/>
    <s v="2170/2014"/>
    <s v="81395/01 ITO"/>
    <s v="2 - FATURADO"/>
    <n v="2"/>
    <x v="2"/>
    <x v="0"/>
  </r>
  <r>
    <x v="1072"/>
    <s v="46.393.500/0001-31"/>
    <s v="NF SERVICOS"/>
    <n v="173754"/>
    <d v="2024-11-29T00:00:00"/>
    <n v="1876769"/>
    <d v="2024-11-29T00:00:00"/>
    <d v="2022-08-01T00:00:00"/>
    <n v="8276.81"/>
    <d v="2024-12-29T00:00:00"/>
    <s v="E0140052"/>
    <s v="PD014037"/>
    <s v="OPERACAO DO SISTEMA DATAWAREHOUSE DA GUIA-RH"/>
    <n v="7879.52"/>
    <d v="2022-08-01T00:00:00"/>
    <x v="0"/>
    <s v="042/2014"/>
    <s v="2170/2014"/>
    <s v="81395/01 ITO"/>
    <s v="2 - FATURADO"/>
    <n v="2"/>
    <x v="2"/>
    <x v="0"/>
  </r>
  <r>
    <x v="1072"/>
    <s v="46.393.500/0001-31"/>
    <s v="NF SERVICOS"/>
    <n v="173755"/>
    <d v="2024-11-29T00:00:00"/>
    <n v="1876770"/>
    <d v="2024-11-29T00:00:00"/>
    <d v="2022-09-01T00:00:00"/>
    <n v="8276.81"/>
    <d v="2024-12-29T00:00:00"/>
    <s v="E0140052"/>
    <s v="PD014037"/>
    <s v="OPERACAO DO SISTEMA DATAWAREHOUSE DA GUIA-RH"/>
    <n v="7879.52"/>
    <d v="2022-09-01T00:00:00"/>
    <x v="0"/>
    <s v="042/2014"/>
    <s v="2170/2014"/>
    <s v="81395/01 ITO"/>
    <s v="2 - FATURADO"/>
    <n v="2"/>
    <x v="2"/>
    <x v="0"/>
  </r>
  <r>
    <x v="1072"/>
    <s v="46.393.500/0001-31"/>
    <s v="NF SERVICOS"/>
    <n v="173757"/>
    <d v="2024-11-29T00:00:00"/>
    <n v="1876772"/>
    <d v="2024-11-29T00:00:00"/>
    <d v="2021-06-01T00:00:00"/>
    <n v="570.45000000000005"/>
    <d v="2024-12-29T00:00:00"/>
    <s v="E0140052"/>
    <s v="PD014037"/>
    <s v="OPERACAO DO SISTEMA DATAWAREHOUSE DA GUIA-RH"/>
    <n v="543.07000000000005"/>
    <d v="2021-06-01T00:00:00"/>
    <x v="0"/>
    <s v="042/2014"/>
    <s v="2170/2014"/>
    <s v="81395/01 ITO"/>
    <s v="2 - FATURADO"/>
    <n v="2"/>
    <x v="2"/>
    <x v="0"/>
  </r>
  <r>
    <x v="1072"/>
    <s v="46.393.500/0001-31"/>
    <s v="NF SERVICOS"/>
    <n v="173758"/>
    <d v="2024-11-29T00:00:00"/>
    <n v="1876773"/>
    <d v="2024-11-29T00:00:00"/>
    <d v="2021-07-01T00:00:00"/>
    <n v="570.45000000000005"/>
    <d v="2024-12-29T00:00:00"/>
    <s v="E0140052"/>
    <s v="PD014037"/>
    <s v="OPERACAO DO SISTEMA DATAWAREHOUSE DA GUIA-RH"/>
    <n v="543.07000000000005"/>
    <d v="2021-07-01T00:00:00"/>
    <x v="0"/>
    <s v="042/2014"/>
    <s v="2170/2014"/>
    <s v="81395/01 ITO"/>
    <s v="2 - FATURADO"/>
    <n v="2"/>
    <x v="2"/>
    <x v="0"/>
  </r>
  <r>
    <x v="1072"/>
    <s v="46.393.500/0001-31"/>
    <s v="NF SERVICOS"/>
    <n v="173759"/>
    <d v="2024-11-29T00:00:00"/>
    <n v="1876774"/>
    <d v="2024-11-29T00:00:00"/>
    <d v="2021-08-01T00:00:00"/>
    <n v="570.45000000000005"/>
    <d v="2024-12-29T00:00:00"/>
    <s v="E0140052"/>
    <s v="PD014037"/>
    <s v="OPERACAO DO SISTEMA DATAWAREHOUSE DA GUIA-RH"/>
    <n v="543.07000000000005"/>
    <d v="2021-08-01T00:00:00"/>
    <x v="0"/>
    <s v="042/2014"/>
    <s v="2170/2014"/>
    <s v="81395/01 ITO"/>
    <s v="2 - FATURADO"/>
    <n v="2"/>
    <x v="2"/>
    <x v="0"/>
  </r>
  <r>
    <x v="1072"/>
    <s v="46.393.500/0001-31"/>
    <s v="NF SERVICOS"/>
    <n v="173760"/>
    <d v="2024-11-29T00:00:00"/>
    <n v="1876775"/>
    <d v="2024-11-29T00:00:00"/>
    <d v="2021-09-01T00:00:00"/>
    <n v="570.45000000000005"/>
    <d v="2024-12-29T00:00:00"/>
    <s v="E0140052"/>
    <s v="PD014037"/>
    <s v="OPERACAO DO SISTEMA DATAWAREHOUSE DA GUIA-RH"/>
    <n v="543.07000000000005"/>
    <d v="2021-09-01T00:00:00"/>
    <x v="0"/>
    <s v="042/2014"/>
    <s v="2170/2014"/>
    <s v="81395/01 ITO"/>
    <s v="2 - FATURADO"/>
    <n v="2"/>
    <x v="2"/>
    <x v="0"/>
  </r>
  <r>
    <x v="1072"/>
    <s v="46.393.500/0001-31"/>
    <s v="NF SERVICOS"/>
    <n v="173761"/>
    <d v="2024-11-29T00:00:00"/>
    <n v="1876776"/>
    <d v="2024-11-29T00:00:00"/>
    <d v="2021-10-01T00:00:00"/>
    <n v="570.45000000000005"/>
    <d v="2024-12-29T00:00:00"/>
    <s v="E0140052"/>
    <s v="PD014037"/>
    <s v="OPERACAO DO SISTEMA DATAWAREHOUSE DA GUIA-RH"/>
    <n v="543.07000000000005"/>
    <d v="2021-10-01T00:00:00"/>
    <x v="0"/>
    <s v="042/2014"/>
    <s v="2170/2014"/>
    <s v="81395/01 ITO"/>
    <s v="2 - FATURADO"/>
    <n v="2"/>
    <x v="2"/>
    <x v="0"/>
  </r>
  <r>
    <x v="1072"/>
    <s v="46.393.500/0001-31"/>
    <s v="NF SERVICOS"/>
    <n v="173762"/>
    <d v="2024-11-29T00:00:00"/>
    <n v="1876777"/>
    <d v="2024-11-29T00:00:00"/>
    <d v="2021-11-01T00:00:00"/>
    <n v="570.45000000000005"/>
    <d v="2024-12-29T00:00:00"/>
    <s v="E0140052"/>
    <s v="PD014037"/>
    <s v="OPERACAO DO SISTEMA DATAWAREHOUSE DA GUIA-RH"/>
    <n v="543.07000000000005"/>
    <d v="2021-11-01T00:00:00"/>
    <x v="0"/>
    <s v="042/2014"/>
    <s v="2170/2014"/>
    <s v="81395/01 ITO"/>
    <s v="2 - FATURADO"/>
    <n v="2"/>
    <x v="2"/>
    <x v="0"/>
  </r>
  <r>
    <x v="1072"/>
    <s v="46.393.500/0001-31"/>
    <s v="NF SERVICOS"/>
    <n v="173763"/>
    <d v="2024-11-29T00:00:00"/>
    <n v="1876778"/>
    <d v="2024-11-29T00:00:00"/>
    <d v="2021-12-01T00:00:00"/>
    <n v="570.45000000000005"/>
    <d v="2024-12-29T00:00:00"/>
    <s v="E0140052"/>
    <s v="PD014037"/>
    <s v="OPERACAO DO SISTEMA DATAWAREHOUSE DA GUIA-RH"/>
    <n v="543.07000000000005"/>
    <d v="2021-12-01T00:00:00"/>
    <x v="0"/>
    <s v="042/2014"/>
    <s v="2170/2014"/>
    <s v="81395/01 ITO"/>
    <s v="2 - FATURADO"/>
    <n v="2"/>
    <x v="2"/>
    <x v="0"/>
  </r>
  <r>
    <x v="1072"/>
    <s v="46.393.500/0001-31"/>
    <s v="NF SERVICOS"/>
    <n v="173764"/>
    <d v="2024-11-29T00:00:00"/>
    <n v="1876779"/>
    <d v="2024-11-29T00:00:00"/>
    <d v="2022-01-01T00:00:00"/>
    <n v="570.45000000000005"/>
    <d v="2024-12-29T00:00:00"/>
    <s v="E0140052"/>
    <s v="PD014037"/>
    <s v="OPERACAO DO SISTEMA DATAWAREHOUSE DA GUIA-RH"/>
    <n v="543.07000000000005"/>
    <d v="2022-01-01T00:00:00"/>
    <x v="0"/>
    <s v="042/2014"/>
    <s v="2170/2014"/>
    <s v="81395/01 ITO"/>
    <s v="2 - FATURADO"/>
    <n v="2"/>
    <x v="2"/>
    <x v="0"/>
  </r>
  <r>
    <x v="1072"/>
    <s v="46.393.500/0001-31"/>
    <s v="NF SERVICOS"/>
    <n v="173765"/>
    <d v="2024-11-29T00:00:00"/>
    <n v="1876780"/>
    <d v="2024-11-29T00:00:00"/>
    <d v="2022-02-01T00:00:00"/>
    <n v="570.45000000000005"/>
    <d v="2024-12-29T00:00:00"/>
    <s v="E0140052"/>
    <s v="PD014037"/>
    <s v="OPERACAO DO SISTEMA DATAWAREHOUSE DA GUIA-RH"/>
    <n v="543.07000000000005"/>
    <d v="2022-02-01T00:00:00"/>
    <x v="0"/>
    <s v="042/2014"/>
    <s v="2170/2014"/>
    <s v="81395/01 ITO"/>
    <s v="2 - FATURADO"/>
    <n v="2"/>
    <x v="2"/>
    <x v="0"/>
  </r>
  <r>
    <x v="1072"/>
    <s v="46.393.500/0001-31"/>
    <s v="NF SERVICOS"/>
    <n v="173767"/>
    <d v="2024-11-29T00:00:00"/>
    <n v="1876782"/>
    <d v="2024-11-29T00:00:00"/>
    <d v="2018-10-01T00:00:00"/>
    <n v="294.43"/>
    <d v="2024-12-29T00:00:00"/>
    <s v="E0140052"/>
    <s v="PD014037"/>
    <s v="OPERACAO DO SISTEMA DATAWAREHOUSE DA GUIA-RH"/>
    <n v="280.3"/>
    <d v="2018-10-01T00:00:00"/>
    <x v="0"/>
    <s v="042/2014"/>
    <s v="2170/2014"/>
    <s v="81395/01 ITO"/>
    <s v="2 - FATURADO"/>
    <n v="2"/>
    <x v="2"/>
    <x v="0"/>
  </r>
  <r>
    <x v="1072"/>
    <s v="46.393.500/0001-31"/>
    <s v="NF SERVICOS"/>
    <n v="173768"/>
    <d v="2024-11-29T00:00:00"/>
    <n v="1876783"/>
    <d v="2024-11-29T00:00:00"/>
    <d v="2018-11-01T00:00:00"/>
    <n v="570.45000000000005"/>
    <d v="2024-12-29T00:00:00"/>
    <s v="E0140052"/>
    <s v="PD014037"/>
    <s v="OPERACAO DO SISTEMA DATAWAREHOUSE DA GUIA-RH"/>
    <n v="543.07000000000005"/>
    <d v="2018-11-01T00:00:00"/>
    <x v="0"/>
    <s v="042/2014"/>
    <s v="2170/2014"/>
    <s v="81395/01 ITO"/>
    <s v="2 - FATURADO"/>
    <n v="2"/>
    <x v="2"/>
    <x v="0"/>
  </r>
  <r>
    <x v="1072"/>
    <s v="46.393.500/0001-31"/>
    <s v="NF SERVICOS"/>
    <n v="173769"/>
    <d v="2024-11-29T00:00:00"/>
    <n v="1876784"/>
    <d v="2024-11-29T00:00:00"/>
    <d v="2018-12-01T00:00:00"/>
    <n v="570.45000000000005"/>
    <d v="2024-12-29T00:00:00"/>
    <s v="E0140052"/>
    <s v="PD014037"/>
    <s v="OPERACAO DO SISTEMA DATAWAREHOUSE DA GUIA-RH"/>
    <n v="543.07000000000005"/>
    <d v="2018-12-01T00:00:00"/>
    <x v="0"/>
    <s v="042/2014"/>
    <s v="2170/2014"/>
    <s v="81395/01 ITO"/>
    <s v="2 - FATURADO"/>
    <n v="2"/>
    <x v="2"/>
    <x v="0"/>
  </r>
  <r>
    <x v="1072"/>
    <s v="46.393.500/0001-31"/>
    <s v="NF SERVICOS"/>
    <n v="173770"/>
    <d v="2024-11-29T00:00:00"/>
    <n v="1876785"/>
    <d v="2024-11-29T00:00:00"/>
    <d v="2019-01-01T00:00:00"/>
    <n v="570.45000000000005"/>
    <d v="2024-12-29T00:00:00"/>
    <s v="E0140052"/>
    <s v="PD014037"/>
    <s v="OPERACAO DO SISTEMA DATAWAREHOUSE DA GUIA-RH"/>
    <n v="543.07000000000005"/>
    <d v="2019-01-01T00:00:00"/>
    <x v="0"/>
    <s v="042/2014"/>
    <s v="2170/2014"/>
    <s v="81395/01 ITO"/>
    <s v="2 - FATURADO"/>
    <n v="2"/>
    <x v="2"/>
    <x v="0"/>
  </r>
  <r>
    <x v="1072"/>
    <s v="46.393.500/0001-31"/>
    <s v="NF SERVICOS"/>
    <n v="173771"/>
    <d v="2024-11-29T00:00:00"/>
    <n v="1876786"/>
    <d v="2024-11-29T00:00:00"/>
    <d v="2019-02-01T00:00:00"/>
    <n v="570.45000000000005"/>
    <d v="2024-12-29T00:00:00"/>
    <s v="E0140052"/>
    <s v="PD014037"/>
    <s v="OPERACAO DO SISTEMA DATAWAREHOUSE DA GUIA-RH"/>
    <n v="543.07000000000005"/>
    <d v="2019-02-01T00:00:00"/>
    <x v="0"/>
    <s v="042/2014"/>
    <s v="2170/2014"/>
    <s v="81395/01 ITO"/>
    <s v="2 - FATURADO"/>
    <n v="2"/>
    <x v="2"/>
    <x v="0"/>
  </r>
  <r>
    <x v="1072"/>
    <s v="46.393.500/0001-31"/>
    <s v="NF SERVICOS"/>
    <n v="173772"/>
    <d v="2024-11-29T00:00:00"/>
    <n v="1876787"/>
    <d v="2024-11-29T00:00:00"/>
    <d v="2019-03-01T00:00:00"/>
    <n v="570.45000000000005"/>
    <d v="2024-12-29T00:00:00"/>
    <s v="E0140052"/>
    <s v="PD014037"/>
    <s v="OPERACAO DO SISTEMA DATAWAREHOUSE DA GUIA-RH"/>
    <n v="543.07000000000005"/>
    <d v="2019-03-01T00:00:00"/>
    <x v="0"/>
    <s v="042/2014"/>
    <s v="2170/2014"/>
    <s v="81395/01 ITO"/>
    <s v="2 - FATURADO"/>
    <n v="2"/>
    <x v="2"/>
    <x v="0"/>
  </r>
  <r>
    <x v="1072"/>
    <s v="46.393.500/0001-31"/>
    <s v="NF SERVICOS"/>
    <n v="173773"/>
    <d v="2024-11-29T00:00:00"/>
    <n v="1876788"/>
    <d v="2024-11-29T00:00:00"/>
    <d v="2019-04-01T00:00:00"/>
    <n v="570.45000000000005"/>
    <d v="2024-12-29T00:00:00"/>
    <s v="E0140052"/>
    <s v="PD014037"/>
    <s v="OPERACAO DO SISTEMA DATAWAREHOUSE DA GUIA-RH"/>
    <n v="543.07000000000005"/>
    <d v="2019-04-01T00:00:00"/>
    <x v="0"/>
    <s v="042/2014"/>
    <s v="2170/2014"/>
    <s v="81395/01 ITO"/>
    <s v="2 - FATURADO"/>
    <n v="2"/>
    <x v="2"/>
    <x v="0"/>
  </r>
  <r>
    <x v="1072"/>
    <s v="46.393.500/0001-31"/>
    <s v="NF SERVICOS"/>
    <n v="173774"/>
    <d v="2024-11-29T00:00:00"/>
    <n v="1876789"/>
    <d v="2024-11-29T00:00:00"/>
    <d v="2019-05-01T00:00:00"/>
    <n v="570.45000000000005"/>
    <d v="2024-12-29T00:00:00"/>
    <s v="E0140052"/>
    <s v="PD014037"/>
    <s v="OPERACAO DO SISTEMA DATAWAREHOUSE DA GUIA-RH"/>
    <n v="543.07000000000005"/>
    <d v="2019-05-01T00:00:00"/>
    <x v="0"/>
    <s v="042/2014"/>
    <s v="2170/2014"/>
    <s v="81395/01 ITO"/>
    <s v="2 - FATURADO"/>
    <n v="2"/>
    <x v="2"/>
    <x v="0"/>
  </r>
  <r>
    <x v="1072"/>
    <s v="46.393.500/0001-31"/>
    <s v="NF SERVICOS"/>
    <n v="173775"/>
    <d v="2024-11-29T00:00:00"/>
    <n v="1876790"/>
    <d v="2024-11-29T00:00:00"/>
    <d v="2019-06-01T00:00:00"/>
    <n v="570.45000000000005"/>
    <d v="2024-12-29T00:00:00"/>
    <s v="E0140052"/>
    <s v="PD014037"/>
    <s v="OPERACAO DO SISTEMA DATAWAREHOUSE DA GUIA-RH"/>
    <n v="543.07000000000005"/>
    <d v="2019-06-01T00:00:00"/>
    <x v="0"/>
    <s v="042/2014"/>
    <s v="2170/2014"/>
    <s v="81395/01 ITO"/>
    <s v="2 - FATURADO"/>
    <n v="2"/>
    <x v="2"/>
    <x v="0"/>
  </r>
  <r>
    <x v="1072"/>
    <s v="46.393.500/0001-31"/>
    <s v="NF SERVICOS"/>
    <n v="173776"/>
    <d v="2024-11-29T00:00:00"/>
    <n v="1876791"/>
    <d v="2024-11-29T00:00:00"/>
    <d v="2019-07-01T00:00:00"/>
    <n v="570.45000000000005"/>
    <d v="2024-12-29T00:00:00"/>
    <s v="E0140052"/>
    <s v="PD014037"/>
    <s v="OPERACAO DO SISTEMA DATAWAREHOUSE DA GUIA-RH"/>
    <n v="543.07000000000005"/>
    <d v="2019-07-01T00:00:00"/>
    <x v="0"/>
    <s v="042/2014"/>
    <s v="2170/2014"/>
    <s v="81395/01 ITO"/>
    <s v="2 - FATURADO"/>
    <n v="2"/>
    <x v="2"/>
    <x v="0"/>
  </r>
  <r>
    <x v="1072"/>
    <s v="46.393.500/0001-31"/>
    <s v="NF SERVICOS"/>
    <n v="173777"/>
    <d v="2024-11-29T00:00:00"/>
    <n v="1876792"/>
    <d v="2024-11-29T00:00:00"/>
    <d v="2019-08-01T00:00:00"/>
    <n v="570.45000000000005"/>
    <d v="2024-12-29T00:00:00"/>
    <s v="E0140052"/>
    <s v="PD014037"/>
    <s v="OPERACAO DO SISTEMA DATAWAREHOUSE DA GUIA-RH"/>
    <n v="543.07000000000005"/>
    <d v="2019-08-01T00:00:00"/>
    <x v="0"/>
    <s v="042/2014"/>
    <s v="2170/2014"/>
    <s v="81395/01 ITO"/>
    <s v="2 - FATURADO"/>
    <n v="2"/>
    <x v="2"/>
    <x v="0"/>
  </r>
  <r>
    <x v="1072"/>
    <s v="46.393.500/0001-31"/>
    <s v="NF SERVICOS"/>
    <n v="173778"/>
    <d v="2024-11-29T00:00:00"/>
    <n v="1876793"/>
    <d v="2024-11-29T00:00:00"/>
    <d v="2019-09-01T00:00:00"/>
    <n v="570.45000000000005"/>
    <d v="2024-12-29T00:00:00"/>
    <s v="E0140052"/>
    <s v="PD014037"/>
    <s v="OPERACAO DO SISTEMA DATAWAREHOUSE DA GUIA-RH"/>
    <n v="543.07000000000005"/>
    <d v="2019-09-01T00:00:00"/>
    <x v="0"/>
    <s v="042/2014"/>
    <s v="2170/2014"/>
    <s v="81395/01 ITO"/>
    <s v="2 - FATURADO"/>
    <n v="2"/>
    <x v="2"/>
    <x v="0"/>
  </r>
  <r>
    <x v="1072"/>
    <s v="46.393.500/0001-31"/>
    <s v="NF SERVICOS"/>
    <n v="173779"/>
    <d v="2024-11-29T00:00:00"/>
    <n v="1876794"/>
    <d v="2024-11-29T00:00:00"/>
    <d v="2019-10-01T00:00:00"/>
    <n v="570.45000000000005"/>
    <d v="2024-12-29T00:00:00"/>
    <s v="E0140052"/>
    <s v="PD014037"/>
    <s v="OPERACAO DO SISTEMA DATAWAREHOUSE DA GUIA-RH"/>
    <n v="543.07000000000005"/>
    <d v="2019-10-01T00:00:00"/>
    <x v="0"/>
    <s v="042/2014"/>
    <s v="2170/2014"/>
    <s v="81395/01 ITO"/>
    <s v="2 - FATURADO"/>
    <n v="2"/>
    <x v="2"/>
    <x v="0"/>
  </r>
  <r>
    <x v="1072"/>
    <s v="46.393.500/0001-31"/>
    <s v="NF SERVICOS"/>
    <n v="173780"/>
    <d v="2024-11-29T00:00:00"/>
    <n v="1876795"/>
    <d v="2024-11-29T00:00:00"/>
    <d v="2019-11-01T00:00:00"/>
    <n v="570.45000000000005"/>
    <d v="2024-12-29T00:00:00"/>
    <s v="E0140052"/>
    <s v="PD014037"/>
    <s v="OPERACAO DO SISTEMA DATAWAREHOUSE DA GUIA-RH"/>
    <n v="543.07000000000005"/>
    <d v="2019-11-01T00:00:00"/>
    <x v="0"/>
    <s v="042/2014"/>
    <s v="2170/2014"/>
    <s v="81395/01 ITO"/>
    <s v="2 - FATURADO"/>
    <n v="2"/>
    <x v="2"/>
    <x v="0"/>
  </r>
  <r>
    <x v="1072"/>
    <s v="46.393.500/0001-31"/>
    <s v="NF SERVICOS"/>
    <n v="173781"/>
    <d v="2024-11-29T00:00:00"/>
    <n v="1876796"/>
    <d v="2024-11-29T00:00:00"/>
    <d v="2019-12-01T00:00:00"/>
    <n v="570.45000000000005"/>
    <d v="2024-12-29T00:00:00"/>
    <s v="E0140052"/>
    <s v="PD014037"/>
    <s v="OPERACAO DO SISTEMA DATAWAREHOUSE DA GUIA-RH"/>
    <n v="543.07000000000005"/>
    <d v="2019-12-01T00:00:00"/>
    <x v="0"/>
    <s v="042/2014"/>
    <s v="2170/2014"/>
    <s v="81395/01 ITO"/>
    <s v="2 - FATURADO"/>
    <n v="2"/>
    <x v="2"/>
    <x v="0"/>
  </r>
  <r>
    <x v="1072"/>
    <s v="46.393.500/0001-31"/>
    <s v="NF SERVICOS"/>
    <n v="173782"/>
    <d v="2024-11-29T00:00:00"/>
    <n v="1876797"/>
    <d v="2024-11-29T00:00:00"/>
    <d v="2020-01-01T00:00:00"/>
    <n v="570.45000000000005"/>
    <d v="2024-12-29T00:00:00"/>
    <s v="E0140052"/>
    <s v="PD014037"/>
    <s v="OPERACAO DO SISTEMA DATAWAREHOUSE DA GUIA-RH"/>
    <n v="543.07000000000005"/>
    <d v="2020-01-01T00:00:00"/>
    <x v="0"/>
    <s v="042/2014"/>
    <s v="2170/2014"/>
    <s v="81395/01 ITO"/>
    <s v="2 - FATURADO"/>
    <n v="2"/>
    <x v="2"/>
    <x v="0"/>
  </r>
  <r>
    <x v="1072"/>
    <s v="46.393.500/0001-31"/>
    <s v="NF SERVICOS"/>
    <n v="173783"/>
    <d v="2024-11-29T00:00:00"/>
    <n v="1876798"/>
    <d v="2024-11-29T00:00:00"/>
    <d v="2020-02-01T00:00:00"/>
    <n v="570.45000000000005"/>
    <d v="2024-12-29T00:00:00"/>
    <s v="E0140052"/>
    <s v="PD014037"/>
    <s v="OPERACAO DO SISTEMA DATAWAREHOUSE DA GUIA-RH"/>
    <n v="543.07000000000005"/>
    <d v="2020-02-01T00:00:00"/>
    <x v="0"/>
    <s v="042/2014"/>
    <s v="2170/2014"/>
    <s v="81395/01 ITO"/>
    <s v="2 - FATURADO"/>
    <n v="2"/>
    <x v="2"/>
    <x v="0"/>
  </r>
  <r>
    <x v="1072"/>
    <s v="46.393.500/0001-31"/>
    <s v="NF SERVICOS"/>
    <n v="173784"/>
    <d v="2024-11-29T00:00:00"/>
    <n v="1876799"/>
    <d v="2024-11-29T00:00:00"/>
    <d v="2020-03-01T00:00:00"/>
    <n v="570.45000000000005"/>
    <d v="2024-12-29T00:00:00"/>
    <s v="E0140052"/>
    <s v="PD014037"/>
    <s v="OPERACAO DO SISTEMA DATAWAREHOUSE DA GUIA-RH"/>
    <n v="543.07000000000005"/>
    <d v="2020-03-01T00:00:00"/>
    <x v="0"/>
    <s v="042/2014"/>
    <s v="2170/2014"/>
    <s v="81395/01 ITO"/>
    <s v="2 - FATURADO"/>
    <n v="2"/>
    <x v="2"/>
    <x v="0"/>
  </r>
  <r>
    <x v="1072"/>
    <s v="46.393.500/0001-31"/>
    <s v="NF SERVICOS"/>
    <n v="173785"/>
    <d v="2024-11-29T00:00:00"/>
    <n v="1876800"/>
    <d v="2024-11-29T00:00:00"/>
    <d v="2020-04-01T00:00:00"/>
    <n v="570.45000000000005"/>
    <d v="2024-12-29T00:00:00"/>
    <s v="E0140052"/>
    <s v="PD014037"/>
    <s v="OPERACAO DO SISTEMA DATAWAREHOUSE DA GUIA-RH"/>
    <n v="543.07000000000005"/>
    <d v="2020-04-01T00:00:00"/>
    <x v="0"/>
    <s v="042/2014"/>
    <s v="2170/2014"/>
    <s v="81395/01 ITO"/>
    <s v="2 - FATURADO"/>
    <n v="2"/>
    <x v="2"/>
    <x v="0"/>
  </r>
  <r>
    <x v="1072"/>
    <s v="46.393.500/0001-31"/>
    <s v="NF SERVICOS"/>
    <n v="173786"/>
    <d v="2024-11-29T00:00:00"/>
    <n v="1876801"/>
    <d v="2024-11-29T00:00:00"/>
    <d v="2020-05-01T00:00:00"/>
    <n v="570.45000000000005"/>
    <d v="2024-12-29T00:00:00"/>
    <s v="E0140052"/>
    <s v="PD014037"/>
    <s v="OPERACAO DO SISTEMA DATAWAREHOUSE DA GUIA-RH"/>
    <n v="543.07000000000005"/>
    <d v="2020-05-01T00:00:00"/>
    <x v="0"/>
    <s v="042/2014"/>
    <s v="2170/2014"/>
    <s v="81395/01 ITO"/>
    <s v="2 - FATURADO"/>
    <n v="2"/>
    <x v="2"/>
    <x v="0"/>
  </r>
  <r>
    <x v="1072"/>
    <s v="46.393.500/0001-31"/>
    <s v="NF SERVICOS"/>
    <n v="173787"/>
    <d v="2024-11-29T00:00:00"/>
    <n v="1876802"/>
    <d v="2024-11-29T00:00:00"/>
    <d v="2020-06-01T00:00:00"/>
    <n v="570.45000000000005"/>
    <d v="2024-12-29T00:00:00"/>
    <s v="E0140052"/>
    <s v="PD014037"/>
    <s v="OPERACAO DO SISTEMA DATAWAREHOUSE DA GUIA-RH"/>
    <n v="543.07000000000005"/>
    <d v="2020-06-01T00:00:00"/>
    <x v="0"/>
    <s v="042/2014"/>
    <s v="2170/2014"/>
    <s v="81395/01 ITO"/>
    <s v="2 - FATURADO"/>
    <n v="2"/>
    <x v="2"/>
    <x v="0"/>
  </r>
  <r>
    <x v="1072"/>
    <s v="46.393.500/0001-31"/>
    <s v="NF SERVICOS"/>
    <n v="173788"/>
    <d v="2024-11-29T00:00:00"/>
    <n v="1876803"/>
    <d v="2024-11-29T00:00:00"/>
    <d v="2018-10-01T00:00:00"/>
    <n v="4271.8999999999996"/>
    <d v="2024-12-29T00:00:00"/>
    <s v="E0140052"/>
    <s v="PD014037"/>
    <s v="OPERACAO DO SISTEMA DATAWAREHOUSE DA GUIA-RH"/>
    <n v="4066.85"/>
    <d v="2018-10-01T00:00:00"/>
    <x v="0"/>
    <s v="042/2014"/>
    <s v="2170/2014"/>
    <s v="81395/01 ITO"/>
    <s v="2 - FATURADO"/>
    <n v="2"/>
    <x v="2"/>
    <x v="0"/>
  </r>
  <r>
    <x v="1072"/>
    <s v="46.393.500/0001-31"/>
    <s v="NF SERVICOS"/>
    <n v="173789"/>
    <d v="2024-11-29T00:00:00"/>
    <n v="1876804"/>
    <d v="2024-11-29T00:00:00"/>
    <d v="2018-11-01T00:00:00"/>
    <n v="8276.81"/>
    <d v="2024-12-29T00:00:00"/>
    <s v="E0140052"/>
    <s v="PD014037"/>
    <s v="OPERACAO DO SISTEMA DATAWAREHOUSE DA GUIA-RH"/>
    <n v="7879.52"/>
    <d v="2018-11-01T00:00:00"/>
    <x v="0"/>
    <s v="042/2014"/>
    <s v="2170/2014"/>
    <s v="81395/01 ITO"/>
    <s v="2 - FATURADO"/>
    <n v="2"/>
    <x v="2"/>
    <x v="0"/>
  </r>
  <r>
    <x v="1072"/>
    <s v="46.393.500/0001-31"/>
    <s v="NF SERVICOS"/>
    <n v="173790"/>
    <d v="2024-11-29T00:00:00"/>
    <n v="1876805"/>
    <d v="2024-11-29T00:00:00"/>
    <d v="2019-01-01T00:00:00"/>
    <n v="8276.81"/>
    <d v="2024-12-29T00:00:00"/>
    <s v="E0140052"/>
    <s v="PD014037"/>
    <s v="OPERACAO DO SISTEMA DATAWAREHOUSE DA GUIA-RH"/>
    <n v="7879.52"/>
    <d v="2019-01-01T00:00:00"/>
    <x v="0"/>
    <s v="042/2014"/>
    <s v="2170/2014"/>
    <s v="81395/01 ITO"/>
    <s v="2 - FATURADO"/>
    <n v="2"/>
    <x v="2"/>
    <x v="0"/>
  </r>
  <r>
    <x v="1072"/>
    <s v="46.393.500/0001-31"/>
    <s v="NF SERVICOS"/>
    <n v="173791"/>
    <d v="2024-11-29T00:00:00"/>
    <n v="1876806"/>
    <d v="2024-11-29T00:00:00"/>
    <d v="2019-02-01T00:00:00"/>
    <n v="8276.81"/>
    <d v="2024-12-29T00:00:00"/>
    <s v="E0140052"/>
    <s v="PD014037"/>
    <s v="OPERACAO DO SISTEMA DATAWAREHOUSE DA GUIA-RH"/>
    <n v="7879.52"/>
    <d v="2019-02-01T00:00:00"/>
    <x v="0"/>
    <s v="042/2014"/>
    <s v="2170/2014"/>
    <s v="81395/01 ITO"/>
    <s v="2 - FATURADO"/>
    <n v="2"/>
    <x v="2"/>
    <x v="0"/>
  </r>
  <r>
    <x v="1072"/>
    <s v="46.393.500/0001-31"/>
    <s v="NF SERVICOS"/>
    <n v="173792"/>
    <d v="2024-11-29T00:00:00"/>
    <n v="1876807"/>
    <d v="2024-11-29T00:00:00"/>
    <d v="2019-03-01T00:00:00"/>
    <n v="8276.81"/>
    <d v="2024-12-29T00:00:00"/>
    <s v="E0140052"/>
    <s v="PD014037"/>
    <s v="OPERACAO DO SISTEMA DATAWAREHOUSE DA GUIA-RH"/>
    <n v="7879.52"/>
    <d v="2019-03-01T00:00:00"/>
    <x v="0"/>
    <s v="042/2014"/>
    <s v="2170/2014"/>
    <s v="81395/01 ITO"/>
    <s v="2 - FATURADO"/>
    <n v="2"/>
    <x v="2"/>
    <x v="0"/>
  </r>
  <r>
    <x v="1072"/>
    <s v="46.393.500/0001-31"/>
    <s v="NF SERVICOS"/>
    <n v="173793"/>
    <d v="2024-11-29T00:00:00"/>
    <n v="1876808"/>
    <d v="2024-11-29T00:00:00"/>
    <d v="2018-12-01T00:00:00"/>
    <n v="8276.81"/>
    <d v="2024-12-29T00:00:00"/>
    <s v="E0140052"/>
    <s v="PD014037"/>
    <s v="OPERACAO DO SISTEMA DATAWAREHOUSE DA GUIA-RH"/>
    <n v="7879.52"/>
    <d v="2018-12-01T00:00:00"/>
    <x v="0"/>
    <s v="042/2014"/>
    <s v="2170/2014"/>
    <s v="81395/01 ITO"/>
    <s v="2 - FATURADO"/>
    <n v="2"/>
    <x v="2"/>
    <x v="0"/>
  </r>
  <r>
    <x v="1072"/>
    <s v="46.393.500/0001-31"/>
    <s v="NF SERVICOS"/>
    <n v="173794"/>
    <d v="2024-11-29T00:00:00"/>
    <n v="1876809"/>
    <d v="2024-11-29T00:00:00"/>
    <d v="2019-04-01T00:00:00"/>
    <n v="8276.81"/>
    <d v="2024-12-29T00:00:00"/>
    <s v="E0140052"/>
    <s v="PD014037"/>
    <s v="OPERACAO DO SISTEMA DATAWAREHOUSE DA GUIA-RH"/>
    <n v="7879.52"/>
    <d v="2019-04-01T00:00:00"/>
    <x v="0"/>
    <s v="042/2014"/>
    <s v="2170/2014"/>
    <s v="81395/01 ITO"/>
    <s v="2 - FATURADO"/>
    <n v="2"/>
    <x v="2"/>
    <x v="0"/>
  </r>
  <r>
    <x v="1072"/>
    <s v="46.393.500/0001-31"/>
    <s v="NF SERVICOS"/>
    <n v="173795"/>
    <d v="2024-11-29T00:00:00"/>
    <n v="1876810"/>
    <d v="2024-11-29T00:00:00"/>
    <d v="2019-05-01T00:00:00"/>
    <n v="8276.81"/>
    <d v="2024-12-29T00:00:00"/>
    <s v="E0140052"/>
    <s v="PD014037"/>
    <s v="OPERACAO DO SISTEMA DATAWAREHOUSE DA GUIA-RH"/>
    <n v="7879.52"/>
    <d v="2019-05-01T00:00:00"/>
    <x v="0"/>
    <s v="042/2014"/>
    <s v="2170/2014"/>
    <s v="81395/01 ITO"/>
    <s v="2 - FATURADO"/>
    <n v="2"/>
    <x v="2"/>
    <x v="0"/>
  </r>
  <r>
    <x v="1072"/>
    <s v="46.393.500/0001-31"/>
    <s v="NF SERVICOS"/>
    <n v="173796"/>
    <d v="2024-11-29T00:00:00"/>
    <n v="1876811"/>
    <d v="2024-11-29T00:00:00"/>
    <d v="2019-06-01T00:00:00"/>
    <n v="8276.81"/>
    <d v="2024-12-29T00:00:00"/>
    <s v="E0140052"/>
    <s v="PD014037"/>
    <s v="OPERACAO DO SISTEMA DATAWAREHOUSE DA GUIA-RH"/>
    <n v="7879.52"/>
    <d v="2019-06-01T00:00:00"/>
    <x v="0"/>
    <s v="042/2014"/>
    <s v="2170/2014"/>
    <s v="81395/01 ITO"/>
    <s v="2 - FATURADO"/>
    <n v="2"/>
    <x v="2"/>
    <x v="0"/>
  </r>
  <r>
    <x v="1072"/>
    <s v="46.393.500/0001-31"/>
    <s v="NF SERVICOS"/>
    <n v="173797"/>
    <d v="2024-11-29T00:00:00"/>
    <n v="1876812"/>
    <d v="2024-11-29T00:00:00"/>
    <d v="2019-07-01T00:00:00"/>
    <n v="8276.81"/>
    <d v="2024-12-29T00:00:00"/>
    <s v="E0140052"/>
    <s v="PD014037"/>
    <s v="OPERACAO DO SISTEMA DATAWAREHOUSE DA GUIA-RH"/>
    <n v="7879.52"/>
    <d v="2019-07-01T00:00:00"/>
    <x v="0"/>
    <s v="042/2014"/>
    <s v="2170/2014"/>
    <s v="81395/01 ITO"/>
    <s v="2 - FATURADO"/>
    <n v="2"/>
    <x v="2"/>
    <x v="0"/>
  </r>
  <r>
    <x v="1072"/>
    <s v="46.393.500/0001-31"/>
    <s v="NF SERVICOS"/>
    <n v="173798"/>
    <d v="2024-11-29T00:00:00"/>
    <n v="1876813"/>
    <d v="2024-11-29T00:00:00"/>
    <d v="2019-08-01T00:00:00"/>
    <n v="8276.81"/>
    <d v="2024-12-29T00:00:00"/>
    <s v="E0140052"/>
    <s v="PD014037"/>
    <s v="OPERACAO DO SISTEMA DATAWAREHOUSE DA GUIA-RH"/>
    <n v="7879.52"/>
    <d v="2019-08-01T00:00:00"/>
    <x v="0"/>
    <s v="042/2014"/>
    <s v="2170/2014"/>
    <s v="81395/01 ITO"/>
    <s v="2 - FATURADO"/>
    <n v="2"/>
    <x v="2"/>
    <x v="0"/>
  </r>
  <r>
    <x v="1072"/>
    <s v="46.393.500/0001-31"/>
    <s v="NF SERVICOS"/>
    <n v="173799"/>
    <d v="2024-11-29T00:00:00"/>
    <n v="1876814"/>
    <d v="2024-11-29T00:00:00"/>
    <d v="2019-09-01T00:00:00"/>
    <n v="8276.81"/>
    <d v="2024-12-29T00:00:00"/>
    <s v="E0140052"/>
    <s v="PD014037"/>
    <s v="OPERACAO DO SISTEMA DATAWAREHOUSE DA GUIA-RH"/>
    <n v="7879.52"/>
    <d v="2019-09-01T00:00:00"/>
    <x v="0"/>
    <s v="042/2014"/>
    <s v="2170/2014"/>
    <s v="81395/01 ITO"/>
    <s v="2 - FATURADO"/>
    <n v="2"/>
    <x v="2"/>
    <x v="0"/>
  </r>
  <r>
    <x v="1072"/>
    <s v="46.393.500/0001-31"/>
    <s v="NF SERVICOS"/>
    <n v="173800"/>
    <d v="2024-11-29T00:00:00"/>
    <n v="1876815"/>
    <d v="2024-11-29T00:00:00"/>
    <d v="2019-10-01T00:00:00"/>
    <n v="8276.81"/>
    <d v="2024-12-29T00:00:00"/>
    <s v="E0140052"/>
    <s v="PD014037"/>
    <s v="OPERACAO DO SISTEMA DATAWAREHOUSE DA GUIA-RH"/>
    <n v="7879.52"/>
    <d v="2019-10-01T00:00:00"/>
    <x v="0"/>
    <s v="042/2014"/>
    <s v="2170/2014"/>
    <s v="81395/01 ITO"/>
    <s v="2 - FATURADO"/>
    <n v="2"/>
    <x v="2"/>
    <x v="0"/>
  </r>
  <r>
    <x v="1072"/>
    <s v="46.393.500/0001-31"/>
    <s v="NF SERVICOS"/>
    <n v="173801"/>
    <d v="2024-11-29T00:00:00"/>
    <n v="1876816"/>
    <d v="2024-11-29T00:00:00"/>
    <d v="2019-11-01T00:00:00"/>
    <n v="8276.81"/>
    <d v="2024-12-29T00:00:00"/>
    <s v="E0140052"/>
    <s v="PD014037"/>
    <s v="OPERACAO DO SISTEMA DATAWAREHOUSE DA GUIA-RH"/>
    <n v="7879.52"/>
    <d v="2019-11-01T00:00:00"/>
    <x v="0"/>
    <s v="042/2014"/>
    <s v="2170/2014"/>
    <s v="81395/01 ITO"/>
    <s v="2 - FATURADO"/>
    <n v="2"/>
    <x v="2"/>
    <x v="0"/>
  </r>
  <r>
    <x v="1072"/>
    <s v="46.393.500/0001-31"/>
    <s v="NF SERVICOS"/>
    <n v="173802"/>
    <d v="2024-11-29T00:00:00"/>
    <n v="1876817"/>
    <d v="2024-11-29T00:00:00"/>
    <d v="2020-05-01T00:00:00"/>
    <n v="8276.81"/>
    <d v="2024-12-29T00:00:00"/>
    <s v="E0140052"/>
    <s v="PD014037"/>
    <s v="OPERACAO DO SISTEMA DATAWAREHOUSE DA GUIA-RH"/>
    <n v="7879.52"/>
    <d v="2020-05-01T00:00:00"/>
    <x v="0"/>
    <s v="042/2014"/>
    <s v="2170/2014"/>
    <s v="81395/01 ITO"/>
    <s v="2 - FATURADO"/>
    <n v="2"/>
    <x v="2"/>
    <x v="0"/>
  </r>
  <r>
    <x v="1072"/>
    <s v="46.393.500/0001-31"/>
    <s v="NF SERVICOS"/>
    <n v="173803"/>
    <d v="2024-11-29T00:00:00"/>
    <n v="1876818"/>
    <d v="2024-11-29T00:00:00"/>
    <d v="2020-06-01T00:00:00"/>
    <n v="8276.81"/>
    <d v="2024-12-29T00:00:00"/>
    <s v="E0140052"/>
    <s v="PD014037"/>
    <s v="OPERACAO DO SISTEMA DATAWAREHOUSE DA GUIA-RH"/>
    <n v="7879.52"/>
    <d v="2020-06-01T00:00:00"/>
    <x v="0"/>
    <s v="042/2014"/>
    <s v="2170/2014"/>
    <s v="81395/01 ITO"/>
    <s v="2 - FATURADO"/>
    <n v="2"/>
    <x v="2"/>
    <x v="0"/>
  </r>
  <r>
    <x v="1072"/>
    <s v="46.393.500/0001-31"/>
    <s v="NF SERVICOS"/>
    <n v="173804"/>
    <d v="2024-11-29T00:00:00"/>
    <n v="1876819"/>
    <d v="2024-11-29T00:00:00"/>
    <d v="2019-12-01T00:00:00"/>
    <n v="8276.81"/>
    <d v="2024-12-29T00:00:00"/>
    <s v="E0140052"/>
    <s v="PD014037"/>
    <s v="OPERACAO DO SISTEMA DATAWAREHOUSE DA GUIA-RH"/>
    <n v="7879.52"/>
    <d v="2019-12-01T00:00:00"/>
    <x v="0"/>
    <s v="042/2014"/>
    <s v="2170/2014"/>
    <s v="81395/01 ITO"/>
    <s v="2 - FATURADO"/>
    <n v="2"/>
    <x v="2"/>
    <x v="0"/>
  </r>
  <r>
    <x v="1072"/>
    <s v="46.393.500/0001-31"/>
    <s v="NF SERVICOS"/>
    <n v="173805"/>
    <d v="2024-11-29T00:00:00"/>
    <n v="1876820"/>
    <d v="2024-11-29T00:00:00"/>
    <d v="2020-01-01T00:00:00"/>
    <n v="8276.81"/>
    <d v="2024-12-29T00:00:00"/>
    <s v="E0140052"/>
    <s v="PD014037"/>
    <s v="OPERACAO DO SISTEMA DATAWAREHOUSE DA GUIA-RH"/>
    <n v="7879.52"/>
    <d v="2020-01-01T00:00:00"/>
    <x v="0"/>
    <s v="042/2014"/>
    <s v="2170/2014"/>
    <s v="81395/01 ITO"/>
    <s v="2 - FATURADO"/>
    <n v="2"/>
    <x v="2"/>
    <x v="0"/>
  </r>
  <r>
    <x v="1072"/>
    <s v="46.393.500/0001-31"/>
    <s v="NF SERVICOS"/>
    <n v="173806"/>
    <d v="2024-11-29T00:00:00"/>
    <n v="1876821"/>
    <d v="2024-11-29T00:00:00"/>
    <d v="2020-02-01T00:00:00"/>
    <n v="8276.81"/>
    <d v="2024-12-29T00:00:00"/>
    <s v="E0140052"/>
    <s v="PD014037"/>
    <s v="OPERACAO DO SISTEMA DATAWAREHOUSE DA GUIA-RH"/>
    <n v="7879.52"/>
    <d v="2020-02-01T00:00:00"/>
    <x v="0"/>
    <s v="042/2014"/>
    <s v="2170/2014"/>
    <s v="81395/01 ITO"/>
    <s v="2 - FATURADO"/>
    <n v="2"/>
    <x v="2"/>
    <x v="0"/>
  </r>
  <r>
    <x v="1072"/>
    <s v="46.393.500/0001-31"/>
    <s v="NF SERVICOS"/>
    <n v="173807"/>
    <d v="2024-11-29T00:00:00"/>
    <n v="1876822"/>
    <d v="2024-11-29T00:00:00"/>
    <d v="2020-03-01T00:00:00"/>
    <n v="8276.81"/>
    <d v="2024-12-29T00:00:00"/>
    <s v="E0140052"/>
    <s v="PD014037"/>
    <s v="OPERACAO DO SISTEMA DATAWAREHOUSE DA GUIA-RH"/>
    <n v="7879.52"/>
    <d v="2020-03-01T00:00:00"/>
    <x v="0"/>
    <s v="042/2014"/>
    <s v="2170/2014"/>
    <s v="81395/01 ITO"/>
    <s v="2 - FATURADO"/>
    <n v="2"/>
    <x v="2"/>
    <x v="0"/>
  </r>
  <r>
    <x v="1072"/>
    <s v="46.393.500/0001-31"/>
    <s v="NF SERVICOS"/>
    <n v="173808"/>
    <d v="2024-11-29T00:00:00"/>
    <n v="1876823"/>
    <d v="2024-11-29T00:00:00"/>
    <d v="2020-04-01T00:00:00"/>
    <n v="8276.81"/>
    <d v="2024-12-29T00:00:00"/>
    <s v="E0140052"/>
    <s v="PD014037"/>
    <s v="OPERACAO DO SISTEMA DATAWAREHOUSE DA GUIA-RH"/>
    <n v="7879.52"/>
    <d v="2020-04-01T00:00:00"/>
    <x v="0"/>
    <s v="042/2014"/>
    <s v="2170/2014"/>
    <s v="81395/01 ITO"/>
    <s v="2 - FATURADO"/>
    <n v="2"/>
    <x v="2"/>
    <x v="0"/>
  </r>
  <r>
    <x v="1072"/>
    <s v="46.393.500/0001-31"/>
    <s v="NF SERVICOS"/>
    <n v="173813"/>
    <d v="2024-11-29T00:00:00"/>
    <n v="1876828"/>
    <d v="2024-11-29T00:00:00"/>
    <d v="2020-07-01T00:00:00"/>
    <n v="570.45000000000005"/>
    <d v="2024-12-29T00:00:00"/>
    <s v="E0140052"/>
    <s v="PD014037"/>
    <s v="OPERACAO DO SISTEMA DATAWAREHOUSE DA GUIA-RH"/>
    <n v="543.07000000000005"/>
    <d v="2020-07-01T00:00:00"/>
    <x v="0"/>
    <s v="042/2014"/>
    <s v="2170/2014"/>
    <s v="81395/01 ITO"/>
    <s v="2 - FATURADO"/>
    <n v="2"/>
    <x v="2"/>
    <x v="0"/>
  </r>
  <r>
    <x v="1072"/>
    <s v="46.393.500/0001-31"/>
    <s v="NF SERVICOS"/>
    <n v="173814"/>
    <d v="2024-11-29T00:00:00"/>
    <n v="1876829"/>
    <d v="2024-11-29T00:00:00"/>
    <d v="2020-08-01T00:00:00"/>
    <n v="570.45000000000005"/>
    <d v="2024-12-29T00:00:00"/>
    <s v="E0140052"/>
    <s v="PD014037"/>
    <s v="OPERACAO DO SISTEMA DATAWAREHOUSE DA GUIA-RH"/>
    <n v="543.07000000000005"/>
    <d v="2020-08-01T00:00:00"/>
    <x v="0"/>
    <s v="042/2014"/>
    <s v="2170/2014"/>
    <s v="81395/01 ITO"/>
    <s v="2 - FATURADO"/>
    <n v="2"/>
    <x v="2"/>
    <x v="0"/>
  </r>
  <r>
    <x v="1072"/>
    <s v="46.393.500/0001-31"/>
    <s v="NF SERVICOS"/>
    <n v="173815"/>
    <d v="2024-11-29T00:00:00"/>
    <n v="1876830"/>
    <d v="2024-11-29T00:00:00"/>
    <d v="2020-09-01T00:00:00"/>
    <n v="570.45000000000005"/>
    <d v="2024-12-29T00:00:00"/>
    <s v="E0140052"/>
    <s v="PD014037"/>
    <s v="OPERACAO DO SISTEMA DATAWAREHOUSE DA GUIA-RH"/>
    <n v="543.07000000000005"/>
    <d v="2020-09-01T00:00:00"/>
    <x v="0"/>
    <s v="042/2014"/>
    <s v="2170/2014"/>
    <s v="81395/01 ITO"/>
    <s v="2 - FATURADO"/>
    <n v="2"/>
    <x v="2"/>
    <x v="0"/>
  </r>
  <r>
    <x v="1072"/>
    <s v="46.393.500/0001-31"/>
    <s v="NF SERVICOS"/>
    <n v="173816"/>
    <d v="2024-11-29T00:00:00"/>
    <n v="1876831"/>
    <d v="2024-11-29T00:00:00"/>
    <d v="2020-10-01T00:00:00"/>
    <n v="570.45000000000005"/>
    <d v="2024-12-29T00:00:00"/>
    <s v="E0140052"/>
    <s v="PD014037"/>
    <s v="OPERACAO DO SISTEMA DATAWAREHOUSE DA GUIA-RH"/>
    <n v="543.07000000000005"/>
    <d v="2020-10-01T00:00:00"/>
    <x v="0"/>
    <s v="042/2014"/>
    <s v="2170/2014"/>
    <s v="81395/01 ITO"/>
    <s v="2 - FATURADO"/>
    <n v="2"/>
    <x v="2"/>
    <x v="0"/>
  </r>
  <r>
    <x v="1072"/>
    <s v="46.393.500/0001-31"/>
    <s v="NF SERVICOS"/>
    <n v="173817"/>
    <d v="2024-11-29T00:00:00"/>
    <n v="1876832"/>
    <d v="2024-11-29T00:00:00"/>
    <d v="2020-11-01T00:00:00"/>
    <n v="570.45000000000005"/>
    <d v="2024-12-29T00:00:00"/>
    <s v="E0140052"/>
    <s v="PD014037"/>
    <s v="OPERACAO DO SISTEMA DATAWAREHOUSE DA GUIA-RH"/>
    <n v="543.07000000000005"/>
    <d v="2020-11-01T00:00:00"/>
    <x v="0"/>
    <s v="042/2014"/>
    <s v="2170/2014"/>
    <s v="81395/01 ITO"/>
    <s v="2 - FATURADO"/>
    <n v="2"/>
    <x v="2"/>
    <x v="0"/>
  </r>
  <r>
    <x v="1072"/>
    <s v="46.393.500/0001-31"/>
    <s v="NF SERVICOS"/>
    <n v="173818"/>
    <d v="2024-11-29T00:00:00"/>
    <n v="1876833"/>
    <d v="2024-11-29T00:00:00"/>
    <d v="2020-12-01T00:00:00"/>
    <n v="570.45000000000005"/>
    <d v="2024-12-29T00:00:00"/>
    <s v="E0140052"/>
    <s v="PD014037"/>
    <s v="OPERACAO DO SISTEMA DATAWAREHOUSE DA GUIA-RH"/>
    <n v="543.07000000000005"/>
    <d v="2020-12-01T00:00:00"/>
    <x v="0"/>
    <s v="042/2014"/>
    <s v="2170/2014"/>
    <s v="81395/01 ITO"/>
    <s v="2 - FATURADO"/>
    <n v="2"/>
    <x v="2"/>
    <x v="0"/>
  </r>
  <r>
    <x v="1072"/>
    <s v="46.393.500/0001-31"/>
    <s v="NF SERVICOS"/>
    <n v="173819"/>
    <d v="2024-11-29T00:00:00"/>
    <n v="1876834"/>
    <d v="2024-11-29T00:00:00"/>
    <d v="2021-01-01T00:00:00"/>
    <n v="570.45000000000005"/>
    <d v="2024-12-29T00:00:00"/>
    <s v="E0140052"/>
    <s v="PD014037"/>
    <s v="OPERACAO DO SISTEMA DATAWAREHOUSE DA GUIA-RH"/>
    <n v="543.07000000000005"/>
    <d v="2021-01-01T00:00:00"/>
    <x v="0"/>
    <s v="042/2014"/>
    <s v="2170/2014"/>
    <s v="81395/01 ITO"/>
    <s v="2 - FATURADO"/>
    <n v="2"/>
    <x v="2"/>
    <x v="0"/>
  </r>
  <r>
    <x v="1072"/>
    <s v="46.393.500/0001-31"/>
    <s v="NF SERVICOS"/>
    <n v="173820"/>
    <d v="2024-11-29T00:00:00"/>
    <n v="1876835"/>
    <d v="2024-11-29T00:00:00"/>
    <d v="2021-02-01T00:00:00"/>
    <n v="570.45000000000005"/>
    <d v="2024-12-29T00:00:00"/>
    <s v="E0140052"/>
    <s v="PD014037"/>
    <s v="OPERACAO DO SISTEMA DATAWAREHOUSE DA GUIA-RH"/>
    <n v="543.07000000000005"/>
    <d v="2021-02-01T00:00:00"/>
    <x v="0"/>
    <s v="042/2014"/>
    <s v="2170/2014"/>
    <s v="81395/01 ITO"/>
    <s v="2 - FATURADO"/>
    <n v="2"/>
    <x v="2"/>
    <x v="0"/>
  </r>
  <r>
    <x v="1072"/>
    <s v="46.393.500/0001-31"/>
    <s v="NF SERVICOS"/>
    <n v="173821"/>
    <d v="2024-11-29T00:00:00"/>
    <n v="1876836"/>
    <d v="2024-11-29T00:00:00"/>
    <d v="2021-03-01T00:00:00"/>
    <n v="570.45000000000005"/>
    <d v="2024-12-29T00:00:00"/>
    <s v="E0140052"/>
    <s v="PD014037"/>
    <s v="OPERACAO DO SISTEMA DATAWAREHOUSE DA GUIA-RH"/>
    <n v="543.07000000000005"/>
    <d v="2021-03-01T00:00:00"/>
    <x v="0"/>
    <s v="042/2014"/>
    <s v="2170/2014"/>
    <s v="81395/01 ITO"/>
    <s v="2 - FATURADO"/>
    <n v="2"/>
    <x v="2"/>
    <x v="0"/>
  </r>
  <r>
    <x v="1072"/>
    <s v="46.393.500/0001-31"/>
    <s v="NF SERVICOS"/>
    <n v="173822"/>
    <d v="2024-11-29T00:00:00"/>
    <n v="1876837"/>
    <d v="2024-11-29T00:00:00"/>
    <d v="2021-04-01T00:00:00"/>
    <n v="570.45000000000005"/>
    <d v="2024-12-29T00:00:00"/>
    <s v="E0140052"/>
    <s v="PD014037"/>
    <s v="OPERACAO DO SISTEMA DATAWAREHOUSE DA GUIA-RH"/>
    <n v="543.07000000000005"/>
    <d v="2021-04-01T00:00:00"/>
    <x v="0"/>
    <s v="042/2014"/>
    <s v="2170/2014"/>
    <s v="81395/01 ITO"/>
    <s v="2 - FATURADO"/>
    <n v="2"/>
    <x v="2"/>
    <x v="0"/>
  </r>
  <r>
    <x v="1072"/>
    <s v="46.393.500/0001-31"/>
    <s v="NF SERVICOS"/>
    <n v="173823"/>
    <d v="2024-11-29T00:00:00"/>
    <n v="1876838"/>
    <d v="2024-11-29T00:00:00"/>
    <d v="2021-05-01T00:00:00"/>
    <n v="570.45000000000005"/>
    <d v="2024-12-29T00:00:00"/>
    <s v="E0140052"/>
    <s v="PD014037"/>
    <s v="OPERACAO DO SISTEMA DATAWAREHOUSE DA GUIA-RH"/>
    <n v="543.07000000000005"/>
    <d v="2021-05-01T00:00:00"/>
    <x v="0"/>
    <s v="042/2014"/>
    <s v="2170/2014"/>
    <s v="81395/01 ITO"/>
    <s v="2 - FATURADO"/>
    <n v="2"/>
    <x v="2"/>
    <x v="0"/>
  </r>
  <r>
    <x v="1072"/>
    <s v="46.393.500/0001-31"/>
    <s v="NF SERVICOS"/>
    <n v="173902"/>
    <d v="2024-11-29T00:00:00"/>
    <n v="1876917"/>
    <d v="2024-11-29T00:00:00"/>
    <d v="2018-06-01T00:00:00"/>
    <n v="152012.37"/>
    <d v="2024-12-29T00:00:00"/>
    <s v="E0170126"/>
    <s v="PD017091"/>
    <s v="DESENVOLVIMENTO RH-FOLHA - FASE 1"/>
    <n v="144715.78"/>
    <d v="2018-06-01T00:00:00"/>
    <x v="0"/>
    <s v="SPG 013/2017"/>
    <s v="SPG 054/2016"/>
    <s v="2017359 APPS"/>
    <s v="2 - FATURADO"/>
    <n v="2"/>
    <x v="2"/>
    <x v="0"/>
  </r>
  <r>
    <x v="1072"/>
    <s v="46.393.500/0001-31"/>
    <s v="NF SERVICOS"/>
    <n v="173903"/>
    <d v="2024-11-29T00:00:00"/>
    <n v="1876918"/>
    <d v="2024-11-29T00:00:00"/>
    <d v="2018-06-01T00:00:00"/>
    <n v="4941420.71"/>
    <d v="2024-12-29T00:00:00"/>
    <s v="E0170126"/>
    <s v="PD017091"/>
    <s v="DESENVOLVIMENTO RH-FOLHA - FASE 1"/>
    <n v="4704232.5199999996"/>
    <d v="2018-06-01T00:00:00"/>
    <x v="0"/>
    <s v="SPG 013/2017"/>
    <s v="SPG 054/2016"/>
    <s v="2017359 APPS"/>
    <s v="2 - FATURADO"/>
    <n v="2"/>
    <x v="2"/>
    <x v="0"/>
  </r>
  <r>
    <x v="1072"/>
    <s v="46.393.500/0001-31"/>
    <s v="NF SERVICOS"/>
    <n v="173982"/>
    <d v="2024-11-30T00:00:00"/>
    <n v="1889970"/>
    <d v="2024-12-04T00:00:00"/>
    <d v="2018-12-01T00:00:00"/>
    <n v="85541.1"/>
    <d v="2025-01-03T00:00:00"/>
    <s v="E0003231"/>
    <s v="PD013155"/>
    <s v="PHR - SISTEMA RECADASTRAMENTO ANUAL DE SERVIDORES ATIVOS"/>
    <n v="81435.13"/>
    <d v="2018-12-01T00:00:00"/>
    <x v="0"/>
    <s v="035/2013"/>
    <s v="111964/2013"/>
    <s v="90.749 APPS"/>
    <s v="2 - FATURADO"/>
    <n v="0"/>
    <x v="0"/>
    <x v="0"/>
  </r>
  <r>
    <x v="1072"/>
    <s v="46.393.500/0001-31"/>
    <s v="NF SERVICOS"/>
    <n v="174001"/>
    <d v="2024-11-30T00:00:00"/>
    <n v="1889989"/>
    <d v="2024-12-04T00:00:00"/>
    <d v="2018-12-01T00:00:00"/>
    <n v="484668.72"/>
    <d v="2025-01-03T00:00:00"/>
    <s v="E0003230"/>
    <s v="PD013155"/>
    <s v="PHR - SISTEMA RECADASTRAMENTO ANUAL DE SERVIDORES ATIVOS"/>
    <n v="461404.62"/>
    <d v="2018-12-01T00:00:00"/>
    <x v="0"/>
    <s v="035/2013"/>
    <s v="111964/2013"/>
    <s v="90.749 APPS"/>
    <s v="2 - FATURADO"/>
    <n v="0"/>
    <x v="0"/>
    <x v="0"/>
  </r>
  <r>
    <x v="1072"/>
    <s v="46.393.500/0001-31"/>
    <s v="NF SERVICOS"/>
    <n v="174002"/>
    <d v="2024-11-30T00:00:00"/>
    <n v="1889990"/>
    <d v="2024-12-04T00:00:00"/>
    <d v="2018-12-01T00:00:00"/>
    <n v="675712.96"/>
    <d v="2025-01-03T00:00:00"/>
    <s v="E0003230"/>
    <s v="PD013155"/>
    <s v="PHR - SISTEMA RECADASTRAMENTO ANUAL DE SERVIDORES ATIVOS"/>
    <n v="643278.74"/>
    <d v="2018-12-01T00:00:00"/>
    <x v="0"/>
    <s v="035/2013"/>
    <s v="111964/2013"/>
    <s v="90.749 APPS"/>
    <s v="2 - FATURADO"/>
    <n v="0"/>
    <x v="0"/>
    <x v="0"/>
  </r>
  <r>
    <x v="1072"/>
    <s v="46.393.500/0001-31"/>
    <s v="NF SERVICOS"/>
    <n v="174003"/>
    <d v="2024-11-30T00:00:00"/>
    <n v="1889991"/>
    <d v="2024-12-04T00:00:00"/>
    <d v="2018-12-01T00:00:00"/>
    <n v="124358.74"/>
    <d v="2025-01-03T00:00:00"/>
    <s v="E0003235"/>
    <s v="PD013157"/>
    <s v="SICAD - SISTEMA ÚNICO DE CADASTRO DE CARGOS E FUNÇÕES ATIVIDADES"/>
    <n v="118389.52"/>
    <d v="2018-12-01T00:00:00"/>
    <x v="0"/>
    <s v="036/2013"/>
    <s v="114745/2013"/>
    <s v="90.748 APPS"/>
    <s v="2 - FATURADO"/>
    <n v="0"/>
    <x v="0"/>
    <x v="0"/>
  </r>
  <r>
    <x v="1072"/>
    <s v="46.393.500/0001-31"/>
    <s v="NF SERVICOS"/>
    <n v="174032"/>
    <d v="2024-11-30T00:00:00"/>
    <n v="1890020"/>
    <d v="2024-12-05T00:00:00"/>
    <d v="2018-12-01T00:00:00"/>
    <n v="497210.56"/>
    <d v="2025-01-04T00:00:00"/>
    <s v="E0003228"/>
    <s v="PD013154"/>
    <s v="PCA - SISTEMA DE AUXILIO ALIMENTAÇÃO"/>
    <n v="473344.45"/>
    <d v="2018-12-01T00:00:00"/>
    <x v="0"/>
    <s v="037/2013"/>
    <s v="111973/2013"/>
    <s v="90.746 APPS"/>
    <s v="2 - FATURADO"/>
    <n v="0"/>
    <x v="0"/>
    <x v="0"/>
  </r>
  <r>
    <x v="1072"/>
    <s v="46.393.500/0001-31"/>
    <s v="NF SERVICOS"/>
    <n v="174062"/>
    <d v="2024-11-30T00:00:00"/>
    <n v="1890050"/>
    <d v="2024-12-05T00:00:00"/>
    <d v="2018-12-01T00:00:00"/>
    <n v="910471.49"/>
    <d v="2025-01-04T00:00:00"/>
    <s v="E0003228"/>
    <s v="PD013154"/>
    <s v="PCA - SISTEMA DE AUXILIO ALIMENTAÇÃO"/>
    <n v="866768.86"/>
    <d v="2018-12-01T00:00:00"/>
    <x v="0"/>
    <s v="037/2013"/>
    <s v="111973/2013"/>
    <s v="90.746 APPS"/>
    <s v="2 - FATURADO"/>
    <n v="0"/>
    <x v="0"/>
    <x v="0"/>
  </r>
  <r>
    <x v="1072"/>
    <s v="46.393.500/0001-31"/>
    <s v="NF SERVICOS"/>
    <n v="174063"/>
    <d v="2024-11-30T00:00:00"/>
    <n v="1890051"/>
    <d v="2024-12-05T00:00:00"/>
    <d v="2018-12-01T00:00:00"/>
    <n v="267890.45"/>
    <d v="2025-01-04T00:00:00"/>
    <s v="E0003228"/>
    <s v="PD013154"/>
    <s v="PCA - SISTEMA DE AUXILIO ALIMENTAÇÃO"/>
    <n v="255031.71"/>
    <d v="2018-12-01T00:00:00"/>
    <x v="0"/>
    <s v="037/2013"/>
    <s v="111973/2013"/>
    <s v="90.746 APPS"/>
    <s v="2 - FATURADO"/>
    <n v="0"/>
    <x v="0"/>
    <x v="0"/>
  </r>
  <r>
    <x v="1072"/>
    <s v="46.393.500/0001-31"/>
    <s v="NF SERVICOS"/>
    <n v="174097"/>
    <d v="2024-11-30T00:00:00"/>
    <n v="1890085"/>
    <d v="2024-12-05T00:00:00"/>
    <d v="2018-12-01T00:00:00"/>
    <n v="290011.67"/>
    <d v="2025-01-04T00:00:00"/>
    <s v="E0003229"/>
    <s v="PD013154"/>
    <s v="PCA - SISTEMA DE AUXILIO ALIMENTAÇÃO"/>
    <n v="276091.11"/>
    <d v="2018-12-01T00:00:00"/>
    <x v="0"/>
    <s v="037/2013"/>
    <s v="111973/2013"/>
    <s v="90.746 APPS"/>
    <s v="2 - FATURADO"/>
    <n v="0"/>
    <x v="0"/>
    <x v="0"/>
  </r>
  <r>
    <x v="1072"/>
    <s v="46.393.500/0001-31"/>
    <s v="NF SERVICOS"/>
    <n v="175948"/>
    <d v="2024-12-18T00:00:00"/>
    <n v="1891936"/>
    <d v="2024-12-18T00:00:00"/>
    <d v="2024-11-01T00:00:00"/>
    <n v="4742.6400000000003"/>
    <d v="2025-01-17T00:00:00"/>
    <s v="E0230110"/>
    <s v="PD023093"/>
    <s v="INFRAESTRUTURA COMPUTACIONAL PARA O SISTEMA MIDIACAD -SECOM"/>
    <n v="4514.99"/>
    <d v="2024-11-01T00:00:00"/>
    <x v="0"/>
    <d v="2024-01-01T00:00:00"/>
    <s v="005.00000050/2023-51"/>
    <s v="359.00009162/2023-49 APPS/ITO"/>
    <s v="2 - FATURADO"/>
    <n v="0"/>
    <x v="0"/>
    <x v="0"/>
  </r>
  <r>
    <x v="1072"/>
    <s v="46.393.500/0001-31"/>
    <s v="NF SERVICOS"/>
    <n v="175949"/>
    <d v="2024-12-18T00:00:00"/>
    <n v="1891937"/>
    <d v="2024-12-18T00:00:00"/>
    <d v="2024-11-01T00:00:00"/>
    <n v="760.74"/>
    <d v="2025-01-17T00:00:00"/>
    <s v="E0230110"/>
    <s v="PD023093"/>
    <s v="INFRAESTRUTURA COMPUTACIONAL PARA O SISTEMA MIDIACAD -SECOM"/>
    <n v="724.22"/>
    <d v="2024-11-01T00:00:00"/>
    <x v="0"/>
    <d v="2024-01-01T00:00:00"/>
    <s v="005.00000050/2023-51"/>
    <s v="359.00009162/2023-49 APPS/ITO"/>
    <s v="2 - FATURADO"/>
    <n v="0"/>
    <x v="0"/>
    <x v="0"/>
  </r>
  <r>
    <x v="1072"/>
    <s v="46.393.500/0001-31"/>
    <s v="NF SERVICOS"/>
    <n v="175954"/>
    <d v="2024-12-18T00:00:00"/>
    <n v="1891942"/>
    <d v="2024-12-18T00:00:00"/>
    <d v="2024-11-01T00:00:00"/>
    <n v="795.7"/>
    <d v="2025-01-17T00:00:00"/>
    <s v="E0230037"/>
    <s v="PD023030"/>
    <s v="WORKSPACE AVANCADO"/>
    <n v="757.51"/>
    <d v="2024-11-01T00:00:00"/>
    <x v="0"/>
    <d v="2023-02-01T00:00:00"/>
    <s v="SEI 005.00000001/2023-18"/>
    <s v="PD-PRC-2023/00977 - ITO"/>
    <s v="2 - FATURADO"/>
    <n v="0"/>
    <x v="0"/>
    <x v="0"/>
  </r>
  <r>
    <x v="1072"/>
    <s v="46.393.500/0001-31"/>
    <s v="NF SERVICOS KIT"/>
    <n v="175957"/>
    <d v="2024-12-18T00:00:00"/>
    <n v="1891945"/>
    <d v="2024-12-18T00:00:00"/>
    <d v="2024-11-01T00:00:00"/>
    <n v="17735.259999999998"/>
    <d v="2025-01-17T00:00:00"/>
    <s v="EC201917"/>
    <s v="PD201917"/>
    <s v="HOSPEDAGEM DE SITE E CERTIFICADO DIGITAL"/>
    <n v="16883.97"/>
    <d v="2024-11-01T00:00:00"/>
    <x v="0"/>
    <d v="2020-01-01T00:00:00"/>
    <s v="SEI 005.00000013/2023-42"/>
    <s v="PD-PRC-2022/01084   359.00002858/2024-25  ITO"/>
    <s v="2 - FATURADO"/>
    <n v="0"/>
    <x v="0"/>
    <x v="1"/>
  </r>
  <r>
    <x v="1072"/>
    <s v="46.393.500/0001-31"/>
    <s v="NF SERVICOS"/>
    <n v="176360"/>
    <d v="2024-12-26T00:00:00"/>
    <n v="1892348"/>
    <d v="2024-12-26T00:00:00"/>
    <d v="2024-12-01T00:00:00"/>
    <n v="4742.6400000000003"/>
    <d v="2025-01-25T00:00:00"/>
    <s v="E0230110"/>
    <s v="PD023093"/>
    <s v="INFRAESTRUTURA COMPUTACIONAL PARA O SISTEMA MIDIACAD -SECOM"/>
    <n v="4514.99"/>
    <d v="2024-12-01T00:00:00"/>
    <x v="0"/>
    <d v="2024-01-01T00:00:00"/>
    <s v="005.00000050/2023-51"/>
    <s v="359.00009162/2023-49 APPS/ITO"/>
    <s v="2 - FATURADO"/>
    <n v="0"/>
    <x v="0"/>
    <x v="0"/>
  </r>
  <r>
    <x v="1072"/>
    <s v="46.393.500/0001-31"/>
    <s v="NF SERVICOS"/>
    <n v="176361"/>
    <d v="2024-12-26T00:00:00"/>
    <n v="1892349"/>
    <d v="2024-12-26T00:00:00"/>
    <d v="2024-12-01T00:00:00"/>
    <n v="760.74"/>
    <d v="2025-01-25T00:00:00"/>
    <s v="E0230110"/>
    <s v="PD023093"/>
    <s v="INFRAESTRUTURA COMPUTACIONAL PARA O SISTEMA MIDIACAD -SECOM"/>
    <n v="724.22"/>
    <d v="2024-12-01T00:00:00"/>
    <x v="0"/>
    <d v="2024-01-01T00:00:00"/>
    <s v="005.00000050/2023-51"/>
    <s v="359.00009162/2023-49 APPS/ITO"/>
    <s v="2 - FATURADO"/>
    <n v="0"/>
    <x v="0"/>
    <x v="0"/>
  </r>
  <r>
    <x v="1072"/>
    <s v="46.393.500/0001-31"/>
    <s v="NF SERVICOS"/>
    <n v="176382"/>
    <d v="2024-12-26T00:00:00"/>
    <n v="1892370"/>
    <d v="2024-12-26T00:00:00"/>
    <d v="2024-12-01T00:00:00"/>
    <n v="795.7"/>
    <d v="2025-01-25T00:00:00"/>
    <s v="E0230037"/>
    <s v="PD023030"/>
    <s v="WORKSPACE AVANCADO"/>
    <n v="757.51"/>
    <d v="2024-12-01T00:00:00"/>
    <x v="0"/>
    <d v="2023-02-01T00:00:00"/>
    <s v="SEI 005.00000001/2023-18"/>
    <s v="PD-PRC-2023/00977 - ITO"/>
    <s v="2 - FATURADO"/>
    <n v="0"/>
    <x v="0"/>
    <x v="0"/>
  </r>
  <r>
    <x v="1072"/>
    <s v="46.393.500/0001-31"/>
    <s v="NF SERVICOS KIT"/>
    <n v="176389"/>
    <d v="2024-12-26T00:00:00"/>
    <n v="1892377"/>
    <d v="2024-12-26T00:00:00"/>
    <d v="2024-12-01T00:00:00"/>
    <n v="17735.259999999998"/>
    <d v="2025-01-25T00:00:00"/>
    <s v="EC201917"/>
    <s v="PD201917"/>
    <s v="HOSPEDAGEM DE SITE E CERTIFICADO DIGITAL"/>
    <n v="16883.97"/>
    <d v="2024-12-01T00:00:00"/>
    <x v="0"/>
    <d v="2020-01-01T00:00:00"/>
    <s v="SEI 005.00000013/2023-42"/>
    <s v="PD-PRC-2022/01084   359.00002858/2024-25  ITO"/>
    <s v="2 - FATURADO"/>
    <n v="0"/>
    <x v="0"/>
    <x v="1"/>
  </r>
  <r>
    <x v="1072"/>
    <s v="46.393.500/0001-31"/>
    <s v="NF SERVICOS KIT"/>
    <n v="177281"/>
    <d v="2024-12-31T00:00:00"/>
    <n v="1906220"/>
    <d v="2025-01-07T00:00:00"/>
    <d v="2024-12-01T00:00:00"/>
    <n v="914.93"/>
    <d v="2025-02-12T00:00:00"/>
    <s v="EC201917"/>
    <s v="PD201917"/>
    <s v="HOSPEDAGEM DE SITE E CERTIFICADO DIGITAL"/>
    <n v="871.01"/>
    <d v="2024-12-01T00:00:00"/>
    <x v="0"/>
    <d v="2020-01-01T00:00:00"/>
    <s v="SEI 005.00000013/2023-42"/>
    <s v="PD-PRC-2022/01084   359.00002858/2024-25  ITO"/>
    <s v="2 - FATURADO"/>
    <n v="0"/>
    <x v="0"/>
    <x v="1"/>
  </r>
  <r>
    <x v="1073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550"/>
    <x v="4"/>
    <x v="1"/>
  </r>
  <r>
    <x v="1073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34"/>
    <x v="1"/>
    <x v="1"/>
  </r>
  <r>
    <x v="1073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34"/>
    <x v="1"/>
    <x v="1"/>
  </r>
  <r>
    <x v="1073"/>
    <s v="46.410.775/0001-36"/>
    <s v="NF SERVICOS"/>
    <n v="171700"/>
    <d v="2024-11-13T00:00:00"/>
    <n v="1874715"/>
    <d v="2024-11-13T00:00:00"/>
    <d v="2024-10-01T00:00:00"/>
    <n v="3628.72"/>
    <d v="2024-12-13T00:00:00"/>
    <s v="E0200644"/>
    <s v="PD020644"/>
    <s v="PREFEITURA - SIM"/>
    <n v="3454.54"/>
    <d v="2024-10-01T00:00:00"/>
    <x v="0"/>
    <s v="NR. 231/2020"/>
    <s v="8.314/2020"/>
    <s v="PD-PRC-2022/00235 - 359.00008676/2024-68 - APPS/ITO"/>
    <s v="2 - FATURADO"/>
    <n v="18"/>
    <x v="2"/>
    <x v="0"/>
  </r>
  <r>
    <x v="1073"/>
    <s v="46.410.775/0001-36"/>
    <s v="ND-POUPATEMPO 4.0"/>
    <n v="5256"/>
    <d v="2024-12-04T00:00:00"/>
    <s v="PPT00668"/>
    <s v="PPT00668"/>
    <d v="2024-12-01T00:00:00"/>
    <n v="20022.349999999999"/>
    <d v="2025-01-03T00:00:00"/>
    <s v="PPT00668"/>
    <s v="PP00668"/>
    <s v="IMPLANTACAO E OPERACAO DO POUPATEMPO PEDREIRA"/>
    <n v="20022.349999999999"/>
    <d v="2024-12-01T00:00:00"/>
    <x v="0"/>
    <m/>
    <s v="PD-PRC-2022/01664"/>
    <m/>
    <s v="2 - FATURADO"/>
    <n v="0"/>
    <x v="0"/>
    <x v="11"/>
  </r>
  <r>
    <x v="1073"/>
    <s v="46.410.775/0001-36"/>
    <s v="NF SERVICOS"/>
    <n v="174669"/>
    <d v="2024-12-10T00:00:00"/>
    <n v="1890657"/>
    <d v="2024-12-10T00:00:00"/>
    <d v="2024-11-01T00:00:00"/>
    <n v="3335.44"/>
    <d v="2025-01-09T00:00:00"/>
    <s v="E0200644"/>
    <s v="PD020644"/>
    <s v="PREFEITURA - SIM"/>
    <n v="3175.34"/>
    <d v="2024-11-01T00:00:00"/>
    <x v="0"/>
    <s v="NR. 231/2020"/>
    <s v="8.314/2020"/>
    <s v="PD-PRC-2022/00235 - 359.00008676/2024-68 - APPS/ITO"/>
    <s v="2 - FATURADO"/>
    <n v="0"/>
    <x v="0"/>
    <x v="0"/>
  </r>
  <r>
    <x v="1073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0"/>
    <x v="0"/>
    <x v="1"/>
  </r>
  <r>
    <x v="1073"/>
    <s v="46.410.775/0001-36"/>
    <s v="NF SERVICOS"/>
    <n v="177366"/>
    <d v="2024-12-31T00:00:00"/>
    <n v="1906305"/>
    <d v="2025-01-10T00:00:00"/>
    <d v="2024-12-01T00:00:00"/>
    <n v="4650.16"/>
    <d v="2025-02-09T00:00:00"/>
    <s v="E0200644"/>
    <s v="PD020644"/>
    <s v="PREFEITURA - SIM"/>
    <n v="4426.95"/>
    <d v="2024-12-01T00:00:00"/>
    <x v="0"/>
    <s v="NR. 231/2020"/>
    <s v="8.314/2020"/>
    <s v="PD-PRC-2022/00235 - 359.00008676/2024-68 - APPS/ITO"/>
    <s v="2 - FATURADO"/>
    <n v="0"/>
    <x v="0"/>
    <x v="0"/>
  </r>
  <r>
    <x v="1074"/>
    <s v="46.410.866/0001-71"/>
    <s v="NF SERVICOS"/>
    <n v="177360"/>
    <d v="2024-12-31T00:00:00"/>
    <n v="1906299"/>
    <d v="2025-01-10T00:00:00"/>
    <d v="2024-12-01T00:00:00"/>
    <n v="69646.8"/>
    <d v="2025-02-09T00:00:00"/>
    <s v="E0230683"/>
    <s v="PD023683"/>
    <s v="PREFEITURAS - CADASTRO"/>
    <n v="66303.75"/>
    <d v="2024-12-01T00:00:00"/>
    <x v="0"/>
    <d v="2024-01-01T00:00:00"/>
    <m/>
    <s v="359.00000731/2024-71-ITO/APPS"/>
    <s v="2 - FATURADO"/>
    <n v="0"/>
    <x v="0"/>
    <x v="0"/>
  </r>
  <r>
    <x v="1075"/>
    <s v="46.415.998/0001-96"/>
    <s v="ND-POUPATEMPO 4.0"/>
    <n v="4414"/>
    <d v="2024-08-05T00:00:00"/>
    <s v="PPT00664"/>
    <s v="PPT00664"/>
    <d v="2024-08-01T00:00:00"/>
    <n v="22242.080000000002"/>
    <d v="2024-09-04T00:00:00"/>
    <s v="PPT00664"/>
    <s v="PP00664"/>
    <s v="IMPLANTACAO E OPERACAO DO POUPATEMPO SAO PEDRO"/>
    <n v="22242.080000000002"/>
    <d v="2024-08-01T00:00:00"/>
    <x v="0"/>
    <m/>
    <s v="PD-PRC-2022/01326"/>
    <m/>
    <s v="2 - FATURADO"/>
    <n v="118"/>
    <x v="8"/>
    <x v="11"/>
  </r>
  <r>
    <x v="1075"/>
    <s v="46.415.998/0001-96"/>
    <s v="NF SERVICOS DO"/>
    <n v="294797"/>
    <d v="2024-11-04T00:00:00"/>
    <n v="301202"/>
    <d v="2024-11-04T00:00:00"/>
    <m/>
    <n v="276.57"/>
    <d v="2024-12-04T00:00:00"/>
    <s v="E0201673"/>
    <s v="PD201673"/>
    <s v="Serviços de Publicidade Eletrônica"/>
    <n v="263.29000000000002"/>
    <m/>
    <x v="0"/>
    <m/>
    <m/>
    <m/>
    <s v="2 - FATURADO"/>
    <n v="27"/>
    <x v="2"/>
    <x v="1"/>
  </r>
  <r>
    <x v="1075"/>
    <s v="46.415.998/0001-96"/>
    <s v="ND-POUPATEMPO 4.0"/>
    <n v="5031"/>
    <d v="2024-11-05T00:00:00"/>
    <s v="PPT00664"/>
    <s v="PPT00664"/>
    <d v="2024-11-01T00:00:00"/>
    <n v="23783.71"/>
    <d v="2024-12-05T00:00:00"/>
    <s v="PPT00664"/>
    <s v="PP00664"/>
    <s v="IMPLANTACAO E OPERACAO DO POUPATEMPO SAO PEDRO"/>
    <n v="23783.71"/>
    <d v="2024-11-01T00:00:00"/>
    <x v="0"/>
    <m/>
    <s v="PD-PRC-2022/01326"/>
    <m/>
    <s v="2 - FATURADO"/>
    <n v="26"/>
    <x v="2"/>
    <x v="11"/>
  </r>
  <r>
    <x v="1075"/>
    <s v="46.415.998/0001-96"/>
    <s v="NF SERVICOS DO"/>
    <n v="301682"/>
    <d v="2024-12-11T00:00:00"/>
    <n v="307106"/>
    <d v="2024-12-11T00:00:00"/>
    <m/>
    <n v="1770.05"/>
    <d v="2025-01-10T00:00:00"/>
    <s v="E0201673"/>
    <s v="PD201673"/>
    <s v="Serviços de Publicidade Eletrônica"/>
    <n v="1685.09"/>
    <m/>
    <x v="0"/>
    <m/>
    <m/>
    <m/>
    <s v="2 - FATURADO"/>
    <n v="0"/>
    <x v="0"/>
    <x v="1"/>
  </r>
  <r>
    <x v="1075"/>
    <s v="46.415.998/0001-96"/>
    <s v="NF SERVICOS DO"/>
    <n v="303359"/>
    <d v="2024-12-22T00:00:00"/>
    <n v="309922"/>
    <d v="2024-12-30T00:00:00"/>
    <m/>
    <n v="387.2"/>
    <d v="2025-01-29T00:00:00"/>
    <s v="E0201673"/>
    <s v="PD201673"/>
    <s v="Serviços de Publicidade Eletrônica"/>
    <n v="368.61"/>
    <m/>
    <x v="0"/>
    <m/>
    <m/>
    <m/>
    <s v="2 - FATURADO"/>
    <n v="0"/>
    <x v="0"/>
    <x v="1"/>
  </r>
  <r>
    <x v="1075"/>
    <s v="46.415.998/0001-96"/>
    <s v="NF SERVICOS DO"/>
    <n v="303704"/>
    <d v="2024-12-23T00:00:00"/>
    <n v="310267"/>
    <d v="2024-12-30T00:00:00"/>
    <m/>
    <n v="165.94"/>
    <d v="2025-01-29T00:00:00"/>
    <s v="E0201673"/>
    <s v="PD201673"/>
    <s v="Serviços de Publicidade Eletrônica"/>
    <n v="157.97"/>
    <m/>
    <x v="0"/>
    <m/>
    <m/>
    <m/>
    <s v="2 - FATURADO"/>
    <n v="0"/>
    <x v="0"/>
    <x v="1"/>
  </r>
  <r>
    <x v="1075"/>
    <s v="46.415.998/0001-96"/>
    <s v="NF SERVICOS DO"/>
    <n v="303915"/>
    <d v="2024-12-26T00:00:00"/>
    <n v="310478"/>
    <d v="2024-12-30T00:00:00"/>
    <m/>
    <n v="387.2"/>
    <d v="2025-01-29T00:00:00"/>
    <s v="E0201673"/>
    <s v="PD201673"/>
    <s v="Serviços de Publicidade Eletrônica"/>
    <n v="368.61"/>
    <m/>
    <x v="0"/>
    <m/>
    <m/>
    <m/>
    <s v="2 - FATURADO"/>
    <n v="0"/>
    <x v="0"/>
    <x v="1"/>
  </r>
  <r>
    <x v="1075"/>
    <s v="46.415.998/0001-96"/>
    <s v="NF SERVICOS"/>
    <n v="177384"/>
    <d v="2024-12-31T00:00:00"/>
    <n v="1906323"/>
    <d v="2025-01-10T00:00:00"/>
    <d v="2024-12-01T00:00:00"/>
    <n v="1109.94"/>
    <d v="2025-02-09T00:00:00"/>
    <s v="E0200647"/>
    <s v="PD020647"/>
    <s v="PREFEITURA - SIM"/>
    <n v="1056.6600000000001"/>
    <d v="2024-12-01T00:00:00"/>
    <x v="0"/>
    <s v="Nº1.999/2020"/>
    <s v="13/2020"/>
    <s v="PD-PRC-2022/00238 - 359.00008769/2024-92 - APPS/ITO"/>
    <s v="2 - FATURADO"/>
    <n v="0"/>
    <x v="0"/>
    <x v="0"/>
  </r>
  <r>
    <x v="1076"/>
    <s v="46.422.408/0001-52"/>
    <s v="NF SERVICOS"/>
    <n v="145812"/>
    <d v="2023-10-31T00:00:00"/>
    <n v="1694521"/>
    <d v="2023-11-10T00:00:00"/>
    <d v="2023-10-01T00:00:00"/>
    <n v="38063.980000000003"/>
    <d v="2023-12-10T00:00:00"/>
    <s v="E0210737"/>
    <s v="PD021737"/>
    <s v="PREFEITURA - CADASTRO"/>
    <n v="36236.910000000003"/>
    <d v="2023-10-01T00:00:00"/>
    <x v="0"/>
    <s v="185/2021 126/2023 164/2024"/>
    <s v="2021/566-03-07 - 12.213/2024"/>
    <s v="PD-PRC-2021/03320 - 359.00007251/2024-31 APPS/ITO"/>
    <s v="2 - FATURADO"/>
    <n v="387"/>
    <x v="4"/>
    <x v="0"/>
  </r>
  <r>
    <x v="1076"/>
    <s v="46.422.408/0001-52"/>
    <s v="ND-POUPATEMPO 4.0"/>
    <n v="3155"/>
    <d v="2023-12-29T00:00:00"/>
    <s v="PPT00523"/>
    <s v="PPT00523"/>
    <d v="2023-12-01T00:00:00"/>
    <n v="30883.8"/>
    <d v="2024-01-28T00:00:00"/>
    <s v="PPT00523"/>
    <s v="PP00523"/>
    <s v="IMPLANTACAO E OPERACAO DO POUPATEMPO SANTA BARBARA DO OESTE"/>
    <n v="4378.3900000000003"/>
    <d v="2023-12-01T00:00:00"/>
    <x v="0"/>
    <m/>
    <s v="PD-PRC-2020/00939"/>
    <m/>
    <s v="2 - FATURADO"/>
    <n v="338"/>
    <x v="3"/>
    <x v="11"/>
  </r>
  <r>
    <x v="1076"/>
    <s v="46.422.408/0001-52"/>
    <s v="NF SERVICOS E_GOV"/>
    <n v="156222"/>
    <d v="2024-03-22T00:00:00"/>
    <n v="1756115"/>
    <d v="2024-03-22T00:00:00"/>
    <m/>
    <n v="227.35"/>
    <d v="2024-04-21T00:00:00"/>
    <m/>
    <m/>
    <s v="Certificado e-CPF A3 em cartão - 36 meses Gov"/>
    <n v="216.44"/>
    <m/>
    <x v="0"/>
    <m/>
    <m/>
    <m/>
    <s v="2 - FATURADO"/>
    <n v="254"/>
    <x v="3"/>
    <x v="1"/>
  </r>
  <r>
    <x v="1076"/>
    <s v="46.422.408/0001-52"/>
    <s v="ND-POUPATEMPO 4.0"/>
    <n v="5129"/>
    <d v="2024-11-05T00:00:00"/>
    <s v="PPT00523"/>
    <s v="PPT00523"/>
    <d v="2024-11-01T00:00:00"/>
    <n v="46705.72"/>
    <d v="2024-12-05T00:00:00"/>
    <s v="PPT00523"/>
    <s v="PP00523"/>
    <s v="IMPLANTACAO E OPERACAO DO POUPATEMPO SANTA BARBARA DO OESTE"/>
    <n v="46705.72"/>
    <d v="2024-11-01T00:00:00"/>
    <x v="0"/>
    <m/>
    <s v="PD-PRC-2020/00939"/>
    <m/>
    <s v="2 - FATURADO"/>
    <n v="26"/>
    <x v="2"/>
    <x v="11"/>
  </r>
  <r>
    <x v="1076"/>
    <s v="46.422.408/0001-52"/>
    <s v="NF SERVICOS"/>
    <n v="171818"/>
    <d v="2024-11-13T00:00:00"/>
    <n v="1874833"/>
    <d v="2024-11-13T00:00:00"/>
    <d v="2024-10-01T00:00:00"/>
    <n v="46066.3"/>
    <d v="2024-12-13T00:00:00"/>
    <s v="E0210737"/>
    <s v="PD021737"/>
    <s v="PREFEITURA - CADASTRO"/>
    <n v="43855.12"/>
    <d v="2024-10-01T00:00:00"/>
    <x v="0"/>
    <s v="185/2021 126/2023 164/2024"/>
    <s v="2021/566-03-07 - 12.213/2024"/>
    <s v="PD-PRC-2021/03320 - 359.00007251/2024-31 APPS/ITO"/>
    <s v="2 - FATURADO"/>
    <n v="18"/>
    <x v="2"/>
    <x v="0"/>
  </r>
  <r>
    <x v="1076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4"/>
    <x v="2"/>
    <x v="2"/>
  </r>
  <r>
    <x v="1076"/>
    <s v="46.422.408/0001-52"/>
    <s v="ND-POUPATEMPO 4.0"/>
    <n v="5335"/>
    <d v="2024-12-04T00:00:00"/>
    <s v="PPT00523"/>
    <s v="PPT00523"/>
    <d v="2024-12-01T00:00:00"/>
    <n v="46705.72"/>
    <d v="2025-01-03T00:00:00"/>
    <s v="PPT00523"/>
    <s v="PP00523"/>
    <s v="IMPLANTACAO E OPERACAO DO POUPATEMPO SANTA BARBARA DO OESTE"/>
    <n v="46705.72"/>
    <d v="2024-12-01T00:00:00"/>
    <x v="0"/>
    <m/>
    <s v="PD-PRC-2020/00939"/>
    <m/>
    <s v="2 - FATURADO"/>
    <n v="0"/>
    <x v="0"/>
    <x v="11"/>
  </r>
  <r>
    <x v="1076"/>
    <s v="46.422.408/0001-52"/>
    <s v="NF SERVICOS"/>
    <n v="174722"/>
    <d v="2024-12-10T00:00:00"/>
    <n v="1890710"/>
    <d v="2024-12-10T00:00:00"/>
    <d v="2024-11-01T00:00:00"/>
    <n v="45861.8"/>
    <d v="2025-01-09T00:00:00"/>
    <s v="E0210737"/>
    <s v="PD021737"/>
    <s v="PREFEITURA - CADASTRO"/>
    <n v="43660.43"/>
    <d v="2024-11-01T00:00:00"/>
    <x v="0"/>
    <s v="185/2021 126/2023 164/2024"/>
    <s v="2021/566-03-07 - 12.213/2024"/>
    <s v="PD-PRC-2021/03320 - 359.00007251/2024-31 APPS/ITO"/>
    <s v="2 - FATURADO"/>
    <n v="0"/>
    <x v="0"/>
    <x v="0"/>
  </r>
  <r>
    <x v="1076"/>
    <s v="46.422.408/0001-52"/>
    <s v="NF SERVICOS DO"/>
    <n v="300175"/>
    <d v="2024-12-11T00:00:00"/>
    <n v="307612"/>
    <d v="2024-12-11T00:00:00"/>
    <m/>
    <n v="7670.21"/>
    <d v="2025-01-10T00:00:00"/>
    <s v="E0240868"/>
    <s v="PD024868"/>
    <s v="Serviços de Publicidade Eletrônica"/>
    <n v="7302.04"/>
    <m/>
    <x v="0"/>
    <m/>
    <m/>
    <m/>
    <s v="2 - FATURADO"/>
    <n v="0"/>
    <x v="0"/>
    <x v="1"/>
  </r>
  <r>
    <x v="1076"/>
    <s v="46.422.408/0001-52"/>
    <s v="NF SERVICOS DO"/>
    <n v="300397"/>
    <d v="2024-12-11T00:00:00"/>
    <n v="307834"/>
    <d v="2024-12-11T00:00:00"/>
    <m/>
    <n v="3318.84"/>
    <d v="2025-01-10T00:00:00"/>
    <s v="E0240868"/>
    <s v="PD024868"/>
    <s v="Serviços de Publicidade Eletrônica"/>
    <n v="3159.54"/>
    <m/>
    <x v="0"/>
    <m/>
    <m/>
    <m/>
    <s v="2 - FATURADO"/>
    <n v="0"/>
    <x v="0"/>
    <x v="1"/>
  </r>
  <r>
    <x v="1076"/>
    <s v="46.422.408/0001-52"/>
    <s v="NF SERVICOS DO"/>
    <n v="300707"/>
    <d v="2024-12-11T00:00:00"/>
    <n v="308144"/>
    <d v="2024-12-11T00:00:00"/>
    <m/>
    <n v="6932.69"/>
    <d v="2025-01-10T00:00:00"/>
    <s v="E0240868"/>
    <s v="PD024868"/>
    <s v="Serviços de Publicidade Eletrônica"/>
    <n v="6599.92"/>
    <m/>
    <x v="0"/>
    <m/>
    <m/>
    <m/>
    <s v="2 - FATURADO"/>
    <n v="0"/>
    <x v="0"/>
    <x v="1"/>
  </r>
  <r>
    <x v="1076"/>
    <s v="46.422.408/0001-52"/>
    <s v="NF SERVICOS DO"/>
    <n v="301139"/>
    <d v="2024-12-11T00:00:00"/>
    <n v="306563"/>
    <d v="2024-12-11T00:00:00"/>
    <m/>
    <n v="2065.06"/>
    <d v="2025-01-10T00:00:00"/>
    <s v="E0240868"/>
    <s v="PD024868"/>
    <s v="Serviços de Publicidade Eletrônica"/>
    <n v="1965.94"/>
    <m/>
    <x v="0"/>
    <m/>
    <m/>
    <m/>
    <s v="2 - FATURADO"/>
    <n v="0"/>
    <x v="0"/>
    <x v="1"/>
  </r>
  <r>
    <x v="1076"/>
    <s v="46.422.408/0001-52"/>
    <s v="NF SERVICOS DO"/>
    <n v="301274"/>
    <d v="2024-12-11T00:00:00"/>
    <n v="306698"/>
    <d v="2024-12-11T00:00:00"/>
    <m/>
    <n v="3613.85"/>
    <d v="2025-01-10T00:00:00"/>
    <s v="E0240868"/>
    <s v="PD024868"/>
    <s v="Serviços de Publicidade Eletrônica"/>
    <n v="3440.39"/>
    <m/>
    <x v="0"/>
    <m/>
    <m/>
    <m/>
    <s v="2 - FATURADO"/>
    <n v="0"/>
    <x v="0"/>
    <x v="1"/>
  </r>
  <r>
    <x v="1076"/>
    <s v="46.422.408/0001-52"/>
    <s v="NF SERVICOS DO"/>
    <n v="301755"/>
    <d v="2024-12-11T00:00:00"/>
    <n v="307179"/>
    <d v="2024-12-11T00:00:00"/>
    <m/>
    <n v="3392.59"/>
    <d v="2025-01-10T00:00:00"/>
    <s v="E0240868"/>
    <s v="PD024868"/>
    <s v="Serviços de Publicidade Eletrônica"/>
    <n v="3229.75"/>
    <m/>
    <x v="0"/>
    <m/>
    <m/>
    <m/>
    <s v="2 - FATURADO"/>
    <n v="0"/>
    <x v="0"/>
    <x v="1"/>
  </r>
  <r>
    <x v="1076"/>
    <s v="46.422.408/0001-52"/>
    <s v="NF SERVICOS DO"/>
    <n v="301981"/>
    <d v="2024-12-16T00:00:00"/>
    <n v="308489"/>
    <d v="2024-12-16T00:00:00"/>
    <m/>
    <n v="3908.86"/>
    <d v="2025-01-15T00:00:00"/>
    <s v="E0240868"/>
    <s v="PD024868"/>
    <s v="Serviços de Publicidade Eletrônica"/>
    <n v="3721.23"/>
    <m/>
    <x v="0"/>
    <m/>
    <m/>
    <m/>
    <s v="2 - FATURADO"/>
    <n v="0"/>
    <x v="0"/>
    <x v="1"/>
  </r>
  <r>
    <x v="1076"/>
    <s v="46.422.408/0001-52"/>
    <s v="NF SERVICOS DO"/>
    <n v="302187"/>
    <d v="2024-12-17T00:00:00"/>
    <n v="308700"/>
    <d v="2024-12-17T00:00:00"/>
    <m/>
    <n v="442.51"/>
    <d v="2025-01-16T00:00:00"/>
    <s v="E0240868"/>
    <s v="PD024868"/>
    <s v="Serviços de Publicidade Eletrônica"/>
    <n v="421.27"/>
    <m/>
    <x v="0"/>
    <m/>
    <m/>
    <m/>
    <s v="2 - FATURADO"/>
    <n v="0"/>
    <x v="0"/>
    <x v="1"/>
  </r>
  <r>
    <x v="1076"/>
    <s v="46.422.408/0001-52"/>
    <s v="NF SERVICOS DO"/>
    <n v="302401"/>
    <d v="2024-12-17T00:00:00"/>
    <n v="308914"/>
    <d v="2024-12-17T00:00:00"/>
    <m/>
    <n v="3171.34"/>
    <d v="2025-01-16T00:00:00"/>
    <s v="E0240868"/>
    <s v="PD024868"/>
    <s v="Serviços de Publicidade Eletrônica"/>
    <n v="3019.12"/>
    <m/>
    <x v="0"/>
    <m/>
    <m/>
    <m/>
    <s v="2 - FATURADO"/>
    <n v="0"/>
    <x v="0"/>
    <x v="1"/>
  </r>
  <r>
    <x v="1076"/>
    <s v="46.422.408/0001-52"/>
    <s v="NF SERVICOS DO"/>
    <n v="302636"/>
    <d v="2024-12-18T00:00:00"/>
    <n v="309158"/>
    <d v="2024-12-18T00:00:00"/>
    <m/>
    <n v="10251.530000000001"/>
    <d v="2025-01-17T00:00:00"/>
    <s v="E0240868"/>
    <s v="PD024868"/>
    <s v="Serviços de Publicidade Eletrônica"/>
    <n v="9759.4599999999991"/>
    <m/>
    <x v="0"/>
    <m/>
    <m/>
    <m/>
    <s v="2 - FATURADO"/>
    <n v="0"/>
    <x v="0"/>
    <x v="1"/>
  </r>
  <r>
    <x v="1076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0"/>
    <x v="0"/>
    <x v="2"/>
  </r>
  <r>
    <x v="1076"/>
    <s v="46.422.408/0001-52"/>
    <s v="NF SERVICOS DO"/>
    <n v="302823"/>
    <d v="2024-12-19T00:00:00"/>
    <n v="309345"/>
    <d v="2024-12-19T00:00:00"/>
    <m/>
    <n v="3982.61"/>
    <d v="2025-01-18T00:00:00"/>
    <s v="E0240868"/>
    <s v="PD024868"/>
    <s v="Serviços de Publicidade Eletrônica"/>
    <n v="3791.44"/>
    <m/>
    <x v="0"/>
    <m/>
    <m/>
    <m/>
    <s v="2 - FATURADO"/>
    <n v="0"/>
    <x v="0"/>
    <x v="1"/>
  </r>
  <r>
    <x v="1076"/>
    <s v="46.422.408/0001-52"/>
    <s v="NF SERVICOS DO"/>
    <n v="303172"/>
    <d v="2024-12-20T00:00:00"/>
    <n v="309694"/>
    <d v="2024-12-20T00:00:00"/>
    <m/>
    <n v="4572.62"/>
    <d v="2025-01-19T00:00:00"/>
    <s v="E0240868"/>
    <s v="PD024868"/>
    <s v="Serviços de Publicidade Eletrônica"/>
    <n v="4353.13"/>
    <m/>
    <x v="0"/>
    <m/>
    <m/>
    <m/>
    <s v="2 - FATURADO"/>
    <n v="0"/>
    <x v="0"/>
    <x v="1"/>
  </r>
  <r>
    <x v="1076"/>
    <s v="46.422.408/0001-52"/>
    <s v="NF SERVICOS DO"/>
    <n v="303311"/>
    <d v="2024-12-22T00:00:00"/>
    <n v="309874"/>
    <d v="2024-12-30T00:00:00"/>
    <m/>
    <n v="6563.93"/>
    <d v="2025-01-29T00:00:00"/>
    <s v="E0240868"/>
    <s v="PD024868"/>
    <s v="Serviços de Publicidade Eletrônica"/>
    <n v="6248.86"/>
    <m/>
    <x v="0"/>
    <m/>
    <m/>
    <m/>
    <s v="2 - FATURADO"/>
    <n v="0"/>
    <x v="0"/>
    <x v="1"/>
  </r>
  <r>
    <x v="1076"/>
    <s v="46.422.408/0001-52"/>
    <s v="NF SERVICOS DO"/>
    <n v="303565"/>
    <d v="2024-12-22T00:00:00"/>
    <n v="310128"/>
    <d v="2024-12-30T00:00:00"/>
    <m/>
    <n v="4056.36"/>
    <d v="2025-01-29T00:00:00"/>
    <s v="E0240868"/>
    <s v="PD024868"/>
    <s v="Serviços de Publicidade Eletrônica"/>
    <n v="3861.65"/>
    <m/>
    <x v="0"/>
    <m/>
    <m/>
    <m/>
    <s v="2 - FATURADO"/>
    <n v="0"/>
    <x v="0"/>
    <x v="1"/>
  </r>
  <r>
    <x v="1076"/>
    <s v="46.422.408/0001-52"/>
    <s v="NF SERVICOS DO"/>
    <n v="303655"/>
    <d v="2024-12-23T00:00:00"/>
    <n v="310218"/>
    <d v="2024-12-30T00:00:00"/>
    <m/>
    <n v="6858.94"/>
    <d v="2025-01-29T00:00:00"/>
    <s v="E0240868"/>
    <s v="PD024868"/>
    <s v="Serviços de Publicidade Eletrônica"/>
    <n v="6529.71"/>
    <m/>
    <x v="0"/>
    <m/>
    <m/>
    <m/>
    <s v="2 - FATURADO"/>
    <n v="0"/>
    <x v="0"/>
    <x v="1"/>
  </r>
  <r>
    <x v="1076"/>
    <s v="46.422.408/0001-52"/>
    <s v="NF SERVICOS"/>
    <n v="177358"/>
    <d v="2024-12-31T00:00:00"/>
    <n v="1906297"/>
    <d v="2025-01-10T00:00:00"/>
    <d v="2024-12-01T00:00:00"/>
    <n v="24842.29"/>
    <d v="2025-02-09T00:00:00"/>
    <s v="E0210737"/>
    <s v="PD021737"/>
    <s v="PREFEITURA - CADASTRO"/>
    <n v="23649.86"/>
    <d v="2024-12-01T00:00:00"/>
    <x v="0"/>
    <s v="185/2021 126/2023 164/2024"/>
    <s v="2021/566-03-07 - 12.213/2024"/>
    <s v="PD-PRC-2021/03320 - 359.00007251/2024-31 APPS/ITO"/>
    <s v="2 - FATURADO"/>
    <n v="0"/>
    <x v="0"/>
    <x v="0"/>
  </r>
  <r>
    <x v="1077"/>
    <s v="46.425.229/0001-79"/>
    <s v="NF SERVICOS DO"/>
    <n v="303774"/>
    <d v="2024-12-23T00:00:00"/>
    <n v="310337"/>
    <d v="2024-12-30T00:00:00"/>
    <m/>
    <n v="387.2"/>
    <d v="2025-01-29T00:00:00"/>
    <s v="E0201923"/>
    <s v="PD201923"/>
    <s v="Serviços de Publicidade Eletrônica"/>
    <n v="368.61"/>
    <m/>
    <x v="0"/>
    <m/>
    <m/>
    <m/>
    <s v="2 - FATURADO"/>
    <n v="0"/>
    <x v="0"/>
    <x v="1"/>
  </r>
  <r>
    <x v="1077"/>
    <s v="46.425.229/0001-79"/>
    <s v="ND-JUROS RECEBIMENTO"/>
    <s v="298082-1-NDJ1"/>
    <d v="2024-12-26T00:00:00"/>
    <n v="304517"/>
    <m/>
    <m/>
    <n v="0.37"/>
    <d v="2025-01-25T00:00:00"/>
    <m/>
    <m/>
    <s v="Nota de Debito Juros"/>
    <n v="0.37"/>
    <m/>
    <x v="0"/>
    <m/>
    <m/>
    <m/>
    <s v="2 - FATURADO"/>
    <n v="0"/>
    <x v="0"/>
    <x v="2"/>
  </r>
  <r>
    <x v="1078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4"/>
    <x v="2"/>
    <x v="2"/>
  </r>
  <r>
    <x v="1078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4"/>
    <x v="2"/>
    <x v="2"/>
  </r>
  <r>
    <x v="1078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4"/>
    <x v="2"/>
    <x v="2"/>
  </r>
  <r>
    <x v="1078"/>
    <s v="46.429.379/0001-50"/>
    <s v="NF SERVICOS DO"/>
    <n v="303499"/>
    <d v="2024-12-22T00:00:00"/>
    <n v="310062"/>
    <d v="2024-12-30T00:00:00"/>
    <m/>
    <n v="516.26"/>
    <d v="2025-01-29T00:00:00"/>
    <s v="E0201752"/>
    <s v="PD201752"/>
    <s v="Serviços de Publicidade Eletrônica"/>
    <n v="491.48"/>
    <m/>
    <x v="0"/>
    <m/>
    <m/>
    <m/>
    <s v="2 - FATURADO"/>
    <n v="0"/>
    <x v="0"/>
    <x v="1"/>
  </r>
  <r>
    <x v="1078"/>
    <s v="46.429.379/0001-50"/>
    <s v="NF SERVICOS"/>
    <n v="177593"/>
    <d v="2024-12-31T00:00:00"/>
    <n v="1906532"/>
    <d v="2025-01-10T00:00:00"/>
    <d v="2024-12-01T00:00:00"/>
    <n v="4650.42"/>
    <d v="2025-02-09T00:00:00"/>
    <s v="E0240617"/>
    <s v="PD024617"/>
    <s v="PREFEITURA - CADASTRO"/>
    <n v="4427.2"/>
    <d v="2024-12-01T00:00:00"/>
    <x v="0"/>
    <s v="073/2024"/>
    <s v="6758/2024"/>
    <s v="359.00002814/2024-03 APPS/ITO"/>
    <s v="2 - FATURADO"/>
    <n v="0"/>
    <x v="0"/>
    <x v="0"/>
  </r>
  <r>
    <x v="1078"/>
    <s v="46.429.379/0001-50"/>
    <s v="NF SERVICOS DO"/>
    <n v="304045"/>
    <d v="2024-12-31T00:00:00"/>
    <n v="310621"/>
    <d v="2025-01-03T00:00:00"/>
    <m/>
    <n v="451.73"/>
    <d v="2025-02-02T00:00:00"/>
    <s v="E0201752"/>
    <s v="PD201752"/>
    <s v="Serviços de Publicidade Eletrônica"/>
    <n v="430.05"/>
    <m/>
    <x v="0"/>
    <m/>
    <m/>
    <m/>
    <s v="2 - FATURADO"/>
    <n v="0"/>
    <x v="0"/>
    <x v="1"/>
  </r>
  <r>
    <x v="1079"/>
    <s v="46.435.921/0001-88"/>
    <s v="NF SERVICOS DO"/>
    <n v="295964"/>
    <d v="2024-11-06T00:00:00"/>
    <n v="302370"/>
    <d v="2024-11-06T00:00:00"/>
    <m/>
    <n v="5070.45"/>
    <d v="2024-12-06T00:00:00"/>
    <s v="E0220703"/>
    <s v="PD022703"/>
    <s v="Serviços de Publicidade Eletrônica"/>
    <n v="-243.38"/>
    <m/>
    <x v="0"/>
    <m/>
    <m/>
    <m/>
    <s v="2 - FATURADO"/>
    <n v="25"/>
    <x v="2"/>
    <x v="1"/>
  </r>
  <r>
    <x v="1079"/>
    <s v="46.435.921/0001-88"/>
    <s v="NF SERVICOS DO"/>
    <n v="299776"/>
    <d v="2024-11-28T00:00:00"/>
    <n v="306233"/>
    <d v="2024-11-29T00:00:00"/>
    <m/>
    <n v="2304.75"/>
    <d v="2024-12-29T00:00:00"/>
    <s v="E0220703"/>
    <s v="PD022703"/>
    <s v="Serviços de Publicidade Eletrônica"/>
    <n v="2194.12"/>
    <m/>
    <x v="0"/>
    <m/>
    <m/>
    <m/>
    <s v="2 - FATURADO"/>
    <n v="2"/>
    <x v="2"/>
    <x v="1"/>
  </r>
  <r>
    <x v="1079"/>
    <s v="46.435.921/0001-88"/>
    <s v="NF SERVICOS DO"/>
    <n v="300192"/>
    <d v="2024-12-11T00:00:00"/>
    <n v="307629"/>
    <d v="2024-12-11T00:00:00"/>
    <m/>
    <n v="3549.31"/>
    <d v="2025-01-10T00:00:00"/>
    <s v="E0220703"/>
    <s v="PD022703"/>
    <s v="Serviços de Publicidade Eletrônica"/>
    <n v="3378.94"/>
    <m/>
    <x v="0"/>
    <m/>
    <m/>
    <m/>
    <s v="2 - FATURADO"/>
    <n v="0"/>
    <x v="0"/>
    <x v="1"/>
  </r>
  <r>
    <x v="1079"/>
    <s v="46.435.921/0001-88"/>
    <s v="NF SERVICOS DO"/>
    <n v="300601"/>
    <d v="2024-12-11T00:00:00"/>
    <n v="308038"/>
    <d v="2024-12-11T00:00:00"/>
    <m/>
    <n v="276.57"/>
    <d v="2025-01-10T00:00:00"/>
    <s v="E0220703"/>
    <s v="PD022703"/>
    <s v="Serviços de Publicidade Eletrônica"/>
    <n v="263.29000000000002"/>
    <m/>
    <x v="0"/>
    <m/>
    <m/>
    <m/>
    <s v="2 - FATURADO"/>
    <n v="0"/>
    <x v="0"/>
    <x v="1"/>
  </r>
  <r>
    <x v="1079"/>
    <s v="46.435.921/0001-88"/>
    <s v="NF SERVICOS DO"/>
    <n v="300978"/>
    <d v="2024-12-11T00:00:00"/>
    <n v="308415"/>
    <d v="2024-12-11T00:00:00"/>
    <m/>
    <n v="230.47"/>
    <d v="2025-01-10T00:00:00"/>
    <s v="E0220703"/>
    <s v="PD022703"/>
    <s v="Serviços de Publicidade Eletrônica"/>
    <n v="219.41"/>
    <m/>
    <x v="0"/>
    <m/>
    <m/>
    <m/>
    <s v="2 - FATURADO"/>
    <n v="0"/>
    <x v="0"/>
    <x v="1"/>
  </r>
  <r>
    <x v="1079"/>
    <s v="46.435.921/0001-88"/>
    <s v="NF SERVICOS DO"/>
    <n v="301648"/>
    <d v="2024-12-11T00:00:00"/>
    <n v="307072"/>
    <d v="2024-12-11T00:00:00"/>
    <m/>
    <n v="7513.48"/>
    <d v="2025-01-10T00:00:00"/>
    <s v="E0220703"/>
    <s v="PD022703"/>
    <s v="Serviços de Publicidade Eletrônica"/>
    <n v="7152.83"/>
    <m/>
    <x v="0"/>
    <m/>
    <m/>
    <m/>
    <s v="2 - FATURADO"/>
    <n v="0"/>
    <x v="0"/>
    <x v="1"/>
  </r>
  <r>
    <x v="1079"/>
    <s v="46.435.921/0001-88"/>
    <s v="NF SERVICOS DO"/>
    <n v="302184"/>
    <d v="2024-12-17T00:00:00"/>
    <n v="308697"/>
    <d v="2024-12-17T00:00:00"/>
    <m/>
    <n v="414.85"/>
    <d v="2025-01-16T00:00:00"/>
    <s v="E0220703"/>
    <s v="PD022703"/>
    <s v="Serviços de Publicidade Eletrônica"/>
    <n v="394.94"/>
    <m/>
    <x v="0"/>
    <m/>
    <m/>
    <m/>
    <s v="2 - FATURADO"/>
    <n v="0"/>
    <x v="0"/>
    <x v="1"/>
  </r>
  <r>
    <x v="1079"/>
    <s v="46.435.921/0001-88"/>
    <s v="NF SERVICOS DO"/>
    <n v="302209"/>
    <d v="2024-12-17T00:00:00"/>
    <n v="308722"/>
    <d v="2024-12-17T00:00:00"/>
    <m/>
    <n v="2212.56"/>
    <d v="2025-01-16T00:00:00"/>
    <s v="E0220703"/>
    <s v="PD022703"/>
    <s v="Serviços de Publicidade Eletrônica"/>
    <n v="2106.36"/>
    <m/>
    <x v="0"/>
    <m/>
    <m/>
    <m/>
    <s v="2 - FATURADO"/>
    <n v="0"/>
    <x v="0"/>
    <x v="1"/>
  </r>
  <r>
    <x v="1079"/>
    <s v="46.435.921/0001-88"/>
    <s v="NF SERVICOS DO"/>
    <n v="302874"/>
    <d v="2024-12-19T00:00:00"/>
    <n v="309396"/>
    <d v="2024-12-19T00:00:00"/>
    <m/>
    <n v="184.38"/>
    <d v="2025-01-18T00:00:00"/>
    <s v="E0220703"/>
    <s v="PD022703"/>
    <s v="Serviços de Publicidade Eletrônica"/>
    <n v="175.53"/>
    <m/>
    <x v="0"/>
    <m/>
    <m/>
    <m/>
    <s v="2 - FATURADO"/>
    <n v="0"/>
    <x v="0"/>
    <x v="1"/>
  </r>
  <r>
    <x v="1079"/>
    <s v="46.435.921/0001-88"/>
    <s v="NF SERVICOS DO"/>
    <n v="303214"/>
    <d v="2024-12-22T00:00:00"/>
    <n v="309777"/>
    <d v="2024-12-30T00:00:00"/>
    <m/>
    <n v="1382.85"/>
    <d v="2025-01-29T00:00:00"/>
    <s v="E0220703"/>
    <s v="PD022703"/>
    <s v="Serviços de Publicidade Eletrônica"/>
    <n v="1316.47"/>
    <m/>
    <x v="0"/>
    <m/>
    <m/>
    <m/>
    <s v="2 - FATURADO"/>
    <n v="0"/>
    <x v="0"/>
    <x v="1"/>
  </r>
  <r>
    <x v="1079"/>
    <s v="46.435.921/0001-88"/>
    <s v="NF SERVICOS DO"/>
    <n v="303733"/>
    <d v="2024-12-23T00:00:00"/>
    <n v="310296"/>
    <d v="2024-12-30T00:00:00"/>
    <m/>
    <n v="1521.13"/>
    <d v="2025-01-29T00:00:00"/>
    <s v="E0220703"/>
    <s v="PD022703"/>
    <s v="Serviços de Publicidade Eletrônica"/>
    <n v="1448.12"/>
    <m/>
    <x v="0"/>
    <m/>
    <m/>
    <m/>
    <s v="2 - FATURADO"/>
    <n v="0"/>
    <x v="0"/>
    <x v="1"/>
  </r>
  <r>
    <x v="1080"/>
    <s v="46.439.683/0001-89"/>
    <s v="NF SERVICOS DO"/>
    <n v="298038"/>
    <d v="2024-11-14T00:00:00"/>
    <n v="304473"/>
    <d v="2024-11-18T00:00:00"/>
    <m/>
    <n v="553.14"/>
    <d v="2024-12-18T00:00:00"/>
    <s v="E0220693"/>
    <s v="PD022693"/>
    <s v="Serviços de Publicidade Eletrônica"/>
    <n v="526.59"/>
    <m/>
    <x v="0"/>
    <m/>
    <m/>
    <m/>
    <s v="2 - FATURADO"/>
    <n v="13"/>
    <x v="2"/>
    <x v="1"/>
  </r>
  <r>
    <x v="1080"/>
    <s v="46.439.683/0001-89"/>
    <s v="NF SERVICOS DO"/>
    <n v="298241"/>
    <d v="2024-11-18T00:00:00"/>
    <n v="304676"/>
    <d v="2024-11-19T00:00:00"/>
    <m/>
    <n v="553.14"/>
    <d v="2024-12-19T00:00:00"/>
    <s v="E0220693"/>
    <s v="PD022693"/>
    <s v="Serviços de Publicidade Eletrônica"/>
    <n v="526.59"/>
    <m/>
    <x v="0"/>
    <m/>
    <m/>
    <m/>
    <s v="2 - FATURADO"/>
    <n v="12"/>
    <x v="2"/>
    <x v="1"/>
  </r>
  <r>
    <x v="1080"/>
    <s v="46.439.683/0001-89"/>
    <s v="NF SERVICOS DO"/>
    <n v="298352"/>
    <d v="2024-11-19T00:00:00"/>
    <n v="304793"/>
    <d v="2024-11-21T00:00:00"/>
    <m/>
    <n v="737.52"/>
    <d v="2024-12-21T00:00:00"/>
    <s v="E0220693"/>
    <s v="PD022693"/>
    <s v="Serviços de Publicidade Eletrônica"/>
    <n v="702.12"/>
    <m/>
    <x v="0"/>
    <m/>
    <m/>
    <m/>
    <s v="2 - FATURADO"/>
    <n v="10"/>
    <x v="2"/>
    <x v="1"/>
  </r>
  <r>
    <x v="1080"/>
    <s v="46.439.683/0001-89"/>
    <s v="NF SERVICOS DO"/>
    <n v="298636"/>
    <d v="2024-11-21T00:00:00"/>
    <n v="305077"/>
    <d v="2024-11-22T00:00:00"/>
    <m/>
    <n v="322.66000000000003"/>
    <d v="2024-12-22T00:00:00"/>
    <s v="E0220693"/>
    <s v="PD022693"/>
    <s v="Serviços de Publicidade Eletrônica"/>
    <n v="307.17"/>
    <m/>
    <x v="0"/>
    <m/>
    <m/>
    <m/>
    <s v="2 - FATURADO"/>
    <n v="9"/>
    <x v="2"/>
    <x v="1"/>
  </r>
  <r>
    <x v="1080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0"/>
    <x v="0"/>
    <x v="2"/>
  </r>
  <r>
    <x v="1080"/>
    <s v="46.439.683/0001-89"/>
    <s v="NF SERVICOS"/>
    <n v="174559"/>
    <d v="2024-12-10T00:00:00"/>
    <n v="1890547"/>
    <d v="2024-12-10T00:00:00"/>
    <d v="2024-11-01T00:00:00"/>
    <n v="5275.2"/>
    <d v="2025-01-09T00:00:00"/>
    <s v="E0220555"/>
    <s v="PD022555"/>
    <s v="PREFEITURA - CADASTRO"/>
    <n v="5021.99"/>
    <d v="2024-11-01T00:00:00"/>
    <x v="0"/>
    <m/>
    <s v="150/2022/PMAL"/>
    <s v="PD-PRC-2022/02029 -  359.00009124/2024-17 - ITO/APPS"/>
    <s v="2 - FATURADO"/>
    <n v="0"/>
    <x v="0"/>
    <x v="0"/>
  </r>
  <r>
    <x v="1080"/>
    <s v="46.439.683/0001-89"/>
    <s v="NF SERVICOS DO"/>
    <n v="303279"/>
    <d v="2024-12-22T00:00:00"/>
    <n v="309842"/>
    <d v="2024-12-30T00:00:00"/>
    <m/>
    <n v="322.66000000000003"/>
    <d v="2025-01-29T00:00:00"/>
    <s v="E0220693"/>
    <s v="PD022693"/>
    <s v="Serviços de Publicidade Eletrônica"/>
    <n v="307.17"/>
    <m/>
    <x v="0"/>
    <m/>
    <m/>
    <m/>
    <s v="2 - FATURADO"/>
    <n v="0"/>
    <x v="0"/>
    <x v="1"/>
  </r>
  <r>
    <x v="1080"/>
    <s v="46.439.683/0001-89"/>
    <s v="NF SERVICOS DO"/>
    <n v="303624"/>
    <d v="2024-12-22T00:00:00"/>
    <n v="310187"/>
    <d v="2024-12-30T00:00:00"/>
    <m/>
    <n v="875.8"/>
    <d v="2025-01-29T00:00:00"/>
    <s v="E0220693"/>
    <s v="PD022693"/>
    <s v="Serviços de Publicidade Eletrônica"/>
    <n v="833.76"/>
    <m/>
    <x v="0"/>
    <m/>
    <m/>
    <m/>
    <s v="2 - FATURADO"/>
    <n v="0"/>
    <x v="0"/>
    <x v="1"/>
  </r>
  <r>
    <x v="1080"/>
    <s v="46.439.683/0001-89"/>
    <s v="NF SERVICOS"/>
    <n v="177587"/>
    <d v="2024-12-31T00:00:00"/>
    <n v="1906526"/>
    <d v="2025-01-10T00:00:00"/>
    <d v="2024-12-01T00:00:00"/>
    <n v="5409.6"/>
    <d v="2025-02-09T00:00:00"/>
    <s v="E0220555"/>
    <s v="PD022555"/>
    <s v="PREFEITURA - CADASTRO"/>
    <n v="5149.9399999999996"/>
    <d v="2024-12-01T00:00:00"/>
    <x v="0"/>
    <m/>
    <s v="150/2022/PMAL"/>
    <s v="PD-PRC-2022/02029 -  359.00009124/2024-17 - ITO/APPS"/>
    <s v="2 - FATURADO"/>
    <n v="0"/>
    <x v="0"/>
    <x v="0"/>
  </r>
  <r>
    <x v="1080"/>
    <s v="46.439.683/0001-89"/>
    <s v="NF SERVICOS DO"/>
    <n v="304035"/>
    <d v="2024-12-31T00:00:00"/>
    <n v="310611"/>
    <d v="2025-01-03T00:00:00"/>
    <m/>
    <n v="737.52"/>
    <d v="2025-02-02T00:00:00"/>
    <s v="E0220693"/>
    <s v="PD022693"/>
    <s v="Serviços de Publicidade Eletrônica"/>
    <n v="702.12"/>
    <m/>
    <x v="0"/>
    <m/>
    <m/>
    <m/>
    <s v="2 - FATURADO"/>
    <n v="0"/>
    <x v="0"/>
    <x v="1"/>
  </r>
  <r>
    <x v="1080"/>
    <s v="46.439.683/0001-89"/>
    <s v="NF SERVICOS DO"/>
    <n v="304107"/>
    <d v="2024-12-31T00:00:00"/>
    <n v="310683"/>
    <d v="2025-01-03T00:00:00"/>
    <m/>
    <n v="460.95"/>
    <d v="2025-02-02T00:00:00"/>
    <s v="E0220693"/>
    <s v="PD022693"/>
    <s v="Serviços de Publicidade Eletrônica"/>
    <n v="438.82"/>
    <m/>
    <x v="0"/>
    <m/>
    <m/>
    <m/>
    <s v="2 - FATURADO"/>
    <n v="0"/>
    <x v="0"/>
    <x v="1"/>
  </r>
  <r>
    <x v="1081"/>
    <s v="46.444.063/0001-38"/>
    <s v="ND-POUPATEMPO 4.0"/>
    <n v="5324"/>
    <d v="2024-12-04T00:00:00"/>
    <s v="PPT00725"/>
    <s v="PPT00725"/>
    <d v="2024-12-01T00:00:00"/>
    <n v="19475.38"/>
    <d v="2025-01-03T00:00:00"/>
    <s v="PPT00725"/>
    <s v="PP00725"/>
    <s v="IMPLANTACAO E OPERACAO DO POUPATEMPO SOCORRO"/>
    <n v="19475.38"/>
    <d v="2024-12-01T00:00:00"/>
    <x v="0"/>
    <m/>
    <s v="PD-PRC-2022/02581"/>
    <m/>
    <s v="2 - FATURADO"/>
    <n v="0"/>
    <x v="0"/>
    <x v="11"/>
  </r>
  <r>
    <x v="1081"/>
    <s v="46.444.063/0001-38"/>
    <s v="NF SERVICOS"/>
    <n v="174698"/>
    <d v="2024-12-10T00:00:00"/>
    <n v="1890686"/>
    <d v="2024-12-10T00:00:00"/>
    <d v="2024-11-01T00:00:00"/>
    <n v="9869.61"/>
    <d v="2025-01-09T00:00:00"/>
    <s v="E0210642"/>
    <s v="PD021642"/>
    <s v="PREFEITURA - SIM"/>
    <n v="9395.8700000000008"/>
    <d v="2024-11-01T00:00:00"/>
    <x v="0"/>
    <s v="NR. 008/2021"/>
    <s v="013/2021"/>
    <s v="PD-PRC-2023/00566  359.00005653/2024-00   APPS/ITO"/>
    <s v="2 - FATURADO"/>
    <n v="0"/>
    <x v="0"/>
    <x v="0"/>
  </r>
  <r>
    <x v="1081"/>
    <s v="46.444.063/0001-38"/>
    <s v="ND-POUPATEMPO 4.0"/>
    <n v="5341"/>
    <d v="2024-12-16T00:00:00"/>
    <s v="PPT00725"/>
    <s v="PPT00725"/>
    <d v="2024-12-01T00:00:00"/>
    <n v="1228.25"/>
    <d v="2025-01-15T00:00:00"/>
    <s v="PPT00725"/>
    <s v="PP00725"/>
    <s v="IMPLANTACAO E OPERACAO DO POUPATEMPO SOCORRO"/>
    <n v="1228.25"/>
    <d v="2024-12-01T00:00:00"/>
    <x v="0"/>
    <m/>
    <s v="PD-PRC-2022/02581"/>
    <m/>
    <s v="2 - FATURADO"/>
    <n v="0"/>
    <x v="0"/>
    <x v="11"/>
  </r>
  <r>
    <x v="1081"/>
    <s v="46.444.063/0001-38"/>
    <s v="NF SERVICOS DO"/>
    <n v="303319"/>
    <d v="2024-12-22T00:00:00"/>
    <n v="309882"/>
    <d v="2024-12-30T00:00:00"/>
    <m/>
    <n v="608.45000000000005"/>
    <d v="2025-01-29T00:00:00"/>
    <s v="E0231035"/>
    <s v="PD231016"/>
    <s v="Serviços de Publicidade Eletrônica"/>
    <n v="579.24"/>
    <m/>
    <x v="0"/>
    <m/>
    <m/>
    <m/>
    <s v="2 - FATURADO"/>
    <n v="0"/>
    <x v="0"/>
    <x v="1"/>
  </r>
  <r>
    <x v="1081"/>
    <s v="46.444.063/0001-38"/>
    <s v="NF SERVICOS DO"/>
    <n v="303663"/>
    <d v="2024-12-23T00:00:00"/>
    <n v="310226"/>
    <d v="2024-12-30T00:00:00"/>
    <m/>
    <n v="442.51"/>
    <d v="2025-01-29T00:00:00"/>
    <s v="E0231035"/>
    <s v="PD231016"/>
    <s v="Serviços de Publicidade Eletrônica"/>
    <n v="421.27"/>
    <m/>
    <x v="0"/>
    <m/>
    <m/>
    <m/>
    <s v="2 - FATURADO"/>
    <n v="0"/>
    <x v="0"/>
    <x v="1"/>
  </r>
  <r>
    <x v="1081"/>
    <s v="46.444.063/0001-38"/>
    <s v="NF SERVICOS"/>
    <n v="177385"/>
    <d v="2024-12-31T00:00:00"/>
    <n v="1906324"/>
    <d v="2025-01-10T00:00:00"/>
    <d v="2024-12-01T00:00:00"/>
    <n v="8774.17"/>
    <d v="2025-02-09T00:00:00"/>
    <s v="E0210642"/>
    <s v="PD021642"/>
    <s v="PREFEITURA - SIM"/>
    <n v="8353.01"/>
    <d v="2024-12-01T00:00:00"/>
    <x v="0"/>
    <s v="NR. 008/2021"/>
    <s v="013/2021"/>
    <s v="PD-PRC-2023/00566  359.00005653/2024-00   APPS/ITO"/>
    <s v="2 - FATURADO"/>
    <n v="0"/>
    <x v="0"/>
    <x v="0"/>
  </r>
  <r>
    <x v="1082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25"/>
    <x v="2"/>
    <x v="2"/>
  </r>
  <r>
    <x v="1083"/>
    <s v="46.446.696/0001-85"/>
    <s v="NF SERVICOS DO"/>
    <n v="295919"/>
    <d v="2024-11-06T00:00:00"/>
    <n v="302325"/>
    <d v="2024-11-06T00:00:00"/>
    <m/>
    <n v="580.79999999999995"/>
    <d v="2024-12-06T00:00:00"/>
    <s v="E0201818"/>
    <s v="PD201818"/>
    <s v="Serviços de Publicidade Eletrônica"/>
    <n v="552.91999999999996"/>
    <m/>
    <x v="0"/>
    <m/>
    <m/>
    <m/>
    <s v="2 - FATURADO"/>
    <n v="25"/>
    <x v="2"/>
    <x v="1"/>
  </r>
  <r>
    <x v="1083"/>
    <s v="46.446.696/0001-85"/>
    <s v="NF SERVICOS"/>
    <n v="174647"/>
    <d v="2024-12-10T00:00:00"/>
    <n v="1890635"/>
    <d v="2024-12-10T00:00:00"/>
    <d v="2024-11-01T00:00:00"/>
    <n v="35969.550000000003"/>
    <d v="2025-01-09T00:00:00"/>
    <s v="E0220569"/>
    <s v="PD022569"/>
    <s v="PREFEITURA - CADASTRO"/>
    <n v="34243.01"/>
    <d v="2024-11-01T00:00:00"/>
    <x v="0"/>
    <s v="96/2022"/>
    <s v="6491/2022"/>
    <s v="PD-PRC-2022/02683 - 359.00008808/2024-51 ITO/APPS"/>
    <s v="2 - FATURADO"/>
    <n v="0"/>
    <x v="0"/>
    <x v="0"/>
  </r>
  <r>
    <x v="1083"/>
    <s v="46.446.696/0001-85"/>
    <s v="NF SERVICOS DO"/>
    <n v="299948"/>
    <d v="2024-12-11T00:00:00"/>
    <n v="307385"/>
    <d v="2024-12-11T00:00:00"/>
    <m/>
    <n v="516.26"/>
    <d v="2025-01-10T00:00:00"/>
    <s v="E0201818"/>
    <s v="PD201818"/>
    <s v="Serviços de Publicidade Eletrônica"/>
    <n v="491.48"/>
    <m/>
    <x v="0"/>
    <m/>
    <m/>
    <m/>
    <s v="2 - FATURADO"/>
    <n v="0"/>
    <x v="0"/>
    <x v="1"/>
  </r>
  <r>
    <x v="1083"/>
    <s v="46.446.696/0001-85"/>
    <s v="NF SERVICOS DO"/>
    <n v="300045"/>
    <d v="2024-12-11T00:00:00"/>
    <n v="307482"/>
    <d v="2024-12-11T00:00:00"/>
    <m/>
    <n v="580.79999999999995"/>
    <d v="2025-01-10T00:00:00"/>
    <s v="E0201818"/>
    <s v="PD201818"/>
    <s v="Serviços de Publicidade Eletrônica"/>
    <n v="552.91999999999996"/>
    <m/>
    <x v="0"/>
    <m/>
    <m/>
    <m/>
    <s v="2 - FATURADO"/>
    <n v="0"/>
    <x v="0"/>
    <x v="1"/>
  </r>
  <r>
    <x v="1083"/>
    <s v="46.446.696/0001-85"/>
    <s v="NF SERVICOS DO"/>
    <n v="300157"/>
    <d v="2024-12-11T00:00:00"/>
    <n v="307594"/>
    <d v="2024-12-11T00:00:00"/>
    <m/>
    <n v="580.79999999999995"/>
    <d v="2025-01-10T00:00:00"/>
    <s v="E0201818"/>
    <s v="PD201818"/>
    <s v="Serviços de Publicidade Eletrônica"/>
    <n v="552.91999999999996"/>
    <m/>
    <x v="0"/>
    <m/>
    <m/>
    <m/>
    <s v="2 - FATURADO"/>
    <n v="0"/>
    <x v="0"/>
    <x v="1"/>
  </r>
  <r>
    <x v="1083"/>
    <s v="46.446.696/0001-85"/>
    <s v="NF SERVICOS DO"/>
    <n v="300369"/>
    <d v="2024-12-11T00:00:00"/>
    <n v="307806"/>
    <d v="2024-12-11T00:00:00"/>
    <m/>
    <n v="516.26"/>
    <d v="2025-01-10T00:00:00"/>
    <s v="E0201818"/>
    <s v="PD201818"/>
    <s v="Serviços de Publicidade Eletrônica"/>
    <n v="491.48"/>
    <m/>
    <x v="0"/>
    <m/>
    <m/>
    <m/>
    <s v="2 - FATURADO"/>
    <n v="0"/>
    <x v="0"/>
    <x v="1"/>
  </r>
  <r>
    <x v="1083"/>
    <s v="46.446.696/0001-85"/>
    <s v="NF SERVICOS DO"/>
    <n v="300726"/>
    <d v="2024-12-11T00:00:00"/>
    <n v="308163"/>
    <d v="2024-12-11T00:00:00"/>
    <m/>
    <n v="258.13"/>
    <d v="2025-01-10T00:00:00"/>
    <s v="E0201818"/>
    <s v="PD201818"/>
    <s v="Serviços de Publicidade Eletrônica"/>
    <n v="245.74"/>
    <m/>
    <x v="0"/>
    <m/>
    <m/>
    <m/>
    <s v="2 - FATURADO"/>
    <n v="0"/>
    <x v="0"/>
    <x v="1"/>
  </r>
  <r>
    <x v="1083"/>
    <s v="46.446.696/0001-85"/>
    <s v="NF SERVICOS DO"/>
    <n v="301073"/>
    <d v="2024-12-11T00:00:00"/>
    <n v="306497"/>
    <d v="2024-12-11T00:00:00"/>
    <m/>
    <n v="2129.59"/>
    <d v="2025-01-10T00:00:00"/>
    <s v="E0201818"/>
    <s v="PD201818"/>
    <s v="Serviços de Publicidade Eletrônica"/>
    <n v="2027.37"/>
    <m/>
    <x v="0"/>
    <m/>
    <m/>
    <m/>
    <s v="2 - FATURADO"/>
    <n v="0"/>
    <x v="0"/>
    <x v="1"/>
  </r>
  <r>
    <x v="1083"/>
    <s v="46.446.696/0001-85"/>
    <s v="NF SERVICOS DO"/>
    <n v="301716"/>
    <d v="2024-12-11T00:00:00"/>
    <n v="307140"/>
    <d v="2024-12-11T00:00:00"/>
    <m/>
    <n v="193.6"/>
    <d v="2025-01-10T00:00:00"/>
    <s v="E0201818"/>
    <s v="PD201818"/>
    <s v="Serviços de Publicidade Eletrônica"/>
    <n v="184.31"/>
    <m/>
    <x v="0"/>
    <m/>
    <m/>
    <m/>
    <s v="2 - FATURADO"/>
    <n v="0"/>
    <x v="0"/>
    <x v="1"/>
  </r>
  <r>
    <x v="1083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083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083"/>
    <s v="46.446.696/0001-85"/>
    <s v="NF SERVICOS DO"/>
    <n v="302101"/>
    <d v="2024-12-16T00:00:00"/>
    <n v="308609"/>
    <d v="2024-12-16T00:00:00"/>
    <m/>
    <n v="516.26"/>
    <d v="2025-01-15T00:00:00"/>
    <s v="E0201818"/>
    <s v="PD201818"/>
    <s v="Serviços de Publicidade Eletrônica"/>
    <n v="491.48"/>
    <m/>
    <x v="0"/>
    <m/>
    <m/>
    <m/>
    <s v="2 - FATURADO"/>
    <n v="0"/>
    <x v="0"/>
    <x v="1"/>
  </r>
  <r>
    <x v="1083"/>
    <s v="46.446.696/0001-85"/>
    <s v="NF SERVICOS DO"/>
    <n v="302265"/>
    <d v="2024-12-17T00:00:00"/>
    <n v="308778"/>
    <d v="2024-12-17T00:00:00"/>
    <m/>
    <n v="645.33000000000004"/>
    <d v="2025-01-16T00:00:00"/>
    <s v="E0201818"/>
    <s v="PD201818"/>
    <s v="Serviços de Publicidade Eletrônica"/>
    <n v="614.35"/>
    <m/>
    <x v="0"/>
    <m/>
    <m/>
    <m/>
    <s v="2 - FATURADO"/>
    <n v="0"/>
    <x v="0"/>
    <x v="1"/>
  </r>
  <r>
    <x v="1083"/>
    <s v="46.446.696/0001-85"/>
    <s v="NF SERVICOS DO"/>
    <n v="302358"/>
    <d v="2024-12-17T00:00:00"/>
    <n v="308871"/>
    <d v="2024-12-17T00:00:00"/>
    <m/>
    <n v="645.33000000000004"/>
    <d v="2025-01-16T00:00:00"/>
    <s v="E0201818"/>
    <s v="PD201818"/>
    <s v="Serviços de Publicidade Eletrônica"/>
    <n v="614.35"/>
    <m/>
    <x v="0"/>
    <m/>
    <m/>
    <m/>
    <s v="2 - FATURADO"/>
    <n v="0"/>
    <x v="0"/>
    <x v="1"/>
  </r>
  <r>
    <x v="1083"/>
    <s v="46.446.696/0001-85"/>
    <s v="NF SERVICOS DO"/>
    <n v="302685"/>
    <d v="2024-12-18T00:00:00"/>
    <n v="309207"/>
    <d v="2024-12-18T00:00:00"/>
    <m/>
    <n v="1161.5899999999999"/>
    <d v="2025-01-17T00:00:00"/>
    <s v="E0201818"/>
    <s v="PD201818"/>
    <s v="Serviços de Publicidade Eletrônica"/>
    <n v="1105.83"/>
    <m/>
    <x v="0"/>
    <m/>
    <m/>
    <m/>
    <s v="2 - FATURADO"/>
    <n v="0"/>
    <x v="0"/>
    <x v="1"/>
  </r>
  <r>
    <x v="1083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083"/>
    <s v="46.446.696/0001-85"/>
    <s v="NF SERVICOS DO"/>
    <n v="302850"/>
    <d v="2024-12-19T00:00:00"/>
    <n v="309372"/>
    <d v="2024-12-19T00:00:00"/>
    <m/>
    <n v="645.33000000000004"/>
    <d v="2025-01-18T00:00:00"/>
    <s v="E0201818"/>
    <s v="PD201818"/>
    <s v="Serviços de Publicidade Eletrônica"/>
    <n v="614.35"/>
    <m/>
    <x v="0"/>
    <m/>
    <m/>
    <m/>
    <s v="2 - FATURADO"/>
    <n v="0"/>
    <x v="0"/>
    <x v="1"/>
  </r>
  <r>
    <x v="1083"/>
    <s v="46.446.696/0001-85"/>
    <s v="NF SERVICOS DO"/>
    <n v="302985"/>
    <d v="2024-12-20T00:00:00"/>
    <n v="309507"/>
    <d v="2024-12-20T00:00:00"/>
    <m/>
    <n v="903.46"/>
    <d v="2025-01-19T00:00:00"/>
    <s v="E0201818"/>
    <s v="PD201818"/>
    <s v="Serviços de Publicidade Eletrônica"/>
    <n v="860.09"/>
    <m/>
    <x v="0"/>
    <m/>
    <m/>
    <m/>
    <s v="2 - FATURADO"/>
    <n v="0"/>
    <x v="0"/>
    <x v="1"/>
  </r>
  <r>
    <x v="1083"/>
    <s v="46.446.696/0001-85"/>
    <s v="NF SERVICOS DO"/>
    <n v="303365"/>
    <d v="2024-12-22T00:00:00"/>
    <n v="309928"/>
    <d v="2024-12-30T00:00:00"/>
    <m/>
    <n v="580.79999999999995"/>
    <d v="2025-01-29T00:00:00"/>
    <s v="E0201818"/>
    <s v="PD201818"/>
    <s v="Serviços de Publicidade Eletrônica"/>
    <n v="552.91999999999996"/>
    <m/>
    <x v="0"/>
    <m/>
    <m/>
    <m/>
    <s v="2 - FATURADO"/>
    <n v="0"/>
    <x v="0"/>
    <x v="1"/>
  </r>
  <r>
    <x v="1083"/>
    <s v="46.446.696/0001-85"/>
    <s v="NF SERVICOS DO"/>
    <n v="303505"/>
    <d v="2024-12-22T00:00:00"/>
    <n v="310068"/>
    <d v="2024-12-30T00:00:00"/>
    <m/>
    <n v="645.33000000000004"/>
    <d v="2025-01-29T00:00:00"/>
    <s v="E0201818"/>
    <s v="PD201818"/>
    <s v="Serviços de Publicidade Eletrônica"/>
    <n v="614.35"/>
    <m/>
    <x v="0"/>
    <m/>
    <m/>
    <m/>
    <s v="2 - FATURADO"/>
    <n v="0"/>
    <x v="0"/>
    <x v="1"/>
  </r>
  <r>
    <x v="1083"/>
    <s v="46.446.696/0001-85"/>
    <s v="NF SERVICOS"/>
    <n v="177540"/>
    <d v="2024-12-31T00:00:00"/>
    <n v="1906479"/>
    <d v="2025-01-10T00:00:00"/>
    <d v="2024-12-01T00:00:00"/>
    <n v="58998.97"/>
    <d v="2025-02-09T00:00:00"/>
    <s v="E0220569"/>
    <s v="PD022569"/>
    <s v="PREFEITURA - CADASTRO"/>
    <n v="56167.02"/>
    <d v="2024-12-01T00:00:00"/>
    <x v="0"/>
    <s v="96/2022"/>
    <s v="6491/2022"/>
    <s v="PD-PRC-2022/02683 - 359.00008808/2024-51 ITO/APPS"/>
    <s v="2 - FATURADO"/>
    <n v="0"/>
    <x v="0"/>
    <x v="0"/>
  </r>
  <r>
    <x v="1084"/>
    <s v="46.465.126/0001-32"/>
    <s v="ND-POUPATEMPO 4.0"/>
    <n v="2132"/>
    <d v="2023-06-07T00:00:00"/>
    <s v="PPT00733"/>
    <s v="PPT00733"/>
    <d v="2023-06-01T00:00:00"/>
    <n v="15179.44"/>
    <d v="2023-07-07T00:00:00"/>
    <s v="PPT00733"/>
    <s v="PP00733"/>
    <s v="IMPLANTACAO E OPERACAO DO POUPATEMO TUPI PAULISTA"/>
    <n v="15179.44"/>
    <d v="2023-06-01T00:00:00"/>
    <x v="4"/>
    <m/>
    <s v="2022/03642"/>
    <m/>
    <s v="2 - FATURADO"/>
    <n v="543"/>
    <x v="4"/>
    <x v="11"/>
  </r>
  <r>
    <x v="1084"/>
    <s v="46.465.126/0001-32"/>
    <s v="ND-POUPATEMPO 4.0"/>
    <n v="3325"/>
    <d v="2024-01-12T00:00:00"/>
    <s v="PPT00733"/>
    <s v="PPT00733"/>
    <d v="2024-01-01T00:00:00"/>
    <n v="524.42999999999995"/>
    <d v="2024-02-11T00:00:00"/>
    <s v="PPT00733"/>
    <s v="PP00733"/>
    <s v="IMPLANTACAO E OPERACAO DO POUPATEMO TUPI PAULISTA"/>
    <n v="524.42999999999995"/>
    <d v="2024-01-01T00:00:00"/>
    <x v="0"/>
    <m/>
    <s v="2022/03642"/>
    <m/>
    <s v="2 - FATURADO"/>
    <n v="324"/>
    <x v="3"/>
    <x v="11"/>
  </r>
  <r>
    <x v="1085"/>
    <s v="46.476.131/0001-40"/>
    <s v="NF SERVICOS DO"/>
    <n v="293260"/>
    <d v="2024-10-18T00:00:00"/>
    <n v="299656"/>
    <d v="2024-10-18T00:00:00"/>
    <m/>
    <n v="331.88"/>
    <d v="2024-11-17T00:00:00"/>
    <s v="E0201383"/>
    <s v="PD201383"/>
    <s v="Serviços de Publicidade Eletrônica"/>
    <n v="315.95"/>
    <m/>
    <x v="0"/>
    <m/>
    <m/>
    <m/>
    <s v="2 - FATURADO"/>
    <n v="44"/>
    <x v="1"/>
    <x v="1"/>
  </r>
  <r>
    <x v="1085"/>
    <s v="46.476.131/0001-40"/>
    <s v="NF SERVICOS DO"/>
    <n v="293437"/>
    <d v="2024-10-22T00:00:00"/>
    <n v="299838"/>
    <d v="2024-10-22T00:00:00"/>
    <m/>
    <n v="276.57"/>
    <d v="2024-11-21T00:00:00"/>
    <s v="E0201383"/>
    <s v="PD201383"/>
    <s v="Serviços de Publicidade Eletrônica"/>
    <n v="263.29000000000002"/>
    <m/>
    <x v="0"/>
    <m/>
    <m/>
    <m/>
    <s v="2 - FATURADO"/>
    <n v="40"/>
    <x v="1"/>
    <x v="1"/>
  </r>
  <r>
    <x v="1085"/>
    <s v="46.476.131/0001-40"/>
    <s v="NF SERVICOS DO"/>
    <n v="294007"/>
    <d v="2024-10-23T00:00:00"/>
    <n v="300412"/>
    <d v="2024-10-23T00:00:00"/>
    <m/>
    <n v="331.88"/>
    <d v="2024-11-22T00:00:00"/>
    <s v="E0201383"/>
    <s v="PD201383"/>
    <s v="Serviços de Publicidade Eletrônica"/>
    <n v="315.95"/>
    <m/>
    <x v="0"/>
    <m/>
    <m/>
    <m/>
    <s v="2 - FATURADO"/>
    <n v="39"/>
    <x v="1"/>
    <x v="1"/>
  </r>
  <r>
    <x v="1085"/>
    <s v="46.476.131/0001-40"/>
    <s v="NF SERVICOS DO"/>
    <n v="295134"/>
    <d v="2024-11-04T00:00:00"/>
    <n v="301539"/>
    <d v="2024-11-04T00:00:00"/>
    <m/>
    <n v="331.88"/>
    <d v="2024-12-04T00:00:00"/>
    <s v="E0201383"/>
    <s v="PD201383"/>
    <s v="Serviços de Publicidade Eletrônica"/>
    <n v="315.95"/>
    <m/>
    <x v="0"/>
    <m/>
    <m/>
    <m/>
    <s v="2 - FATURADO"/>
    <n v="27"/>
    <x v="2"/>
    <x v="1"/>
  </r>
  <r>
    <x v="1085"/>
    <s v="46.476.131/0001-40"/>
    <s v="NF SERVICOS DO"/>
    <n v="296533"/>
    <d v="2024-11-06T00:00:00"/>
    <n v="302943"/>
    <d v="2024-11-07T00:00:00"/>
    <m/>
    <n v="608.45000000000005"/>
    <d v="2024-12-07T00:00:00"/>
    <s v="E0201383"/>
    <s v="PD201383"/>
    <s v="Serviços de Publicidade Eletrônica"/>
    <n v="579.24"/>
    <m/>
    <x v="0"/>
    <m/>
    <m/>
    <m/>
    <s v="2 - FATURADO"/>
    <n v="24"/>
    <x v="2"/>
    <x v="1"/>
  </r>
  <r>
    <x v="1085"/>
    <s v="46.476.131/0001-40"/>
    <s v="NF SERVICOS DO"/>
    <n v="297102"/>
    <d v="2024-11-11T00:00:00"/>
    <n v="303529"/>
    <d v="2024-11-13T00:00:00"/>
    <m/>
    <n v="331.88"/>
    <d v="2024-12-13T00:00:00"/>
    <s v="E0201383"/>
    <s v="PD201383"/>
    <s v="Serviços de Publicidade Eletrônica"/>
    <n v="315.95"/>
    <m/>
    <x v="0"/>
    <m/>
    <m/>
    <m/>
    <s v="2 - FATURADO"/>
    <n v="18"/>
    <x v="2"/>
    <x v="1"/>
  </r>
  <r>
    <x v="1085"/>
    <s v="46.476.131/0001-40"/>
    <s v="NF SERVICOS DO"/>
    <n v="298402"/>
    <d v="2024-11-19T00:00:00"/>
    <n v="304843"/>
    <d v="2024-11-21T00:00:00"/>
    <m/>
    <n v="276.57"/>
    <d v="2024-12-21T00:00:00"/>
    <s v="E0201383"/>
    <s v="PD201383"/>
    <s v="Serviços de Publicidade Eletrônica"/>
    <n v="263.29000000000002"/>
    <m/>
    <x v="0"/>
    <m/>
    <m/>
    <m/>
    <s v="2 - FATURADO"/>
    <n v="10"/>
    <x v="2"/>
    <x v="1"/>
  </r>
  <r>
    <x v="1085"/>
    <s v="46.476.131/0001-40"/>
    <s v="NF SERVICOS DO"/>
    <n v="298862"/>
    <d v="2024-11-22T00:00:00"/>
    <n v="305309"/>
    <d v="2024-11-26T00:00:00"/>
    <m/>
    <n v="331.88"/>
    <d v="2024-12-26T00:00:00"/>
    <s v="E0201383"/>
    <s v="PD201383"/>
    <s v="Serviços de Publicidade Eletrônica"/>
    <n v="315.95"/>
    <m/>
    <x v="0"/>
    <m/>
    <m/>
    <m/>
    <s v="2 - FATURADO"/>
    <n v="5"/>
    <x v="2"/>
    <x v="1"/>
  </r>
  <r>
    <x v="1085"/>
    <s v="46.476.131/0001-40"/>
    <s v="NF SERVICOS DO"/>
    <n v="299057"/>
    <d v="2024-11-25T00:00:00"/>
    <n v="305504"/>
    <d v="2024-11-26T00:00:00"/>
    <m/>
    <n v="331.88"/>
    <d v="2024-12-26T00:00:00"/>
    <s v="E0201383"/>
    <s v="PD201383"/>
    <s v="Serviços de Publicidade Eletrônica"/>
    <n v="315.95"/>
    <m/>
    <x v="0"/>
    <m/>
    <m/>
    <m/>
    <s v="2 - FATURADO"/>
    <n v="5"/>
    <x v="2"/>
    <x v="1"/>
  </r>
  <r>
    <x v="1085"/>
    <s v="46.476.131/0001-40"/>
    <s v="NF SERVICOS DO"/>
    <n v="299389"/>
    <d v="2024-11-28T00:00:00"/>
    <n v="305839"/>
    <d v="2024-11-28T00:00:00"/>
    <m/>
    <n v="553.14"/>
    <d v="2024-12-28T00:00:00"/>
    <s v="E0201383"/>
    <s v="PD201383"/>
    <s v="Serviços de Publicidade Eletrônica"/>
    <n v="526.59"/>
    <m/>
    <x v="0"/>
    <m/>
    <m/>
    <m/>
    <s v="2 - FATURADO"/>
    <n v="3"/>
    <x v="2"/>
    <x v="1"/>
  </r>
  <r>
    <x v="1085"/>
    <s v="46.476.131/0001-40"/>
    <s v="NF SERVICOS"/>
    <n v="174690"/>
    <d v="2024-12-10T00:00:00"/>
    <n v="1890678"/>
    <d v="2024-12-10T00:00:00"/>
    <d v="2024-11-01T00:00:00"/>
    <n v="570.6"/>
    <d v="2025-01-09T00:00:00"/>
    <s v="E0210720"/>
    <s v="PD021720"/>
    <s v="PREFEITURAS - CADASTRO"/>
    <n v="543.21"/>
    <d v="2024-11-01T00:00:00"/>
    <x v="0"/>
    <s v="Nº 57/2021"/>
    <d v="2023-11-01T00:00:00"/>
    <s v="PD-PRC-2021/003300-359.00006320/2024-90APPS/ITO"/>
    <s v="2 - FATURADO"/>
    <n v="0"/>
    <x v="0"/>
    <x v="0"/>
  </r>
  <r>
    <x v="1085"/>
    <s v="46.476.131/0001-40"/>
    <s v="NF SERVICOS DO"/>
    <n v="301486"/>
    <d v="2024-12-11T00:00:00"/>
    <n v="306910"/>
    <d v="2024-12-11T00:00:00"/>
    <m/>
    <n v="276.57"/>
    <d v="2025-01-10T00:00:00"/>
    <s v="E0201383"/>
    <s v="PD201383"/>
    <s v="Serviços de Publicidade Eletrônica"/>
    <n v="263.29000000000002"/>
    <m/>
    <x v="0"/>
    <m/>
    <m/>
    <m/>
    <s v="2 - FATURADO"/>
    <n v="0"/>
    <x v="0"/>
    <x v="1"/>
  </r>
  <r>
    <x v="1085"/>
    <s v="46.476.131/0001-40"/>
    <s v="NF SERVICOS DO"/>
    <n v="302422"/>
    <d v="2024-12-17T00:00:00"/>
    <n v="308935"/>
    <d v="2024-12-17T00:00:00"/>
    <m/>
    <n v="885.02"/>
    <d v="2025-01-16T00:00:00"/>
    <s v="E0201383"/>
    <s v="PD201383"/>
    <s v="Serviços de Publicidade Eletrônica"/>
    <n v="842.54"/>
    <m/>
    <x v="0"/>
    <m/>
    <m/>
    <m/>
    <s v="2 - FATURADO"/>
    <n v="0"/>
    <x v="0"/>
    <x v="1"/>
  </r>
  <r>
    <x v="1085"/>
    <s v="46.476.131/0001-40"/>
    <s v="NF SERVICOS DO"/>
    <n v="302682"/>
    <d v="2024-12-18T00:00:00"/>
    <n v="309204"/>
    <d v="2024-12-18T00:00:00"/>
    <m/>
    <n v="331.88"/>
    <d v="2025-01-17T00:00:00"/>
    <s v="E0201383"/>
    <s v="PD201383"/>
    <s v="Serviços de Publicidade Eletrônica"/>
    <n v="315.95"/>
    <m/>
    <x v="0"/>
    <m/>
    <m/>
    <m/>
    <s v="2 - FATURADO"/>
    <n v="0"/>
    <x v="0"/>
    <x v="1"/>
  </r>
  <r>
    <x v="1085"/>
    <s v="46.476.131/0001-40"/>
    <s v="NF SERVICOS DO"/>
    <n v="303362"/>
    <d v="2024-12-22T00:00:00"/>
    <n v="309925"/>
    <d v="2024-12-30T00:00:00"/>
    <m/>
    <n v="331.88"/>
    <d v="2025-01-29T00:00:00"/>
    <s v="E0201383"/>
    <s v="PD201383"/>
    <s v="Serviços de Publicidade Eletrônica"/>
    <n v="315.95"/>
    <m/>
    <x v="0"/>
    <m/>
    <m/>
    <m/>
    <s v="2 - FATURADO"/>
    <n v="0"/>
    <x v="0"/>
    <x v="1"/>
  </r>
  <r>
    <x v="1085"/>
    <s v="46.476.131/0001-40"/>
    <s v="NF SERVICOS"/>
    <n v="177521"/>
    <d v="2024-12-31T00:00:00"/>
    <n v="1906460"/>
    <d v="2025-01-10T00:00:00"/>
    <d v="2024-12-01T00:00:00"/>
    <n v="570.6"/>
    <d v="2025-02-09T00:00:00"/>
    <s v="E0210720"/>
    <s v="PD021720"/>
    <s v="PREFEITURAS - CADASTRO"/>
    <n v="543.21"/>
    <d v="2024-12-01T00:00:00"/>
    <x v="0"/>
    <s v="Nº 57/2021"/>
    <d v="2023-11-01T00:00:00"/>
    <s v="PD-PRC-2021/003300-359.00006320/2024-90APPS/ITO"/>
    <s v="2 - FATURADO"/>
    <n v="0"/>
    <x v="0"/>
    <x v="0"/>
  </r>
  <r>
    <x v="1086"/>
    <s v="46.477.618/0001-48"/>
    <s v="NF SERVICOS DO"/>
    <n v="224652"/>
    <d v="2023-09-27T00:00:00"/>
    <n v="230299"/>
    <d v="2023-09-29T00:00:00"/>
    <m/>
    <n v="230.47"/>
    <d v="2023-10-29T00:00:00"/>
    <s v="E0201621"/>
    <s v="PD201621"/>
    <s v="Serviços de Publicidade Eletrônica"/>
    <n v="219.4"/>
    <m/>
    <x v="0"/>
    <m/>
    <m/>
    <m/>
    <s v="2 - FATURADO"/>
    <n v="429"/>
    <x v="4"/>
    <x v="1"/>
  </r>
  <r>
    <x v="1086"/>
    <s v="46.477.618/0001-48"/>
    <s v="NF SERVICOS DO"/>
    <n v="227563"/>
    <d v="2023-10-16T00:00:00"/>
    <n v="233256"/>
    <d v="2023-10-16T00:00:00"/>
    <m/>
    <n v="230.47"/>
    <d v="2023-11-15T00:00:00"/>
    <s v="E0201621"/>
    <s v="PD201621"/>
    <s v="Serviços de Publicidade Eletrônica"/>
    <n v="219.4"/>
    <m/>
    <x v="0"/>
    <m/>
    <m/>
    <m/>
    <s v="2 - FATURADO"/>
    <n v="412"/>
    <x v="4"/>
    <x v="1"/>
  </r>
  <r>
    <x v="1086"/>
    <s v="46.477.618/0001-48"/>
    <s v="NF SERVICOS DO"/>
    <n v="227768"/>
    <d v="2023-10-16T00:00:00"/>
    <n v="233461"/>
    <d v="2023-10-16T00:00:00"/>
    <m/>
    <n v="507.04"/>
    <d v="2023-11-15T00:00:00"/>
    <s v="E0201621"/>
    <s v="PD201621"/>
    <s v="Serviços de Publicidade Eletrônica"/>
    <n v="482.7"/>
    <m/>
    <x v="0"/>
    <m/>
    <m/>
    <m/>
    <s v="2 - FATURADO"/>
    <n v="412"/>
    <x v="4"/>
    <x v="1"/>
  </r>
  <r>
    <x v="1086"/>
    <s v="46.477.618/0001-48"/>
    <s v="NF SERVICOS DO"/>
    <n v="233980"/>
    <d v="2023-11-17T00:00:00"/>
    <n v="239737"/>
    <d v="2023-11-17T00:00:00"/>
    <m/>
    <n v="368.76"/>
    <d v="2023-12-17T00:00:00"/>
    <s v="E0201621"/>
    <s v="PD201621"/>
    <s v="Serviços de Publicidade Eletrônica"/>
    <n v="351.06"/>
    <m/>
    <x v="0"/>
    <m/>
    <m/>
    <m/>
    <s v="2 - FATURADO"/>
    <n v="380"/>
    <x v="4"/>
    <x v="1"/>
  </r>
  <r>
    <x v="1086"/>
    <s v="46.477.618/0001-48"/>
    <s v="NF SERVICOS DO"/>
    <n v="244166"/>
    <d v="2023-12-31T00:00:00"/>
    <n v="249988"/>
    <d v="2024-01-04T00:00:00"/>
    <m/>
    <n v="276.57"/>
    <d v="2024-02-03T00:00:00"/>
    <s v="E0201621"/>
    <s v="PD201621"/>
    <s v="Serviços de Publicidade Eletrônica"/>
    <n v="263.3"/>
    <m/>
    <x v="0"/>
    <m/>
    <m/>
    <m/>
    <s v="2 - FATURADO"/>
    <n v="332"/>
    <x v="3"/>
    <x v="1"/>
  </r>
  <r>
    <x v="1087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24"/>
    <x v="2"/>
    <x v="2"/>
  </r>
  <r>
    <x v="1087"/>
    <s v="46.482.832/0001-92"/>
    <s v="NF SERVICOS DO"/>
    <n v="297621"/>
    <d v="2024-11-13T00:00:00"/>
    <n v="304051"/>
    <d v="2024-11-14T00:00:00"/>
    <m/>
    <n v="1097.06"/>
    <d v="2024-12-14T00:00:00"/>
    <s v="E0230901"/>
    <s v="PD023901"/>
    <s v="Serviços de Publicidade Eletrônica"/>
    <n v="1044.4000000000001"/>
    <m/>
    <x v="0"/>
    <m/>
    <m/>
    <m/>
    <s v="2 - FATURADO"/>
    <n v="17"/>
    <x v="2"/>
    <x v="1"/>
  </r>
  <r>
    <x v="1087"/>
    <s v="46.482.832/0001-92"/>
    <s v="NF SERVICOS"/>
    <n v="177464"/>
    <d v="2024-12-31T00:00:00"/>
    <n v="1906403"/>
    <d v="2025-01-10T00:00:00"/>
    <d v="2024-12-01T00:00:00"/>
    <n v="15238"/>
    <d v="2025-02-09T00:00:00"/>
    <s v="E0220563"/>
    <s v="PD022563"/>
    <s v="PREFEITURA - CADASTRO"/>
    <n v="14506.58"/>
    <d v="2024-12-01T00:00:00"/>
    <x v="0"/>
    <s v="2022SEGUR122"/>
    <s v="12.465/2022"/>
    <s v="PD-PRC-2022/02500 - 359.00008395/2024-13  ITO/APPS"/>
    <s v="2 - FATURADO"/>
    <n v="0"/>
    <x v="0"/>
    <x v="0"/>
  </r>
  <r>
    <x v="1087"/>
    <s v="46.482.832/0001-92"/>
    <s v="NF SERVICOS DO"/>
    <n v="304068"/>
    <d v="2024-12-31T00:00:00"/>
    <n v="310644"/>
    <d v="2025-01-03T00:00:00"/>
    <m/>
    <n v="322.66000000000003"/>
    <d v="2025-02-02T00:00:00"/>
    <s v="E0230901"/>
    <s v="PD023901"/>
    <s v="Serviços de Publicidade Eletrônica"/>
    <n v="307.17"/>
    <m/>
    <x v="0"/>
    <m/>
    <m/>
    <m/>
    <s v="2 - FATURADO"/>
    <n v="0"/>
    <x v="0"/>
    <x v="1"/>
  </r>
  <r>
    <x v="1088"/>
    <s v="46.482.840/0001-39"/>
    <s v="NF SERVICOS DO"/>
    <n v="303273"/>
    <d v="2024-12-22T00:00:00"/>
    <n v="309836"/>
    <d v="2024-12-30T00:00:00"/>
    <m/>
    <n v="1106.28"/>
    <d v="2025-01-29T00:00:00"/>
    <s v="E0230782"/>
    <s v="PD023782"/>
    <s v="Serviços de Publicidade Eletrônica"/>
    <n v="1053.18"/>
    <m/>
    <x v="0"/>
    <m/>
    <m/>
    <m/>
    <s v="2 - FATURADO"/>
    <n v="0"/>
    <x v="0"/>
    <x v="1"/>
  </r>
  <r>
    <x v="1088"/>
    <s v="46.482.840/0001-39"/>
    <s v="NF SERVICOS DO"/>
    <n v="303408"/>
    <d v="2024-12-22T00:00:00"/>
    <n v="309971"/>
    <d v="2024-12-30T00:00:00"/>
    <m/>
    <n v="885.02"/>
    <d v="2025-01-29T00:00:00"/>
    <s v="E0230782"/>
    <s v="PD023782"/>
    <s v="Serviços de Publicidade Eletrônica"/>
    <n v="842.54"/>
    <m/>
    <x v="0"/>
    <m/>
    <m/>
    <m/>
    <s v="2 - FATURADO"/>
    <n v="0"/>
    <x v="0"/>
    <x v="1"/>
  </r>
  <r>
    <x v="1088"/>
    <s v="46.482.840/0001-39"/>
    <s v="NF SERVICOS DO"/>
    <n v="303781"/>
    <d v="2024-12-23T00:00:00"/>
    <n v="310344"/>
    <d v="2024-12-30T00:00:00"/>
    <m/>
    <n v="295.01"/>
    <d v="2025-01-29T00:00:00"/>
    <s v="E0230782"/>
    <s v="PD023782"/>
    <s v="Serviços de Publicidade Eletrônica"/>
    <n v="280.85000000000002"/>
    <m/>
    <x v="0"/>
    <m/>
    <m/>
    <m/>
    <s v="2 - FATURADO"/>
    <n v="0"/>
    <x v="0"/>
    <x v="1"/>
  </r>
  <r>
    <x v="1088"/>
    <s v="46.482.840/0001-39"/>
    <s v="NF SERVICOS DO"/>
    <n v="303848"/>
    <d v="2024-12-26T00:00:00"/>
    <n v="310411"/>
    <d v="2024-12-30T00:00:00"/>
    <m/>
    <n v="516.26"/>
    <d v="2025-01-29T00:00:00"/>
    <s v="E0230782"/>
    <s v="PD023782"/>
    <s v="Serviços de Publicidade Eletrônica"/>
    <n v="491.48"/>
    <m/>
    <x v="0"/>
    <m/>
    <m/>
    <m/>
    <s v="2 - FATURADO"/>
    <n v="0"/>
    <x v="0"/>
    <x v="1"/>
  </r>
  <r>
    <x v="1088"/>
    <s v="46.482.840/0001-39"/>
    <s v="NF SERVICOS"/>
    <n v="177433"/>
    <d v="2024-12-31T00:00:00"/>
    <n v="1906372"/>
    <d v="2025-01-10T00:00:00"/>
    <d v="2024-12-01T00:00:00"/>
    <n v="45166.37"/>
    <d v="2025-02-09T00:00:00"/>
    <s v="E0200790"/>
    <s v="PD020790"/>
    <s v="PREFEITURA - CADASTRO"/>
    <n v="42998.38"/>
    <d v="2024-12-01T00:00:00"/>
    <x v="0"/>
    <s v="NR. 153/2020"/>
    <s v="NR. 19883/20 - DL-18/20"/>
    <s v="359.00006484/2023-36  APPS/ITO"/>
    <s v="2 - FATURADO"/>
    <n v="0"/>
    <x v="0"/>
    <x v="0"/>
  </r>
  <r>
    <x v="1088"/>
    <s v="46.482.840/0001-39"/>
    <s v="NF SERVICOS DO"/>
    <n v="304082"/>
    <d v="2024-12-31T00:00:00"/>
    <n v="310658"/>
    <d v="2025-01-03T00:00:00"/>
    <m/>
    <n v="1032.53"/>
    <d v="2025-02-02T00:00:00"/>
    <s v="E0230782"/>
    <s v="PD023782"/>
    <s v="Serviços de Publicidade Eletrônica"/>
    <n v="982.97"/>
    <m/>
    <x v="0"/>
    <m/>
    <m/>
    <m/>
    <s v="2 - FATURADO"/>
    <n v="0"/>
    <x v="0"/>
    <x v="1"/>
  </r>
  <r>
    <x v="1088"/>
    <s v="46.482.840/0001-39"/>
    <s v="NF SERVICOS DO"/>
    <n v="304163"/>
    <d v="2024-12-31T00:00:00"/>
    <n v="310739"/>
    <d v="2025-01-03T00:00:00"/>
    <m/>
    <n v="1843.8"/>
    <d v="2025-02-02T00:00:00"/>
    <s v="E0230782"/>
    <s v="PD023782"/>
    <s v="Serviços de Publicidade Eletrônica"/>
    <n v="1755.3"/>
    <m/>
    <x v="0"/>
    <m/>
    <m/>
    <m/>
    <s v="2 - FATURADO"/>
    <n v="0"/>
    <x v="0"/>
    <x v="1"/>
  </r>
  <r>
    <x v="1089"/>
    <s v="46.482.857/0001-96"/>
    <s v="NF SERVICOS"/>
    <n v="168472"/>
    <d v="2024-09-13T00:00:00"/>
    <n v="1845257"/>
    <d v="2024-09-13T00:00:00"/>
    <d v="2024-08-01T00:00:00"/>
    <n v="11881.44"/>
    <d v="2024-10-13T00:00:00"/>
    <s v="E0240618"/>
    <s v="PD024618"/>
    <s v="PREFEITURA - CADASTRO"/>
    <n v="11311.13"/>
    <d v="2024-08-01T00:00:00"/>
    <x v="0"/>
    <s v="22/2019"/>
    <s v="3445/2019"/>
    <s v="SEI:  359.00005460/2024-41  APPS/ITO"/>
    <s v="2 - FATURADO"/>
    <n v="79"/>
    <x v="5"/>
    <x v="0"/>
  </r>
  <r>
    <x v="1089"/>
    <s v="46.482.857/0001-96"/>
    <s v="NF SERVICOS"/>
    <n v="170007"/>
    <d v="2024-10-15T00:00:00"/>
    <n v="1859752"/>
    <d v="2024-10-15T00:00:00"/>
    <d v="2024-09-01T00:00:00"/>
    <n v="12757.2"/>
    <d v="2024-11-14T00:00:00"/>
    <s v="E0240618"/>
    <s v="PD024618"/>
    <s v="PREFEITURA - CADASTRO"/>
    <n v="12144.85"/>
    <d v="2024-09-01T00:00:00"/>
    <x v="0"/>
    <s v="22/2019"/>
    <s v="3445/2019"/>
    <s v="SEI:  359.00005460/2024-41  APPS/ITO"/>
    <s v="2 - FATURADO"/>
    <n v="47"/>
    <x v="1"/>
    <x v="0"/>
  </r>
  <r>
    <x v="1089"/>
    <s v="46.482.857/0001-96"/>
    <s v="ND-POUPATEMPO 4.0"/>
    <n v="5116"/>
    <d v="2024-11-05T00:00:00"/>
    <s v="PPT00591"/>
    <s v="PPT00591"/>
    <d v="2024-11-01T00:00:00"/>
    <n v="17214.91"/>
    <d v="2024-12-05T00:00:00"/>
    <s v="PPT00591"/>
    <s v="PP00591"/>
    <s v="IMPLANTACAO E OPERACAO DO POUTATEMPO UBATUBA"/>
    <n v="17214.91"/>
    <d v="2024-11-01T00:00:00"/>
    <x v="0"/>
    <m/>
    <s v="PD-PRC-2021/02078"/>
    <m/>
    <s v="2 - FATURADO"/>
    <n v="26"/>
    <x v="2"/>
    <x v="11"/>
  </r>
  <r>
    <x v="1089"/>
    <s v="46.482.857/0001-96"/>
    <s v="NF SERVICOS"/>
    <n v="171887"/>
    <d v="2024-11-13T00:00:00"/>
    <n v="1874902"/>
    <d v="2024-11-13T00:00:00"/>
    <d v="2024-10-01T00:00:00"/>
    <n v="17362.32"/>
    <d v="2024-12-13T00:00:00"/>
    <s v="E0240618"/>
    <s v="PD024618"/>
    <s v="PREFEITURA - CADASTRO"/>
    <n v="16528.93"/>
    <d v="2024-10-01T00:00:00"/>
    <x v="0"/>
    <s v="22/2019"/>
    <s v="3445/2019"/>
    <s v="SEI:  359.00005460/2024-41  APPS/ITO"/>
    <s v="2 - FATURADO"/>
    <n v="18"/>
    <x v="2"/>
    <x v="0"/>
  </r>
  <r>
    <x v="1089"/>
    <s v="46.482.857/0001-96"/>
    <s v="NF SERVICOS"/>
    <n v="174605"/>
    <d v="2024-12-10T00:00:00"/>
    <n v="1890593"/>
    <d v="2024-12-10T00:00:00"/>
    <d v="2024-11-01T00:00:00"/>
    <n v="10740"/>
    <d v="2025-01-09T00:00:00"/>
    <s v="E0240618"/>
    <s v="PD024618"/>
    <s v="PREFEITURA - CADASTRO"/>
    <n v="10224.48"/>
    <d v="2024-11-01T00:00:00"/>
    <x v="0"/>
    <s v="22/2019"/>
    <s v="3445/2019"/>
    <s v="SEI:  359.00005460/2024-41  APPS/ITO"/>
    <s v="2 - FATURADO"/>
    <n v="0"/>
    <x v="0"/>
    <x v="0"/>
  </r>
  <r>
    <x v="1089"/>
    <s v="46.482.857/0001-96"/>
    <s v="NF SERVICOS DO"/>
    <n v="302085"/>
    <d v="2024-12-16T00:00:00"/>
    <n v="308593"/>
    <d v="2024-12-16T00:00:00"/>
    <m/>
    <n v="903.46"/>
    <d v="2025-01-15T00:00:00"/>
    <s v="E0240840"/>
    <s v="PD024840"/>
    <s v="Serviços de Publicidade Eletrônica"/>
    <n v="860.09"/>
    <m/>
    <x v="0"/>
    <m/>
    <m/>
    <m/>
    <s v="2 - FATURADO"/>
    <n v="0"/>
    <x v="0"/>
    <x v="1"/>
  </r>
  <r>
    <x v="1089"/>
    <s v="46.482.857/0001-96"/>
    <s v="NF SERVICOS DO"/>
    <n v="302264"/>
    <d v="2024-12-17T00:00:00"/>
    <n v="308777"/>
    <d v="2024-12-17T00:00:00"/>
    <m/>
    <n v="193.6"/>
    <d v="2025-01-16T00:00:00"/>
    <s v="E0240840"/>
    <s v="PD024840"/>
    <s v="Serviços de Publicidade Eletrônica"/>
    <n v="184.31"/>
    <m/>
    <x v="0"/>
    <m/>
    <m/>
    <m/>
    <s v="2 - FATURADO"/>
    <n v="0"/>
    <x v="0"/>
    <x v="1"/>
  </r>
  <r>
    <x v="1089"/>
    <s v="46.482.857/0001-96"/>
    <s v="NF SERVICOS DO"/>
    <n v="302360"/>
    <d v="2024-12-17T00:00:00"/>
    <n v="308873"/>
    <d v="2024-12-17T00:00:00"/>
    <m/>
    <n v="451.73"/>
    <d v="2025-01-16T00:00:00"/>
    <s v="E0240840"/>
    <s v="PD024840"/>
    <s v="Serviços de Publicidade Eletrônica"/>
    <n v="430.05"/>
    <m/>
    <x v="0"/>
    <m/>
    <m/>
    <m/>
    <s v="2 - FATURADO"/>
    <n v="0"/>
    <x v="0"/>
    <x v="1"/>
  </r>
  <r>
    <x v="1089"/>
    <s v="46.482.857/0001-96"/>
    <s v="NF SERVICOS DO"/>
    <n v="302635"/>
    <d v="2024-12-18T00:00:00"/>
    <n v="309157"/>
    <d v="2024-12-18T00:00:00"/>
    <m/>
    <n v="1161.5899999999999"/>
    <d v="2025-01-17T00:00:00"/>
    <s v="E0240840"/>
    <s v="PD024840"/>
    <s v="Serviços de Publicidade Eletrônica"/>
    <n v="1105.83"/>
    <m/>
    <x v="0"/>
    <m/>
    <m/>
    <m/>
    <s v="2 - FATURADO"/>
    <n v="0"/>
    <x v="0"/>
    <x v="1"/>
  </r>
  <r>
    <x v="1089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0"/>
    <x v="0"/>
    <x v="2"/>
  </r>
  <r>
    <x v="1089"/>
    <s v="46.482.857/0001-96"/>
    <s v="NF SERVICOS DO"/>
    <n v="302822"/>
    <d v="2024-12-19T00:00:00"/>
    <n v="309344"/>
    <d v="2024-12-19T00:00:00"/>
    <m/>
    <n v="1355.19"/>
    <d v="2025-01-18T00:00:00"/>
    <s v="E0240840"/>
    <s v="PD024840"/>
    <s v="Serviços de Publicidade Eletrônica"/>
    <n v="1290.1400000000001"/>
    <m/>
    <x v="0"/>
    <m/>
    <m/>
    <m/>
    <s v="2 - FATURADO"/>
    <n v="0"/>
    <x v="0"/>
    <x v="1"/>
  </r>
  <r>
    <x v="1089"/>
    <s v="46.482.857/0001-96"/>
    <s v="NF SERVICOS DO"/>
    <n v="302997"/>
    <d v="2024-12-20T00:00:00"/>
    <n v="309519"/>
    <d v="2024-12-20T00:00:00"/>
    <m/>
    <n v="2516.79"/>
    <d v="2025-01-19T00:00:00"/>
    <s v="E0240840"/>
    <s v="PD024840"/>
    <s v="Serviços de Publicidade Eletrônica"/>
    <n v="2395.98"/>
    <m/>
    <x v="0"/>
    <m/>
    <m/>
    <m/>
    <s v="2 - FATURADO"/>
    <n v="0"/>
    <x v="0"/>
    <x v="1"/>
  </r>
  <r>
    <x v="1089"/>
    <s v="46.482.857/0001-96"/>
    <s v="NF SERVICOS DO"/>
    <n v="303310"/>
    <d v="2024-12-22T00:00:00"/>
    <n v="309873"/>
    <d v="2024-12-30T00:00:00"/>
    <m/>
    <n v="967.99"/>
    <d v="2025-01-29T00:00:00"/>
    <s v="E0240840"/>
    <s v="PD024840"/>
    <s v="Serviços de Publicidade Eletrônica"/>
    <n v="921.53"/>
    <m/>
    <x v="0"/>
    <m/>
    <m/>
    <m/>
    <s v="2 - FATURADO"/>
    <n v="0"/>
    <x v="0"/>
    <x v="1"/>
  </r>
  <r>
    <x v="1089"/>
    <s v="46.482.857/0001-96"/>
    <s v="NF SERVICOS DO"/>
    <n v="303564"/>
    <d v="2024-12-22T00:00:00"/>
    <n v="310127"/>
    <d v="2024-12-30T00:00:00"/>
    <m/>
    <n v="1032.53"/>
    <d v="2025-01-29T00:00:00"/>
    <s v="E0240840"/>
    <s v="PD024840"/>
    <s v="Serviços de Publicidade Eletrônica"/>
    <n v="982.97"/>
    <m/>
    <x v="0"/>
    <m/>
    <m/>
    <m/>
    <s v="2 - FATURADO"/>
    <n v="0"/>
    <x v="0"/>
    <x v="1"/>
  </r>
  <r>
    <x v="1089"/>
    <s v="46.482.857/0001-96"/>
    <s v="NF SERVICOS DO"/>
    <n v="303654"/>
    <d v="2024-12-23T00:00:00"/>
    <n v="310217"/>
    <d v="2024-12-30T00:00:00"/>
    <m/>
    <n v="1935.99"/>
    <d v="2025-01-29T00:00:00"/>
    <s v="E0240840"/>
    <s v="PD024840"/>
    <s v="Serviços de Publicidade Eletrônica"/>
    <n v="1843.06"/>
    <m/>
    <x v="0"/>
    <m/>
    <m/>
    <m/>
    <s v="2 - FATURADO"/>
    <n v="0"/>
    <x v="0"/>
    <x v="1"/>
  </r>
  <r>
    <x v="1089"/>
    <s v="46.482.857/0001-96"/>
    <s v="NF SERVICOS"/>
    <n v="177594"/>
    <d v="2024-12-31T00:00:00"/>
    <n v="1906533"/>
    <d v="2025-01-10T00:00:00"/>
    <d v="2024-12-01T00:00:00"/>
    <n v="10740"/>
    <d v="2025-02-09T00:00:00"/>
    <s v="E0240618"/>
    <s v="PD024618"/>
    <s v="PREFEITURA - CADASTRO"/>
    <n v="10224.48"/>
    <d v="2024-12-01T00:00:00"/>
    <x v="0"/>
    <s v="22/2019"/>
    <s v="3445/2019"/>
    <s v="SEI:  359.00005460/2024-41  APPS/ITO"/>
    <s v="2 - FATURADO"/>
    <n v="0"/>
    <x v="0"/>
    <x v="0"/>
  </r>
  <r>
    <x v="1089"/>
    <s v="46.482.857/0001-96"/>
    <s v="NF SERVICOS DO"/>
    <n v="303961"/>
    <d v="2024-12-31T00:00:00"/>
    <n v="310537"/>
    <d v="2025-01-03T00:00:00"/>
    <m/>
    <n v="193.6"/>
    <d v="2025-02-02T00:00:00"/>
    <s v="E0240840"/>
    <s v="PD024840"/>
    <s v="Serviços de Publicidade Eletrônica"/>
    <n v="184.31"/>
    <m/>
    <x v="0"/>
    <m/>
    <m/>
    <m/>
    <s v="2 - FATURADO"/>
    <n v="0"/>
    <x v="0"/>
    <x v="1"/>
  </r>
  <r>
    <x v="1090"/>
    <s v="46.482.865/0001-32"/>
    <s v="NF SERVICOS"/>
    <n v="174629"/>
    <d v="2024-12-10T00:00:00"/>
    <n v="1890617"/>
    <d v="2024-12-10T00:00:00"/>
    <d v="2024-11-01T00:00:00"/>
    <n v="27778.6"/>
    <d v="2025-01-09T00:00:00"/>
    <s v="E0220590"/>
    <s v="PD022590"/>
    <s v="PREFEITURA - SIM"/>
    <n v="26445.23"/>
    <d v="2024-11-01T00:00:00"/>
    <x v="0"/>
    <s v="44/2022"/>
    <s v="17.813/2022"/>
    <s v="359.00003923/2024-30-ITO/APPS"/>
    <s v="2 - FATURADO"/>
    <n v="0"/>
    <x v="0"/>
    <x v="0"/>
  </r>
  <r>
    <x v="1090"/>
    <s v="46.482.865/0001-32"/>
    <s v="NF SERVICOS E_GOV"/>
    <n v="175576"/>
    <d v="2024-12-16T00:00:00"/>
    <n v="1891564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090"/>
    <s v="46.482.865/0001-32"/>
    <s v="NF SERVICOS DO"/>
    <n v="303356"/>
    <d v="2024-12-22T00:00:00"/>
    <n v="309919"/>
    <d v="2024-12-30T00:00:00"/>
    <m/>
    <n v="885.02"/>
    <d v="2025-01-29T00:00:00"/>
    <s v="E0201471"/>
    <s v="PD201471"/>
    <s v="Serviços de Publicidade Eletrônica"/>
    <n v="842.54"/>
    <m/>
    <x v="0"/>
    <m/>
    <m/>
    <m/>
    <s v="2 - FATURADO"/>
    <n v="0"/>
    <x v="0"/>
    <x v="1"/>
  </r>
  <r>
    <x v="1090"/>
    <s v="46.482.865/0001-32"/>
    <s v="NF SERVICOS DO"/>
    <n v="303498"/>
    <d v="2024-12-22T00:00:00"/>
    <n v="310061"/>
    <d v="2024-12-30T00:00:00"/>
    <m/>
    <n v="221.26"/>
    <d v="2025-01-29T00:00:00"/>
    <s v="E0201471"/>
    <s v="PD201471"/>
    <s v="Serviços de Publicidade Eletrônica"/>
    <n v="210.64"/>
    <m/>
    <x v="0"/>
    <m/>
    <m/>
    <m/>
    <s v="2 - FATURADO"/>
    <n v="0"/>
    <x v="0"/>
    <x v="1"/>
  </r>
  <r>
    <x v="1090"/>
    <s v="46.482.865/0001-32"/>
    <s v="NF SERVICOS DO"/>
    <n v="303702"/>
    <d v="2024-12-23T00:00:00"/>
    <n v="310265"/>
    <d v="2024-12-30T00:00:00"/>
    <m/>
    <n v="276.57"/>
    <d v="2025-01-29T00:00:00"/>
    <s v="E0201471"/>
    <s v="PD201471"/>
    <s v="Serviços de Publicidade Eletrônica"/>
    <n v="263.29000000000002"/>
    <m/>
    <x v="0"/>
    <m/>
    <m/>
    <m/>
    <s v="2 - FATURADO"/>
    <n v="0"/>
    <x v="0"/>
    <x v="1"/>
  </r>
  <r>
    <x v="1090"/>
    <s v="46.482.865/0001-32"/>
    <s v="NF SERVICOS DO"/>
    <n v="303913"/>
    <d v="2024-12-26T00:00:00"/>
    <n v="310476"/>
    <d v="2024-12-30T00:00:00"/>
    <m/>
    <n v="331.88"/>
    <d v="2025-01-29T00:00:00"/>
    <s v="E0201471"/>
    <s v="PD201471"/>
    <s v="Serviços de Publicidade Eletrônica"/>
    <n v="315.95"/>
    <m/>
    <x v="0"/>
    <m/>
    <m/>
    <m/>
    <s v="2 - FATURADO"/>
    <n v="0"/>
    <x v="0"/>
    <x v="1"/>
  </r>
  <r>
    <x v="1090"/>
    <s v="46.482.865/0001-32"/>
    <s v="NF SERVICOS"/>
    <n v="177429"/>
    <d v="2024-12-31T00:00:00"/>
    <n v="1906368"/>
    <d v="2025-01-10T00:00:00"/>
    <d v="2024-12-01T00:00:00"/>
    <n v="13347.6"/>
    <d v="2025-02-09T00:00:00"/>
    <s v="E0220590"/>
    <s v="PD022590"/>
    <s v="PREFEITURA - SIM"/>
    <n v="12706.92"/>
    <d v="2024-12-01T00:00:00"/>
    <x v="0"/>
    <s v="44/2022"/>
    <s v="17.813/2022"/>
    <s v="359.00003923/2024-30-ITO/APPS"/>
    <s v="2 - FATURADO"/>
    <n v="0"/>
    <x v="0"/>
    <x v="0"/>
  </r>
  <r>
    <x v="1090"/>
    <s v="46.482.865/0001-32"/>
    <s v="NF SERVICOS DO"/>
    <n v="304002"/>
    <d v="2024-12-31T00:00:00"/>
    <n v="310578"/>
    <d v="2025-01-03T00:00:00"/>
    <m/>
    <n v="940.34"/>
    <d v="2025-02-02T00:00:00"/>
    <s v="E0201471"/>
    <s v="PD201471"/>
    <s v="Serviços de Publicidade Eletrônica"/>
    <n v="895.2"/>
    <m/>
    <x v="0"/>
    <m/>
    <m/>
    <m/>
    <s v="2 - FATURADO"/>
    <n v="0"/>
    <x v="0"/>
    <x v="1"/>
  </r>
  <r>
    <x v="1090"/>
    <s v="46.482.865/0001-32"/>
    <s v="NF SERVICOS DO"/>
    <n v="304188"/>
    <d v="2024-12-31T00:00:00"/>
    <n v="310764"/>
    <d v="2025-01-03T00:00:00"/>
    <m/>
    <n v="442.51"/>
    <d v="2025-02-02T00:00:00"/>
    <s v="E0201471"/>
    <s v="PD201471"/>
    <s v="Serviços de Publicidade Eletrônica"/>
    <n v="421.27"/>
    <m/>
    <x v="0"/>
    <m/>
    <m/>
    <m/>
    <s v="2 - FATURADO"/>
    <n v="0"/>
    <x v="0"/>
    <x v="1"/>
  </r>
  <r>
    <x v="1091"/>
    <s v="46.522.942/0001-30"/>
    <s v="NF SERVICOS DO"/>
    <n v="286997"/>
    <d v="2024-09-12T00:00:00"/>
    <n v="293285"/>
    <d v="2024-09-12T00:00:00"/>
    <m/>
    <n v="331.88"/>
    <d v="2024-10-12T00:00:00"/>
    <s v="E0201640"/>
    <s v="PD201640"/>
    <s v="Serviços de Publicidade Eletrônica"/>
    <n v="315.95"/>
    <m/>
    <x v="0"/>
    <m/>
    <m/>
    <m/>
    <s v="2 - FATURADO"/>
    <n v="80"/>
    <x v="5"/>
    <x v="1"/>
  </r>
  <r>
    <x v="1091"/>
    <s v="46.522.942/0001-30"/>
    <s v="NF SERVICOS DO"/>
    <n v="287414"/>
    <d v="2024-09-13T00:00:00"/>
    <n v="293726"/>
    <d v="2024-09-13T00:00:00"/>
    <m/>
    <n v="580.79999999999995"/>
    <d v="2024-10-13T00:00:00"/>
    <s v="E0201640"/>
    <s v="PD201640"/>
    <s v="Serviços de Publicidade Eletrônica"/>
    <n v="552.91999999999996"/>
    <m/>
    <x v="0"/>
    <m/>
    <m/>
    <m/>
    <s v="2 - FATURADO"/>
    <n v="79"/>
    <x v="5"/>
    <x v="1"/>
  </r>
  <r>
    <x v="1091"/>
    <s v="46.522.942/0001-30"/>
    <s v="NF SERVICOS DO"/>
    <n v="292454"/>
    <d v="2024-10-15T00:00:00"/>
    <n v="298844"/>
    <d v="2024-10-15T00:00:00"/>
    <m/>
    <n v="331.88"/>
    <d v="2024-11-14T00:00:00"/>
    <s v="E0201640"/>
    <s v="PD201640"/>
    <s v="Serviços de Publicidade Eletrônica"/>
    <n v="315.95"/>
    <m/>
    <x v="0"/>
    <m/>
    <m/>
    <m/>
    <s v="2 - FATURADO"/>
    <n v="47"/>
    <x v="1"/>
    <x v="1"/>
  </r>
  <r>
    <x v="1091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39"/>
    <x v="1"/>
    <x v="1"/>
  </r>
  <r>
    <x v="1091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27"/>
    <x v="2"/>
    <x v="1"/>
  </r>
  <r>
    <x v="1091"/>
    <s v="46.522.942/0001-30"/>
    <s v="NF SERVICOS"/>
    <n v="174381"/>
    <d v="2024-12-09T00:00:00"/>
    <n v="1890369"/>
    <d v="2024-12-09T00:00:00"/>
    <d v="2024-11-01T00:00:00"/>
    <n v="275731.84999999998"/>
    <d v="2025-01-08T00:00:00"/>
    <s v="E0230672"/>
    <s v="PD023672"/>
    <s v="PREFEITURA - CADASTRO"/>
    <n v="262496.71999999997"/>
    <d v="2024-11-01T00:00:00"/>
    <x v="0"/>
    <s v="362/23-PJ - T.ADI 198/24"/>
    <s v="13.751/2023"/>
    <s v="359.00007643/2023-10 APPS/ITO"/>
    <s v="2 - FATURADO"/>
    <n v="0"/>
    <x v="0"/>
    <x v="0"/>
  </r>
  <r>
    <x v="1091"/>
    <s v="46.522.942/0001-30"/>
    <s v="NF SERVICOS"/>
    <n v="177509"/>
    <d v="2024-12-31T00:00:00"/>
    <n v="1906448"/>
    <d v="2025-01-10T00:00:00"/>
    <d v="2024-12-01T00:00:00"/>
    <n v="221113.36"/>
    <d v="2025-02-09T00:00:00"/>
    <s v="E0230672"/>
    <s v="PD023672"/>
    <s v="PREFEITURA - CADASTRO"/>
    <n v="210499.92"/>
    <d v="2024-12-01T00:00:00"/>
    <x v="0"/>
    <s v="362/23-PJ - T.ADI 198/24"/>
    <s v="13.751/2023"/>
    <s v="359.00007643/2023-10 APPS/ITO"/>
    <s v="2 - FATURADO"/>
    <n v="0"/>
    <x v="0"/>
    <x v="0"/>
  </r>
  <r>
    <x v="1092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103"/>
    <x v="4"/>
    <x v="1"/>
  </r>
  <r>
    <x v="1092"/>
    <s v="46.522.959/0001-98"/>
    <s v="NF SERVICOS"/>
    <n v="174432"/>
    <d v="2024-12-09T00:00:00"/>
    <n v="1890420"/>
    <d v="2024-12-09T00:00:00"/>
    <d v="2024-11-01T00:00:00"/>
    <n v="137152.32999999999"/>
    <d v="2025-01-08T00:00:00"/>
    <s v="E0230677"/>
    <s v="PD023677"/>
    <s v="PREFEITURA - CADASTRO"/>
    <n v="130569.02"/>
    <d v="2024-11-01T00:00:00"/>
    <x v="0"/>
    <s v="109/2023"/>
    <s v="50567/2023"/>
    <s v="359.00006666/2023-15 ITO/APPS"/>
    <s v="2 - FATURADO"/>
    <n v="0"/>
    <x v="0"/>
    <x v="0"/>
  </r>
  <r>
    <x v="1092"/>
    <s v="46.522.959/0001-98"/>
    <s v="NF SERVICOS DO"/>
    <n v="300940"/>
    <d v="2024-12-11T00:00:00"/>
    <n v="308377"/>
    <d v="2024-12-11T00:00:00"/>
    <m/>
    <n v="368.76"/>
    <d v="2025-01-10T00:00:00"/>
    <s v="E0201314"/>
    <s v="PD201314"/>
    <s v="Serviços de Publicidade Eletrônica"/>
    <n v="351.06"/>
    <m/>
    <x v="0"/>
    <m/>
    <m/>
    <m/>
    <s v="2 - FATURADO"/>
    <n v="0"/>
    <x v="0"/>
    <x v="1"/>
  </r>
  <r>
    <x v="1092"/>
    <s v="46.522.959/0001-98"/>
    <s v="NF SERVICOS DO"/>
    <n v="301459"/>
    <d v="2024-12-11T00:00:00"/>
    <n v="306883"/>
    <d v="2024-12-11T00:00:00"/>
    <m/>
    <n v="295.01"/>
    <d v="2025-01-10T00:00:00"/>
    <s v="E0201314"/>
    <s v="PD201314"/>
    <s v="Serviços de Publicidade Eletrônica"/>
    <n v="280.85000000000002"/>
    <m/>
    <x v="0"/>
    <m/>
    <m/>
    <m/>
    <s v="2 - FATURADO"/>
    <n v="0"/>
    <x v="0"/>
    <x v="1"/>
  </r>
  <r>
    <x v="1092"/>
    <s v="46.522.959/0001-98"/>
    <s v="NF SERVICOS DO"/>
    <n v="301844"/>
    <d v="2024-12-11T00:00:00"/>
    <n v="307268"/>
    <d v="2024-12-11T00:00:00"/>
    <m/>
    <n v="147.5"/>
    <d v="2025-01-10T00:00:00"/>
    <s v="E0201314"/>
    <s v="PD201314"/>
    <s v="Serviços de Publicidade Eletrônica"/>
    <n v="140.41999999999999"/>
    <m/>
    <x v="0"/>
    <m/>
    <m/>
    <m/>
    <s v="2 - FATURADO"/>
    <n v="0"/>
    <x v="0"/>
    <x v="1"/>
  </r>
  <r>
    <x v="1092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0"/>
    <x v="0"/>
    <x v="2"/>
  </r>
  <r>
    <x v="1092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0"/>
    <x v="0"/>
    <x v="2"/>
  </r>
  <r>
    <x v="1092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0"/>
    <x v="0"/>
    <x v="2"/>
  </r>
  <r>
    <x v="1092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0"/>
    <x v="0"/>
    <x v="2"/>
  </r>
  <r>
    <x v="1092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0"/>
    <x v="0"/>
    <x v="2"/>
  </r>
  <r>
    <x v="1092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0"/>
    <x v="0"/>
    <x v="2"/>
  </r>
  <r>
    <x v="1092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0"/>
    <x v="0"/>
    <x v="2"/>
  </r>
  <r>
    <x v="1092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0"/>
    <x v="0"/>
    <x v="2"/>
  </r>
  <r>
    <x v="1092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0"/>
    <x v="0"/>
    <x v="2"/>
  </r>
  <r>
    <x v="1092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0"/>
    <x v="0"/>
    <x v="2"/>
  </r>
  <r>
    <x v="1092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0"/>
    <x v="0"/>
    <x v="2"/>
  </r>
  <r>
    <x v="1092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0"/>
    <x v="0"/>
    <x v="2"/>
  </r>
  <r>
    <x v="1092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0"/>
    <x v="0"/>
    <x v="2"/>
  </r>
  <r>
    <x v="1092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0"/>
    <x v="0"/>
    <x v="2"/>
  </r>
  <r>
    <x v="1092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0"/>
    <x v="0"/>
    <x v="2"/>
  </r>
  <r>
    <x v="1092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0"/>
    <x v="0"/>
    <x v="2"/>
  </r>
  <r>
    <x v="1092"/>
    <s v="46.522.959/0001-98"/>
    <s v="NF SERVICOS DO"/>
    <n v="302331"/>
    <d v="2024-12-17T00:00:00"/>
    <n v="308844"/>
    <d v="2024-12-17T00:00:00"/>
    <m/>
    <n v="958.78"/>
    <d v="2025-01-16T00:00:00"/>
    <s v="E0201314"/>
    <s v="PD201314"/>
    <s v="Serviços de Publicidade Eletrônica"/>
    <n v="912.76"/>
    <m/>
    <x v="0"/>
    <m/>
    <m/>
    <m/>
    <s v="2 - FATURADO"/>
    <n v="0"/>
    <x v="0"/>
    <x v="1"/>
  </r>
  <r>
    <x v="1092"/>
    <s v="46.522.959/0001-98"/>
    <s v="NF SERVICOS DO"/>
    <n v="302611"/>
    <d v="2024-12-18T00:00:00"/>
    <n v="309133"/>
    <d v="2024-12-18T00:00:00"/>
    <m/>
    <n v="147.5"/>
    <d v="2025-01-17T00:00:00"/>
    <s v="E0201314"/>
    <s v="PD201314"/>
    <s v="Serviços de Publicidade Eletrônica"/>
    <n v="140.41999999999999"/>
    <m/>
    <x v="0"/>
    <m/>
    <m/>
    <m/>
    <s v="2 - FATURADO"/>
    <n v="0"/>
    <x v="0"/>
    <x v="1"/>
  </r>
  <r>
    <x v="1092"/>
    <s v="46.522.959/0001-98"/>
    <s v="NF SERVICOS DO"/>
    <n v="302943"/>
    <d v="2024-12-19T00:00:00"/>
    <n v="309465"/>
    <d v="2024-12-19T00:00:00"/>
    <m/>
    <n v="368.76"/>
    <d v="2025-01-18T00:00:00"/>
    <s v="E0201314"/>
    <s v="PD201314"/>
    <s v="Serviços de Publicidade Eletrônica"/>
    <n v="351.06"/>
    <m/>
    <x v="0"/>
    <m/>
    <m/>
    <m/>
    <s v="2 - FATURADO"/>
    <n v="0"/>
    <x v="0"/>
    <x v="1"/>
  </r>
  <r>
    <x v="1092"/>
    <s v="46.522.959/0001-98"/>
    <s v="NF SERVICOS DO"/>
    <n v="303019"/>
    <d v="2024-12-20T00:00:00"/>
    <n v="309541"/>
    <d v="2024-12-20T00:00:00"/>
    <m/>
    <n v="663.77"/>
    <d v="2025-01-19T00:00:00"/>
    <s v="E0201314"/>
    <s v="PD201314"/>
    <s v="Serviços de Publicidade Eletrônica"/>
    <n v="631.91"/>
    <m/>
    <x v="0"/>
    <m/>
    <m/>
    <m/>
    <s v="2 - FATURADO"/>
    <n v="0"/>
    <x v="0"/>
    <x v="1"/>
  </r>
  <r>
    <x v="1092"/>
    <s v="46.522.959/0001-98"/>
    <s v="NF SERVICOS DO"/>
    <n v="303381"/>
    <d v="2024-12-22T00:00:00"/>
    <n v="309944"/>
    <d v="2024-12-30T00:00:00"/>
    <m/>
    <n v="221.26"/>
    <d v="2025-01-29T00:00:00"/>
    <s v="E0201314"/>
    <s v="PD201314"/>
    <s v="Serviços de Publicidade Eletrônica"/>
    <n v="210.64"/>
    <m/>
    <x v="0"/>
    <m/>
    <m/>
    <m/>
    <s v="2 - FATURADO"/>
    <n v="0"/>
    <x v="0"/>
    <x v="1"/>
  </r>
  <r>
    <x v="1092"/>
    <s v="46.522.959/0001-98"/>
    <s v="NF SERVICOS DO"/>
    <n v="303616"/>
    <d v="2024-12-22T00:00:00"/>
    <n v="310179"/>
    <d v="2024-12-30T00:00:00"/>
    <m/>
    <n v="1327.54"/>
    <d v="2025-01-29T00:00:00"/>
    <s v="E0201314"/>
    <s v="PD201314"/>
    <s v="Serviços de Publicidade Eletrônica"/>
    <n v="1263.82"/>
    <m/>
    <x v="0"/>
    <m/>
    <m/>
    <m/>
    <s v="2 - FATURADO"/>
    <n v="0"/>
    <x v="0"/>
    <x v="1"/>
  </r>
  <r>
    <x v="1092"/>
    <s v="46.522.959/0001-98"/>
    <s v="NF SERVICOS DO"/>
    <n v="303811"/>
    <d v="2024-12-23T00:00:00"/>
    <n v="310374"/>
    <d v="2024-12-30T00:00:00"/>
    <m/>
    <n v="295.01"/>
    <d v="2025-01-29T00:00:00"/>
    <s v="E0201314"/>
    <s v="PD201314"/>
    <s v="Serviços de Publicidade Eletrônica"/>
    <n v="280.85000000000002"/>
    <m/>
    <x v="0"/>
    <m/>
    <m/>
    <m/>
    <s v="2 - FATURADO"/>
    <n v="0"/>
    <x v="0"/>
    <x v="1"/>
  </r>
  <r>
    <x v="1092"/>
    <s v="46.522.959/0001-98"/>
    <s v="ND-RATEIO CONDOM PPT"/>
    <n v="19979"/>
    <d v="2024-12-30T00:00:00"/>
    <m/>
    <m/>
    <m/>
    <n v="15077.44"/>
    <d v="2025-01-31T00:00:00"/>
    <s v="CARGA INICIAL RATEIO CONDOM PPT"/>
    <m/>
    <s v="CARGA INICIAL RATEIO CONDOM PPT"/>
    <n v="15077.44"/>
    <m/>
    <x v="0"/>
    <m/>
    <m/>
    <m/>
    <s v="32 DIAS"/>
    <n v="0"/>
    <x v="0"/>
    <x v="7"/>
  </r>
  <r>
    <x v="1092"/>
    <s v="46.522.959/0001-98"/>
    <s v="NF SERVICOS"/>
    <n v="177475"/>
    <d v="2024-12-31T00:00:00"/>
    <n v="1906414"/>
    <d v="2025-01-10T00:00:00"/>
    <d v="2024-12-01T00:00:00"/>
    <n v="220329.28"/>
    <d v="2025-02-09T00:00:00"/>
    <s v="E0230677"/>
    <s v="PD023677"/>
    <s v="PREFEITURA - CADASTRO"/>
    <n v="209753.47"/>
    <d v="2024-12-01T00:00:00"/>
    <x v="0"/>
    <s v="109/2023"/>
    <s v="50567/2023"/>
    <s v="359.00006666/2023-15 ITO/APPS"/>
    <s v="2 - FATURADO"/>
    <n v="0"/>
    <x v="0"/>
    <x v="0"/>
  </r>
  <r>
    <x v="1092"/>
    <s v="46.522.959/0001-98"/>
    <s v="NF SERVICOS DO"/>
    <n v="303992"/>
    <d v="2024-12-31T00:00:00"/>
    <n v="310568"/>
    <d v="2025-01-03T00:00:00"/>
    <m/>
    <n v="221.26"/>
    <d v="2025-02-02T00:00:00"/>
    <s v="E0201314"/>
    <s v="PD201314"/>
    <s v="Serviços de Publicidade Eletrônica"/>
    <n v="210.64"/>
    <m/>
    <x v="0"/>
    <m/>
    <m/>
    <m/>
    <s v="2 - FATURADO"/>
    <n v="0"/>
    <x v="0"/>
    <x v="1"/>
  </r>
  <r>
    <x v="1092"/>
    <s v="46.522.959/0001-98"/>
    <s v="NF SERVICOS DO"/>
    <n v="304133"/>
    <d v="2024-12-31T00:00:00"/>
    <n v="310709"/>
    <d v="2025-01-03T00:00:00"/>
    <m/>
    <n v="221.26"/>
    <d v="2025-02-02T00:00:00"/>
    <s v="E0201314"/>
    <s v="PD201314"/>
    <s v="Serviços de Publicidade Eletrônica"/>
    <n v="210.64"/>
    <m/>
    <x v="0"/>
    <m/>
    <m/>
    <m/>
    <s v="2 - FATURADO"/>
    <n v="0"/>
    <x v="0"/>
    <x v="1"/>
  </r>
  <r>
    <x v="1093"/>
    <s v="46.522.967/0001-34"/>
    <s v="ND-POUPATEMPO 4.0"/>
    <n v="1736"/>
    <d v="2023-04-10T00:00:00"/>
    <s v="PPT00566"/>
    <s v="PPT00566"/>
    <d v="2023-04-01T00:00:00"/>
    <n v="22521.89"/>
    <d v="2023-05-10T00:00:00"/>
    <s v="PPT00566"/>
    <s v="PP00566"/>
    <s v="IMPLANTACAO E OPERACAO DO POUPATEMPO RIBEIRAO PIRES"/>
    <n v="111.92"/>
    <d v="2023-04-01T00:00:00"/>
    <x v="4"/>
    <m/>
    <s v="PD-PRC-2021/01201"/>
    <m/>
    <s v="2 - FATURADO"/>
    <n v="601"/>
    <x v="4"/>
    <x v="11"/>
  </r>
  <r>
    <x v="1093"/>
    <s v="46.522.967/0001-34"/>
    <s v="ND-POUPATEMPO 4.0"/>
    <n v="3083"/>
    <d v="2023-12-04T00:00:00"/>
    <s v="PPT00566"/>
    <s v="PPT00566"/>
    <d v="2023-12-01T00:00:00"/>
    <n v="23539.88"/>
    <d v="2024-01-03T00:00:00"/>
    <s v="PPT00566"/>
    <s v="PP00566"/>
    <s v="IMPLANTACAO E OPERACAO DO POUPATEMPO RIBEIRAO PIRES"/>
    <n v="23539.88"/>
    <d v="2023-12-01T00:00:00"/>
    <x v="4"/>
    <m/>
    <s v="PD-PRC-2021/01201"/>
    <m/>
    <s v="2 - FATURADO"/>
    <n v="363"/>
    <x v="3"/>
    <x v="11"/>
  </r>
  <r>
    <x v="1093"/>
    <s v="46.522.967/0001-34"/>
    <s v="ND-POUPATEMPO 4.0"/>
    <n v="3899"/>
    <d v="2024-05-06T00:00:00"/>
    <s v="PPT00566"/>
    <s v="PPT00566"/>
    <d v="2024-05-01T00:00:00"/>
    <n v="23539.88"/>
    <d v="2024-06-05T00:00:00"/>
    <s v="PPT00566"/>
    <s v="PP00566"/>
    <s v="IMPLANTACAO E OPERACAO DO POUPATEMPO RIBEIRAO PIRES"/>
    <n v="23539.88"/>
    <d v="2024-05-01T00:00:00"/>
    <x v="0"/>
    <m/>
    <s v="PD-PRC-2021/01201"/>
    <m/>
    <s v="2 - FATURADO"/>
    <n v="209"/>
    <x v="3"/>
    <x v="11"/>
  </r>
  <r>
    <x v="1093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23"/>
    <x v="2"/>
    <x v="2"/>
  </r>
  <r>
    <x v="1093"/>
    <s v="46.522.967/0001-34"/>
    <s v="NF SERVICOS DO"/>
    <n v="300171"/>
    <d v="2024-12-11T00:00:00"/>
    <n v="307608"/>
    <d v="2024-12-11T00:00:00"/>
    <m/>
    <n v="221.26"/>
    <d v="2025-01-10T00:00:00"/>
    <s v="E0202039"/>
    <s v="PD202039"/>
    <s v="Serviços de Publicidade Eletrônica"/>
    <n v="210.64"/>
    <m/>
    <x v="0"/>
    <m/>
    <m/>
    <m/>
    <s v="2 - FATURADO"/>
    <n v="0"/>
    <x v="0"/>
    <x v="1"/>
  </r>
  <r>
    <x v="1093"/>
    <s v="46.522.967/0001-34"/>
    <s v="NF SERVICOS DO"/>
    <n v="300337"/>
    <d v="2024-12-11T00:00:00"/>
    <n v="307774"/>
    <d v="2024-12-11T00:00:00"/>
    <m/>
    <n v="295.01"/>
    <d v="2025-01-10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093"/>
    <s v="46.522.967/0001-34"/>
    <s v="NF SERVICOS DO"/>
    <n v="300653"/>
    <d v="2024-12-11T00:00:00"/>
    <n v="308090"/>
    <d v="2024-12-11T00:00:00"/>
    <m/>
    <n v="295.01"/>
    <d v="2025-01-10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093"/>
    <s v="46.522.967/0001-34"/>
    <s v="NF SERVICOS DO"/>
    <n v="301183"/>
    <d v="2024-12-11T00:00:00"/>
    <n v="306607"/>
    <d v="2024-12-11T00:00:00"/>
    <m/>
    <n v="295.01"/>
    <d v="2025-01-10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093"/>
    <s v="46.522.967/0001-34"/>
    <s v="NF SERVICOS DO"/>
    <n v="301502"/>
    <d v="2024-12-11T00:00:00"/>
    <n v="306926"/>
    <d v="2024-12-11T00:00:00"/>
    <m/>
    <n v="221.26"/>
    <d v="2025-01-10T00:00:00"/>
    <s v="E0202039"/>
    <s v="PD202039"/>
    <s v="Serviços de Publicidade Eletrônica"/>
    <n v="210.64"/>
    <m/>
    <x v="0"/>
    <m/>
    <m/>
    <m/>
    <s v="2 - FATURADO"/>
    <n v="0"/>
    <x v="0"/>
    <x v="1"/>
  </r>
  <r>
    <x v="1093"/>
    <s v="46.522.967/0001-34"/>
    <s v="NF SERVICOS DO"/>
    <n v="302461"/>
    <d v="2024-12-17T00:00:00"/>
    <n v="308974"/>
    <d v="2024-12-17T00:00:00"/>
    <m/>
    <n v="811.27"/>
    <d v="2025-01-16T00:00:00"/>
    <s v="E0202039"/>
    <s v="PD202039"/>
    <s v="Serviços de Publicidade Eletrônica"/>
    <n v="772.33"/>
    <m/>
    <x v="0"/>
    <m/>
    <m/>
    <m/>
    <s v="2 - FATURADO"/>
    <n v="0"/>
    <x v="0"/>
    <x v="1"/>
  </r>
  <r>
    <x v="1093"/>
    <s v="46.522.967/0001-34"/>
    <s v="NF SERVICOS DO"/>
    <n v="302686"/>
    <d v="2024-12-18T00:00:00"/>
    <n v="309208"/>
    <d v="2024-12-18T00:00:00"/>
    <m/>
    <n v="590.02"/>
    <d v="2025-01-17T00:00:00"/>
    <s v="E0202039"/>
    <s v="PD202039"/>
    <s v="Serviços de Publicidade Eletrônica"/>
    <n v="561.70000000000005"/>
    <m/>
    <x v="0"/>
    <m/>
    <m/>
    <m/>
    <s v="2 - FATURADO"/>
    <n v="0"/>
    <x v="0"/>
    <x v="1"/>
  </r>
  <r>
    <x v="1093"/>
    <s v="46.522.967/0001-34"/>
    <s v="NF SERVICOS DO"/>
    <n v="302852"/>
    <d v="2024-12-19T00:00:00"/>
    <n v="309374"/>
    <d v="2024-12-19T00:00:00"/>
    <m/>
    <n v="368.76"/>
    <d v="2025-01-18T00:00:00"/>
    <s v="E0202039"/>
    <s v="PD202039"/>
    <s v="Serviços de Publicidade Eletrônica"/>
    <n v="351.06"/>
    <m/>
    <x v="0"/>
    <m/>
    <m/>
    <m/>
    <s v="2 - FATURADO"/>
    <n v="0"/>
    <x v="0"/>
    <x v="1"/>
  </r>
  <r>
    <x v="1093"/>
    <s v="46.522.967/0001-34"/>
    <s v="NF SERVICOS DO"/>
    <n v="303176"/>
    <d v="2024-12-20T00:00:00"/>
    <n v="309698"/>
    <d v="2024-12-20T00:00:00"/>
    <m/>
    <n v="811.27"/>
    <d v="2025-01-19T00:00:00"/>
    <s v="E0202039"/>
    <s v="PD202039"/>
    <s v="Serviços de Publicidade Eletrônica"/>
    <n v="772.33"/>
    <m/>
    <x v="0"/>
    <m/>
    <m/>
    <m/>
    <s v="2 - FATURADO"/>
    <n v="0"/>
    <x v="0"/>
    <x v="1"/>
  </r>
  <r>
    <x v="1093"/>
    <s v="46.522.967/0001-34"/>
    <s v="NF SERVICOS DO"/>
    <n v="303367"/>
    <d v="2024-12-22T00:00:00"/>
    <n v="309930"/>
    <d v="2024-12-30T00:00:00"/>
    <m/>
    <n v="516.26"/>
    <d v="2025-01-29T00:00:00"/>
    <s v="E0202039"/>
    <s v="PD202039"/>
    <s v="Serviços de Publicidade Eletrônica"/>
    <n v="491.48"/>
    <m/>
    <x v="0"/>
    <m/>
    <m/>
    <m/>
    <s v="2 - FATURADO"/>
    <n v="0"/>
    <x v="0"/>
    <x v="1"/>
  </r>
  <r>
    <x v="1093"/>
    <s v="46.522.967/0001-34"/>
    <s v="NF SERVICOS DO"/>
    <n v="303507"/>
    <d v="2024-12-22T00:00:00"/>
    <n v="310070"/>
    <d v="2024-12-30T00:00:00"/>
    <m/>
    <n v="1401.29"/>
    <d v="2025-01-29T00:00:00"/>
    <s v="E0202039"/>
    <s v="PD202039"/>
    <s v="Serviços de Publicidade Eletrônica"/>
    <n v="1334.03"/>
    <m/>
    <x v="0"/>
    <m/>
    <m/>
    <m/>
    <s v="2 - FATURADO"/>
    <n v="0"/>
    <x v="0"/>
    <x v="1"/>
  </r>
  <r>
    <x v="1093"/>
    <s v="46.522.967/0001-34"/>
    <s v="NF SERVICOS DO"/>
    <n v="303708"/>
    <d v="2024-12-23T00:00:00"/>
    <n v="310271"/>
    <d v="2024-12-30T00:00:00"/>
    <m/>
    <n v="958.78"/>
    <d v="2025-01-29T00:00:00"/>
    <s v="E0202039"/>
    <s v="PD202039"/>
    <s v="Serviços de Publicidade Eletrônica"/>
    <n v="912.76"/>
    <m/>
    <x v="0"/>
    <m/>
    <m/>
    <m/>
    <s v="2 - FATURADO"/>
    <n v="0"/>
    <x v="0"/>
    <x v="1"/>
  </r>
  <r>
    <x v="1093"/>
    <s v="46.522.967/0001-34"/>
    <s v="NF SERVICOS DO"/>
    <n v="303917"/>
    <d v="2024-12-26T00:00:00"/>
    <n v="310480"/>
    <d v="2024-12-30T00:00:00"/>
    <m/>
    <n v="1032.53"/>
    <d v="2025-01-29T00:00:00"/>
    <s v="E0202039"/>
    <s v="PD202039"/>
    <s v="Serviços de Publicidade Eletrônica"/>
    <n v="982.97"/>
    <m/>
    <x v="0"/>
    <m/>
    <m/>
    <m/>
    <s v="2 - FATURADO"/>
    <n v="0"/>
    <x v="0"/>
    <x v="1"/>
  </r>
  <r>
    <x v="1093"/>
    <s v="46.522.967/0001-34"/>
    <s v="NF SERVICOS"/>
    <n v="177598"/>
    <d v="2024-12-31T00:00:00"/>
    <n v="1906537"/>
    <d v="2025-01-10T00:00:00"/>
    <d v="2024-12-01T00:00:00"/>
    <n v="15139.69"/>
    <d v="2025-02-09T00:00:00"/>
    <s v="E0200753"/>
    <s v="PD020753"/>
    <s v="PREFEITURA - CADASTRO"/>
    <n v="14412.98"/>
    <d v="2024-12-01T00:00:00"/>
    <x v="0"/>
    <s v="096/2020"/>
    <s v="2228/2020"/>
    <s v="359.00005387/2024-15 - APPS/ITO"/>
    <s v="2 - FATURADO"/>
    <n v="0"/>
    <x v="0"/>
    <x v="0"/>
  </r>
  <r>
    <x v="1093"/>
    <s v="46.522.967/0001-34"/>
    <s v="NF SERVICOS DO"/>
    <n v="303971"/>
    <d v="2024-12-31T00:00:00"/>
    <n v="310547"/>
    <d v="2025-01-03T00:00:00"/>
    <m/>
    <n v="663.77"/>
    <d v="2025-02-02T00:00:00"/>
    <s v="E0202039"/>
    <s v="PD202039"/>
    <s v="Serviços de Publicidade Eletrônica"/>
    <n v="631.91"/>
    <m/>
    <x v="0"/>
    <m/>
    <m/>
    <m/>
    <s v="2 - FATURADO"/>
    <n v="0"/>
    <x v="0"/>
    <x v="1"/>
  </r>
  <r>
    <x v="1093"/>
    <s v="46.522.967/0001-34"/>
    <s v="NF SERVICOS DO"/>
    <n v="304101"/>
    <d v="2024-12-31T00:00:00"/>
    <n v="310677"/>
    <d v="2025-01-03T00:00:00"/>
    <m/>
    <n v="516.26"/>
    <d v="2025-02-02T00:00:00"/>
    <s v="E0202039"/>
    <s v="PD202039"/>
    <s v="Serviços de Publicidade Eletrônica"/>
    <n v="491.48"/>
    <m/>
    <x v="0"/>
    <m/>
    <m/>
    <m/>
    <s v="2 - FATURADO"/>
    <n v="0"/>
    <x v="0"/>
    <x v="1"/>
  </r>
  <r>
    <x v="1094"/>
    <s v="46.522.975/0001-80"/>
    <s v="NF SERVICOS DO"/>
    <n v="249346"/>
    <d v="2024-02-07T00:00:00"/>
    <n v="255245"/>
    <d v="2024-02-16T00:00:00"/>
    <m/>
    <n v="221.26"/>
    <d v="2024-03-18T00:00:00"/>
    <s v="E0231053"/>
    <s v="PD231034"/>
    <s v="Serviços de Publicidade Eletrônica"/>
    <n v="210.64"/>
    <m/>
    <x v="0"/>
    <m/>
    <m/>
    <m/>
    <s v="2 - FATURADO"/>
    <n v="288"/>
    <x v="3"/>
    <x v="1"/>
  </r>
  <r>
    <x v="1095"/>
    <s v="46.522.983/0001-27"/>
    <s v="NF SERVICOS"/>
    <n v="174649"/>
    <d v="2024-12-10T00:00:00"/>
    <n v="1890637"/>
    <d v="2024-12-10T00:00:00"/>
    <d v="2024-11-01T00:00:00"/>
    <n v="97708.93"/>
    <d v="2025-01-09T00:00:00"/>
    <s v="E0220572"/>
    <s v="PD022572"/>
    <s v="PREFEITURA - CADASTRO"/>
    <n v="93018.9"/>
    <d v="2024-11-01T00:00:00"/>
    <x v="0"/>
    <s v="097/2022"/>
    <s v="610/2022"/>
    <s v="PD-PRC-2022/02515 - 359.00004913/2023-31- 359.00007155/2024-93 - APPS/ITO"/>
    <s v="2 - FATURADO"/>
    <n v="0"/>
    <x v="0"/>
    <x v="0"/>
  </r>
  <r>
    <x v="1095"/>
    <s v="46.522.983/0001-27"/>
    <s v="NF SERVICOS E_GOV"/>
    <n v="174976"/>
    <d v="2024-12-11T00:00:00"/>
    <n v="1890964"/>
    <d v="2024-12-11T00:00:00"/>
    <m/>
    <n v="124.99"/>
    <d v="2025-01-10T00:00:00"/>
    <m/>
    <m/>
    <s v="e-CPF A1 - 12 meses (Gov)"/>
    <n v="118.99"/>
    <m/>
    <x v="0"/>
    <m/>
    <m/>
    <m/>
    <s v="2 - FATURADO"/>
    <n v="0"/>
    <x v="0"/>
    <x v="1"/>
  </r>
  <r>
    <x v="1095"/>
    <s v="46.522.983/0001-27"/>
    <s v="NF SERVICOS DO"/>
    <n v="300080"/>
    <d v="2024-12-11T00:00:00"/>
    <n v="307517"/>
    <d v="2024-12-11T00:00:00"/>
    <m/>
    <n v="885.02"/>
    <d v="2025-01-10T00:00:00"/>
    <s v="E0230807"/>
    <s v="PD023807"/>
    <s v="Serviços de Publicidade Eletrônica"/>
    <n v="842.54"/>
    <m/>
    <x v="0"/>
    <m/>
    <m/>
    <m/>
    <s v="2 - FATURADO"/>
    <n v="0"/>
    <x v="0"/>
    <x v="1"/>
  </r>
  <r>
    <x v="1095"/>
    <s v="46.522.983/0001-27"/>
    <s v="NF SERVICOS DO"/>
    <n v="300340"/>
    <d v="2024-12-11T00:00:00"/>
    <n v="307777"/>
    <d v="2024-12-11T00:00:00"/>
    <m/>
    <n v="1696.3"/>
    <d v="2025-01-10T00:00:00"/>
    <s v="E0230807"/>
    <s v="PD023807"/>
    <s v="Serviços de Publicidade Eletrônica"/>
    <n v="1614.88"/>
    <m/>
    <x v="0"/>
    <m/>
    <m/>
    <m/>
    <s v="2 - FATURADO"/>
    <n v="0"/>
    <x v="0"/>
    <x v="1"/>
  </r>
  <r>
    <x v="1095"/>
    <s v="46.522.983/0001-27"/>
    <s v="NF SERVICOS DO"/>
    <n v="300905"/>
    <d v="2024-12-11T00:00:00"/>
    <n v="308342"/>
    <d v="2024-12-11T00:00:00"/>
    <m/>
    <n v="442.51"/>
    <d v="2025-01-10T00:00:00"/>
    <s v="E0230807"/>
    <s v="PD023807"/>
    <s v="Serviços de Publicidade Eletrônica"/>
    <n v="421.27"/>
    <m/>
    <x v="0"/>
    <m/>
    <m/>
    <m/>
    <s v="2 - FATURADO"/>
    <n v="0"/>
    <x v="0"/>
    <x v="1"/>
  </r>
  <r>
    <x v="1095"/>
    <s v="46.522.983/0001-27"/>
    <s v="NF SERVICOS DO"/>
    <n v="300987"/>
    <d v="2024-12-11T00:00:00"/>
    <n v="308424"/>
    <d v="2024-12-11T00:00:00"/>
    <m/>
    <n v="442.51"/>
    <d v="2025-01-10T00:00:00"/>
    <s v="E0230807"/>
    <s v="PD023807"/>
    <s v="Serviços de Publicidade Eletrônica"/>
    <n v="421.27"/>
    <m/>
    <x v="0"/>
    <m/>
    <m/>
    <m/>
    <s v="2 - FATURADO"/>
    <n v="0"/>
    <x v="0"/>
    <x v="1"/>
  </r>
  <r>
    <x v="1095"/>
    <s v="46.522.983/0001-27"/>
    <s v="NF SERVICOS DO"/>
    <n v="301156"/>
    <d v="2024-12-11T00:00:00"/>
    <n v="306580"/>
    <d v="2024-12-11T00:00:00"/>
    <m/>
    <n v="1401.29"/>
    <d v="2025-01-10T00:00:00"/>
    <s v="E0230807"/>
    <s v="PD023807"/>
    <s v="Serviços de Publicidade Eletrônica"/>
    <n v="1334.03"/>
    <m/>
    <x v="0"/>
    <m/>
    <m/>
    <m/>
    <s v="2 - FATURADO"/>
    <n v="0"/>
    <x v="0"/>
    <x v="1"/>
  </r>
  <r>
    <x v="1095"/>
    <s v="46.522.983/0001-27"/>
    <s v="NF SERVICOS DO"/>
    <n v="301239"/>
    <d v="2024-12-11T00:00:00"/>
    <n v="306663"/>
    <d v="2024-12-11T00:00:00"/>
    <m/>
    <n v="590.02"/>
    <d v="2025-01-10T00:00:00"/>
    <s v="E0230807"/>
    <s v="PD023807"/>
    <s v="Serviços de Publicidade Eletrônica"/>
    <n v="561.70000000000005"/>
    <m/>
    <x v="0"/>
    <m/>
    <m/>
    <m/>
    <s v="2 - FATURADO"/>
    <n v="0"/>
    <x v="0"/>
    <x v="1"/>
  </r>
  <r>
    <x v="1095"/>
    <s v="46.522.983/0001-27"/>
    <s v="NF SERVICOS DO"/>
    <n v="301587"/>
    <d v="2024-12-11T00:00:00"/>
    <n v="307011"/>
    <d v="2024-12-11T00:00:00"/>
    <m/>
    <n v="811.27"/>
    <d v="2025-01-10T00:00:00"/>
    <s v="E0230807"/>
    <s v="PD023807"/>
    <s v="Serviços de Publicidade Eletrônica"/>
    <n v="772.33"/>
    <m/>
    <x v="0"/>
    <m/>
    <m/>
    <m/>
    <s v="2 - FATURADO"/>
    <n v="0"/>
    <x v="0"/>
    <x v="1"/>
  </r>
  <r>
    <x v="1095"/>
    <s v="46.522.983/0001-27"/>
    <s v="NF SERVICOS DO"/>
    <n v="301596"/>
    <d v="2024-12-11T00:00:00"/>
    <n v="307020"/>
    <d v="2024-12-11T00:00:00"/>
    <m/>
    <n v="1475.04"/>
    <d v="2025-01-10T00:00:00"/>
    <s v="E0230807"/>
    <s v="PD023807"/>
    <s v="Serviços de Publicidade Eletrônica"/>
    <n v="1404.24"/>
    <m/>
    <x v="0"/>
    <m/>
    <m/>
    <m/>
    <s v="2 - FATURADO"/>
    <n v="0"/>
    <x v="0"/>
    <x v="1"/>
  </r>
  <r>
    <x v="1095"/>
    <s v="46.522.983/0001-27"/>
    <s v="NF SERVICOS DO"/>
    <n v="302003"/>
    <d v="2024-12-16T00:00:00"/>
    <n v="308511"/>
    <d v="2024-12-16T00:00:00"/>
    <m/>
    <n v="442.51"/>
    <d v="2025-01-15T00:00:00"/>
    <s v="E0230807"/>
    <s v="PD023807"/>
    <s v="Serviços de Publicidade Eletrônica"/>
    <n v="421.27"/>
    <m/>
    <x v="0"/>
    <m/>
    <m/>
    <m/>
    <s v="2 - FATURADO"/>
    <n v="0"/>
    <x v="0"/>
    <x v="1"/>
  </r>
  <r>
    <x v="1095"/>
    <s v="46.522.983/0001-27"/>
    <s v="NF SERVICOS DO"/>
    <n v="302554"/>
    <d v="2024-12-17T00:00:00"/>
    <n v="309067"/>
    <d v="2024-12-17T00:00:00"/>
    <m/>
    <n v="368.76"/>
    <d v="2025-01-16T00:00:00"/>
    <s v="E0230807"/>
    <s v="PD023807"/>
    <s v="Serviços de Publicidade Eletrônica"/>
    <n v="351.06"/>
    <m/>
    <x v="0"/>
    <m/>
    <m/>
    <m/>
    <s v="2 - FATURADO"/>
    <n v="0"/>
    <x v="0"/>
    <x v="1"/>
  </r>
  <r>
    <x v="1095"/>
    <s v="46.522.983/0001-27"/>
    <s v="NF SERVICOS DO"/>
    <n v="302726"/>
    <d v="2024-12-18T00:00:00"/>
    <n v="309248"/>
    <d v="2024-12-18T00:00:00"/>
    <m/>
    <n v="1843.8"/>
    <d v="2025-01-17T00:00:00"/>
    <s v="E0230807"/>
    <s v="PD023807"/>
    <s v="Serviços de Publicidade Eletrônica"/>
    <n v="1755.3"/>
    <m/>
    <x v="0"/>
    <m/>
    <m/>
    <m/>
    <s v="2 - FATURADO"/>
    <n v="0"/>
    <x v="0"/>
    <x v="1"/>
  </r>
  <r>
    <x v="1095"/>
    <s v="46.522.983/0001-27"/>
    <s v="NF SERVICOS DO"/>
    <n v="303000"/>
    <d v="2024-12-20T00:00:00"/>
    <n v="309522"/>
    <d v="2024-12-20T00:00:00"/>
    <m/>
    <n v="1475.04"/>
    <d v="2025-01-19T00:00:00"/>
    <s v="E0230807"/>
    <s v="PD023807"/>
    <s v="Serviços de Publicidade Eletrônica"/>
    <n v="1404.24"/>
    <m/>
    <x v="0"/>
    <m/>
    <m/>
    <m/>
    <s v="2 - FATURADO"/>
    <n v="0"/>
    <x v="0"/>
    <x v="1"/>
  </r>
  <r>
    <x v="1095"/>
    <s v="46.522.983/0001-27"/>
    <s v="NF SERVICOS DO"/>
    <n v="303237"/>
    <d v="2024-12-22T00:00:00"/>
    <n v="309800"/>
    <d v="2024-12-30T00:00:00"/>
    <m/>
    <n v="1475.04"/>
    <d v="2025-01-29T00:00:00"/>
    <s v="E0230807"/>
    <s v="PD023807"/>
    <s v="Serviços de Publicidade Eletrônica"/>
    <n v="1404.24"/>
    <m/>
    <x v="0"/>
    <m/>
    <m/>
    <m/>
    <s v="2 - FATURADO"/>
    <n v="0"/>
    <x v="0"/>
    <x v="1"/>
  </r>
  <r>
    <x v="1095"/>
    <s v="46.522.983/0001-27"/>
    <s v="NF SERVICOS DO"/>
    <n v="303389"/>
    <d v="2024-12-22T00:00:00"/>
    <n v="309952"/>
    <d v="2024-12-30T00:00:00"/>
    <m/>
    <n v="811.27"/>
    <d v="2025-01-29T00:00:00"/>
    <s v="E0230807"/>
    <s v="PD023807"/>
    <s v="Serviços de Publicidade Eletrônica"/>
    <n v="772.33"/>
    <m/>
    <x v="0"/>
    <m/>
    <m/>
    <m/>
    <s v="2 - FATURADO"/>
    <n v="0"/>
    <x v="0"/>
    <x v="1"/>
  </r>
  <r>
    <x v="1095"/>
    <s v="46.522.983/0001-27"/>
    <s v="NF SERVICOS"/>
    <n v="177552"/>
    <d v="2024-12-31T00:00:00"/>
    <n v="1906491"/>
    <d v="2025-01-10T00:00:00"/>
    <d v="2024-12-01T00:00:00"/>
    <n v="89171.42"/>
    <d v="2025-02-09T00:00:00"/>
    <s v="E0220572"/>
    <s v="PD022572"/>
    <s v="PREFEITURA - CADASTRO"/>
    <n v="84891.19"/>
    <d v="2024-12-01T00:00:00"/>
    <x v="0"/>
    <s v="097/2022"/>
    <s v="610/2022"/>
    <s v="PD-PRC-2022/02515 - 359.00004913/2023-31- 359.00007155/2024-93 - APPS/ITO"/>
    <s v="2 - FATURADO"/>
    <n v="0"/>
    <x v="0"/>
    <x v="0"/>
  </r>
  <r>
    <x v="1095"/>
    <s v="46.522.983/0001-27"/>
    <s v="NF SERVICOS DO"/>
    <n v="303976"/>
    <d v="2024-12-31T00:00:00"/>
    <n v="310552"/>
    <d v="2025-01-03T00:00:00"/>
    <m/>
    <n v="1696.3"/>
    <d v="2025-02-02T00:00:00"/>
    <s v="E0230807"/>
    <s v="PD023807"/>
    <s v="Serviços de Publicidade Eletrônica"/>
    <n v="1614.88"/>
    <m/>
    <x v="0"/>
    <m/>
    <m/>
    <m/>
    <s v="2 - FATURADO"/>
    <n v="0"/>
    <x v="0"/>
    <x v="1"/>
  </r>
  <r>
    <x v="1095"/>
    <s v="46.522.983/0001-27"/>
    <s v="NF SERVICOS DO"/>
    <n v="304124"/>
    <d v="2024-12-31T00:00:00"/>
    <n v="310700"/>
    <d v="2025-01-03T00:00:00"/>
    <m/>
    <n v="368.76"/>
    <d v="2025-02-02T00:00:00"/>
    <s v="E0230807"/>
    <s v="PD023807"/>
    <s v="Serviços de Publicidade Eletrônica"/>
    <n v="351.06"/>
    <m/>
    <x v="0"/>
    <m/>
    <m/>
    <m/>
    <s v="2 - FATURADO"/>
    <n v="0"/>
    <x v="0"/>
    <x v="1"/>
  </r>
  <r>
    <x v="1096"/>
    <s v="46.522.991/0001-73"/>
    <s v="ND-POUPATEMPO 4.0"/>
    <n v="2356"/>
    <d v="2023-08-07T00:00:00"/>
    <s v="PPT00576"/>
    <s v="PPT00576"/>
    <d v="2023-08-01T00:00:00"/>
    <n v="16646.849999999999"/>
    <d v="2023-09-06T00:00:00"/>
    <s v="PPT00576"/>
    <s v="PP00576"/>
    <s v="IMPLANTACAO E OPERACAO DO POUPATEMPO JANDIRA"/>
    <n v="16646.849999999999"/>
    <d v="2023-08-01T00:00:00"/>
    <x v="4"/>
    <m/>
    <s v="PD-PRC-2021/01741"/>
    <m/>
    <s v="2 - FATURADO"/>
    <n v="482"/>
    <x v="4"/>
    <x v="11"/>
  </r>
  <r>
    <x v="1096"/>
    <s v="46.522.991/0001-73"/>
    <s v="NF SERVICOS"/>
    <n v="168458"/>
    <d v="2024-09-13T00:00:00"/>
    <n v="1845243"/>
    <d v="2024-09-13T00:00:00"/>
    <d v="2024-08-01T00:00:00"/>
    <n v="3804"/>
    <d v="2024-10-13T00:00:00"/>
    <s v="E0210692"/>
    <s v="PD021692"/>
    <s v="PREFEITURA - CADASTRO"/>
    <n v="3621.41"/>
    <d v="2024-08-01T00:00:00"/>
    <x v="0"/>
    <s v="NR. 68/2021"/>
    <s v="NR. 5372/2021"/>
    <s v="PD-PRC-2021/03316 - 359.00006599/2024-10 - APPS\ITO"/>
    <s v="2 - FATURADO"/>
    <n v="79"/>
    <x v="5"/>
    <x v="0"/>
  </r>
  <r>
    <x v="1096"/>
    <s v="46.522.991/0001-73"/>
    <s v="NF SERVICOS"/>
    <n v="171785"/>
    <d v="2024-11-13T00:00:00"/>
    <n v="1874800"/>
    <d v="2024-11-13T00:00:00"/>
    <d v="2024-10-01T00:00:00"/>
    <n v="3896"/>
    <d v="2024-12-13T00:00:00"/>
    <s v="E0210692"/>
    <s v="PD021692"/>
    <s v="PREFEITURA - CADASTRO"/>
    <n v="3708.99"/>
    <d v="2024-10-01T00:00:00"/>
    <x v="0"/>
    <s v="NR. 68/2021"/>
    <s v="NR. 5372/2021"/>
    <s v="PD-PRC-2021/03316 - 359.00006599/2024-10 - APPS\ITO"/>
    <s v="2 - FATURADO"/>
    <n v="18"/>
    <x v="2"/>
    <x v="0"/>
  </r>
  <r>
    <x v="1096"/>
    <s v="46.522.991/0001-73"/>
    <s v="ND-POUPATEMPO 4.0"/>
    <n v="5206"/>
    <d v="2024-12-04T00:00:00"/>
    <s v="PPT00576"/>
    <s v="PPT00576"/>
    <d v="2024-12-01T00:00:00"/>
    <n v="30334.11"/>
    <d v="2025-01-03T00:00:00"/>
    <s v="PPT00576"/>
    <s v="PP00576"/>
    <s v="IMPLANTACAO E OPERACAO DO POUPATEMPO JANDIRA"/>
    <n v="30334.11"/>
    <d v="2024-12-01T00:00:00"/>
    <x v="0"/>
    <m/>
    <s v="PD-PRC-2021/01741"/>
    <m/>
    <s v="2 - FATURADO"/>
    <n v="0"/>
    <x v="0"/>
    <x v="11"/>
  </r>
  <r>
    <x v="1096"/>
    <s v="46.522.991/0001-73"/>
    <s v="NF SERVICOS"/>
    <n v="174752"/>
    <d v="2024-12-10T00:00:00"/>
    <n v="1890740"/>
    <d v="2024-12-10T00:00:00"/>
    <d v="2024-11-01T00:00:00"/>
    <n v="3896"/>
    <d v="2025-01-09T00:00:00"/>
    <s v="E0210692"/>
    <s v="PD021692"/>
    <s v="PREFEITURA - CADASTRO"/>
    <n v="3708.99"/>
    <d v="2024-11-01T00:00:00"/>
    <x v="0"/>
    <s v="NR. 68/2021"/>
    <s v="NR. 5372/2021"/>
    <s v="PD-PRC-2021/03316 - 359.00006599/2024-10 - APPS\ITO"/>
    <s v="2 - FATURADO"/>
    <n v="0"/>
    <x v="0"/>
    <x v="0"/>
  </r>
  <r>
    <x v="1096"/>
    <s v="46.522.991/0001-73"/>
    <s v="NF SERVICOS DO"/>
    <n v="299977"/>
    <d v="2024-12-11T00:00:00"/>
    <n v="307414"/>
    <d v="2024-12-11T00:00:00"/>
    <m/>
    <n v="590.02"/>
    <d v="2025-01-10T00:00:00"/>
    <s v="E0231051"/>
    <s v="PD231032"/>
    <s v="Serviços de Publicidade Eletrônica"/>
    <n v="561.70000000000005"/>
    <m/>
    <x v="0"/>
    <m/>
    <m/>
    <m/>
    <s v="2 - FATURADO"/>
    <n v="0"/>
    <x v="0"/>
    <x v="1"/>
  </r>
  <r>
    <x v="1096"/>
    <s v="46.522.991/0001-73"/>
    <s v="NF SERVICOS DO"/>
    <n v="300328"/>
    <d v="2024-12-11T00:00:00"/>
    <n v="307765"/>
    <d v="2024-12-11T00:00:00"/>
    <m/>
    <n v="737.52"/>
    <d v="2025-01-10T00:00:00"/>
    <s v="E0231051"/>
    <s v="PD231032"/>
    <s v="Serviços de Publicidade Eletrônica"/>
    <n v="702.12"/>
    <m/>
    <x v="0"/>
    <m/>
    <m/>
    <m/>
    <s v="2 - FATURADO"/>
    <n v="0"/>
    <x v="0"/>
    <x v="1"/>
  </r>
  <r>
    <x v="1096"/>
    <s v="46.522.991/0001-73"/>
    <s v="NF SERVICOS DO"/>
    <n v="300413"/>
    <d v="2024-12-11T00:00:00"/>
    <n v="307850"/>
    <d v="2024-12-11T00:00:00"/>
    <m/>
    <n v="516.26"/>
    <d v="2025-01-10T00:00:00"/>
    <s v="E0231051"/>
    <s v="PD231032"/>
    <s v="Serviços de Publicidade Eletrônica"/>
    <n v="491.48"/>
    <m/>
    <x v="0"/>
    <m/>
    <m/>
    <m/>
    <s v="2 - FATURADO"/>
    <n v="0"/>
    <x v="0"/>
    <x v="1"/>
  </r>
  <r>
    <x v="1096"/>
    <s v="46.522.991/0001-73"/>
    <s v="NF SERVICOS DO"/>
    <n v="301744"/>
    <d v="2024-12-11T00:00:00"/>
    <n v="307168"/>
    <d v="2024-12-11T00:00:00"/>
    <m/>
    <n v="1696.3"/>
    <d v="2025-01-10T00:00:00"/>
    <s v="E0231051"/>
    <s v="PD231032"/>
    <s v="Serviços de Publicidade Eletrônica"/>
    <n v="1614.88"/>
    <m/>
    <x v="0"/>
    <m/>
    <m/>
    <m/>
    <s v="2 - FATURADO"/>
    <n v="0"/>
    <x v="0"/>
    <x v="1"/>
  </r>
  <r>
    <x v="1096"/>
    <s v="46.522.991/0001-73"/>
    <s v="NF SERVICOS DO"/>
    <n v="301837"/>
    <d v="2024-12-11T00:00:00"/>
    <n v="307261"/>
    <d v="2024-12-11T00:00:00"/>
    <m/>
    <n v="1032.53"/>
    <d v="2025-01-10T00:00:00"/>
    <s v="E0231051"/>
    <s v="PD231032"/>
    <s v="Serviços de Publicidade Eletrônica"/>
    <n v="982.97"/>
    <m/>
    <x v="0"/>
    <m/>
    <m/>
    <m/>
    <s v="2 - FATURADO"/>
    <n v="0"/>
    <x v="0"/>
    <x v="1"/>
  </r>
  <r>
    <x v="1096"/>
    <s v="46.522.991/0001-73"/>
    <s v="NF SERVICOS DO"/>
    <n v="302118"/>
    <d v="2024-12-16T00:00:00"/>
    <n v="308626"/>
    <d v="2024-12-16T00:00:00"/>
    <m/>
    <n v="1180.03"/>
    <d v="2025-01-15T00:00:00"/>
    <s v="E0231051"/>
    <s v="PD231032"/>
    <s v="Serviços de Publicidade Eletrônica"/>
    <n v="1123.3900000000001"/>
    <m/>
    <x v="0"/>
    <m/>
    <m/>
    <m/>
    <s v="2 - FATURADO"/>
    <n v="0"/>
    <x v="0"/>
    <x v="1"/>
  </r>
  <r>
    <x v="1096"/>
    <s v="46.522.991/0001-73"/>
    <s v="NF SERVICOS DO"/>
    <n v="302440"/>
    <d v="2024-12-17T00:00:00"/>
    <n v="308953"/>
    <d v="2024-12-17T00:00:00"/>
    <m/>
    <n v="1032.53"/>
    <d v="2025-01-16T00:00:00"/>
    <s v="E0231051"/>
    <s v="PD231032"/>
    <s v="Serviços de Publicidade Eletrônica"/>
    <n v="982.97"/>
    <m/>
    <x v="0"/>
    <m/>
    <m/>
    <m/>
    <s v="2 - FATURADO"/>
    <n v="0"/>
    <x v="0"/>
    <x v="1"/>
  </r>
  <r>
    <x v="1096"/>
    <s v="46.522.991/0001-73"/>
    <s v="NF SERVICOS DO"/>
    <n v="302647"/>
    <d v="2024-12-18T00:00:00"/>
    <n v="309169"/>
    <d v="2024-12-18T00:00:00"/>
    <m/>
    <n v="663.77"/>
    <d v="2025-01-17T00:00:00"/>
    <s v="E0231051"/>
    <s v="PD231032"/>
    <s v="Serviços de Publicidade Eletrônica"/>
    <n v="631.91"/>
    <m/>
    <x v="0"/>
    <m/>
    <m/>
    <m/>
    <s v="2 - FATURADO"/>
    <n v="0"/>
    <x v="0"/>
    <x v="1"/>
  </r>
  <r>
    <x v="1096"/>
    <s v="46.522.991/0001-73"/>
    <s v="NF SERVICOS DO"/>
    <n v="303068"/>
    <d v="2024-12-20T00:00:00"/>
    <n v="309590"/>
    <d v="2024-12-20T00:00:00"/>
    <m/>
    <n v="1622.54"/>
    <d v="2025-01-19T00:00:00"/>
    <s v="E0231051"/>
    <s v="PD231032"/>
    <s v="Serviços de Publicidade Eletrônica"/>
    <n v="1544.66"/>
    <m/>
    <x v="0"/>
    <m/>
    <m/>
    <m/>
    <s v="2 - FATURADO"/>
    <n v="0"/>
    <x v="0"/>
    <x v="1"/>
  </r>
  <r>
    <x v="1096"/>
    <s v="46.522.991/0001-73"/>
    <s v="NF SERVICOS DO"/>
    <n v="303325"/>
    <d v="2024-12-22T00:00:00"/>
    <n v="309888"/>
    <d v="2024-12-30T00:00:00"/>
    <m/>
    <n v="1180.03"/>
    <d v="2025-01-29T00:00:00"/>
    <s v="E0231051"/>
    <s v="PD231032"/>
    <s v="Serviços de Publicidade Eletrônica"/>
    <n v="1123.3900000000001"/>
    <m/>
    <x v="0"/>
    <m/>
    <m/>
    <m/>
    <s v="2 - FATURADO"/>
    <n v="0"/>
    <x v="0"/>
    <x v="1"/>
  </r>
  <r>
    <x v="1096"/>
    <s v="46.522.991/0001-73"/>
    <s v="NF SERVICOS DO"/>
    <n v="303576"/>
    <d v="2024-12-22T00:00:00"/>
    <n v="310139"/>
    <d v="2024-12-30T00:00:00"/>
    <m/>
    <n v="221.26"/>
    <d v="2025-01-29T00:00:00"/>
    <s v="E0231051"/>
    <s v="PD231032"/>
    <s v="Serviços de Publicidade Eletrônica"/>
    <n v="210.64"/>
    <m/>
    <x v="0"/>
    <m/>
    <m/>
    <m/>
    <s v="2 - FATURADO"/>
    <n v="0"/>
    <x v="0"/>
    <x v="1"/>
  </r>
  <r>
    <x v="1096"/>
    <s v="46.522.991/0001-73"/>
    <s v="NF SERVICOS DO"/>
    <n v="303669"/>
    <d v="2024-12-23T00:00:00"/>
    <n v="310232"/>
    <d v="2024-12-30T00:00:00"/>
    <m/>
    <n v="590.02"/>
    <d v="2025-01-29T00:00:00"/>
    <s v="E0231051"/>
    <s v="PD231032"/>
    <s v="Serviços de Publicidade Eletrônica"/>
    <n v="561.70000000000005"/>
    <m/>
    <x v="0"/>
    <m/>
    <m/>
    <m/>
    <s v="2 - FATURADO"/>
    <n v="0"/>
    <x v="0"/>
    <x v="1"/>
  </r>
  <r>
    <x v="1096"/>
    <s v="46.522.991/0001-73"/>
    <s v="NF SERVICOS"/>
    <n v="177459"/>
    <d v="2024-12-31T00:00:00"/>
    <n v="1906398"/>
    <d v="2025-01-10T00:00:00"/>
    <d v="2024-12-01T00:00:00"/>
    <n v="3896"/>
    <d v="2025-02-09T00:00:00"/>
    <s v="E0210692"/>
    <s v="PD021692"/>
    <s v="PREFEITURA - CADASTRO"/>
    <n v="3708.99"/>
    <d v="2024-12-01T00:00:00"/>
    <x v="0"/>
    <s v="NR. 68/2021"/>
    <s v="NR. 5372/2021"/>
    <s v="PD-PRC-2021/03316 - 359.00006599/2024-10 - APPS\ITO"/>
    <s v="2 - FATURADO"/>
    <n v="0"/>
    <x v="0"/>
    <x v="0"/>
  </r>
  <r>
    <x v="1097"/>
    <s v="46.523.007/0001-99"/>
    <s v="NF SERVICOS KIT"/>
    <n v="63731"/>
    <d v="2022-02-18T00:00:00"/>
    <n v="68148"/>
    <d v="2022-02-18T00:00:00"/>
    <m/>
    <n v="112.5"/>
    <d v="2022-03-20T00:00:00"/>
    <m/>
    <m/>
    <s v="Certificado e-CPF A3 (somente certificado) - 36 meses Gov"/>
    <n v="112.5"/>
    <m/>
    <x v="0"/>
    <m/>
    <m/>
    <m/>
    <s v="2 - FATURADO"/>
    <n v="1017"/>
    <x v="4"/>
    <x v="1"/>
  </r>
  <r>
    <x v="1097"/>
    <s v="46.523.007/0001-99"/>
    <s v="NF SERVICOS"/>
    <n v="159758"/>
    <d v="2024-04-30T00:00:00"/>
    <n v="1785207"/>
    <d v="2024-05-10T00:00:00"/>
    <d v="2024-04-01T00:00:00"/>
    <n v="515.4"/>
    <d v="2024-06-09T00:00:00"/>
    <s v="E0220522"/>
    <s v="PD022522"/>
    <s v="PREFEITURA - CADASTRO"/>
    <n v="490.66"/>
    <d v="2024-04-01T00:00:00"/>
    <x v="0"/>
    <s v="20/2019"/>
    <s v="1729/2019"/>
    <s v="PD-PRC-2022/01937-APPS/ITO"/>
    <s v="2 - FATURADO"/>
    <n v="205"/>
    <x v="3"/>
    <x v="0"/>
  </r>
  <r>
    <x v="1097"/>
    <s v="46.523.007/0001-99"/>
    <s v="NF SERVICOS DO"/>
    <n v="300473"/>
    <d v="2024-12-11T00:00:00"/>
    <n v="307910"/>
    <d v="2024-12-11T00:00:00"/>
    <m/>
    <n v="276.57"/>
    <d v="2025-01-10T00:00:00"/>
    <s v="E0231126"/>
    <s v="PD231107"/>
    <s v="Serviços de Publicidade Eletrônica"/>
    <n v="263.29000000000002"/>
    <m/>
    <x v="0"/>
    <m/>
    <m/>
    <m/>
    <s v="2 - FATURADO"/>
    <n v="0"/>
    <x v="0"/>
    <x v="1"/>
  </r>
  <r>
    <x v="1097"/>
    <s v="46.523.007/0001-99"/>
    <s v="NF SERVICOS DO"/>
    <n v="301391"/>
    <d v="2024-12-11T00:00:00"/>
    <n v="306815"/>
    <d v="2024-12-11T00:00:00"/>
    <m/>
    <n v="184.38"/>
    <d v="2025-01-10T00:00:00"/>
    <s v="E0231126"/>
    <s v="PD231107"/>
    <s v="Serviços de Publicidade Eletrônica"/>
    <n v="175.53"/>
    <m/>
    <x v="0"/>
    <m/>
    <m/>
    <m/>
    <s v="2 - FATURADO"/>
    <n v="0"/>
    <x v="0"/>
    <x v="1"/>
  </r>
  <r>
    <x v="1097"/>
    <s v="46.523.007/0001-99"/>
    <s v="NF SERVICOS DO"/>
    <n v="301712"/>
    <d v="2024-12-11T00:00:00"/>
    <n v="307136"/>
    <d v="2024-12-11T00:00:00"/>
    <m/>
    <n v="230.47"/>
    <d v="2025-01-10T00:00:00"/>
    <s v="E0231126"/>
    <s v="PD231107"/>
    <s v="Serviços de Publicidade Eletrônica"/>
    <n v="219.41"/>
    <m/>
    <x v="0"/>
    <m/>
    <m/>
    <m/>
    <s v="2 - FATURADO"/>
    <n v="0"/>
    <x v="0"/>
    <x v="1"/>
  </r>
  <r>
    <x v="1097"/>
    <s v="46.523.007/0001-99"/>
    <s v="NF SERVICOS DO"/>
    <n v="302095"/>
    <d v="2024-12-16T00:00:00"/>
    <n v="308603"/>
    <d v="2024-12-16T00:00:00"/>
    <m/>
    <n v="230.47"/>
    <d v="2025-01-15T00:00:00"/>
    <s v="E0231126"/>
    <s v="PD231107"/>
    <s v="Serviços de Publicidade Eletrônica"/>
    <n v="219.41"/>
    <m/>
    <x v="0"/>
    <m/>
    <m/>
    <m/>
    <s v="2 - FATURADO"/>
    <n v="0"/>
    <x v="0"/>
    <x v="1"/>
  </r>
  <r>
    <x v="1097"/>
    <s v="46.523.007/0001-99"/>
    <s v="NF SERVICOS DO"/>
    <n v="302212"/>
    <d v="2024-12-17T00:00:00"/>
    <n v="308725"/>
    <d v="2024-12-17T00:00:00"/>
    <m/>
    <n v="1475.04"/>
    <d v="2025-01-16T00:00:00"/>
    <s v="E0231126"/>
    <s v="PD231107"/>
    <s v="Serviços de Publicidade Eletrônica"/>
    <n v="1404.24"/>
    <m/>
    <x v="0"/>
    <m/>
    <m/>
    <m/>
    <s v="2 - FATURADO"/>
    <n v="0"/>
    <x v="0"/>
    <x v="1"/>
  </r>
  <r>
    <x v="1097"/>
    <s v="46.523.007/0001-99"/>
    <s v="NF SERVICOS DO"/>
    <n v="302805"/>
    <d v="2024-12-19T00:00:00"/>
    <n v="309327"/>
    <d v="2024-12-19T00:00:00"/>
    <m/>
    <n v="138.28"/>
    <d v="2025-01-18T00:00:00"/>
    <s v="E0231126"/>
    <s v="PD231107"/>
    <s v="Serviços de Publicidade Eletrônica"/>
    <n v="131.63999999999999"/>
    <m/>
    <x v="0"/>
    <m/>
    <m/>
    <m/>
    <s v="2 - FATURADO"/>
    <n v="0"/>
    <x v="0"/>
    <x v="1"/>
  </r>
  <r>
    <x v="1098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160"/>
    <x v="6"/>
    <x v="1"/>
  </r>
  <r>
    <x v="1098"/>
    <s v="46.523.015/0001-35"/>
    <s v="NF SERVICOS"/>
    <n v="174576"/>
    <d v="2024-12-10T00:00:00"/>
    <n v="1890564"/>
    <d v="2024-12-10T00:00:00"/>
    <d v="2024-11-01T00:00:00"/>
    <n v="26484"/>
    <d v="2025-01-09T00:00:00"/>
    <s v="E0230692"/>
    <s v="PD023692"/>
    <s v="PREFEITURA CADASTRO"/>
    <n v="25212.77"/>
    <d v="2024-11-01T00:00:00"/>
    <x v="0"/>
    <s v="638/2023 SNJ 599/2024"/>
    <s v="PMB 112965/2024"/>
    <s v="359.00008748/2023-96-ITO/APPS"/>
    <s v="2 - FATURADO"/>
    <n v="0"/>
    <x v="0"/>
    <x v="0"/>
  </r>
  <r>
    <x v="1098"/>
    <s v="46.523.015/0001-35"/>
    <s v="NF SERVICOS DO"/>
    <n v="300251"/>
    <d v="2024-12-11T00:00:00"/>
    <n v="307688"/>
    <d v="2024-12-11T00:00:00"/>
    <m/>
    <n v="2655.07"/>
    <d v="2025-01-10T00:00:00"/>
    <s v="E0231037"/>
    <s v="PD231018"/>
    <s v="Serviços de Publicidade Eletrônica"/>
    <n v="2527.63"/>
    <m/>
    <x v="0"/>
    <m/>
    <m/>
    <m/>
    <s v="2 - FATURADO"/>
    <n v="0"/>
    <x v="0"/>
    <x v="1"/>
  </r>
  <r>
    <x v="1098"/>
    <s v="46.523.015/0001-35"/>
    <s v="NF SERVICOS DO"/>
    <n v="300389"/>
    <d v="2024-12-11T00:00:00"/>
    <n v="307826"/>
    <d v="2024-12-11T00:00:00"/>
    <m/>
    <n v="2802.58"/>
    <d v="2025-01-10T00:00:00"/>
    <s v="E0231037"/>
    <s v="PD231018"/>
    <s v="Serviços de Publicidade Eletrônica"/>
    <n v="2668.06"/>
    <m/>
    <x v="0"/>
    <m/>
    <m/>
    <m/>
    <s v="2 - FATURADO"/>
    <n v="0"/>
    <x v="0"/>
    <x v="1"/>
  </r>
  <r>
    <x v="1098"/>
    <s v="46.523.015/0001-35"/>
    <s v="NF SERVICOS DO"/>
    <n v="300517"/>
    <d v="2024-12-11T00:00:00"/>
    <n v="307954"/>
    <d v="2024-12-11T00:00:00"/>
    <m/>
    <n v="6342.67"/>
    <d v="2025-01-10T00:00:00"/>
    <s v="E0231037"/>
    <s v="PD231018"/>
    <s v="Serviços de Publicidade Eletrônica"/>
    <n v="6038.22"/>
    <m/>
    <x v="0"/>
    <m/>
    <m/>
    <m/>
    <s v="2 - FATURADO"/>
    <n v="0"/>
    <x v="0"/>
    <x v="1"/>
  </r>
  <r>
    <x v="1098"/>
    <s v="46.523.015/0001-35"/>
    <s v="NF SERVICOS DO"/>
    <n v="300933"/>
    <d v="2024-12-11T00:00:00"/>
    <n v="308370"/>
    <d v="2024-12-11T00:00:00"/>
    <m/>
    <n v="7301.45"/>
    <d v="2025-01-10T00:00:00"/>
    <s v="E0231037"/>
    <s v="PD231018"/>
    <s v="Serviços de Publicidade Eletrônica"/>
    <n v="6950.98"/>
    <m/>
    <x v="0"/>
    <m/>
    <m/>
    <m/>
    <s v="2 - FATURADO"/>
    <n v="0"/>
    <x v="0"/>
    <x v="1"/>
  </r>
  <r>
    <x v="1098"/>
    <s v="46.523.015/0001-35"/>
    <s v="NF SERVICOS DO"/>
    <n v="301084"/>
    <d v="2024-12-11T00:00:00"/>
    <n v="306508"/>
    <d v="2024-12-11T00:00:00"/>
    <m/>
    <n v="4130.1099999999997"/>
    <d v="2025-01-10T00:00:00"/>
    <s v="E0231037"/>
    <s v="PD231018"/>
    <s v="Serviços de Publicidade Eletrônica"/>
    <n v="3931.86"/>
    <m/>
    <x v="0"/>
    <m/>
    <m/>
    <m/>
    <s v="2 - FATURADO"/>
    <n v="0"/>
    <x v="0"/>
    <x v="1"/>
  </r>
  <r>
    <x v="1098"/>
    <s v="46.523.015/0001-35"/>
    <s v="NF SERVICOS DO"/>
    <n v="301130"/>
    <d v="2024-12-11T00:00:00"/>
    <n v="306554"/>
    <d v="2024-12-11T00:00:00"/>
    <m/>
    <n v="13422.86"/>
    <d v="2025-01-10T00:00:00"/>
    <s v="E0231037"/>
    <s v="PD231018"/>
    <s v="Serviços de Publicidade Eletrônica"/>
    <n v="12778.56"/>
    <m/>
    <x v="0"/>
    <m/>
    <m/>
    <m/>
    <s v="2 - FATURADO"/>
    <n v="0"/>
    <x v="0"/>
    <x v="1"/>
  </r>
  <r>
    <x v="1098"/>
    <s v="46.523.015/0001-35"/>
    <s v="NF SERVICOS DO"/>
    <n v="301507"/>
    <d v="2024-12-11T00:00:00"/>
    <n v="306931"/>
    <d v="2024-12-11T00:00:00"/>
    <m/>
    <n v="958.78"/>
    <d v="2025-01-10T00:00:00"/>
    <s v="E0231037"/>
    <s v="PD231018"/>
    <s v="Serviços de Publicidade Eletrônica"/>
    <n v="912.76"/>
    <m/>
    <x v="0"/>
    <m/>
    <m/>
    <m/>
    <s v="2 - FATURADO"/>
    <n v="0"/>
    <x v="0"/>
    <x v="1"/>
  </r>
  <r>
    <x v="1098"/>
    <s v="46.523.015/0001-35"/>
    <s v="NF SERVICOS DO"/>
    <n v="301758"/>
    <d v="2024-12-11T00:00:00"/>
    <n v="307182"/>
    <d v="2024-12-11T00:00:00"/>
    <m/>
    <n v="1548.79"/>
    <d v="2025-01-10T00:00:00"/>
    <s v="E0231037"/>
    <s v="PD231018"/>
    <s v="Serviços de Publicidade Eletrônica"/>
    <n v="1474.45"/>
    <m/>
    <x v="0"/>
    <m/>
    <m/>
    <m/>
    <s v="2 - FATURADO"/>
    <n v="0"/>
    <x v="0"/>
    <x v="1"/>
  </r>
  <r>
    <x v="1098"/>
    <s v="46.523.015/0001-35"/>
    <s v="NF SERVICOS DO"/>
    <n v="302090"/>
    <d v="2024-12-16T00:00:00"/>
    <n v="308598"/>
    <d v="2024-12-16T00:00:00"/>
    <m/>
    <n v="6195.17"/>
    <d v="2025-01-15T00:00:00"/>
    <s v="E0231037"/>
    <s v="PD231018"/>
    <s v="Serviços de Publicidade Eletrônica"/>
    <n v="5897.8"/>
    <m/>
    <x v="0"/>
    <m/>
    <m/>
    <m/>
    <s v="2 - FATURADO"/>
    <n v="0"/>
    <x v="0"/>
    <x v="1"/>
  </r>
  <r>
    <x v="1098"/>
    <s v="46.523.015/0001-35"/>
    <s v="NF SERVICOS DO"/>
    <n v="302319"/>
    <d v="2024-12-17T00:00:00"/>
    <n v="308832"/>
    <d v="2024-12-17T00:00:00"/>
    <m/>
    <n v="3540.1"/>
    <d v="2025-01-16T00:00:00"/>
    <s v="E0231037"/>
    <s v="PD231018"/>
    <s v="Serviços de Publicidade Eletrônica"/>
    <n v="3370.18"/>
    <m/>
    <x v="0"/>
    <m/>
    <m/>
    <m/>
    <s v="2 - FATURADO"/>
    <n v="0"/>
    <x v="0"/>
    <x v="1"/>
  </r>
  <r>
    <x v="1098"/>
    <s v="46.523.015/0001-35"/>
    <s v="NF SERVICOS DO"/>
    <n v="302475"/>
    <d v="2024-12-17T00:00:00"/>
    <n v="308988"/>
    <d v="2024-12-17T00:00:00"/>
    <m/>
    <n v="1327.54"/>
    <d v="2025-01-16T00:00:00"/>
    <s v="E0231037"/>
    <s v="PD231018"/>
    <s v="Serviços de Publicidade Eletrônica"/>
    <n v="1263.82"/>
    <m/>
    <x v="0"/>
    <m/>
    <m/>
    <m/>
    <s v="2 - FATURADO"/>
    <n v="0"/>
    <x v="0"/>
    <x v="1"/>
  </r>
  <r>
    <x v="1098"/>
    <s v="46.523.015/0001-35"/>
    <s v="NF SERVICOS DO"/>
    <n v="302645"/>
    <d v="2024-12-18T00:00:00"/>
    <n v="309167"/>
    <d v="2024-12-18T00:00:00"/>
    <m/>
    <n v="3023.83"/>
    <d v="2025-01-17T00:00:00"/>
    <s v="E0231037"/>
    <s v="PD231018"/>
    <s v="Serviços de Publicidade Eletrônica"/>
    <n v="2878.69"/>
    <m/>
    <x v="0"/>
    <m/>
    <m/>
    <m/>
    <s v="2 - FATURADO"/>
    <n v="0"/>
    <x v="0"/>
    <x v="1"/>
  </r>
  <r>
    <x v="1098"/>
    <s v="46.523.015/0001-35"/>
    <s v="NF SERVICOS DO"/>
    <n v="302920"/>
    <d v="2024-12-19T00:00:00"/>
    <n v="309442"/>
    <d v="2024-12-19T00:00:00"/>
    <m/>
    <n v="1253.78"/>
    <d v="2025-01-18T00:00:00"/>
    <s v="E0231037"/>
    <s v="PD231018"/>
    <s v="Serviços de Publicidade Eletrônica"/>
    <n v="1193.5999999999999"/>
    <m/>
    <x v="0"/>
    <m/>
    <m/>
    <m/>
    <s v="2 - FATURADO"/>
    <n v="0"/>
    <x v="0"/>
    <x v="1"/>
  </r>
  <r>
    <x v="1098"/>
    <s v="46.523.015/0001-35"/>
    <s v="NF SERVICOS DO"/>
    <n v="302977"/>
    <d v="2024-12-20T00:00:00"/>
    <n v="309499"/>
    <d v="2024-12-20T00:00:00"/>
    <m/>
    <n v="4720.13"/>
    <d v="2025-01-19T00:00:00"/>
    <s v="E0231037"/>
    <s v="PD231018"/>
    <s v="Serviços de Publicidade Eletrônica"/>
    <n v="4493.5600000000004"/>
    <m/>
    <x v="0"/>
    <m/>
    <m/>
    <m/>
    <s v="2 - FATURADO"/>
    <n v="0"/>
    <x v="0"/>
    <x v="1"/>
  </r>
  <r>
    <x v="1098"/>
    <s v="46.523.015/0001-35"/>
    <s v="NF SERVICOS DO"/>
    <n v="303323"/>
    <d v="2024-12-22T00:00:00"/>
    <n v="309886"/>
    <d v="2024-12-30T00:00:00"/>
    <m/>
    <n v="2581.3200000000002"/>
    <d v="2025-01-29T00:00:00"/>
    <s v="E0231037"/>
    <s v="PD231018"/>
    <s v="Serviços de Publicidade Eletrônica"/>
    <n v="2457.42"/>
    <m/>
    <x v="0"/>
    <m/>
    <m/>
    <m/>
    <s v="2 - FATURADO"/>
    <n v="0"/>
    <x v="0"/>
    <x v="1"/>
  </r>
  <r>
    <x v="1098"/>
    <s v="46.523.015/0001-35"/>
    <s v="NF SERVICOS DO"/>
    <n v="303573"/>
    <d v="2024-12-22T00:00:00"/>
    <n v="310136"/>
    <d v="2024-12-30T00:00:00"/>
    <m/>
    <n v="1696.3"/>
    <d v="2025-01-29T00:00:00"/>
    <s v="E0231037"/>
    <s v="PD231018"/>
    <s v="Serviços de Publicidade Eletrônica"/>
    <n v="1614.88"/>
    <m/>
    <x v="0"/>
    <m/>
    <m/>
    <m/>
    <s v="2 - FATURADO"/>
    <n v="0"/>
    <x v="0"/>
    <x v="1"/>
  </r>
  <r>
    <x v="1098"/>
    <s v="46.523.015/0001-35"/>
    <s v="NF SERVICOS DO"/>
    <n v="303667"/>
    <d v="2024-12-23T00:00:00"/>
    <n v="310230"/>
    <d v="2024-12-30T00:00:00"/>
    <m/>
    <n v="18142.990000000002"/>
    <d v="2025-01-29T00:00:00"/>
    <s v="E0231037"/>
    <s v="PD231018"/>
    <s v="Serviços de Publicidade Eletrônica"/>
    <n v="17272.13"/>
    <m/>
    <x v="0"/>
    <m/>
    <m/>
    <m/>
    <s v="2 - FATURADO"/>
    <n v="0"/>
    <x v="0"/>
    <x v="1"/>
  </r>
  <r>
    <x v="1098"/>
    <s v="46.523.015/0001-35"/>
    <s v="NF SERVICOS DO"/>
    <n v="303897"/>
    <d v="2024-12-26T00:00:00"/>
    <n v="310460"/>
    <d v="2024-12-30T00:00:00"/>
    <m/>
    <n v="1475.04"/>
    <d v="2025-01-29T00:00:00"/>
    <s v="E0231037"/>
    <s v="PD231018"/>
    <s v="Serviços de Publicidade Eletrônica"/>
    <n v="1404.24"/>
    <m/>
    <x v="0"/>
    <m/>
    <m/>
    <m/>
    <s v="2 - FATURADO"/>
    <n v="0"/>
    <x v="0"/>
    <x v="1"/>
  </r>
  <r>
    <x v="1098"/>
    <s v="46.523.015/0001-35"/>
    <s v="NF SERVICOS"/>
    <n v="177383"/>
    <d v="2024-12-31T00:00:00"/>
    <n v="1906322"/>
    <d v="2025-01-10T00:00:00"/>
    <d v="2024-12-01T00:00:00"/>
    <n v="123760"/>
    <d v="2025-02-09T00:00:00"/>
    <s v="E0230692"/>
    <s v="PD023692"/>
    <s v="PREFEITURA CADASTRO"/>
    <n v="117819.52"/>
    <d v="2024-12-01T00:00:00"/>
    <x v="0"/>
    <s v="638/2023 SNJ 599/2024"/>
    <s v="PMB 112965/2024"/>
    <s v="359.00008748/2023-96-ITO/APPS"/>
    <s v="2 - FATURADO"/>
    <n v="0"/>
    <x v="0"/>
    <x v="0"/>
  </r>
  <r>
    <x v="1098"/>
    <s v="46.523.015/0001-35"/>
    <s v="NF SERVICOS DO"/>
    <n v="304040"/>
    <d v="2024-12-31T00:00:00"/>
    <n v="310616"/>
    <d v="2025-01-03T00:00:00"/>
    <m/>
    <n v="590.02"/>
    <d v="2025-02-02T00:00:00"/>
    <s v="E0231037"/>
    <s v="PD231018"/>
    <s v="Serviços de Publicidade Eletrônica"/>
    <n v="561.70000000000005"/>
    <m/>
    <x v="0"/>
    <m/>
    <m/>
    <m/>
    <s v="2 - FATURADO"/>
    <n v="0"/>
    <x v="0"/>
    <x v="1"/>
  </r>
  <r>
    <x v="1098"/>
    <s v="46.523.015/0001-35"/>
    <s v="NF SERVICOS DO"/>
    <n v="304058"/>
    <d v="2024-12-31T00:00:00"/>
    <n v="310634"/>
    <d v="2025-01-03T00:00:00"/>
    <m/>
    <n v="5088.8900000000003"/>
    <d v="2025-02-02T00:00:00"/>
    <s v="E0231037"/>
    <s v="PD231018"/>
    <s v="Serviços de Publicidade Eletrônica"/>
    <n v="4844.62"/>
    <m/>
    <x v="0"/>
    <m/>
    <m/>
    <m/>
    <s v="2 - FATURADO"/>
    <n v="0"/>
    <x v="0"/>
    <x v="1"/>
  </r>
  <r>
    <x v="1099"/>
    <s v="46.523.023/0001-81"/>
    <s v="ND-POUPATEMPO 4.0"/>
    <n v="4208"/>
    <d v="2024-07-03T00:00:00"/>
    <s v="PPT00722"/>
    <s v="PPT00722"/>
    <d v="2024-07-01T00:00:00"/>
    <n v="4937.3900000000003"/>
    <d v="2024-08-02T00:00:00"/>
    <s v="PPT00722"/>
    <s v="PP00722"/>
    <s v="IMPLANTACAO E OPERACAO DO POUPATEMPO CAJAMAR"/>
    <n v="4937.3900000000003"/>
    <d v="2024-07-01T00:00:00"/>
    <x v="0"/>
    <m/>
    <s v="2022/02815"/>
    <m/>
    <s v="2 - FATURADO"/>
    <n v="151"/>
    <x v="6"/>
    <x v="11"/>
  </r>
  <r>
    <x v="1099"/>
    <s v="46.523.023/0001-81"/>
    <s v="ND-POUPATEMPO 4.0"/>
    <n v="4422"/>
    <d v="2024-08-05T00:00:00"/>
    <s v="PPT00722"/>
    <s v="PPT00722"/>
    <d v="2024-08-01T00:00:00"/>
    <n v="4937.3900000000003"/>
    <d v="2024-09-04T00:00:00"/>
    <s v="PPT00722"/>
    <s v="PP00722"/>
    <s v="IMPLANTACAO E OPERACAO DO POUPATEMPO CAJAMAR"/>
    <n v="4937.3900000000003"/>
    <d v="2024-08-01T00:00:00"/>
    <x v="0"/>
    <m/>
    <s v="2022/02815"/>
    <m/>
    <s v="2 - FATURADO"/>
    <n v="118"/>
    <x v="8"/>
    <x v="11"/>
  </r>
  <r>
    <x v="1099"/>
    <s v="46.523.023/0001-81"/>
    <s v="ND-POUPATEMPO 4.0"/>
    <n v="4665"/>
    <d v="2024-09-04T00:00:00"/>
    <s v="PPT00722"/>
    <s v="PPT00722"/>
    <d v="2024-09-01T00:00:00"/>
    <n v="4937.3900000000003"/>
    <d v="2024-10-04T00:00:00"/>
    <s v="PPT00722"/>
    <s v="PP00722"/>
    <s v="IMPLANTACAO E OPERACAO DO POUPATEMPO CAJAMAR"/>
    <n v="4937.3900000000003"/>
    <d v="2024-09-01T00:00:00"/>
    <x v="0"/>
    <m/>
    <s v="2022/02815"/>
    <m/>
    <s v="2 - FATURADO"/>
    <n v="88"/>
    <x v="5"/>
    <x v="11"/>
  </r>
  <r>
    <x v="1099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69"/>
    <x v="5"/>
    <x v="11"/>
  </r>
  <r>
    <x v="1099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59"/>
    <x v="1"/>
    <x v="11"/>
  </r>
  <r>
    <x v="1099"/>
    <s v="46.523.023/0001-81"/>
    <s v="NF SERVICOS"/>
    <n v="169964"/>
    <d v="2024-10-15T00:00:00"/>
    <n v="1859709"/>
    <d v="2024-10-15T00:00:00"/>
    <d v="2024-09-01T00:00:00"/>
    <n v="57896.800000000003"/>
    <d v="2024-11-14T00:00:00"/>
    <s v="E0190796"/>
    <s v="PD019796"/>
    <s v="PREFEITURAS - CADASTRO"/>
    <n v="55117.75"/>
    <d v="2024-09-01T00:00:00"/>
    <x v="0"/>
    <m/>
    <m/>
    <s v="954456/02-359.00005942/2024-09- APPS/ITO"/>
    <s v="2 - FATURADO"/>
    <n v="47"/>
    <x v="1"/>
    <x v="0"/>
  </r>
  <r>
    <x v="1099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26"/>
    <x v="2"/>
    <x v="11"/>
  </r>
  <r>
    <x v="1099"/>
    <s v="46.523.023/0001-81"/>
    <s v="NF SERVICOS"/>
    <n v="171737"/>
    <d v="2024-11-13T00:00:00"/>
    <n v="1874752"/>
    <d v="2024-11-13T00:00:00"/>
    <d v="2024-10-01T00:00:00"/>
    <n v="59521.2"/>
    <d v="2024-12-13T00:00:00"/>
    <s v="E0190796"/>
    <s v="PD019796"/>
    <s v="PREFEITURAS - CADASTRO"/>
    <n v="56664.18"/>
    <d v="2024-10-01T00:00:00"/>
    <x v="0"/>
    <m/>
    <m/>
    <s v="954456/02-359.00005942/2024-09- APPS/ITO"/>
    <s v="2 - FATURADO"/>
    <n v="18"/>
    <x v="2"/>
    <x v="0"/>
  </r>
  <r>
    <x v="1099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13"/>
    <x v="2"/>
    <x v="11"/>
  </r>
  <r>
    <x v="1099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0"/>
    <x v="0"/>
    <x v="2"/>
  </r>
  <r>
    <x v="1099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0"/>
    <m/>
    <s v="2022/02815"/>
    <m/>
    <s v="2 - FATURADO"/>
    <n v="0"/>
    <x v="0"/>
    <x v="11"/>
  </r>
  <r>
    <x v="1099"/>
    <s v="46.523.023/0001-81"/>
    <s v="NF SERVICOS"/>
    <n v="174733"/>
    <d v="2024-12-10T00:00:00"/>
    <n v="1890721"/>
    <d v="2024-12-10T00:00:00"/>
    <d v="2024-11-01T00:00:00"/>
    <n v="44737.2"/>
    <d v="2025-01-09T00:00:00"/>
    <s v="E0240662"/>
    <s v="PD024662"/>
    <s v="PREFEITURA - CADASTRO"/>
    <n v="42589.81"/>
    <d v="2024-11-01T00:00:00"/>
    <x v="0"/>
    <m/>
    <s v="8637/2024"/>
    <s v="359.00006534/2024-66-ITO/APPS"/>
    <s v="2 - FATURADO"/>
    <n v="0"/>
    <x v="0"/>
    <x v="0"/>
  </r>
  <r>
    <x v="1099"/>
    <s v="46.523.023/0001-81"/>
    <s v="NF SERVICOS DO"/>
    <n v="299975"/>
    <d v="2024-12-11T00:00:00"/>
    <n v="307412"/>
    <d v="2024-12-11T00:00:00"/>
    <m/>
    <n v="774.4"/>
    <d v="2025-01-10T00:00:00"/>
    <s v="E0201142"/>
    <s v="PD201142"/>
    <s v="Serviços de Publicidade Eletrônica"/>
    <n v="737.23"/>
    <m/>
    <x v="0"/>
    <m/>
    <m/>
    <m/>
    <s v="2 - FATURADO"/>
    <n v="0"/>
    <x v="0"/>
    <x v="1"/>
  </r>
  <r>
    <x v="1099"/>
    <s v="46.523.023/0001-81"/>
    <s v="NF SERVICOS DO"/>
    <n v="300326"/>
    <d v="2024-12-11T00:00:00"/>
    <n v="307763"/>
    <d v="2024-12-11T00:00:00"/>
    <m/>
    <n v="5420.77"/>
    <d v="2025-01-10T00:00:00"/>
    <s v="E0201142"/>
    <s v="PD201142"/>
    <s v="Serviços de Publicidade Eletrônica"/>
    <n v="5160.57"/>
    <m/>
    <x v="0"/>
    <m/>
    <m/>
    <m/>
    <s v="2 - FATURADO"/>
    <n v="0"/>
    <x v="0"/>
    <x v="1"/>
  </r>
  <r>
    <x v="1099"/>
    <s v="46.523.023/0001-81"/>
    <s v="NF SERVICOS DO"/>
    <n v="300915"/>
    <d v="2024-12-11T00:00:00"/>
    <n v="308352"/>
    <d v="2024-12-11T00:00:00"/>
    <m/>
    <n v="1226.1300000000001"/>
    <d v="2025-01-10T00:00:00"/>
    <s v="E0201142"/>
    <s v="PD201142"/>
    <s v="Serviços de Publicidade Eletrônica"/>
    <n v="1167.28"/>
    <m/>
    <x v="0"/>
    <m/>
    <m/>
    <m/>
    <s v="2 - FATURADO"/>
    <n v="0"/>
    <x v="0"/>
    <x v="1"/>
  </r>
  <r>
    <x v="1099"/>
    <s v="46.523.023/0001-81"/>
    <s v="NF SERVICOS DO"/>
    <n v="301299"/>
    <d v="2024-12-11T00:00:00"/>
    <n v="306723"/>
    <d v="2024-12-11T00:00:00"/>
    <m/>
    <n v="516.26"/>
    <d v="2025-01-10T00:00:00"/>
    <s v="E0201142"/>
    <s v="PD201142"/>
    <s v="Serviços de Publicidade Eletrônica"/>
    <n v="491.48"/>
    <m/>
    <x v="0"/>
    <m/>
    <m/>
    <m/>
    <s v="2 - FATURADO"/>
    <n v="0"/>
    <x v="0"/>
    <x v="1"/>
  </r>
  <r>
    <x v="1099"/>
    <s v="46.523.023/0001-81"/>
    <s v="NF SERVICOS DO"/>
    <n v="301468"/>
    <d v="2024-12-11T00:00:00"/>
    <n v="306892"/>
    <d v="2024-12-11T00:00:00"/>
    <m/>
    <n v="774.4"/>
    <d v="2025-01-10T00:00:00"/>
    <s v="E0201142"/>
    <s v="PD201142"/>
    <s v="Serviços de Publicidade Eletrônica"/>
    <n v="737.23"/>
    <m/>
    <x v="0"/>
    <m/>
    <m/>
    <m/>
    <s v="2 - FATURADO"/>
    <n v="0"/>
    <x v="0"/>
    <x v="1"/>
  </r>
  <r>
    <x v="1099"/>
    <s v="46.523.023/0001-81"/>
    <s v="NF SERVICOS DO"/>
    <n v="301630"/>
    <d v="2024-12-11T00:00:00"/>
    <n v="307054"/>
    <d v="2024-12-11T00:00:00"/>
    <m/>
    <n v="516.26"/>
    <d v="2025-01-10T00:00:00"/>
    <s v="E0201142"/>
    <s v="PD201142"/>
    <s v="Serviços de Publicidade Eletrônica"/>
    <n v="491.48"/>
    <m/>
    <x v="0"/>
    <m/>
    <m/>
    <m/>
    <s v="2 - FATURADO"/>
    <n v="0"/>
    <x v="0"/>
    <x v="1"/>
  </r>
  <r>
    <x v="1099"/>
    <s v="46.523.023/0001-81"/>
    <s v="NF SERVICOS DO"/>
    <n v="302002"/>
    <d v="2024-12-16T00:00:00"/>
    <n v="308510"/>
    <d v="2024-12-16T00:00:00"/>
    <m/>
    <n v="709.86"/>
    <d v="2025-01-15T00:00:00"/>
    <s v="E0201142"/>
    <s v="PD201142"/>
    <s v="Serviços de Publicidade Eletrônica"/>
    <n v="675.79"/>
    <m/>
    <x v="0"/>
    <m/>
    <m/>
    <m/>
    <s v="2 - FATURADO"/>
    <n v="0"/>
    <x v="0"/>
    <x v="1"/>
  </r>
  <r>
    <x v="1099"/>
    <s v="46.523.023/0001-81"/>
    <s v="NF SERVICOS DO"/>
    <n v="302231"/>
    <d v="2024-12-17T00:00:00"/>
    <n v="308744"/>
    <d v="2024-12-17T00:00:00"/>
    <m/>
    <n v="258.13"/>
    <d v="2025-01-16T00:00:00"/>
    <s v="E0201142"/>
    <s v="PD201142"/>
    <s v="Serviços de Publicidade Eletrônica"/>
    <n v="245.74"/>
    <m/>
    <x v="0"/>
    <m/>
    <m/>
    <m/>
    <s v="2 - FATURADO"/>
    <n v="0"/>
    <x v="0"/>
    <x v="1"/>
  </r>
  <r>
    <x v="1099"/>
    <s v="46.523.023/0001-81"/>
    <s v="NF SERVICOS DO"/>
    <n v="302607"/>
    <d v="2024-12-18T00:00:00"/>
    <n v="309129"/>
    <d v="2024-12-18T00:00:00"/>
    <m/>
    <n v="387.2"/>
    <d v="2025-01-17T00:00:00"/>
    <s v="E0201142"/>
    <s v="PD201142"/>
    <s v="Serviços de Publicidade Eletrônica"/>
    <n v="368.61"/>
    <m/>
    <x v="0"/>
    <m/>
    <m/>
    <m/>
    <s v="2 - FATURADO"/>
    <n v="0"/>
    <x v="0"/>
    <x v="1"/>
  </r>
  <r>
    <x v="1099"/>
    <s v="46.523.023/0001-81"/>
    <s v="NF SERVICOS DO"/>
    <n v="302939"/>
    <d v="2024-12-19T00:00:00"/>
    <n v="309461"/>
    <d v="2024-12-19T00:00:00"/>
    <m/>
    <n v="1161.5899999999999"/>
    <d v="2025-01-18T00:00:00"/>
    <s v="E0201142"/>
    <s v="PD201142"/>
    <s v="Serviços de Publicidade Eletrônica"/>
    <n v="1105.83"/>
    <m/>
    <x v="0"/>
    <m/>
    <m/>
    <m/>
    <s v="2 - FATURADO"/>
    <n v="0"/>
    <x v="0"/>
    <x v="1"/>
  </r>
  <r>
    <x v="1099"/>
    <s v="46.523.023/0001-81"/>
    <s v="NF SERVICOS DO"/>
    <n v="303376"/>
    <d v="2024-12-22T00:00:00"/>
    <n v="309939"/>
    <d v="2024-12-30T00:00:00"/>
    <m/>
    <n v="451.73"/>
    <d v="2025-01-29T00:00:00"/>
    <s v="E0201142"/>
    <s v="PD201142"/>
    <s v="Serviços de Publicidade Eletrônica"/>
    <n v="430.05"/>
    <m/>
    <x v="0"/>
    <m/>
    <m/>
    <m/>
    <s v="2 - FATURADO"/>
    <n v="0"/>
    <x v="0"/>
    <x v="1"/>
  </r>
  <r>
    <x v="1099"/>
    <s v="46.523.023/0001-81"/>
    <s v="NF SERVICOS DO"/>
    <n v="303881"/>
    <d v="2024-12-26T00:00:00"/>
    <n v="310444"/>
    <d v="2024-12-30T00:00:00"/>
    <m/>
    <n v="387.2"/>
    <d v="2025-01-29T00:00:00"/>
    <s v="E0201142"/>
    <s v="PD201142"/>
    <s v="Serviços de Publicidade Eletrônica"/>
    <n v="368.61"/>
    <m/>
    <x v="0"/>
    <m/>
    <m/>
    <m/>
    <s v="2 - FATURADO"/>
    <n v="0"/>
    <x v="0"/>
    <x v="1"/>
  </r>
  <r>
    <x v="1099"/>
    <s v="46.523.023/0001-81"/>
    <s v="NF SERVICOS"/>
    <n v="177533"/>
    <d v="2024-12-31T00:00:00"/>
    <n v="1906472"/>
    <d v="2025-01-10T00:00:00"/>
    <d v="2024-12-01T00:00:00"/>
    <n v="48092.639999999999"/>
    <d v="2025-02-09T00:00:00"/>
    <s v="E0240662"/>
    <s v="PD024662"/>
    <s v="PREFEITURA - CADASTRO"/>
    <n v="45784.19"/>
    <d v="2024-12-01T00:00:00"/>
    <x v="0"/>
    <m/>
    <s v="8637/2024"/>
    <s v="359.00006534/2024-66-ITO/APPS"/>
    <s v="2 - FATURADO"/>
    <n v="0"/>
    <x v="0"/>
    <x v="0"/>
  </r>
  <r>
    <x v="1100"/>
    <s v="46.523.031/0001-28"/>
    <s v="NF SERVICOS"/>
    <n v="171846"/>
    <d v="2024-11-13T00:00:00"/>
    <n v="1874861"/>
    <d v="2024-11-13T00:00:00"/>
    <d v="2024-10-01T00:00:00"/>
    <n v="38496.57"/>
    <d v="2024-12-13T00:00:00"/>
    <s v="E0220506"/>
    <s v="PD022506"/>
    <s v="PREFEITURA - CADASTRO"/>
    <n v="36648.730000000003"/>
    <d v="2024-10-01T00:00:00"/>
    <x v="0"/>
    <m/>
    <s v="SUPRI 498/2021 PROC.728/2019"/>
    <s v="359.00011258/2024-58 APPS\ITO"/>
    <s v="2 - FATURADO"/>
    <n v="18"/>
    <x v="2"/>
    <x v="0"/>
  </r>
  <r>
    <x v="1100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18"/>
    <x v="2"/>
    <x v="2"/>
  </r>
  <r>
    <x v="1100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18"/>
    <x v="2"/>
    <x v="2"/>
  </r>
  <r>
    <x v="1100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18"/>
    <x v="2"/>
    <x v="2"/>
  </r>
  <r>
    <x v="1100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18"/>
    <x v="2"/>
    <x v="2"/>
  </r>
  <r>
    <x v="1100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18"/>
    <x v="2"/>
    <x v="2"/>
  </r>
  <r>
    <x v="1100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18"/>
    <x v="2"/>
    <x v="2"/>
  </r>
  <r>
    <x v="1100"/>
    <s v="46.523.031/0001-28"/>
    <s v="NF SERVICOS"/>
    <n v="174398"/>
    <d v="2024-12-09T00:00:00"/>
    <n v="1890386"/>
    <d v="2024-12-09T00:00:00"/>
    <d v="2024-11-01T00:00:00"/>
    <n v="90697.02"/>
    <d v="2025-01-08T00:00:00"/>
    <s v="E0220506"/>
    <s v="PD022506"/>
    <s v="PREFEITURA - CADASTRO"/>
    <n v="86343.56"/>
    <d v="2024-11-01T00:00:00"/>
    <x v="0"/>
    <m/>
    <s v="SUPRI 498/2021 PROC.728/2019"/>
    <s v="359.00011258/2024-58 APPS\ITO"/>
    <s v="2 - FATURADO"/>
    <n v="0"/>
    <x v="0"/>
    <x v="0"/>
  </r>
  <r>
    <x v="1100"/>
    <s v="46.523.031/0001-28"/>
    <s v="NF SERVICOS DO"/>
    <n v="301000"/>
    <d v="2024-12-11T00:00:00"/>
    <n v="309703"/>
    <d v="2024-12-23T00:00:00"/>
    <m/>
    <n v="590.02"/>
    <d v="2025-01-10T00:00:00"/>
    <s v="E0220729"/>
    <s v="PD022729"/>
    <s v="Serviços de Publicidade Eletrônica"/>
    <n v="561.70000000000005"/>
    <m/>
    <x v="0"/>
    <m/>
    <m/>
    <m/>
    <s v="2 - FATURADO"/>
    <n v="0"/>
    <x v="0"/>
    <x v="1"/>
  </r>
  <r>
    <x v="1100"/>
    <s v="46.523.031/0001-28"/>
    <s v="NF SERVICOS DO"/>
    <n v="302575"/>
    <d v="2024-12-18T00:00:00"/>
    <n v="309097"/>
    <d v="2024-12-18T00:00:00"/>
    <m/>
    <n v="221.26"/>
    <d v="2025-01-17T00:00:00"/>
    <s v="E0220729"/>
    <s v="PD022729"/>
    <s v="Serviços de Publicidade Eletrônica"/>
    <n v="210.64"/>
    <m/>
    <x v="0"/>
    <m/>
    <m/>
    <m/>
    <s v="2 - FATURADO"/>
    <n v="0"/>
    <x v="0"/>
    <x v="1"/>
  </r>
  <r>
    <x v="1100"/>
    <s v="46.523.031/0001-28"/>
    <s v="NF SERVICOS DO"/>
    <n v="302799"/>
    <d v="2024-12-19T00:00:00"/>
    <n v="309321"/>
    <d v="2024-12-19T00:00:00"/>
    <m/>
    <n v="1180.03"/>
    <d v="2025-01-18T00:00:00"/>
    <s v="E0220729"/>
    <s v="PD022729"/>
    <s v="Serviços de Publicidade Eletrônica"/>
    <n v="1123.3900000000001"/>
    <m/>
    <x v="0"/>
    <m/>
    <m/>
    <m/>
    <s v="2 - FATURADO"/>
    <n v="0"/>
    <x v="0"/>
    <x v="1"/>
  </r>
  <r>
    <x v="1100"/>
    <s v="46.523.031/0001-28"/>
    <s v="NF SERVICOS DO"/>
    <n v="303064"/>
    <d v="2024-12-20T00:00:00"/>
    <n v="309586"/>
    <d v="2024-12-20T00:00:00"/>
    <m/>
    <n v="442.51"/>
    <d v="2025-01-19T00:00:00"/>
    <s v="E0220729"/>
    <s v="PD022729"/>
    <s v="Serviços de Publicidade Eletrônica"/>
    <n v="421.27"/>
    <m/>
    <x v="0"/>
    <m/>
    <m/>
    <m/>
    <s v="2 - FATURADO"/>
    <n v="0"/>
    <x v="0"/>
    <x v="1"/>
  </r>
  <r>
    <x v="1100"/>
    <s v="46.523.031/0001-28"/>
    <s v="NF SERVICOS DO"/>
    <n v="303452"/>
    <d v="2024-12-22T00:00:00"/>
    <n v="310015"/>
    <d v="2024-12-30T00:00:00"/>
    <m/>
    <n v="2286.31"/>
    <d v="2025-01-29T00:00:00"/>
    <s v="E0220729"/>
    <s v="PD022729"/>
    <s v="Serviços de Publicidade Eletrônica"/>
    <n v="2176.5700000000002"/>
    <m/>
    <x v="0"/>
    <m/>
    <m/>
    <m/>
    <s v="2 - FATURADO"/>
    <n v="0"/>
    <x v="0"/>
    <x v="1"/>
  </r>
  <r>
    <x v="1100"/>
    <s v="46.523.031/0001-28"/>
    <s v="NF SERVICOS DO"/>
    <n v="303788"/>
    <d v="2024-12-23T00:00:00"/>
    <n v="310351"/>
    <d v="2024-12-30T00:00:00"/>
    <m/>
    <n v="147.5"/>
    <d v="2025-01-29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100"/>
    <s v="46.523.031/0001-28"/>
    <s v="NF SERVICOS"/>
    <n v="177321"/>
    <d v="2024-12-31T00:00:00"/>
    <n v="1906260"/>
    <d v="2025-01-09T00:00:00"/>
    <d v="2024-12-01T00:00:00"/>
    <n v="76484.52"/>
    <d v="2025-02-09T00:00:00"/>
    <s v="E0220506"/>
    <s v="PD022506"/>
    <s v="PREFEITURA - CADASTRO"/>
    <n v="72813.259999999995"/>
    <d v="2024-12-01T00:00:00"/>
    <x v="0"/>
    <m/>
    <s v="SUPRI 498/2021 PROC.728/2019"/>
    <s v="359.00011258/2024-58 APPS\ITO"/>
    <s v="2 - FATURADO"/>
    <n v="0"/>
    <x v="0"/>
    <x v="0"/>
  </r>
  <r>
    <x v="1101"/>
    <s v="46.523.049/0001-20"/>
    <s v="NF SERVICOS DO"/>
    <n v="300716"/>
    <d v="2024-12-11T00:00:00"/>
    <n v="308153"/>
    <d v="2024-12-11T00:00:00"/>
    <m/>
    <n v="1106.28"/>
    <d v="2025-01-10T00:00:00"/>
    <s v="E0230866"/>
    <s v="PD023866"/>
    <s v="Serviços de Publicidade Eletrônica"/>
    <n v="1053.18"/>
    <m/>
    <x v="0"/>
    <m/>
    <m/>
    <m/>
    <s v="2 - FATURADO"/>
    <n v="0"/>
    <x v="0"/>
    <x v="1"/>
  </r>
  <r>
    <x v="1101"/>
    <s v="46.523.049/0001-20"/>
    <s v="NF SERVICOS DO"/>
    <n v="303083"/>
    <d v="2024-12-20T00:00:00"/>
    <n v="309605"/>
    <d v="2024-12-20T00:00:00"/>
    <m/>
    <n v="590.02"/>
    <d v="2025-01-19T00:00:00"/>
    <s v="E0230866"/>
    <s v="PD023866"/>
    <s v="Serviços de Publicidade Eletrônica"/>
    <n v="561.70000000000005"/>
    <m/>
    <x v="0"/>
    <m/>
    <m/>
    <m/>
    <s v="2 - FATURADO"/>
    <n v="0"/>
    <x v="0"/>
    <x v="1"/>
  </r>
  <r>
    <x v="1101"/>
    <s v="46.523.049/0001-20"/>
    <s v="NF SERVICOS DO"/>
    <n v="303246"/>
    <d v="2024-12-22T00:00:00"/>
    <n v="309809"/>
    <d v="2024-12-30T00:00:00"/>
    <m/>
    <n v="221.26"/>
    <d v="2025-01-29T00:00:00"/>
    <s v="E0230866"/>
    <s v="PD023866"/>
    <s v="Serviços de Publicidade Eletrônica"/>
    <n v="210.64"/>
    <m/>
    <x v="0"/>
    <m/>
    <m/>
    <m/>
    <s v="2 - FATURADO"/>
    <n v="0"/>
    <x v="0"/>
    <x v="1"/>
  </r>
  <r>
    <x v="1101"/>
    <s v="46.523.049/0001-20"/>
    <s v="NF SERVICOS DO"/>
    <n v="303458"/>
    <d v="2024-12-22T00:00:00"/>
    <n v="310021"/>
    <d v="2024-12-30T00:00:00"/>
    <m/>
    <n v="442.51"/>
    <d v="2025-01-29T00:00:00"/>
    <s v="E0230866"/>
    <s v="PD023866"/>
    <s v="Serviços de Publicidade Eletrônica"/>
    <n v="421.27"/>
    <m/>
    <x v="0"/>
    <m/>
    <m/>
    <m/>
    <s v="2 - FATURADO"/>
    <n v="0"/>
    <x v="0"/>
    <x v="1"/>
  </r>
  <r>
    <x v="1101"/>
    <s v="46.523.049/0001-20"/>
    <s v="NF SERVICOS DO"/>
    <n v="303752"/>
    <d v="2024-12-23T00:00:00"/>
    <n v="310315"/>
    <d v="2024-12-30T00:00:00"/>
    <m/>
    <n v="221.26"/>
    <d v="2025-01-29T00:00:00"/>
    <s v="E0230866"/>
    <s v="PD023866"/>
    <s v="Serviços de Publicidade Eletrônica"/>
    <n v="210.64"/>
    <m/>
    <x v="0"/>
    <m/>
    <m/>
    <m/>
    <s v="2 - FATURADO"/>
    <n v="0"/>
    <x v="0"/>
    <x v="1"/>
  </r>
  <r>
    <x v="1101"/>
    <s v="46.523.049/0001-20"/>
    <s v="NF SERVICOS"/>
    <n v="177550"/>
    <d v="2024-12-31T00:00:00"/>
    <n v="1906489"/>
    <d v="2025-01-10T00:00:00"/>
    <d v="2024-12-01T00:00:00"/>
    <n v="100998.65"/>
    <d v="2025-02-09T00:00:00"/>
    <s v="E0230655"/>
    <s v="PD023655"/>
    <s v="PREFEITURA - CADASTRO"/>
    <n v="96150.71"/>
    <d v="2024-12-01T00:00:00"/>
    <x v="0"/>
    <s v="099/2023"/>
    <m/>
    <s v="PRC-2023/01389-ITO/APPS"/>
    <s v="2 - FATURADO"/>
    <n v="0"/>
    <x v="0"/>
    <x v="0"/>
  </r>
  <r>
    <x v="1102"/>
    <s v="46.523.056/0001-21"/>
    <s v="NF SERVICOS DO"/>
    <n v="298988"/>
    <d v="2024-11-25T00:00:00"/>
    <n v="305435"/>
    <d v="2024-11-26T00:00:00"/>
    <m/>
    <n v="221.26"/>
    <d v="2024-12-26T00:00:00"/>
    <s v="E0201941"/>
    <s v="PD201941"/>
    <s v="Serviços de Publicidade Eletrônica"/>
    <n v="70.22"/>
    <m/>
    <x v="0"/>
    <m/>
    <m/>
    <m/>
    <s v="2 - FATURADO"/>
    <n v="5"/>
    <x v="2"/>
    <x v="1"/>
  </r>
  <r>
    <x v="1102"/>
    <s v="46.523.056/0001-21"/>
    <s v="NF SERVICOS DO"/>
    <n v="299492"/>
    <d v="2024-11-28T00:00:00"/>
    <n v="305942"/>
    <d v="2024-11-28T00:00:00"/>
    <m/>
    <n v="442.51"/>
    <d v="2024-12-28T00:00:00"/>
    <s v="E0201941"/>
    <s v="PD201941"/>
    <s v="Serviços de Publicidade Eletrônica"/>
    <n v="0.98"/>
    <m/>
    <x v="0"/>
    <m/>
    <m/>
    <m/>
    <s v="2 - FATURADO"/>
    <n v="3"/>
    <x v="2"/>
    <x v="1"/>
  </r>
  <r>
    <x v="1102"/>
    <s v="46.523.056/0001-21"/>
    <s v="NF SERVICOS DO"/>
    <n v="300449"/>
    <d v="2024-12-11T00:00:00"/>
    <n v="307886"/>
    <d v="2024-12-11T00:00:00"/>
    <m/>
    <n v="5900.16"/>
    <d v="2025-01-10T00:00:00"/>
    <s v="E0201941"/>
    <s v="PD201941"/>
    <s v="Serviços de Publicidade Eletrônica"/>
    <n v="5616.95"/>
    <m/>
    <x v="0"/>
    <m/>
    <m/>
    <m/>
    <s v="2 - FATURADO"/>
    <n v="0"/>
    <x v="0"/>
    <x v="1"/>
  </r>
  <r>
    <x v="1102"/>
    <s v="46.523.056/0001-21"/>
    <s v="NF SERVICOS DO"/>
    <n v="300501"/>
    <d v="2024-12-11T00:00:00"/>
    <n v="307938"/>
    <d v="2024-12-11T00:00:00"/>
    <m/>
    <n v="737.52"/>
    <d v="2025-01-10T00:00:00"/>
    <s v="E0201941"/>
    <s v="PD201941"/>
    <s v="Serviços de Publicidade Eletrônica"/>
    <n v="702.12"/>
    <m/>
    <x v="0"/>
    <m/>
    <m/>
    <m/>
    <s v="2 - FATURADO"/>
    <n v="0"/>
    <x v="0"/>
    <x v="1"/>
  </r>
  <r>
    <x v="1102"/>
    <s v="46.523.056/0001-21"/>
    <s v="NF SERVICOS DO"/>
    <n v="300609"/>
    <d v="2024-12-11T00:00:00"/>
    <n v="308046"/>
    <d v="2024-12-11T00:00:00"/>
    <m/>
    <n v="442.51"/>
    <d v="2025-01-10T00:00:00"/>
    <s v="E0201941"/>
    <s v="PD201941"/>
    <s v="Serviços de Publicidade Eletrônica"/>
    <n v="421.27"/>
    <m/>
    <x v="0"/>
    <m/>
    <m/>
    <m/>
    <s v="2 - FATURADO"/>
    <n v="0"/>
    <x v="0"/>
    <x v="1"/>
  </r>
  <r>
    <x v="1102"/>
    <s v="46.523.056/0001-21"/>
    <s v="NF SERVICOS DO"/>
    <n v="300805"/>
    <d v="2024-12-11T00:00:00"/>
    <n v="308242"/>
    <d v="2024-12-11T00:00:00"/>
    <m/>
    <n v="811.27"/>
    <d v="2025-01-10T00:00:00"/>
    <s v="E0201941"/>
    <s v="PD201941"/>
    <s v="Serviços de Publicidade Eletrônica"/>
    <n v="772.33"/>
    <m/>
    <x v="0"/>
    <m/>
    <m/>
    <m/>
    <s v="2 - FATURADO"/>
    <n v="0"/>
    <x v="0"/>
    <x v="1"/>
  </r>
  <r>
    <x v="1102"/>
    <s v="46.523.056/0001-21"/>
    <s v="NF SERVICOS DO"/>
    <n v="301362"/>
    <d v="2024-12-11T00:00:00"/>
    <n v="306786"/>
    <d v="2024-12-11T00:00:00"/>
    <m/>
    <n v="368.76"/>
    <d v="2025-01-10T00:00:00"/>
    <s v="E0201941"/>
    <s v="PD201941"/>
    <s v="Serviços de Publicidade Eletrônica"/>
    <n v="351.06"/>
    <m/>
    <x v="0"/>
    <m/>
    <m/>
    <m/>
    <s v="2 - FATURADO"/>
    <n v="0"/>
    <x v="0"/>
    <x v="1"/>
  </r>
  <r>
    <x v="1102"/>
    <s v="46.523.056/0001-21"/>
    <s v="NF SERVICOS DO"/>
    <n v="301708"/>
    <d v="2024-12-11T00:00:00"/>
    <n v="307132"/>
    <d v="2024-12-11T00:00:00"/>
    <m/>
    <n v="2138.81"/>
    <d v="2025-01-10T00:00:00"/>
    <s v="E0201941"/>
    <s v="PD201941"/>
    <s v="Serviços de Publicidade Eletrônica"/>
    <n v="2036.15"/>
    <m/>
    <x v="0"/>
    <m/>
    <m/>
    <m/>
    <s v="2 - FATURADO"/>
    <n v="0"/>
    <x v="0"/>
    <x v="1"/>
  </r>
  <r>
    <x v="1102"/>
    <s v="46.523.056/0001-21"/>
    <s v="NF SERVICOS DO"/>
    <n v="301824"/>
    <d v="2024-12-11T00:00:00"/>
    <n v="307248"/>
    <d v="2024-12-11T00:00:00"/>
    <m/>
    <n v="221.26"/>
    <d v="2025-01-10T00:00:00"/>
    <s v="E0201941"/>
    <s v="PD201941"/>
    <s v="Serviços de Publicidade Eletrônica"/>
    <n v="210.64"/>
    <m/>
    <x v="0"/>
    <m/>
    <m/>
    <m/>
    <s v="2 - FATURADO"/>
    <n v="0"/>
    <x v="0"/>
    <x v="1"/>
  </r>
  <r>
    <x v="1102"/>
    <s v="46.523.056/0001-21"/>
    <s v="NF SERVICOS DO"/>
    <n v="302042"/>
    <d v="2024-12-16T00:00:00"/>
    <n v="308550"/>
    <d v="2024-12-16T00:00:00"/>
    <m/>
    <n v="663.77"/>
    <d v="2025-01-15T00:00:00"/>
    <s v="E0201941"/>
    <s v="PD201941"/>
    <s v="Serviços de Publicidade Eletrônica"/>
    <n v="631.91"/>
    <m/>
    <x v="0"/>
    <m/>
    <m/>
    <m/>
    <s v="2 - FATURADO"/>
    <n v="0"/>
    <x v="0"/>
    <x v="1"/>
  </r>
  <r>
    <x v="1102"/>
    <s v="46.523.056/0001-21"/>
    <s v="NF SERVICOS DO"/>
    <n v="302447"/>
    <d v="2024-12-17T00:00:00"/>
    <n v="308960"/>
    <d v="2024-12-17T00:00:00"/>
    <m/>
    <n v="368.76"/>
    <d v="2025-01-16T00:00:00"/>
    <s v="E0201941"/>
    <s v="PD201941"/>
    <s v="Serviços de Publicidade Eletrônica"/>
    <n v="351.06"/>
    <m/>
    <x v="0"/>
    <m/>
    <m/>
    <m/>
    <s v="2 - FATURADO"/>
    <n v="0"/>
    <x v="0"/>
    <x v="1"/>
  </r>
  <r>
    <x v="1102"/>
    <s v="46.523.056/0001-21"/>
    <s v="NF SERVICOS DO"/>
    <n v="302670"/>
    <d v="2024-12-18T00:00:00"/>
    <n v="309192"/>
    <d v="2024-12-18T00:00:00"/>
    <m/>
    <n v="590.02"/>
    <d v="2025-01-17T00:00:00"/>
    <s v="E0201941"/>
    <s v="PD201941"/>
    <s v="Serviços de Publicidade Eletrônica"/>
    <n v="561.70000000000005"/>
    <m/>
    <x v="0"/>
    <m/>
    <m/>
    <m/>
    <s v="2 - FATURADO"/>
    <n v="0"/>
    <x v="0"/>
    <x v="1"/>
  </r>
  <r>
    <x v="1102"/>
    <s v="46.523.056/0001-21"/>
    <s v="NF SERVICOS DO"/>
    <n v="303350"/>
    <d v="2024-12-22T00:00:00"/>
    <n v="309913"/>
    <d v="2024-12-30T00:00:00"/>
    <m/>
    <n v="442.51"/>
    <d v="2025-01-29T00:00:00"/>
    <s v="E0201941"/>
    <s v="PD201941"/>
    <s v="Serviços de Publicidade Eletrônica"/>
    <n v="421.27"/>
    <m/>
    <x v="0"/>
    <m/>
    <m/>
    <m/>
    <s v="2 - FATURADO"/>
    <n v="0"/>
    <x v="0"/>
    <x v="1"/>
  </r>
  <r>
    <x v="1102"/>
    <s v="46.523.056/0001-21"/>
    <s v="NF SERVICOS DO"/>
    <n v="303602"/>
    <d v="2024-12-22T00:00:00"/>
    <n v="310165"/>
    <d v="2024-12-30T00:00:00"/>
    <m/>
    <n v="1327.54"/>
    <d v="2025-01-29T00:00:00"/>
    <s v="E0201941"/>
    <s v="PD201941"/>
    <s v="Serviços de Publicidade Eletrônica"/>
    <n v="1263.82"/>
    <m/>
    <x v="0"/>
    <m/>
    <m/>
    <m/>
    <s v="2 - FATURADO"/>
    <n v="0"/>
    <x v="0"/>
    <x v="1"/>
  </r>
  <r>
    <x v="1102"/>
    <s v="46.523.056/0001-21"/>
    <s v="NF SERVICOS DO"/>
    <n v="303696"/>
    <d v="2024-12-23T00:00:00"/>
    <n v="310259"/>
    <d v="2024-12-30T00:00:00"/>
    <m/>
    <n v="295.01"/>
    <d v="2025-01-29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102"/>
    <s v="46.523.056/0001-21"/>
    <s v="NF SERVICOS DO"/>
    <n v="303909"/>
    <d v="2024-12-26T00:00:00"/>
    <n v="310472"/>
    <d v="2024-12-30T00:00:00"/>
    <m/>
    <n v="295.01"/>
    <d v="2025-01-29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102"/>
    <s v="46.523.056/0001-21"/>
    <s v="NF SERVICOS"/>
    <n v="177562"/>
    <d v="2024-12-31T00:00:00"/>
    <n v="1906501"/>
    <d v="2025-01-10T00:00:00"/>
    <d v="2024-12-01T00:00:00"/>
    <n v="122872.45"/>
    <d v="2025-02-09T00:00:00"/>
    <s v="E0240606"/>
    <s v="PD024606"/>
    <s v="PREFEITURA -CADASTRO"/>
    <n v="116974.57"/>
    <d v="2024-12-01T00:00:00"/>
    <x v="0"/>
    <s v="139/2024"/>
    <m/>
    <s v="359.00003630/2024-52-APPS/ITO"/>
    <s v="2 - FATURADO"/>
    <n v="0"/>
    <x v="0"/>
    <x v="0"/>
  </r>
  <r>
    <x v="1102"/>
    <s v="46.523.056/0001-21"/>
    <s v="NF SERVICOS DO"/>
    <n v="303958"/>
    <d v="2024-12-31T00:00:00"/>
    <n v="310534"/>
    <d v="2025-01-03T00:00:00"/>
    <m/>
    <n v="516.26"/>
    <d v="2025-02-02T00:00:00"/>
    <s v="E0201941"/>
    <s v="PD201941"/>
    <s v="Serviços de Publicidade Eletrônica"/>
    <n v="491.48"/>
    <m/>
    <x v="0"/>
    <m/>
    <m/>
    <m/>
    <s v="2 - FATURADO"/>
    <n v="0"/>
    <x v="0"/>
    <x v="1"/>
  </r>
  <r>
    <x v="1102"/>
    <s v="46.523.056/0001-21"/>
    <s v="NF SERVICOS DO"/>
    <n v="304085"/>
    <d v="2024-12-31T00:00:00"/>
    <n v="310661"/>
    <d v="2025-01-03T00:00:00"/>
    <m/>
    <n v="295.01"/>
    <d v="2025-02-02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103"/>
    <s v="46.523.064/0001-78"/>
    <s v="NF SERVICOS"/>
    <n v="148089"/>
    <d v="2023-11-30T00:00:00"/>
    <n v="1709615"/>
    <d v="2023-12-08T00:00:00"/>
    <d v="2023-11-01T00:00:00"/>
    <n v="5097.63"/>
    <d v="2024-01-07T00:00:00"/>
    <s v="E0180832"/>
    <s v="PD018832"/>
    <s v="PREFEITURA - CADASTRO"/>
    <n v="4852.9399999999996"/>
    <d v="2023-11-01T00:00:00"/>
    <x v="4"/>
    <s v="168/2022"/>
    <s v="PM 15346/2021"/>
    <s v="76915/01 APPS/ITO"/>
    <s v="2 - FATURADO"/>
    <n v="359"/>
    <x v="3"/>
    <x v="0"/>
  </r>
  <r>
    <x v="1103"/>
    <s v="46.523.064/0001-78"/>
    <s v="NF SERVICOS"/>
    <n v="153026"/>
    <d v="2024-01-31T00:00:00"/>
    <n v="1740127"/>
    <d v="2024-02-09T00:00:00"/>
    <d v="2024-01-01T00:00:00"/>
    <n v="3683.82"/>
    <d v="2024-03-10T00:00:00"/>
    <s v="E0230695"/>
    <s v="PD023695"/>
    <s v="PREFEITURA - CADASTRO"/>
    <n v="3507"/>
    <d v="2024-01-01T00:00:00"/>
    <x v="0"/>
    <m/>
    <m/>
    <s v="359.0008514/2023-49 - APPS/ITO"/>
    <s v="2 - FATURADO"/>
    <n v="296"/>
    <x v="3"/>
    <x v="0"/>
  </r>
  <r>
    <x v="1103"/>
    <s v="46.523.064/0001-78"/>
    <s v="NF SERVICOS"/>
    <n v="154603"/>
    <d v="2024-02-29T00:00:00"/>
    <n v="1741704"/>
    <d v="2024-03-04T00:00:00"/>
    <d v="2024-02-01T00:00:00"/>
    <n v="2835.36"/>
    <d v="2024-04-10T00:00:00"/>
    <s v="E0230695"/>
    <s v="PD023695"/>
    <s v="PREFEITURA - CADASTRO"/>
    <n v="2699.26"/>
    <d v="2024-02-01T00:00:00"/>
    <x v="0"/>
    <m/>
    <m/>
    <s v="359.0008514/2023-49 - APPS/ITO"/>
    <s v="2 - FATURADO"/>
    <n v="265"/>
    <x v="3"/>
    <x v="0"/>
  </r>
  <r>
    <x v="1103"/>
    <s v="46.523.064/0001-78"/>
    <s v="NF SERVICOS"/>
    <n v="157340"/>
    <d v="2024-03-31T00:00:00"/>
    <n v="1770003"/>
    <d v="2024-04-10T00:00:00"/>
    <d v="2024-03-01T00:00:00"/>
    <n v="2599.08"/>
    <d v="2024-05-10T00:00:00"/>
    <s v="E0230695"/>
    <s v="PD023695"/>
    <s v="PREFEITURA - CADASTRO"/>
    <n v="2474.3200000000002"/>
    <d v="2024-03-01T00:00:00"/>
    <x v="0"/>
    <m/>
    <m/>
    <s v="359.0008514/2023-49 - APPS/ITO"/>
    <s v="2 - FATURADO"/>
    <n v="235"/>
    <x v="3"/>
    <x v="0"/>
  </r>
  <r>
    <x v="1103"/>
    <s v="46.523.064/0001-78"/>
    <s v="NF SERVICOS"/>
    <n v="159612"/>
    <d v="2024-04-30T00:00:00"/>
    <n v="1785061"/>
    <d v="2024-05-10T00:00:00"/>
    <d v="2024-04-01T00:00:00"/>
    <n v="2148"/>
    <d v="2024-06-09T00:00:00"/>
    <s v="E0230695"/>
    <s v="PD023695"/>
    <s v="PREFEITURA - CADASTRO"/>
    <n v="2044.9"/>
    <d v="2024-04-01T00:00:00"/>
    <x v="0"/>
    <m/>
    <m/>
    <s v="359.0008514/2023-49 - APPS/ITO"/>
    <s v="2 - FATURADO"/>
    <n v="205"/>
    <x v="3"/>
    <x v="0"/>
  </r>
  <r>
    <x v="1103"/>
    <s v="46.523.064/0001-78"/>
    <s v="NF SERVICOS"/>
    <n v="162184"/>
    <d v="2024-06-11T00:00:00"/>
    <n v="1800425"/>
    <d v="2024-06-11T00:00:00"/>
    <d v="2024-05-01T00:00:00"/>
    <n v="2148"/>
    <d v="2024-07-11T00:00:00"/>
    <s v="E0230695"/>
    <s v="PD023695"/>
    <s v="PREFEITURA - CADASTRO"/>
    <n v="2044.9"/>
    <d v="2024-05-01T00:00:00"/>
    <x v="0"/>
    <m/>
    <m/>
    <s v="359.0008514/2023-49 - APPS/ITO"/>
    <s v="2 - FATURADO"/>
    <n v="173"/>
    <x v="6"/>
    <x v="0"/>
  </r>
  <r>
    <x v="1103"/>
    <s v="46.523.064/0001-78"/>
    <s v="NF SERVICOS"/>
    <n v="164035"/>
    <d v="2024-07-10T00:00:00"/>
    <n v="1815055"/>
    <d v="2024-07-10T00:00:00"/>
    <d v="2024-06-01T00:00:00"/>
    <n v="2148"/>
    <d v="2024-08-09T00:00:00"/>
    <s v="E0230695"/>
    <s v="PD023695"/>
    <s v="PREFEITURA - CADASTRO"/>
    <n v="2044.9"/>
    <d v="2024-06-01T00:00:00"/>
    <x v="0"/>
    <m/>
    <m/>
    <s v="359.0008514/2023-49 - APPS/ITO"/>
    <s v="2 - FATURADO"/>
    <n v="144"/>
    <x v="7"/>
    <x v="0"/>
  </r>
  <r>
    <x v="1103"/>
    <s v="46.523.064/0001-78"/>
    <s v="NF SERVICOS"/>
    <n v="166207"/>
    <d v="2024-08-12T00:00:00"/>
    <n v="1830073"/>
    <d v="2024-08-12T00:00:00"/>
    <d v="2024-07-01T00:00:00"/>
    <n v="2148"/>
    <d v="2024-09-11T00:00:00"/>
    <s v="E0230695"/>
    <s v="PD023695"/>
    <s v="PREFEITURA - CADASTRO"/>
    <n v="2044.9"/>
    <d v="2024-07-01T00:00:00"/>
    <x v="0"/>
    <m/>
    <m/>
    <s v="359.0008514/2023-49 - APPS/ITO"/>
    <s v="2 - FATURADO"/>
    <n v="111"/>
    <x v="8"/>
    <x v="0"/>
  </r>
  <r>
    <x v="1103"/>
    <s v="46.523.064/0001-78"/>
    <s v="NF SERVICOS"/>
    <n v="168468"/>
    <d v="2024-09-13T00:00:00"/>
    <n v="1845253"/>
    <d v="2024-09-13T00:00:00"/>
    <d v="2024-08-01T00:00:00"/>
    <n v="2148"/>
    <d v="2024-10-13T00:00:00"/>
    <s v="E0230695"/>
    <s v="PD023695"/>
    <s v="PREFEITURA - CADASTRO"/>
    <n v="2044.9"/>
    <d v="2024-08-01T00:00:00"/>
    <x v="0"/>
    <m/>
    <m/>
    <s v="359.0008514/2023-49 - APPS/ITO"/>
    <s v="2 - FATURADO"/>
    <n v="79"/>
    <x v="5"/>
    <x v="0"/>
  </r>
  <r>
    <x v="1103"/>
    <s v="46.523.064/0001-78"/>
    <s v="NF SERVICOS"/>
    <n v="174578"/>
    <d v="2024-12-10T00:00:00"/>
    <n v="1890566"/>
    <d v="2024-12-10T00:00:00"/>
    <d v="2024-11-01T00:00:00"/>
    <n v="2148"/>
    <d v="2025-01-09T00:00:00"/>
    <s v="E0230695"/>
    <s v="PD023695"/>
    <s v="PREFEITURA - CADASTRO"/>
    <n v="2044.9"/>
    <d v="2024-11-01T00:00:00"/>
    <x v="0"/>
    <m/>
    <m/>
    <s v="359.0008514/2023-49 - APPS/ITO"/>
    <s v="2 - FATURADO"/>
    <n v="0"/>
    <x v="0"/>
    <x v="0"/>
  </r>
  <r>
    <x v="1103"/>
    <s v="46.523.064/0001-78"/>
    <s v="NF SERVICOS DO"/>
    <n v="300101"/>
    <d v="2024-12-11T00:00:00"/>
    <n v="307538"/>
    <d v="2024-12-11T00:00:00"/>
    <m/>
    <n v="774.4"/>
    <d v="2025-01-10T00:00:00"/>
    <s v="E0231045"/>
    <s v="PD231026"/>
    <s v="Serviços de Publicidade Eletrônica"/>
    <n v="737.23"/>
    <m/>
    <x v="0"/>
    <m/>
    <m/>
    <m/>
    <s v="2 - FATURADO"/>
    <n v="0"/>
    <x v="0"/>
    <x v="1"/>
  </r>
  <r>
    <x v="1103"/>
    <s v="46.523.064/0001-78"/>
    <s v="NF SERVICOS DO"/>
    <n v="300425"/>
    <d v="2024-12-11T00:00:00"/>
    <n v="307862"/>
    <d v="2024-12-11T00:00:00"/>
    <m/>
    <n v="1226.1300000000001"/>
    <d v="2025-01-10T00:00:00"/>
    <s v="E0231045"/>
    <s v="PD231026"/>
    <s v="Serviços de Publicidade Eletrônica"/>
    <n v="1167.28"/>
    <m/>
    <x v="0"/>
    <m/>
    <m/>
    <m/>
    <s v="2 - FATURADO"/>
    <n v="0"/>
    <x v="0"/>
    <x v="1"/>
  </r>
  <r>
    <x v="1103"/>
    <s v="46.523.064/0001-78"/>
    <s v="NF SERVICOS DO"/>
    <n v="300765"/>
    <d v="2024-12-11T00:00:00"/>
    <n v="308202"/>
    <d v="2024-12-11T00:00:00"/>
    <m/>
    <n v="12196.74"/>
    <d v="2025-01-10T00:00:00"/>
    <s v="E0231045"/>
    <s v="PD231026"/>
    <s v="Serviços de Publicidade Eletrônica"/>
    <n v="11611.3"/>
    <m/>
    <x v="0"/>
    <m/>
    <m/>
    <m/>
    <s v="2 - FATURADO"/>
    <n v="0"/>
    <x v="0"/>
    <x v="1"/>
  </r>
  <r>
    <x v="1103"/>
    <s v="46.523.064/0001-78"/>
    <s v="NF SERVICOS DO"/>
    <n v="300914"/>
    <d v="2024-12-11T00:00:00"/>
    <n v="308351"/>
    <d v="2024-12-11T00:00:00"/>
    <m/>
    <n v="4775.4399999999996"/>
    <d v="2025-01-10T00:00:00"/>
    <s v="E0231045"/>
    <s v="PD231026"/>
    <s v="Serviços de Publicidade Eletrônica"/>
    <n v="4546.22"/>
    <m/>
    <x v="0"/>
    <m/>
    <m/>
    <m/>
    <s v="2 - FATURADO"/>
    <n v="0"/>
    <x v="0"/>
    <x v="1"/>
  </r>
  <r>
    <x v="1103"/>
    <s v="46.523.064/0001-78"/>
    <s v="NF SERVICOS DO"/>
    <n v="301284"/>
    <d v="2024-12-11T00:00:00"/>
    <n v="306708"/>
    <d v="2024-12-11T00:00:00"/>
    <m/>
    <n v="258.13"/>
    <d v="2025-01-10T00:00:00"/>
    <s v="E0231045"/>
    <s v="PD231026"/>
    <s v="Serviços de Publicidade Eletrônica"/>
    <n v="245.74"/>
    <m/>
    <x v="0"/>
    <m/>
    <m/>
    <m/>
    <s v="2 - FATURADO"/>
    <n v="0"/>
    <x v="0"/>
    <x v="1"/>
  </r>
  <r>
    <x v="1103"/>
    <s v="46.523.064/0001-78"/>
    <s v="NF SERVICOS DO"/>
    <n v="301453"/>
    <d v="2024-12-11T00:00:00"/>
    <n v="306877"/>
    <d v="2024-12-11T00:00:00"/>
    <m/>
    <n v="967.99"/>
    <d v="2025-01-10T00:00:00"/>
    <s v="E0231045"/>
    <s v="PD231026"/>
    <s v="Serviços de Publicidade Eletrônica"/>
    <n v="921.53"/>
    <m/>
    <x v="0"/>
    <m/>
    <m/>
    <m/>
    <s v="2 - FATURADO"/>
    <n v="0"/>
    <x v="0"/>
    <x v="1"/>
  </r>
  <r>
    <x v="1103"/>
    <s v="46.523.064/0001-78"/>
    <s v="NF SERVICOS DO"/>
    <n v="301999"/>
    <d v="2024-12-16T00:00:00"/>
    <n v="308507"/>
    <d v="2024-12-16T00:00:00"/>
    <m/>
    <n v="258.13"/>
    <d v="2025-01-15T00:00:00"/>
    <s v="E0231045"/>
    <s v="PD231026"/>
    <s v="Serviços de Publicidade Eletrônica"/>
    <n v="245.74"/>
    <m/>
    <x v="0"/>
    <m/>
    <m/>
    <m/>
    <s v="2 - FATURADO"/>
    <n v="0"/>
    <x v="0"/>
    <x v="1"/>
  </r>
  <r>
    <x v="1103"/>
    <s v="46.523.064/0001-78"/>
    <s v="NF SERVICOS DO"/>
    <n v="302227"/>
    <d v="2024-12-17T00:00:00"/>
    <n v="308740"/>
    <d v="2024-12-17T00:00:00"/>
    <m/>
    <n v="1032.53"/>
    <d v="2025-01-16T00:00:00"/>
    <s v="E0231045"/>
    <s v="PD231026"/>
    <s v="Serviços de Publicidade Eletrônica"/>
    <n v="982.97"/>
    <m/>
    <x v="0"/>
    <m/>
    <m/>
    <m/>
    <s v="2 - FATURADO"/>
    <n v="0"/>
    <x v="0"/>
    <x v="1"/>
  </r>
  <r>
    <x v="1103"/>
    <s v="46.523.064/0001-78"/>
    <s v="NF SERVICOS DO"/>
    <n v="302452"/>
    <d v="2024-12-17T00:00:00"/>
    <n v="308965"/>
    <d v="2024-12-17T00:00:00"/>
    <m/>
    <n v="1548.79"/>
    <d v="2025-01-16T00:00:00"/>
    <s v="E0231045"/>
    <s v="PD231026"/>
    <s v="Serviços de Publicidade Eletrônica"/>
    <n v="1474.45"/>
    <m/>
    <x v="0"/>
    <m/>
    <m/>
    <m/>
    <s v="2 - FATURADO"/>
    <n v="0"/>
    <x v="0"/>
    <x v="1"/>
  </r>
  <r>
    <x v="1103"/>
    <s v="46.523.064/0001-78"/>
    <s v="NF SERVICOS DO"/>
    <n v="302731"/>
    <d v="2024-12-18T00:00:00"/>
    <n v="309253"/>
    <d v="2024-12-18T00:00:00"/>
    <m/>
    <n v="387.2"/>
    <d v="2025-01-17T00:00:00"/>
    <s v="E0231045"/>
    <s v="PD231026"/>
    <s v="Serviços de Publicidade Eletrônica"/>
    <n v="368.61"/>
    <m/>
    <x v="0"/>
    <m/>
    <m/>
    <m/>
    <s v="2 - FATURADO"/>
    <n v="0"/>
    <x v="0"/>
    <x v="1"/>
  </r>
  <r>
    <x v="1103"/>
    <s v="46.523.064/0001-78"/>
    <s v="NF SERVICOS DO"/>
    <n v="302905"/>
    <d v="2024-12-19T00:00:00"/>
    <n v="309427"/>
    <d v="2024-12-19T00:00:00"/>
    <m/>
    <n v="451.73"/>
    <d v="2025-01-18T00:00:00"/>
    <s v="E0231045"/>
    <s v="PD231026"/>
    <s v="Serviços de Publicidade Eletrônica"/>
    <n v="430.05"/>
    <m/>
    <x v="0"/>
    <m/>
    <m/>
    <m/>
    <s v="2 - FATURADO"/>
    <n v="0"/>
    <x v="0"/>
    <x v="1"/>
  </r>
  <r>
    <x v="1103"/>
    <s v="46.523.064/0001-78"/>
    <s v="NF SERVICOS DO"/>
    <n v="303048"/>
    <d v="2024-12-20T00:00:00"/>
    <n v="309570"/>
    <d v="2024-12-20T00:00:00"/>
    <m/>
    <n v="1032.53"/>
    <d v="2025-01-19T00:00:00"/>
    <s v="E0231045"/>
    <s v="PD231026"/>
    <s v="Serviços de Publicidade Eletrônica"/>
    <n v="982.97"/>
    <m/>
    <x v="0"/>
    <m/>
    <m/>
    <m/>
    <s v="2 - FATURADO"/>
    <n v="0"/>
    <x v="0"/>
    <x v="1"/>
  </r>
  <r>
    <x v="1103"/>
    <s v="46.523.064/0001-78"/>
    <s v="NF SERVICOS DO"/>
    <n v="303248"/>
    <d v="2024-12-22T00:00:00"/>
    <n v="309811"/>
    <d v="2024-12-30T00:00:00"/>
    <m/>
    <n v="1419.73"/>
    <d v="2025-01-29T00:00:00"/>
    <s v="E0231045"/>
    <s v="PD231026"/>
    <s v="Serviços de Publicidade Eletrônica"/>
    <n v="1351.58"/>
    <m/>
    <x v="0"/>
    <m/>
    <m/>
    <m/>
    <s v="2 - FATURADO"/>
    <n v="0"/>
    <x v="0"/>
    <x v="1"/>
  </r>
  <r>
    <x v="1103"/>
    <s v="46.523.064/0001-78"/>
    <s v="NF SERVICOS DO"/>
    <n v="303461"/>
    <d v="2024-12-22T00:00:00"/>
    <n v="310024"/>
    <d v="2024-12-30T00:00:00"/>
    <m/>
    <n v="8453.82"/>
    <d v="2025-01-29T00:00:00"/>
    <s v="E0231045"/>
    <s v="PD231026"/>
    <s v="Serviços de Publicidade Eletrônica"/>
    <n v="8048.04"/>
    <m/>
    <x v="0"/>
    <m/>
    <m/>
    <m/>
    <s v="2 - FATURADO"/>
    <n v="0"/>
    <x v="0"/>
    <x v="1"/>
  </r>
  <r>
    <x v="1103"/>
    <s v="46.523.064/0001-78"/>
    <s v="NF SERVICOS DO"/>
    <n v="303755"/>
    <d v="2024-12-23T00:00:00"/>
    <n v="310318"/>
    <d v="2024-12-30T00:00:00"/>
    <m/>
    <n v="27491.06"/>
    <d v="2025-01-29T00:00:00"/>
    <s v="E0231045"/>
    <s v="PD231026"/>
    <s v="Serviços de Publicidade Eletrônica"/>
    <n v="26171.49"/>
    <m/>
    <x v="0"/>
    <m/>
    <m/>
    <m/>
    <s v="2 - FATURADO"/>
    <n v="0"/>
    <x v="0"/>
    <x v="1"/>
  </r>
  <r>
    <x v="1103"/>
    <s v="46.523.064/0001-78"/>
    <s v="NF SERVICOS"/>
    <n v="177392"/>
    <d v="2024-12-31T00:00:00"/>
    <n v="1906331"/>
    <d v="2025-01-10T00:00:00"/>
    <d v="2024-12-01T00:00:00"/>
    <n v="2148"/>
    <d v="2025-02-09T00:00:00"/>
    <s v="E0230695"/>
    <s v="PD023695"/>
    <s v="PREFEITURA - CADASTRO"/>
    <n v="2044.9"/>
    <d v="2024-12-01T00:00:00"/>
    <x v="0"/>
    <m/>
    <m/>
    <s v="359.0008514/2023-49 - APPS/ITO"/>
    <s v="2 - FATURADO"/>
    <n v="0"/>
    <x v="0"/>
    <x v="0"/>
  </r>
  <r>
    <x v="1103"/>
    <s v="46.523.064/0001-78"/>
    <s v="NF SERVICOS DO"/>
    <n v="304145"/>
    <d v="2024-12-31T00:00:00"/>
    <n v="310721"/>
    <d v="2025-01-03T00:00:00"/>
    <m/>
    <n v="1419.73"/>
    <d v="2025-02-02T00:00:00"/>
    <s v="E0231045"/>
    <s v="PD231026"/>
    <s v="Serviços de Publicidade Eletrônica"/>
    <n v="1351.58"/>
    <m/>
    <x v="0"/>
    <m/>
    <m/>
    <m/>
    <s v="2 - FATURADO"/>
    <n v="0"/>
    <x v="0"/>
    <x v="1"/>
  </r>
  <r>
    <x v="1104"/>
    <s v="46.523.072/0001-14"/>
    <s v="NF SERVICOS DO"/>
    <n v="299970"/>
    <d v="2024-12-11T00:00:00"/>
    <n v="307407"/>
    <d v="2024-12-11T00:00:00"/>
    <m/>
    <n v="737.52"/>
    <d v="2025-01-10T00:00:00"/>
    <s v="E0230925"/>
    <s v="PD023925"/>
    <s v="Serviços de Publicidade Eletrônica"/>
    <n v="702.12"/>
    <m/>
    <x v="0"/>
    <m/>
    <m/>
    <m/>
    <s v="2 - FATURADO"/>
    <n v="0"/>
    <x v="0"/>
    <x v="1"/>
  </r>
  <r>
    <x v="1104"/>
    <s v="46.523.072/0001-14"/>
    <s v="NF SERVICOS DO"/>
    <n v="300878"/>
    <d v="2024-12-11T00:00:00"/>
    <n v="308315"/>
    <d v="2024-12-11T00:00:00"/>
    <m/>
    <n v="3687.6"/>
    <d v="2025-01-10T00:00:00"/>
    <s v="E0230925"/>
    <s v="PD023925"/>
    <s v="Serviços de Publicidade Eletrônica"/>
    <n v="3510.6"/>
    <m/>
    <x v="0"/>
    <m/>
    <m/>
    <m/>
    <s v="2 - FATURADO"/>
    <n v="0"/>
    <x v="0"/>
    <x v="1"/>
  </r>
  <r>
    <x v="1104"/>
    <s v="46.523.072/0001-14"/>
    <s v="NF SERVICOS DO"/>
    <n v="301060"/>
    <d v="2024-12-11T00:00:00"/>
    <n v="306484"/>
    <d v="2024-12-11T00:00:00"/>
    <m/>
    <n v="295.01"/>
    <d v="2025-01-10T00:00:00"/>
    <s v="E0230925"/>
    <s v="PD023925"/>
    <s v="Serviços de Publicidade Eletrônica"/>
    <n v="280.85000000000002"/>
    <m/>
    <x v="0"/>
    <m/>
    <m/>
    <m/>
    <s v="2 - FATURADO"/>
    <n v="0"/>
    <x v="0"/>
    <x v="1"/>
  </r>
  <r>
    <x v="1104"/>
    <s v="46.523.072/0001-14"/>
    <s v="NF SERVICOS DO"/>
    <n v="301571"/>
    <d v="2024-12-11T00:00:00"/>
    <n v="306995"/>
    <d v="2024-12-11T00:00:00"/>
    <m/>
    <n v="1106.28"/>
    <d v="2025-01-10T00:00:00"/>
    <s v="E0230925"/>
    <s v="PD023925"/>
    <s v="Serviços de Publicidade Eletrônica"/>
    <n v="1053.18"/>
    <m/>
    <x v="0"/>
    <m/>
    <m/>
    <m/>
    <s v="2 - FATURADO"/>
    <n v="0"/>
    <x v="0"/>
    <x v="1"/>
  </r>
  <r>
    <x v="1104"/>
    <s v="46.523.072/0001-14"/>
    <s v="NF SERVICOS DO"/>
    <n v="301972"/>
    <d v="2024-12-16T00:00:00"/>
    <n v="308480"/>
    <d v="2024-12-16T00:00:00"/>
    <m/>
    <n v="10177.780000000001"/>
    <d v="2025-01-15T00:00:00"/>
    <s v="E0230925"/>
    <s v="PD023925"/>
    <s v="Serviços de Publicidade Eletrônica"/>
    <n v="9689.25"/>
    <m/>
    <x v="0"/>
    <m/>
    <m/>
    <m/>
    <s v="2 - FATURADO"/>
    <n v="0"/>
    <x v="0"/>
    <x v="1"/>
  </r>
  <r>
    <x v="1104"/>
    <s v="46.523.072/0001-14"/>
    <s v="NF SERVICOS DO"/>
    <n v="302198"/>
    <d v="2024-12-17T00:00:00"/>
    <n v="308711"/>
    <d v="2024-12-17T00:00:00"/>
    <m/>
    <n v="442.51"/>
    <d v="2025-01-16T00:00:00"/>
    <s v="E0230925"/>
    <s v="PD023925"/>
    <s v="Serviços de Publicidade Eletrônica"/>
    <n v="421.27"/>
    <m/>
    <x v="0"/>
    <m/>
    <m/>
    <m/>
    <s v="2 - FATURADO"/>
    <n v="0"/>
    <x v="0"/>
    <x v="1"/>
  </r>
  <r>
    <x v="1104"/>
    <s v="46.523.072/0001-14"/>
    <s v="NF SERVICOS DO"/>
    <n v="302610"/>
    <d v="2024-12-18T00:00:00"/>
    <n v="309132"/>
    <d v="2024-12-18T00:00:00"/>
    <m/>
    <n v="737.52"/>
    <d v="2025-01-17T00:00:00"/>
    <s v="E0230925"/>
    <s v="PD023925"/>
    <s v="Serviços de Publicidade Eletrônica"/>
    <n v="702.12"/>
    <m/>
    <x v="0"/>
    <m/>
    <m/>
    <m/>
    <s v="2 - FATURADO"/>
    <n v="0"/>
    <x v="0"/>
    <x v="1"/>
  </r>
  <r>
    <x v="1104"/>
    <s v="46.523.072/0001-14"/>
    <s v="NF SERVICOS DO"/>
    <n v="302942"/>
    <d v="2024-12-19T00:00:00"/>
    <n v="309464"/>
    <d v="2024-12-19T00:00:00"/>
    <m/>
    <n v="442.51"/>
    <d v="2025-01-18T00:00:00"/>
    <s v="E0230925"/>
    <s v="PD023925"/>
    <s v="Serviços de Publicidade Eletrônica"/>
    <n v="421.27"/>
    <m/>
    <x v="0"/>
    <m/>
    <m/>
    <m/>
    <s v="2 - FATURADO"/>
    <n v="0"/>
    <x v="0"/>
    <x v="1"/>
  </r>
  <r>
    <x v="1104"/>
    <s v="46.523.072/0001-14"/>
    <s v="NF SERVICOS DO"/>
    <n v="303810"/>
    <d v="2024-12-23T00:00:00"/>
    <n v="310373"/>
    <d v="2024-12-30T00:00:00"/>
    <m/>
    <n v="368.76"/>
    <d v="2025-01-29T00:00:00"/>
    <s v="E0230925"/>
    <s v="PD023925"/>
    <s v="Serviços de Publicidade Eletrônica"/>
    <n v="351.06"/>
    <m/>
    <x v="0"/>
    <m/>
    <m/>
    <m/>
    <s v="2 - FATURADO"/>
    <n v="0"/>
    <x v="0"/>
    <x v="1"/>
  </r>
  <r>
    <x v="1104"/>
    <s v="46.523.072/0001-14"/>
    <s v="NF SERVICOS"/>
    <n v="177539"/>
    <d v="2024-12-31T00:00:00"/>
    <n v="1906478"/>
    <d v="2025-01-10T00:00:00"/>
    <d v="2024-12-01T00:00:00"/>
    <n v="21386.23"/>
    <d v="2025-02-09T00:00:00"/>
    <s v="E0220566"/>
    <s v="PD022566"/>
    <s v="PREFEITURA - CADASTRO"/>
    <n v="20359.689999999999"/>
    <d v="2024-12-01T00:00:00"/>
    <x v="0"/>
    <s v="095/2022"/>
    <s v="PROC.10129/2022 D.L005/2022"/>
    <s v="PD-PRC-2022/03089 359.00010511/2024-56  APPS/ITO"/>
    <s v="2 - FATURADO"/>
    <n v="0"/>
    <x v="0"/>
    <x v="0"/>
  </r>
  <r>
    <x v="1104"/>
    <s v="46.523.072/0001-14"/>
    <s v="NF SERVICOS DO"/>
    <n v="303985"/>
    <d v="2024-12-31T00:00:00"/>
    <n v="310561"/>
    <d v="2025-01-03T00:00:00"/>
    <m/>
    <n v="2433.8200000000002"/>
    <d v="2025-02-02T00:00:00"/>
    <s v="E0230925"/>
    <s v="PD023925"/>
    <s v="Serviços de Publicidade Eletrônica"/>
    <n v="2317"/>
    <m/>
    <x v="0"/>
    <m/>
    <m/>
    <m/>
    <s v="2 - FATURADO"/>
    <n v="0"/>
    <x v="0"/>
    <x v="1"/>
  </r>
  <r>
    <x v="1105"/>
    <s v="46.523.080/0001-60"/>
    <s v="NF SERVICOS DO"/>
    <n v="278466"/>
    <d v="2024-07-24T00:00:00"/>
    <n v="284685"/>
    <d v="2024-07-25T00:00:00"/>
    <m/>
    <n v="442.51"/>
    <d v="2024-08-24T00:00:00"/>
    <m/>
    <m/>
    <s v="Serviços de Publicidade Eletrônica"/>
    <n v="421.27"/>
    <m/>
    <x v="0"/>
    <m/>
    <m/>
    <m/>
    <s v="2 - FATURADO"/>
    <n v="129"/>
    <x v="7"/>
    <x v="1"/>
  </r>
  <r>
    <x v="1105"/>
    <s v="46.523.080/0001-60"/>
    <s v="NF SERVICOS"/>
    <n v="171731"/>
    <d v="2024-11-13T00:00:00"/>
    <n v="1874746"/>
    <d v="2024-11-13T00:00:00"/>
    <d v="2024-10-01T00:00:00"/>
    <n v="22498.799999999999"/>
    <d v="2024-12-13T00:00:00"/>
    <s v="E0220559"/>
    <s v="PD022559"/>
    <s v="PREFEITURA - CADASTRO"/>
    <n v="21418.86"/>
    <d v="2024-10-01T00:00:00"/>
    <x v="0"/>
    <s v="96/2022"/>
    <s v="11369/2022 - 11862/2024"/>
    <s v="359.00009109/2024-29 - ITO/APPS"/>
    <s v="2 - FATURADO"/>
    <n v="18"/>
    <x v="2"/>
    <x v="0"/>
  </r>
  <r>
    <x v="1105"/>
    <s v="46.523.080/0001-60"/>
    <s v="NF SERVICOS"/>
    <n v="174571"/>
    <d v="2024-12-10T00:00:00"/>
    <n v="1890559"/>
    <d v="2024-12-10T00:00:00"/>
    <d v="2024-11-01T00:00:00"/>
    <n v="22875.88"/>
    <d v="2025-01-09T00:00:00"/>
    <s v="E0220559"/>
    <s v="PD022559"/>
    <s v="PREFEITURA - CADASTRO"/>
    <n v="21777.84"/>
    <d v="2024-11-01T00:00:00"/>
    <x v="0"/>
    <s v="96/2022"/>
    <s v="11369/2022 - 11862/2024"/>
    <s v="359.00009109/2024-29 - ITO/APPS"/>
    <s v="2 - FATURADO"/>
    <n v="0"/>
    <x v="0"/>
    <x v="0"/>
  </r>
  <r>
    <x v="1105"/>
    <s v="46.523.080/0001-60"/>
    <s v="NF SERVICOS"/>
    <n v="177456"/>
    <d v="2024-12-31T00:00:00"/>
    <n v="1906395"/>
    <d v="2025-01-10T00:00:00"/>
    <d v="2024-12-01T00:00:00"/>
    <n v="22311.58"/>
    <d v="2025-02-09T00:00:00"/>
    <s v="E0220559"/>
    <s v="PD022559"/>
    <s v="PREFEITURA - CADASTRO"/>
    <n v="21240.62"/>
    <d v="2024-12-01T00:00:00"/>
    <x v="0"/>
    <s v="96/2022"/>
    <s v="11369/2022 - 11862/2024"/>
    <s v="359.00009109/2024-29 - ITO/APPS"/>
    <s v="2 - FATURADO"/>
    <n v="0"/>
    <x v="0"/>
    <x v="0"/>
  </r>
  <r>
    <x v="1105"/>
    <s v="46.523.080/0001-60"/>
    <s v="NF SERVICOS DO"/>
    <n v="303983"/>
    <d v="2024-12-31T00:00:00"/>
    <n v="310559"/>
    <d v="2025-01-03T00:00:00"/>
    <m/>
    <n v="1032.53"/>
    <d v="2025-01-03T00:00:00"/>
    <m/>
    <m/>
    <s v="Serviços de Publicidade Eletrônica"/>
    <n v="982.97"/>
    <m/>
    <x v="0"/>
    <m/>
    <m/>
    <m/>
    <s v="1 - VENDA A VISTA"/>
    <n v="0"/>
    <x v="0"/>
    <x v="1"/>
  </r>
  <r>
    <x v="1106"/>
    <s v="46.523.114/0001-17"/>
    <s v="NF SERVICOS"/>
    <n v="174528"/>
    <d v="2024-12-10T00:00:00"/>
    <n v="1890516"/>
    <d v="2024-12-10T00:00:00"/>
    <d v="2024-11-01T00:00:00"/>
    <n v="77839.64"/>
    <d v="2025-01-15T00:00:00"/>
    <s v="E0230666"/>
    <s v="PD023666"/>
    <s v="PREFEITURA - CADASTRO"/>
    <n v="74103.34"/>
    <d v="2024-11-01T00:00:00"/>
    <x v="0"/>
    <s v="102/2023"/>
    <s v="15528/2023"/>
    <s v="359.00008668/2023-31 - ITO/APPS"/>
    <s v="2 - FATURADO"/>
    <n v="0"/>
    <x v="0"/>
    <x v="0"/>
  </r>
  <r>
    <x v="1106"/>
    <s v="46.523.114/0001-17"/>
    <s v="NF SERVICOS DO"/>
    <n v="300191"/>
    <d v="2024-12-11T00:00:00"/>
    <n v="307628"/>
    <d v="2024-12-11T00:00:00"/>
    <m/>
    <n v="663.77"/>
    <d v="2025-01-10T00:00:00"/>
    <s v="E0230775"/>
    <s v="PD023775"/>
    <s v="Serviços de Publicidade Eletrônica"/>
    <n v="631.91"/>
    <m/>
    <x v="0"/>
    <m/>
    <m/>
    <m/>
    <s v="2 - FATURADO"/>
    <n v="0"/>
    <x v="0"/>
    <x v="1"/>
  </r>
  <r>
    <x v="1106"/>
    <s v="46.523.114/0001-17"/>
    <s v="NF SERVICOS DO"/>
    <n v="300733"/>
    <d v="2024-12-11T00:00:00"/>
    <n v="308170"/>
    <d v="2024-12-11T00:00:00"/>
    <m/>
    <n v="442.51"/>
    <d v="2025-01-10T00:00:00"/>
    <s v="E0230775"/>
    <s v="PD023775"/>
    <s v="Serviços de Publicidade Eletrônica"/>
    <n v="421.27"/>
    <m/>
    <x v="0"/>
    <m/>
    <m/>
    <m/>
    <s v="2 - FATURADO"/>
    <n v="0"/>
    <x v="0"/>
    <x v="1"/>
  </r>
  <r>
    <x v="1106"/>
    <s v="46.523.114/0001-17"/>
    <s v="NF SERVICOS DO"/>
    <n v="300850"/>
    <d v="2024-12-11T00:00:00"/>
    <n v="308287"/>
    <d v="2024-12-11T00:00:00"/>
    <m/>
    <n v="1475.04"/>
    <d v="2025-01-10T00:00:00"/>
    <s v="E0230775"/>
    <s v="PD023775"/>
    <s v="Serviços de Publicidade Eletrônica"/>
    <n v="1404.24"/>
    <m/>
    <x v="0"/>
    <m/>
    <m/>
    <m/>
    <s v="2 - FATURADO"/>
    <n v="0"/>
    <x v="0"/>
    <x v="1"/>
  </r>
  <r>
    <x v="1106"/>
    <s v="46.523.114/0001-17"/>
    <s v="NF SERVICOS DO"/>
    <n v="301409"/>
    <d v="2024-12-11T00:00:00"/>
    <n v="306833"/>
    <d v="2024-12-11T00:00:00"/>
    <m/>
    <n v="811.27"/>
    <d v="2025-01-10T00:00:00"/>
    <s v="E0230775"/>
    <s v="PD023775"/>
    <s v="Serviços de Publicidade Eletrônica"/>
    <n v="772.33"/>
    <m/>
    <x v="0"/>
    <m/>
    <m/>
    <m/>
    <s v="2 - FATURADO"/>
    <n v="0"/>
    <x v="0"/>
    <x v="1"/>
  </r>
  <r>
    <x v="1106"/>
    <s v="46.523.114/0001-17"/>
    <s v="NF SERVICOS DO"/>
    <n v="301848"/>
    <d v="2024-12-11T00:00:00"/>
    <n v="307272"/>
    <d v="2024-12-11T00:00:00"/>
    <m/>
    <n v="221.26"/>
    <d v="2025-01-10T00:00:00"/>
    <s v="E0230775"/>
    <s v="PD023775"/>
    <s v="Serviços de Publicidade Eletrônica"/>
    <n v="210.64"/>
    <m/>
    <x v="0"/>
    <m/>
    <m/>
    <m/>
    <s v="2 - FATURADO"/>
    <n v="0"/>
    <x v="0"/>
    <x v="1"/>
  </r>
  <r>
    <x v="1106"/>
    <s v="46.523.114/0001-17"/>
    <s v="NF SERVICOS"/>
    <n v="175403"/>
    <d v="2024-12-12T00:00:00"/>
    <n v="1891391"/>
    <d v="2024-12-13T00:00:00"/>
    <d v="2024-10-01T00:00:00"/>
    <n v="81956.97"/>
    <d v="2025-01-11T00:00:00"/>
    <s v="E0230666"/>
    <s v="PD023666"/>
    <s v="PREFEITURA - CADASTRO"/>
    <n v="78023.039999999994"/>
    <d v="2024-10-01T00:00:00"/>
    <x v="0"/>
    <s v="102/2023"/>
    <s v="15528/2023"/>
    <s v="359.00008668/2023-31 - ITO/APPS"/>
    <s v="2 - FATURADO"/>
    <n v="0"/>
    <x v="0"/>
    <x v="0"/>
  </r>
  <r>
    <x v="1106"/>
    <s v="46.523.114/0001-17"/>
    <s v="NF SERVICOS DO"/>
    <n v="302197"/>
    <d v="2024-12-17T00:00:00"/>
    <n v="308710"/>
    <d v="2024-12-17T00:00:00"/>
    <m/>
    <n v="147.5"/>
    <d v="2025-01-16T00:00:00"/>
    <s v="E0230775"/>
    <s v="PD023775"/>
    <s v="Serviços de Publicidade Eletrônica"/>
    <n v="140.41999999999999"/>
    <m/>
    <x v="0"/>
    <m/>
    <m/>
    <m/>
    <s v="2 - FATURADO"/>
    <n v="0"/>
    <x v="0"/>
    <x v="1"/>
  </r>
  <r>
    <x v="1106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0"/>
    <x v="0"/>
    <x v="2"/>
  </r>
  <r>
    <x v="1106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0"/>
    <x v="0"/>
    <x v="2"/>
  </r>
  <r>
    <x v="1106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0"/>
    <x v="0"/>
    <x v="2"/>
  </r>
  <r>
    <x v="1106"/>
    <s v="46.523.114/0001-17"/>
    <s v="NF SERVICOS DO"/>
    <n v="302569"/>
    <d v="2024-12-18T00:00:00"/>
    <n v="309091"/>
    <d v="2024-12-18T00:00:00"/>
    <m/>
    <n v="442.51"/>
    <d v="2025-01-17T00:00:00"/>
    <s v="E0230775"/>
    <s v="PD023775"/>
    <s v="Serviços de Publicidade Eletrônica"/>
    <n v="421.27"/>
    <m/>
    <x v="0"/>
    <m/>
    <m/>
    <m/>
    <s v="2 - FATURADO"/>
    <n v="0"/>
    <x v="0"/>
    <x v="1"/>
  </r>
  <r>
    <x v="1106"/>
    <s v="46.523.114/0001-17"/>
    <s v="NF SERVICOS DO"/>
    <n v="302794"/>
    <d v="2024-12-19T00:00:00"/>
    <n v="309316"/>
    <d v="2024-12-19T00:00:00"/>
    <m/>
    <n v="147.5"/>
    <d v="2025-01-18T00:00:00"/>
    <s v="E0230775"/>
    <s v="PD023775"/>
    <s v="Serviços de Publicidade Eletrônica"/>
    <n v="140.41999999999999"/>
    <m/>
    <x v="0"/>
    <m/>
    <m/>
    <m/>
    <s v="2 - FATURADO"/>
    <n v="0"/>
    <x v="0"/>
    <x v="1"/>
  </r>
  <r>
    <x v="1106"/>
    <s v="46.523.114/0001-17"/>
    <s v="NF SERVICOS DO"/>
    <n v="303025"/>
    <d v="2024-12-20T00:00:00"/>
    <n v="309547"/>
    <d v="2024-12-20T00:00:00"/>
    <m/>
    <n v="811.27"/>
    <d v="2025-01-19T00:00:00"/>
    <s v="E0230775"/>
    <s v="PD023775"/>
    <s v="Serviços de Publicidade Eletrônica"/>
    <n v="772.33"/>
    <m/>
    <x v="0"/>
    <m/>
    <m/>
    <m/>
    <s v="2 - FATURADO"/>
    <n v="0"/>
    <x v="0"/>
    <x v="1"/>
  </r>
  <r>
    <x v="1106"/>
    <s v="46.523.114/0001-17"/>
    <s v="NF SERVICOS DO"/>
    <n v="303274"/>
    <d v="2024-12-22T00:00:00"/>
    <n v="309837"/>
    <d v="2024-12-30T00:00:00"/>
    <m/>
    <n v="368.76"/>
    <d v="2025-01-29T00:00:00"/>
    <s v="E0230775"/>
    <s v="PD023775"/>
    <s v="Serviços de Publicidade Eletrônica"/>
    <n v="351.06"/>
    <m/>
    <x v="0"/>
    <m/>
    <m/>
    <m/>
    <s v="2 - FATURADO"/>
    <n v="0"/>
    <x v="0"/>
    <x v="1"/>
  </r>
  <r>
    <x v="1106"/>
    <s v="46.523.114/0001-17"/>
    <s v="NF SERVICOS DO"/>
    <n v="303409"/>
    <d v="2024-12-22T00:00:00"/>
    <n v="309972"/>
    <d v="2024-12-30T00:00:00"/>
    <m/>
    <n v="811.27"/>
    <d v="2025-01-29T00:00:00"/>
    <s v="E0230775"/>
    <s v="PD023775"/>
    <s v="Serviços de Publicidade Eletrônica"/>
    <n v="772.33"/>
    <m/>
    <x v="0"/>
    <m/>
    <m/>
    <m/>
    <s v="2 - FATURADO"/>
    <n v="0"/>
    <x v="0"/>
    <x v="1"/>
  </r>
  <r>
    <x v="1106"/>
    <s v="46.523.114/0001-17"/>
    <s v="NF SERVICOS DO"/>
    <n v="303783"/>
    <d v="2024-12-23T00:00:00"/>
    <n v="310346"/>
    <d v="2024-12-30T00:00:00"/>
    <m/>
    <n v="8628.98"/>
    <d v="2025-01-29T00:00:00"/>
    <s v="E0230775"/>
    <s v="PD023775"/>
    <s v="Serviços de Publicidade Eletrônica"/>
    <n v="8214.7900000000009"/>
    <m/>
    <x v="0"/>
    <m/>
    <m/>
    <m/>
    <s v="2 - FATURADO"/>
    <n v="0"/>
    <x v="0"/>
    <x v="1"/>
  </r>
  <r>
    <x v="1106"/>
    <s v="46.523.114/0001-17"/>
    <s v="NF SERVICOS"/>
    <n v="177512"/>
    <d v="2024-12-31T00:00:00"/>
    <n v="1906451"/>
    <d v="2025-01-10T00:00:00"/>
    <d v="2024-12-01T00:00:00"/>
    <n v="55666.58"/>
    <d v="2025-02-09T00:00:00"/>
    <s v="E0230666"/>
    <s v="PD023666"/>
    <s v="PREFEITURA - CADASTRO"/>
    <n v="52994.58"/>
    <d v="2024-12-01T00:00:00"/>
    <x v="0"/>
    <s v="102/2023"/>
    <s v="15528/2023"/>
    <s v="359.00008668/2023-31 - ITO/APPS"/>
    <s v="2 - FATURADO"/>
    <n v="0"/>
    <x v="0"/>
    <x v="0"/>
  </r>
  <r>
    <x v="1107"/>
    <s v="46.523.122/0001-63"/>
    <s v="NF SERVICOS"/>
    <n v="170070"/>
    <d v="2024-10-15T00:00:00"/>
    <n v="1859815"/>
    <d v="2024-10-15T00:00:00"/>
    <d v="2024-09-01T00:00:00"/>
    <n v="49790"/>
    <d v="2024-11-14T00:00:00"/>
    <s v="E0210693"/>
    <s v="PD021693"/>
    <s v="PREFEITURA - CADASTRO"/>
    <n v="46404.28"/>
    <d v="2024-09-01T00:00:00"/>
    <x v="0"/>
    <s v="NR. 03/2021"/>
    <s v="NR. 4048/2021 - S - 44/21"/>
    <s v="PDC-PRC-2021/03244-APPS/ITO"/>
    <s v="2 - FATURADO"/>
    <n v="47"/>
    <x v="1"/>
    <x v="0"/>
  </r>
  <r>
    <x v="1107"/>
    <s v="46.523.122/0001-63"/>
    <s v="NF SERVICOS"/>
    <n v="171786"/>
    <d v="2024-11-13T00:00:00"/>
    <n v="1874801"/>
    <d v="2024-11-13T00:00:00"/>
    <d v="2024-10-01T00:00:00"/>
    <n v="58715.56"/>
    <d v="2024-12-13T00:00:00"/>
    <s v="E0210693"/>
    <s v="PD021693"/>
    <s v="PREFEITURA - CADASTRO"/>
    <n v="54722.9"/>
    <d v="2024-10-01T00:00:00"/>
    <x v="0"/>
    <s v="NR. 03/2021"/>
    <s v="NR. 4048/2021 - S - 44/21"/>
    <s v="PDC-PRC-2021/03244-APPS/ITO"/>
    <s v="2 - FATURADO"/>
    <n v="18"/>
    <x v="2"/>
    <x v="0"/>
  </r>
  <r>
    <x v="1107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17"/>
    <x v="2"/>
    <x v="2"/>
  </r>
  <r>
    <x v="1107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3"/>
    <x v="2"/>
    <x v="2"/>
  </r>
  <r>
    <x v="1107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3"/>
    <x v="2"/>
    <x v="2"/>
  </r>
  <r>
    <x v="1107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3"/>
    <x v="2"/>
    <x v="2"/>
  </r>
  <r>
    <x v="1107"/>
    <s v="46.523.122/0001-63"/>
    <s v="NF SERVICOS"/>
    <n v="174753"/>
    <d v="2024-12-10T00:00:00"/>
    <n v="1890741"/>
    <d v="2024-12-10T00:00:00"/>
    <d v="2024-11-01T00:00:00"/>
    <n v="49790"/>
    <d v="2025-01-09T00:00:00"/>
    <s v="E0210693"/>
    <s v="PD021693"/>
    <s v="PREFEITURA - CADASTRO"/>
    <n v="46404.28"/>
    <d v="2024-11-01T00:00:00"/>
    <x v="0"/>
    <s v="NR. 03/2021"/>
    <s v="NR. 4048/2021 - S - 44/21"/>
    <s v="PDC-PRC-2021/03244-APPS/ITO"/>
    <s v="2 - FATURADO"/>
    <n v="0"/>
    <x v="0"/>
    <x v="0"/>
  </r>
  <r>
    <x v="1107"/>
    <s v="46.523.122/0001-63"/>
    <s v="NF SERVICOS DO"/>
    <n v="300009"/>
    <d v="2024-12-11T00:00:00"/>
    <n v="307446"/>
    <d v="2024-12-11T00:00:00"/>
    <m/>
    <n v="1991.3"/>
    <d v="2025-01-10T00:00:00"/>
    <s v="E0240936"/>
    <s v="PD024936"/>
    <s v="Serviços de Publicidade Eletrônica"/>
    <n v="1895.72"/>
    <m/>
    <x v="0"/>
    <m/>
    <m/>
    <m/>
    <s v="2 - FATURADO"/>
    <n v="0"/>
    <x v="0"/>
    <x v="1"/>
  </r>
  <r>
    <x v="1107"/>
    <s v="46.523.122/0001-63"/>
    <s v="NF SERVICOS DO"/>
    <n v="300496"/>
    <d v="2024-12-11T00:00:00"/>
    <n v="307933"/>
    <d v="2024-12-11T00:00:00"/>
    <m/>
    <n v="3466.34"/>
    <d v="2025-01-10T00:00:00"/>
    <s v="E0240936"/>
    <s v="PD024936"/>
    <s v="Serviços de Publicidade Eletrônica"/>
    <n v="3299.96"/>
    <m/>
    <x v="0"/>
    <m/>
    <m/>
    <m/>
    <s v="2 - FATURADO"/>
    <n v="0"/>
    <x v="0"/>
    <x v="1"/>
  </r>
  <r>
    <x v="1107"/>
    <s v="46.523.122/0001-63"/>
    <s v="NF SERVICOS DO"/>
    <n v="301017"/>
    <d v="2024-12-11T00:00:00"/>
    <n v="306441"/>
    <d v="2024-12-11T00:00:00"/>
    <m/>
    <n v="27657"/>
    <d v="2025-01-10T00:00:00"/>
    <s v="E0240936"/>
    <s v="PD024936"/>
    <s v="Serviços de Publicidade Eletrônica"/>
    <n v="26329.46"/>
    <m/>
    <x v="0"/>
    <m/>
    <m/>
    <m/>
    <s v="2 - FATURADO"/>
    <n v="0"/>
    <x v="0"/>
    <x v="1"/>
  </r>
  <r>
    <x v="1107"/>
    <s v="46.523.122/0001-63"/>
    <s v="NF SERVICOS DO"/>
    <n v="301107"/>
    <d v="2024-12-11T00:00:00"/>
    <n v="306531"/>
    <d v="2024-12-11T00:00:00"/>
    <m/>
    <n v="295.01"/>
    <d v="2025-01-10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107"/>
    <s v="46.523.122/0001-63"/>
    <s v="NF SERVICOS DO"/>
    <n v="302056"/>
    <d v="2024-12-16T00:00:00"/>
    <n v="308564"/>
    <d v="2024-12-16T00:00:00"/>
    <m/>
    <n v="4498.87"/>
    <d v="2025-01-15T00:00:00"/>
    <s v="E0240936"/>
    <s v="PD024936"/>
    <s v="Serviços de Publicidade Eletrônica"/>
    <n v="4282.92"/>
    <m/>
    <x v="0"/>
    <m/>
    <m/>
    <m/>
    <s v="2 - FATURADO"/>
    <n v="0"/>
    <x v="0"/>
    <x v="1"/>
  </r>
  <r>
    <x v="1107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07"/>
    <s v="46.523.122/0001-63"/>
    <s v="NF SERVICOS DO"/>
    <n v="302257"/>
    <d v="2024-12-17T00:00:00"/>
    <n v="308770"/>
    <d v="2024-12-17T00:00:00"/>
    <m/>
    <n v="4425.12"/>
    <d v="2025-01-16T00:00:00"/>
    <s v="E0240936"/>
    <s v="PD024936"/>
    <s v="Serviços de Publicidade Eletrônica"/>
    <n v="4212.71"/>
    <m/>
    <x v="0"/>
    <m/>
    <m/>
    <m/>
    <s v="2 - FATURADO"/>
    <n v="0"/>
    <x v="0"/>
    <x v="1"/>
  </r>
  <r>
    <x v="1107"/>
    <s v="46.523.122/0001-63"/>
    <s v="NF SERVICOS DO"/>
    <n v="302444"/>
    <d v="2024-12-17T00:00:00"/>
    <n v="308957"/>
    <d v="2024-12-17T00:00:00"/>
    <m/>
    <n v="2950.08"/>
    <d v="2025-01-16T00:00:00"/>
    <s v="E0240936"/>
    <s v="PD024936"/>
    <s v="Serviços de Publicidade Eletrônica"/>
    <n v="2808.48"/>
    <m/>
    <x v="0"/>
    <m/>
    <m/>
    <m/>
    <s v="2 - FATURADO"/>
    <n v="0"/>
    <x v="0"/>
    <x v="1"/>
  </r>
  <r>
    <x v="1107"/>
    <s v="46.523.122/0001-63"/>
    <s v="NF SERVICOS DO"/>
    <n v="302660"/>
    <d v="2024-12-18T00:00:00"/>
    <n v="309182"/>
    <d v="2024-12-18T00:00:00"/>
    <m/>
    <n v="1696.3"/>
    <d v="2025-01-17T00:00:00"/>
    <s v="E0240936"/>
    <s v="PD024936"/>
    <s v="Serviços de Publicidade Eletrônica"/>
    <n v="1614.88"/>
    <m/>
    <x v="0"/>
    <m/>
    <m/>
    <m/>
    <s v="2 - FATURADO"/>
    <n v="0"/>
    <x v="0"/>
    <x v="1"/>
  </r>
  <r>
    <x v="1107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0"/>
    <x v="0"/>
    <x v="2"/>
  </r>
  <r>
    <x v="1107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0"/>
    <x v="0"/>
    <x v="2"/>
  </r>
  <r>
    <x v="1107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0"/>
    <x v="0"/>
    <x v="2"/>
  </r>
  <r>
    <x v="1107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0"/>
    <x v="0"/>
    <x v="2"/>
  </r>
  <r>
    <x v="1107"/>
    <s v="46.523.122/0001-63"/>
    <s v="NF SERVICOS DO"/>
    <n v="302979"/>
    <d v="2024-12-20T00:00:00"/>
    <n v="309501"/>
    <d v="2024-12-20T00:00:00"/>
    <m/>
    <n v="811.27"/>
    <d v="2025-01-19T00:00:00"/>
    <s v="E0240936"/>
    <s v="PD024936"/>
    <s v="Serviços de Publicidade Eletrônica"/>
    <n v="772.33"/>
    <m/>
    <x v="0"/>
    <m/>
    <m/>
    <m/>
    <s v="2 - FATURADO"/>
    <n v="0"/>
    <x v="0"/>
    <x v="1"/>
  </r>
  <r>
    <x v="1107"/>
    <s v="46.523.122/0001-63"/>
    <s v="NF SERVICOS DO"/>
    <n v="303339"/>
    <d v="2024-12-22T00:00:00"/>
    <n v="309902"/>
    <d v="2024-12-30T00:00:00"/>
    <m/>
    <n v="1327.54"/>
    <d v="2025-01-29T00:00:00"/>
    <s v="E0240936"/>
    <s v="PD024936"/>
    <s v="Serviços de Publicidade Eletrônica"/>
    <n v="1263.82"/>
    <m/>
    <x v="0"/>
    <m/>
    <m/>
    <m/>
    <s v="2 - FATURADO"/>
    <n v="0"/>
    <x v="0"/>
    <x v="1"/>
  </r>
  <r>
    <x v="1107"/>
    <s v="46.523.122/0001-63"/>
    <s v="NF SERVICOS DO"/>
    <n v="303687"/>
    <d v="2024-12-23T00:00:00"/>
    <n v="310250"/>
    <d v="2024-12-30T00:00:00"/>
    <m/>
    <n v="3761.35"/>
    <d v="2025-01-29T00:00:00"/>
    <s v="E0240936"/>
    <s v="PD024936"/>
    <s v="Serviços de Publicidade Eletrônica"/>
    <n v="3580.81"/>
    <m/>
    <x v="0"/>
    <m/>
    <m/>
    <m/>
    <s v="2 - FATURADO"/>
    <n v="0"/>
    <x v="0"/>
    <x v="1"/>
  </r>
  <r>
    <x v="1107"/>
    <s v="46.523.122/0001-63"/>
    <s v="NF SERVICOS DO"/>
    <n v="303903"/>
    <d v="2024-12-26T00:00:00"/>
    <n v="310466"/>
    <d v="2024-12-30T00:00:00"/>
    <m/>
    <n v="737.52"/>
    <d v="2025-01-29T00:00:00"/>
    <s v="E0240936"/>
    <s v="PD024936"/>
    <s v="Serviços de Publicidade Eletrônica"/>
    <n v="702.12"/>
    <m/>
    <x v="0"/>
    <m/>
    <m/>
    <m/>
    <s v="2 - FATURADO"/>
    <n v="0"/>
    <x v="0"/>
    <x v="1"/>
  </r>
  <r>
    <x v="1107"/>
    <s v="46.523.122/0001-63"/>
    <s v="NF SERVICOS"/>
    <n v="177460"/>
    <d v="2024-12-31T00:00:00"/>
    <n v="1906399"/>
    <d v="2025-01-10T00:00:00"/>
    <d v="2024-12-01T00:00:00"/>
    <n v="63151.67"/>
    <d v="2025-02-09T00:00:00"/>
    <s v="E0210693"/>
    <s v="PD021693"/>
    <s v="PREFEITURA - CADASTRO"/>
    <n v="58857.36"/>
    <d v="2024-12-01T00:00:00"/>
    <x v="0"/>
    <s v="NR. 03/2021"/>
    <s v="NR. 4048/2021 - S - 44/21"/>
    <s v="PDC-PRC-2021/03244-APPS/ITO"/>
    <s v="2 - FATURADO"/>
    <n v="0"/>
    <x v="0"/>
    <x v="0"/>
  </r>
  <r>
    <x v="1107"/>
    <s v="46.523.122/0001-63"/>
    <s v="NF SERVICOS DO"/>
    <n v="303956"/>
    <d v="2024-12-31T00:00:00"/>
    <n v="310532"/>
    <d v="2025-01-03T00:00:00"/>
    <m/>
    <n v="221.26"/>
    <d v="2025-02-02T00:00:00"/>
    <s v="E0240936"/>
    <s v="PD024936"/>
    <s v="Serviços de Publicidade Eletrônica"/>
    <n v="210.64"/>
    <m/>
    <x v="0"/>
    <m/>
    <m/>
    <m/>
    <s v="2 - FATURADO"/>
    <n v="0"/>
    <x v="0"/>
    <x v="1"/>
  </r>
  <r>
    <x v="1108"/>
    <s v="46.523.130/0001-00"/>
    <s v="ND-POUPATEMPO 4.0"/>
    <n v="5225"/>
    <d v="2024-12-04T00:00:00"/>
    <s v="PPT00624"/>
    <s v="PPT00624"/>
    <d v="2024-12-01T00:00:00"/>
    <n v="34897.040000000001"/>
    <d v="2025-01-17T00:00:00"/>
    <s v="PPT00624"/>
    <s v="PP00624"/>
    <s v="IMPLANTACAO E OPERACAO DO POUPATEMPO ITAPECERICA DA SERRA"/>
    <n v="34897.040000000001"/>
    <d v="2024-12-01T00:00:00"/>
    <x v="0"/>
    <m/>
    <s v="PD-PRC-2021/02914"/>
    <m/>
    <s v="2 - FATURADO"/>
    <n v="0"/>
    <x v="0"/>
    <x v="11"/>
  </r>
  <r>
    <x v="1108"/>
    <s v="46.523.130/0001-00"/>
    <s v="NF SERVICOS"/>
    <n v="174687"/>
    <d v="2024-12-10T00:00:00"/>
    <n v="1890675"/>
    <d v="2024-12-10T00:00:00"/>
    <d v="2024-11-01T00:00:00"/>
    <n v="70613.399999999994"/>
    <d v="2025-01-09T00:00:00"/>
    <s v="E0240640"/>
    <s v="PD024640"/>
    <s v="PREFEITURAS - CADASTRO"/>
    <n v="67223.960000000006"/>
    <d v="2024-11-01T00:00:00"/>
    <x v="0"/>
    <d v="2024-02-01T00:00:00"/>
    <m/>
    <s v="359.00005910/2024-03-ITO/APPS"/>
    <s v="2 - FATURADO"/>
    <n v="0"/>
    <x v="0"/>
    <x v="0"/>
  </r>
  <r>
    <x v="1108"/>
    <s v="46.523.130/0001-00"/>
    <s v="NF SERVICOS DO"/>
    <n v="300721"/>
    <d v="2024-12-11T00:00:00"/>
    <n v="308158"/>
    <d v="2024-12-11T00:00:00"/>
    <m/>
    <n v="811.27"/>
    <d v="2025-01-10T00:00:00"/>
    <s v="E0230878"/>
    <s v="PD023878"/>
    <s v="Serviços de Publicidade Eletrônica"/>
    <n v="772.33"/>
    <m/>
    <x v="0"/>
    <m/>
    <m/>
    <m/>
    <s v="2 - FATURADO"/>
    <n v="0"/>
    <x v="0"/>
    <x v="1"/>
  </r>
  <r>
    <x v="1108"/>
    <s v="46.523.130/0001-00"/>
    <s v="NF SERVICOS DO"/>
    <n v="301405"/>
    <d v="2024-12-11T00:00:00"/>
    <n v="306829"/>
    <d v="2024-12-11T00:00:00"/>
    <m/>
    <n v="516.26"/>
    <d v="2025-01-10T00:00:00"/>
    <s v="E0230878"/>
    <s v="PD023878"/>
    <s v="Serviços de Publicidade Eletrônica"/>
    <n v="491.48"/>
    <m/>
    <x v="0"/>
    <m/>
    <m/>
    <m/>
    <s v="2 - FATURADO"/>
    <n v="0"/>
    <x v="0"/>
    <x v="1"/>
  </r>
  <r>
    <x v="1108"/>
    <s v="46.523.130/0001-00"/>
    <s v="NF SERVICOS DO"/>
    <n v="301613"/>
    <d v="2024-12-11T00:00:00"/>
    <n v="307037"/>
    <d v="2024-12-11T00:00:00"/>
    <m/>
    <n v="516.26"/>
    <d v="2025-01-10T00:00:00"/>
    <s v="E0230878"/>
    <s v="PD023878"/>
    <s v="Serviços de Publicidade Eletrônica"/>
    <n v="491.48"/>
    <m/>
    <x v="0"/>
    <m/>
    <m/>
    <m/>
    <s v="2 - FATURADO"/>
    <n v="0"/>
    <x v="0"/>
    <x v="1"/>
  </r>
  <r>
    <x v="1108"/>
    <s v="46.523.130/0001-00"/>
    <s v="NF SERVICOS DO"/>
    <n v="301813"/>
    <d v="2024-12-11T00:00:00"/>
    <n v="307237"/>
    <d v="2024-12-11T00:00:00"/>
    <m/>
    <n v="1696.3"/>
    <d v="2025-01-10T00:00:00"/>
    <s v="E0230878"/>
    <s v="PD023878"/>
    <s v="Serviços de Publicidade Eletrônica"/>
    <n v="1614.88"/>
    <m/>
    <x v="0"/>
    <m/>
    <m/>
    <m/>
    <s v="2 - FATURADO"/>
    <n v="0"/>
    <x v="0"/>
    <x v="1"/>
  </r>
  <r>
    <x v="1108"/>
    <s v="46.523.130/0001-00"/>
    <s v="NF SERVICOS DO"/>
    <n v="302573"/>
    <d v="2024-12-18T00:00:00"/>
    <n v="309095"/>
    <d v="2024-12-18T00:00:00"/>
    <m/>
    <n v="1548.79"/>
    <d v="2025-01-17T00:00:00"/>
    <s v="E0230878"/>
    <s v="PD023878"/>
    <s v="Serviços de Publicidade Eletrônica"/>
    <n v="1474.45"/>
    <m/>
    <x v="0"/>
    <m/>
    <m/>
    <m/>
    <s v="2 - FATURADO"/>
    <n v="0"/>
    <x v="0"/>
    <x v="1"/>
  </r>
  <r>
    <x v="1108"/>
    <s v="46.523.130/0001-00"/>
    <s v="NF SERVICOS DO"/>
    <n v="303786"/>
    <d v="2024-12-23T00:00:00"/>
    <n v="310349"/>
    <d v="2024-12-30T00:00:00"/>
    <m/>
    <n v="1253.78"/>
    <d v="2025-01-29T00:00:00"/>
    <s v="E0230878"/>
    <s v="PD023878"/>
    <s v="Serviços de Publicidade Eletrônica"/>
    <n v="1193.5999999999999"/>
    <m/>
    <x v="0"/>
    <m/>
    <m/>
    <m/>
    <s v="2 - FATURADO"/>
    <n v="0"/>
    <x v="0"/>
    <x v="1"/>
  </r>
  <r>
    <x v="1108"/>
    <s v="46.523.130/0001-00"/>
    <s v="NF SERVICOS"/>
    <n v="177424"/>
    <d v="2024-12-31T00:00:00"/>
    <n v="1906363"/>
    <d v="2025-01-10T00:00:00"/>
    <d v="2024-12-01T00:00:00"/>
    <n v="114540"/>
    <d v="2025-02-09T00:00:00"/>
    <s v="E0240640"/>
    <s v="PD024640"/>
    <s v="PREFEITURAS - CADASTRO"/>
    <n v="109042.08"/>
    <d v="2024-12-01T00:00:00"/>
    <x v="0"/>
    <d v="2024-02-01T00:00:00"/>
    <m/>
    <s v="359.00005910/2024-03-ITO/APPS"/>
    <s v="2 - FATURADO"/>
    <n v="0"/>
    <x v="0"/>
    <x v="0"/>
  </r>
  <r>
    <x v="1109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109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0"/>
    <x v="0"/>
    <x v="2"/>
  </r>
  <r>
    <x v="1109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0"/>
    <x v="0"/>
    <x v="2"/>
  </r>
  <r>
    <x v="1109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0"/>
    <x v="0"/>
    <x v="2"/>
  </r>
  <r>
    <x v="1109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0"/>
    <x v="0"/>
    <x v="2"/>
  </r>
  <r>
    <x v="1109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0"/>
    <x v="0"/>
    <x v="2"/>
  </r>
  <r>
    <x v="1109"/>
    <s v="46.523.148/0001-01"/>
    <s v="NF SERVICOS DO"/>
    <n v="300735"/>
    <d v="2024-12-11T00:00:00"/>
    <n v="308172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0"/>
    <x v="0"/>
    <x v="1"/>
  </r>
  <r>
    <x v="1109"/>
    <s v="46.523.148/0001-01"/>
    <s v="NF SERVICOS DO"/>
    <n v="301411"/>
    <d v="2024-12-11T00:00:00"/>
    <n v="306835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0"/>
    <x v="0"/>
    <x v="1"/>
  </r>
  <r>
    <x v="1109"/>
    <s v="46.523.148/0001-01"/>
    <s v="NF SERVICOS DO"/>
    <n v="303341"/>
    <d v="2024-12-22T00:00:00"/>
    <n v="309904"/>
    <d v="2024-12-30T00:00:00"/>
    <m/>
    <n v="516.26"/>
    <d v="2025-01-29T00:00:00"/>
    <s v="E0240948"/>
    <s v="PD024948"/>
    <s v="Serviços de Publicidade Eletrônica"/>
    <n v="491.48"/>
    <m/>
    <x v="0"/>
    <m/>
    <m/>
    <m/>
    <s v="2 - FATURADO"/>
    <n v="0"/>
    <x v="0"/>
    <x v="1"/>
  </r>
  <r>
    <x v="1109"/>
    <s v="46.523.148/0001-01"/>
    <s v="NF SERVICOS"/>
    <n v="177352"/>
    <d v="2024-12-31T00:00:00"/>
    <n v="1906291"/>
    <d v="2025-01-10T00:00:00"/>
    <d v="2024-12-01T00:00:00"/>
    <n v="8559.7800000000007"/>
    <d v="2025-02-09T00:00:00"/>
    <s v="E0230623"/>
    <s v="PD023623"/>
    <s v="PREFEITURA - CADASTRO"/>
    <n v="8148.91"/>
    <d v="2024-12-01T00:00:00"/>
    <x v="0"/>
    <d v="2023-07-01T00:00:00"/>
    <s v="2027/2023"/>
    <s v="ITO/APPS"/>
    <s v="2 - FATURADO"/>
    <n v="0"/>
    <x v="0"/>
    <x v="0"/>
  </r>
  <r>
    <x v="1110"/>
    <s v="46.523.155/0001-03"/>
    <s v="NF SERVICOS"/>
    <n v="166104"/>
    <d v="2024-08-12T00:00:00"/>
    <n v="1829970"/>
    <d v="2024-08-12T00:00:00"/>
    <d v="2024-07-01T00:00:00"/>
    <n v="902.16"/>
    <d v="2024-09-11T00:00:00"/>
    <s v="E0230620"/>
    <s v="PD023620"/>
    <s v="PREFEITURA - CADASTRO"/>
    <n v="858.86"/>
    <d v="2024-07-01T00:00:00"/>
    <x v="0"/>
    <s v="64/2023"/>
    <m/>
    <s v="PD-PRC-2023-00496-359.00004145/2024-86-ITO/APPS"/>
    <s v="2 - FATURADO"/>
    <n v="111"/>
    <x v="8"/>
    <x v="0"/>
  </r>
  <r>
    <x v="1110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2"/>
    <x v="2"/>
    <x v="2"/>
  </r>
  <r>
    <x v="1110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0"/>
    <x v="0"/>
    <x v="2"/>
  </r>
  <r>
    <x v="1110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0"/>
    <x v="0"/>
    <x v="2"/>
  </r>
  <r>
    <x v="1110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0"/>
    <x v="0"/>
    <x v="2"/>
  </r>
  <r>
    <x v="1110"/>
    <s v="46.523.155/0001-03"/>
    <s v="NF SERVICOS"/>
    <n v="177350"/>
    <d v="2024-12-31T00:00:00"/>
    <n v="1906289"/>
    <d v="2025-01-10T00:00:00"/>
    <d v="2024-12-01T00:00:00"/>
    <n v="644.4"/>
    <d v="2025-02-09T00:00:00"/>
    <s v="E0230620"/>
    <s v="PD023620"/>
    <s v="PREFEITURA - CADASTRO"/>
    <n v="613.47"/>
    <d v="2024-12-01T00:00:00"/>
    <x v="0"/>
    <s v="64/2023"/>
    <m/>
    <s v="PD-PRC-2023-00496-359.00004145/2024-86-ITO/APPS"/>
    <s v="2 - FATURADO"/>
    <n v="0"/>
    <x v="0"/>
    <x v="0"/>
  </r>
  <r>
    <x v="1111"/>
    <s v="46.523.163/0001-50"/>
    <s v="NF SERVICOS KIT"/>
    <n v="105064"/>
    <d v="2022-06-29T00:00:00"/>
    <n v="109715"/>
    <d v="2022-06-29T00:00:00"/>
    <m/>
    <n v="86.25"/>
    <d v="2022-07-29T00:00:00"/>
    <m/>
    <m/>
    <s v="Certificado e-CPF A3 (renovação) - 18 meses Gov"/>
    <n v="86.25"/>
    <m/>
    <x v="0"/>
    <m/>
    <m/>
    <m/>
    <s v="2 - FATURADO"/>
    <n v="886"/>
    <x v="4"/>
    <x v="1"/>
  </r>
  <r>
    <x v="1111"/>
    <s v="46.523.163/0001-50"/>
    <s v="NF SERVICOS E_GOV"/>
    <n v="167552"/>
    <d v="2023-02-15T00:00:00"/>
    <n v="172787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655"/>
    <x v="4"/>
    <x v="1"/>
  </r>
  <r>
    <x v="1111"/>
    <s v="46.523.163/0001-50"/>
    <s v="ND-JUROS RECEBIMENTO"/>
    <s v="290429-1-NDJ1"/>
    <d v="2024-11-22T00:00:00"/>
    <n v="296779"/>
    <m/>
    <m/>
    <n v="4.28"/>
    <d v="2024-12-22T00:00:00"/>
    <m/>
    <m/>
    <s v="Nota de Debito Juros"/>
    <n v="4.28"/>
    <m/>
    <x v="0"/>
    <m/>
    <m/>
    <m/>
    <s v="2 - FATURADO"/>
    <n v="9"/>
    <x v="2"/>
    <x v="2"/>
  </r>
  <r>
    <x v="1111"/>
    <s v="46.523.163/0001-50"/>
    <s v="ND-JUROS RECEBIMENTO"/>
    <s v="290750-1-NDJ1"/>
    <d v="2024-11-22T00:00:00"/>
    <n v="297100"/>
    <m/>
    <m/>
    <n v="10.89"/>
    <d v="2024-12-22T00:00:00"/>
    <m/>
    <m/>
    <s v="Nota de Debito Juros"/>
    <n v="10.89"/>
    <m/>
    <x v="0"/>
    <m/>
    <m/>
    <m/>
    <s v="2 - FATURADO"/>
    <n v="9"/>
    <x v="2"/>
    <x v="2"/>
  </r>
  <r>
    <x v="1111"/>
    <s v="46.523.163/0001-50"/>
    <s v="ND-JUROS RECEBIMENTO"/>
    <s v="291265-1-NDJ1"/>
    <d v="2024-11-22T00:00:00"/>
    <n v="297615"/>
    <m/>
    <m/>
    <n v="12.78"/>
    <d v="2024-12-22T00:00:00"/>
    <m/>
    <m/>
    <s v="Nota de Debito Juros"/>
    <n v="12.78"/>
    <m/>
    <x v="0"/>
    <m/>
    <m/>
    <m/>
    <s v="2 - FATURADO"/>
    <n v="9"/>
    <x v="2"/>
    <x v="2"/>
  </r>
  <r>
    <x v="1111"/>
    <s v="46.523.163/0001-50"/>
    <s v="ND-JUROS RECEBIMENTO"/>
    <s v="291619-1-NDJ1"/>
    <d v="2024-11-22T00:00:00"/>
    <n v="297970"/>
    <m/>
    <m/>
    <n v="3.07"/>
    <d v="2024-12-22T00:00:00"/>
    <m/>
    <m/>
    <s v="Nota de Debito Juros"/>
    <n v="3.07"/>
    <m/>
    <x v="0"/>
    <m/>
    <m/>
    <m/>
    <s v="2 - FATURADO"/>
    <n v="9"/>
    <x v="2"/>
    <x v="2"/>
  </r>
  <r>
    <x v="1111"/>
    <s v="46.523.163/0001-50"/>
    <s v="ND-JUROS RECEBIMENTO"/>
    <s v="291836-1-NDJ1"/>
    <d v="2024-11-22T00:00:00"/>
    <n v="298197"/>
    <m/>
    <m/>
    <n v="0.86"/>
    <d v="2024-12-22T00:00:00"/>
    <m/>
    <m/>
    <s v="Nota de Debito Juros"/>
    <n v="0.86"/>
    <m/>
    <x v="0"/>
    <m/>
    <m/>
    <m/>
    <s v="2 - FATURADO"/>
    <n v="9"/>
    <x v="2"/>
    <x v="2"/>
  </r>
  <r>
    <x v="1111"/>
    <s v="46.523.163/0001-50"/>
    <s v="ND-JUROS RECEBIMENTO"/>
    <s v="292127-1-NDJ1"/>
    <d v="2024-11-22T00:00:00"/>
    <n v="298510"/>
    <m/>
    <m/>
    <n v="3.19"/>
    <d v="2024-12-22T00:00:00"/>
    <m/>
    <m/>
    <s v="Nota de Debito Juros"/>
    <n v="3.19"/>
    <m/>
    <x v="0"/>
    <m/>
    <m/>
    <m/>
    <s v="2 - FATURADO"/>
    <n v="9"/>
    <x v="2"/>
    <x v="2"/>
  </r>
  <r>
    <x v="1111"/>
    <s v="46.523.163/0001-50"/>
    <s v="ND-JUROS RECEBIMENTO"/>
    <s v="292521-1-NDJ1"/>
    <d v="2024-11-22T00:00:00"/>
    <n v="298911"/>
    <m/>
    <m/>
    <n v="0.98"/>
    <d v="2024-12-22T00:00:00"/>
    <m/>
    <m/>
    <s v="Nota de Debito Juros"/>
    <n v="0.98"/>
    <m/>
    <x v="0"/>
    <m/>
    <m/>
    <m/>
    <s v="2 - FATURADO"/>
    <n v="9"/>
    <x v="2"/>
    <x v="2"/>
  </r>
  <r>
    <x v="1111"/>
    <s v="46.523.163/0001-50"/>
    <s v="ND-JUROS RECEBIMENTO"/>
    <s v="292878-1-NDJ1"/>
    <d v="2024-11-22T00:00:00"/>
    <n v="299270"/>
    <m/>
    <m/>
    <n v="1.1100000000000001"/>
    <d v="2024-12-22T00:00:00"/>
    <m/>
    <m/>
    <s v="Nota de Debito Juros"/>
    <n v="1.1100000000000001"/>
    <m/>
    <x v="0"/>
    <m/>
    <m/>
    <m/>
    <s v="2 - FATURADO"/>
    <n v="9"/>
    <x v="2"/>
    <x v="2"/>
  </r>
  <r>
    <x v="1111"/>
    <s v="46.523.163/0001-50"/>
    <s v="ND-JUROS RECEBIMENTO"/>
    <s v="292968-1-NDJ1"/>
    <d v="2024-11-22T00:00:00"/>
    <n v="299359"/>
    <m/>
    <m/>
    <n v="1.47"/>
    <d v="2024-12-22T00:00:00"/>
    <m/>
    <m/>
    <s v="Nota de Debito Juros"/>
    <n v="1.47"/>
    <m/>
    <x v="0"/>
    <m/>
    <m/>
    <m/>
    <s v="2 - FATURADO"/>
    <n v="9"/>
    <x v="2"/>
    <x v="2"/>
  </r>
  <r>
    <x v="1111"/>
    <s v="46.523.163/0001-50"/>
    <s v="ND-JUROS RECEBIMENTO"/>
    <s v="293553-1-NDJ1"/>
    <d v="2024-11-22T00:00:00"/>
    <n v="299954"/>
    <m/>
    <m/>
    <n v="0.25"/>
    <d v="2024-12-22T00:00:00"/>
    <m/>
    <m/>
    <s v="Nota de Debito Juros"/>
    <n v="0.25"/>
    <m/>
    <x v="0"/>
    <m/>
    <m/>
    <m/>
    <s v="2 - FATURADO"/>
    <n v="9"/>
    <x v="2"/>
    <x v="2"/>
  </r>
  <r>
    <x v="1111"/>
    <s v="46.523.163/0001-50"/>
    <s v="ND-JUROS RECEBIMENTO"/>
    <s v="293660-1-NDJ1"/>
    <d v="2024-11-22T00:00:00"/>
    <n v="300061"/>
    <m/>
    <m/>
    <n v="0.9"/>
    <d v="2024-12-22T00:00:00"/>
    <m/>
    <m/>
    <s v="Nota de Debito Juros"/>
    <n v="0.9"/>
    <m/>
    <x v="0"/>
    <m/>
    <m/>
    <m/>
    <s v="2 - FATURADO"/>
    <n v="9"/>
    <x v="2"/>
    <x v="2"/>
  </r>
  <r>
    <x v="1111"/>
    <s v="46.523.163/0001-50"/>
    <s v="ND-POUPATEMPO 4.0"/>
    <n v="5191"/>
    <d v="2024-12-04T00:00:00"/>
    <s v="PPT00606"/>
    <s v="PPT00606"/>
    <d v="2024-12-01T00:00:00"/>
    <n v="24324.66"/>
    <d v="2025-01-03T00:00:00"/>
    <s v="PPT00606"/>
    <s v="PP00606"/>
    <s v="IMPLANTACAO E OPERACAO DO POUPATEMPO MAIRIPORA"/>
    <n v="24324.66"/>
    <d v="2024-12-01T00:00:00"/>
    <x v="0"/>
    <m/>
    <s v="PD-PRC-2021/02518"/>
    <m/>
    <s v="2 - FATURADO"/>
    <n v="0"/>
    <x v="0"/>
    <x v="11"/>
  </r>
  <r>
    <x v="1111"/>
    <s v="46.523.163/0001-50"/>
    <s v="NF SERVICOS DO"/>
    <n v="301988"/>
    <d v="2024-12-16T00:00:00"/>
    <n v="308496"/>
    <d v="2024-12-16T00:00:00"/>
    <m/>
    <n v="9228.2199999999993"/>
    <d v="2025-01-15T00:00:00"/>
    <s v="E0220800"/>
    <s v="PD022800"/>
    <s v="Serviços de Publicidade Eletrônica"/>
    <n v="8785.27"/>
    <m/>
    <x v="0"/>
    <m/>
    <m/>
    <m/>
    <s v="2 - FATURADO"/>
    <n v="0"/>
    <x v="0"/>
    <x v="1"/>
  </r>
  <r>
    <x v="1111"/>
    <s v="46.523.163/0001-50"/>
    <s v="NF SERVICOS DO"/>
    <n v="302332"/>
    <d v="2024-12-17T00:00:00"/>
    <n v="308845"/>
    <d v="2024-12-17T00:00:00"/>
    <m/>
    <n v="516.26"/>
    <d v="2025-01-16T00:00:00"/>
    <s v="E0220800"/>
    <s v="PD022800"/>
    <s v="Serviços de Publicidade Eletrônica"/>
    <n v="491.48"/>
    <m/>
    <x v="0"/>
    <m/>
    <m/>
    <m/>
    <s v="2 - FATURADO"/>
    <n v="0"/>
    <x v="0"/>
    <x v="1"/>
  </r>
  <r>
    <x v="1111"/>
    <s v="46.523.163/0001-50"/>
    <s v="NF SERVICOS DO"/>
    <n v="302474"/>
    <d v="2024-12-17T00:00:00"/>
    <n v="308987"/>
    <d v="2024-12-17T00:00:00"/>
    <m/>
    <n v="193.6"/>
    <d v="2025-01-16T00:00:00"/>
    <s v="E0220800"/>
    <s v="PD022800"/>
    <s v="Serviços de Publicidade Eletrônica"/>
    <n v="184.31"/>
    <m/>
    <x v="0"/>
    <m/>
    <m/>
    <m/>
    <s v="2 - FATURADO"/>
    <n v="0"/>
    <x v="0"/>
    <x v="1"/>
  </r>
  <r>
    <x v="1111"/>
    <s v="46.523.163/0001-50"/>
    <s v="NF SERVICOS DO"/>
    <n v="302752"/>
    <d v="2024-12-18T00:00:00"/>
    <n v="309274"/>
    <d v="2024-12-18T00:00:00"/>
    <m/>
    <n v="322.66000000000003"/>
    <d v="2025-01-17T00:00:00"/>
    <s v="E0220800"/>
    <s v="PD022800"/>
    <s v="Serviços de Publicidade Eletrônica"/>
    <n v="307.17"/>
    <m/>
    <x v="0"/>
    <m/>
    <m/>
    <m/>
    <s v="2 - FATURADO"/>
    <n v="0"/>
    <x v="0"/>
    <x v="1"/>
  </r>
  <r>
    <x v="1111"/>
    <s v="46.523.163/0001-50"/>
    <s v="NF SERVICOS DO"/>
    <n v="302935"/>
    <d v="2024-12-19T00:00:00"/>
    <n v="309457"/>
    <d v="2024-12-19T00:00:00"/>
    <m/>
    <n v="258.13"/>
    <d v="2025-01-18T00:00:00"/>
    <s v="E0220800"/>
    <s v="PD022800"/>
    <s v="Serviços de Publicidade Eletrônica"/>
    <n v="245.74"/>
    <m/>
    <x v="0"/>
    <m/>
    <m/>
    <m/>
    <s v="2 - FATURADO"/>
    <n v="0"/>
    <x v="0"/>
    <x v="1"/>
  </r>
  <r>
    <x v="1111"/>
    <s v="46.523.163/0001-50"/>
    <s v="NF SERVICOS DO"/>
    <n v="303018"/>
    <d v="2024-12-20T00:00:00"/>
    <n v="309540"/>
    <d v="2024-12-20T00:00:00"/>
    <m/>
    <n v="451.73"/>
    <d v="2025-01-19T00:00:00"/>
    <s v="E0220800"/>
    <s v="PD022800"/>
    <s v="Serviços de Publicidade Eletrônica"/>
    <n v="430.05"/>
    <m/>
    <x v="0"/>
    <m/>
    <m/>
    <m/>
    <s v="2 - FATURADO"/>
    <n v="0"/>
    <x v="0"/>
    <x v="1"/>
  </r>
  <r>
    <x v="1111"/>
    <s v="46.523.163/0001-50"/>
    <s v="NF SERVICOS DO"/>
    <n v="303609"/>
    <d v="2024-12-22T00:00:00"/>
    <n v="310172"/>
    <d v="2024-12-30T00:00:00"/>
    <m/>
    <n v="838.93"/>
    <d v="2025-01-29T00:00:00"/>
    <s v="E0220800"/>
    <s v="PD022800"/>
    <s v="Serviços de Publicidade Eletrônica"/>
    <n v="798.66"/>
    <m/>
    <x v="0"/>
    <m/>
    <m/>
    <m/>
    <s v="2 - FATURADO"/>
    <n v="0"/>
    <x v="0"/>
    <x v="1"/>
  </r>
  <r>
    <x v="1111"/>
    <s v="46.523.163/0001-50"/>
    <s v="NF SERVICOS DO"/>
    <n v="303803"/>
    <d v="2024-12-23T00:00:00"/>
    <n v="310366"/>
    <d v="2024-12-30T00:00:00"/>
    <m/>
    <n v="3355.72"/>
    <d v="2025-01-29T00:00:00"/>
    <s v="E0220800"/>
    <s v="PD022800"/>
    <s v="Serviços de Publicidade Eletrônica"/>
    <n v="3194.65"/>
    <m/>
    <x v="0"/>
    <m/>
    <m/>
    <m/>
    <s v="2 - FATURADO"/>
    <n v="0"/>
    <x v="0"/>
    <x v="1"/>
  </r>
  <r>
    <x v="1111"/>
    <s v="46.523.163/0001-50"/>
    <s v="NF SERVICOS"/>
    <n v="177388"/>
    <d v="2024-12-31T00:00:00"/>
    <n v="1906327"/>
    <d v="2025-01-10T00:00:00"/>
    <d v="2024-12-01T00:00:00"/>
    <n v="18862.89"/>
    <d v="2025-02-09T00:00:00"/>
    <s v="E0220510"/>
    <s v="PD022510"/>
    <s v="PREFEITURA - CADASTRO"/>
    <n v="17957.47"/>
    <d v="2024-12-01T00:00:00"/>
    <x v="0"/>
    <s v="084/2022"/>
    <s v="23.572/2021"/>
    <s v="PD-PRC-2021/03252-359.00004361/2024-41-APPS/ITO"/>
    <s v="2 - FATURADO"/>
    <n v="0"/>
    <x v="0"/>
    <x v="0"/>
  </r>
  <r>
    <x v="1112"/>
    <s v="46.523.171/0001-04"/>
    <s v="NF SERVICOS"/>
    <n v="171704"/>
    <d v="2024-11-13T00:00:00"/>
    <n v="1874719"/>
    <d v="2024-11-13T00:00:00"/>
    <d v="2024-10-01T00:00:00"/>
    <n v="50189.5"/>
    <d v="2024-12-13T00:00:00"/>
    <s v="E0220553"/>
    <s v="PD022553"/>
    <s v="PREFEITURA - CADASTRO"/>
    <n v="47780.4"/>
    <d v="2024-10-01T00:00:00"/>
    <x v="0"/>
    <m/>
    <s v="P.14.242/2022"/>
    <s v="359.00008253/2024-48 - APPS/ITO"/>
    <s v="2 - FATURADO"/>
    <n v="18"/>
    <x v="2"/>
    <x v="0"/>
  </r>
  <r>
    <x v="1112"/>
    <s v="46.523.171/0001-04"/>
    <s v="NF SERVICOS"/>
    <n v="174558"/>
    <d v="2024-12-10T00:00:00"/>
    <n v="1890546"/>
    <d v="2024-12-10T00:00:00"/>
    <d v="2024-11-01T00:00:00"/>
    <n v="46904.800000000003"/>
    <d v="2025-01-09T00:00:00"/>
    <s v="E0220553"/>
    <s v="PD022553"/>
    <s v="PREFEITURA - CADASTRO"/>
    <n v="44653.37"/>
    <d v="2024-11-01T00:00:00"/>
    <x v="0"/>
    <m/>
    <s v="P.14.242/2022"/>
    <s v="359.00008253/2024-48 - APPS/ITO"/>
    <s v="2 - FATURADO"/>
    <n v="0"/>
    <x v="0"/>
    <x v="0"/>
  </r>
  <r>
    <x v="1112"/>
    <s v="46.523.171/0001-04"/>
    <s v="NF SERVICOS DO"/>
    <n v="302633"/>
    <d v="2024-12-18T00:00:00"/>
    <n v="309155"/>
    <d v="2024-12-18T00:00:00"/>
    <m/>
    <n v="580.79999999999995"/>
    <d v="2025-01-17T00:00:00"/>
    <s v="E0240789"/>
    <s v="PD024789"/>
    <s v="Serviços de Publicidade Eletrônica"/>
    <n v="552.91999999999996"/>
    <m/>
    <x v="0"/>
    <m/>
    <m/>
    <m/>
    <s v="2 - FATURADO"/>
    <n v="0"/>
    <x v="0"/>
    <x v="1"/>
  </r>
  <r>
    <x v="1112"/>
    <s v="46.523.171/0001-04"/>
    <s v="NF SERVICOS DO"/>
    <n v="302820"/>
    <d v="2024-12-19T00:00:00"/>
    <n v="309342"/>
    <d v="2024-12-19T00:00:00"/>
    <m/>
    <n v="497.83"/>
    <d v="2025-01-18T00:00:00"/>
    <s v="E0240789"/>
    <s v="PD024789"/>
    <s v="Serviços de Publicidade Eletrônica"/>
    <n v="473.93"/>
    <m/>
    <x v="0"/>
    <m/>
    <m/>
    <m/>
    <s v="2 - FATURADO"/>
    <n v="0"/>
    <x v="0"/>
    <x v="1"/>
  </r>
  <r>
    <x v="1112"/>
    <s v="46.523.171/0001-04"/>
    <s v="NF SERVICOS DO"/>
    <n v="303306"/>
    <d v="2024-12-22T00:00:00"/>
    <n v="309869"/>
    <d v="2024-12-30T00:00:00"/>
    <m/>
    <n v="1078.6199999999999"/>
    <d v="2025-01-29T00:00:00"/>
    <s v="E0240789"/>
    <s v="PD024789"/>
    <s v="Serviços de Publicidade Eletrônica"/>
    <n v="1026.8499999999999"/>
    <m/>
    <x v="0"/>
    <m/>
    <m/>
    <m/>
    <s v="2 - FATURADO"/>
    <n v="0"/>
    <x v="0"/>
    <x v="1"/>
  </r>
  <r>
    <x v="1112"/>
    <s v="46.523.171/0001-04"/>
    <s v="NF SERVICOS DO"/>
    <n v="303650"/>
    <d v="2024-12-23T00:00:00"/>
    <n v="310213"/>
    <d v="2024-12-30T00:00:00"/>
    <m/>
    <n v="912.68"/>
    <d v="2025-01-29T00:00:00"/>
    <s v="E0240789"/>
    <s v="PD024789"/>
    <s v="Serviços de Publicidade Eletrônica"/>
    <n v="868.87"/>
    <m/>
    <x v="0"/>
    <m/>
    <m/>
    <m/>
    <s v="2 - FATURADO"/>
    <n v="0"/>
    <x v="0"/>
    <x v="1"/>
  </r>
  <r>
    <x v="1112"/>
    <s v="46.523.171/0001-04"/>
    <s v="NF SERVICOS"/>
    <n v="177586"/>
    <d v="2024-12-31T00:00:00"/>
    <n v="1906525"/>
    <d v="2025-01-10T00:00:00"/>
    <d v="2024-12-01T00:00:00"/>
    <n v="46904.800000000003"/>
    <d v="2025-02-09T00:00:00"/>
    <s v="E0220553"/>
    <s v="PD022553"/>
    <s v="PREFEITURA - CADASTRO"/>
    <n v="44653.37"/>
    <d v="2024-12-01T00:00:00"/>
    <x v="0"/>
    <m/>
    <s v="P.14.242/2022"/>
    <s v="359.00008253/2024-48 - APPS/ITO"/>
    <s v="2 - FATURADO"/>
    <n v="0"/>
    <x v="0"/>
    <x v="0"/>
  </r>
  <r>
    <x v="1112"/>
    <s v="46.523.171/0001-04"/>
    <s v="NF SERVICOS DO"/>
    <n v="304138"/>
    <d v="2024-12-31T00:00:00"/>
    <n v="310714"/>
    <d v="2025-01-03T00:00:00"/>
    <m/>
    <n v="663.77"/>
    <d v="2025-02-02T00:00:00"/>
    <s v="E0240789"/>
    <s v="PD024789"/>
    <s v="Serviços de Publicidade Eletrônica"/>
    <n v="631.91"/>
    <m/>
    <x v="0"/>
    <m/>
    <m/>
    <m/>
    <s v="2 - FATURADO"/>
    <n v="0"/>
    <x v="0"/>
    <x v="1"/>
  </r>
  <r>
    <x v="1113"/>
    <s v="46.523.197/0001-44"/>
    <s v="NF SERVICOS E_GOV"/>
    <n v="144298"/>
    <d v="2023-10-18T00:00:00"/>
    <n v="1680196"/>
    <d v="2023-10-18T00:00:00"/>
    <m/>
    <n v="124.99"/>
    <d v="2023-11-15T00:00:00"/>
    <m/>
    <m/>
    <s v="e-CPF A1 - 12 meses (Gov)"/>
    <n v="118.99"/>
    <m/>
    <x v="0"/>
    <m/>
    <m/>
    <m/>
    <s v="2 - FATURADO"/>
    <n v="412"/>
    <x v="4"/>
    <x v="1"/>
  </r>
  <r>
    <x v="1113"/>
    <s v="46.523.197/0001-44"/>
    <s v="NF SERVICOS"/>
    <n v="171841"/>
    <d v="2024-11-13T00:00:00"/>
    <n v="1874856"/>
    <d v="2024-11-13T00:00:00"/>
    <d v="2024-10-01T00:00:00"/>
    <n v="67993.36"/>
    <d v="2024-12-13T00:00:00"/>
    <s v="E0200796"/>
    <s v="PD020796"/>
    <s v="PREFEITURA - CADASTRO"/>
    <n v="64729.68"/>
    <d v="2024-10-01T00:00:00"/>
    <x v="0"/>
    <s v="NR.250/2020"/>
    <s v="NR. 13.803/2020"/>
    <s v="PD-PRC-2022/01775-359.00010327/2024-14 - APPS/ITO"/>
    <s v="2 - FATURADO"/>
    <n v="18"/>
    <x v="2"/>
    <x v="0"/>
  </r>
  <r>
    <x v="1113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10"/>
    <x v="2"/>
    <x v="2"/>
  </r>
  <r>
    <x v="1113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10"/>
    <x v="2"/>
    <x v="2"/>
  </r>
  <r>
    <x v="1113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10"/>
    <x v="2"/>
    <x v="2"/>
  </r>
  <r>
    <x v="1113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10"/>
    <x v="2"/>
    <x v="2"/>
  </r>
  <r>
    <x v="1113"/>
    <s v="46.523.197/0001-44"/>
    <s v="NF SERVICOS DO"/>
    <n v="302571"/>
    <d v="2024-12-18T00:00:00"/>
    <n v="309093"/>
    <d v="2024-12-18T00:00:00"/>
    <m/>
    <n v="2065.06"/>
    <d v="2025-01-17T00:00:00"/>
    <s v="E0231077"/>
    <s v="PD231058"/>
    <s v="Serviços de Publicidade Eletrônica"/>
    <n v="1965.94"/>
    <m/>
    <x v="0"/>
    <m/>
    <m/>
    <m/>
    <s v="2 - FATURADO"/>
    <n v="0"/>
    <x v="0"/>
    <x v="1"/>
  </r>
  <r>
    <x v="1113"/>
    <s v="46.523.197/0001-44"/>
    <s v="NF SERVICOS DO"/>
    <n v="302795"/>
    <d v="2024-12-19T00:00:00"/>
    <n v="309317"/>
    <d v="2024-12-19T00:00:00"/>
    <m/>
    <n v="1327.54"/>
    <d v="2025-01-18T00:00:00"/>
    <s v="E0231077"/>
    <s v="PD231058"/>
    <s v="Serviços de Publicidade Eletrônica"/>
    <n v="1263.82"/>
    <m/>
    <x v="0"/>
    <m/>
    <m/>
    <m/>
    <s v="2 - FATURADO"/>
    <n v="0"/>
    <x v="0"/>
    <x v="1"/>
  </r>
  <r>
    <x v="1113"/>
    <s v="46.523.197/0001-44"/>
    <s v="NF SERVICOS DO"/>
    <n v="303275"/>
    <d v="2024-12-22T00:00:00"/>
    <n v="309838"/>
    <d v="2024-12-30T00:00:00"/>
    <m/>
    <n v="1770.05"/>
    <d v="2025-01-29T00:00:00"/>
    <s v="E0231077"/>
    <s v="PD231058"/>
    <s v="Serviços de Publicidade Eletrônica"/>
    <n v="1685.09"/>
    <m/>
    <x v="0"/>
    <m/>
    <m/>
    <m/>
    <s v="2 - FATURADO"/>
    <n v="0"/>
    <x v="0"/>
    <x v="1"/>
  </r>
  <r>
    <x v="1113"/>
    <s v="46.523.197/0001-44"/>
    <s v="NF SERVICOS DO"/>
    <n v="303447"/>
    <d v="2024-12-22T00:00:00"/>
    <n v="310010"/>
    <d v="2024-12-30T00:00:00"/>
    <m/>
    <n v="958.78"/>
    <d v="2025-01-29T00:00:00"/>
    <s v="E0231077"/>
    <s v="PD231058"/>
    <s v="Serviços de Publicidade Eletrônica"/>
    <n v="912.76"/>
    <m/>
    <x v="0"/>
    <m/>
    <m/>
    <m/>
    <s v="2 - FATURADO"/>
    <n v="0"/>
    <x v="0"/>
    <x v="1"/>
  </r>
  <r>
    <x v="1113"/>
    <s v="46.523.197/0001-44"/>
    <s v="NF SERVICOS"/>
    <n v="177435"/>
    <d v="2024-12-31T00:00:00"/>
    <n v="1906374"/>
    <d v="2025-01-10T00:00:00"/>
    <d v="2024-12-01T00:00:00"/>
    <n v="43830.879999999997"/>
    <d v="2025-02-09T00:00:00"/>
    <s v="E0200796"/>
    <s v="PD020796"/>
    <s v="PREFEITURA - CADASTRO"/>
    <n v="41727"/>
    <d v="2024-12-01T00:00:00"/>
    <x v="0"/>
    <s v="NR.250/2020"/>
    <s v="NR. 13.803/2020"/>
    <s v="PD-PRC-2022/01775-359.00010327/2024-14 - APPS/ITO"/>
    <s v="2 - FATURADO"/>
    <n v="0"/>
    <x v="0"/>
    <x v="0"/>
  </r>
  <r>
    <x v="1113"/>
    <s v="46.523.197/0001-44"/>
    <s v="NF SERVICOS DO"/>
    <n v="304154"/>
    <d v="2024-12-31T00:00:00"/>
    <n v="310730"/>
    <d v="2025-01-03T00:00:00"/>
    <m/>
    <n v="1180.03"/>
    <d v="2025-02-02T00:00:00"/>
    <s v="E0231077"/>
    <s v="PD231058"/>
    <s v="Serviços de Publicidade Eletrônica"/>
    <n v="1123.3900000000001"/>
    <m/>
    <x v="0"/>
    <m/>
    <m/>
    <m/>
    <s v="2 - FATURADO"/>
    <n v="0"/>
    <x v="0"/>
    <x v="1"/>
  </r>
  <r>
    <x v="1113"/>
    <s v="46.523.197/0001-44"/>
    <s v="NF SERVICOS DO"/>
    <n v="304199"/>
    <d v="2024-12-31T00:00:00"/>
    <n v="310775"/>
    <d v="2025-01-03T00:00:00"/>
    <m/>
    <n v="1401.29"/>
    <d v="2025-02-02T00:00:00"/>
    <s v="E0231077"/>
    <s v="PD231058"/>
    <s v="Serviços de Publicidade Eletrônica"/>
    <n v="1334.03"/>
    <m/>
    <x v="0"/>
    <m/>
    <m/>
    <m/>
    <s v="2 - FATURADO"/>
    <n v="0"/>
    <x v="0"/>
    <x v="1"/>
  </r>
  <r>
    <x v="1114"/>
    <s v="46.523.239/0001-47"/>
    <s v="NF SERVICOS DO"/>
    <n v="300356"/>
    <d v="2024-12-11T00:00:00"/>
    <n v="307793"/>
    <d v="2024-12-11T00:00:00"/>
    <m/>
    <n v="1078.6199999999999"/>
    <d v="2025-01-10T00:00:00"/>
    <s v="E0230761"/>
    <s v="PD023761"/>
    <s v="Serviços de Publicidade Eletrônica"/>
    <n v="1026.8499999999999"/>
    <m/>
    <x v="0"/>
    <m/>
    <m/>
    <m/>
    <s v="2 - FATURADO"/>
    <n v="0"/>
    <x v="0"/>
    <x v="1"/>
  </r>
  <r>
    <x v="1114"/>
    <s v="46.523.239/0001-47"/>
    <s v="NF SERVICOS DO"/>
    <n v="300824"/>
    <d v="2024-12-11T00:00:00"/>
    <n v="308261"/>
    <d v="2024-12-11T00:00:00"/>
    <m/>
    <n v="331.88"/>
    <d v="2025-01-10T00:00:00"/>
    <s v="E0230761"/>
    <s v="PD023761"/>
    <s v="Serviços de Publicidade Eletrônica"/>
    <n v="315.95"/>
    <m/>
    <x v="0"/>
    <m/>
    <m/>
    <m/>
    <s v="2 - FATURADO"/>
    <n v="0"/>
    <x v="0"/>
    <x v="1"/>
  </r>
  <r>
    <x v="1114"/>
    <s v="46.523.239/0001-47"/>
    <s v="NF SERVICOS DO"/>
    <n v="300922"/>
    <d v="2024-12-11T00:00:00"/>
    <n v="308359"/>
    <d v="2024-12-11T00:00:00"/>
    <m/>
    <n v="746.74"/>
    <d v="2025-01-10T00:00:00"/>
    <s v="E0230761"/>
    <s v="PD023761"/>
    <s v="Serviços de Publicidade Eletrônica"/>
    <n v="710.9"/>
    <m/>
    <x v="0"/>
    <m/>
    <m/>
    <m/>
    <s v="2 - FATURADO"/>
    <n v="0"/>
    <x v="0"/>
    <x v="1"/>
  </r>
  <r>
    <x v="1114"/>
    <s v="46.523.239/0001-47"/>
    <s v="NF SERVICOS DO"/>
    <n v="301169"/>
    <d v="2024-12-11T00:00:00"/>
    <n v="306593"/>
    <d v="2024-12-11T00:00:00"/>
    <m/>
    <n v="912.68"/>
    <d v="2025-01-10T00:00:00"/>
    <s v="E0230761"/>
    <s v="PD023761"/>
    <s v="Serviços de Publicidade Eletrônica"/>
    <n v="868.87"/>
    <m/>
    <x v="0"/>
    <m/>
    <m/>
    <m/>
    <s v="2 - FATURADO"/>
    <n v="0"/>
    <x v="0"/>
    <x v="1"/>
  </r>
  <r>
    <x v="1114"/>
    <s v="46.523.239/0001-47"/>
    <s v="NF SERVICOS DO"/>
    <n v="301548"/>
    <d v="2024-12-11T00:00:00"/>
    <n v="306972"/>
    <d v="2024-12-11T00:00:00"/>
    <m/>
    <n v="829.71"/>
    <d v="2025-01-10T00:00:00"/>
    <s v="E0230761"/>
    <s v="PD023761"/>
    <s v="Serviços de Publicidade Eletrônica"/>
    <n v="789.88"/>
    <m/>
    <x v="0"/>
    <m/>
    <m/>
    <m/>
    <s v="2 - FATURADO"/>
    <n v="0"/>
    <x v="0"/>
    <x v="1"/>
  </r>
  <r>
    <x v="1114"/>
    <s v="46.523.239/0001-47"/>
    <s v="NF SERVICOS DO"/>
    <n v="302397"/>
    <d v="2024-12-17T00:00:00"/>
    <n v="308910"/>
    <d v="2024-12-17T00:00:00"/>
    <m/>
    <n v="1161.5899999999999"/>
    <d v="2025-01-16T00:00:00"/>
    <s v="E0230761"/>
    <s v="PD023761"/>
    <s v="Serviços de Publicidade Eletrônica"/>
    <n v="1105.83"/>
    <m/>
    <x v="0"/>
    <m/>
    <m/>
    <m/>
    <s v="2 - FATURADO"/>
    <n v="0"/>
    <x v="0"/>
    <x v="1"/>
  </r>
  <r>
    <x v="1114"/>
    <s v="46.523.239/0001-47"/>
    <s v="NF SERVICOS DO"/>
    <n v="302536"/>
    <d v="2024-12-17T00:00:00"/>
    <n v="309049"/>
    <d v="2024-12-17T00:00:00"/>
    <m/>
    <n v="829.71"/>
    <d v="2025-01-16T00:00:00"/>
    <s v="E0230761"/>
    <s v="PD023761"/>
    <s v="Serviços de Publicidade Eletrônica"/>
    <n v="789.88"/>
    <m/>
    <x v="0"/>
    <m/>
    <m/>
    <m/>
    <s v="2 - FATURADO"/>
    <n v="0"/>
    <x v="0"/>
    <x v="1"/>
  </r>
  <r>
    <x v="1114"/>
    <s v="46.523.239/0001-47"/>
    <s v="NF SERVICOS DO"/>
    <n v="302936"/>
    <d v="2024-12-19T00:00:00"/>
    <n v="309458"/>
    <d v="2024-12-19T00:00:00"/>
    <m/>
    <n v="1576.45"/>
    <d v="2025-01-18T00:00:00"/>
    <s v="E0230761"/>
    <s v="PD023761"/>
    <s v="Serviços de Publicidade Eletrônica"/>
    <n v="1500.78"/>
    <m/>
    <x v="0"/>
    <m/>
    <m/>
    <m/>
    <s v="2 - FATURADO"/>
    <n v="0"/>
    <x v="0"/>
    <x v="1"/>
  </r>
  <r>
    <x v="1114"/>
    <s v="46.523.239/0001-47"/>
    <s v="ND-RATEIO CONDOM PPT"/>
    <n v="19980"/>
    <d v="2024-12-30T00:00:00"/>
    <m/>
    <m/>
    <m/>
    <n v="630.07000000000005"/>
    <d v="2025-01-31T00:00:00"/>
    <s v="CARGA INICIAL RATEIO CONDOM PPT"/>
    <m/>
    <s v="CARGA INICIAL RATEIO CONDOM PPT"/>
    <n v="630.07000000000005"/>
    <m/>
    <x v="0"/>
    <m/>
    <m/>
    <m/>
    <s v="32 DIAS"/>
    <n v="0"/>
    <x v="0"/>
    <x v="7"/>
  </r>
  <r>
    <x v="1114"/>
    <s v="46.523.239/0001-47"/>
    <s v="NF SERVICOS"/>
    <n v="177379"/>
    <d v="2024-12-31T00:00:00"/>
    <n v="1906318"/>
    <d v="2025-01-10T00:00:00"/>
    <d v="2024-12-01T00:00:00"/>
    <n v="200836.68"/>
    <d v="2025-02-09T00:00:00"/>
    <s v="E0220504"/>
    <s v="PD022504"/>
    <s v="PREFEITURA - CADASTRO"/>
    <n v="191196.52"/>
    <d v="2024-12-01T00:00:00"/>
    <x v="0"/>
    <s v="NR. SA.201.1 No. 37/2022"/>
    <s v="nr. 211/2022"/>
    <s v="359.0000.2750/2024-32-APPS\ITO"/>
    <s v="2 - FATURADO"/>
    <n v="0"/>
    <x v="0"/>
    <x v="0"/>
  </r>
  <r>
    <x v="1114"/>
    <s v="46.523.239/0001-47"/>
    <s v="NF SERVICOS DO"/>
    <n v="304044"/>
    <d v="2024-12-31T00:00:00"/>
    <n v="310620"/>
    <d v="2025-01-03T00:00:00"/>
    <m/>
    <n v="829.71"/>
    <d v="2025-02-02T00:00:00"/>
    <s v="E0230761"/>
    <s v="PD023761"/>
    <s v="Serviços de Publicidade Eletrônica"/>
    <n v="789.88"/>
    <m/>
    <x v="0"/>
    <m/>
    <m/>
    <m/>
    <s v="2 - FATURADO"/>
    <n v="0"/>
    <x v="0"/>
    <x v="1"/>
  </r>
  <r>
    <x v="1115"/>
    <s v="46.523.247/0001-93"/>
    <s v="NF SERVICOS DO"/>
    <n v="300600"/>
    <d v="2024-12-11T00:00:00"/>
    <n v="308037"/>
    <d v="2024-12-11T00:00:00"/>
    <m/>
    <n v="295.01"/>
    <d v="2025-01-10T00:00:00"/>
    <m/>
    <m/>
    <s v="Serviços de Publicidade Eletrônica"/>
    <n v="280.85000000000002"/>
    <m/>
    <x v="0"/>
    <m/>
    <m/>
    <m/>
    <s v="2 - FATURADO"/>
    <n v="0"/>
    <x v="0"/>
    <x v="1"/>
  </r>
  <r>
    <x v="1115"/>
    <s v="46.523.247/0001-93"/>
    <s v="NF SERVICOS DO"/>
    <n v="300857"/>
    <d v="2024-12-11T00:00:00"/>
    <n v="308294"/>
    <d v="2024-12-11T00:00:00"/>
    <m/>
    <n v="516.26"/>
    <d v="2025-01-10T00:00:00"/>
    <m/>
    <m/>
    <s v="Serviços de Publicidade Eletrônica"/>
    <n v="491.48"/>
    <m/>
    <x v="0"/>
    <m/>
    <m/>
    <m/>
    <s v="2 - FATURADO"/>
    <n v="0"/>
    <x v="0"/>
    <x v="1"/>
  </r>
  <r>
    <x v="1115"/>
    <s v="46.523.247/0001-93"/>
    <s v="NF SERVICOS DO"/>
    <n v="300894"/>
    <d v="2024-12-11T00:00:00"/>
    <n v="308331"/>
    <d v="2024-12-11T00:00:00"/>
    <m/>
    <n v="1475.04"/>
    <d v="2025-01-10T00:00:00"/>
    <m/>
    <m/>
    <s v="Serviços de Publicidade Eletrônica"/>
    <n v="1404.24"/>
    <m/>
    <x v="0"/>
    <m/>
    <m/>
    <m/>
    <s v="2 - FATURADO"/>
    <n v="0"/>
    <x v="0"/>
    <x v="1"/>
  </r>
  <r>
    <x v="1115"/>
    <s v="46.523.247/0001-93"/>
    <s v="NF SERVICOS DO"/>
    <n v="301003"/>
    <d v="2024-12-11T00:00:00"/>
    <n v="306427"/>
    <d v="2024-12-11T00:00:00"/>
    <m/>
    <n v="1401.29"/>
    <d v="2025-01-10T00:00:00"/>
    <m/>
    <m/>
    <s v="Serviços de Publicidade Eletrônica"/>
    <n v="1334.03"/>
    <m/>
    <x v="0"/>
    <m/>
    <m/>
    <m/>
    <s v="2 - FATURADO"/>
    <n v="0"/>
    <x v="0"/>
    <x v="1"/>
  </r>
  <r>
    <x v="1115"/>
    <s v="46.523.247/0001-93"/>
    <s v="NF SERVICOS DO"/>
    <n v="301113"/>
    <d v="2024-12-11T00:00:00"/>
    <n v="306537"/>
    <d v="2024-12-11T00:00:00"/>
    <m/>
    <n v="516.26"/>
    <d v="2025-01-10T00:00:00"/>
    <m/>
    <m/>
    <s v="Serviços de Publicidade Eletrônica"/>
    <n v="491.48"/>
    <m/>
    <x v="0"/>
    <m/>
    <m/>
    <m/>
    <s v="2 - FATURADO"/>
    <n v="0"/>
    <x v="0"/>
    <x v="1"/>
  </r>
  <r>
    <x v="1115"/>
    <s v="46.523.247/0001-93"/>
    <s v="NF SERVICOS DO"/>
    <n v="301679"/>
    <d v="2024-12-11T00:00:00"/>
    <n v="307103"/>
    <d v="2024-12-11T00:00:00"/>
    <m/>
    <n v="1548.79"/>
    <d v="2025-01-10T00:00:00"/>
    <m/>
    <m/>
    <s v="Serviços de Publicidade Eletrônica"/>
    <n v="1474.45"/>
    <m/>
    <x v="0"/>
    <m/>
    <m/>
    <m/>
    <s v="2 - FATURADO"/>
    <n v="0"/>
    <x v="0"/>
    <x v="1"/>
  </r>
  <r>
    <x v="1115"/>
    <s v="46.523.247/0001-93"/>
    <s v="NF SERVICOS DO"/>
    <n v="301949"/>
    <d v="2024-12-16T00:00:00"/>
    <n v="308457"/>
    <d v="2024-12-16T00:00:00"/>
    <m/>
    <n v="442.51"/>
    <d v="2025-01-15T00:00:00"/>
    <m/>
    <m/>
    <s v="Serviços de Publicidade Eletrônica"/>
    <n v="421.27"/>
    <m/>
    <x v="0"/>
    <m/>
    <m/>
    <m/>
    <s v="2 - FATURADO"/>
    <n v="0"/>
    <x v="0"/>
    <x v="1"/>
  </r>
  <r>
    <x v="1115"/>
    <s v="46.523.247/0001-93"/>
    <s v="NF SERVICOS DO"/>
    <n v="302185"/>
    <d v="2024-12-17T00:00:00"/>
    <n v="308698"/>
    <d v="2024-12-17T00:00:00"/>
    <m/>
    <n v="368.76"/>
    <d v="2025-01-16T00:00:00"/>
    <m/>
    <m/>
    <s v="Serviços de Publicidade Eletrônica"/>
    <n v="351.06"/>
    <m/>
    <x v="0"/>
    <m/>
    <m/>
    <m/>
    <s v="2 - FATURADO"/>
    <n v="0"/>
    <x v="0"/>
    <x v="1"/>
  </r>
  <r>
    <x v="1115"/>
    <s v="46.523.247/0001-93"/>
    <s v="NF SERVICOS DO"/>
    <n v="302206"/>
    <d v="2024-12-17T00:00:00"/>
    <n v="308719"/>
    <d v="2024-12-17T00:00:00"/>
    <m/>
    <n v="1401.29"/>
    <d v="2025-01-16T00:00:00"/>
    <m/>
    <m/>
    <s v="Serviços de Publicidade Eletrônica"/>
    <n v="1334.03"/>
    <m/>
    <x v="0"/>
    <m/>
    <m/>
    <m/>
    <s v="2 - FATURADO"/>
    <n v="0"/>
    <x v="0"/>
    <x v="1"/>
  </r>
  <r>
    <x v="1115"/>
    <s v="46.523.247/0001-93"/>
    <s v="NF SERVICOS DO"/>
    <n v="302208"/>
    <d v="2024-12-17T00:00:00"/>
    <n v="308721"/>
    <d v="2024-12-17T00:00:00"/>
    <m/>
    <n v="516.26"/>
    <d v="2025-01-16T00:00:00"/>
    <m/>
    <m/>
    <s v="Serviços de Publicidade Eletrônica"/>
    <n v="491.48"/>
    <m/>
    <x v="0"/>
    <m/>
    <m/>
    <m/>
    <s v="2 - FATURADO"/>
    <n v="0"/>
    <x v="0"/>
    <x v="1"/>
  </r>
  <r>
    <x v="1115"/>
    <s v="46.523.247/0001-93"/>
    <s v="NF SERVICOS"/>
    <n v="175969"/>
    <d v="2024-12-18T00:00:00"/>
    <n v="1891957"/>
    <d v="2024-12-18T00:00:00"/>
    <d v="2024-11-01T00:00:00"/>
    <n v="53888"/>
    <d v="2025-01-17T00:00:00"/>
    <s v="E0230676"/>
    <s v="PD023676"/>
    <s v="PREFEITURA - CADASTRO"/>
    <n v="51301.38"/>
    <d v="2024-11-01T00:00:00"/>
    <x v="0"/>
    <s v="83/2023"/>
    <s v="PROCE.PMDI 31.139/2023"/>
    <s v="359.00007382/2023-38 - ITO/APPS"/>
    <s v="2 - FATURADO"/>
    <n v="0"/>
    <x v="0"/>
    <x v="0"/>
  </r>
  <r>
    <x v="1115"/>
    <s v="46.523.247/0001-93"/>
    <s v="NF SERVICOS DO"/>
    <n v="302566"/>
    <d v="2024-12-18T00:00:00"/>
    <n v="309088"/>
    <d v="2024-12-18T00:00:00"/>
    <m/>
    <n v="368.76"/>
    <d v="2025-01-17T00:00:00"/>
    <m/>
    <m/>
    <s v="Serviços de Publicidade Eletrônica"/>
    <n v="351.06"/>
    <m/>
    <x v="0"/>
    <m/>
    <m/>
    <m/>
    <s v="2 - FATURADO"/>
    <n v="0"/>
    <x v="0"/>
    <x v="1"/>
  </r>
  <r>
    <x v="1115"/>
    <s v="46.523.247/0001-93"/>
    <s v="NF SERVICOS DO"/>
    <n v="302768"/>
    <d v="2024-12-19T00:00:00"/>
    <n v="309290"/>
    <d v="2024-12-19T00:00:00"/>
    <m/>
    <n v="295.01"/>
    <d v="2025-01-18T00:00:00"/>
    <m/>
    <m/>
    <s v="Serviços de Publicidade Eletrônica"/>
    <n v="280.85000000000002"/>
    <m/>
    <x v="0"/>
    <m/>
    <m/>
    <m/>
    <s v="2 - FATURADO"/>
    <n v="0"/>
    <x v="0"/>
    <x v="1"/>
  </r>
  <r>
    <x v="1115"/>
    <s v="46.523.247/0001-93"/>
    <s v="NF SERVICOS DO"/>
    <n v="303023"/>
    <d v="2024-12-20T00:00:00"/>
    <n v="309545"/>
    <d v="2024-12-20T00:00:00"/>
    <m/>
    <n v="885.02"/>
    <d v="2025-01-19T00:00:00"/>
    <m/>
    <m/>
    <s v="Serviços de Publicidade Eletrônica"/>
    <n v="842.54"/>
    <m/>
    <x v="0"/>
    <m/>
    <m/>
    <m/>
    <s v="2 - FATURADO"/>
    <n v="0"/>
    <x v="0"/>
    <x v="1"/>
  </r>
  <r>
    <x v="1115"/>
    <s v="46.523.247/0001-93"/>
    <s v="NF SERVICOS DO"/>
    <n v="303207"/>
    <d v="2024-12-22T00:00:00"/>
    <n v="309770"/>
    <d v="2024-12-30T00:00:00"/>
    <m/>
    <n v="442.51"/>
    <d v="2025-01-29T00:00:00"/>
    <m/>
    <m/>
    <s v="Serviços de Publicidade Eletrônica"/>
    <n v="421.27"/>
    <m/>
    <x v="0"/>
    <m/>
    <m/>
    <m/>
    <s v="2 - FATURADO"/>
    <n v="0"/>
    <x v="0"/>
    <x v="1"/>
  </r>
  <r>
    <x v="1115"/>
    <s v="46.523.247/0001-93"/>
    <s v="NF SERVICOS DO"/>
    <n v="303443"/>
    <d v="2024-12-22T00:00:00"/>
    <n v="310006"/>
    <d v="2024-12-30T00:00:00"/>
    <m/>
    <n v="14086.63"/>
    <d v="2025-01-29T00:00:00"/>
    <m/>
    <m/>
    <s v="Serviços de Publicidade Eletrônica"/>
    <n v="13410.47"/>
    <m/>
    <x v="0"/>
    <m/>
    <m/>
    <m/>
    <s v="2 - FATURADO"/>
    <n v="0"/>
    <x v="0"/>
    <x v="1"/>
  </r>
  <r>
    <x v="1115"/>
    <s v="46.523.247/0001-93"/>
    <s v="NF SERVICOS DO"/>
    <n v="303444"/>
    <d v="2024-12-22T00:00:00"/>
    <n v="310007"/>
    <d v="2024-12-30T00:00:00"/>
    <m/>
    <n v="221.26"/>
    <d v="2025-01-29T00:00:00"/>
    <m/>
    <m/>
    <s v="Serviços de Publicidade Eletrônica"/>
    <n v="210.64"/>
    <m/>
    <x v="0"/>
    <m/>
    <m/>
    <m/>
    <s v="2 - FATURADO"/>
    <n v="0"/>
    <x v="0"/>
    <x v="1"/>
  </r>
  <r>
    <x v="1115"/>
    <s v="46.523.247/0001-93"/>
    <s v="NF SERVICOS"/>
    <n v="177473"/>
    <d v="2024-12-31T00:00:00"/>
    <n v="1906412"/>
    <d v="2025-01-10T00:00:00"/>
    <d v="2024-12-01T00:00:00"/>
    <n v="146871.60999999999"/>
    <d v="2025-02-09T00:00:00"/>
    <s v="E0230676"/>
    <s v="PD023676"/>
    <s v="PREFEITURA - CADASTRO"/>
    <n v="139821.76999999999"/>
    <d v="2024-12-01T00:00:00"/>
    <x v="0"/>
    <s v="83/2023"/>
    <s v="PROCE.PMDI 31.139/2023"/>
    <s v="359.00007382/2023-38 - ITO/APPS"/>
    <s v="2 - FATURADO"/>
    <n v="0"/>
    <x v="0"/>
    <x v="0"/>
  </r>
  <r>
    <x v="1115"/>
    <s v="46.523.247/0001-93"/>
    <s v="NF SERVICOS DO"/>
    <n v="304156"/>
    <d v="2024-12-31T00:00:00"/>
    <n v="310732"/>
    <d v="2025-01-03T00:00:00"/>
    <m/>
    <n v="368.76"/>
    <d v="2025-02-02T00:00:00"/>
    <m/>
    <m/>
    <s v="Serviços de Publicidade Eletrônica"/>
    <n v="351.06"/>
    <m/>
    <x v="0"/>
    <m/>
    <m/>
    <m/>
    <s v="2 - FATURADO"/>
    <n v="0"/>
    <x v="0"/>
    <x v="1"/>
  </r>
  <r>
    <x v="1115"/>
    <s v="46.523.247/0001-93"/>
    <s v="NF SERVICOS DO"/>
    <n v="304157"/>
    <d v="2024-12-31T00:00:00"/>
    <n v="310733"/>
    <d v="2025-01-03T00:00:00"/>
    <m/>
    <n v="368.76"/>
    <d v="2025-02-02T00:00:00"/>
    <m/>
    <m/>
    <s v="Serviços de Publicidade Eletrônica"/>
    <n v="351.06"/>
    <m/>
    <x v="0"/>
    <m/>
    <m/>
    <m/>
    <s v="2 - FATURADO"/>
    <n v="0"/>
    <x v="0"/>
    <x v="1"/>
  </r>
  <r>
    <x v="1115"/>
    <s v="46.523.247/0001-93"/>
    <s v="NF SERVICOS DO"/>
    <n v="304196"/>
    <d v="2024-12-31T00:00:00"/>
    <n v="310772"/>
    <d v="2025-01-03T00:00:00"/>
    <m/>
    <n v="221.26"/>
    <d v="2025-02-02T00:00:00"/>
    <m/>
    <m/>
    <s v="Serviços de Publicidade Eletrônica"/>
    <n v="210.64"/>
    <m/>
    <x v="0"/>
    <m/>
    <m/>
    <m/>
    <s v="2 - FATURADO"/>
    <n v="0"/>
    <x v="0"/>
    <x v="1"/>
  </r>
  <r>
    <x v="1115"/>
    <s v="46.523.247/0001-93"/>
    <s v="NF SERVICOS DO"/>
    <n v="304197"/>
    <d v="2024-12-31T00:00:00"/>
    <n v="310773"/>
    <d v="2025-01-03T00:00:00"/>
    <m/>
    <n v="1032.53"/>
    <d v="2025-02-02T00:00:00"/>
    <m/>
    <m/>
    <s v="Serviços de Publicidade Eletrônica"/>
    <n v="982.97"/>
    <m/>
    <x v="0"/>
    <m/>
    <m/>
    <m/>
    <s v="2 - FATURADO"/>
    <n v="0"/>
    <x v="0"/>
    <x v="1"/>
  </r>
  <r>
    <x v="1116"/>
    <s v="46.523.262/0001-31"/>
    <s v="NF SERVICOS DO"/>
    <n v="299184"/>
    <d v="2024-11-25T00:00:00"/>
    <n v="305631"/>
    <d v="2024-11-26T00:00:00"/>
    <m/>
    <n v="663.77"/>
    <d v="2024-12-26T00:00:00"/>
    <s v="E0230765"/>
    <s v="PD023765"/>
    <s v="Serviços de Publicidade Eletrônica"/>
    <n v="631.91"/>
    <m/>
    <x v="0"/>
    <m/>
    <m/>
    <m/>
    <s v="2 - FATURADO"/>
    <n v="5"/>
    <x v="2"/>
    <x v="1"/>
  </r>
  <r>
    <x v="1116"/>
    <s v="46.523.262/0001-31"/>
    <s v="NF SERVICOS DO"/>
    <n v="299749"/>
    <d v="2024-11-28T00:00:00"/>
    <n v="306206"/>
    <d v="2024-11-29T00:00:00"/>
    <m/>
    <n v="774.4"/>
    <d v="2024-12-29T00:00:00"/>
    <s v="E0230765"/>
    <s v="PD023765"/>
    <s v="Serviços de Publicidade Eletrônica"/>
    <n v="737.23"/>
    <m/>
    <x v="0"/>
    <m/>
    <m/>
    <m/>
    <s v="2 - FATURADO"/>
    <n v="2"/>
    <x v="2"/>
    <x v="1"/>
  </r>
  <r>
    <x v="1116"/>
    <s v="46.523.262/0001-31"/>
    <s v="ND-POUPATEMPO 4.0"/>
    <n v="5317"/>
    <d v="2024-12-04T00:00:00"/>
    <s v="PPT00705"/>
    <s v="PPT00705"/>
    <d v="2024-12-01T00:00:00"/>
    <n v="20774.72"/>
    <d v="2025-01-03T00:00:00"/>
    <s v="PPT00705"/>
    <s v="PP00705"/>
    <s v="IMPLANTACAO E OPERACAO DO POUPATEMPO GUARAREMA"/>
    <n v="20774.72"/>
    <d v="2024-12-01T00:00:00"/>
    <x v="0"/>
    <m/>
    <s v="PD-PRC-2022/01847"/>
    <m/>
    <s v="2 - FATURADO"/>
    <n v="0"/>
    <x v="0"/>
    <x v="11"/>
  </r>
  <r>
    <x v="1116"/>
    <s v="46.523.262/0001-31"/>
    <s v="NF SERVICOS"/>
    <n v="174654"/>
    <d v="2024-12-10T00:00:00"/>
    <n v="1890642"/>
    <d v="2024-12-10T00:00:00"/>
    <d v="2024-11-01T00:00:00"/>
    <n v="26779.200000000001"/>
    <d v="2025-01-09T00:00:00"/>
    <s v="E0240612"/>
    <s v="PD024612"/>
    <s v="PREFEITURA - CADASTRO"/>
    <n v="25493.8"/>
    <d v="2024-11-01T00:00:00"/>
    <x v="0"/>
    <m/>
    <m/>
    <s v="359.00005286/2024-36 APPS/ITO"/>
    <s v="2 - FATURADO"/>
    <n v="0"/>
    <x v="0"/>
    <x v="0"/>
  </r>
  <r>
    <x v="1116"/>
    <s v="46.523.262/0001-31"/>
    <s v="NF SERVICOS DO"/>
    <n v="300456"/>
    <d v="2024-12-11T00:00:00"/>
    <n v="307893"/>
    <d v="2024-12-11T00:00:00"/>
    <m/>
    <n v="553.14"/>
    <d v="2025-01-10T00:00:00"/>
    <s v="E0230765"/>
    <s v="PD023765"/>
    <s v="Serviços de Publicidade Eletrônica"/>
    <n v="526.59"/>
    <m/>
    <x v="0"/>
    <m/>
    <m/>
    <m/>
    <s v="2 - FATURADO"/>
    <n v="0"/>
    <x v="0"/>
    <x v="1"/>
  </r>
  <r>
    <x v="1116"/>
    <s v="46.523.262/0001-31"/>
    <s v="NF SERVICOS DO"/>
    <n v="300486"/>
    <d v="2024-12-11T00:00:00"/>
    <n v="307923"/>
    <d v="2024-12-11T00:00:00"/>
    <m/>
    <n v="387.2"/>
    <d v="2025-01-10T00:00:00"/>
    <s v="E0230765"/>
    <s v="PD023765"/>
    <s v="Serviços de Publicidade Eletrônica"/>
    <n v="368.61"/>
    <m/>
    <x v="0"/>
    <m/>
    <m/>
    <m/>
    <s v="2 - FATURADO"/>
    <n v="0"/>
    <x v="0"/>
    <x v="1"/>
  </r>
  <r>
    <x v="1116"/>
    <s v="46.523.262/0001-31"/>
    <s v="NF SERVICOS DO"/>
    <n v="300550"/>
    <d v="2024-12-11T00:00:00"/>
    <n v="307987"/>
    <d v="2024-12-11T00:00:00"/>
    <m/>
    <n v="276.57"/>
    <d v="2025-01-10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116"/>
    <s v="46.523.262/0001-31"/>
    <s v="NF SERVICOS DO"/>
    <n v="300633"/>
    <d v="2024-12-11T00:00:00"/>
    <n v="308070"/>
    <d v="2024-12-11T00:00:00"/>
    <m/>
    <n v="442.51"/>
    <d v="2025-01-10T00:00:00"/>
    <s v="E0230765"/>
    <s v="PD023765"/>
    <s v="Serviços de Publicidade Eletrônica"/>
    <n v="421.27"/>
    <m/>
    <x v="0"/>
    <m/>
    <m/>
    <m/>
    <s v="2 - FATURADO"/>
    <n v="0"/>
    <x v="0"/>
    <x v="1"/>
  </r>
  <r>
    <x v="1116"/>
    <s v="46.523.262/0001-31"/>
    <s v="NF SERVICOS DO"/>
    <n v="301086"/>
    <d v="2024-12-11T00:00:00"/>
    <n v="306510"/>
    <d v="2024-12-11T00:00:00"/>
    <m/>
    <n v="442.51"/>
    <d v="2025-01-10T00:00:00"/>
    <s v="E0230765"/>
    <s v="PD023765"/>
    <s v="Serviços de Publicidade Eletrônica"/>
    <n v="421.27"/>
    <m/>
    <x v="0"/>
    <m/>
    <m/>
    <m/>
    <s v="2 - FATURADO"/>
    <n v="0"/>
    <x v="0"/>
    <x v="1"/>
  </r>
  <r>
    <x v="1116"/>
    <s v="46.523.262/0001-31"/>
    <s v="NF SERVICOS DO"/>
    <n v="301211"/>
    <d v="2024-12-11T00:00:00"/>
    <n v="306635"/>
    <d v="2024-12-11T00:00:00"/>
    <m/>
    <n v="276.57"/>
    <d v="2025-01-10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116"/>
    <s v="46.523.262/0001-31"/>
    <s v="NF SERVICOS DO"/>
    <n v="301356"/>
    <d v="2024-12-11T00:00:00"/>
    <n v="306780"/>
    <d v="2024-12-11T00:00:00"/>
    <m/>
    <n v="165.94"/>
    <d v="2025-01-10T00:00:00"/>
    <s v="E0230765"/>
    <s v="PD023765"/>
    <s v="Serviços de Publicidade Eletrônica"/>
    <n v="157.97"/>
    <m/>
    <x v="0"/>
    <m/>
    <m/>
    <m/>
    <s v="2 - FATURADO"/>
    <n v="0"/>
    <x v="0"/>
    <x v="1"/>
  </r>
  <r>
    <x v="1116"/>
    <s v="46.523.262/0001-31"/>
    <s v="NF SERVICOS DO"/>
    <n v="301994"/>
    <d v="2024-12-16T00:00:00"/>
    <n v="308502"/>
    <d v="2024-12-16T00:00:00"/>
    <m/>
    <n v="1161.5899999999999"/>
    <d v="2025-01-15T00:00:00"/>
    <s v="E0230765"/>
    <s v="PD023765"/>
    <s v="Serviços de Publicidade Eletrônica"/>
    <n v="1105.83"/>
    <m/>
    <x v="0"/>
    <m/>
    <m/>
    <m/>
    <s v="2 - FATURADO"/>
    <n v="0"/>
    <x v="0"/>
    <x v="1"/>
  </r>
  <r>
    <x v="1116"/>
    <s v="46.523.262/0001-31"/>
    <s v="NF SERVICOS DO"/>
    <n v="302216"/>
    <d v="2024-12-17T00:00:00"/>
    <n v="308729"/>
    <d v="2024-12-17T00:00:00"/>
    <m/>
    <n v="165.94"/>
    <d v="2025-01-16T00:00:00"/>
    <s v="E0230765"/>
    <s v="PD023765"/>
    <s v="Serviços de Publicidade Eletrônica"/>
    <n v="157.97"/>
    <m/>
    <x v="0"/>
    <m/>
    <m/>
    <m/>
    <s v="2 - FATURADO"/>
    <n v="0"/>
    <x v="0"/>
    <x v="1"/>
  </r>
  <r>
    <x v="1116"/>
    <s v="46.523.262/0001-31"/>
    <s v="NF SERVICOS DO"/>
    <n v="302524"/>
    <d v="2024-12-17T00:00:00"/>
    <n v="309037"/>
    <d v="2024-12-17T00:00:00"/>
    <m/>
    <n v="1382.85"/>
    <d v="2025-01-16T00:00:00"/>
    <s v="E0230765"/>
    <s v="PD023765"/>
    <s v="Serviços de Publicidade Eletrônica"/>
    <n v="1316.47"/>
    <m/>
    <x v="0"/>
    <m/>
    <m/>
    <m/>
    <s v="2 - FATURADO"/>
    <n v="0"/>
    <x v="0"/>
    <x v="1"/>
  </r>
  <r>
    <x v="1116"/>
    <s v="46.523.262/0001-31"/>
    <s v="NF SERVICOS DO"/>
    <n v="302720"/>
    <d v="2024-12-18T00:00:00"/>
    <n v="309242"/>
    <d v="2024-12-18T00:00:00"/>
    <m/>
    <n v="885.02"/>
    <d v="2025-01-17T00:00:00"/>
    <s v="E0230765"/>
    <s v="PD023765"/>
    <s v="Serviços de Publicidade Eletrônica"/>
    <n v="842.54"/>
    <m/>
    <x v="0"/>
    <m/>
    <m/>
    <m/>
    <s v="2 - FATURADO"/>
    <n v="0"/>
    <x v="0"/>
    <x v="1"/>
  </r>
  <r>
    <x v="1116"/>
    <s v="46.523.262/0001-31"/>
    <s v="NF SERVICOS DO"/>
    <n v="302887"/>
    <d v="2024-12-19T00:00:00"/>
    <n v="309409"/>
    <d v="2024-12-19T00:00:00"/>
    <m/>
    <n v="497.83"/>
    <d v="2025-01-18T00:00:00"/>
    <s v="E0230765"/>
    <s v="PD023765"/>
    <s v="Serviços de Publicidade Eletrônica"/>
    <n v="473.93"/>
    <m/>
    <x v="0"/>
    <m/>
    <m/>
    <m/>
    <s v="2 - FATURADO"/>
    <n v="0"/>
    <x v="0"/>
    <x v="1"/>
  </r>
  <r>
    <x v="1116"/>
    <s v="46.523.262/0001-31"/>
    <s v="NF SERVICOS DO"/>
    <n v="303230"/>
    <d v="2024-12-22T00:00:00"/>
    <n v="309793"/>
    <d v="2024-12-30T00:00:00"/>
    <m/>
    <n v="553.14"/>
    <d v="2025-01-29T00:00:00"/>
    <s v="E0230765"/>
    <s v="PD023765"/>
    <s v="Serviços de Publicidade Eletrônica"/>
    <n v="526.59"/>
    <m/>
    <x v="0"/>
    <m/>
    <m/>
    <m/>
    <s v="2 - FATURADO"/>
    <n v="0"/>
    <x v="0"/>
    <x v="1"/>
  </r>
  <r>
    <x v="1116"/>
    <s v="46.523.262/0001-31"/>
    <s v="NF SERVICOS DO"/>
    <n v="303540"/>
    <d v="2024-12-22T00:00:00"/>
    <n v="310103"/>
    <d v="2024-12-30T00:00:00"/>
    <m/>
    <n v="2710.39"/>
    <d v="2025-01-29T00:00:00"/>
    <s v="E0230765"/>
    <s v="PD023765"/>
    <s v="Serviços de Publicidade Eletrônica"/>
    <n v="2580.29"/>
    <m/>
    <x v="0"/>
    <m/>
    <m/>
    <m/>
    <s v="2 - FATURADO"/>
    <n v="0"/>
    <x v="0"/>
    <x v="1"/>
  </r>
  <r>
    <x v="1116"/>
    <s v="46.523.262/0001-31"/>
    <s v="NF SERVICOS DO"/>
    <n v="303742"/>
    <d v="2024-12-23T00:00:00"/>
    <n v="310305"/>
    <d v="2024-12-30T00:00:00"/>
    <m/>
    <n v="497.83"/>
    <d v="2025-01-29T00:00:00"/>
    <s v="E0230765"/>
    <s v="PD023765"/>
    <s v="Serviços de Publicidade Eletrônica"/>
    <n v="473.93"/>
    <m/>
    <x v="0"/>
    <m/>
    <m/>
    <m/>
    <s v="2 - FATURADO"/>
    <n v="0"/>
    <x v="0"/>
    <x v="1"/>
  </r>
  <r>
    <x v="1116"/>
    <s v="46.523.262/0001-31"/>
    <s v="NF SERVICOS DO"/>
    <n v="303938"/>
    <d v="2024-12-26T00:00:00"/>
    <n v="310501"/>
    <d v="2024-12-30T00:00:00"/>
    <m/>
    <n v="442.51"/>
    <d v="2025-01-29T00:00:00"/>
    <s v="E0230765"/>
    <s v="PD023765"/>
    <s v="Serviços de Publicidade Eletrônica"/>
    <n v="421.27"/>
    <m/>
    <x v="0"/>
    <m/>
    <m/>
    <m/>
    <s v="2 - FATURADO"/>
    <n v="0"/>
    <x v="0"/>
    <x v="1"/>
  </r>
  <r>
    <x v="1116"/>
    <s v="46.523.262/0001-31"/>
    <s v="NF SERVICOS"/>
    <n v="177590"/>
    <d v="2024-12-31T00:00:00"/>
    <n v="1906529"/>
    <d v="2025-01-10T00:00:00"/>
    <d v="2024-12-01T00:00:00"/>
    <n v="23207.279999999999"/>
    <d v="2025-02-09T00:00:00"/>
    <s v="E0240612"/>
    <s v="PD024612"/>
    <s v="PREFEITURA - CADASTRO"/>
    <n v="22093.33"/>
    <d v="2024-12-01T00:00:00"/>
    <x v="0"/>
    <m/>
    <m/>
    <s v="359.00005286/2024-36 APPS/ITO"/>
    <s v="2 - FATURADO"/>
    <n v="0"/>
    <x v="0"/>
    <x v="0"/>
  </r>
  <r>
    <x v="1116"/>
    <s v="46.523.262/0001-31"/>
    <s v="NF SERVICOS DO"/>
    <n v="304173"/>
    <d v="2024-12-31T00:00:00"/>
    <n v="310749"/>
    <d v="2025-01-03T00:00:00"/>
    <m/>
    <n v="165.94"/>
    <d v="2025-02-02T00:00:00"/>
    <s v="E0230765"/>
    <s v="PD023765"/>
    <s v="Serviços de Publicidade Eletrônica"/>
    <n v="157.97"/>
    <m/>
    <x v="0"/>
    <m/>
    <m/>
    <m/>
    <s v="2 - FATURADO"/>
    <n v="0"/>
    <x v="0"/>
    <x v="1"/>
  </r>
  <r>
    <x v="1117"/>
    <s v="46.523.270/0001-88"/>
    <s v="NF SERVICOS"/>
    <n v="171009"/>
    <d v="2024-11-08T00:00:00"/>
    <n v="1874024"/>
    <d v="2024-11-08T00:00:00"/>
    <d v="2024-10-01T00:00:00"/>
    <n v="55592.9"/>
    <d v="2024-12-08T00:00:00"/>
    <s v="E0230495"/>
    <s v="PD023404"/>
    <s v="OFFICE BÁSICO"/>
    <n v="52924.44"/>
    <d v="2024-10-01T00:00:00"/>
    <x v="0"/>
    <n v="138"/>
    <s v="11.474/2023"/>
    <s v="359.00008958/2023-84-ITO"/>
    <s v="2 - FATURADO"/>
    <n v="23"/>
    <x v="2"/>
    <x v="0"/>
  </r>
  <r>
    <x v="1117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6"/>
    <x v="2"/>
    <x v="2"/>
  </r>
  <r>
    <x v="1117"/>
    <s v="46.523.270/0001-88"/>
    <s v="NF SERVICOS"/>
    <n v="174456"/>
    <d v="2024-12-09T00:00:00"/>
    <n v="1890444"/>
    <d v="2024-12-09T00:00:00"/>
    <d v="2024-11-01T00:00:00"/>
    <n v="55592.9"/>
    <d v="2025-01-08T00:00:00"/>
    <s v="E0230495"/>
    <s v="PD023404"/>
    <s v="OFFICE BÁSICO"/>
    <n v="52924.44"/>
    <d v="2024-11-01T00:00:00"/>
    <x v="0"/>
    <n v="138"/>
    <s v="11.474/2023"/>
    <s v="359.00008958/2023-84-ITO"/>
    <s v="2 - FATURADO"/>
    <n v="0"/>
    <x v="0"/>
    <x v="0"/>
  </r>
  <r>
    <x v="1117"/>
    <s v="46.523.270/0001-88"/>
    <s v="NF SERVICOS"/>
    <n v="174539"/>
    <d v="2024-12-10T00:00:00"/>
    <n v="1890527"/>
    <d v="2024-12-10T00:00:00"/>
    <d v="2024-11-01T00:00:00"/>
    <n v="102359.05"/>
    <d v="2025-01-09T00:00:00"/>
    <s v="E0220527"/>
    <s v="PD022527"/>
    <s v="PREFEITURA - CADASTRO"/>
    <n v="97445.82"/>
    <d v="2024-11-01T00:00:00"/>
    <x v="0"/>
    <s v="Nº 72"/>
    <s v="PMMC 5.104/2024"/>
    <s v="PD-PRC-2022/01944  SEI:  359.00006040/2024-81 APPS/ITO"/>
    <s v="2 - FATURADO"/>
    <n v="0"/>
    <x v="0"/>
    <x v="0"/>
  </r>
  <r>
    <x v="1117"/>
    <s v="46.523.270/0001-88"/>
    <s v="NF SERVICOS DO"/>
    <n v="299994"/>
    <d v="2024-12-11T00:00:00"/>
    <n v="307431"/>
    <d v="2024-12-11T00:00:00"/>
    <m/>
    <n v="1253.78"/>
    <d v="2025-01-10T00:00:00"/>
    <s v="E0220666"/>
    <s v="PD022666"/>
    <s v="Serviços de Publicidade Eletrônica"/>
    <n v="1193.5999999999999"/>
    <m/>
    <x v="0"/>
    <m/>
    <m/>
    <m/>
    <s v="2 - FATURADO"/>
    <n v="0"/>
    <x v="0"/>
    <x v="1"/>
  </r>
  <r>
    <x v="1117"/>
    <s v="46.523.270/0001-88"/>
    <s v="NF SERVICOS DO"/>
    <n v="299995"/>
    <d v="2024-12-11T00:00:00"/>
    <n v="307432"/>
    <d v="2024-12-11T00:00:00"/>
    <m/>
    <n v="4056.36"/>
    <d v="2025-01-10T00:00:00"/>
    <s v="E0220666"/>
    <s v="PD022666"/>
    <s v="Serviços de Publicidade Eletrônica"/>
    <n v="3861.65"/>
    <m/>
    <x v="0"/>
    <m/>
    <m/>
    <m/>
    <s v="2 - FATURADO"/>
    <n v="0"/>
    <x v="0"/>
    <x v="1"/>
  </r>
  <r>
    <x v="1117"/>
    <s v="46.523.270/0001-88"/>
    <s v="NF SERVICOS DO"/>
    <n v="300125"/>
    <d v="2024-12-11T00:00:00"/>
    <n v="307562"/>
    <d v="2024-12-11T00:00:00"/>
    <m/>
    <n v="811.27"/>
    <d v="2025-01-10T00:00:00"/>
    <s v="E0220666"/>
    <s v="PD022666"/>
    <s v="Serviços de Publicidade Eletrônica"/>
    <n v="772.33"/>
    <m/>
    <x v="0"/>
    <m/>
    <m/>
    <m/>
    <s v="2 - FATURADO"/>
    <n v="0"/>
    <x v="0"/>
    <x v="1"/>
  </r>
  <r>
    <x v="1117"/>
    <s v="46.523.270/0001-88"/>
    <s v="NF SERVICOS DO"/>
    <n v="300194"/>
    <d v="2024-12-11T00:00:00"/>
    <n v="307631"/>
    <d v="2024-12-11T00:00:00"/>
    <m/>
    <n v="1180.03"/>
    <d v="2025-01-10T00:00:00"/>
    <s v="E0220666"/>
    <s v="PD022666"/>
    <s v="Serviços de Publicidade Eletrônica"/>
    <n v="1123.3900000000001"/>
    <m/>
    <x v="0"/>
    <m/>
    <m/>
    <m/>
    <s v="2 - FATURADO"/>
    <n v="0"/>
    <x v="0"/>
    <x v="1"/>
  </r>
  <r>
    <x v="1117"/>
    <s v="46.523.270/0001-88"/>
    <s v="NF SERVICOS DO"/>
    <n v="300602"/>
    <d v="2024-12-11T00:00:00"/>
    <n v="308039"/>
    <d v="2024-12-11T00:00:00"/>
    <m/>
    <n v="958.78"/>
    <d v="2025-01-10T00:00:00"/>
    <s v="E0220666"/>
    <s v="PD022666"/>
    <s v="Serviços de Publicidade Eletrônica"/>
    <n v="912.76"/>
    <m/>
    <x v="0"/>
    <m/>
    <m/>
    <m/>
    <s v="2 - FATURADO"/>
    <n v="0"/>
    <x v="0"/>
    <x v="1"/>
  </r>
  <r>
    <x v="1117"/>
    <s v="46.523.270/0001-88"/>
    <s v="NF SERVICOS DO"/>
    <n v="300881"/>
    <d v="2024-12-11T00:00:00"/>
    <n v="308318"/>
    <d v="2024-12-11T00:00:00"/>
    <m/>
    <n v="1622.54"/>
    <d v="2025-01-10T00:00:00"/>
    <s v="E0220666"/>
    <s v="PD022666"/>
    <s v="Serviços de Publicidade Eletrônica"/>
    <n v="1544.66"/>
    <m/>
    <x v="0"/>
    <m/>
    <m/>
    <m/>
    <s v="2 - FATURADO"/>
    <n v="0"/>
    <x v="0"/>
    <x v="1"/>
  </r>
  <r>
    <x v="1117"/>
    <s v="46.523.270/0001-88"/>
    <s v="NF SERVICOS DO"/>
    <n v="301271"/>
    <d v="2024-12-11T00:00:00"/>
    <n v="306695"/>
    <d v="2024-12-11T00:00:00"/>
    <m/>
    <n v="1106.28"/>
    <d v="2025-01-10T00:00:00"/>
    <s v="E0220666"/>
    <s v="PD022666"/>
    <s v="Serviços de Publicidade Eletrônica"/>
    <n v="1053.18"/>
    <m/>
    <x v="0"/>
    <m/>
    <m/>
    <m/>
    <s v="2 - FATURADO"/>
    <n v="0"/>
    <x v="0"/>
    <x v="1"/>
  </r>
  <r>
    <x v="1117"/>
    <s v="46.523.270/0001-88"/>
    <s v="NF SERVICOS DO"/>
    <n v="301472"/>
    <d v="2024-12-11T00:00:00"/>
    <n v="306896"/>
    <d v="2024-12-11T00:00:00"/>
    <m/>
    <n v="368.76"/>
    <d v="2025-01-10T00:00:00"/>
    <s v="E0220666"/>
    <s v="PD022666"/>
    <s v="Serviços de Publicidade Eletrônica"/>
    <n v="351.06"/>
    <m/>
    <x v="0"/>
    <m/>
    <m/>
    <m/>
    <s v="2 - FATURADO"/>
    <n v="0"/>
    <x v="0"/>
    <x v="1"/>
  </r>
  <r>
    <x v="1117"/>
    <s v="46.523.270/0001-88"/>
    <s v="NF SERVICOS DO"/>
    <n v="301845"/>
    <d v="2024-12-11T00:00:00"/>
    <n v="307269"/>
    <d v="2024-12-11T00:00:00"/>
    <m/>
    <n v="737.52"/>
    <d v="2025-01-10T00:00:00"/>
    <s v="E0220666"/>
    <s v="PD022666"/>
    <s v="Serviços de Publicidade Eletrônica"/>
    <n v="702.12"/>
    <m/>
    <x v="0"/>
    <m/>
    <m/>
    <m/>
    <s v="2 - FATURADO"/>
    <n v="0"/>
    <x v="0"/>
    <x v="1"/>
  </r>
  <r>
    <x v="1117"/>
    <s v="46.523.270/0001-88"/>
    <s v="NF SERVICOS DO"/>
    <n v="301846"/>
    <d v="2024-12-11T00:00:00"/>
    <n v="307270"/>
    <d v="2024-12-11T00:00:00"/>
    <m/>
    <n v="1843.8"/>
    <d v="2025-01-10T00:00:00"/>
    <s v="E0220666"/>
    <s v="PD022666"/>
    <s v="Serviços de Publicidade Eletrônica"/>
    <n v="1755.3"/>
    <m/>
    <x v="0"/>
    <m/>
    <m/>
    <m/>
    <s v="2 - FATURADO"/>
    <n v="0"/>
    <x v="0"/>
    <x v="1"/>
  </r>
  <r>
    <x v="1117"/>
    <s v="46.523.270/0001-88"/>
    <s v="NF SERVICOS DO"/>
    <n v="302000"/>
    <d v="2024-12-16T00:00:00"/>
    <n v="308508"/>
    <d v="2024-12-16T00:00:00"/>
    <m/>
    <n v="4867.63"/>
    <d v="2025-01-15T00:00:00"/>
    <s v="E0220666"/>
    <s v="PD022666"/>
    <s v="Serviços de Publicidade Eletrônica"/>
    <n v="4633.9799999999996"/>
    <m/>
    <x v="0"/>
    <m/>
    <m/>
    <m/>
    <s v="2 - FATURADO"/>
    <n v="0"/>
    <x v="0"/>
    <x v="1"/>
  </r>
  <r>
    <x v="1117"/>
    <s v="46.523.270/0001-88"/>
    <s v="NF SERVICOS DO"/>
    <n v="302226"/>
    <d v="2024-12-17T00:00:00"/>
    <n v="308739"/>
    <d v="2024-12-17T00:00:00"/>
    <m/>
    <n v="1770.05"/>
    <d v="2025-01-16T00:00:00"/>
    <s v="E0220666"/>
    <s v="PD022666"/>
    <s v="Serviços de Publicidade Eletrônica"/>
    <n v="1685.09"/>
    <m/>
    <x v="0"/>
    <m/>
    <m/>
    <m/>
    <s v="2 - FATURADO"/>
    <n v="0"/>
    <x v="0"/>
    <x v="1"/>
  </r>
  <r>
    <x v="1117"/>
    <s v="46.523.270/0001-88"/>
    <s v="NF SERVICOS DO"/>
    <n v="302455"/>
    <d v="2024-12-17T00:00:00"/>
    <n v="308968"/>
    <d v="2024-12-17T00:00:00"/>
    <m/>
    <n v="1696.3"/>
    <d v="2025-01-16T00:00:00"/>
    <s v="E0220666"/>
    <s v="PD022666"/>
    <s v="Serviços de Publicidade Eletrônica"/>
    <n v="1614.88"/>
    <m/>
    <x v="0"/>
    <m/>
    <m/>
    <m/>
    <s v="2 - FATURADO"/>
    <n v="0"/>
    <x v="0"/>
    <x v="1"/>
  </r>
  <r>
    <x v="1117"/>
    <s v="46.523.270/0001-88"/>
    <s v="NF SERVICOS DO"/>
    <n v="302456"/>
    <d v="2024-12-17T00:00:00"/>
    <n v="308969"/>
    <d v="2024-12-17T00:00:00"/>
    <m/>
    <n v="811.27"/>
    <d v="2025-01-16T00:00:00"/>
    <s v="E0220666"/>
    <s v="PD022666"/>
    <s v="Serviços de Publicidade Eletrônica"/>
    <n v="772.33"/>
    <m/>
    <x v="0"/>
    <m/>
    <m/>
    <m/>
    <s v="2 - FATURADO"/>
    <n v="0"/>
    <x v="0"/>
    <x v="1"/>
  </r>
  <r>
    <x v="1117"/>
    <s v="46.523.270/0001-88"/>
    <s v="NF SERVICOS DO"/>
    <n v="302613"/>
    <d v="2024-12-18T00:00:00"/>
    <n v="309135"/>
    <d v="2024-12-18T00:00:00"/>
    <m/>
    <n v="737.52"/>
    <d v="2025-01-17T00:00:00"/>
    <s v="E0220666"/>
    <s v="PD022666"/>
    <s v="Serviços de Publicidade Eletrônica"/>
    <n v="702.12"/>
    <m/>
    <x v="0"/>
    <m/>
    <m/>
    <m/>
    <s v="2 - FATURADO"/>
    <n v="0"/>
    <x v="0"/>
    <x v="1"/>
  </r>
  <r>
    <x v="1117"/>
    <s v="46.523.270/0001-88"/>
    <s v="NF SERVICOS DO"/>
    <n v="302614"/>
    <d v="2024-12-18T00:00:00"/>
    <n v="309136"/>
    <d v="2024-12-18T00:00:00"/>
    <m/>
    <n v="6711.43"/>
    <d v="2025-01-17T00:00:00"/>
    <s v="E0220666"/>
    <s v="PD022666"/>
    <s v="Serviços de Publicidade Eletrônica"/>
    <n v="6389.28"/>
    <m/>
    <x v="0"/>
    <m/>
    <m/>
    <m/>
    <s v="2 - FATURADO"/>
    <n v="0"/>
    <x v="0"/>
    <x v="1"/>
  </r>
  <r>
    <x v="1117"/>
    <s v="46.523.270/0001-88"/>
    <s v="NF SERVICOS DO"/>
    <n v="302944"/>
    <d v="2024-12-19T00:00:00"/>
    <n v="309466"/>
    <d v="2024-12-19T00:00:00"/>
    <m/>
    <n v="2876.33"/>
    <d v="2025-01-18T00:00:00"/>
    <s v="E0220666"/>
    <s v="PD022666"/>
    <s v="Serviços de Publicidade Eletrônica"/>
    <n v="2738.27"/>
    <m/>
    <x v="0"/>
    <m/>
    <m/>
    <m/>
    <s v="2 - FATURADO"/>
    <n v="0"/>
    <x v="0"/>
    <x v="1"/>
  </r>
  <r>
    <x v="1117"/>
    <s v="46.523.270/0001-88"/>
    <s v="NF SERVICOS DO"/>
    <n v="302945"/>
    <d v="2024-12-19T00:00:00"/>
    <n v="309467"/>
    <d v="2024-12-19T00:00:00"/>
    <m/>
    <n v="885.02"/>
    <d v="2025-01-18T00:00:00"/>
    <s v="E0220666"/>
    <s v="PD022666"/>
    <s v="Serviços de Publicidade Eletrônica"/>
    <n v="842.54"/>
    <m/>
    <x v="0"/>
    <m/>
    <m/>
    <m/>
    <s v="2 - FATURADO"/>
    <n v="0"/>
    <x v="0"/>
    <x v="1"/>
  </r>
  <r>
    <x v="1117"/>
    <s v="46.523.270/0001-88"/>
    <s v="NF SERVICOS DO"/>
    <n v="302946"/>
    <d v="2024-12-19T00:00:00"/>
    <n v="309468"/>
    <d v="2024-12-19T00:00:00"/>
    <m/>
    <n v="958.78"/>
    <d v="2025-01-18T00:00:00"/>
    <s v="E0220666"/>
    <s v="PD022666"/>
    <s v="Serviços de Publicidade Eletrônica"/>
    <n v="912.76"/>
    <m/>
    <x v="0"/>
    <m/>
    <m/>
    <m/>
    <s v="2 - FATURADO"/>
    <n v="0"/>
    <x v="0"/>
    <x v="1"/>
  </r>
  <r>
    <x v="1117"/>
    <s v="46.523.270/0001-88"/>
    <s v="NF SERVICOS DO"/>
    <n v="303017"/>
    <d v="2024-12-20T00:00:00"/>
    <n v="309539"/>
    <d v="2024-12-20T00:00:00"/>
    <m/>
    <n v="663.77"/>
    <d v="2025-01-19T00:00:00"/>
    <s v="E0220666"/>
    <s v="PD022666"/>
    <s v="Serviços de Publicidade Eletrônica"/>
    <n v="631.91"/>
    <m/>
    <x v="0"/>
    <m/>
    <m/>
    <m/>
    <s v="2 - FATURADO"/>
    <n v="0"/>
    <x v="0"/>
    <x v="1"/>
  </r>
  <r>
    <x v="1117"/>
    <s v="46.523.270/0001-88"/>
    <s v="NF SERVICOS DO"/>
    <n v="303056"/>
    <d v="2024-12-20T00:00:00"/>
    <n v="309578"/>
    <d v="2024-12-20T00:00:00"/>
    <m/>
    <n v="442.51"/>
    <d v="2025-01-19T00:00:00"/>
    <s v="E0220666"/>
    <s v="PD022666"/>
    <s v="Serviços de Publicidade Eletrônica"/>
    <n v="421.27"/>
    <m/>
    <x v="0"/>
    <m/>
    <m/>
    <m/>
    <s v="2 - FATURADO"/>
    <n v="0"/>
    <x v="0"/>
    <x v="1"/>
  </r>
  <r>
    <x v="1117"/>
    <s v="46.523.270/0001-88"/>
    <s v="NF SERVICOS DO"/>
    <n v="303057"/>
    <d v="2024-12-20T00:00:00"/>
    <n v="309579"/>
    <d v="2024-12-20T00:00:00"/>
    <m/>
    <n v="2360.06"/>
    <d v="2025-01-19T00:00:00"/>
    <s v="E0220666"/>
    <s v="PD022666"/>
    <s v="Serviços de Publicidade Eletrônica"/>
    <n v="2246.7800000000002"/>
    <m/>
    <x v="0"/>
    <m/>
    <m/>
    <m/>
    <s v="2 - FATURADO"/>
    <n v="0"/>
    <x v="0"/>
    <x v="1"/>
  </r>
  <r>
    <x v="1117"/>
    <s v="46.523.270/0001-88"/>
    <s v="NF SERVICOS DO"/>
    <n v="303383"/>
    <d v="2024-12-22T00:00:00"/>
    <n v="309946"/>
    <d v="2024-12-30T00:00:00"/>
    <m/>
    <n v="590.02"/>
    <d v="2025-01-29T00:00:00"/>
    <s v="E0220666"/>
    <s v="PD022666"/>
    <s v="Serviços de Publicidade Eletrônica"/>
    <n v="561.70000000000005"/>
    <m/>
    <x v="0"/>
    <m/>
    <m/>
    <m/>
    <s v="2 - FATURADO"/>
    <n v="0"/>
    <x v="0"/>
    <x v="1"/>
  </r>
  <r>
    <x v="1117"/>
    <s v="46.523.270/0001-88"/>
    <s v="NF SERVICOS DO"/>
    <n v="303384"/>
    <d v="2024-12-22T00:00:00"/>
    <n v="309947"/>
    <d v="2024-12-30T00:00:00"/>
    <m/>
    <n v="3687.6"/>
    <d v="2025-01-29T00:00:00"/>
    <s v="E0220666"/>
    <s v="PD022666"/>
    <s v="Serviços de Publicidade Eletrônica"/>
    <n v="3510.6"/>
    <m/>
    <x v="0"/>
    <m/>
    <m/>
    <m/>
    <s v="2 - FATURADO"/>
    <n v="0"/>
    <x v="0"/>
    <x v="1"/>
  </r>
  <r>
    <x v="1117"/>
    <s v="46.523.270/0001-88"/>
    <s v="NF SERVICOS DO"/>
    <n v="303617"/>
    <d v="2024-12-22T00:00:00"/>
    <n v="310180"/>
    <d v="2024-12-30T00:00:00"/>
    <m/>
    <n v="590.02"/>
    <d v="2025-01-29T00:00:00"/>
    <s v="E0220666"/>
    <s v="PD022666"/>
    <s v="Serviços de Publicidade Eletrônica"/>
    <n v="561.70000000000005"/>
    <m/>
    <x v="0"/>
    <m/>
    <m/>
    <m/>
    <s v="2 - FATURADO"/>
    <n v="0"/>
    <x v="0"/>
    <x v="1"/>
  </r>
  <r>
    <x v="1117"/>
    <s v="46.523.270/0001-88"/>
    <s v="NF SERVICOS DO"/>
    <n v="303618"/>
    <d v="2024-12-22T00:00:00"/>
    <n v="310181"/>
    <d v="2024-12-30T00:00:00"/>
    <m/>
    <n v="14381.64"/>
    <d v="2025-01-29T00:00:00"/>
    <s v="E0220666"/>
    <s v="PD022666"/>
    <s v="Serviços de Publicidade Eletrônica"/>
    <n v="13691.32"/>
    <m/>
    <x v="0"/>
    <m/>
    <m/>
    <m/>
    <s v="2 - FATURADO"/>
    <n v="0"/>
    <x v="0"/>
    <x v="1"/>
  </r>
  <r>
    <x v="1117"/>
    <s v="46.523.270/0001-88"/>
    <s v="NF SERVICOS DO"/>
    <n v="303813"/>
    <d v="2024-12-23T00:00:00"/>
    <n v="310376"/>
    <d v="2024-12-30T00:00:00"/>
    <m/>
    <n v="295.01"/>
    <d v="2025-01-29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117"/>
    <s v="46.523.270/0001-88"/>
    <s v="NF SERVICOS DO"/>
    <n v="303814"/>
    <d v="2024-12-23T00:00:00"/>
    <n v="310377"/>
    <d v="2024-12-30T00:00:00"/>
    <m/>
    <n v="885.02"/>
    <d v="2025-01-29T00:00:00"/>
    <s v="E0220666"/>
    <s v="PD022666"/>
    <s v="Serviços de Publicidade Eletrônica"/>
    <n v="842.54"/>
    <m/>
    <x v="0"/>
    <m/>
    <m/>
    <m/>
    <s v="2 - FATURADO"/>
    <n v="0"/>
    <x v="0"/>
    <x v="1"/>
  </r>
  <r>
    <x v="1117"/>
    <s v="46.523.270/0001-88"/>
    <s v="NF SERVICOS DO"/>
    <n v="303815"/>
    <d v="2024-12-23T00:00:00"/>
    <n v="310378"/>
    <d v="2024-12-30T00:00:00"/>
    <m/>
    <n v="12095.33"/>
    <d v="2025-01-29T00:00:00"/>
    <s v="E0220666"/>
    <s v="PD022666"/>
    <s v="Serviços de Publicidade Eletrônica"/>
    <n v="11514.75"/>
    <m/>
    <x v="0"/>
    <m/>
    <m/>
    <m/>
    <s v="2 - FATURADO"/>
    <n v="0"/>
    <x v="0"/>
    <x v="1"/>
  </r>
  <r>
    <x v="1117"/>
    <s v="46.523.270/0001-88"/>
    <s v="NF SERVICOS"/>
    <n v="177557"/>
    <d v="2024-12-31T00:00:00"/>
    <n v="1906496"/>
    <d v="2025-01-10T00:00:00"/>
    <d v="2024-12-01T00:00:00"/>
    <n v="115399.2"/>
    <d v="2025-02-09T00:00:00"/>
    <s v="E0220527"/>
    <s v="PD022527"/>
    <s v="PREFEITURA - CADASTRO"/>
    <n v="109860.04"/>
    <d v="2024-12-01T00:00:00"/>
    <x v="0"/>
    <s v="Nº 72"/>
    <s v="PMMC 5.104/2024"/>
    <s v="PD-PRC-2022/01944  SEI:  359.00006040/2024-81 APPS/ITO"/>
    <s v="2 - FATURADO"/>
    <n v="0"/>
    <x v="0"/>
    <x v="0"/>
  </r>
  <r>
    <x v="1117"/>
    <s v="46.523.270/0001-88"/>
    <s v="NF SERVICOS DO"/>
    <n v="303993"/>
    <d v="2024-12-31T00:00:00"/>
    <n v="310569"/>
    <d v="2025-01-03T00:00:00"/>
    <m/>
    <n v="1106.28"/>
    <d v="2025-02-02T00:00:00"/>
    <s v="E0220666"/>
    <s v="PD022666"/>
    <s v="Serviços de Publicidade Eletrônica"/>
    <n v="1053.18"/>
    <m/>
    <x v="0"/>
    <m/>
    <m/>
    <m/>
    <s v="2 - FATURADO"/>
    <n v="0"/>
    <x v="0"/>
    <x v="1"/>
  </r>
  <r>
    <x v="1117"/>
    <s v="46.523.270/0001-88"/>
    <s v="NF SERVICOS DO"/>
    <n v="304010"/>
    <d v="2024-12-31T00:00:00"/>
    <n v="310586"/>
    <d v="2025-01-03T00:00:00"/>
    <m/>
    <n v="17331.72"/>
    <d v="2025-02-02T00:00:00"/>
    <s v="E0220666"/>
    <s v="PD022666"/>
    <s v="Serviços de Publicidade Eletrônica"/>
    <n v="16499.8"/>
    <m/>
    <x v="0"/>
    <m/>
    <m/>
    <m/>
    <s v="2 - FATURADO"/>
    <n v="0"/>
    <x v="0"/>
    <x v="1"/>
  </r>
  <r>
    <x v="1117"/>
    <s v="46.523.270/0001-88"/>
    <s v="NF SERVICOS DO"/>
    <n v="304011"/>
    <d v="2024-12-31T00:00:00"/>
    <n v="310587"/>
    <d v="2025-01-03T00:00:00"/>
    <m/>
    <n v="295.01"/>
    <d v="2025-02-02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118"/>
    <s v="46.523.288/0001-80"/>
    <s v="ND-POUPATEMPO 4.0"/>
    <n v="5302"/>
    <d v="2024-12-04T00:00:00"/>
    <s v="PPT00751"/>
    <s v="PPT00751"/>
    <d v="2024-12-01T00:00:00"/>
    <n v="19263.27"/>
    <d v="2025-01-03T00:00:00"/>
    <s v="PPT00751"/>
    <s v="PP00751"/>
    <s v="IMPLANTAÇÃO E OPERAÇÃO DO POUPATEMPO BIRITIBA MIRIM"/>
    <n v="19263.27"/>
    <d v="2024-12-01T00:00:00"/>
    <x v="0"/>
    <m/>
    <s v="PD-PRC-2022/02320"/>
    <m/>
    <s v="2 - FATURADO"/>
    <n v="0"/>
    <x v="0"/>
    <x v="11"/>
  </r>
  <r>
    <x v="1118"/>
    <s v="46.523.288/0001-80"/>
    <s v="NF SERVICOS DO"/>
    <n v="303612"/>
    <d v="2024-12-22T00:00:00"/>
    <n v="310175"/>
    <d v="2024-12-30T00:00:00"/>
    <m/>
    <n v="553.14"/>
    <d v="2025-01-29T00:00:00"/>
    <s v="E0201103"/>
    <s v="PD201103"/>
    <s v="Serviços de Publicidade Eletrônica"/>
    <n v="526.59"/>
    <m/>
    <x v="0"/>
    <m/>
    <m/>
    <m/>
    <s v="2 - FATURADO"/>
    <n v="0"/>
    <x v="0"/>
    <x v="1"/>
  </r>
  <r>
    <x v="1118"/>
    <s v="46.523.288/0001-80"/>
    <s v="NF SERVICOS"/>
    <n v="177432"/>
    <d v="2024-12-31T00:00:00"/>
    <n v="1906371"/>
    <d v="2025-01-10T00:00:00"/>
    <d v="2024-12-01T00:00:00"/>
    <n v="3863.25"/>
    <d v="2025-02-09T00:00:00"/>
    <s v="E0200789"/>
    <s v="PD020789"/>
    <s v="PREFEITURA - CADASTRO"/>
    <n v="3677.81"/>
    <d v="2024-12-01T00:00:00"/>
    <x v="0"/>
    <s v="NR. 45/2019"/>
    <s v="3308/2020 4118/2022 3560/2024"/>
    <s v="PD-PRC-2022/01373 - 359.00008688/2024-92  APPS/ITO"/>
    <s v="2 - FATURADO"/>
    <n v="0"/>
    <x v="0"/>
    <x v="0"/>
  </r>
  <r>
    <x v="1118"/>
    <s v="46.523.288/0001-80"/>
    <s v="NF SERVICOS DO"/>
    <n v="304063"/>
    <d v="2024-12-31T00:00:00"/>
    <n v="310639"/>
    <d v="2025-01-03T00:00:00"/>
    <m/>
    <n v="497.83"/>
    <d v="2025-02-02T00:00:00"/>
    <s v="E0201103"/>
    <s v="PD201103"/>
    <s v="Serviços de Publicidade Eletrônica"/>
    <n v="473.93"/>
    <m/>
    <x v="0"/>
    <m/>
    <m/>
    <m/>
    <s v="2 - FATURADO"/>
    <n v="0"/>
    <x v="0"/>
    <x v="1"/>
  </r>
  <r>
    <x v="1118"/>
    <s v="46.523.288/0001-80"/>
    <s v="NF SERVICOS DO"/>
    <n v="304146"/>
    <d v="2024-12-31T00:00:00"/>
    <n v="310722"/>
    <d v="2025-01-03T00:00:00"/>
    <m/>
    <n v="221.26"/>
    <d v="2025-02-02T00:00:00"/>
    <s v="E0201103"/>
    <s v="PD201103"/>
    <s v="Serviços de Publicidade Eletrônica"/>
    <n v="210.64"/>
    <m/>
    <x v="0"/>
    <m/>
    <m/>
    <m/>
    <s v="2 - FATURADO"/>
    <n v="0"/>
    <x v="0"/>
    <x v="1"/>
  </r>
  <r>
    <x v="1119"/>
    <s v="46.523.296/0001-26"/>
    <s v="NF SERVICOS DO"/>
    <n v="301971"/>
    <d v="2024-12-16T00:00:00"/>
    <n v="308479"/>
    <d v="2024-12-16T00:00:00"/>
    <m/>
    <n v="138.28"/>
    <d v="2025-01-15T00:00:00"/>
    <s v="E0231023"/>
    <s v="PD231004"/>
    <s v="Serviços de Publicidade Eletrônica"/>
    <n v="131.63999999999999"/>
    <m/>
    <x v="0"/>
    <m/>
    <m/>
    <m/>
    <s v="2 - FATURADO"/>
    <n v="0"/>
    <x v="0"/>
    <x v="1"/>
  </r>
  <r>
    <x v="1119"/>
    <s v="46.523.296/0001-26"/>
    <s v="NF SERVICOS DO"/>
    <n v="302290"/>
    <d v="2024-12-17T00:00:00"/>
    <n v="308803"/>
    <d v="2024-12-17T00:00:00"/>
    <m/>
    <n v="138.28"/>
    <d v="2025-01-16T00:00:00"/>
    <s v="E0231023"/>
    <s v="PD231004"/>
    <s v="Serviços de Publicidade Eletrônica"/>
    <n v="131.63999999999999"/>
    <m/>
    <x v="0"/>
    <m/>
    <m/>
    <m/>
    <s v="2 - FATURADO"/>
    <n v="0"/>
    <x v="0"/>
    <x v="1"/>
  </r>
  <r>
    <x v="1119"/>
    <s v="46.523.296/0001-26"/>
    <s v="NF SERVICOS DO"/>
    <n v="302398"/>
    <d v="2024-12-17T00:00:00"/>
    <n v="308911"/>
    <d v="2024-12-17T00:00:00"/>
    <m/>
    <n v="691.42"/>
    <d v="2025-01-16T00:00:00"/>
    <s v="E0231023"/>
    <s v="PD231004"/>
    <s v="Serviços de Publicidade Eletrônica"/>
    <n v="658.23"/>
    <m/>
    <x v="0"/>
    <m/>
    <m/>
    <m/>
    <s v="2 - FATURADO"/>
    <n v="0"/>
    <x v="0"/>
    <x v="1"/>
  </r>
  <r>
    <x v="1119"/>
    <s v="46.523.296/0001-26"/>
    <s v="NF SERVICOS DO"/>
    <n v="302649"/>
    <d v="2024-12-18T00:00:00"/>
    <n v="309171"/>
    <d v="2024-12-18T00:00:00"/>
    <m/>
    <n v="645.33000000000004"/>
    <d v="2025-01-17T00:00:00"/>
    <s v="E0231023"/>
    <s v="PD231004"/>
    <s v="Serviços de Publicidade Eletrônica"/>
    <n v="614.35"/>
    <m/>
    <x v="0"/>
    <m/>
    <m/>
    <m/>
    <s v="2 - FATURADO"/>
    <n v="0"/>
    <x v="0"/>
    <x v="1"/>
  </r>
  <r>
    <x v="1119"/>
    <s v="46.523.296/0001-26"/>
    <s v="NF SERVICOS DO"/>
    <n v="303174"/>
    <d v="2024-12-20T00:00:00"/>
    <n v="309696"/>
    <d v="2024-12-20T00:00:00"/>
    <m/>
    <n v="414.85"/>
    <d v="2025-01-19T00:00:00"/>
    <s v="E0231023"/>
    <s v="PD231004"/>
    <s v="Serviços de Publicidade Eletrônica"/>
    <n v="394.94"/>
    <m/>
    <x v="0"/>
    <m/>
    <m/>
    <m/>
    <s v="2 - FATURADO"/>
    <n v="0"/>
    <x v="0"/>
    <x v="1"/>
  </r>
  <r>
    <x v="1119"/>
    <s v="46.523.296/0001-26"/>
    <s v="NF SERVICOS DO"/>
    <n v="303670"/>
    <d v="2024-12-23T00:00:00"/>
    <n v="310233"/>
    <d v="2024-12-30T00:00:00"/>
    <m/>
    <n v="875.8"/>
    <d v="2025-01-29T00:00:00"/>
    <s v="E0231023"/>
    <s v="PD231004"/>
    <s v="Serviços de Publicidade Eletrônica"/>
    <n v="833.76"/>
    <m/>
    <x v="0"/>
    <m/>
    <m/>
    <m/>
    <s v="2 - FATURADO"/>
    <n v="0"/>
    <x v="0"/>
    <x v="1"/>
  </r>
  <r>
    <x v="1119"/>
    <s v="46.523.296/0001-26"/>
    <s v="NF SERVICOS DO"/>
    <n v="303899"/>
    <d v="2024-12-26T00:00:00"/>
    <n v="310462"/>
    <d v="2024-12-30T00:00:00"/>
    <m/>
    <n v="138.28"/>
    <d v="2025-01-29T00:00:00"/>
    <s v="E0231023"/>
    <s v="PD231004"/>
    <s v="Serviços de Publicidade Eletrônica"/>
    <n v="131.63999999999999"/>
    <m/>
    <x v="0"/>
    <m/>
    <m/>
    <m/>
    <s v="2 - FATURADO"/>
    <n v="0"/>
    <x v="0"/>
    <x v="1"/>
  </r>
  <r>
    <x v="1119"/>
    <s v="46.523.296/0001-26"/>
    <s v="NF SERVICOS"/>
    <n v="177503"/>
    <d v="2024-12-31T00:00:00"/>
    <n v="1906442"/>
    <d v="2025-01-10T00:00:00"/>
    <d v="2024-12-01T00:00:00"/>
    <n v="3822.09"/>
    <d v="2025-02-09T00:00:00"/>
    <s v="E0230636"/>
    <s v="PD023636"/>
    <s v="PREFEITURA - SIM"/>
    <n v="3638.63"/>
    <d v="2024-12-01T00:00:00"/>
    <x v="0"/>
    <s v="32/2023"/>
    <s v="244/2024"/>
    <s v="PD-PRC-2023/00903 ITO/APPS"/>
    <s v="2 - FATURADO"/>
    <n v="0"/>
    <x v="0"/>
    <x v="0"/>
  </r>
  <r>
    <x v="1119"/>
    <s v="46.523.296/0001-26"/>
    <s v="NF SERVICOS DO"/>
    <n v="303969"/>
    <d v="2024-12-31T00:00:00"/>
    <n v="310545"/>
    <d v="2025-01-03T00:00:00"/>
    <m/>
    <n v="138.28"/>
    <d v="2025-02-02T00:00:00"/>
    <s v="E0231023"/>
    <s v="PD231004"/>
    <s v="Serviços de Publicidade Eletrônica"/>
    <n v="131.63999999999999"/>
    <m/>
    <x v="0"/>
    <m/>
    <m/>
    <m/>
    <s v="2 - FATURADO"/>
    <n v="0"/>
    <x v="0"/>
    <x v="1"/>
  </r>
  <r>
    <x v="1119"/>
    <s v="46.523.296/0001-26"/>
    <s v="NF SERVICOS DO"/>
    <n v="304112"/>
    <d v="2024-12-31T00:00:00"/>
    <n v="310688"/>
    <d v="2025-01-03T00:00:00"/>
    <m/>
    <n v="184.38"/>
    <d v="2025-02-02T00:00:00"/>
    <s v="E0231023"/>
    <s v="PD231004"/>
    <s v="Serviços de Publicidade Eletrônica"/>
    <n v="175.53"/>
    <m/>
    <x v="0"/>
    <m/>
    <m/>
    <m/>
    <s v="2 - FATURADO"/>
    <n v="0"/>
    <x v="0"/>
    <x v="1"/>
  </r>
  <r>
    <x v="1120"/>
    <s v="46.578.498/0001-75"/>
    <s v="ND-POUPATEMPO 4.0"/>
    <n v="1454"/>
    <d v="2023-02-06T00:00:00"/>
    <m/>
    <m/>
    <m/>
    <n v="103712.67"/>
    <d v="2023-03-08T00:00:00"/>
    <m/>
    <m/>
    <s v="POUPATEMPO 4.0"/>
    <n v="103712.67"/>
    <m/>
    <x v="4"/>
    <m/>
    <m/>
    <m/>
    <s v="2 - FATURADO"/>
    <n v="664"/>
    <x v="4"/>
    <x v="11"/>
  </r>
  <r>
    <x v="1120"/>
    <s v="46.578.498/0001-75"/>
    <s v="ND-POUPATEMPO 4.0"/>
    <n v="1455"/>
    <d v="2023-02-06T00:00:00"/>
    <m/>
    <m/>
    <m/>
    <n v="44774.41"/>
    <d v="2023-03-08T00:00:00"/>
    <m/>
    <m/>
    <s v="POUPATEMPO 4.0"/>
    <n v="44774.41"/>
    <m/>
    <x v="4"/>
    <m/>
    <m/>
    <m/>
    <s v="2 - FATURADO"/>
    <n v="664"/>
    <x v="4"/>
    <x v="11"/>
  </r>
  <r>
    <x v="1120"/>
    <s v="46.578.498/0001-75"/>
    <s v="ND-POUPATEMPO 4.0"/>
    <n v="1570"/>
    <d v="2023-03-08T00:00:00"/>
    <s v="PPT00589"/>
    <s v="PPT00589"/>
    <d v="2023-03-01T00:00:00"/>
    <n v="19013.79"/>
    <d v="2023-04-07T00:00:00"/>
    <s v="PPT00589"/>
    <s v="PP00589"/>
    <s v="IMPLANTACAO E OPERACAO DO POUPATEMPO ITANHAEM"/>
    <n v="19013.79"/>
    <d v="2023-03-01T00:00:00"/>
    <x v="4"/>
    <m/>
    <s v="PD-PRC-2021/02057"/>
    <m/>
    <s v="2 - FATURADO"/>
    <n v="634"/>
    <x v="4"/>
    <x v="11"/>
  </r>
  <r>
    <x v="1120"/>
    <s v="46.578.498/0001-75"/>
    <s v="ND-POUPATEMPO 4.0"/>
    <n v="1698"/>
    <d v="2023-04-10T00:00:00"/>
    <s v="PPT00589"/>
    <s v="PPT00589"/>
    <d v="2023-04-01T00:00:00"/>
    <n v="19013.79"/>
    <d v="2023-05-10T00:00:00"/>
    <s v="PPT00589"/>
    <s v="PP00589"/>
    <s v="IMPLANTACAO E OPERACAO DO POUPATEMPO ITANHAEM"/>
    <n v="19013.79"/>
    <d v="2023-04-01T00:00:00"/>
    <x v="4"/>
    <m/>
    <s v="PD-PRC-2021/02057"/>
    <m/>
    <s v="2 - FATURADO"/>
    <n v="601"/>
    <x v="4"/>
    <x v="11"/>
  </r>
  <r>
    <x v="1120"/>
    <s v="46.578.498/0001-75"/>
    <s v="ND-POUPATEMPO 4.0"/>
    <n v="1832"/>
    <d v="2023-05-09T00:00:00"/>
    <s v="PPT00589"/>
    <s v="PPT00589"/>
    <d v="2023-05-01T00:00:00"/>
    <n v="19013.79"/>
    <d v="2023-06-08T00:00:00"/>
    <s v="PPT00589"/>
    <s v="PP00589"/>
    <s v="IMPLANTACAO E OPERACAO DO POUPATEMPO ITANHAEM"/>
    <n v="19013.79"/>
    <d v="2023-05-01T00:00:00"/>
    <x v="4"/>
    <m/>
    <s v="PD-PRC-2021/02057"/>
    <m/>
    <s v="2 - FATURADO"/>
    <n v="572"/>
    <x v="4"/>
    <x v="11"/>
  </r>
  <r>
    <x v="1120"/>
    <s v="46.578.498/0001-75"/>
    <s v="ND-POUPATEMPO 4.0"/>
    <n v="2033"/>
    <d v="2023-06-07T00:00:00"/>
    <s v="PPT00589"/>
    <s v="PPT00589"/>
    <d v="2023-06-01T00:00:00"/>
    <n v="19013.79"/>
    <d v="2023-07-07T00:00:00"/>
    <s v="PPT00589"/>
    <s v="PP00589"/>
    <s v="IMPLANTACAO E OPERACAO DO POUPATEMPO ITANHAEM"/>
    <n v="19013.79"/>
    <d v="2023-06-01T00:00:00"/>
    <x v="4"/>
    <m/>
    <s v="PD-PRC-2021/02057"/>
    <m/>
    <s v="2 - FATURADO"/>
    <n v="543"/>
    <x v="4"/>
    <x v="11"/>
  </r>
  <r>
    <x v="1120"/>
    <s v="46.578.498/0001-75"/>
    <s v="NF SERVICOS E_GOV"/>
    <n v="207015"/>
    <d v="2023-07-05T00:00:00"/>
    <n v="212541"/>
    <d v="2023-07-13T00:00:00"/>
    <m/>
    <n v="329.43"/>
    <d v="2023-08-04T00:00:00"/>
    <m/>
    <m/>
    <s v="Certificado e-CPF A3 em cartão e leitora - 36 meses Gov"/>
    <n v="329.43"/>
    <m/>
    <x v="0"/>
    <m/>
    <m/>
    <m/>
    <s v="2 - FATURADO"/>
    <n v="515"/>
    <x v="4"/>
    <x v="1"/>
  </r>
  <r>
    <x v="1120"/>
    <s v="46.578.498/0001-75"/>
    <s v="ND-POUPATEMPO 4.0"/>
    <n v="2215"/>
    <d v="2023-07-07T00:00:00"/>
    <s v="PPT00589"/>
    <s v="PPT00589"/>
    <d v="2023-07-01T00:00:00"/>
    <n v="19013.79"/>
    <d v="2023-08-06T00:00:00"/>
    <s v="PPT00589"/>
    <s v="PP00589"/>
    <s v="IMPLANTACAO E OPERACAO DO POUPATEMPO ITANHAEM"/>
    <n v="19013.79"/>
    <d v="2023-07-01T00:00:00"/>
    <x v="4"/>
    <m/>
    <s v="PD-PRC-2021/02057"/>
    <m/>
    <s v="2 - FATURADO"/>
    <n v="513"/>
    <x v="4"/>
    <x v="11"/>
  </r>
  <r>
    <x v="1120"/>
    <s v="46.578.498/0001-75"/>
    <s v="ND-POUPATEMPO 4.0"/>
    <n v="2363"/>
    <d v="2023-08-07T00:00:00"/>
    <s v="PPT00589"/>
    <s v="PPT00589"/>
    <d v="2023-08-01T00:00:00"/>
    <n v="19013.79"/>
    <d v="2023-09-06T00:00:00"/>
    <s v="PPT00589"/>
    <s v="PP00589"/>
    <s v="IMPLANTACAO E OPERACAO DO POUPATEMPO ITANHAEM"/>
    <n v="19013.79"/>
    <d v="2023-08-01T00:00:00"/>
    <x v="4"/>
    <m/>
    <s v="PD-PRC-2021/02057"/>
    <m/>
    <s v="2 - FATURADO"/>
    <n v="482"/>
    <x v="4"/>
    <x v="11"/>
  </r>
  <r>
    <x v="1120"/>
    <s v="46.578.498/0001-75"/>
    <s v="ND-POUPATEMPO 4.0"/>
    <n v="2517"/>
    <d v="2023-09-01T00:00:00"/>
    <s v="PPT00589"/>
    <s v="PPT00589"/>
    <d v="2023-09-01T00:00:00"/>
    <n v="19013.79"/>
    <d v="2023-10-01T00:00:00"/>
    <s v="PPT00589"/>
    <s v="PP00589"/>
    <s v="IMPLANTACAO E OPERACAO DO POUPATEMPO ITANHAEM"/>
    <n v="19013.79"/>
    <d v="2023-09-01T00:00:00"/>
    <x v="4"/>
    <m/>
    <s v="PD-PRC-2021/02057"/>
    <m/>
    <s v="2 - FATURADO"/>
    <n v="457"/>
    <x v="4"/>
    <x v="11"/>
  </r>
  <r>
    <x v="1120"/>
    <s v="46.578.498/0001-75"/>
    <s v="ND-POUPATEMPO 4.0"/>
    <n v="2780"/>
    <d v="2023-10-09T00:00:00"/>
    <s v="PPT00589"/>
    <s v="PPT00589"/>
    <d v="2023-10-01T00:00:00"/>
    <n v="19013.79"/>
    <d v="2023-11-08T00:00:00"/>
    <s v="PPT00589"/>
    <s v="PP00589"/>
    <s v="IMPLANTACAO E OPERACAO DO POUPATEMPO ITANHAEM"/>
    <n v="19013.79"/>
    <d v="2023-10-01T00:00:00"/>
    <x v="4"/>
    <m/>
    <s v="PD-PRC-2021/02057"/>
    <m/>
    <s v="2 - FATURADO"/>
    <n v="419"/>
    <x v="4"/>
    <x v="11"/>
  </r>
  <r>
    <x v="1120"/>
    <s v="46.578.498/0001-75"/>
    <s v="ND-POUPATEMPO 4.0"/>
    <n v="2877"/>
    <d v="2023-11-01T00:00:00"/>
    <s v="PPT00589"/>
    <s v="PPT00589"/>
    <d v="2023-11-01T00:00:00"/>
    <n v="19013.79"/>
    <d v="2023-12-01T00:00:00"/>
    <s v="PPT00589"/>
    <s v="PP00589"/>
    <s v="IMPLANTACAO E OPERACAO DO POUPATEMPO ITANHAEM"/>
    <n v="19013.79"/>
    <d v="2023-11-01T00:00:00"/>
    <x v="4"/>
    <m/>
    <s v="PD-PRC-2021/02057"/>
    <m/>
    <s v="2 - FATURADO"/>
    <n v="396"/>
    <x v="4"/>
    <x v="11"/>
  </r>
  <r>
    <x v="1120"/>
    <s v="46.578.498/0001-75"/>
    <s v="ND-POUPATEMPO 4.0"/>
    <n v="3046"/>
    <d v="2023-12-04T00:00:00"/>
    <s v="PPT00589"/>
    <s v="PPT00589"/>
    <d v="2023-12-01T00:00:00"/>
    <n v="19013.75"/>
    <d v="2024-01-03T00:00:00"/>
    <s v="PPT00589"/>
    <s v="PP00589"/>
    <s v="IMPLANTACAO E OPERACAO DO POUPATEMPO ITANHAEM"/>
    <n v="19013.75"/>
    <d v="2023-12-01T00:00:00"/>
    <x v="4"/>
    <m/>
    <s v="PD-PRC-2021/02057"/>
    <m/>
    <s v="2 - FATURADO"/>
    <n v="363"/>
    <x v="3"/>
    <x v="11"/>
  </r>
  <r>
    <x v="1120"/>
    <s v="46.578.498/0001-75"/>
    <s v="NF SERVICOS"/>
    <n v="152830"/>
    <d v="2024-01-31T00:00:00"/>
    <n v="1739931"/>
    <d v="2024-02-09T00:00:00"/>
    <d v="2024-01-01T00:00:00"/>
    <n v="12781.97"/>
    <d v="2024-03-10T00:00:00"/>
    <s v="E0220523"/>
    <s v="PD022523"/>
    <s v="PREFEITURA - SIM"/>
    <n v="12168.44"/>
    <d v="2024-01-01T00:00:00"/>
    <x v="0"/>
    <s v="65/2022"/>
    <m/>
    <s v="APPS / ITO"/>
    <s v="2 - FATURADO"/>
    <n v="296"/>
    <x v="3"/>
    <x v="0"/>
  </r>
  <r>
    <x v="1120"/>
    <s v="46.578.498/0001-75"/>
    <s v="NF SERVICOS"/>
    <n v="155438"/>
    <d v="2024-02-29T00:00:00"/>
    <n v="1755331"/>
    <d v="2024-03-08T00:00:00"/>
    <d v="2024-02-01T00:00:00"/>
    <n v="9866.1200000000008"/>
    <d v="2024-04-07T00:00:00"/>
    <s v="E0220523"/>
    <s v="PD022523"/>
    <s v="PREFEITURA - SIM"/>
    <n v="9392.5499999999993"/>
    <d v="2024-02-01T00:00:00"/>
    <x v="0"/>
    <s v="65/2022"/>
    <m/>
    <s v="APPS / ITO"/>
    <s v="2 - FATURADO"/>
    <n v="268"/>
    <x v="3"/>
    <x v="0"/>
  </r>
  <r>
    <x v="1120"/>
    <s v="46.578.498/0001-75"/>
    <s v="NF SERVICOS"/>
    <n v="157474"/>
    <d v="2024-03-31T00:00:00"/>
    <n v="1770137"/>
    <d v="2024-04-10T00:00:00"/>
    <d v="2024-03-01T00:00:00"/>
    <n v="4016.34"/>
    <d v="2024-05-10T00:00:00"/>
    <s v="E0220523"/>
    <s v="PD022523"/>
    <s v="PREFEITURA - SIM"/>
    <n v="3823.56"/>
    <d v="2024-03-01T00:00:00"/>
    <x v="0"/>
    <s v="65/2022"/>
    <m/>
    <s v="APPS / ITO"/>
    <s v="2 - FATURADO"/>
    <n v="235"/>
    <x v="3"/>
    <x v="0"/>
  </r>
  <r>
    <x v="1120"/>
    <s v="46.578.498/0001-75"/>
    <s v="ND-POUPATEMPO 4.0"/>
    <n v="4980"/>
    <d v="2024-10-24T00:00:00"/>
    <s v="PPT00589"/>
    <s v="PPT00589"/>
    <d v="2024-10-01T00:00:00"/>
    <n v="4132.6899999999996"/>
    <d v="2024-11-23T00:00:00"/>
    <s v="PPT00589"/>
    <s v="PP00589"/>
    <s v="IMPLANTACAO E OPERACAO DO POUPATEMPO ITANHAEM"/>
    <n v="4132.6899999999996"/>
    <d v="2024-10-01T00:00:00"/>
    <x v="0"/>
    <m/>
    <s v="PD-PRC-2021/02057"/>
    <m/>
    <s v="2 - FATURADO"/>
    <n v="38"/>
    <x v="1"/>
    <x v="11"/>
  </r>
  <r>
    <x v="1120"/>
    <s v="46.578.498/0001-75"/>
    <s v="ND-POUPATEMPO 4.0"/>
    <n v="5114"/>
    <d v="2024-11-05T00:00:00"/>
    <s v="PPT00589"/>
    <s v="PPT00589"/>
    <d v="2024-11-01T00:00:00"/>
    <n v="25182.83"/>
    <d v="2024-12-05T00:00:00"/>
    <s v="PPT00589"/>
    <s v="PP00589"/>
    <s v="IMPLANTACAO E OPERACAO DO POUPATEMPO ITANHAEM"/>
    <n v="0"/>
    <d v="2024-11-01T00:00:00"/>
    <x v="0"/>
    <m/>
    <s v="PD-PRC-2021/02057"/>
    <m/>
    <s v="2 - FATURADO"/>
    <n v="26"/>
    <x v="2"/>
    <x v="11"/>
  </r>
  <r>
    <x v="1120"/>
    <s v="46.578.498/0001-75"/>
    <s v="ND-POUPATEMPO 4.0"/>
    <n v="5291"/>
    <d v="2024-12-04T00:00:00"/>
    <s v="PPT00589"/>
    <s v="PPT00589"/>
    <d v="2024-12-01T00:00:00"/>
    <n v="25182.83"/>
    <d v="2025-01-03T00:00:00"/>
    <s v="PPT00589"/>
    <s v="PP00589"/>
    <s v="IMPLANTACAO E OPERACAO DO POUPATEMPO ITANHAEM"/>
    <n v="25182.83"/>
    <d v="2024-12-01T00:00:00"/>
    <x v="0"/>
    <m/>
    <s v="PD-PRC-2021/02057"/>
    <m/>
    <s v="2 - FATURADO"/>
    <n v="0"/>
    <x v="0"/>
    <x v="11"/>
  </r>
  <r>
    <x v="1120"/>
    <s v="46.578.498/0001-75"/>
    <s v="NF SERVICOS DO"/>
    <n v="300237"/>
    <d v="2024-12-11T00:00:00"/>
    <n v="307674"/>
    <d v="2024-12-11T00:00:00"/>
    <m/>
    <n v="1290.6600000000001"/>
    <d v="2025-01-10T00:00:00"/>
    <s v="E0240836"/>
    <s v="PD024836"/>
    <s v="Serviços de Publicidade Eletrônica"/>
    <n v="1228.71"/>
    <m/>
    <x v="0"/>
    <m/>
    <m/>
    <m/>
    <s v="2 - FATURADO"/>
    <n v="0"/>
    <x v="0"/>
    <x v="1"/>
  </r>
  <r>
    <x v="1120"/>
    <s v="46.578.498/0001-75"/>
    <s v="NF SERVICOS DO"/>
    <n v="300350"/>
    <d v="2024-12-11T00:00:00"/>
    <n v="307787"/>
    <d v="2024-12-11T00:00:00"/>
    <m/>
    <n v="1290.6600000000001"/>
    <d v="2025-01-10T00:00:00"/>
    <s v="E0240836"/>
    <s v="PD024836"/>
    <s v="Serviços de Publicidade Eletrônica"/>
    <n v="1228.71"/>
    <m/>
    <x v="0"/>
    <m/>
    <m/>
    <m/>
    <s v="2 - FATURADO"/>
    <n v="0"/>
    <x v="0"/>
    <x v="1"/>
  </r>
  <r>
    <x v="1120"/>
    <s v="46.578.498/0001-75"/>
    <s v="NF SERVICOS DO"/>
    <n v="300720"/>
    <d v="2024-12-11T00:00:00"/>
    <n v="308157"/>
    <d v="2024-12-11T00:00:00"/>
    <m/>
    <n v="1161.5899999999999"/>
    <d v="2025-01-10T00:00:00"/>
    <s v="E0240836"/>
    <s v="PD024836"/>
    <s v="Serviços de Publicidade Eletrônica"/>
    <n v="1105.83"/>
    <m/>
    <x v="0"/>
    <m/>
    <m/>
    <m/>
    <s v="2 - FATURADO"/>
    <n v="0"/>
    <x v="0"/>
    <x v="1"/>
  </r>
  <r>
    <x v="1120"/>
    <s v="46.578.498/0001-75"/>
    <s v="NF SERVICOS DO"/>
    <n v="300998"/>
    <d v="2024-12-11T00:00:00"/>
    <n v="308435"/>
    <d v="2024-12-11T00:00:00"/>
    <m/>
    <n v="1290.6600000000001"/>
    <d v="2025-01-10T00:00:00"/>
    <s v="E0240836"/>
    <s v="PD024836"/>
    <s v="Serviços de Publicidade Eletrônica"/>
    <n v="1228.71"/>
    <m/>
    <x v="0"/>
    <m/>
    <m/>
    <m/>
    <s v="2 - FATURADO"/>
    <n v="0"/>
    <x v="0"/>
    <x v="1"/>
  </r>
  <r>
    <x v="1120"/>
    <s v="46.578.498/0001-75"/>
    <s v="NF SERVICOS DO"/>
    <n v="301217"/>
    <d v="2024-12-11T00:00:00"/>
    <n v="306641"/>
    <d v="2024-12-11T00:00:00"/>
    <m/>
    <n v="3678.38"/>
    <d v="2025-01-10T00:00:00"/>
    <s v="E0240836"/>
    <s v="PD024836"/>
    <s v="Serviços de Publicidade Eletrônica"/>
    <n v="3501.82"/>
    <m/>
    <x v="0"/>
    <m/>
    <m/>
    <m/>
    <s v="2 - FATURADO"/>
    <n v="0"/>
    <x v="0"/>
    <x v="1"/>
  </r>
  <r>
    <x v="1120"/>
    <s v="46.578.498/0001-75"/>
    <s v="NF SERVICOS DO"/>
    <n v="301404"/>
    <d v="2024-12-11T00:00:00"/>
    <n v="306828"/>
    <d v="2024-12-11T00:00:00"/>
    <m/>
    <n v="1355.19"/>
    <d v="2025-01-10T00:00:00"/>
    <s v="E0240836"/>
    <s v="PD024836"/>
    <s v="Serviços de Publicidade Eletrônica"/>
    <n v="1290.1400000000001"/>
    <m/>
    <x v="0"/>
    <m/>
    <m/>
    <m/>
    <s v="2 - FATURADO"/>
    <n v="0"/>
    <x v="0"/>
    <x v="1"/>
  </r>
  <r>
    <x v="1120"/>
    <s v="46.578.498/0001-75"/>
    <s v="NF SERVICOS DO"/>
    <n v="301622"/>
    <d v="2024-12-11T00:00:00"/>
    <n v="307046"/>
    <d v="2024-12-11T00:00:00"/>
    <m/>
    <n v="1290.6600000000001"/>
    <d v="2025-01-10T00:00:00"/>
    <s v="E0240836"/>
    <s v="PD024836"/>
    <s v="Serviços de Publicidade Eletrônica"/>
    <n v="1228.71"/>
    <m/>
    <x v="0"/>
    <m/>
    <m/>
    <m/>
    <s v="2 - FATURADO"/>
    <n v="0"/>
    <x v="0"/>
    <x v="1"/>
  </r>
  <r>
    <x v="1120"/>
    <s v="46.578.498/0001-75"/>
    <s v="NF SERVICOS DO"/>
    <n v="301799"/>
    <d v="2024-12-11T00:00:00"/>
    <n v="307223"/>
    <d v="2024-12-11T00:00:00"/>
    <m/>
    <n v="1871.46"/>
    <d v="2025-01-10T00:00:00"/>
    <s v="E0240836"/>
    <s v="PD024836"/>
    <s v="Serviços de Publicidade Eletrônica"/>
    <n v="1781.63"/>
    <m/>
    <x v="0"/>
    <m/>
    <m/>
    <m/>
    <s v="2 - FATURADO"/>
    <n v="0"/>
    <x v="0"/>
    <x v="1"/>
  </r>
  <r>
    <x v="1120"/>
    <s v="46.578.498/0001-75"/>
    <s v="NF SERVICOS DO"/>
    <n v="302123"/>
    <d v="2024-12-16T00:00:00"/>
    <n v="308631"/>
    <d v="2024-12-16T00:00:00"/>
    <m/>
    <n v="1871.46"/>
    <d v="2025-01-15T00:00:00"/>
    <s v="E0240836"/>
    <s v="PD024836"/>
    <s v="Serviços de Publicidade Eletrônica"/>
    <n v="1781.63"/>
    <m/>
    <x v="0"/>
    <m/>
    <m/>
    <m/>
    <s v="2 - FATURADO"/>
    <n v="0"/>
    <x v="0"/>
    <x v="1"/>
  </r>
  <r>
    <x v="1120"/>
    <s v="46.578.498/0001-75"/>
    <s v="NF SERVICOS DO"/>
    <n v="302425"/>
    <d v="2024-12-17T00:00:00"/>
    <n v="308938"/>
    <d v="2024-12-17T00:00:00"/>
    <m/>
    <n v="1161.5899999999999"/>
    <d v="2025-01-16T00:00:00"/>
    <s v="E0240836"/>
    <s v="PD024836"/>
    <s v="Serviços de Publicidade Eletrônica"/>
    <n v="1105.83"/>
    <m/>
    <x v="0"/>
    <m/>
    <m/>
    <m/>
    <s v="2 - FATURADO"/>
    <n v="0"/>
    <x v="0"/>
    <x v="1"/>
  </r>
  <r>
    <x v="1120"/>
    <s v="46.578.498/0001-75"/>
    <s v="NF SERVICOS DO"/>
    <n v="302468"/>
    <d v="2024-12-17T00:00:00"/>
    <n v="308981"/>
    <d v="2024-12-17T00:00:00"/>
    <m/>
    <n v="1419.73"/>
    <d v="2025-01-16T00:00:00"/>
    <s v="E0240836"/>
    <s v="PD024836"/>
    <s v="Serviços de Publicidade Eletrônica"/>
    <n v="1351.58"/>
    <m/>
    <x v="0"/>
    <m/>
    <m/>
    <m/>
    <s v="2 - FATURADO"/>
    <n v="0"/>
    <x v="0"/>
    <x v="1"/>
  </r>
  <r>
    <x v="1120"/>
    <s v="46.578.498/0001-75"/>
    <s v="NF SERVICOS DO"/>
    <n v="302634"/>
    <d v="2024-12-18T00:00:00"/>
    <n v="309156"/>
    <d v="2024-12-18T00:00:00"/>
    <m/>
    <n v="1419.73"/>
    <d v="2025-01-17T00:00:00"/>
    <s v="E0240836"/>
    <s v="PD024836"/>
    <s v="Serviços de Publicidade Eletrônica"/>
    <n v="1351.58"/>
    <m/>
    <x v="0"/>
    <m/>
    <m/>
    <m/>
    <s v="2 - FATURADO"/>
    <n v="0"/>
    <x v="0"/>
    <x v="1"/>
  </r>
  <r>
    <x v="1120"/>
    <s v="46.578.498/0001-75"/>
    <s v="NF SERVICOS DO"/>
    <n v="302821"/>
    <d v="2024-12-19T00:00:00"/>
    <n v="309343"/>
    <d v="2024-12-19T00:00:00"/>
    <m/>
    <n v="1161.5899999999999"/>
    <d v="2025-01-18T00:00:00"/>
    <s v="E0240836"/>
    <s v="PD024836"/>
    <s v="Serviços de Publicidade Eletrônica"/>
    <n v="1105.83"/>
    <m/>
    <x v="0"/>
    <m/>
    <m/>
    <m/>
    <s v="2 - FATURADO"/>
    <n v="0"/>
    <x v="0"/>
    <x v="1"/>
  </r>
  <r>
    <x v="1120"/>
    <s v="46.578.498/0001-75"/>
    <s v="NF SERVICOS DO"/>
    <n v="303036"/>
    <d v="2024-12-20T00:00:00"/>
    <n v="309558"/>
    <d v="2024-12-20T00:00:00"/>
    <m/>
    <n v="129.07"/>
    <d v="2025-01-19T00:00:00"/>
    <s v="E0240836"/>
    <s v="PD024836"/>
    <s v="Serviços de Publicidade Eletrônica"/>
    <n v="122.87"/>
    <m/>
    <x v="0"/>
    <m/>
    <m/>
    <m/>
    <s v="2 - FATURADO"/>
    <n v="0"/>
    <x v="0"/>
    <x v="1"/>
  </r>
  <r>
    <x v="1120"/>
    <s v="46.578.498/0001-75"/>
    <s v="NF SERVICOS DO"/>
    <n v="303307"/>
    <d v="2024-12-22T00:00:00"/>
    <n v="309870"/>
    <d v="2024-12-30T00:00:00"/>
    <m/>
    <n v="1290.6600000000001"/>
    <d v="2025-01-29T00:00:00"/>
    <s v="E0240836"/>
    <s v="PD024836"/>
    <s v="Serviços de Publicidade Eletrônica"/>
    <n v="1228.71"/>
    <m/>
    <x v="0"/>
    <m/>
    <m/>
    <m/>
    <s v="2 - FATURADO"/>
    <n v="0"/>
    <x v="0"/>
    <x v="1"/>
  </r>
  <r>
    <x v="1120"/>
    <s v="46.578.498/0001-75"/>
    <s v="NF SERVICOS DO"/>
    <n v="303562"/>
    <d v="2024-12-22T00:00:00"/>
    <n v="310125"/>
    <d v="2024-12-30T00:00:00"/>
    <m/>
    <n v="516.26"/>
    <d v="2025-01-29T00:00:00"/>
    <s v="E0240836"/>
    <s v="PD024836"/>
    <s v="Serviços de Publicidade Eletrônica"/>
    <n v="491.48"/>
    <m/>
    <x v="0"/>
    <m/>
    <m/>
    <m/>
    <s v="2 - FATURADO"/>
    <n v="0"/>
    <x v="0"/>
    <x v="1"/>
  </r>
  <r>
    <x v="1120"/>
    <s v="46.578.498/0001-75"/>
    <s v="NF SERVICOS DO"/>
    <n v="303651"/>
    <d v="2024-12-23T00:00:00"/>
    <n v="310214"/>
    <d v="2024-12-30T00:00:00"/>
    <m/>
    <n v="451.73"/>
    <d v="2025-01-29T00:00:00"/>
    <s v="E0240836"/>
    <s v="PD024836"/>
    <s v="Serviços de Publicidade Eletrônica"/>
    <n v="430.05"/>
    <m/>
    <x v="0"/>
    <m/>
    <m/>
    <m/>
    <s v="2 - FATURADO"/>
    <n v="0"/>
    <x v="0"/>
    <x v="1"/>
  </r>
  <r>
    <x v="1120"/>
    <s v="46.578.498/0001-75"/>
    <s v="NF SERVICOS DO"/>
    <n v="303943"/>
    <d v="2024-12-31T00:00:00"/>
    <n v="310519"/>
    <d v="2025-01-03T00:00:00"/>
    <m/>
    <n v="903.46"/>
    <d v="2025-02-02T00:00:00"/>
    <s v="E0240836"/>
    <s v="PD024836"/>
    <s v="Serviços de Publicidade Eletrônica"/>
    <n v="860.09"/>
    <m/>
    <x v="0"/>
    <m/>
    <m/>
    <m/>
    <s v="2 - FATURADO"/>
    <n v="0"/>
    <x v="0"/>
    <x v="1"/>
  </r>
  <r>
    <x v="1121"/>
    <s v="46.578.506/0001-83"/>
    <s v="NF SERVICOS DO"/>
    <n v="292953"/>
    <d v="2024-10-17T00:00:00"/>
    <n v="299344"/>
    <d v="2024-10-17T00:00:00"/>
    <m/>
    <n v="193.6"/>
    <d v="2024-11-16T00:00:00"/>
    <s v="E0230879"/>
    <s v="PD023879"/>
    <s v="Serviços de Publicidade Eletrônica"/>
    <n v="184.31"/>
    <m/>
    <x v="0"/>
    <m/>
    <m/>
    <m/>
    <s v="2 - FATURADO"/>
    <n v="45"/>
    <x v="1"/>
    <x v="1"/>
  </r>
  <r>
    <x v="1121"/>
    <s v="46.578.506/0001-83"/>
    <s v="NF SERVICOS DO"/>
    <n v="293626"/>
    <d v="2024-10-22T00:00:00"/>
    <n v="300027"/>
    <d v="2024-10-22T00:00:00"/>
    <m/>
    <n v="322.66000000000003"/>
    <d v="2024-11-21T00:00:00"/>
    <s v="E0230879"/>
    <s v="PD023879"/>
    <s v="Serviços de Publicidade Eletrônica"/>
    <n v="307.17"/>
    <m/>
    <x v="0"/>
    <m/>
    <m/>
    <m/>
    <s v="2 - FATURADO"/>
    <n v="40"/>
    <x v="1"/>
    <x v="1"/>
  </r>
  <r>
    <x v="1121"/>
    <s v="46.578.506/0001-83"/>
    <s v="NF SERVICOS DO"/>
    <n v="295995"/>
    <d v="2024-11-06T00:00:00"/>
    <n v="302401"/>
    <d v="2024-11-06T00:00:00"/>
    <m/>
    <n v="258.13"/>
    <d v="2024-12-06T00:00:00"/>
    <s v="E0230879"/>
    <s v="PD023879"/>
    <s v="Serviços de Publicidade Eletrônica"/>
    <n v="245.74"/>
    <m/>
    <x v="0"/>
    <m/>
    <m/>
    <m/>
    <s v="2 - FATURADO"/>
    <n v="25"/>
    <x v="2"/>
    <x v="1"/>
  </r>
  <r>
    <x v="1121"/>
    <s v="46.578.506/0001-83"/>
    <s v="NF SERVICOS DO"/>
    <n v="297295"/>
    <d v="2024-11-11T00:00:00"/>
    <n v="303722"/>
    <d v="2024-11-13T00:00:00"/>
    <m/>
    <n v="258.13"/>
    <d v="2024-12-13T00:00:00"/>
    <s v="E0230879"/>
    <s v="PD023879"/>
    <s v="Serviços de Publicidade Eletrônica"/>
    <n v="245.74"/>
    <m/>
    <x v="0"/>
    <m/>
    <m/>
    <m/>
    <s v="2 - FATURADO"/>
    <n v="18"/>
    <x v="2"/>
    <x v="1"/>
  </r>
  <r>
    <x v="1121"/>
    <s v="46.578.506/0001-83"/>
    <s v="NF SERVICOS DO"/>
    <n v="297523"/>
    <d v="2024-11-12T00:00:00"/>
    <n v="303950"/>
    <d v="2024-11-13T00:00:00"/>
    <m/>
    <n v="258.13"/>
    <d v="2024-12-13T00:00:00"/>
    <s v="E0230879"/>
    <s v="PD023879"/>
    <s v="Serviços de Publicidade Eletrônica"/>
    <n v="245.74"/>
    <m/>
    <x v="0"/>
    <m/>
    <m/>
    <m/>
    <s v="2 - FATURADO"/>
    <n v="18"/>
    <x v="2"/>
    <x v="1"/>
  </r>
  <r>
    <x v="1121"/>
    <s v="46.578.506/0001-83"/>
    <s v="NF SERVICOS DO"/>
    <n v="298999"/>
    <d v="2024-11-25T00:00:00"/>
    <n v="305446"/>
    <d v="2024-11-26T00:00:00"/>
    <m/>
    <n v="516.26"/>
    <d v="2024-12-26T00:00:00"/>
    <s v="E0230879"/>
    <s v="PD023879"/>
    <s v="Serviços de Publicidade Eletrônica"/>
    <n v="491.48"/>
    <m/>
    <x v="0"/>
    <m/>
    <m/>
    <m/>
    <s v="2 - FATURADO"/>
    <n v="5"/>
    <x v="2"/>
    <x v="1"/>
  </r>
  <r>
    <x v="1121"/>
    <s v="46.578.506/0001-83"/>
    <s v="NF SERVICOS"/>
    <n v="174648"/>
    <d v="2024-12-10T00:00:00"/>
    <n v="1890636"/>
    <d v="2024-12-10T00:00:00"/>
    <d v="2024-11-01T00:00:00"/>
    <n v="12708"/>
    <d v="2025-01-09T00:00:00"/>
    <s v="E0220570"/>
    <s v="PD022570"/>
    <s v="PREFEITURA - CADASTRO"/>
    <n v="12098.02"/>
    <d v="2024-11-01T00:00:00"/>
    <x v="0"/>
    <s v="163/2022"/>
    <s v="200/2022"/>
    <s v="PD-PRC-2022/02869  APPS/ITO"/>
    <s v="2 - FATURADO"/>
    <n v="0"/>
    <x v="0"/>
    <x v="0"/>
  </r>
  <r>
    <x v="1121"/>
    <s v="46.578.506/0001-83"/>
    <s v="NF SERVICOS DO"/>
    <n v="300896"/>
    <d v="2024-12-11T00:00:00"/>
    <n v="308333"/>
    <d v="2024-12-11T00:00:00"/>
    <m/>
    <n v="258.13"/>
    <d v="2025-01-10T00:00:00"/>
    <s v="E0230879"/>
    <s v="PD023879"/>
    <s v="Serviços de Publicidade Eletrônica"/>
    <n v="245.74"/>
    <m/>
    <x v="0"/>
    <m/>
    <m/>
    <m/>
    <s v="2 - FATURADO"/>
    <n v="0"/>
    <x v="0"/>
    <x v="1"/>
  </r>
  <r>
    <x v="1121"/>
    <s v="46.578.506/0001-83"/>
    <s v="NF SERVICOS"/>
    <n v="177541"/>
    <d v="2024-12-31T00:00:00"/>
    <n v="1906480"/>
    <d v="2025-01-10T00:00:00"/>
    <d v="2024-12-01T00:00:00"/>
    <n v="26041.200000000001"/>
    <d v="2025-02-09T00:00:00"/>
    <s v="E0220570"/>
    <s v="PD022570"/>
    <s v="PREFEITURA - CADASTRO"/>
    <n v="24791.22"/>
    <d v="2024-12-01T00:00:00"/>
    <x v="0"/>
    <s v="163/2022"/>
    <s v="200/2022"/>
    <s v="PD-PRC-2022/02869  APPS/ITO"/>
    <s v="2 - FATURADO"/>
    <n v="0"/>
    <x v="0"/>
    <x v="0"/>
  </r>
  <r>
    <x v="1122"/>
    <s v="46.578.514/0001-20"/>
    <s v="NF SERVICOS DO"/>
    <n v="299954"/>
    <d v="2024-12-11T00:00:00"/>
    <n v="307391"/>
    <d v="2024-12-11T00:00:00"/>
    <m/>
    <n v="2065.06"/>
    <d v="2025-01-10T00:00:00"/>
    <s v="E0230802"/>
    <s v="PD023802"/>
    <s v="Serviços de Publicidade Eletrônica"/>
    <n v="1965.94"/>
    <m/>
    <x v="0"/>
    <m/>
    <m/>
    <m/>
    <s v="2 - FATURADO"/>
    <n v="0"/>
    <x v="0"/>
    <x v="1"/>
  </r>
  <r>
    <x v="1122"/>
    <s v="46.578.514/0001-20"/>
    <s v="NF SERVICOS DO"/>
    <n v="300621"/>
    <d v="2024-12-11T00:00:00"/>
    <n v="308058"/>
    <d v="2024-12-11T00:00:00"/>
    <m/>
    <n v="1419.73"/>
    <d v="2025-01-10T00:00:00"/>
    <s v="E0230802"/>
    <s v="PD023802"/>
    <s v="Serviços de Publicidade Eletrônica"/>
    <n v="1351.58"/>
    <m/>
    <x v="0"/>
    <m/>
    <m/>
    <m/>
    <s v="2 - FATURADO"/>
    <n v="0"/>
    <x v="0"/>
    <x v="1"/>
  </r>
  <r>
    <x v="1122"/>
    <s v="46.578.514/0001-20"/>
    <s v="NF SERVICOS DO"/>
    <n v="300863"/>
    <d v="2024-12-11T00:00:00"/>
    <n v="308300"/>
    <d v="2024-12-11T00:00:00"/>
    <m/>
    <n v="709.86"/>
    <d v="2025-01-10T00:00:00"/>
    <s v="E0230802"/>
    <s v="PD023802"/>
    <s v="Serviços de Publicidade Eletrônica"/>
    <n v="675.79"/>
    <m/>
    <x v="0"/>
    <m/>
    <m/>
    <m/>
    <s v="2 - FATURADO"/>
    <n v="0"/>
    <x v="0"/>
    <x v="1"/>
  </r>
  <r>
    <x v="1122"/>
    <s v="46.578.514/0001-20"/>
    <s v="NF SERVICOS DO"/>
    <n v="301100"/>
    <d v="2024-12-11T00:00:00"/>
    <n v="306524"/>
    <d v="2024-12-11T00:00:00"/>
    <m/>
    <n v="516.26"/>
    <d v="2025-01-10T00:00:00"/>
    <s v="E0230802"/>
    <s v="PD023802"/>
    <s v="Serviços de Publicidade Eletrônica"/>
    <n v="491.48"/>
    <m/>
    <x v="0"/>
    <m/>
    <m/>
    <m/>
    <s v="2 - FATURADO"/>
    <n v="0"/>
    <x v="0"/>
    <x v="1"/>
  </r>
  <r>
    <x v="1122"/>
    <s v="46.578.514/0001-20"/>
    <s v="NF SERVICOS DO"/>
    <n v="301558"/>
    <d v="2024-12-11T00:00:00"/>
    <n v="306982"/>
    <d v="2024-12-11T00:00:00"/>
    <m/>
    <n v="2000.52"/>
    <d v="2025-01-10T00:00:00"/>
    <s v="E0230802"/>
    <s v="PD023802"/>
    <s v="Serviços de Publicidade Eletrônica"/>
    <n v="1904.5"/>
    <m/>
    <x v="0"/>
    <m/>
    <m/>
    <m/>
    <s v="2 - FATURADO"/>
    <n v="0"/>
    <x v="0"/>
    <x v="1"/>
  </r>
  <r>
    <x v="1122"/>
    <s v="46.578.514/0001-20"/>
    <s v="NF SERVICOS DO"/>
    <n v="301698"/>
    <d v="2024-12-11T00:00:00"/>
    <n v="307122"/>
    <d v="2024-12-11T00:00:00"/>
    <m/>
    <n v="2258.65"/>
    <d v="2025-01-10T00:00:00"/>
    <s v="E0230802"/>
    <s v="PD023802"/>
    <s v="Serviços de Publicidade Eletrônica"/>
    <n v="2150.23"/>
    <m/>
    <x v="0"/>
    <m/>
    <m/>
    <m/>
    <s v="2 - FATURADO"/>
    <n v="0"/>
    <x v="0"/>
    <x v="1"/>
  </r>
  <r>
    <x v="1122"/>
    <s v="46.578.514/0001-20"/>
    <s v="NF SERVICOS DO"/>
    <n v="302064"/>
    <d v="2024-12-16T00:00:00"/>
    <n v="308572"/>
    <d v="2024-12-16T00:00:00"/>
    <m/>
    <n v="6646.9"/>
    <d v="2025-01-15T00:00:00"/>
    <s v="E0230802"/>
    <s v="PD023802"/>
    <s v="Serviços de Publicidade Eletrônica"/>
    <n v="6327.85"/>
    <m/>
    <x v="0"/>
    <m/>
    <m/>
    <m/>
    <s v="2 - FATURADO"/>
    <n v="0"/>
    <x v="0"/>
    <x v="1"/>
  </r>
  <r>
    <x v="1122"/>
    <s v="46.578.514/0001-20"/>
    <s v="NF SERVICOS DO"/>
    <n v="302275"/>
    <d v="2024-12-17T00:00:00"/>
    <n v="308788"/>
    <d v="2024-12-17T00:00:00"/>
    <m/>
    <n v="1935.99"/>
    <d v="2025-01-16T00:00:00"/>
    <s v="E0230802"/>
    <s v="PD023802"/>
    <s v="Serviços de Publicidade Eletrônica"/>
    <n v="1843.06"/>
    <m/>
    <x v="0"/>
    <m/>
    <m/>
    <m/>
    <s v="2 - FATURADO"/>
    <n v="0"/>
    <x v="0"/>
    <x v="1"/>
  </r>
  <r>
    <x v="1122"/>
    <s v="46.578.514/0001-20"/>
    <s v="NF SERVICOS DO"/>
    <n v="302725"/>
    <d v="2024-12-18T00:00:00"/>
    <n v="309247"/>
    <d v="2024-12-18T00:00:00"/>
    <m/>
    <n v="258.13"/>
    <d v="2025-01-17T00:00:00"/>
    <s v="E0230802"/>
    <s v="PD023802"/>
    <s v="Serviços de Publicidade Eletrônica"/>
    <n v="245.74"/>
    <m/>
    <x v="0"/>
    <m/>
    <m/>
    <m/>
    <s v="2 - FATURADO"/>
    <n v="0"/>
    <x v="0"/>
    <x v="1"/>
  </r>
  <r>
    <x v="1122"/>
    <s v="46.578.514/0001-20"/>
    <s v="NF SERVICOS DO"/>
    <n v="302892"/>
    <d v="2024-12-19T00:00:00"/>
    <n v="309414"/>
    <d v="2024-12-19T00:00:00"/>
    <m/>
    <n v="2645.85"/>
    <d v="2025-01-18T00:00:00"/>
    <s v="E0230802"/>
    <s v="PD023802"/>
    <s v="Serviços de Publicidade Eletrônica"/>
    <n v="2518.85"/>
    <m/>
    <x v="0"/>
    <m/>
    <m/>
    <m/>
    <s v="2 - FATURADO"/>
    <n v="0"/>
    <x v="0"/>
    <x v="1"/>
  </r>
  <r>
    <x v="1122"/>
    <s v="46.578.514/0001-20"/>
    <s v="NF SERVICOS DO"/>
    <n v="303013"/>
    <d v="2024-12-20T00:00:00"/>
    <n v="309535"/>
    <d v="2024-12-20T00:00:00"/>
    <m/>
    <n v="3549.31"/>
    <d v="2025-01-19T00:00:00"/>
    <s v="E0230802"/>
    <s v="PD023802"/>
    <s v="Serviços de Publicidade Eletrônica"/>
    <n v="3378.94"/>
    <m/>
    <x v="0"/>
    <m/>
    <m/>
    <m/>
    <s v="2 - FATURADO"/>
    <n v="0"/>
    <x v="0"/>
    <x v="1"/>
  </r>
  <r>
    <x v="1122"/>
    <s v="46.578.514/0001-20"/>
    <s v="NF SERVICOS DO"/>
    <n v="303236"/>
    <d v="2024-12-22T00:00:00"/>
    <n v="309799"/>
    <d v="2024-12-30T00:00:00"/>
    <m/>
    <n v="2516.79"/>
    <d v="2025-01-29T00:00:00"/>
    <s v="E0230802"/>
    <s v="PD023802"/>
    <s v="Serviços de Publicidade Eletrônica"/>
    <n v="2395.98"/>
    <m/>
    <x v="0"/>
    <m/>
    <m/>
    <m/>
    <s v="2 - FATURADO"/>
    <n v="0"/>
    <x v="0"/>
    <x v="1"/>
  </r>
  <r>
    <x v="1122"/>
    <s v="46.578.514/0001-20"/>
    <s v="NF SERVICOS DO"/>
    <n v="303388"/>
    <d v="2024-12-22T00:00:00"/>
    <n v="309951"/>
    <d v="2024-12-30T00:00:00"/>
    <m/>
    <n v="6905.03"/>
    <d v="2025-01-29T00:00:00"/>
    <s v="E0230802"/>
    <s v="PD023802"/>
    <s v="Serviços de Publicidade Eletrônica"/>
    <n v="6573.59"/>
    <m/>
    <x v="0"/>
    <m/>
    <m/>
    <m/>
    <s v="2 - FATURADO"/>
    <n v="0"/>
    <x v="0"/>
    <x v="1"/>
  </r>
  <r>
    <x v="1122"/>
    <s v="46.578.514/0001-20"/>
    <s v="NF SERVICOS DO"/>
    <n v="303747"/>
    <d v="2024-12-23T00:00:00"/>
    <n v="310310"/>
    <d v="2024-12-30T00:00:00"/>
    <m/>
    <n v="1742.39"/>
    <d v="2025-01-29T00:00:00"/>
    <s v="E0230802"/>
    <s v="PD023802"/>
    <s v="Serviços de Publicidade Eletrônica"/>
    <n v="1658.76"/>
    <m/>
    <x v="0"/>
    <m/>
    <m/>
    <m/>
    <s v="2 - FATURADO"/>
    <n v="0"/>
    <x v="0"/>
    <x v="1"/>
  </r>
  <r>
    <x v="1122"/>
    <s v="46.578.514/0001-20"/>
    <s v="NF SERVICOS DO"/>
    <n v="304032"/>
    <d v="2024-12-31T00:00:00"/>
    <n v="310608"/>
    <d v="2025-01-03T00:00:00"/>
    <m/>
    <n v="5807.97"/>
    <d v="2025-02-02T00:00:00"/>
    <s v="E0230802"/>
    <s v="PD023802"/>
    <s v="Serviços de Publicidade Eletrônica"/>
    <n v="5529.19"/>
    <m/>
    <x v="0"/>
    <m/>
    <m/>
    <m/>
    <s v="2 - FATURADO"/>
    <n v="0"/>
    <x v="0"/>
    <x v="1"/>
  </r>
  <r>
    <x v="1122"/>
    <s v="46.578.514/0001-20"/>
    <s v="NF SERVICOS DO"/>
    <n v="304141"/>
    <d v="2024-12-31T00:00:00"/>
    <n v="310717"/>
    <d v="2025-01-03T00:00:00"/>
    <m/>
    <n v="2194.12"/>
    <d v="2025-02-02T00:00:00"/>
    <s v="E0230802"/>
    <s v="PD023802"/>
    <s v="Serviços de Publicidade Eletrônica"/>
    <n v="2088.8000000000002"/>
    <m/>
    <x v="0"/>
    <m/>
    <m/>
    <m/>
    <s v="2 - FATURADO"/>
    <n v="0"/>
    <x v="0"/>
    <x v="1"/>
  </r>
  <r>
    <x v="1123"/>
    <s v="46.578.522/0001-76"/>
    <s v="NF SERVICOS DO"/>
    <n v="300269"/>
    <d v="2024-12-11T00:00:00"/>
    <n v="307706"/>
    <d v="2024-12-11T00:00:00"/>
    <m/>
    <n v="2304.75"/>
    <d v="2025-01-10T00:00:00"/>
    <s v="E0240806"/>
    <s v="PD024806"/>
    <s v="Serviços de Publicidade Eletrônica"/>
    <n v="2194.12"/>
    <m/>
    <x v="0"/>
    <m/>
    <m/>
    <m/>
    <s v="2 - FATURADO"/>
    <n v="0"/>
    <x v="0"/>
    <x v="1"/>
  </r>
  <r>
    <x v="1123"/>
    <s v="46.578.522/0001-76"/>
    <s v="NF SERVICOS DO"/>
    <n v="300832"/>
    <d v="2024-12-11T00:00:00"/>
    <n v="308269"/>
    <d v="2024-12-11T00:00:00"/>
    <m/>
    <n v="737.52"/>
    <d v="2025-01-10T00:00:00"/>
    <s v="E0240806"/>
    <s v="PD024806"/>
    <s v="Serviços de Publicidade Eletrônica"/>
    <n v="702.12"/>
    <m/>
    <x v="0"/>
    <m/>
    <m/>
    <m/>
    <s v="2 - FATURADO"/>
    <n v="0"/>
    <x v="0"/>
    <x v="1"/>
  </r>
  <r>
    <x v="1123"/>
    <s v="46.578.522/0001-76"/>
    <s v="NF SERVICOS DO"/>
    <n v="300903"/>
    <d v="2024-12-11T00:00:00"/>
    <n v="308340"/>
    <d v="2024-12-11T00:00:00"/>
    <m/>
    <n v="368.76"/>
    <d v="2025-01-10T00:00:00"/>
    <s v="E0240806"/>
    <s v="PD024806"/>
    <s v="Serviços de Publicidade Eletrônica"/>
    <n v="351.06"/>
    <m/>
    <x v="0"/>
    <m/>
    <m/>
    <m/>
    <s v="2 - FATURADO"/>
    <n v="0"/>
    <x v="0"/>
    <x v="1"/>
  </r>
  <r>
    <x v="1123"/>
    <s v="46.578.522/0001-76"/>
    <s v="NF SERVICOS DO"/>
    <n v="301121"/>
    <d v="2024-12-11T00:00:00"/>
    <n v="306545"/>
    <d v="2024-12-11T00:00:00"/>
    <m/>
    <n v="1889.89"/>
    <d v="2025-01-10T00:00:00"/>
    <s v="E0240806"/>
    <s v="PD024806"/>
    <s v="Serviços de Publicidade Eletrônica"/>
    <n v="1799.18"/>
    <m/>
    <x v="0"/>
    <m/>
    <m/>
    <m/>
    <s v="2 - FATURADO"/>
    <n v="0"/>
    <x v="0"/>
    <x v="1"/>
  </r>
  <r>
    <x v="1123"/>
    <s v="46.578.522/0001-76"/>
    <s v="NF SERVICOS DO"/>
    <n v="301728"/>
    <d v="2024-12-11T00:00:00"/>
    <n v="307152"/>
    <d v="2024-12-11T00:00:00"/>
    <m/>
    <n v="967.99"/>
    <d v="2025-01-10T00:00:00"/>
    <s v="E0240806"/>
    <s v="PD024806"/>
    <s v="Serviços de Publicidade Eletrônica"/>
    <n v="921.53"/>
    <m/>
    <x v="0"/>
    <m/>
    <m/>
    <m/>
    <s v="2 - FATURADO"/>
    <n v="0"/>
    <x v="0"/>
    <x v="1"/>
  </r>
  <r>
    <x v="1123"/>
    <s v="46.578.522/0001-76"/>
    <s v="NF SERVICOS DO"/>
    <n v="301835"/>
    <d v="2024-12-11T00:00:00"/>
    <n v="307259"/>
    <d v="2024-12-11T00:00:00"/>
    <m/>
    <n v="507.04"/>
    <d v="2025-01-10T00:00:00"/>
    <s v="E0240806"/>
    <s v="PD024806"/>
    <s v="Serviços de Publicidade Eletrônica"/>
    <n v="482.7"/>
    <m/>
    <x v="0"/>
    <m/>
    <m/>
    <m/>
    <s v="2 - FATURADO"/>
    <n v="0"/>
    <x v="0"/>
    <x v="1"/>
  </r>
  <r>
    <x v="1123"/>
    <s v="46.578.522/0001-76"/>
    <s v="NF SERVICOS DO"/>
    <n v="302106"/>
    <d v="2024-12-16T00:00:00"/>
    <n v="308614"/>
    <d v="2024-12-16T00:00:00"/>
    <m/>
    <n v="276.57"/>
    <d v="2025-01-15T00:00:00"/>
    <s v="E0240806"/>
    <s v="PD024806"/>
    <s v="Serviços de Publicidade Eletrônica"/>
    <n v="263.29000000000002"/>
    <m/>
    <x v="0"/>
    <m/>
    <m/>
    <m/>
    <s v="2 - FATURADO"/>
    <n v="0"/>
    <x v="0"/>
    <x v="1"/>
  </r>
  <r>
    <x v="1123"/>
    <s v="46.578.522/0001-76"/>
    <s v="NF SERVICOS DO"/>
    <n v="302298"/>
    <d v="2024-12-17T00:00:00"/>
    <n v="308811"/>
    <d v="2024-12-17T00:00:00"/>
    <m/>
    <n v="645.33000000000004"/>
    <d v="2025-01-16T00:00:00"/>
    <s v="E0240806"/>
    <s v="PD024806"/>
    <s v="Serviços de Publicidade Eletrônica"/>
    <n v="614.35"/>
    <m/>
    <x v="0"/>
    <m/>
    <m/>
    <m/>
    <s v="2 - FATURADO"/>
    <n v="0"/>
    <x v="0"/>
    <x v="1"/>
  </r>
  <r>
    <x v="1123"/>
    <s v="46.578.522/0001-76"/>
    <s v="NF SERVICOS DO"/>
    <n v="302632"/>
    <d v="2024-12-18T00:00:00"/>
    <n v="309154"/>
    <d v="2024-12-18T00:00:00"/>
    <m/>
    <n v="368.76"/>
    <d v="2025-01-17T00:00:00"/>
    <s v="E0240806"/>
    <s v="PD024806"/>
    <s v="Serviços de Publicidade Eletrônica"/>
    <n v="351.06"/>
    <m/>
    <x v="0"/>
    <m/>
    <m/>
    <m/>
    <s v="2 - FATURADO"/>
    <n v="0"/>
    <x v="0"/>
    <x v="1"/>
  </r>
  <r>
    <x v="1123"/>
    <s v="46.578.522/0001-76"/>
    <s v="NF SERVICOS DO"/>
    <n v="302819"/>
    <d v="2024-12-19T00:00:00"/>
    <n v="309341"/>
    <d v="2024-12-19T00:00:00"/>
    <m/>
    <n v="2673.51"/>
    <d v="2025-01-18T00:00:00"/>
    <s v="E0240806"/>
    <s v="PD024806"/>
    <s v="Serviços de Publicidade Eletrônica"/>
    <n v="2545.1799999999998"/>
    <m/>
    <x v="0"/>
    <m/>
    <m/>
    <m/>
    <s v="2 - FATURADO"/>
    <n v="0"/>
    <x v="0"/>
    <x v="1"/>
  </r>
  <r>
    <x v="1123"/>
    <s v="46.578.522/0001-76"/>
    <s v="NF SERVICOS DO"/>
    <n v="303066"/>
    <d v="2024-12-20T00:00:00"/>
    <n v="309588"/>
    <d v="2024-12-20T00:00:00"/>
    <m/>
    <n v="1567.23"/>
    <d v="2025-01-19T00:00:00"/>
    <s v="E0240806"/>
    <s v="PD024806"/>
    <s v="Serviços de Publicidade Eletrônica"/>
    <n v="1492"/>
    <m/>
    <x v="0"/>
    <m/>
    <m/>
    <m/>
    <s v="2 - FATURADO"/>
    <n v="0"/>
    <x v="0"/>
    <x v="1"/>
  </r>
  <r>
    <x v="1123"/>
    <s v="46.578.522/0001-76"/>
    <s v="NF SERVICOS DO"/>
    <n v="303561"/>
    <d v="2024-12-22T00:00:00"/>
    <n v="310124"/>
    <d v="2024-12-30T00:00:00"/>
    <m/>
    <n v="1521.13"/>
    <d v="2025-01-29T00:00:00"/>
    <s v="E0240806"/>
    <s v="PD024806"/>
    <s v="Serviços de Publicidade Eletrônica"/>
    <n v="1448.12"/>
    <m/>
    <x v="0"/>
    <m/>
    <m/>
    <m/>
    <s v="2 - FATURADO"/>
    <n v="0"/>
    <x v="0"/>
    <x v="1"/>
  </r>
  <r>
    <x v="1123"/>
    <s v="46.578.522/0001-76"/>
    <s v="NF SERVICOS DO"/>
    <n v="303649"/>
    <d v="2024-12-23T00:00:00"/>
    <n v="310212"/>
    <d v="2024-12-30T00:00:00"/>
    <m/>
    <n v="553.14"/>
    <d v="2025-01-29T00:00:00"/>
    <s v="E0240806"/>
    <s v="PD024806"/>
    <s v="Serviços de Publicidade Eletrônica"/>
    <n v="526.59"/>
    <m/>
    <x v="0"/>
    <m/>
    <m/>
    <m/>
    <s v="2 - FATURADO"/>
    <n v="0"/>
    <x v="0"/>
    <x v="1"/>
  </r>
  <r>
    <x v="1123"/>
    <s v="46.578.522/0001-76"/>
    <s v="NF SERVICOS DO"/>
    <n v="303946"/>
    <d v="2024-12-31T00:00:00"/>
    <n v="310522"/>
    <d v="2025-01-03T00:00:00"/>
    <m/>
    <n v="322.66000000000003"/>
    <d v="2025-02-02T00:00:00"/>
    <s v="E0240806"/>
    <s v="PD024806"/>
    <s v="Serviços de Publicidade Eletrônica"/>
    <n v="307.17"/>
    <m/>
    <x v="0"/>
    <m/>
    <m/>
    <m/>
    <s v="2 - FATURADO"/>
    <n v="0"/>
    <x v="0"/>
    <x v="1"/>
  </r>
  <r>
    <x v="1123"/>
    <s v="46.578.522/0001-76"/>
    <s v="NF SERVICOS DO"/>
    <n v="303994"/>
    <d v="2024-12-31T00:00:00"/>
    <n v="310570"/>
    <d v="2025-01-03T00:00:00"/>
    <m/>
    <n v="1935.99"/>
    <d v="2025-02-02T00:00:00"/>
    <s v="E0240806"/>
    <s v="PD024806"/>
    <s v="Serviços de Publicidade Eletrônica"/>
    <n v="1843.06"/>
    <m/>
    <x v="0"/>
    <m/>
    <m/>
    <m/>
    <s v="2 - FATURADO"/>
    <n v="0"/>
    <x v="0"/>
    <x v="1"/>
  </r>
  <r>
    <x v="1124"/>
    <s v="46.578.530/0001-12"/>
    <s v="NF SERVICOS DO"/>
    <n v="303887"/>
    <d v="2024-12-26T00:00:00"/>
    <n v="310450"/>
    <d v="2024-12-30T00:00:00"/>
    <m/>
    <n v="1106.28"/>
    <d v="2025-01-29T00:00:00"/>
    <s v="E0230904"/>
    <s v="PD023904"/>
    <s v="Serviços de Publicidade Eletrônica"/>
    <n v="1053.18"/>
    <m/>
    <x v="0"/>
    <m/>
    <m/>
    <m/>
    <s v="2 - FATURADO"/>
    <n v="0"/>
    <x v="0"/>
    <x v="1"/>
  </r>
  <r>
    <x v="1124"/>
    <s v="46.578.530/0001-12"/>
    <s v="NF SERVICOS DO"/>
    <n v="304021"/>
    <d v="2024-12-31T00:00:00"/>
    <n v="310597"/>
    <d v="2025-01-03T00:00:00"/>
    <m/>
    <n v="184.38"/>
    <d v="2025-02-02T00:00:00"/>
    <s v="E0230904"/>
    <s v="PD023904"/>
    <s v="Serviços de Publicidade Eletrônica"/>
    <n v="175.53"/>
    <m/>
    <x v="0"/>
    <m/>
    <m/>
    <m/>
    <s v="2 - FATURADO"/>
    <n v="0"/>
    <x v="0"/>
    <x v="1"/>
  </r>
  <r>
    <x v="1125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0"/>
    <x v="0"/>
    <x v="2"/>
  </r>
  <r>
    <x v="1125"/>
    <s v="46.582.185/0001-90"/>
    <s v="NF SERVICOS"/>
    <n v="174742"/>
    <d v="2024-12-10T00:00:00"/>
    <n v="1890730"/>
    <d v="2024-12-10T00:00:00"/>
    <d v="2024-11-01T00:00:00"/>
    <n v="644.4"/>
    <d v="2025-01-09T00:00:00"/>
    <s v="E0220588"/>
    <s v="PD022588"/>
    <s v="PREFEITURA - CADASTRO"/>
    <n v="613.47"/>
    <d v="2024-11-01T00:00:00"/>
    <x v="0"/>
    <s v="86/2022"/>
    <s v="014/2022"/>
    <s v="PD-PRC-2022/04691 - 359.00010333/2024-63 ITO/APPS"/>
    <s v="2 - FATURADO"/>
    <n v="0"/>
    <x v="0"/>
    <x v="0"/>
  </r>
  <r>
    <x v="1125"/>
    <s v="46.582.185/0001-90"/>
    <s v="NF SERVICOS"/>
    <n v="177515"/>
    <d v="2024-12-31T00:00:00"/>
    <n v="1906454"/>
    <d v="2025-01-10T00:00:00"/>
    <d v="2024-12-01T00:00:00"/>
    <n v="673.8"/>
    <d v="2025-02-09T00:00:00"/>
    <s v="E0220588"/>
    <s v="PD022588"/>
    <s v="PREFEITURA - CADASTRO"/>
    <n v="641.46"/>
    <d v="2024-12-01T00:00:00"/>
    <x v="0"/>
    <s v="86/2022"/>
    <s v="014/2022"/>
    <s v="PD-PRC-2022/04691 - 359.00010333/2024-63 ITO/APPS"/>
    <s v="2 - FATURADO"/>
    <n v="0"/>
    <x v="0"/>
    <x v="0"/>
  </r>
  <r>
    <x v="1126"/>
    <s v="46.583.654/0001-96"/>
    <s v="NF SERVICOS"/>
    <n v="177474"/>
    <d v="2024-12-31T00:00:00"/>
    <n v="1906413"/>
    <d v="2025-01-10T00:00:00"/>
    <d v="2024-12-01T00:00:00"/>
    <n v="672"/>
    <d v="2025-02-09T00:00:00"/>
    <s v="E0230678"/>
    <s v="PD023678"/>
    <s v="PREFEITURA CADASTRO"/>
    <n v="639.74"/>
    <d v="2024-12-01T00:00:00"/>
    <x v="0"/>
    <s v="245/2023"/>
    <s v="4752/2023"/>
    <s v="359.00007500-2023-16 - ITO/APPS"/>
    <s v="2 - FATURADO"/>
    <n v="0"/>
    <x v="0"/>
    <x v="0"/>
  </r>
  <r>
    <x v="1127"/>
    <s v="46.585.956/0001-01"/>
    <s v="NF SERVICOS"/>
    <n v="166233"/>
    <d v="2024-08-12T00:00:00"/>
    <n v="1830099"/>
    <d v="2024-08-12T00:00:00"/>
    <d v="2024-07-01T00:00:00"/>
    <n v="572.97"/>
    <d v="2024-09-11T00:00:00"/>
    <s v="E0220810"/>
    <s v="PD022810"/>
    <s v="PREFEITURA - SIM"/>
    <n v="545.47"/>
    <d v="2024-07-01T00:00:00"/>
    <x v="0"/>
    <s v="NR. 002/2022"/>
    <s v="NR. 001/2022"/>
    <s v="359.00005802/2024-22  APPS/ITO"/>
    <s v="2 - FATURADO"/>
    <n v="111"/>
    <x v="8"/>
    <x v="0"/>
  </r>
  <r>
    <x v="1127"/>
    <s v="46.585.956/0001-01"/>
    <s v="NF SERVICOS"/>
    <n v="174673"/>
    <d v="2024-12-10T00:00:00"/>
    <n v="1890661"/>
    <d v="2024-12-10T00:00:00"/>
    <d v="2024-11-01T00:00:00"/>
    <n v="623.70000000000005"/>
    <d v="2025-01-09T00:00:00"/>
    <s v="E0220810"/>
    <s v="PD022810"/>
    <s v="PREFEITURA - SIM"/>
    <n v="593.76"/>
    <d v="2024-11-01T00:00:00"/>
    <x v="0"/>
    <s v="NR. 002/2022"/>
    <s v="NR. 001/2022"/>
    <s v="359.00005802/2024-22  APPS/ITO"/>
    <s v="2 - FATURADO"/>
    <n v="0"/>
    <x v="0"/>
    <x v="0"/>
  </r>
  <r>
    <x v="1127"/>
    <s v="46.585.956/0001-01"/>
    <s v="NF SERVICOS"/>
    <n v="177488"/>
    <d v="2024-12-31T00:00:00"/>
    <n v="1906427"/>
    <d v="2025-01-10T00:00:00"/>
    <d v="2024-12-01T00:00:00"/>
    <n v="567.63"/>
    <d v="2025-02-09T00:00:00"/>
    <s v="E0220810"/>
    <s v="PD022810"/>
    <s v="PREFEITURA - SIM"/>
    <n v="540.38"/>
    <d v="2024-12-01T00:00:00"/>
    <x v="0"/>
    <s v="NR. 002/2022"/>
    <s v="NR. 001/2022"/>
    <s v="359.00005802/2024-22  APPS/ITO"/>
    <s v="2 - FATURADO"/>
    <n v="0"/>
    <x v="0"/>
    <x v="0"/>
  </r>
  <r>
    <x v="1128"/>
    <s v="46.585.964/0001-40"/>
    <s v="NF SERVICOS E_GOV"/>
    <n v="168534"/>
    <d v="2023-02-16T00:00:00"/>
    <n v="173773"/>
    <d v="2023-02-16T00:00:00"/>
    <m/>
    <n v="167.26"/>
    <d v="2023-03-18T00:00:00"/>
    <m/>
    <m/>
    <s v="Certificado e-CPF A3 (somente certificado) - 36 meses Gov"/>
    <n v="167.26"/>
    <m/>
    <x v="0"/>
    <m/>
    <m/>
    <m/>
    <s v="2 - FATURADO"/>
    <n v="654"/>
    <x v="4"/>
    <x v="1"/>
  </r>
  <r>
    <x v="1128"/>
    <s v="46.585.964/0001-40"/>
    <s v="NF SERVICOS DO"/>
    <n v="291247"/>
    <d v="2024-10-07T00:00:00"/>
    <n v="297597"/>
    <d v="2024-10-07T00:00:00"/>
    <m/>
    <n v="184.38"/>
    <d v="2024-11-06T00:00:00"/>
    <m/>
    <m/>
    <s v="Serviços de Publicidade Eletrônica"/>
    <n v="175.53"/>
    <m/>
    <x v="0"/>
    <m/>
    <m/>
    <m/>
    <s v="2 - FATURADO"/>
    <n v="55"/>
    <x v="1"/>
    <x v="1"/>
  </r>
  <r>
    <x v="1128"/>
    <s v="46.585.964/0001-40"/>
    <s v="NF SERVICOS DO"/>
    <n v="298141"/>
    <d v="2024-11-18T00:00:00"/>
    <n v="304576"/>
    <d v="2024-11-19T00:00:00"/>
    <m/>
    <n v="138.28"/>
    <d v="2024-12-19T00:00:00"/>
    <m/>
    <m/>
    <s v="Serviços de Publicidade Eletrônica"/>
    <n v="131.63999999999999"/>
    <m/>
    <x v="0"/>
    <m/>
    <m/>
    <m/>
    <s v="2 - FATURADO"/>
    <n v="12"/>
    <x v="2"/>
    <x v="1"/>
  </r>
  <r>
    <x v="1128"/>
    <s v="46.585.964/0001-40"/>
    <s v="NF SERVICOS"/>
    <n v="174572"/>
    <d v="2024-12-10T00:00:00"/>
    <n v="1890560"/>
    <d v="2024-12-10T00:00:00"/>
    <d v="2024-11-01T00:00:00"/>
    <n v="4401.6000000000004"/>
    <d v="2025-01-09T00:00:00"/>
    <s v="E0220556"/>
    <s v="PD022556"/>
    <s v="PREFEITURA - CADASTRO"/>
    <n v="4190.32"/>
    <d v="2024-11-01T00:00:00"/>
    <x v="0"/>
    <s v="67/2022"/>
    <s v="102/2022"/>
    <s v="PD-PRC-2022/02911 - 359.00009364/2024-71 - APPS/ITO"/>
    <s v="2 - FATURADO"/>
    <n v="0"/>
    <x v="0"/>
    <x v="0"/>
  </r>
  <r>
    <x v="1128"/>
    <s v="46.585.964/0001-40"/>
    <s v="NF SERVICOS"/>
    <n v="177588"/>
    <d v="2024-12-31T00:00:00"/>
    <n v="1906527"/>
    <d v="2025-01-10T00:00:00"/>
    <d v="2024-12-01T00:00:00"/>
    <n v="1400"/>
    <d v="2025-02-09T00:00:00"/>
    <s v="E0220556"/>
    <s v="PD022556"/>
    <s v="PREFEITURA - CADASTRO"/>
    <n v="1332.8"/>
    <d v="2024-12-01T00:00:00"/>
    <x v="0"/>
    <s v="67/2022"/>
    <s v="102/2022"/>
    <s v="PD-PRC-2022/02911 - 359.00009364/2024-71 - APPS/ITO"/>
    <s v="2 - FATURADO"/>
    <n v="0"/>
    <x v="0"/>
    <x v="0"/>
  </r>
  <r>
    <x v="1129"/>
    <s v="46.588.950/0001-80"/>
    <s v="ND-RATEIO CONDOM PPT"/>
    <n v="19839"/>
    <d v="2024-11-30T00:00:00"/>
    <m/>
    <m/>
    <m/>
    <n v="25617.17"/>
    <d v="2024-12-30T00:00:00"/>
    <s v="CARGA INICIAL RATEIO CONDOM PPT"/>
    <m/>
    <s v="CARGA INICIAL RATEIO CONDOM PPT"/>
    <n v="25617.17"/>
    <m/>
    <x v="0"/>
    <m/>
    <m/>
    <m/>
    <s v="2 - FATURADO"/>
    <n v="1"/>
    <x v="2"/>
    <x v="7"/>
  </r>
  <r>
    <x v="1129"/>
    <s v="46.588.950/0001-80"/>
    <s v="NF SERVICOS DO"/>
    <n v="302301"/>
    <d v="2024-12-17T00:00:00"/>
    <n v="308814"/>
    <d v="2024-12-17T00:00:00"/>
    <m/>
    <n v="368.76"/>
    <d v="2025-01-16T00:00:00"/>
    <s v="E0240876"/>
    <s v="PD024876"/>
    <s v="Serviços de Publicidade Eletrônica"/>
    <n v="351.06"/>
    <m/>
    <x v="0"/>
    <m/>
    <m/>
    <m/>
    <s v="2 - FATURADO"/>
    <n v="0"/>
    <x v="0"/>
    <x v="1"/>
  </r>
  <r>
    <x v="1129"/>
    <s v="46.588.950/0001-80"/>
    <s v="NF SERVICOS DO"/>
    <n v="302644"/>
    <d v="2024-12-18T00:00:00"/>
    <n v="309166"/>
    <d v="2024-12-18T00:00:00"/>
    <m/>
    <n v="1032.53"/>
    <d v="2025-01-17T00:00:00"/>
    <s v="E0240876"/>
    <s v="PD024876"/>
    <s v="Serviços de Publicidade Eletrônica"/>
    <n v="982.97"/>
    <m/>
    <x v="0"/>
    <m/>
    <m/>
    <m/>
    <s v="2 - FATURADO"/>
    <n v="0"/>
    <x v="0"/>
    <x v="1"/>
  </r>
  <r>
    <x v="1129"/>
    <s v="46.588.950/0001-80"/>
    <s v="NF SERVICOS DO"/>
    <n v="302918"/>
    <d v="2024-12-19T00:00:00"/>
    <n v="309440"/>
    <d v="2024-12-19T00:00:00"/>
    <m/>
    <n v="3023.83"/>
    <d v="2025-01-18T00:00:00"/>
    <s v="E0240876"/>
    <s v="PD024876"/>
    <s v="Serviços de Publicidade Eletrônica"/>
    <n v="2878.69"/>
    <m/>
    <x v="0"/>
    <m/>
    <m/>
    <m/>
    <s v="2 - FATURADO"/>
    <n v="0"/>
    <x v="0"/>
    <x v="1"/>
  </r>
  <r>
    <x v="1129"/>
    <s v="46.588.950/0001-80"/>
    <s v="NF SERVICOS DO"/>
    <n v="303007"/>
    <d v="2024-12-20T00:00:00"/>
    <n v="309529"/>
    <d v="2024-12-20T00:00:00"/>
    <m/>
    <n v="1548.79"/>
    <d v="2025-01-19T00:00:00"/>
    <s v="E0240876"/>
    <s v="PD024876"/>
    <s v="Serviços de Publicidade Eletrônica"/>
    <n v="1474.45"/>
    <m/>
    <x v="0"/>
    <m/>
    <m/>
    <m/>
    <s v="2 - FATURADO"/>
    <n v="0"/>
    <x v="0"/>
    <x v="1"/>
  </r>
  <r>
    <x v="1129"/>
    <s v="46.588.950/0001-80"/>
    <s v="NF SERVICOS DO"/>
    <n v="303322"/>
    <d v="2024-12-22T00:00:00"/>
    <n v="309885"/>
    <d v="2024-12-30T00:00:00"/>
    <m/>
    <n v="1253.78"/>
    <d v="2025-01-29T00:00:00"/>
    <s v="E0240876"/>
    <s v="PD024876"/>
    <s v="Serviços de Publicidade Eletrônica"/>
    <n v="1193.5999999999999"/>
    <m/>
    <x v="0"/>
    <m/>
    <m/>
    <m/>
    <s v="2 - FATURADO"/>
    <n v="0"/>
    <x v="0"/>
    <x v="1"/>
  </r>
  <r>
    <x v="1129"/>
    <s v="46.588.950/0001-80"/>
    <s v="NF SERVICOS DO"/>
    <n v="303571"/>
    <d v="2024-12-22T00:00:00"/>
    <n v="310134"/>
    <d v="2024-12-30T00:00:00"/>
    <m/>
    <n v="958.78"/>
    <d v="2025-01-29T00:00:00"/>
    <s v="E0240876"/>
    <s v="PD024876"/>
    <s v="Serviços de Publicidade Eletrônica"/>
    <n v="912.76"/>
    <m/>
    <x v="0"/>
    <m/>
    <m/>
    <m/>
    <s v="2 - FATURADO"/>
    <n v="0"/>
    <x v="0"/>
    <x v="1"/>
  </r>
  <r>
    <x v="1129"/>
    <s v="46.588.950/0001-80"/>
    <s v="NF SERVICOS DO"/>
    <n v="303666"/>
    <d v="2024-12-23T00:00:00"/>
    <n v="310229"/>
    <d v="2024-12-30T00:00:00"/>
    <m/>
    <n v="221.26"/>
    <d v="2025-01-29T00:00:00"/>
    <s v="E0240876"/>
    <s v="PD024876"/>
    <s v="Serviços de Publicidade Eletrônica"/>
    <n v="210.64"/>
    <m/>
    <x v="0"/>
    <m/>
    <m/>
    <m/>
    <s v="2 - FATURADO"/>
    <n v="0"/>
    <x v="0"/>
    <x v="1"/>
  </r>
  <r>
    <x v="1129"/>
    <s v="46.588.950/0001-80"/>
    <s v="ND-RATEIO CONDOM PPT"/>
    <n v="19977"/>
    <d v="2024-12-30T00:00:00"/>
    <m/>
    <m/>
    <m/>
    <n v="30578.68"/>
    <d v="2025-01-31T00:00:00"/>
    <s v="CARGA INICIAL RATEIO CONDOM PPT"/>
    <m/>
    <s v="CARGA INICIAL RATEIO CONDOM PPT"/>
    <n v="30578.68"/>
    <m/>
    <x v="0"/>
    <m/>
    <m/>
    <m/>
    <s v="32 DIAS"/>
    <n v="0"/>
    <x v="0"/>
    <x v="7"/>
  </r>
  <r>
    <x v="1129"/>
    <s v="46.588.950/0001-80"/>
    <s v="NF SERVICOS"/>
    <n v="177491"/>
    <d v="2024-12-31T00:00:00"/>
    <n v="1906430"/>
    <d v="2025-01-10T00:00:00"/>
    <d v="2024-12-01T00:00:00"/>
    <n v="131653.14000000001"/>
    <d v="2025-02-09T00:00:00"/>
    <s v="E0210702"/>
    <s v="PD021702"/>
    <s v="PREFEITURA - CADASTRO"/>
    <n v="125333.79"/>
    <d v="2024-12-01T00:00:00"/>
    <x v="0"/>
    <s v="DIL/0015/2021"/>
    <m/>
    <s v="PD-PRC-2021/03249  APPS/ITO"/>
    <s v="2 - FATURADO"/>
    <n v="0"/>
    <x v="0"/>
    <x v="0"/>
  </r>
  <r>
    <x v="1129"/>
    <s v="46.588.950/0001-80"/>
    <s v="NF SERVICOS DO"/>
    <n v="303950"/>
    <d v="2024-12-31T00:00:00"/>
    <n v="310526"/>
    <d v="2025-01-03T00:00:00"/>
    <m/>
    <n v="3318.84"/>
    <d v="2025-02-02T00:00:00"/>
    <s v="E0240876"/>
    <s v="PD024876"/>
    <s v="Serviços de Publicidade Eletrônica"/>
    <n v="3159.54"/>
    <m/>
    <x v="0"/>
    <m/>
    <m/>
    <m/>
    <s v="2 - FATURADO"/>
    <n v="0"/>
    <x v="0"/>
    <x v="1"/>
  </r>
  <r>
    <x v="1129"/>
    <s v="46.588.950/0001-80"/>
    <s v="NF SERVICOS DO"/>
    <n v="304053"/>
    <d v="2024-12-31T00:00:00"/>
    <n v="310629"/>
    <d v="2025-01-03T00:00:00"/>
    <m/>
    <n v="1180.03"/>
    <d v="2025-02-02T00:00:00"/>
    <s v="E0240876"/>
    <s v="PD024876"/>
    <s v="Serviços de Publicidade Eletrônica"/>
    <n v="1123.3900000000001"/>
    <m/>
    <x v="0"/>
    <m/>
    <m/>
    <m/>
    <s v="2 - FATURADO"/>
    <n v="0"/>
    <x v="0"/>
    <x v="1"/>
  </r>
  <r>
    <x v="1130"/>
    <s v="46.596.151/0001-55"/>
    <s v="NF SERVICOS DO"/>
    <n v="301430"/>
    <d v="2024-12-11T00:00:00"/>
    <n v="306854"/>
    <d v="2024-12-11T00:00:00"/>
    <m/>
    <n v="193.6"/>
    <d v="2025-01-10T00:00:00"/>
    <s v="E0240886"/>
    <s v="PD024886"/>
    <s v="Serviços de Publicidade Eletrônica"/>
    <n v="0.01"/>
    <m/>
    <x v="0"/>
    <m/>
    <m/>
    <m/>
    <s v="2 - FATURADO"/>
    <n v="0"/>
    <x v="0"/>
    <x v="1"/>
  </r>
  <r>
    <x v="1130"/>
    <s v="46.596.151/0001-55"/>
    <s v="NF SERVICOS DO"/>
    <n v="302934"/>
    <d v="2024-12-19T00:00:00"/>
    <n v="309456"/>
    <d v="2024-12-19T00:00:00"/>
    <m/>
    <n v="193.6"/>
    <d v="2025-01-18T00:00:00"/>
    <s v="E0240886"/>
    <s v="PD024886"/>
    <s v="Serviços de Publicidade Eletrônica"/>
    <n v="184.31"/>
    <m/>
    <x v="0"/>
    <m/>
    <m/>
    <m/>
    <s v="2 - FATURADO"/>
    <n v="0"/>
    <x v="0"/>
    <x v="1"/>
  </r>
  <r>
    <x v="1130"/>
    <s v="46.596.151/0001-55"/>
    <s v="NF SERVICOS DO"/>
    <n v="303607"/>
    <d v="2024-12-22T00:00:00"/>
    <n v="310170"/>
    <d v="2024-12-30T00:00:00"/>
    <m/>
    <n v="516.26"/>
    <d v="2025-01-29T00:00:00"/>
    <s v="E0240886"/>
    <s v="PD024886"/>
    <s v="Serviços de Publicidade Eletrônica"/>
    <n v="491.48"/>
    <m/>
    <x v="0"/>
    <m/>
    <m/>
    <m/>
    <s v="2 - FATURADO"/>
    <n v="0"/>
    <x v="0"/>
    <x v="1"/>
  </r>
  <r>
    <x v="1130"/>
    <s v="46.596.151/0001-55"/>
    <s v="NF SERVICOS DO"/>
    <n v="303879"/>
    <d v="2024-12-26T00:00:00"/>
    <n v="310442"/>
    <d v="2024-12-30T00:00:00"/>
    <m/>
    <n v="387.2"/>
    <d v="2025-01-29T00:00:00"/>
    <s v="E0240886"/>
    <s v="PD024886"/>
    <s v="Serviços de Publicidade Eletrônica"/>
    <n v="368.61"/>
    <m/>
    <x v="0"/>
    <m/>
    <m/>
    <m/>
    <s v="2 - FATURADO"/>
    <n v="0"/>
    <x v="0"/>
    <x v="1"/>
  </r>
  <r>
    <x v="1130"/>
    <s v="46.596.151/0001-55"/>
    <s v="NF SERVICOS DO"/>
    <n v="304136"/>
    <d v="2024-12-31T00:00:00"/>
    <n v="310712"/>
    <d v="2025-01-03T00:00:00"/>
    <m/>
    <n v="387.2"/>
    <d v="2025-02-02T00:00:00"/>
    <s v="E0240886"/>
    <s v="PD024886"/>
    <s v="Serviços de Publicidade Eletrônica"/>
    <n v="368.61"/>
    <m/>
    <x v="0"/>
    <m/>
    <m/>
    <m/>
    <s v="2 - FATURADO"/>
    <n v="0"/>
    <x v="0"/>
    <x v="1"/>
  </r>
  <r>
    <x v="1131"/>
    <s v="46.596.235/0001-99"/>
    <s v="NF SERVICOS DO"/>
    <n v="290221"/>
    <d v="2024-10-04T00:00:00"/>
    <n v="296571"/>
    <d v="2024-10-04T00:00:00"/>
    <m/>
    <n v="783.61"/>
    <d v="2024-11-03T00:00:00"/>
    <s v="E0231022"/>
    <s v="PD231003"/>
    <s v="Serviços de Publicidade Eletrônica"/>
    <n v="746"/>
    <m/>
    <x v="0"/>
    <m/>
    <m/>
    <m/>
    <s v="2 - FATURADO"/>
    <n v="58"/>
    <x v="1"/>
    <x v="1"/>
  </r>
  <r>
    <x v="1131"/>
    <s v="46.596.235/0001-99"/>
    <s v="NF SERVICOS DO"/>
    <n v="293709"/>
    <d v="2024-10-22T00:00:00"/>
    <n v="300110"/>
    <d v="2024-10-22T00:00:00"/>
    <m/>
    <n v="783.61"/>
    <d v="2024-11-21T00:00:00"/>
    <s v="E0231022"/>
    <s v="PD231003"/>
    <s v="Serviços de Publicidade Eletrônica"/>
    <n v="746"/>
    <m/>
    <x v="0"/>
    <m/>
    <m/>
    <m/>
    <s v="2 - FATURADO"/>
    <n v="40"/>
    <x v="1"/>
    <x v="1"/>
  </r>
  <r>
    <x v="1131"/>
    <s v="46.596.235/0001-99"/>
    <s v="NF SERVICOS"/>
    <n v="171856"/>
    <d v="2024-11-13T00:00:00"/>
    <n v="1874871"/>
    <d v="2024-11-13T00:00:00"/>
    <d v="2024-10-01T00:00:00"/>
    <n v="644.4"/>
    <d v="2024-12-13T00:00:00"/>
    <s v="E0240674"/>
    <s v="PD024674"/>
    <s v="PREFEITURA - CADASTRO"/>
    <n v="-644.4"/>
    <d v="2024-10-01T00:00:00"/>
    <x v="0"/>
    <m/>
    <s v="0098/24 - 000113/2024"/>
    <s v="359.00006733/2024-74 APPS\ITO"/>
    <s v="2 - FATURADO"/>
    <n v="18"/>
    <x v="2"/>
    <x v="0"/>
  </r>
  <r>
    <x v="1131"/>
    <s v="46.596.235/0001-99"/>
    <s v="NF SERVICOS"/>
    <n v="174538"/>
    <d v="2024-12-10T00:00:00"/>
    <n v="1890526"/>
    <d v="2024-12-10T00:00:00"/>
    <d v="2024-11-01T00:00:00"/>
    <n v="644.4"/>
    <d v="2025-01-09T00:00:00"/>
    <s v="E0240674"/>
    <s v="PD024674"/>
    <s v="PREFEITURA - CADASTRO"/>
    <n v="613.47"/>
    <d v="2024-11-01T00:00:00"/>
    <x v="0"/>
    <m/>
    <s v="0098/24 - 000113/2024"/>
    <s v="359.00006733/2024-74 APPS\ITO"/>
    <s v="2 - FATURADO"/>
    <n v="0"/>
    <x v="0"/>
    <x v="0"/>
  </r>
  <r>
    <x v="1131"/>
    <s v="46.596.235/0001-99"/>
    <s v="NF SERVICOS DO"/>
    <n v="300591"/>
    <d v="2024-12-11T00:00:00"/>
    <n v="308028"/>
    <d v="2024-12-11T00:00:00"/>
    <m/>
    <n v="507.04"/>
    <d v="2025-01-10T00:00:00"/>
    <s v="E0231022"/>
    <s v="PD231003"/>
    <s v="Serviços de Publicidade Eletrônica"/>
    <n v="482.7"/>
    <m/>
    <x v="0"/>
    <m/>
    <m/>
    <m/>
    <s v="2 - FATURADO"/>
    <n v="0"/>
    <x v="0"/>
    <x v="1"/>
  </r>
  <r>
    <x v="1131"/>
    <s v="46.596.235/0001-99"/>
    <s v="NF SERVICOS DO"/>
    <n v="301415"/>
    <d v="2024-12-11T00:00:00"/>
    <n v="306839"/>
    <d v="2024-12-11T00:00:00"/>
    <m/>
    <n v="645.33000000000004"/>
    <d v="2025-01-10T00:00:00"/>
    <s v="E0231022"/>
    <s v="PD231003"/>
    <s v="Serviços de Publicidade Eletrônica"/>
    <n v="614.35"/>
    <m/>
    <x v="0"/>
    <m/>
    <m/>
    <m/>
    <s v="2 - FATURADO"/>
    <n v="0"/>
    <x v="0"/>
    <x v="1"/>
  </r>
  <r>
    <x v="1131"/>
    <s v="46.596.235/0001-99"/>
    <s v="NF SERVICOS"/>
    <n v="177479"/>
    <d v="2024-12-31T00:00:00"/>
    <n v="1906418"/>
    <d v="2025-01-10T00:00:00"/>
    <d v="2024-12-01T00:00:00"/>
    <n v="665.88"/>
    <d v="2025-02-09T00:00:00"/>
    <s v="E0240674"/>
    <s v="PD024674"/>
    <s v="PREFEITURA - CADASTRO"/>
    <n v="633.91999999999996"/>
    <d v="2024-12-01T00:00:00"/>
    <x v="0"/>
    <m/>
    <s v="0098/24 - 000113/2024"/>
    <s v="359.00006733/2024-74 APPS\ITO"/>
    <s v="2 - FATURADO"/>
    <n v="0"/>
    <x v="0"/>
    <x v="0"/>
  </r>
  <r>
    <x v="1132"/>
    <s v="46.596.318/0001-88"/>
    <s v="NF SERVICOS DO"/>
    <n v="302522"/>
    <d v="2024-12-17T00:00:00"/>
    <n v="309035"/>
    <d v="2024-12-17T00:00:00"/>
    <m/>
    <n v="1244.56"/>
    <d v="2025-01-16T00:00:00"/>
    <s v="E0230770"/>
    <s v="PD023770"/>
    <s v="Serviços de Publicidade Eletrônica"/>
    <n v="1184.82"/>
    <m/>
    <x v="0"/>
    <m/>
    <m/>
    <m/>
    <s v="2 - FATURADO"/>
    <n v="0"/>
    <x v="0"/>
    <x v="1"/>
  </r>
  <r>
    <x v="1132"/>
    <s v="46.596.318/0001-88"/>
    <s v="NF SERVICOS DO"/>
    <n v="302721"/>
    <d v="2024-12-18T00:00:00"/>
    <n v="309243"/>
    <d v="2024-12-18T00:00:00"/>
    <m/>
    <n v="138.28"/>
    <d v="2025-01-17T00:00:00"/>
    <s v="E0230770"/>
    <s v="PD023770"/>
    <s v="Serviços de Publicidade Eletrônica"/>
    <n v="131.63999999999999"/>
    <m/>
    <x v="0"/>
    <m/>
    <m/>
    <m/>
    <s v="2 - FATURADO"/>
    <n v="0"/>
    <x v="0"/>
    <x v="1"/>
  </r>
  <r>
    <x v="1132"/>
    <s v="46.596.318/0001-88"/>
    <s v="NF SERVICOS DO"/>
    <n v="302888"/>
    <d v="2024-12-19T00:00:00"/>
    <n v="309410"/>
    <d v="2024-12-19T00:00:00"/>
    <m/>
    <n v="138.28"/>
    <d v="2025-01-18T00:00:00"/>
    <s v="E0230770"/>
    <s v="PD023770"/>
    <s v="Serviços de Publicidade Eletrônica"/>
    <n v="131.63999999999999"/>
    <m/>
    <x v="0"/>
    <m/>
    <m/>
    <m/>
    <s v="2 - FATURADO"/>
    <n v="0"/>
    <x v="0"/>
    <x v="1"/>
  </r>
  <r>
    <x v="1132"/>
    <s v="46.596.318/0001-88"/>
    <s v="NF SERVICOS DO"/>
    <n v="303231"/>
    <d v="2024-12-22T00:00:00"/>
    <n v="309794"/>
    <d v="2024-12-30T00:00:00"/>
    <m/>
    <n v="276.57"/>
    <d v="2025-01-29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132"/>
    <s v="46.596.318/0001-88"/>
    <s v="NF SERVICOS DO"/>
    <n v="303541"/>
    <d v="2024-12-22T00:00:00"/>
    <n v="310104"/>
    <d v="2024-12-30T00:00:00"/>
    <m/>
    <n v="1935.99"/>
    <d v="2025-01-29T00:00:00"/>
    <s v="E0230770"/>
    <s v="PD023770"/>
    <s v="Serviços de Publicidade Eletrônica"/>
    <n v="1843.06"/>
    <m/>
    <x v="0"/>
    <m/>
    <m/>
    <m/>
    <s v="2 - FATURADO"/>
    <n v="0"/>
    <x v="0"/>
    <x v="1"/>
  </r>
  <r>
    <x v="1132"/>
    <s v="46.596.318/0001-88"/>
    <s v="NF SERVICOS DO"/>
    <n v="303743"/>
    <d v="2024-12-23T00:00:00"/>
    <n v="310306"/>
    <d v="2024-12-30T00:00:00"/>
    <m/>
    <n v="921.9"/>
    <d v="2025-01-29T00:00:00"/>
    <s v="E0230770"/>
    <s v="PD023770"/>
    <s v="Serviços de Publicidade Eletrônica"/>
    <n v="877.65"/>
    <m/>
    <x v="0"/>
    <m/>
    <m/>
    <m/>
    <s v="2 - FATURADO"/>
    <n v="0"/>
    <x v="0"/>
    <x v="1"/>
  </r>
  <r>
    <x v="1132"/>
    <s v="46.596.318/0001-88"/>
    <s v="NF SERVICOS DO"/>
    <n v="303939"/>
    <d v="2024-12-26T00:00:00"/>
    <n v="310502"/>
    <d v="2024-12-30T00:00:00"/>
    <m/>
    <n v="1014.09"/>
    <d v="2025-01-29T00:00:00"/>
    <s v="E0230770"/>
    <s v="PD023770"/>
    <s v="Serviços de Publicidade Eletrônica"/>
    <n v="965.41"/>
    <m/>
    <x v="0"/>
    <m/>
    <m/>
    <m/>
    <s v="2 - FATURADO"/>
    <n v="0"/>
    <x v="0"/>
    <x v="1"/>
  </r>
  <r>
    <x v="1132"/>
    <s v="46.596.318/0001-88"/>
    <s v="NF SERVICOS DO"/>
    <n v="303987"/>
    <d v="2024-12-31T00:00:00"/>
    <n v="310563"/>
    <d v="2025-01-03T00:00:00"/>
    <m/>
    <n v="875.8"/>
    <d v="2025-02-02T00:00:00"/>
    <s v="E0230770"/>
    <s v="PD023770"/>
    <s v="Serviços de Publicidade Eletrônica"/>
    <n v="833.76"/>
    <m/>
    <x v="0"/>
    <m/>
    <m/>
    <m/>
    <s v="2 - FATURADO"/>
    <n v="0"/>
    <x v="0"/>
    <x v="1"/>
  </r>
  <r>
    <x v="1133"/>
    <s v="46.599.809/0001-82"/>
    <s v="NF SERVICOS"/>
    <n v="174682"/>
    <d v="2024-12-10T00:00:00"/>
    <n v="1890670"/>
    <d v="2024-12-10T00:00:00"/>
    <d v="2024-11-01T00:00:00"/>
    <n v="15797.76"/>
    <d v="2025-01-09T00:00:00"/>
    <s v="E0230630"/>
    <s v="PD023630"/>
    <s v="PREFEITURA - CADASTRO"/>
    <n v="15039.47"/>
    <d v="2024-11-01T00:00:00"/>
    <x v="0"/>
    <s v="194/2023"/>
    <s v="194/2023 46/2023 057/2023"/>
    <s v="PD-PRC-2023/01307 359.00005783/2024-34 APPS/ITO"/>
    <s v="2 - FATURADO"/>
    <n v="0"/>
    <x v="0"/>
    <x v="0"/>
  </r>
  <r>
    <x v="1133"/>
    <s v="46.599.809/0001-82"/>
    <s v="NF SERVICOS DO"/>
    <n v="300060"/>
    <d v="2024-12-11T00:00:00"/>
    <n v="307497"/>
    <d v="2024-12-11T00:00:00"/>
    <m/>
    <n v="258.13"/>
    <d v="2025-01-10T00:00:00"/>
    <s v="E0220621"/>
    <s v="PD022621"/>
    <s v="Serviços de Publicidade Eletrônica"/>
    <n v="245.74"/>
    <m/>
    <x v="0"/>
    <m/>
    <m/>
    <m/>
    <s v="2 - FATURADO"/>
    <n v="0"/>
    <x v="0"/>
    <x v="1"/>
  </r>
  <r>
    <x v="1133"/>
    <s v="46.599.809/0001-82"/>
    <s v="NF SERVICOS DO"/>
    <n v="300366"/>
    <d v="2024-12-11T00:00:00"/>
    <n v="307803"/>
    <d v="2024-12-11T00:00:00"/>
    <m/>
    <n v="516.26"/>
    <d v="2025-01-10T00:00:00"/>
    <s v="E0220621"/>
    <s v="PD022621"/>
    <s v="Serviços de Publicidade Eletrônica"/>
    <n v="491.48"/>
    <m/>
    <x v="0"/>
    <m/>
    <m/>
    <m/>
    <s v="2 - FATURADO"/>
    <n v="0"/>
    <x v="0"/>
    <x v="1"/>
  </r>
  <r>
    <x v="1133"/>
    <s v="46.599.809/0001-82"/>
    <s v="NF SERVICOS DO"/>
    <n v="301226"/>
    <d v="2024-12-11T00:00:00"/>
    <n v="306650"/>
    <d v="2024-12-11T00:00:00"/>
    <m/>
    <n v="258.13"/>
    <d v="2025-01-10T00:00:00"/>
    <s v="E0220621"/>
    <s v="PD022621"/>
    <s v="Serviços de Publicidade Eletrônica"/>
    <n v="245.74"/>
    <m/>
    <x v="0"/>
    <m/>
    <m/>
    <m/>
    <s v="2 - FATURADO"/>
    <n v="0"/>
    <x v="0"/>
    <x v="1"/>
  </r>
  <r>
    <x v="1133"/>
    <s v="46.599.809/0001-82"/>
    <s v="NF SERVICOS"/>
    <n v="177461"/>
    <d v="2024-12-31T00:00:00"/>
    <n v="1906400"/>
    <d v="2025-01-10T00:00:00"/>
    <d v="2024-12-01T00:00:00"/>
    <n v="22577.52"/>
    <d v="2025-02-09T00:00:00"/>
    <s v="E0230630"/>
    <s v="PD023630"/>
    <s v="PREFEITURA - CADASTRO"/>
    <n v="21493.8"/>
    <d v="2024-12-01T00:00:00"/>
    <x v="0"/>
    <s v="194/2023"/>
    <s v="194/2023 46/2023 057/2023"/>
    <s v="PD-PRC-2023/01307 359.00005783/2024-34 APPS/ITO"/>
    <s v="2 - FATURADO"/>
    <n v="0"/>
    <x v="0"/>
    <x v="0"/>
  </r>
  <r>
    <x v="1134"/>
    <s v="46.599.833/0001-11"/>
    <s v="NF SERVICOS DO"/>
    <n v="293252"/>
    <d v="2024-10-18T00:00:00"/>
    <n v="299648"/>
    <d v="2024-10-18T00:00:00"/>
    <m/>
    <n v="322.66000000000003"/>
    <d v="2024-11-17T00:00:00"/>
    <s v="E0231000"/>
    <s v="PD023981"/>
    <s v="Serviços de Publicidade Eletrônica"/>
    <n v="307.17"/>
    <m/>
    <x v="0"/>
    <m/>
    <m/>
    <m/>
    <s v="2 - FATURADO"/>
    <n v="44"/>
    <x v="1"/>
    <x v="1"/>
  </r>
  <r>
    <x v="1134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19"/>
    <x v="2"/>
    <x v="2"/>
  </r>
  <r>
    <x v="1135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44"/>
    <x v="1"/>
    <x v="1"/>
  </r>
  <r>
    <x v="1135"/>
    <s v="46.612.032/0001-49"/>
    <s v="NF SERVICOS"/>
    <n v="174715"/>
    <d v="2024-12-10T00:00:00"/>
    <n v="1890703"/>
    <d v="2024-12-10T00:00:00"/>
    <d v="2024-11-01T00:00:00"/>
    <n v="1948.86"/>
    <d v="2025-01-09T00:00:00"/>
    <s v="E0240650"/>
    <s v="PD024650"/>
    <s v="PREFEITURA - SIM"/>
    <n v="1855.31"/>
    <d v="2024-11-01T00:00:00"/>
    <x v="0"/>
    <m/>
    <s v="2024/06/009908"/>
    <s v="359.00006322/2024-89 - APPS\ITO"/>
    <s v="2 - FATURADO"/>
    <n v="0"/>
    <x v="0"/>
    <x v="0"/>
  </r>
  <r>
    <x v="1135"/>
    <s v="46.612.032/0001-49"/>
    <s v="NF SERVICOS DO"/>
    <n v="300196"/>
    <d v="2024-12-11T00:00:00"/>
    <n v="307633"/>
    <d v="2024-12-11T00:00:00"/>
    <m/>
    <n v="516.26"/>
    <d v="2025-01-10T00:00:00"/>
    <s v="E0221010"/>
    <s v="PD221010"/>
    <s v="Serviços de Publicidade Eletrônica"/>
    <n v="491.48"/>
    <m/>
    <x v="0"/>
    <m/>
    <m/>
    <m/>
    <s v="2 - FATURADO"/>
    <n v="0"/>
    <x v="0"/>
    <x v="1"/>
  </r>
  <r>
    <x v="1135"/>
    <s v="46.612.032/0001-49"/>
    <s v="NF SERVICOS DO"/>
    <n v="300954"/>
    <d v="2024-12-11T00:00:00"/>
    <n v="308391"/>
    <d v="2024-12-11T00:00:00"/>
    <m/>
    <n v="451.73"/>
    <d v="2025-01-10T00:00:00"/>
    <s v="E0221010"/>
    <s v="PD221010"/>
    <s v="Serviços de Publicidade Eletrônica"/>
    <n v="430.05"/>
    <m/>
    <x v="0"/>
    <m/>
    <m/>
    <m/>
    <s v="2 - FATURADO"/>
    <n v="0"/>
    <x v="0"/>
    <x v="1"/>
  </r>
  <r>
    <x v="1135"/>
    <s v="46.612.032/0001-49"/>
    <s v="NF SERVICOS DO"/>
    <n v="302222"/>
    <d v="2024-12-17T00:00:00"/>
    <n v="308735"/>
    <d v="2024-12-17T00:00:00"/>
    <m/>
    <n v="1226.1300000000001"/>
    <d v="2025-01-16T00:00:00"/>
    <s v="E0221010"/>
    <s v="PD221010"/>
    <s v="Serviços de Publicidade Eletrônica"/>
    <n v="1167.28"/>
    <m/>
    <x v="0"/>
    <m/>
    <m/>
    <m/>
    <s v="2 - FATURADO"/>
    <n v="0"/>
    <x v="0"/>
    <x v="1"/>
  </r>
  <r>
    <x v="1135"/>
    <s v="46.612.032/0001-49"/>
    <s v="NF SERVICOS DO"/>
    <n v="303020"/>
    <d v="2024-12-20T00:00:00"/>
    <n v="309542"/>
    <d v="2024-12-20T00:00:00"/>
    <m/>
    <n v="580.79999999999995"/>
    <d v="2025-01-19T00:00:00"/>
    <s v="E0221010"/>
    <s v="PD221010"/>
    <s v="Serviços de Publicidade Eletrônica"/>
    <n v="552.91999999999996"/>
    <m/>
    <x v="0"/>
    <m/>
    <m/>
    <m/>
    <s v="2 - FATURADO"/>
    <n v="0"/>
    <x v="0"/>
    <x v="1"/>
  </r>
  <r>
    <x v="1135"/>
    <s v="46.612.032/0001-49"/>
    <s v="NF SERVICOS"/>
    <n v="177354"/>
    <d v="2024-12-31T00:00:00"/>
    <n v="1906293"/>
    <d v="2025-01-10T00:00:00"/>
    <d v="2024-12-01T00:00:00"/>
    <n v="1658.22"/>
    <d v="2025-02-09T00:00:00"/>
    <s v="E0240650"/>
    <s v="PD024650"/>
    <s v="PREFEITURA - SIM"/>
    <n v="1578.63"/>
    <d v="2024-12-01T00:00:00"/>
    <x v="0"/>
    <m/>
    <s v="2024/06/009908"/>
    <s v="359.00006322/2024-89 - APPS\ITO"/>
    <s v="2 - FATURADO"/>
    <n v="0"/>
    <x v="0"/>
    <x v="0"/>
  </r>
  <r>
    <x v="1135"/>
    <s v="46.612.032/0001-49"/>
    <s v="NF SERVICOS DO"/>
    <n v="304134"/>
    <d v="2024-12-31T00:00:00"/>
    <n v="310710"/>
    <d v="2025-01-03T00:00:00"/>
    <m/>
    <n v="387.2"/>
    <d v="2025-02-02T00:00:00"/>
    <s v="E0221010"/>
    <s v="PD221010"/>
    <s v="Serviços de Publicidade Eletrônica"/>
    <n v="368.61"/>
    <m/>
    <x v="0"/>
    <m/>
    <m/>
    <m/>
    <s v="2 - FATURADO"/>
    <n v="0"/>
    <x v="0"/>
    <x v="1"/>
  </r>
  <r>
    <x v="1136"/>
    <s v="46.613.196/0001-90"/>
    <s v="NF SERVICOS DO"/>
    <n v="254039"/>
    <d v="2024-03-05T00:00:00"/>
    <n v="259987"/>
    <d v="2024-03-13T00:00:00"/>
    <m/>
    <n v="737.52"/>
    <d v="2024-04-12T00:00:00"/>
    <m/>
    <m/>
    <s v="Serviços de Publicidade Eletrônica"/>
    <n v="702.12"/>
    <m/>
    <x v="0"/>
    <m/>
    <m/>
    <m/>
    <s v="2 - FATURADO"/>
    <n v="263"/>
    <x v="3"/>
    <x v="1"/>
  </r>
  <r>
    <x v="1137"/>
    <s v="46.614.400/0001-98"/>
    <s v="NF SERVICOS DO"/>
    <n v="293678"/>
    <d v="2024-10-22T00:00:00"/>
    <n v="300079"/>
    <d v="2024-10-22T00:00:00"/>
    <m/>
    <n v="230.47"/>
    <d v="2024-11-21T00:00:00"/>
    <s v="E0240784"/>
    <s v="PD024784"/>
    <s v="Serviços de Publicidade Eletrônica"/>
    <n v="219.41"/>
    <m/>
    <x v="0"/>
    <m/>
    <m/>
    <m/>
    <s v="2 - FATURADO"/>
    <n v="40"/>
    <x v="1"/>
    <x v="1"/>
  </r>
  <r>
    <x v="1137"/>
    <s v="46.614.400/0001-98"/>
    <s v="NF SERVICOS DO"/>
    <n v="298043"/>
    <d v="2024-11-14T00:00:00"/>
    <n v="304478"/>
    <d v="2024-11-18T00:00:00"/>
    <m/>
    <n v="230.47"/>
    <d v="2024-12-18T00:00:00"/>
    <s v="E0240784"/>
    <s v="PD024784"/>
    <s v="Serviços de Publicidade Eletrônica"/>
    <n v="219.41"/>
    <m/>
    <x v="0"/>
    <m/>
    <m/>
    <m/>
    <s v="2 - FATURADO"/>
    <n v="13"/>
    <x v="2"/>
    <x v="1"/>
  </r>
  <r>
    <x v="1137"/>
    <s v="46.614.400/0001-98"/>
    <s v="NF SERVICOS DO"/>
    <n v="298642"/>
    <d v="2024-11-21T00:00:00"/>
    <n v="305083"/>
    <d v="2024-11-22T00:00:00"/>
    <m/>
    <n v="276.57"/>
    <d v="2024-12-22T00:00:00"/>
    <s v="E0240784"/>
    <s v="PD024784"/>
    <s v="Serviços de Publicidade Eletrônica"/>
    <n v="263.29000000000002"/>
    <m/>
    <x v="0"/>
    <m/>
    <m/>
    <m/>
    <s v="2 - FATURADO"/>
    <n v="9"/>
    <x v="2"/>
    <x v="1"/>
  </r>
  <r>
    <x v="1138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13"/>
    <x v="2"/>
    <x v="2"/>
  </r>
  <r>
    <x v="1138"/>
    <s v="46.631.248/0001-51"/>
    <s v="NF SERVICOS DO"/>
    <n v="303660"/>
    <d v="2024-12-23T00:00:00"/>
    <n v="310223"/>
    <d v="2024-12-30T00:00:00"/>
    <m/>
    <n v="138.28"/>
    <d v="2025-01-29T00:00:00"/>
    <s v="E0240883"/>
    <s v="PD024883"/>
    <s v="Serviços de Publicidade Eletrônica"/>
    <n v="131.63999999999999"/>
    <m/>
    <x v="0"/>
    <m/>
    <m/>
    <m/>
    <s v="2 - FATURADO"/>
    <n v="0"/>
    <x v="0"/>
    <x v="1"/>
  </r>
  <r>
    <x v="1138"/>
    <s v="46.631.248/0001-51"/>
    <s v="NF SERVICOS DO"/>
    <n v="303895"/>
    <d v="2024-12-26T00:00:00"/>
    <n v="310458"/>
    <d v="2024-12-30T00:00:00"/>
    <m/>
    <n v="368.76"/>
    <d v="2025-01-29T00:00:00"/>
    <s v="E0240883"/>
    <s v="PD024883"/>
    <s v="Serviços de Publicidade Eletrônica"/>
    <n v="351.06"/>
    <m/>
    <x v="0"/>
    <m/>
    <m/>
    <m/>
    <s v="2 - FATURADO"/>
    <n v="0"/>
    <x v="0"/>
    <x v="1"/>
  </r>
  <r>
    <x v="1138"/>
    <s v="46.631.248/0001-51"/>
    <s v="NF SERVICOS DO"/>
    <n v="304126"/>
    <d v="2024-12-31T00:00:00"/>
    <n v="310702"/>
    <d v="2025-01-03T00:00:00"/>
    <m/>
    <n v="184.38"/>
    <d v="2025-02-02T00:00:00"/>
    <s v="E0240883"/>
    <s v="PD024883"/>
    <s v="Serviços de Publicidade Eletrônica"/>
    <n v="175.53"/>
    <m/>
    <x v="0"/>
    <m/>
    <m/>
    <m/>
    <s v="2 - FATURADO"/>
    <n v="0"/>
    <x v="0"/>
    <x v="1"/>
  </r>
  <r>
    <x v="1139"/>
    <s v="46.634.044/0001-74"/>
    <s v="NF SERVICOS E_GOV"/>
    <n v="183620"/>
    <d v="2023-04-13T00:00:00"/>
    <n v="188978"/>
    <d v="2023-04-13T00:00:00"/>
    <m/>
    <n v="167.26"/>
    <d v="2023-05-13T00:00:00"/>
    <m/>
    <m/>
    <s v="Certificado e-CPF A3 (somente certificado) - 36 meses Gov"/>
    <n v="167.26"/>
    <m/>
    <x v="0"/>
    <m/>
    <m/>
    <m/>
    <s v="2 - FATURADO"/>
    <n v="598"/>
    <x v="4"/>
    <x v="1"/>
  </r>
  <r>
    <x v="1139"/>
    <s v="46.634.044/0001-74"/>
    <s v="NF SERVICOS E_GOV"/>
    <n v="155787"/>
    <d v="2024-03-13T00:00:00"/>
    <n v="1755680"/>
    <d v="2024-03-13T00:00:00"/>
    <m/>
    <n v="124.99"/>
    <d v="2024-04-12T00:00:00"/>
    <m/>
    <m/>
    <s v="e-CPF A1 - 12 meses (Gov)"/>
    <n v="118.99"/>
    <m/>
    <x v="0"/>
    <m/>
    <m/>
    <m/>
    <s v="2 - FATURADO"/>
    <n v="263"/>
    <x v="3"/>
    <x v="1"/>
  </r>
  <r>
    <x v="1139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3"/>
    <x v="2"/>
    <x v="1"/>
  </r>
  <r>
    <x v="1139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0"/>
    <x v="0"/>
    <x v="2"/>
  </r>
  <r>
    <x v="1139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0"/>
    <x v="0"/>
    <x v="2"/>
  </r>
  <r>
    <x v="1139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0"/>
    <x v="0"/>
    <x v="2"/>
  </r>
  <r>
    <x v="1139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0"/>
    <x v="0"/>
    <x v="2"/>
  </r>
  <r>
    <x v="1139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0"/>
    <x v="0"/>
    <x v="2"/>
  </r>
  <r>
    <x v="1139"/>
    <s v="46.634.044/0001-74"/>
    <s v="NF SERVICOS"/>
    <n v="174596"/>
    <d v="2024-12-10T00:00:00"/>
    <n v="1890584"/>
    <d v="2024-12-10T00:00:00"/>
    <d v="2024-11-01T00:00:00"/>
    <n v="154983.43"/>
    <d v="2025-01-09T00:00:00"/>
    <s v="E0210705"/>
    <s v="PD021705"/>
    <s v="PREFEITURA - CADASTRO"/>
    <n v="147544.23000000001"/>
    <d v="2024-11-01T00:00:00"/>
    <x v="0"/>
    <s v="223/2021"/>
    <s v="067/2021"/>
    <s v="954693/01 PD-PRC-2021/013297 359.00004254/2024-13 APPS/ITO"/>
    <s v="2 - FATURADO"/>
    <n v="0"/>
    <x v="0"/>
    <x v="0"/>
  </r>
  <r>
    <x v="1139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0"/>
    <x v="0"/>
    <x v="2"/>
  </r>
  <r>
    <x v="1139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0"/>
    <x v="0"/>
    <x v="2"/>
  </r>
  <r>
    <x v="1139"/>
    <s v="46.634.044/0001-74"/>
    <s v="NF SERVICOS DO"/>
    <n v="300503"/>
    <d v="2024-12-11T00:00:00"/>
    <n v="307940"/>
    <d v="2024-12-11T00:00:00"/>
    <m/>
    <n v="331.88"/>
    <d v="2025-01-10T00:00:00"/>
    <s v="E0201778"/>
    <s v="PD201778"/>
    <s v="Serviços de Publicidade Eletrônica"/>
    <n v="315.95"/>
    <m/>
    <x v="0"/>
    <m/>
    <m/>
    <m/>
    <s v="2 - FATURADO"/>
    <n v="0"/>
    <x v="0"/>
    <x v="1"/>
  </r>
  <r>
    <x v="1139"/>
    <s v="46.634.044/0001-74"/>
    <s v="NF SERVICOS DO"/>
    <n v="300592"/>
    <d v="2024-12-11T00:00:00"/>
    <n v="308029"/>
    <d v="2024-12-11T00:00:00"/>
    <m/>
    <n v="1825.36"/>
    <d v="2025-01-10T00:00:00"/>
    <s v="E0201778"/>
    <s v="PD201778"/>
    <s v="Serviços de Publicidade Eletrônica"/>
    <n v="1737.74"/>
    <m/>
    <x v="0"/>
    <m/>
    <m/>
    <m/>
    <s v="2 - FATURADO"/>
    <n v="0"/>
    <x v="0"/>
    <x v="1"/>
  </r>
  <r>
    <x v="1139"/>
    <s v="46.634.044/0001-74"/>
    <s v="NF SERVICOS DO"/>
    <n v="301019"/>
    <d v="2024-12-11T00:00:00"/>
    <n v="306443"/>
    <d v="2024-12-11T00:00:00"/>
    <m/>
    <n v="1742.39"/>
    <d v="2025-01-10T00:00:00"/>
    <s v="E0201778"/>
    <s v="PD201778"/>
    <s v="Serviços de Publicidade Eletrônica"/>
    <n v="1658.76"/>
    <m/>
    <x v="0"/>
    <m/>
    <m/>
    <m/>
    <s v="2 - FATURADO"/>
    <n v="0"/>
    <x v="0"/>
    <x v="1"/>
  </r>
  <r>
    <x v="1139"/>
    <s v="46.634.044/0001-74"/>
    <s v="NF SERVICOS DO"/>
    <n v="301707"/>
    <d v="2024-12-11T00:00:00"/>
    <n v="307131"/>
    <d v="2024-12-11T00:00:00"/>
    <m/>
    <n v="829.71"/>
    <d v="2025-01-10T00:00:00"/>
    <s v="E0201778"/>
    <s v="PD201778"/>
    <s v="Serviços de Publicidade Eletrônica"/>
    <n v="789.88"/>
    <m/>
    <x v="0"/>
    <m/>
    <m/>
    <m/>
    <s v="2 - FATURADO"/>
    <n v="0"/>
    <x v="0"/>
    <x v="1"/>
  </r>
  <r>
    <x v="1139"/>
    <s v="46.634.044/0001-74"/>
    <s v="NF SERVICOS DO"/>
    <n v="302025"/>
    <d v="2024-12-16T00:00:00"/>
    <n v="308533"/>
    <d v="2024-12-16T00:00:00"/>
    <m/>
    <n v="331.88"/>
    <d v="2025-01-15T00:00:00"/>
    <s v="E0201778"/>
    <s v="PD201778"/>
    <s v="Serviços de Publicidade Eletrônica"/>
    <n v="315.95"/>
    <m/>
    <x v="0"/>
    <m/>
    <m/>
    <m/>
    <s v="2 - FATURADO"/>
    <n v="0"/>
    <x v="0"/>
    <x v="1"/>
  </r>
  <r>
    <x v="1139"/>
    <s v="46.634.044/0001-74"/>
    <s v="NF SERVICOS DO"/>
    <n v="302327"/>
    <d v="2024-12-17T00:00:00"/>
    <n v="308840"/>
    <d v="2024-12-17T00:00:00"/>
    <m/>
    <n v="331.88"/>
    <d v="2025-01-16T00:00:00"/>
    <s v="E0201778"/>
    <s v="PD201778"/>
    <s v="Serviços de Publicidade Eletrônica"/>
    <n v="315.95"/>
    <m/>
    <x v="0"/>
    <m/>
    <m/>
    <m/>
    <s v="2 - FATURADO"/>
    <n v="0"/>
    <x v="0"/>
    <x v="1"/>
  </r>
  <r>
    <x v="1139"/>
    <s v="46.634.044/0001-74"/>
    <s v="NF SERVICOS DO"/>
    <n v="302678"/>
    <d v="2024-12-18T00:00:00"/>
    <n v="309200"/>
    <d v="2024-12-18T00:00:00"/>
    <m/>
    <n v="331.88"/>
    <d v="2025-01-17T00:00:00"/>
    <s v="E0201778"/>
    <s v="PD201778"/>
    <s v="Serviços de Publicidade Eletrônica"/>
    <n v="315.95"/>
    <m/>
    <x v="0"/>
    <m/>
    <m/>
    <m/>
    <s v="2 - FATURADO"/>
    <n v="0"/>
    <x v="0"/>
    <x v="1"/>
  </r>
  <r>
    <x v="1139"/>
    <s v="46.634.044/0001-74"/>
    <s v="NF SERVICOS DO"/>
    <n v="302844"/>
    <d v="2024-12-19T00:00:00"/>
    <n v="309366"/>
    <d v="2024-12-19T00:00:00"/>
    <m/>
    <n v="331.88"/>
    <d v="2025-01-18T00:00:00"/>
    <s v="E0201778"/>
    <s v="PD201778"/>
    <s v="Serviços de Publicidade Eletrônica"/>
    <n v="315.95"/>
    <m/>
    <x v="0"/>
    <m/>
    <m/>
    <m/>
    <s v="2 - FATURADO"/>
    <n v="0"/>
    <x v="0"/>
    <x v="1"/>
  </r>
  <r>
    <x v="1139"/>
    <s v="46.634.044/0001-74"/>
    <s v="NF SERVICOS DO"/>
    <n v="303358"/>
    <d v="2024-12-22T00:00:00"/>
    <n v="309921"/>
    <d v="2024-12-30T00:00:00"/>
    <m/>
    <n v="1327.54"/>
    <d v="2025-01-29T00:00:00"/>
    <s v="E0201778"/>
    <s v="PD201778"/>
    <s v="Serviços de Publicidade Eletrônica"/>
    <n v="1263.82"/>
    <m/>
    <x v="0"/>
    <m/>
    <m/>
    <m/>
    <s v="2 - FATURADO"/>
    <n v="0"/>
    <x v="0"/>
    <x v="1"/>
  </r>
  <r>
    <x v="1139"/>
    <s v="46.634.044/0001-74"/>
    <s v="NF SERVICOS DO"/>
    <n v="303500"/>
    <d v="2024-12-22T00:00:00"/>
    <n v="310063"/>
    <d v="2024-12-30T00:00:00"/>
    <m/>
    <n v="414.85"/>
    <d v="2025-01-29T00:00:00"/>
    <s v="E0201778"/>
    <s v="PD201778"/>
    <s v="Serviços de Publicidade Eletrônica"/>
    <n v="394.94"/>
    <m/>
    <x v="0"/>
    <m/>
    <m/>
    <m/>
    <s v="2 - FATURADO"/>
    <n v="0"/>
    <x v="0"/>
    <x v="1"/>
  </r>
  <r>
    <x v="1139"/>
    <s v="46.634.044/0001-74"/>
    <s v="NF SERVICOS DO"/>
    <n v="303914"/>
    <d v="2024-12-26T00:00:00"/>
    <n v="310477"/>
    <d v="2024-12-30T00:00:00"/>
    <m/>
    <n v="746.74"/>
    <d v="2025-01-29T00:00:00"/>
    <s v="E0201778"/>
    <s v="PD201778"/>
    <s v="Serviços de Publicidade Eletrônica"/>
    <n v="710.9"/>
    <m/>
    <x v="0"/>
    <m/>
    <m/>
    <m/>
    <s v="2 - FATURADO"/>
    <n v="0"/>
    <x v="0"/>
    <x v="1"/>
  </r>
  <r>
    <x v="1139"/>
    <s v="46.634.044/0001-74"/>
    <s v="NF SERVICOS"/>
    <n v="177544"/>
    <d v="2024-12-31T00:00:00"/>
    <n v="1906483"/>
    <d v="2025-01-10T00:00:00"/>
    <d v="2024-12-01T00:00:00"/>
    <n v="150106.69"/>
    <d v="2025-02-09T00:00:00"/>
    <s v="E0210705"/>
    <s v="PD021705"/>
    <s v="PREFEITURA - CADASTRO"/>
    <n v="142901.57"/>
    <d v="2024-12-01T00:00:00"/>
    <x v="0"/>
    <s v="223/2021"/>
    <s v="067/2021"/>
    <s v="954693/01 PD-PRC-2021/013297 359.00004254/2024-13 APPS/ITO"/>
    <s v="2 - FATURADO"/>
    <n v="0"/>
    <x v="0"/>
    <x v="0"/>
  </r>
  <r>
    <x v="1140"/>
    <s v="46.634.051/0001-76"/>
    <s v="NF SERVICOS E_GOV"/>
    <n v="168145"/>
    <d v="2024-09-12T00:00:00"/>
    <n v="1844930"/>
    <d v="2024-09-12T00:00:00"/>
    <m/>
    <n v="139.38999999999999"/>
    <d v="2024-10-12T00:00:00"/>
    <m/>
    <m/>
    <s v="Certificado e-CPF A3 (somente certificado) - 24 meses Gov"/>
    <n v="132.69999999999999"/>
    <m/>
    <x v="0"/>
    <m/>
    <m/>
    <m/>
    <s v="2 - FATURADO"/>
    <n v="80"/>
    <x v="5"/>
    <x v="1"/>
  </r>
  <r>
    <x v="1140"/>
    <s v="46.634.051/0001-76"/>
    <s v="NF SERVICOS E_GOV"/>
    <n v="168814"/>
    <d v="2024-09-17T00:00:00"/>
    <n v="1845599"/>
    <d v="2024-09-17T00:00:00"/>
    <m/>
    <n v="139.38999999999999"/>
    <d v="2024-10-17T00:00:00"/>
    <m/>
    <m/>
    <s v="Certificado e-CPF A3 (somente certificado) - 24 meses Gov"/>
    <n v="132.69999999999999"/>
    <m/>
    <x v="0"/>
    <m/>
    <m/>
    <m/>
    <s v="2 - FATURADO"/>
    <n v="75"/>
    <x v="5"/>
    <x v="1"/>
  </r>
  <r>
    <x v="1140"/>
    <s v="46.634.051/0001-76"/>
    <s v="ND-POUPATEMPO 4.0"/>
    <n v="5328"/>
    <d v="2024-12-04T00:00:00"/>
    <s v="PPT00619"/>
    <s v="PPT00619"/>
    <d v="2024-12-01T00:00:00"/>
    <n v="34229.56"/>
    <d v="2025-01-03T00:00:00"/>
    <s v="PPT00619"/>
    <s v="PP00619"/>
    <s v="IMPLANTACAO E OPERACAO DO POUPATEMPO VOTORANTIM"/>
    <n v="34229.56"/>
    <d v="2024-12-01T00:00:00"/>
    <x v="0"/>
    <m/>
    <s v="PD-PRC-2021/02800"/>
    <m/>
    <s v="2 - FATURADO"/>
    <n v="0"/>
    <x v="0"/>
    <x v="11"/>
  </r>
  <r>
    <x v="1140"/>
    <s v="46.634.051/0001-76"/>
    <s v="NF SERVICOS"/>
    <n v="174549"/>
    <d v="2024-12-10T00:00:00"/>
    <n v="1890537"/>
    <d v="2024-12-10T00:00:00"/>
    <d v="2024-11-01T00:00:00"/>
    <n v="2362.8000000000002"/>
    <d v="2025-01-09T00:00:00"/>
    <s v="E0240677"/>
    <s v="PD024677"/>
    <s v="PREFEITURA - CADASTRO"/>
    <n v="2249.39"/>
    <d v="2024-11-01T00:00:00"/>
    <x v="0"/>
    <s v="92/2024"/>
    <m/>
    <s v="359.00006904/2024-65-ITO/APPS"/>
    <s v="2 - FATURADO"/>
    <n v="0"/>
    <x v="0"/>
    <x v="0"/>
  </r>
  <r>
    <x v="1140"/>
    <s v="46.634.051/0001-76"/>
    <s v="NF SERVICOS"/>
    <n v="177480"/>
    <d v="2024-12-31T00:00:00"/>
    <n v="1906419"/>
    <d v="2025-01-10T00:00:00"/>
    <d v="2024-12-01T00:00:00"/>
    <n v="1718.4"/>
    <d v="2025-02-09T00:00:00"/>
    <s v="E0240677"/>
    <s v="PD024677"/>
    <s v="PREFEITURA - CADASTRO"/>
    <n v="1635.92"/>
    <d v="2024-12-01T00:00:00"/>
    <x v="0"/>
    <s v="92/2024"/>
    <m/>
    <s v="359.00006904/2024-65-ITO/APPS"/>
    <s v="2 - FATURADO"/>
    <n v="0"/>
    <x v="0"/>
    <x v="0"/>
  </r>
  <r>
    <x v="1141"/>
    <s v="46.634.069/0001-78"/>
    <s v="NF SERVICOS"/>
    <n v="170184"/>
    <d v="2024-10-15T00:00:00"/>
    <n v="1859929"/>
    <d v="2024-10-15T00:00:00"/>
    <d v="2024-09-01T00:00:00"/>
    <n v="2120.5500000000002"/>
    <d v="2024-11-14T00:00:00"/>
    <s v="E0220580"/>
    <s v="PD022580"/>
    <s v="PREFEITURA - SIM"/>
    <n v="2018.76"/>
    <d v="2024-09-01T00:00:00"/>
    <x v="0"/>
    <s v="021/2023"/>
    <s v="050/2023"/>
    <s v="PD-PRC-2023/00264  ITO/APPS"/>
    <s v="2 - FATURADO"/>
    <n v="47"/>
    <x v="1"/>
    <x v="0"/>
  </r>
  <r>
    <x v="1141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5"/>
    <x v="2"/>
    <x v="2"/>
  </r>
  <r>
    <x v="1141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5"/>
    <x v="2"/>
    <x v="2"/>
  </r>
  <r>
    <x v="1141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5"/>
    <x v="2"/>
    <x v="2"/>
  </r>
  <r>
    <x v="1141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5"/>
    <x v="2"/>
    <x v="2"/>
  </r>
  <r>
    <x v="1141"/>
    <s v="46.634.069/0001-78"/>
    <s v="NF SERVICOS DO"/>
    <n v="300548"/>
    <d v="2024-12-11T00:00:00"/>
    <n v="307985"/>
    <d v="2024-12-11T00:00:00"/>
    <m/>
    <n v="221.26"/>
    <d v="2025-01-10T00:00:00"/>
    <s v="E0211054"/>
    <s v="PD211054"/>
    <s v="Serviços de Publicidade Eletrônica"/>
    <n v="210.64"/>
    <m/>
    <x v="0"/>
    <m/>
    <m/>
    <m/>
    <s v="2 - FATURADO"/>
    <n v="0"/>
    <x v="0"/>
    <x v="1"/>
  </r>
  <r>
    <x v="1141"/>
    <s v="46.634.069/0001-78"/>
    <s v="NF SERVICOS DO"/>
    <n v="301466"/>
    <d v="2024-12-11T00:00:00"/>
    <n v="306890"/>
    <d v="2024-12-11T00:00:00"/>
    <m/>
    <n v="221.26"/>
    <d v="2025-01-10T00:00:00"/>
    <s v="E0211054"/>
    <s v="PD211054"/>
    <s v="Serviços de Publicidade Eletrônica"/>
    <n v="210.64"/>
    <m/>
    <x v="0"/>
    <m/>
    <m/>
    <m/>
    <s v="2 - FATURADO"/>
    <n v="0"/>
    <x v="0"/>
    <x v="1"/>
  </r>
  <r>
    <x v="1141"/>
    <s v="46.634.069/0001-78"/>
    <s v="NF SERVICOS DO"/>
    <n v="302046"/>
    <d v="2024-12-16T00:00:00"/>
    <n v="308554"/>
    <d v="2024-12-16T00:00:00"/>
    <m/>
    <n v="276.57"/>
    <d v="2025-01-15T00:00:00"/>
    <s v="E0211054"/>
    <s v="PD211054"/>
    <s v="Serviços de Publicidade Eletrônica"/>
    <n v="263.29000000000002"/>
    <m/>
    <x v="0"/>
    <m/>
    <m/>
    <m/>
    <s v="2 - FATURADO"/>
    <n v="0"/>
    <x v="0"/>
    <x v="1"/>
  </r>
  <r>
    <x v="1141"/>
    <s v="46.634.069/0001-78"/>
    <s v="NF SERVICOS DO"/>
    <n v="302294"/>
    <d v="2024-12-17T00:00:00"/>
    <n v="308807"/>
    <d v="2024-12-17T00:00:00"/>
    <m/>
    <n v="553.14"/>
    <d v="2025-01-16T00:00:00"/>
    <s v="E0211054"/>
    <s v="PD211054"/>
    <s v="Serviços de Publicidade Eletrônica"/>
    <n v="526.59"/>
    <m/>
    <x v="0"/>
    <m/>
    <m/>
    <m/>
    <s v="2 - FATURADO"/>
    <n v="0"/>
    <x v="0"/>
    <x v="1"/>
  </r>
  <r>
    <x v="1141"/>
    <s v="46.634.069/0001-78"/>
    <s v="NF SERVICOS DO"/>
    <n v="302855"/>
    <d v="2024-12-19T00:00:00"/>
    <n v="309377"/>
    <d v="2024-12-19T00:00:00"/>
    <m/>
    <n v="497.83"/>
    <d v="2025-01-18T00:00:00"/>
    <s v="E0211054"/>
    <s v="PD211054"/>
    <s v="Serviços de Publicidade Eletrônica"/>
    <n v="473.93"/>
    <m/>
    <x v="0"/>
    <m/>
    <m/>
    <m/>
    <s v="2 - FATURADO"/>
    <n v="0"/>
    <x v="0"/>
    <x v="1"/>
  </r>
  <r>
    <x v="1141"/>
    <s v="46.634.069/0001-78"/>
    <s v="NF SERVICOS DO"/>
    <n v="303508"/>
    <d v="2024-12-22T00:00:00"/>
    <n v="310071"/>
    <d v="2024-12-30T00:00:00"/>
    <m/>
    <n v="940.34"/>
    <d v="2025-01-29T00:00:00"/>
    <s v="E0211054"/>
    <s v="PD211054"/>
    <s v="Serviços de Publicidade Eletrônica"/>
    <n v="895.2"/>
    <m/>
    <x v="0"/>
    <m/>
    <m/>
    <m/>
    <s v="2 - FATURADO"/>
    <n v="0"/>
    <x v="0"/>
    <x v="1"/>
  </r>
  <r>
    <x v="1141"/>
    <s v="46.634.069/0001-78"/>
    <s v="NF SERVICOS DO"/>
    <n v="303711"/>
    <d v="2024-12-23T00:00:00"/>
    <n v="310274"/>
    <d v="2024-12-30T00:00:00"/>
    <m/>
    <n v="497.83"/>
    <d v="2025-01-29T00:00:00"/>
    <s v="E0211054"/>
    <s v="PD211054"/>
    <s v="Serviços de Publicidade Eletrônica"/>
    <n v="473.93"/>
    <m/>
    <x v="0"/>
    <m/>
    <m/>
    <m/>
    <s v="2 - FATURADO"/>
    <n v="0"/>
    <x v="0"/>
    <x v="1"/>
  </r>
  <r>
    <x v="1141"/>
    <s v="46.634.069/0001-78"/>
    <s v="NF SERVICOS"/>
    <n v="177428"/>
    <d v="2024-12-31T00:00:00"/>
    <n v="1906367"/>
    <d v="2025-01-10T00:00:00"/>
    <d v="2024-12-01T00:00:00"/>
    <n v="3175.68"/>
    <d v="2025-02-09T00:00:00"/>
    <s v="E0220580"/>
    <s v="PD022580"/>
    <s v="PREFEITURA - SIM"/>
    <n v="3023.25"/>
    <d v="2024-12-01T00:00:00"/>
    <x v="0"/>
    <s v="021/2023"/>
    <s v="050/2023"/>
    <s v="PD-PRC-2023/00264  ITO/APPS"/>
    <s v="2 - FATURADO"/>
    <n v="0"/>
    <x v="0"/>
    <x v="0"/>
  </r>
  <r>
    <x v="1142"/>
    <s v="46.634.077/0001-14"/>
    <s v="NF SERVICOS KIT"/>
    <n v="154182"/>
    <d v="2024-02-26T00:00:00"/>
    <n v="1741283"/>
    <d v="2024-02-26T00:00:00"/>
    <m/>
    <n v="261.26"/>
    <d v="2024-03-27T00:00:00"/>
    <m/>
    <m/>
    <s v="Certificado e-CPF A3 em token - 24 meses Gov"/>
    <n v="248.72"/>
    <m/>
    <x v="0"/>
    <m/>
    <m/>
    <m/>
    <s v="2 - FATURADO"/>
    <n v="279"/>
    <x v="3"/>
    <x v="1"/>
  </r>
  <r>
    <x v="1142"/>
    <s v="46.634.077/0001-14"/>
    <s v="NF SERVICOS DO"/>
    <n v="296566"/>
    <d v="2024-11-06T00:00:00"/>
    <n v="302976"/>
    <d v="2024-11-07T00:00:00"/>
    <m/>
    <n v="276.57"/>
    <d v="2024-12-07T00:00:00"/>
    <s v="E0240823"/>
    <s v="PD024823"/>
    <s v="Serviços de Publicidade Eletrônica"/>
    <n v="263.29000000000002"/>
    <m/>
    <x v="0"/>
    <m/>
    <m/>
    <m/>
    <s v="2 - FATURADO"/>
    <n v="24"/>
    <x v="2"/>
    <x v="1"/>
  </r>
  <r>
    <x v="1142"/>
    <s v="46.634.077/0001-14"/>
    <s v="NF SERVICOS DO"/>
    <n v="298048"/>
    <d v="2024-11-14T00:00:00"/>
    <n v="304483"/>
    <d v="2024-11-18T00:00:00"/>
    <m/>
    <n v="276.57"/>
    <d v="2024-12-18T00:00:00"/>
    <s v="E0240823"/>
    <s v="PD024823"/>
    <s v="Serviços de Publicidade Eletrônica"/>
    <n v="263.29000000000002"/>
    <m/>
    <x v="0"/>
    <m/>
    <m/>
    <m/>
    <s v="2 - FATURADO"/>
    <n v="13"/>
    <x v="2"/>
    <x v="1"/>
  </r>
  <r>
    <x v="1142"/>
    <s v="46.634.077/0001-14"/>
    <s v="ND-POUPATEMPO 4.0"/>
    <n v="5300"/>
    <d v="2024-12-04T00:00:00"/>
    <s v="PPT00730"/>
    <s v="PPT00730"/>
    <d v="2024-12-01T00:00:00"/>
    <n v="20349.8"/>
    <d v="2025-01-03T00:00:00"/>
    <s v="PPT00730"/>
    <s v="PP00730"/>
    <s v="IMPLANTAÇÃO E OPERAÇÃO DO POUPATEMPO CAPELA DO ALTO"/>
    <n v="20349.8"/>
    <d v="2024-12-01T00:00:00"/>
    <x v="0"/>
    <m/>
    <s v="SEI 359.00000733/2023-80"/>
    <m/>
    <s v="2 - FATURADO"/>
    <n v="0"/>
    <x v="0"/>
    <x v="11"/>
  </r>
  <r>
    <x v="1142"/>
    <s v="46.634.077/0001-14"/>
    <s v="NF SERVICOS"/>
    <n v="174601"/>
    <d v="2024-12-10T00:00:00"/>
    <n v="1890589"/>
    <d v="2024-12-10T00:00:00"/>
    <d v="2024-11-01T00:00:00"/>
    <n v="783.18"/>
    <d v="2025-01-09T00:00:00"/>
    <s v="E0220552"/>
    <s v="PD022552"/>
    <s v="PREFEITURA - SIM"/>
    <n v="745.59"/>
    <d v="2024-11-01T00:00:00"/>
    <x v="0"/>
    <s v="nº 133/2022"/>
    <s v="nº 259/2022"/>
    <s v="PD-PRC-2022/02540 - 359.00008185/2024-17 - APPS/ITO"/>
    <s v="2 - FATURADO"/>
    <n v="0"/>
    <x v="0"/>
    <x v="0"/>
  </r>
  <r>
    <x v="1142"/>
    <s v="46.634.077/0001-14"/>
    <s v="NF SERVICOS DO"/>
    <n v="302237"/>
    <d v="2024-12-17T00:00:00"/>
    <n v="308750"/>
    <d v="2024-12-17T00:00:00"/>
    <m/>
    <n v="553.14"/>
    <d v="2025-01-16T00:00:00"/>
    <s v="E0240823"/>
    <s v="PD024823"/>
    <s v="Serviços de Publicidade Eletrônica"/>
    <n v="526.59"/>
    <m/>
    <x v="0"/>
    <m/>
    <m/>
    <m/>
    <s v="2 - FATURADO"/>
    <n v="0"/>
    <x v="0"/>
    <x v="1"/>
  </r>
  <r>
    <x v="1142"/>
    <s v="46.634.077/0001-14"/>
    <s v="NF SERVICOS DO"/>
    <n v="302370"/>
    <d v="2024-12-17T00:00:00"/>
    <n v="308883"/>
    <d v="2024-12-17T00:00:00"/>
    <m/>
    <n v="507.04"/>
    <d v="2025-01-16T00:00:00"/>
    <s v="E0240823"/>
    <s v="PD024823"/>
    <s v="Serviços de Publicidade Eletrônica"/>
    <n v="482.7"/>
    <m/>
    <x v="0"/>
    <m/>
    <m/>
    <m/>
    <s v="2 - FATURADO"/>
    <n v="0"/>
    <x v="0"/>
    <x v="1"/>
  </r>
  <r>
    <x v="1142"/>
    <s v="46.634.077/0001-14"/>
    <s v="NF SERVICOS DO"/>
    <n v="303553"/>
    <d v="2024-12-22T00:00:00"/>
    <n v="310116"/>
    <d v="2024-12-30T00:00:00"/>
    <m/>
    <n v="230.47"/>
    <d v="2025-01-29T00:00:00"/>
    <s v="E0240823"/>
    <s v="PD024823"/>
    <s v="Serviços de Publicidade Eletrônica"/>
    <n v="219.41"/>
    <m/>
    <x v="0"/>
    <m/>
    <m/>
    <m/>
    <s v="2 - FATURADO"/>
    <n v="0"/>
    <x v="0"/>
    <x v="1"/>
  </r>
  <r>
    <x v="1142"/>
    <s v="46.634.077/0001-14"/>
    <s v="NF SERVICOS"/>
    <n v="177595"/>
    <d v="2024-12-31T00:00:00"/>
    <n v="1906534"/>
    <d v="2025-01-10T00:00:00"/>
    <d v="2024-12-01T00:00:00"/>
    <n v="1280.31"/>
    <d v="2025-02-09T00:00:00"/>
    <s v="E0220552"/>
    <s v="PD022552"/>
    <s v="PREFEITURA - SIM"/>
    <n v="1218.8599999999999"/>
    <d v="2024-12-01T00:00:00"/>
    <x v="0"/>
    <s v="nº 133/2022"/>
    <s v="nº 259/2022"/>
    <s v="PD-PRC-2022/02540 - 359.00008185/2024-17 - APPS/ITO"/>
    <s v="2 - FATURADO"/>
    <n v="0"/>
    <x v="0"/>
    <x v="0"/>
  </r>
  <r>
    <x v="1143"/>
    <s v="46.634.085/0001-60"/>
    <s v="NF SERVICOS DO"/>
    <n v="299362"/>
    <d v="2024-11-28T00:00:00"/>
    <n v="305812"/>
    <d v="2024-11-28T00:00:00"/>
    <m/>
    <n v="221.26"/>
    <d v="2024-12-28T00:00:00"/>
    <s v="E0230860"/>
    <s v="PD023860"/>
    <s v="Serviços de Publicidade Eletrônica"/>
    <n v="0.01"/>
    <m/>
    <x v="0"/>
    <m/>
    <m/>
    <m/>
    <s v="2 - FATURADO"/>
    <n v="3"/>
    <x v="2"/>
    <x v="1"/>
  </r>
  <r>
    <x v="1143"/>
    <s v="46.634.085/0001-60"/>
    <s v="NF SERVICOS DO"/>
    <n v="302896"/>
    <d v="2024-12-19T00:00:00"/>
    <n v="309418"/>
    <d v="2024-12-19T00:00:00"/>
    <m/>
    <n v="221.26"/>
    <d v="2025-01-18T00:00:00"/>
    <s v="E0230860"/>
    <s v="PD023860"/>
    <s v="Serviços de Publicidade Eletrônica"/>
    <n v="210.64"/>
    <m/>
    <x v="0"/>
    <m/>
    <m/>
    <m/>
    <s v="2 - FATURADO"/>
    <n v="0"/>
    <x v="0"/>
    <x v="1"/>
  </r>
  <r>
    <x v="1143"/>
    <s v="46.634.085/0001-60"/>
    <s v="NF SERVICOS"/>
    <n v="177411"/>
    <d v="2024-12-31T00:00:00"/>
    <n v="1906350"/>
    <d v="2025-01-10T00:00:00"/>
    <d v="2024-12-01T00:00:00"/>
    <n v="1280.8599999999999"/>
    <d v="2025-02-09T00:00:00"/>
    <s v="E0220571"/>
    <s v="PD022571"/>
    <s v="PREFEITURA - SIM"/>
    <n v="1219.3800000000001"/>
    <d v="2024-12-01T00:00:00"/>
    <x v="0"/>
    <s v="86/2022"/>
    <s v="95/2022"/>
    <s v="PD-PRC-2022/02694 - ITO/APPS"/>
    <s v="2 - FATURADO"/>
    <n v="0"/>
    <x v="0"/>
    <x v="0"/>
  </r>
  <r>
    <x v="1144"/>
    <s v="46.634.093/0001-07"/>
    <s v="NF SERVICOS"/>
    <n v="177468"/>
    <d v="2024-12-31T00:00:00"/>
    <n v="1906407"/>
    <d v="2025-01-10T00:00:00"/>
    <d v="2024-12-01T00:00:00"/>
    <n v="372.75"/>
    <d v="2025-02-09T00:00:00"/>
    <s v="E0240634"/>
    <s v="PD024634"/>
    <s v="PREFEITURA - SIM"/>
    <n v="354.86"/>
    <d v="2024-12-01T00:00:00"/>
    <x v="0"/>
    <s v="043/2024"/>
    <m/>
    <s v="359.00003457/2024-92 - APPS/ITO"/>
    <s v="2 - FATURADO"/>
    <n v="0"/>
    <x v="0"/>
    <x v="0"/>
  </r>
  <r>
    <x v="1145"/>
    <s v="46.634.101/0001-15"/>
    <s v="NF SERVICOS"/>
    <n v="177582"/>
    <d v="2024-12-31T00:00:00"/>
    <n v="1906521"/>
    <d v="2025-01-10T00:00:00"/>
    <d v="2024-12-01T00:00:00"/>
    <n v="3858"/>
    <d v="2025-02-09T00:00:00"/>
    <s v="E0190825"/>
    <s v="PD019825"/>
    <s v="PREFEITURA - CADASTRO"/>
    <n v="3672.82"/>
    <d v="2024-12-01T00:00:00"/>
    <x v="0"/>
    <s v="050/2020"/>
    <s v="28.302/2022"/>
    <s v="889708/0002 APPS/ITO"/>
    <s v="2 - FATURADO"/>
    <n v="0"/>
    <x v="0"/>
    <x v="0"/>
  </r>
  <r>
    <x v="1146"/>
    <s v="46.634.119/0001-17"/>
    <s v="NF SERVICOS"/>
    <n v="177367"/>
    <d v="2024-12-31T00:00:00"/>
    <n v="1906306"/>
    <d v="2025-01-10T00:00:00"/>
    <d v="2024-12-01T00:00:00"/>
    <n v="569.97"/>
    <d v="2025-02-09T00:00:00"/>
    <s v="E0240663"/>
    <s v="PD024663"/>
    <s v="PREFEITURA - SIM"/>
    <n v="542.61"/>
    <d v="2024-12-01T00:00:00"/>
    <x v="0"/>
    <s v="26/2024"/>
    <m/>
    <s v="359.00006621/2024-13 - APPS\ITO"/>
    <s v="2 - FATURADO"/>
    <n v="0"/>
    <x v="0"/>
    <x v="0"/>
  </r>
  <r>
    <x v="1146"/>
    <s v="46.634.119/0001-17"/>
    <s v="NF SERVICOS DO"/>
    <n v="304183"/>
    <d v="2024-12-31T00:00:00"/>
    <n v="310759"/>
    <d v="2025-01-03T00:00:00"/>
    <m/>
    <n v="276.57"/>
    <d v="2025-02-02T00:00:00"/>
    <s v="E0221020"/>
    <s v="PD221020"/>
    <s v="Serviços de Publicidade Eletrônica"/>
    <n v="263.29000000000002"/>
    <m/>
    <x v="0"/>
    <m/>
    <m/>
    <m/>
    <s v="2 - FATURADO"/>
    <n v="0"/>
    <x v="0"/>
    <x v="1"/>
  </r>
  <r>
    <x v="1147"/>
    <s v="46.634.127/0001-63"/>
    <s v="ND-POUPATEMPO 4.0"/>
    <n v="5231"/>
    <d v="2024-12-04T00:00:00"/>
    <s v="PPT00530"/>
    <s v="PPT00530"/>
    <d v="2024-12-01T00:00:00"/>
    <n v="23267.53"/>
    <d v="2025-01-03T00:00:00"/>
    <s v="PPT00530"/>
    <s v="PP00530"/>
    <s v="IMPLANTACAO E OPERACAO DO POUPATEMPO ITATINGA"/>
    <n v="23267.53"/>
    <d v="2024-12-01T00:00:00"/>
    <x v="0"/>
    <m/>
    <s v="PD-PRC-2020/00936"/>
    <m/>
    <s v="2 - FATURADO"/>
    <n v="0"/>
    <x v="0"/>
    <x v="11"/>
  </r>
  <r>
    <x v="1147"/>
    <s v="46.634.127/0001-63"/>
    <s v="NF SERVICOS"/>
    <n v="177402"/>
    <d v="2024-12-31T00:00:00"/>
    <n v="1906341"/>
    <d v="2025-01-10T00:00:00"/>
    <d v="2024-12-01T00:00:00"/>
    <n v="1729.14"/>
    <d v="2025-02-09T00:00:00"/>
    <s v="E0240668"/>
    <s v="PD024668"/>
    <s v="PREFEITURA - CADASTRO"/>
    <n v="1646.14"/>
    <d v="2024-12-01T00:00:00"/>
    <x v="0"/>
    <s v="98/2024"/>
    <s v="PRO.LI.122/2024 DISP.L.36/2024"/>
    <s v="359.00006516/2024-84 - APPS\ITO"/>
    <s v="2 - FATURADO"/>
    <n v="0"/>
    <x v="0"/>
    <x v="0"/>
  </r>
  <r>
    <x v="1148"/>
    <s v="46.634.135/0001-00"/>
    <s v="NF-CARGA IMESP"/>
    <s v="1532929/01"/>
    <d v="2021-07-22T00:00:00"/>
    <m/>
    <m/>
    <m/>
    <n v="553.14"/>
    <d v="2021-09-12T00:00:00"/>
    <m/>
    <m/>
    <s v="EXEC INFO"/>
    <n v="553.14"/>
    <m/>
    <x v="4"/>
    <m/>
    <m/>
    <m/>
    <s v="2 - FATURADO"/>
    <n v="1206"/>
    <x v="4"/>
    <x v="1"/>
  </r>
  <r>
    <x v="1148"/>
    <s v="46.634.135/0001-00"/>
    <s v="NF-CARGA IMESP"/>
    <s v="1535521/01"/>
    <d v="2021-07-30T00:00:00"/>
    <m/>
    <m/>
    <m/>
    <n v="276.57"/>
    <d v="2021-09-19T00:00:00"/>
    <m/>
    <m/>
    <s v="EXEC INFO"/>
    <n v="276.57"/>
    <m/>
    <x v="4"/>
    <m/>
    <m/>
    <m/>
    <s v="2 - FATURADO"/>
    <n v="1199"/>
    <x v="4"/>
    <x v="1"/>
  </r>
  <r>
    <x v="1148"/>
    <s v="46.634.135/0001-00"/>
    <s v="NF SERVICOS DO"/>
    <n v="31777"/>
    <d v="2021-11-12T00:00:00"/>
    <n v="36015"/>
    <d v="2021-11-19T00:00:00"/>
    <m/>
    <n v="460.95"/>
    <d v="2021-12-19T00:00:00"/>
    <s v="E0201033"/>
    <s v="PD201033"/>
    <s v="Serviços de Publicidade Eletrônica"/>
    <n v="460.95"/>
    <m/>
    <x v="4"/>
    <m/>
    <m/>
    <m/>
    <s v="2 - FATURADO"/>
    <n v="1108"/>
    <x v="4"/>
    <x v="1"/>
  </r>
  <r>
    <x v="1148"/>
    <s v="46.634.135/0001-00"/>
    <s v="NF SERVICOS DO"/>
    <n v="35269"/>
    <d v="2021-11-23T00:00:00"/>
    <n v="39520"/>
    <d v="2021-11-23T00:00:00"/>
    <m/>
    <n v="368.76"/>
    <d v="2021-12-23T00:00:00"/>
    <s v="E0201033"/>
    <s v="PD201033"/>
    <s v="Serviços de Publicidade Eletrônica"/>
    <n v="368.76"/>
    <m/>
    <x v="4"/>
    <m/>
    <m/>
    <m/>
    <s v="2 - FATURADO"/>
    <n v="1104"/>
    <x v="4"/>
    <x v="1"/>
  </r>
  <r>
    <x v="1148"/>
    <s v="46.634.135/0001-00"/>
    <s v="NF SERVICOS DO"/>
    <n v="35625"/>
    <d v="2021-11-23T00:00:00"/>
    <n v="39876"/>
    <d v="2021-11-23T00:00:00"/>
    <m/>
    <n v="414.85"/>
    <d v="2021-12-23T00:00:00"/>
    <s v="E0201033"/>
    <s v="PD201033"/>
    <s v="Serviços de Publicidade Eletrônica"/>
    <n v="414.85"/>
    <m/>
    <x v="4"/>
    <m/>
    <m/>
    <m/>
    <s v="2 - FATURADO"/>
    <n v="1104"/>
    <x v="4"/>
    <x v="1"/>
  </r>
  <r>
    <x v="1148"/>
    <s v="46.634.135/0001-00"/>
    <s v="NF SERVICOS DO"/>
    <n v="35998"/>
    <d v="2021-11-25T00:00:00"/>
    <n v="40252"/>
    <d v="2021-11-25T00:00:00"/>
    <m/>
    <n v="184.38"/>
    <d v="2021-12-25T00:00:00"/>
    <s v="E0201033"/>
    <s v="PD201033"/>
    <s v="Serviços de Publicidade Eletrônica"/>
    <n v="184.38"/>
    <m/>
    <x v="4"/>
    <m/>
    <m/>
    <m/>
    <s v="2 - FATURADO"/>
    <n v="1102"/>
    <x v="4"/>
    <x v="1"/>
  </r>
  <r>
    <x v="1148"/>
    <s v="46.634.135/0001-00"/>
    <s v="NF SERVICOS DO"/>
    <n v="46054"/>
    <d v="2021-12-20T00:00:00"/>
    <n v="50358"/>
    <d v="2021-12-20T00:00:00"/>
    <m/>
    <n v="875.8"/>
    <d v="2022-01-19T00:00:00"/>
    <s v="E0201033"/>
    <s v="PD201033"/>
    <s v="Serviços de Publicidade Eletrônica"/>
    <n v="875.8"/>
    <m/>
    <x v="4"/>
    <m/>
    <m/>
    <m/>
    <s v="2 - FATURADO"/>
    <n v="1077"/>
    <x v="4"/>
    <x v="1"/>
  </r>
  <r>
    <x v="1148"/>
    <s v="46.634.135/0001-00"/>
    <s v="NF SERVICOS DO"/>
    <n v="57216"/>
    <d v="2022-01-31T00:00:00"/>
    <n v="61591"/>
    <d v="2022-02-01T00:00:00"/>
    <m/>
    <n v="691.42"/>
    <d v="2022-03-03T00:00:00"/>
    <s v="E0201033"/>
    <s v="PD201033"/>
    <s v="Serviços de Publicidade Eletrônica"/>
    <n v="691.42"/>
    <m/>
    <x v="4"/>
    <m/>
    <m/>
    <m/>
    <s v="2 - FATURADO"/>
    <n v="1034"/>
    <x v="4"/>
    <x v="1"/>
  </r>
  <r>
    <x v="1148"/>
    <s v="46.634.135/0001-00"/>
    <s v="NF SERVICOS DO"/>
    <n v="64041"/>
    <d v="2022-02-18T00:00:00"/>
    <n v="68459"/>
    <d v="2022-02-21T00:00:00"/>
    <m/>
    <n v="368.76"/>
    <d v="2022-03-23T00:00:00"/>
    <s v="E0201033"/>
    <s v="PD201033"/>
    <s v="Serviços de Publicidade Eletrônica"/>
    <n v="368.76"/>
    <m/>
    <x v="4"/>
    <m/>
    <m/>
    <m/>
    <s v="2 - FATURADO"/>
    <n v="1014"/>
    <x v="4"/>
    <x v="1"/>
  </r>
  <r>
    <x v="1148"/>
    <s v="46.634.135/0001-00"/>
    <s v="NF SERVICOS DO"/>
    <n v="65048"/>
    <d v="2022-02-24T00:00:00"/>
    <n v="69467"/>
    <d v="2022-02-24T00:00:00"/>
    <m/>
    <n v="138.28"/>
    <d v="2022-03-26T00:00:00"/>
    <s v="E0201033"/>
    <s v="PD201033"/>
    <s v="Serviços de Publicidade Eletrônica"/>
    <n v="138.28"/>
    <m/>
    <x v="4"/>
    <m/>
    <m/>
    <m/>
    <s v="2 - FATURADO"/>
    <n v="1011"/>
    <x v="4"/>
    <x v="1"/>
  </r>
  <r>
    <x v="1148"/>
    <s v="46.634.135/0001-00"/>
    <s v="NF SERVICOS DO"/>
    <n v="65316"/>
    <d v="2022-02-24T00:00:00"/>
    <n v="69735"/>
    <d v="2022-02-24T00:00:00"/>
    <m/>
    <n v="2120.37"/>
    <d v="2022-03-26T00:00:00"/>
    <s v="E0201033"/>
    <s v="PD201033"/>
    <s v="Serviços de Publicidade Eletrônica"/>
    <n v="2120.37"/>
    <m/>
    <x v="4"/>
    <m/>
    <m/>
    <m/>
    <s v="2 - FATURADO"/>
    <n v="1011"/>
    <x v="4"/>
    <x v="1"/>
  </r>
  <r>
    <x v="1148"/>
    <s v="46.634.135/0001-00"/>
    <s v="NF SERVICOS DO"/>
    <n v="65813"/>
    <d v="2022-02-24T00:00:00"/>
    <n v="70234"/>
    <d v="2022-02-25T00:00:00"/>
    <m/>
    <n v="230.47"/>
    <d v="2022-03-27T00:00:00"/>
    <s v="E0201033"/>
    <s v="PD201033"/>
    <s v="Serviços de Publicidade Eletrônica"/>
    <n v="230.47"/>
    <m/>
    <x v="4"/>
    <m/>
    <m/>
    <m/>
    <s v="2 - FATURADO"/>
    <n v="1010"/>
    <x v="4"/>
    <x v="1"/>
  </r>
  <r>
    <x v="1148"/>
    <s v="46.634.135/0001-00"/>
    <s v="NF SERVICOS DO"/>
    <n v="73612"/>
    <d v="2022-03-23T00:00:00"/>
    <n v="78088"/>
    <d v="2022-03-23T00:00:00"/>
    <m/>
    <n v="829.71"/>
    <d v="2022-04-22T00:00:00"/>
    <s v="E0201033"/>
    <s v="PD201033"/>
    <s v="Serviços de Publicidade Eletrônica"/>
    <n v="829.71"/>
    <m/>
    <x v="4"/>
    <m/>
    <m/>
    <m/>
    <s v="2 - FATURADO"/>
    <n v="984"/>
    <x v="4"/>
    <x v="1"/>
  </r>
  <r>
    <x v="1148"/>
    <s v="46.634.135/0001-00"/>
    <s v="NF SERVICOS DO"/>
    <n v="75422"/>
    <d v="2022-03-29T00:00:00"/>
    <n v="79902"/>
    <d v="2022-03-29T00:00:00"/>
    <m/>
    <n v="507.04"/>
    <d v="2022-04-28T00:00:00"/>
    <s v="E0201033"/>
    <s v="PD201033"/>
    <s v="Serviços de Publicidade Eletrônica"/>
    <n v="507.04"/>
    <m/>
    <x v="4"/>
    <m/>
    <m/>
    <m/>
    <s v="2 - FATURADO"/>
    <n v="978"/>
    <x v="4"/>
    <x v="1"/>
  </r>
  <r>
    <x v="1148"/>
    <s v="46.634.135/0001-00"/>
    <s v="NF SERVICOS DO"/>
    <n v="78229"/>
    <d v="2022-04-14T00:00:00"/>
    <n v="82747"/>
    <d v="2022-04-14T00:00:00"/>
    <m/>
    <n v="553.14"/>
    <d v="2022-05-14T00:00:00"/>
    <s v="E0201033"/>
    <s v="PD201033"/>
    <s v="Serviços de Publicidade Eletrônica"/>
    <n v="553.14"/>
    <m/>
    <x v="4"/>
    <m/>
    <m/>
    <m/>
    <s v="2 - FATURADO"/>
    <n v="962"/>
    <x v="4"/>
    <x v="1"/>
  </r>
  <r>
    <x v="1148"/>
    <s v="46.634.135/0001-00"/>
    <s v="NF SERVICOS DO"/>
    <n v="78568"/>
    <d v="2022-04-14T00:00:00"/>
    <n v="83086"/>
    <d v="2022-04-14T00:00:00"/>
    <m/>
    <n v="553.14"/>
    <d v="2022-05-14T00:00:00"/>
    <s v="E0201033"/>
    <s v="PD201033"/>
    <s v="Serviços de Publicidade Eletrônica"/>
    <n v="553.14"/>
    <m/>
    <x v="4"/>
    <m/>
    <m/>
    <m/>
    <s v="2 - FATURADO"/>
    <n v="962"/>
    <x v="4"/>
    <x v="1"/>
  </r>
  <r>
    <x v="1148"/>
    <s v="46.634.135/0001-00"/>
    <s v="NF SERVICOS DO"/>
    <n v="79168"/>
    <d v="2022-04-14T00:00:00"/>
    <n v="83686"/>
    <d v="2022-04-14T00:00:00"/>
    <m/>
    <n v="599.23"/>
    <d v="2022-05-14T00:00:00"/>
    <s v="E0201033"/>
    <s v="PD201033"/>
    <s v="Serviços de Publicidade Eletrônica"/>
    <n v="599.23"/>
    <m/>
    <x v="4"/>
    <m/>
    <m/>
    <m/>
    <s v="2 - FATURADO"/>
    <n v="962"/>
    <x v="4"/>
    <x v="1"/>
  </r>
  <r>
    <x v="1148"/>
    <s v="46.634.135/0001-00"/>
    <s v="NF SERVICOS DO"/>
    <n v="80178"/>
    <d v="2022-04-14T00:00:00"/>
    <n v="84696"/>
    <d v="2022-04-14T00:00:00"/>
    <m/>
    <n v="368.76"/>
    <d v="2022-05-14T00:00:00"/>
    <s v="E0201033"/>
    <s v="PD201033"/>
    <s v="Serviços de Publicidade Eletrônica"/>
    <n v="368.76"/>
    <m/>
    <x v="4"/>
    <m/>
    <m/>
    <m/>
    <s v="2 - FATURADO"/>
    <n v="962"/>
    <x v="4"/>
    <x v="1"/>
  </r>
  <r>
    <x v="1148"/>
    <s v="46.634.135/0001-00"/>
    <s v="NF SERVICOS DO"/>
    <n v="81056"/>
    <d v="2022-04-14T00:00:00"/>
    <n v="85574"/>
    <d v="2022-04-18T00:00:00"/>
    <m/>
    <n v="645.33000000000004"/>
    <d v="2022-05-18T00:00:00"/>
    <s v="E0201033"/>
    <s v="PD201033"/>
    <s v="Serviços de Publicidade Eletrônica"/>
    <n v="645.33000000000004"/>
    <m/>
    <x v="4"/>
    <m/>
    <m/>
    <m/>
    <s v="2 - FATURADO"/>
    <n v="958"/>
    <x v="4"/>
    <x v="1"/>
  </r>
  <r>
    <x v="1148"/>
    <s v="46.634.135/0001-00"/>
    <s v="NF SERVICOS DO"/>
    <n v="82831"/>
    <d v="2022-04-19T00:00:00"/>
    <n v="87355"/>
    <d v="2022-04-20T00:00:00"/>
    <m/>
    <n v="691.42"/>
    <d v="2022-05-20T00:00:00"/>
    <s v="E0201033"/>
    <s v="PD201033"/>
    <s v="Serviços de Publicidade Eletrônica"/>
    <n v="691.42"/>
    <m/>
    <x v="4"/>
    <m/>
    <m/>
    <m/>
    <s v="2 - FATURADO"/>
    <n v="956"/>
    <x v="4"/>
    <x v="1"/>
  </r>
  <r>
    <x v="1148"/>
    <s v="46.634.135/0001-00"/>
    <s v="NF SERVICOS DO"/>
    <n v="84280"/>
    <d v="2022-04-27T00:00:00"/>
    <n v="88807"/>
    <d v="2022-04-27T00:00:00"/>
    <m/>
    <n v="276.57"/>
    <d v="2022-05-27T00:00:00"/>
    <m/>
    <m/>
    <s v="Serviços de Publicidade Eletrônica"/>
    <n v="276.57"/>
    <m/>
    <x v="4"/>
    <m/>
    <m/>
    <m/>
    <s v="2 - FATURADO"/>
    <n v="949"/>
    <x v="4"/>
    <x v="1"/>
  </r>
  <r>
    <x v="1148"/>
    <s v="46.634.135/0001-00"/>
    <s v="NF SERVICOS DO"/>
    <n v="86813"/>
    <d v="2022-04-30T00:00:00"/>
    <n v="91319"/>
    <d v="2022-05-03T00:00:00"/>
    <m/>
    <n v="2028.18"/>
    <d v="2022-06-02T00:00:00"/>
    <m/>
    <m/>
    <s v="Serviços de Publicidade Eletrônica"/>
    <n v="2028.18"/>
    <m/>
    <x v="4"/>
    <m/>
    <m/>
    <m/>
    <s v="2 - FATURADO"/>
    <n v="943"/>
    <x v="4"/>
    <x v="1"/>
  </r>
  <r>
    <x v="1148"/>
    <s v="46.634.135/0001-00"/>
    <s v="NF SERVICOS DO"/>
    <n v="88369"/>
    <d v="2022-05-13T00:00:00"/>
    <n v="92930"/>
    <d v="2022-05-13T00:00:00"/>
    <m/>
    <n v="414.85"/>
    <d v="2022-06-12T00:00:00"/>
    <m/>
    <m/>
    <s v="Serviços de Publicidade Eletrônica"/>
    <n v="414.85"/>
    <m/>
    <x v="4"/>
    <m/>
    <m/>
    <m/>
    <s v="2 - FATURADO"/>
    <n v="933"/>
    <x v="4"/>
    <x v="1"/>
  </r>
  <r>
    <x v="1148"/>
    <s v="46.634.135/0001-00"/>
    <s v="NF SERVICOS DO"/>
    <n v="89841"/>
    <d v="2022-05-13T00:00:00"/>
    <n v="94402"/>
    <d v="2022-05-13T00:00:00"/>
    <m/>
    <n v="184.38"/>
    <d v="2022-06-12T00:00:00"/>
    <m/>
    <m/>
    <s v="Serviços de Publicidade Eletrônica"/>
    <n v="184.38"/>
    <m/>
    <x v="4"/>
    <m/>
    <m/>
    <m/>
    <s v="2 - FATURADO"/>
    <n v="933"/>
    <x v="4"/>
    <x v="1"/>
  </r>
  <r>
    <x v="1148"/>
    <s v="46.634.135/0001-00"/>
    <s v="NF SERVICOS DO"/>
    <n v="90397"/>
    <d v="2022-05-13T00:00:00"/>
    <n v="94958"/>
    <d v="2022-05-13T00:00:00"/>
    <m/>
    <n v="184.38"/>
    <d v="2022-06-12T00:00:00"/>
    <s v="E0220685"/>
    <s v="PD022685"/>
    <s v="Serviços de Publicidade Eletrônica"/>
    <n v="184.38"/>
    <m/>
    <x v="4"/>
    <m/>
    <m/>
    <m/>
    <s v="2 - FATURADO"/>
    <n v="933"/>
    <x v="4"/>
    <x v="1"/>
  </r>
  <r>
    <x v="1148"/>
    <s v="46.634.135/0001-00"/>
    <s v="NF SERVICOS DO"/>
    <n v="91359"/>
    <d v="2022-05-17T00:00:00"/>
    <n v="95920"/>
    <d v="2022-05-17T00:00:00"/>
    <m/>
    <n v="230.47"/>
    <d v="2022-06-16T00:00:00"/>
    <s v="E0220685"/>
    <s v="PD022685"/>
    <s v="Serviços de Publicidade Eletrônica"/>
    <n v="230.47"/>
    <m/>
    <x v="4"/>
    <m/>
    <m/>
    <m/>
    <s v="2 - FATURADO"/>
    <n v="929"/>
    <x v="4"/>
    <x v="1"/>
  </r>
  <r>
    <x v="1148"/>
    <s v="46.634.135/0001-00"/>
    <s v="NF SERVICOS DO"/>
    <n v="92133"/>
    <d v="2022-05-18T00:00:00"/>
    <n v="96700"/>
    <d v="2022-05-19T00:00:00"/>
    <m/>
    <n v="368.76"/>
    <d v="2022-06-18T00:00:00"/>
    <s v="E0220685"/>
    <s v="PD022685"/>
    <s v="Serviços de Publicidade Eletrônica"/>
    <n v="368.76"/>
    <m/>
    <x v="4"/>
    <m/>
    <m/>
    <m/>
    <s v="2 - FATURADO"/>
    <n v="927"/>
    <x v="4"/>
    <x v="1"/>
  </r>
  <r>
    <x v="1148"/>
    <s v="46.634.135/0001-00"/>
    <s v="NF SERVICOS DO"/>
    <n v="92701"/>
    <d v="2022-05-19T00:00:00"/>
    <n v="97280"/>
    <d v="2022-05-20T00:00:00"/>
    <m/>
    <n v="414.85"/>
    <d v="2022-06-19T00:00:00"/>
    <s v="E0220685"/>
    <s v="PD022685"/>
    <s v="Serviços de Publicidade Eletrônica"/>
    <n v="414.85"/>
    <m/>
    <x v="4"/>
    <m/>
    <m/>
    <m/>
    <s v="2 - FATURADO"/>
    <n v="926"/>
    <x v="4"/>
    <x v="1"/>
  </r>
  <r>
    <x v="1148"/>
    <s v="46.634.135/0001-00"/>
    <s v="NF SERVICOS DO"/>
    <n v="94043"/>
    <d v="2022-05-24T00:00:00"/>
    <n v="98632"/>
    <d v="2022-05-25T00:00:00"/>
    <m/>
    <n v="829.71"/>
    <d v="2022-06-24T00:00:00"/>
    <s v="E0220685"/>
    <s v="PD022685"/>
    <s v="Serviços de Publicidade Eletrônica"/>
    <n v="829.71"/>
    <m/>
    <x v="4"/>
    <m/>
    <m/>
    <m/>
    <s v="2 - FATURADO"/>
    <n v="921"/>
    <x v="4"/>
    <x v="1"/>
  </r>
  <r>
    <x v="1148"/>
    <s v="46.634.135/0001-00"/>
    <s v="NF SERVICOS DO"/>
    <n v="95305"/>
    <d v="2022-05-26T00:00:00"/>
    <n v="99897"/>
    <d v="2022-05-28T00:00:00"/>
    <m/>
    <n v="368.76"/>
    <d v="2022-06-27T00:00:00"/>
    <s v="E0220685"/>
    <s v="PD022685"/>
    <s v="Serviços de Publicidade Eletrônica"/>
    <n v="368.76"/>
    <m/>
    <x v="4"/>
    <m/>
    <m/>
    <m/>
    <s v="2 - FATURADO"/>
    <n v="918"/>
    <x v="4"/>
    <x v="1"/>
  </r>
  <r>
    <x v="1148"/>
    <s v="46.634.135/0001-00"/>
    <s v="NF SERVICOS DO"/>
    <n v="96164"/>
    <d v="2022-05-31T00:00:00"/>
    <n v="100756"/>
    <d v="2022-06-01T00:00:00"/>
    <m/>
    <n v="645.33000000000004"/>
    <d v="2022-07-01T00:00:00"/>
    <s v="E0220685"/>
    <s v="PD022685"/>
    <s v="Serviços de Publicidade Eletrônica"/>
    <n v="645.33000000000004"/>
    <m/>
    <x v="4"/>
    <m/>
    <m/>
    <m/>
    <s v="2 - FATURADO"/>
    <n v="914"/>
    <x v="4"/>
    <x v="1"/>
  </r>
  <r>
    <x v="1148"/>
    <s v="46.634.135/0001-00"/>
    <s v="NF SERVICOS DO"/>
    <n v="97532"/>
    <d v="2022-06-02T00:00:00"/>
    <n v="102153"/>
    <d v="2022-06-14T00:00:00"/>
    <m/>
    <n v="184.38"/>
    <d v="2022-07-14T00:00:00"/>
    <s v="E0220685"/>
    <s v="PD022685"/>
    <s v="Serviços de Publicidade Eletrônica"/>
    <n v="184.38"/>
    <m/>
    <x v="4"/>
    <m/>
    <m/>
    <m/>
    <s v="2 - FATURADO"/>
    <n v="901"/>
    <x v="4"/>
    <x v="1"/>
  </r>
  <r>
    <x v="1148"/>
    <s v="46.634.135/0001-00"/>
    <s v="NF SERVICOS DO"/>
    <n v="98284"/>
    <d v="2022-06-04T00:00:00"/>
    <n v="102905"/>
    <d v="2022-06-14T00:00:00"/>
    <m/>
    <n v="645.33000000000004"/>
    <d v="2022-07-14T00:00:00"/>
    <s v="E0220685"/>
    <s v="PD022685"/>
    <s v="Serviços de Publicidade Eletrônica"/>
    <n v="645.33000000000004"/>
    <m/>
    <x v="4"/>
    <m/>
    <m/>
    <m/>
    <s v="2 - FATURADO"/>
    <n v="901"/>
    <x v="4"/>
    <x v="1"/>
  </r>
  <r>
    <x v="1148"/>
    <s v="46.634.135/0001-00"/>
    <s v="NF SERVICOS DO"/>
    <n v="99761"/>
    <d v="2022-06-10T00:00:00"/>
    <n v="104382"/>
    <d v="2022-06-14T00:00:00"/>
    <m/>
    <n v="368.76"/>
    <d v="2022-07-14T00:00:00"/>
    <s v="E0220685"/>
    <s v="PD022685"/>
    <s v="Serviços de Publicidade Eletrônica"/>
    <n v="368.76"/>
    <m/>
    <x v="4"/>
    <m/>
    <m/>
    <m/>
    <s v="2 - FATURADO"/>
    <n v="901"/>
    <x v="4"/>
    <x v="1"/>
  </r>
  <r>
    <x v="1148"/>
    <s v="46.634.135/0001-00"/>
    <s v="NF SERVICOS DO"/>
    <n v="101191"/>
    <d v="2022-06-15T00:00:00"/>
    <n v="105821"/>
    <d v="2022-06-15T00:00:00"/>
    <m/>
    <n v="507.04"/>
    <d v="2022-07-15T00:00:00"/>
    <s v="E0220685"/>
    <s v="PD022685"/>
    <s v="Serviços de Publicidade Eletrônica"/>
    <n v="507.04"/>
    <m/>
    <x v="4"/>
    <m/>
    <m/>
    <m/>
    <s v="2 - FATURADO"/>
    <n v="900"/>
    <x v="4"/>
    <x v="1"/>
  </r>
  <r>
    <x v="1148"/>
    <s v="46.634.135/0001-00"/>
    <s v="NF SERVICOS DO"/>
    <n v="101720"/>
    <d v="2022-06-15T00:00:00"/>
    <n v="106353"/>
    <d v="2022-06-20T00:00:00"/>
    <m/>
    <n v="1198.47"/>
    <d v="2022-07-20T00:00:00"/>
    <s v="E0220685"/>
    <s v="PD022685"/>
    <s v="Serviços de Publicidade Eletrônica"/>
    <n v="1198.47"/>
    <m/>
    <x v="4"/>
    <m/>
    <m/>
    <m/>
    <s v="2 - FATURADO"/>
    <n v="895"/>
    <x v="4"/>
    <x v="1"/>
  </r>
  <r>
    <x v="1148"/>
    <s v="46.634.135/0001-00"/>
    <s v="NF SERVICOS DO"/>
    <n v="104282"/>
    <d v="2022-06-28T00:00:00"/>
    <n v="108933"/>
    <d v="2022-06-28T00:00:00"/>
    <m/>
    <n v="1705.51"/>
    <d v="2022-07-28T00:00:00"/>
    <s v="E0220685"/>
    <s v="PD022685"/>
    <s v="Serviços de Publicidade Eletrônica"/>
    <n v="1705.51"/>
    <m/>
    <x v="4"/>
    <m/>
    <m/>
    <m/>
    <s v="2 - FATURADO"/>
    <n v="887"/>
    <x v="4"/>
    <x v="1"/>
  </r>
  <r>
    <x v="1148"/>
    <s v="46.634.135/0001-00"/>
    <s v="NF SERVICOS DO"/>
    <n v="104733"/>
    <d v="2022-06-28T00:00:00"/>
    <n v="109384"/>
    <d v="2022-06-29T00:00:00"/>
    <m/>
    <n v="322.66000000000003"/>
    <d v="2022-07-29T00:00:00"/>
    <s v="E0220685"/>
    <s v="PD022685"/>
    <s v="Serviços de Publicidade Eletrônica"/>
    <n v="322.66000000000003"/>
    <m/>
    <x v="4"/>
    <m/>
    <m/>
    <m/>
    <s v="2 - FATURADO"/>
    <n v="886"/>
    <x v="4"/>
    <x v="1"/>
  </r>
  <r>
    <x v="1148"/>
    <s v="46.634.135/0001-00"/>
    <s v="NF SERVICOS DO"/>
    <n v="107296"/>
    <d v="2022-07-12T00:00:00"/>
    <n v="111983"/>
    <d v="2022-07-12T00:00:00"/>
    <m/>
    <n v="460.95"/>
    <d v="2022-08-11T00:00:00"/>
    <s v="E0220685"/>
    <s v="PD022685"/>
    <s v="Serviços de Publicidade Eletrônica"/>
    <n v="460.95"/>
    <m/>
    <x v="4"/>
    <m/>
    <m/>
    <m/>
    <s v="2 - FATURADO"/>
    <n v="873"/>
    <x v="4"/>
    <x v="1"/>
  </r>
  <r>
    <x v="1148"/>
    <s v="46.634.135/0001-00"/>
    <s v="NF SERVICOS DO"/>
    <n v="108597"/>
    <d v="2022-07-12T00:00:00"/>
    <n v="113285"/>
    <d v="2022-07-12T00:00:00"/>
    <m/>
    <n v="460.95"/>
    <d v="2022-08-11T00:00:00"/>
    <s v="E0220685"/>
    <s v="PD022685"/>
    <s v="Serviços de Publicidade Eletrônica"/>
    <n v="460.95"/>
    <m/>
    <x v="4"/>
    <m/>
    <m/>
    <m/>
    <s v="2 - FATURADO"/>
    <n v="873"/>
    <x v="4"/>
    <x v="1"/>
  </r>
  <r>
    <x v="1148"/>
    <s v="46.634.135/0001-00"/>
    <s v="NF SERVICOS DO"/>
    <n v="109420"/>
    <d v="2022-07-12T00:00:00"/>
    <n v="114113"/>
    <d v="2022-07-13T00:00:00"/>
    <m/>
    <n v="368.76"/>
    <d v="2022-08-12T00:00:00"/>
    <s v="E0220685"/>
    <s v="PD022685"/>
    <s v="Serviços de Publicidade Eletrônica"/>
    <n v="368.76"/>
    <m/>
    <x v="4"/>
    <m/>
    <m/>
    <m/>
    <s v="2 - FATURADO"/>
    <n v="872"/>
    <x v="4"/>
    <x v="1"/>
  </r>
  <r>
    <x v="1148"/>
    <s v="46.634.135/0001-00"/>
    <s v="NF SERVICOS DO"/>
    <n v="110179"/>
    <d v="2022-07-15T00:00:00"/>
    <n v="114873"/>
    <d v="2022-07-15T00:00:00"/>
    <m/>
    <n v="875.8"/>
    <d v="2022-08-14T00:00:00"/>
    <s v="E0220685"/>
    <s v="PD022685"/>
    <s v="Serviços de Publicidade Eletrônica"/>
    <n v="875.8"/>
    <m/>
    <x v="4"/>
    <m/>
    <m/>
    <m/>
    <s v="2 - FATURADO"/>
    <n v="870"/>
    <x v="4"/>
    <x v="1"/>
  </r>
  <r>
    <x v="1148"/>
    <s v="46.634.135/0001-00"/>
    <s v="NF SERVICOS DO"/>
    <n v="110866"/>
    <d v="2022-07-19T00:00:00"/>
    <n v="115538"/>
    <d v="2022-07-19T00:00:00"/>
    <m/>
    <n v="553.14"/>
    <d v="2022-08-18T00:00:00"/>
    <s v="E0220685"/>
    <s v="PD022685"/>
    <s v="Serviços de Publicidade Eletrônica"/>
    <n v="553.14"/>
    <m/>
    <x v="4"/>
    <m/>
    <m/>
    <m/>
    <s v="2 - FATURADO"/>
    <n v="866"/>
    <x v="4"/>
    <x v="1"/>
  </r>
  <r>
    <x v="1148"/>
    <s v="46.634.135/0001-00"/>
    <s v="NF SERVICOS DO"/>
    <n v="115472"/>
    <d v="2022-08-15T00:00:00"/>
    <n v="120239"/>
    <d v="2022-08-15T00:00:00"/>
    <m/>
    <n v="322.66000000000003"/>
    <d v="2022-09-14T00:00:00"/>
    <s v="E0220685"/>
    <s v="PD022685"/>
    <s v="Serviços de Publicidade Eletrônica"/>
    <n v="322.66000000000003"/>
    <m/>
    <x v="4"/>
    <m/>
    <m/>
    <m/>
    <s v="2 - FATURADO"/>
    <n v="839"/>
    <x v="4"/>
    <x v="1"/>
  </r>
  <r>
    <x v="1148"/>
    <s v="46.634.135/0001-00"/>
    <s v="NF SERVICOS DO"/>
    <n v="115934"/>
    <d v="2022-08-15T00:00:00"/>
    <n v="120701"/>
    <d v="2022-08-15T00:00:00"/>
    <m/>
    <n v="322.66000000000003"/>
    <d v="2022-09-14T00:00:00"/>
    <s v="E0220685"/>
    <s v="PD022685"/>
    <s v="Serviços de Publicidade Eletrônica"/>
    <n v="322.66000000000003"/>
    <m/>
    <x v="4"/>
    <m/>
    <m/>
    <m/>
    <s v="2 - FATURADO"/>
    <n v="839"/>
    <x v="4"/>
    <x v="1"/>
  </r>
  <r>
    <x v="1148"/>
    <s v="46.634.135/0001-00"/>
    <s v="NF SERVICOS DO"/>
    <n v="116242"/>
    <d v="2022-08-15T00:00:00"/>
    <n v="121009"/>
    <d v="2022-08-15T00:00:00"/>
    <m/>
    <n v="92.19"/>
    <d v="2022-09-14T00:00:00"/>
    <s v="E0220685"/>
    <s v="PD022685"/>
    <s v="Serviços de Publicidade Eletrônica"/>
    <n v="92.19"/>
    <m/>
    <x v="4"/>
    <m/>
    <m/>
    <m/>
    <s v="2 - FATURADO"/>
    <n v="839"/>
    <x v="4"/>
    <x v="1"/>
  </r>
  <r>
    <x v="1148"/>
    <s v="46.634.135/0001-00"/>
    <s v="NF SERVICOS DO"/>
    <n v="117422"/>
    <d v="2022-08-16T00:00:00"/>
    <n v="121880"/>
    <d v="2022-08-16T00:00:00"/>
    <m/>
    <n v="460.95"/>
    <d v="2022-09-15T00:00:00"/>
    <s v="E0220685"/>
    <s v="PD022685"/>
    <s v="Serviços de Publicidade Eletrônica"/>
    <n v="460.95"/>
    <m/>
    <x v="4"/>
    <m/>
    <m/>
    <m/>
    <s v="2 - FATURADO"/>
    <n v="838"/>
    <x v="4"/>
    <x v="1"/>
  </r>
  <r>
    <x v="1148"/>
    <s v="46.634.135/0001-00"/>
    <s v="NF SERVICOS DO"/>
    <n v="118967"/>
    <d v="2022-08-16T00:00:00"/>
    <n v="123425"/>
    <d v="2022-08-17T00:00:00"/>
    <m/>
    <n v="184.38"/>
    <d v="2022-09-16T00:00:00"/>
    <s v="E0220685"/>
    <s v="PD022685"/>
    <s v="Serviços de Publicidade Eletrônica"/>
    <n v="184.38"/>
    <m/>
    <x v="4"/>
    <m/>
    <m/>
    <m/>
    <s v="2 - FATURADO"/>
    <n v="837"/>
    <x v="4"/>
    <x v="1"/>
  </r>
  <r>
    <x v="1148"/>
    <s v="46.634.135/0001-00"/>
    <s v="NF SERVICOS DO"/>
    <n v="121158"/>
    <d v="2022-08-23T00:00:00"/>
    <n v="125945"/>
    <d v="2022-08-23T00:00:00"/>
    <m/>
    <n v="368.76"/>
    <d v="2022-09-22T00:00:00"/>
    <s v="E0220685"/>
    <s v="PD022685"/>
    <s v="Serviços de Publicidade Eletrônica"/>
    <n v="368.76"/>
    <m/>
    <x v="4"/>
    <m/>
    <m/>
    <m/>
    <s v="2 - FATURADO"/>
    <n v="831"/>
    <x v="4"/>
    <x v="1"/>
  </r>
  <r>
    <x v="1148"/>
    <s v="46.634.135/0001-00"/>
    <s v="NF SERVICOS DO"/>
    <n v="121756"/>
    <d v="2022-08-23T00:00:00"/>
    <n v="126544"/>
    <d v="2022-08-24T00:00:00"/>
    <m/>
    <n v="322.66000000000003"/>
    <d v="2022-09-23T00:00:00"/>
    <s v="E0220685"/>
    <s v="PD022685"/>
    <s v="Serviços de Publicidade Eletrônica"/>
    <n v="322.66000000000003"/>
    <m/>
    <x v="4"/>
    <m/>
    <m/>
    <m/>
    <s v="2 - FATURADO"/>
    <n v="830"/>
    <x v="4"/>
    <x v="1"/>
  </r>
  <r>
    <x v="1148"/>
    <s v="46.634.135/0001-00"/>
    <s v="NF SERVICOS DO"/>
    <n v="121933"/>
    <d v="2022-08-24T00:00:00"/>
    <n v="126725"/>
    <d v="2022-08-25T00:00:00"/>
    <m/>
    <n v="230.47"/>
    <d v="2022-09-24T00:00:00"/>
    <s v="E0220685"/>
    <s v="PD022685"/>
    <s v="Serviços de Publicidade Eletrônica"/>
    <n v="230.47"/>
    <m/>
    <x v="4"/>
    <m/>
    <m/>
    <m/>
    <s v="2 - FATURADO"/>
    <n v="829"/>
    <x v="4"/>
    <x v="1"/>
  </r>
  <r>
    <x v="1148"/>
    <s v="46.634.135/0001-00"/>
    <s v="NF SERVICOS DO"/>
    <n v="122900"/>
    <d v="2022-08-29T00:00:00"/>
    <n v="127693"/>
    <d v="2022-08-29T00:00:00"/>
    <m/>
    <n v="184.38"/>
    <d v="2022-09-28T00:00:00"/>
    <s v="E0220685"/>
    <s v="PD022685"/>
    <s v="Serviços de Publicidade Eletrônica"/>
    <n v="184.38"/>
    <m/>
    <x v="4"/>
    <m/>
    <m/>
    <m/>
    <s v="2 - FATURADO"/>
    <n v="825"/>
    <x v="4"/>
    <x v="1"/>
  </r>
  <r>
    <x v="1148"/>
    <s v="46.634.135/0001-00"/>
    <s v="NF SERVICOS DO"/>
    <n v="123322"/>
    <d v="2022-08-30T00:00:00"/>
    <n v="128115"/>
    <d v="2022-08-30T00:00:00"/>
    <m/>
    <n v="138.28"/>
    <d v="2022-09-29T00:00:00"/>
    <s v="E0220685"/>
    <s v="PD022685"/>
    <s v="Serviços de Publicidade Eletrônica"/>
    <n v="138.28"/>
    <m/>
    <x v="4"/>
    <m/>
    <m/>
    <m/>
    <s v="2 - FATURADO"/>
    <n v="824"/>
    <x v="4"/>
    <x v="1"/>
  </r>
  <r>
    <x v="1148"/>
    <s v="46.634.135/0001-00"/>
    <s v="NF SERVICOS DO"/>
    <n v="124132"/>
    <d v="2022-08-31T00:00:00"/>
    <n v="128925"/>
    <d v="2022-09-01T00:00:00"/>
    <m/>
    <n v="368.76"/>
    <d v="2022-10-01T00:00:00"/>
    <s v="E0220685"/>
    <s v="PD022685"/>
    <s v="Serviços de Publicidade Eletrônica"/>
    <n v="368.76"/>
    <m/>
    <x v="4"/>
    <m/>
    <m/>
    <m/>
    <s v="2 - FATURADO"/>
    <n v="822"/>
    <x v="4"/>
    <x v="1"/>
  </r>
  <r>
    <x v="1148"/>
    <s v="46.634.135/0001-00"/>
    <s v="NF SERVICOS DO"/>
    <n v="124711"/>
    <d v="2022-09-14T00:00:00"/>
    <n v="129552"/>
    <d v="2022-09-14T00:00:00"/>
    <m/>
    <n v="184.38"/>
    <d v="2022-10-14T00:00:00"/>
    <s v="E0220685"/>
    <s v="PD022685"/>
    <s v="Serviços de Publicidade Eletrônica"/>
    <n v="184.38"/>
    <m/>
    <x v="4"/>
    <m/>
    <m/>
    <m/>
    <s v="2 - FATURADO"/>
    <n v="809"/>
    <x v="4"/>
    <x v="1"/>
  </r>
  <r>
    <x v="1148"/>
    <s v="46.634.135/0001-00"/>
    <s v="NF SERVICOS DO"/>
    <n v="128091"/>
    <d v="2022-09-15T00:00:00"/>
    <n v="132944"/>
    <d v="2022-09-15T00:00:00"/>
    <m/>
    <n v="230.47"/>
    <d v="2022-10-15T00:00:00"/>
    <s v="E0220685"/>
    <s v="PD022685"/>
    <s v="Serviços de Publicidade Eletrônica"/>
    <n v="230.47"/>
    <m/>
    <x v="4"/>
    <m/>
    <m/>
    <m/>
    <s v="2 - FATURADO"/>
    <n v="808"/>
    <x v="4"/>
    <x v="1"/>
  </r>
  <r>
    <x v="1148"/>
    <s v="46.634.135/0001-00"/>
    <s v="NF SERVICOS DO"/>
    <n v="129291"/>
    <d v="2022-09-20T00:00:00"/>
    <n v="134148"/>
    <d v="2022-09-20T00:00:00"/>
    <m/>
    <n v="138.28"/>
    <d v="2022-10-20T00:00:00"/>
    <s v="E0220685"/>
    <s v="PD022685"/>
    <s v="Serviços de Publicidade Eletrônica"/>
    <n v="138.28"/>
    <m/>
    <x v="4"/>
    <m/>
    <m/>
    <m/>
    <s v="2 - FATURADO"/>
    <n v="803"/>
    <x v="4"/>
    <x v="1"/>
  </r>
  <r>
    <x v="1148"/>
    <s v="46.634.135/0001-00"/>
    <s v="NF SERVICOS DO"/>
    <n v="129911"/>
    <d v="2022-09-21T00:00:00"/>
    <n v="134768"/>
    <d v="2022-09-22T00:00:00"/>
    <m/>
    <n v="230.47"/>
    <d v="2022-10-22T00:00:00"/>
    <s v="E0220685"/>
    <s v="PD022685"/>
    <s v="Serviços de Publicidade Eletrônica"/>
    <n v="230.47"/>
    <m/>
    <x v="4"/>
    <m/>
    <m/>
    <m/>
    <s v="2 - FATURADO"/>
    <n v="801"/>
    <x v="4"/>
    <x v="1"/>
  </r>
  <r>
    <x v="1148"/>
    <s v="46.634.135/0001-00"/>
    <s v="NF SERVICOS DO"/>
    <n v="130335"/>
    <d v="2022-09-22T00:00:00"/>
    <n v="135192"/>
    <d v="2022-09-23T00:00:00"/>
    <m/>
    <n v="414.85"/>
    <d v="2022-10-23T00:00:00"/>
    <s v="E0220685"/>
    <s v="PD022685"/>
    <s v="Serviços de Publicidade Eletrônica"/>
    <n v="414.85"/>
    <m/>
    <x v="4"/>
    <m/>
    <m/>
    <m/>
    <s v="2 - FATURADO"/>
    <n v="800"/>
    <x v="4"/>
    <x v="1"/>
  </r>
  <r>
    <x v="1148"/>
    <s v="46.634.135/0001-00"/>
    <s v="NF SERVICOS DO"/>
    <n v="130870"/>
    <d v="2022-09-26T00:00:00"/>
    <n v="135741"/>
    <d v="2022-09-26T00:00:00"/>
    <m/>
    <n v="230.47"/>
    <d v="2022-10-26T00:00:00"/>
    <s v="E0220685"/>
    <s v="PD022685"/>
    <s v="Serviços de Publicidade Eletrônica"/>
    <n v="230.47"/>
    <m/>
    <x v="4"/>
    <m/>
    <m/>
    <m/>
    <s v="2 - FATURADO"/>
    <n v="797"/>
    <x v="4"/>
    <x v="1"/>
  </r>
  <r>
    <x v="1148"/>
    <s v="46.634.135/0001-00"/>
    <s v="NF SERVICOS DO"/>
    <n v="131621"/>
    <d v="2022-09-27T00:00:00"/>
    <n v="136496"/>
    <d v="2022-09-28T00:00:00"/>
    <m/>
    <n v="322.66000000000003"/>
    <d v="2022-10-28T00:00:00"/>
    <s v="E0220685"/>
    <s v="PD022685"/>
    <s v="Serviços de Publicidade Eletrônica"/>
    <n v="322.66000000000003"/>
    <m/>
    <x v="4"/>
    <m/>
    <m/>
    <m/>
    <s v="2 - FATURADO"/>
    <n v="795"/>
    <x v="4"/>
    <x v="1"/>
  </r>
  <r>
    <x v="1148"/>
    <s v="46.634.135/0001-00"/>
    <s v="NF SERVICOS DO"/>
    <n v="132554"/>
    <d v="2022-09-30T00:00:00"/>
    <n v="137429"/>
    <d v="2022-09-30T00:00:00"/>
    <m/>
    <n v="184.38"/>
    <d v="2022-10-30T00:00:00"/>
    <s v="E0220685"/>
    <s v="PD022685"/>
    <s v="Serviços de Publicidade Eletrônica"/>
    <n v="184.38"/>
    <m/>
    <x v="4"/>
    <m/>
    <m/>
    <m/>
    <s v="2 - FATURADO"/>
    <n v="793"/>
    <x v="4"/>
    <x v="1"/>
  </r>
  <r>
    <x v="1148"/>
    <s v="46.634.135/0001-00"/>
    <s v="NF SERVICOS DO"/>
    <n v="133417"/>
    <d v="2022-10-14T00:00:00"/>
    <n v="138339"/>
    <d v="2022-10-14T00:00:00"/>
    <m/>
    <n v="92.19"/>
    <d v="2022-11-13T00:00:00"/>
    <s v="E0220685"/>
    <s v="PD022685"/>
    <s v="Serviços de Publicidade Eletrônica"/>
    <n v="92.19"/>
    <m/>
    <x v="4"/>
    <m/>
    <m/>
    <m/>
    <s v="2 - FATURADO"/>
    <n v="779"/>
    <x v="4"/>
    <x v="1"/>
  </r>
  <r>
    <x v="1148"/>
    <s v="46.634.135/0001-00"/>
    <s v="NF SERVICOS DO"/>
    <n v="133741"/>
    <d v="2022-10-14T00:00:00"/>
    <n v="138663"/>
    <d v="2022-10-14T00:00:00"/>
    <m/>
    <n v="138.28"/>
    <d v="2022-11-13T00:00:00"/>
    <s v="E0220685"/>
    <s v="PD022685"/>
    <s v="Serviços de Publicidade Eletrônica"/>
    <n v="138.28"/>
    <m/>
    <x v="4"/>
    <m/>
    <m/>
    <m/>
    <s v="2 - FATURADO"/>
    <n v="779"/>
    <x v="4"/>
    <x v="1"/>
  </r>
  <r>
    <x v="1148"/>
    <s v="46.634.135/0001-00"/>
    <s v="NF SERVICOS DO"/>
    <n v="134736"/>
    <d v="2022-10-14T00:00:00"/>
    <n v="139658"/>
    <d v="2022-10-14T00:00:00"/>
    <m/>
    <n v="967.99"/>
    <d v="2022-11-13T00:00:00"/>
    <s v="E0220685"/>
    <s v="PD022685"/>
    <s v="Serviços de Publicidade Eletrônica"/>
    <n v="967.99"/>
    <m/>
    <x v="4"/>
    <m/>
    <m/>
    <m/>
    <s v="2 - FATURADO"/>
    <n v="779"/>
    <x v="4"/>
    <x v="1"/>
  </r>
  <r>
    <x v="1148"/>
    <s v="46.634.135/0001-00"/>
    <s v="NF SERVICOS DO"/>
    <n v="137113"/>
    <d v="2022-10-18T00:00:00"/>
    <n v="142043"/>
    <d v="2022-10-18T00:00:00"/>
    <m/>
    <n v="138.28"/>
    <d v="2022-11-17T00:00:00"/>
    <s v="E0220685"/>
    <s v="PD022685"/>
    <s v="Serviços de Publicidade Eletrônica"/>
    <n v="138.28"/>
    <m/>
    <x v="4"/>
    <m/>
    <m/>
    <m/>
    <s v="2 - FATURADO"/>
    <n v="775"/>
    <x v="4"/>
    <x v="1"/>
  </r>
  <r>
    <x v="1148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4"/>
    <m/>
    <m/>
    <m/>
    <s v="2 - FATURADO"/>
    <n v="773"/>
    <x v="4"/>
    <x v="1"/>
  </r>
  <r>
    <x v="1148"/>
    <s v="46.634.135/0001-00"/>
    <s v="NF SERVICOS DO"/>
    <n v="137940"/>
    <d v="2022-10-20T00:00:00"/>
    <n v="142879"/>
    <d v="2022-10-21T00:00:00"/>
    <m/>
    <n v="138.28"/>
    <d v="2022-11-20T00:00:00"/>
    <s v="E0220685"/>
    <s v="PD022685"/>
    <s v="Serviços de Publicidade Eletrônica"/>
    <n v="138.28"/>
    <m/>
    <x v="4"/>
    <m/>
    <m/>
    <m/>
    <s v="2 - FATURADO"/>
    <n v="772"/>
    <x v="4"/>
    <x v="1"/>
  </r>
  <r>
    <x v="1148"/>
    <s v="46.634.135/0001-00"/>
    <s v="NF SERVICOS DO"/>
    <n v="139646"/>
    <d v="2022-10-26T00:00:00"/>
    <n v="144589"/>
    <d v="2022-10-27T00:00:00"/>
    <m/>
    <n v="184.38"/>
    <d v="2022-11-26T00:00:00"/>
    <s v="E0220685"/>
    <s v="PD022685"/>
    <s v="Serviços de Publicidade Eletrônica"/>
    <n v="184.38"/>
    <m/>
    <x v="4"/>
    <m/>
    <m/>
    <m/>
    <s v="2 - FATURADO"/>
    <n v="766"/>
    <x v="4"/>
    <x v="1"/>
  </r>
  <r>
    <x v="1148"/>
    <s v="46.634.135/0001-00"/>
    <s v="NF SERVICOS DO"/>
    <n v="141750"/>
    <d v="2022-11-16T00:00:00"/>
    <n v="146748"/>
    <d v="2022-11-16T00:00:00"/>
    <m/>
    <n v="599.23"/>
    <d v="2022-12-16T00:00:00"/>
    <s v="E0220685"/>
    <s v="PD022685"/>
    <s v="Serviços de Publicidade Eletrônica"/>
    <n v="599.23"/>
    <m/>
    <x v="4"/>
    <m/>
    <m/>
    <m/>
    <s v="2 - FATURADO"/>
    <n v="746"/>
    <x v="4"/>
    <x v="1"/>
  </r>
  <r>
    <x v="1148"/>
    <s v="46.634.135/0001-00"/>
    <s v="NF SERVICOS DO"/>
    <n v="141895"/>
    <d v="2022-11-16T00:00:00"/>
    <n v="146893"/>
    <d v="2022-11-16T00:00:00"/>
    <m/>
    <n v="230.47"/>
    <d v="2022-12-16T00:00:00"/>
    <s v="E0220685"/>
    <s v="PD022685"/>
    <s v="Serviços de Publicidade Eletrônica"/>
    <n v="230.47"/>
    <m/>
    <x v="4"/>
    <m/>
    <m/>
    <m/>
    <s v="2 - FATURADO"/>
    <n v="746"/>
    <x v="4"/>
    <x v="1"/>
  </r>
  <r>
    <x v="1148"/>
    <s v="46.634.135/0001-00"/>
    <s v="NF SERVICOS DO"/>
    <n v="142638"/>
    <d v="2022-11-16T00:00:00"/>
    <n v="147636"/>
    <d v="2022-11-16T00:00:00"/>
    <m/>
    <n v="184.38"/>
    <d v="2022-12-16T00:00:00"/>
    <s v="E0220685"/>
    <s v="PD022685"/>
    <s v="Serviços de Publicidade Eletrônica"/>
    <n v="184.38"/>
    <m/>
    <x v="4"/>
    <m/>
    <m/>
    <m/>
    <s v="2 - FATURADO"/>
    <n v="746"/>
    <x v="4"/>
    <x v="1"/>
  </r>
  <r>
    <x v="1148"/>
    <s v="46.634.135/0001-00"/>
    <s v="NF SERVICOS DO"/>
    <n v="143284"/>
    <d v="2022-11-16T00:00:00"/>
    <n v="148282"/>
    <d v="2022-11-16T00:00:00"/>
    <m/>
    <n v="230.47"/>
    <d v="2022-12-16T00:00:00"/>
    <s v="E0220685"/>
    <s v="PD022685"/>
    <s v="Serviços de Publicidade Eletrônica"/>
    <n v="230.47"/>
    <m/>
    <x v="4"/>
    <m/>
    <m/>
    <m/>
    <s v="2 - FATURADO"/>
    <n v="746"/>
    <x v="4"/>
    <x v="1"/>
  </r>
  <r>
    <x v="1148"/>
    <s v="46.634.135/0001-00"/>
    <s v="NF SERVICOS DO"/>
    <n v="145420"/>
    <d v="2022-11-18T00:00:00"/>
    <n v="150435"/>
    <d v="2022-11-18T00:00:00"/>
    <m/>
    <n v="184.38"/>
    <d v="2022-12-18T00:00:00"/>
    <s v="E0220685"/>
    <s v="PD022685"/>
    <s v="Serviços de Publicidade Eletrônica"/>
    <n v="184.38"/>
    <m/>
    <x v="4"/>
    <m/>
    <m/>
    <m/>
    <s v="2 - FATURADO"/>
    <n v="744"/>
    <x v="4"/>
    <x v="1"/>
  </r>
  <r>
    <x v="1148"/>
    <s v="46.634.135/0001-00"/>
    <s v="NF SERVICOS DO"/>
    <n v="146680"/>
    <d v="2022-11-23T00:00:00"/>
    <n v="151697"/>
    <d v="2022-11-23T00:00:00"/>
    <m/>
    <n v="184.38"/>
    <d v="2022-12-23T00:00:00"/>
    <s v="E0220685"/>
    <s v="PD022685"/>
    <s v="Serviços de Publicidade Eletrônica"/>
    <n v="184.38"/>
    <m/>
    <x v="4"/>
    <m/>
    <m/>
    <m/>
    <s v="2 - FATURADO"/>
    <n v="739"/>
    <x v="4"/>
    <x v="1"/>
  </r>
  <r>
    <x v="1148"/>
    <s v="46.634.135/0001-00"/>
    <s v="NF SERVICOS DO"/>
    <n v="147325"/>
    <d v="2022-11-24T00:00:00"/>
    <n v="152342"/>
    <d v="2022-11-24T00:00:00"/>
    <m/>
    <n v="184.38"/>
    <d v="2022-12-24T00:00:00"/>
    <s v="E0220685"/>
    <s v="PD022685"/>
    <s v="Serviços de Publicidade Eletrônica"/>
    <n v="184.38"/>
    <m/>
    <x v="4"/>
    <m/>
    <m/>
    <m/>
    <s v="2 - FATURADO"/>
    <n v="738"/>
    <x v="4"/>
    <x v="1"/>
  </r>
  <r>
    <x v="1148"/>
    <s v="46.634.135/0001-00"/>
    <s v="NF SERVICOS DO"/>
    <n v="147446"/>
    <d v="2022-11-25T00:00:00"/>
    <n v="152466"/>
    <d v="2022-11-25T00:00:00"/>
    <m/>
    <n v="553.14"/>
    <d v="2022-12-25T00:00:00"/>
    <s v="E0220685"/>
    <s v="PD022685"/>
    <s v="Serviços de Publicidade Eletrônica"/>
    <n v="553.14"/>
    <m/>
    <x v="4"/>
    <m/>
    <m/>
    <m/>
    <s v="2 - FATURADO"/>
    <n v="737"/>
    <x v="4"/>
    <x v="1"/>
  </r>
  <r>
    <x v="1148"/>
    <s v="46.634.135/0001-00"/>
    <s v="NF SERVICOS DO"/>
    <n v="149248"/>
    <d v="2022-11-30T00:00:00"/>
    <n v="154273"/>
    <d v="2022-12-01T00:00:00"/>
    <m/>
    <n v="368.76"/>
    <d v="2022-12-31T00:00:00"/>
    <s v="E0220685"/>
    <s v="PD022685"/>
    <s v="Serviços de Publicidade Eletrônica"/>
    <n v="368.76"/>
    <m/>
    <x v="4"/>
    <m/>
    <m/>
    <m/>
    <s v="2 - FATURADO"/>
    <n v="731"/>
    <x v="4"/>
    <x v="1"/>
  </r>
  <r>
    <x v="1148"/>
    <s v="46.634.135/0001-00"/>
    <s v="NF SERVICOS DO"/>
    <n v="151117"/>
    <d v="2022-12-07T00:00:00"/>
    <n v="156189"/>
    <d v="2022-12-13T00:00:00"/>
    <m/>
    <n v="184.38"/>
    <d v="2023-01-12T00:00:00"/>
    <s v="E0220685"/>
    <s v="PD022685"/>
    <s v="Serviços de Publicidade Eletrônica"/>
    <n v="184.38"/>
    <m/>
    <x v="4"/>
    <m/>
    <m/>
    <m/>
    <s v="2 - FATURADO"/>
    <n v="719"/>
    <x v="4"/>
    <x v="1"/>
  </r>
  <r>
    <x v="1148"/>
    <s v="46.634.135/0001-00"/>
    <s v="NF SERVICOS DO"/>
    <n v="151766"/>
    <d v="2022-12-09T00:00:00"/>
    <n v="156838"/>
    <d v="2022-12-13T00:00:00"/>
    <m/>
    <n v="322.66000000000003"/>
    <d v="2023-01-12T00:00:00"/>
    <s v="E0220685"/>
    <s v="PD022685"/>
    <s v="Serviços de Publicidade Eletrônica"/>
    <n v="322.66000000000003"/>
    <m/>
    <x v="4"/>
    <m/>
    <m/>
    <m/>
    <s v="2 - FATURADO"/>
    <n v="719"/>
    <x v="4"/>
    <x v="1"/>
  </r>
  <r>
    <x v="1148"/>
    <s v="46.634.135/0001-00"/>
    <s v="NF SERVICOS DO"/>
    <n v="153884"/>
    <d v="2022-12-19T00:00:00"/>
    <n v="158974"/>
    <d v="2022-12-19T00:00:00"/>
    <m/>
    <n v="322.66000000000003"/>
    <d v="2023-01-18T00:00:00"/>
    <s v="E0220685"/>
    <s v="PD022685"/>
    <s v="Serviços de Publicidade Eletrônica"/>
    <n v="322.66000000000003"/>
    <m/>
    <x v="4"/>
    <m/>
    <m/>
    <m/>
    <s v="2 - FATURADO"/>
    <n v="713"/>
    <x v="4"/>
    <x v="1"/>
  </r>
  <r>
    <x v="1148"/>
    <s v="46.634.135/0001-00"/>
    <s v="NF SERVICOS DO"/>
    <n v="156762"/>
    <d v="2022-12-30T00:00:00"/>
    <n v="161859"/>
    <d v="2022-12-30T00:00:00"/>
    <m/>
    <n v="276.57"/>
    <d v="2023-01-29T00:00:00"/>
    <s v="E0220685"/>
    <s v="PD022685"/>
    <s v="Serviços de Publicidade Eletrônica"/>
    <n v="276.57"/>
    <m/>
    <x v="4"/>
    <m/>
    <m/>
    <m/>
    <s v="2 - FATURADO"/>
    <n v="702"/>
    <x v="4"/>
    <x v="1"/>
  </r>
  <r>
    <x v="1148"/>
    <s v="46.634.135/0001-00"/>
    <s v="NF SERVICOS DO"/>
    <n v="157888"/>
    <d v="2023-01-16T00:00:00"/>
    <n v="163037"/>
    <d v="2023-01-16T00:00:00"/>
    <m/>
    <n v="184.38"/>
    <d v="2023-02-15T00:00:00"/>
    <s v="E0220685"/>
    <s v="PD022685"/>
    <s v="Serviços de Publicidade Eletrônica"/>
    <n v="184.38"/>
    <m/>
    <x v="4"/>
    <m/>
    <m/>
    <m/>
    <s v="2 - FATURADO"/>
    <n v="685"/>
    <x v="4"/>
    <x v="1"/>
  </r>
  <r>
    <x v="1148"/>
    <s v="46.634.135/0001-00"/>
    <s v="NF SERVICOS DO"/>
    <n v="161834"/>
    <d v="2023-01-24T00:00:00"/>
    <n v="166999"/>
    <d v="2023-01-24T00:00:00"/>
    <m/>
    <n v="184.38"/>
    <d v="2023-02-23T00:00:00"/>
    <s v="E0220685"/>
    <s v="PD022685"/>
    <s v="Serviços de Publicidade Eletrônica"/>
    <n v="184.38"/>
    <m/>
    <x v="4"/>
    <m/>
    <m/>
    <m/>
    <s v="2 - FATURADO"/>
    <n v="677"/>
    <x v="4"/>
    <x v="1"/>
  </r>
  <r>
    <x v="1148"/>
    <s v="46.634.135/0001-00"/>
    <s v="NF SERVICOS DO"/>
    <n v="163121"/>
    <d v="2023-01-30T00:00:00"/>
    <n v="168288"/>
    <d v="2023-01-30T00:00:00"/>
    <m/>
    <n v="507.04"/>
    <d v="2023-03-01T00:00:00"/>
    <s v="E0220685"/>
    <s v="PD022685"/>
    <s v="Serviços de Publicidade Eletrônica"/>
    <n v="507.04"/>
    <m/>
    <x v="4"/>
    <m/>
    <m/>
    <m/>
    <s v="2 - FATURADO"/>
    <n v="671"/>
    <x v="4"/>
    <x v="1"/>
  </r>
  <r>
    <x v="1148"/>
    <s v="46.634.135/0001-00"/>
    <s v="NF SERVICOS DO"/>
    <n v="165297"/>
    <d v="2023-02-15T00:00:00"/>
    <n v="170532"/>
    <d v="2023-02-15T00:00:00"/>
    <m/>
    <n v="507.04"/>
    <d v="2023-03-17T00:00:00"/>
    <s v="E0220685"/>
    <s v="PD022685"/>
    <s v="Serviços de Publicidade Eletrônica"/>
    <n v="507.04"/>
    <m/>
    <x v="4"/>
    <m/>
    <m/>
    <m/>
    <s v="2 - FATURADO"/>
    <n v="655"/>
    <x v="4"/>
    <x v="1"/>
  </r>
  <r>
    <x v="1148"/>
    <s v="46.634.135/0001-00"/>
    <s v="NF SERVICOS DO"/>
    <n v="165717"/>
    <d v="2023-02-15T00:00:00"/>
    <n v="170952"/>
    <d v="2023-02-15T00:00:00"/>
    <m/>
    <n v="414.85"/>
    <d v="2023-03-17T00:00:00"/>
    <s v="E0220685"/>
    <s v="PD022685"/>
    <s v="Serviços de Publicidade Eletrônica"/>
    <n v="414.85"/>
    <m/>
    <x v="4"/>
    <m/>
    <m/>
    <m/>
    <s v="2 - FATURADO"/>
    <n v="655"/>
    <x v="4"/>
    <x v="1"/>
  </r>
  <r>
    <x v="1148"/>
    <s v="46.634.135/0001-00"/>
    <s v="NF SERVICOS DO"/>
    <n v="166781"/>
    <d v="2023-02-15T00:00:00"/>
    <n v="172016"/>
    <d v="2023-02-15T00:00:00"/>
    <m/>
    <n v="414.85"/>
    <d v="2023-03-17T00:00:00"/>
    <s v="E0220685"/>
    <s v="PD022685"/>
    <s v="Serviços de Publicidade Eletrônica"/>
    <n v="414.85"/>
    <m/>
    <x v="4"/>
    <m/>
    <m/>
    <m/>
    <s v="2 - FATURADO"/>
    <n v="655"/>
    <x v="4"/>
    <x v="1"/>
  </r>
  <r>
    <x v="1148"/>
    <s v="46.634.135/0001-00"/>
    <s v="NF SERVICOS DO"/>
    <n v="166855"/>
    <d v="2023-02-15T00:00:00"/>
    <n v="172090"/>
    <d v="2023-02-15T00:00:00"/>
    <m/>
    <n v="276.57"/>
    <d v="2023-03-17T00:00:00"/>
    <s v="E0220685"/>
    <s v="PD022685"/>
    <s v="Serviços de Publicidade Eletrônica"/>
    <n v="276.57"/>
    <m/>
    <x v="4"/>
    <m/>
    <m/>
    <m/>
    <s v="2 - FATURADO"/>
    <n v="655"/>
    <x v="4"/>
    <x v="1"/>
  </r>
  <r>
    <x v="1148"/>
    <s v="46.634.135/0001-00"/>
    <s v="NF SERVICOS DO"/>
    <n v="167930"/>
    <d v="2023-02-16T00:00:00"/>
    <n v="173170"/>
    <d v="2023-02-16T00:00:00"/>
    <m/>
    <n v="368.76"/>
    <d v="2023-03-18T00:00:00"/>
    <s v="E0220685"/>
    <s v="PD022685"/>
    <s v="Serviços de Publicidade Eletrônica"/>
    <n v="368.76"/>
    <m/>
    <x v="4"/>
    <m/>
    <m/>
    <m/>
    <s v="2 - FATURADO"/>
    <n v="654"/>
    <x v="4"/>
    <x v="1"/>
  </r>
  <r>
    <x v="1148"/>
    <s v="46.634.135/0001-00"/>
    <s v="NF SERVICOS DO"/>
    <n v="169061"/>
    <d v="2023-02-17T00:00:00"/>
    <n v="174302"/>
    <d v="2023-02-22T00:00:00"/>
    <m/>
    <n v="599.23"/>
    <d v="2023-03-24T00:00:00"/>
    <s v="E0220685"/>
    <s v="PD022685"/>
    <s v="Serviços de Publicidade Eletrônica"/>
    <n v="599.23"/>
    <m/>
    <x v="4"/>
    <m/>
    <m/>
    <m/>
    <s v="2 - FATURADO"/>
    <n v="648"/>
    <x v="4"/>
    <x v="1"/>
  </r>
  <r>
    <x v="1149"/>
    <s v="46.634.150/0001-58"/>
    <s v="NF SERVICOS E_GOV"/>
    <n v="152063"/>
    <d v="2024-01-30T00:00:00"/>
    <n v="1726389"/>
    <d v="2024-01-30T00:00:00"/>
    <m/>
    <n v="167.26"/>
    <d v="2024-02-29T00:00:00"/>
    <m/>
    <m/>
    <s v="Certificado e-CPF A3 (somente certificado) - 36 meses Gov"/>
    <n v="159.22999999999999"/>
    <m/>
    <x v="0"/>
    <m/>
    <m/>
    <m/>
    <s v="2 - FATURADO"/>
    <n v="306"/>
    <x v="3"/>
    <x v="1"/>
  </r>
  <r>
    <x v="1149"/>
    <s v="46.634.150/0001-58"/>
    <s v="NF SERVICOS DO"/>
    <n v="298387"/>
    <d v="2024-11-19T00:00:00"/>
    <n v="304828"/>
    <d v="2024-11-21T00:00:00"/>
    <m/>
    <n v="2028.18"/>
    <d v="2024-12-21T00:00:00"/>
    <s v="E0202047"/>
    <s v="PD202047"/>
    <s v="Serviços de Publicidade Eletrônica"/>
    <n v="1930.83"/>
    <m/>
    <x v="0"/>
    <m/>
    <m/>
    <m/>
    <s v="2 - FATURADO"/>
    <n v="10"/>
    <x v="2"/>
    <x v="1"/>
  </r>
  <r>
    <x v="1149"/>
    <s v="46.634.150/0001-58"/>
    <s v="NF SERVICOS DO"/>
    <n v="303155"/>
    <d v="2024-12-20T00:00:00"/>
    <n v="309677"/>
    <d v="2024-12-20T00:00:00"/>
    <m/>
    <n v="92.19"/>
    <d v="2025-01-19T00:00:00"/>
    <s v="E0202047"/>
    <s v="PD202047"/>
    <s v="Serviços de Publicidade Eletrônica"/>
    <n v="87.76"/>
    <m/>
    <x v="0"/>
    <m/>
    <m/>
    <m/>
    <s v="2 - FATURADO"/>
    <n v="0"/>
    <x v="0"/>
    <x v="1"/>
  </r>
  <r>
    <x v="1149"/>
    <s v="46.634.150/0001-58"/>
    <s v="NF SERVICOS DO"/>
    <n v="303351"/>
    <d v="2024-12-22T00:00:00"/>
    <n v="309914"/>
    <d v="2024-12-30T00:00:00"/>
    <m/>
    <n v="368.76"/>
    <d v="2025-01-29T00:00:00"/>
    <s v="E0202047"/>
    <s v="PD202047"/>
    <s v="Serviços de Publicidade Eletrônica"/>
    <n v="351.06"/>
    <m/>
    <x v="0"/>
    <m/>
    <m/>
    <m/>
    <s v="2 - FATURADO"/>
    <n v="0"/>
    <x v="0"/>
    <x v="1"/>
  </r>
  <r>
    <x v="1149"/>
    <s v="46.634.150/0001-58"/>
    <s v="NF SERVICOS DO"/>
    <n v="303492"/>
    <d v="2024-12-22T00:00:00"/>
    <n v="310055"/>
    <d v="2024-12-30T00:00:00"/>
    <m/>
    <n v="553.14"/>
    <d v="2025-01-29T00:00:00"/>
    <s v="E0202047"/>
    <s v="PD202047"/>
    <s v="Serviços de Publicidade Eletrônica"/>
    <n v="526.59"/>
    <m/>
    <x v="0"/>
    <m/>
    <m/>
    <m/>
    <s v="2 - FATURADO"/>
    <n v="0"/>
    <x v="0"/>
    <x v="1"/>
  </r>
  <r>
    <x v="1150"/>
    <s v="46.634.168/0001-50"/>
    <s v="NF SERVICOS"/>
    <n v="174695"/>
    <d v="2024-12-10T00:00:00"/>
    <n v="1890683"/>
    <d v="2024-12-10T00:00:00"/>
    <d v="2024-11-01T00:00:00"/>
    <n v="11950.32"/>
    <d v="2025-01-09T00:00:00"/>
    <s v="E0230638"/>
    <s v="PD023638"/>
    <s v="PREFEITURA - CADASTRO"/>
    <n v="11376.7"/>
    <d v="2024-11-01T00:00:00"/>
    <x v="0"/>
    <s v="58/2023"/>
    <s v="134/2023"/>
    <s v="359.00002889/2024-86 - 1-ITO/APPS"/>
    <s v="2 - FATURADO"/>
    <n v="0"/>
    <x v="0"/>
    <x v="0"/>
  </r>
  <r>
    <x v="1150"/>
    <s v="46.634.168/0001-50"/>
    <s v="NF SERVICOS"/>
    <n v="177463"/>
    <d v="2024-12-31T00:00:00"/>
    <n v="1906402"/>
    <d v="2025-01-10T00:00:00"/>
    <d v="2024-12-01T00:00:00"/>
    <n v="16968.72"/>
    <d v="2025-02-09T00:00:00"/>
    <s v="E0230638"/>
    <s v="PD023638"/>
    <s v="PREFEITURA - CADASTRO"/>
    <n v="16154.22"/>
    <d v="2024-12-01T00:00:00"/>
    <x v="0"/>
    <s v="58/2023"/>
    <s v="134/2023"/>
    <s v="359.00002889/2024-86 - 1-ITO/APPS"/>
    <s v="2 - FATURADO"/>
    <n v="0"/>
    <x v="0"/>
    <x v="0"/>
  </r>
  <r>
    <x v="1151"/>
    <s v="46.634.176/0001-04"/>
    <s v="NF SERVICOS DO"/>
    <n v="295160"/>
    <d v="2024-11-04T00:00:00"/>
    <n v="301565"/>
    <d v="2024-11-04T00:00:00"/>
    <m/>
    <n v="507.04"/>
    <d v="2024-12-04T00:00:00"/>
    <s v="E0220745"/>
    <s v="PD022745"/>
    <s v="Serviços de Publicidade Eletrônica"/>
    <n v="482.7"/>
    <m/>
    <x v="0"/>
    <m/>
    <m/>
    <m/>
    <s v="2 - FATURADO"/>
    <n v="27"/>
    <x v="2"/>
    <x v="1"/>
  </r>
  <r>
    <x v="1151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25"/>
    <x v="2"/>
    <x v="2"/>
  </r>
  <r>
    <x v="1151"/>
    <s v="46.634.176/0001-04"/>
    <s v="NF SERVICOS DO"/>
    <n v="295973"/>
    <d v="2024-11-06T00:00:00"/>
    <n v="302379"/>
    <d v="2024-11-06T00:00:00"/>
    <m/>
    <n v="553.14"/>
    <d v="2024-12-06T00:00:00"/>
    <s v="E0220745"/>
    <s v="PD022745"/>
    <s v="Serviços de Publicidade Eletrônica"/>
    <n v="526.59"/>
    <m/>
    <x v="0"/>
    <m/>
    <m/>
    <m/>
    <s v="2 - FATURADO"/>
    <n v="25"/>
    <x v="2"/>
    <x v="1"/>
  </r>
  <r>
    <x v="1151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24"/>
    <x v="2"/>
    <x v="2"/>
  </r>
  <r>
    <x v="1151"/>
    <s v="46.634.176/0001-04"/>
    <s v="NF SERVICOS DO"/>
    <n v="298233"/>
    <d v="2024-11-18T00:00:00"/>
    <n v="304668"/>
    <d v="2024-11-19T00:00:00"/>
    <m/>
    <n v="691.42"/>
    <d v="2024-12-19T00:00:00"/>
    <s v="E0220745"/>
    <s v="PD022745"/>
    <s v="Serviços de Publicidade Eletrônica"/>
    <n v="658.23"/>
    <m/>
    <x v="0"/>
    <m/>
    <m/>
    <m/>
    <s v="2 - FATURADO"/>
    <n v="12"/>
    <x v="2"/>
    <x v="1"/>
  </r>
  <r>
    <x v="1151"/>
    <s v="46.634.176/0001-04"/>
    <s v="NF SERVICOS DO"/>
    <n v="299046"/>
    <d v="2024-11-25T00:00:00"/>
    <n v="305493"/>
    <d v="2024-11-26T00:00:00"/>
    <m/>
    <n v="322.66000000000003"/>
    <d v="2024-12-26T00:00:00"/>
    <s v="E0220745"/>
    <s v="PD022745"/>
    <s v="Serviços de Publicidade Eletrônica"/>
    <n v="307.17"/>
    <m/>
    <x v="0"/>
    <m/>
    <m/>
    <m/>
    <s v="2 - FATURADO"/>
    <n v="5"/>
    <x v="2"/>
    <x v="1"/>
  </r>
  <r>
    <x v="1151"/>
    <s v="46.634.176/0001-04"/>
    <s v="NF SERVICOS DO"/>
    <n v="299338"/>
    <d v="2024-11-28T00:00:00"/>
    <n v="305788"/>
    <d v="2024-11-28T00:00:00"/>
    <m/>
    <n v="322.66000000000003"/>
    <d v="2024-12-28T00:00:00"/>
    <s v="E0220745"/>
    <s v="PD022745"/>
    <s v="Serviços de Publicidade Eletrônica"/>
    <n v="307.17"/>
    <m/>
    <x v="0"/>
    <m/>
    <m/>
    <m/>
    <s v="2 - FATURADO"/>
    <n v="3"/>
    <x v="2"/>
    <x v="1"/>
  </r>
  <r>
    <x v="1151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2"/>
    <x v="2"/>
    <x v="2"/>
  </r>
  <r>
    <x v="1151"/>
    <s v="46.634.176/0001-04"/>
    <s v="NF SERVICOS DO"/>
    <n v="301467"/>
    <d v="2024-12-11T00:00:00"/>
    <n v="306891"/>
    <d v="2024-12-11T00:00:00"/>
    <m/>
    <n v="737.52"/>
    <d v="2025-01-10T00:00:00"/>
    <s v="E0220745"/>
    <s v="PD022745"/>
    <s v="Serviços de Publicidade Eletrônica"/>
    <n v="702.12"/>
    <m/>
    <x v="0"/>
    <m/>
    <m/>
    <m/>
    <s v="2 - FATURADO"/>
    <n v="0"/>
    <x v="0"/>
    <x v="1"/>
  </r>
  <r>
    <x v="1151"/>
    <s v="46.634.176/0001-04"/>
    <s v="NF SERVICOS DO"/>
    <n v="302487"/>
    <d v="2024-12-17T00:00:00"/>
    <n v="309000"/>
    <d v="2024-12-17T00:00:00"/>
    <m/>
    <n v="230.47"/>
    <d v="2025-01-16T00:00:00"/>
    <s v="E0220745"/>
    <s v="PD022745"/>
    <s v="Serviços de Publicidade Eletrônica"/>
    <n v="219.41"/>
    <m/>
    <x v="0"/>
    <m/>
    <m/>
    <m/>
    <s v="2 - FATURADO"/>
    <n v="0"/>
    <x v="0"/>
    <x v="1"/>
  </r>
  <r>
    <x v="1152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2"/>
    <x v="2"/>
    <x v="2"/>
  </r>
  <r>
    <x v="1152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0"/>
    <x v="0"/>
    <x v="2"/>
  </r>
  <r>
    <x v="1152"/>
    <s v="46.634.184/0001-42"/>
    <s v="NF SERVICOS DO"/>
    <n v="303349"/>
    <d v="2024-12-22T00:00:00"/>
    <n v="309912"/>
    <d v="2024-12-30T00:00:00"/>
    <m/>
    <n v="783.61"/>
    <d v="2025-01-29T00:00:00"/>
    <s v="E0201186"/>
    <s v="PD201186"/>
    <s v="Serviços de Publicidade Eletrônica"/>
    <n v="746"/>
    <m/>
    <x v="0"/>
    <m/>
    <m/>
    <m/>
    <s v="2 - FATURADO"/>
    <n v="0"/>
    <x v="0"/>
    <x v="1"/>
  </r>
  <r>
    <x v="1152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0"/>
    <x v="0"/>
    <x v="2"/>
  </r>
  <r>
    <x v="1152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0"/>
    <x v="0"/>
    <x v="2"/>
  </r>
  <r>
    <x v="1153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289"/>
    <x v="3"/>
    <x v="1"/>
  </r>
  <r>
    <x v="1153"/>
    <s v="46.634.200/0001-05"/>
    <s v="NF SERVICOS"/>
    <n v="174661"/>
    <d v="2024-12-10T00:00:00"/>
    <n v="1890649"/>
    <d v="2024-12-10T00:00:00"/>
    <d v="2024-11-01T00:00:00"/>
    <n v="643.79999999999995"/>
    <d v="2025-01-09T00:00:00"/>
    <s v="E0200788"/>
    <s v="PD020788"/>
    <s v="PREFEITURA - CADASTRO"/>
    <n v="612.9"/>
    <d v="2024-11-01T00:00:00"/>
    <x v="0"/>
    <s v="NR. 02/2021"/>
    <s v="NR. 74/2021 - DL - 04/21"/>
    <s v="890262/01-APPS/ITO"/>
    <s v="2 - FATURADO"/>
    <n v="0"/>
    <x v="0"/>
    <x v="0"/>
  </r>
  <r>
    <x v="1153"/>
    <s v="46.634.200/0001-05"/>
    <s v="NF SERVICOS"/>
    <n v="177431"/>
    <d v="2024-12-31T00:00:00"/>
    <n v="1906370"/>
    <d v="2025-01-10T00:00:00"/>
    <d v="2024-12-01T00:00:00"/>
    <n v="643.79999999999995"/>
    <d v="2025-02-09T00:00:00"/>
    <s v="E0200788"/>
    <s v="PD020788"/>
    <s v="PREFEITURA - CADASTRO"/>
    <n v="612.9"/>
    <d v="2024-12-01T00:00:00"/>
    <x v="0"/>
    <s v="NR. 02/2021"/>
    <s v="NR. 74/2021 - DL - 04/21"/>
    <s v="890262/01-APPS/ITO"/>
    <s v="2 - FATURADO"/>
    <n v="0"/>
    <x v="0"/>
    <x v="0"/>
  </r>
  <r>
    <x v="1154"/>
    <s v="46.634.218/0001-07"/>
    <s v="NF SERVICOS DO"/>
    <n v="298016"/>
    <d v="2024-11-14T00:00:00"/>
    <n v="304451"/>
    <d v="2024-11-18T00:00:00"/>
    <m/>
    <n v="691.42"/>
    <d v="2024-12-18T00:00:00"/>
    <s v="E0220763"/>
    <s v="PD022763"/>
    <s v="Serviços de Publicidade Eletrônica"/>
    <n v="658.23"/>
    <m/>
    <x v="0"/>
    <m/>
    <m/>
    <m/>
    <s v="2 - FATURADO"/>
    <n v="13"/>
    <x v="2"/>
    <x v="1"/>
  </r>
  <r>
    <x v="1154"/>
    <s v="46.634.218/0001-07"/>
    <s v="NF SERVICOS DO"/>
    <n v="298057"/>
    <d v="2024-11-18T00:00:00"/>
    <n v="304492"/>
    <d v="2024-11-19T00:00:00"/>
    <m/>
    <n v="322.66000000000003"/>
    <d v="2024-12-19T00:00:00"/>
    <s v="E0220763"/>
    <s v="PD022763"/>
    <s v="Serviços de Publicidade Eletrônica"/>
    <n v="307.17"/>
    <m/>
    <x v="0"/>
    <m/>
    <m/>
    <m/>
    <s v="2 - FATURADO"/>
    <n v="12"/>
    <x v="2"/>
    <x v="1"/>
  </r>
  <r>
    <x v="1154"/>
    <s v="46.634.218/0001-07"/>
    <s v="NF SERVICOS DO"/>
    <n v="298775"/>
    <d v="2024-11-22T00:00:00"/>
    <n v="305222"/>
    <d v="2024-11-26T00:00:00"/>
    <m/>
    <n v="737.52"/>
    <d v="2024-12-26T00:00:00"/>
    <s v="E0220763"/>
    <s v="PD022763"/>
    <s v="Serviços de Publicidade Eletrônica"/>
    <n v="702.12"/>
    <m/>
    <x v="0"/>
    <m/>
    <m/>
    <m/>
    <s v="2 - FATURADO"/>
    <n v="5"/>
    <x v="2"/>
    <x v="1"/>
  </r>
  <r>
    <x v="1154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2"/>
    <x v="2"/>
    <x v="2"/>
  </r>
  <r>
    <x v="1154"/>
    <s v="46.634.218/0001-07"/>
    <s v="ND-POUPATEMPO 4.0"/>
    <n v="5293"/>
    <d v="2024-12-04T00:00:00"/>
    <s v="PPT00673"/>
    <s v="PPT00673"/>
    <d v="2024-12-01T00:00:00"/>
    <n v="20343.689999999999"/>
    <d v="2025-01-03T00:00:00"/>
    <s v="PPT00673"/>
    <s v="PP00673"/>
    <s v="IMPLANTACAO E OPERACAO DO POUPATEMPO TAQUARITUBA"/>
    <n v="20343.689999999999"/>
    <d v="2024-12-01T00:00:00"/>
    <x v="0"/>
    <m/>
    <s v="PD-PRC-2022/01599"/>
    <m/>
    <s v="2 - FATURADO"/>
    <n v="0"/>
    <x v="0"/>
    <x v="11"/>
  </r>
  <r>
    <x v="1154"/>
    <s v="46.634.218/0001-07"/>
    <s v="NF SERVICOS DO"/>
    <n v="300026"/>
    <d v="2024-12-11T00:00:00"/>
    <n v="307463"/>
    <d v="2024-12-11T00:00:00"/>
    <m/>
    <n v="368.76"/>
    <d v="2025-01-10T00:00:00"/>
    <s v="E0220763"/>
    <s v="PD022763"/>
    <s v="Serviços de Publicidade Eletrônica"/>
    <n v="351.06"/>
    <m/>
    <x v="0"/>
    <m/>
    <m/>
    <m/>
    <s v="2 - FATURADO"/>
    <n v="0"/>
    <x v="0"/>
    <x v="1"/>
  </r>
  <r>
    <x v="1154"/>
    <s v="46.634.218/0001-07"/>
    <s v="NF SERVICOS DO"/>
    <n v="301380"/>
    <d v="2024-12-11T00:00:00"/>
    <n v="306804"/>
    <d v="2024-12-11T00:00:00"/>
    <m/>
    <n v="368.76"/>
    <d v="2025-01-10T00:00:00"/>
    <s v="E0220763"/>
    <s v="PD022763"/>
    <s v="Serviços de Publicidade Eletrônica"/>
    <n v="351.06"/>
    <m/>
    <x v="0"/>
    <m/>
    <m/>
    <m/>
    <s v="2 - FATURADO"/>
    <n v="0"/>
    <x v="0"/>
    <x v="1"/>
  </r>
  <r>
    <x v="1154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0"/>
    <x v="0"/>
    <x v="2"/>
  </r>
  <r>
    <x v="1154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0"/>
    <x v="0"/>
    <x v="2"/>
  </r>
  <r>
    <x v="1154"/>
    <s v="46.634.218/0001-07"/>
    <s v="NF SERVICOS DO"/>
    <n v="302751"/>
    <d v="2024-12-18T00:00:00"/>
    <n v="309273"/>
    <d v="2024-12-18T00:00:00"/>
    <m/>
    <n v="368.76"/>
    <d v="2025-01-17T00:00:00"/>
    <s v="E0220763"/>
    <s v="PD022763"/>
    <s v="Serviços de Publicidade Eletrônica"/>
    <n v="351.06"/>
    <m/>
    <x v="0"/>
    <m/>
    <m/>
    <m/>
    <s v="2 - FATURADO"/>
    <n v="0"/>
    <x v="0"/>
    <x v="1"/>
  </r>
  <r>
    <x v="1154"/>
    <s v="46.634.218/0001-07"/>
    <s v="NF SERVICOS DO"/>
    <n v="302987"/>
    <d v="2024-12-20T00:00:00"/>
    <n v="309509"/>
    <d v="2024-12-20T00:00:00"/>
    <m/>
    <n v="737.52"/>
    <d v="2025-01-19T00:00:00"/>
    <s v="E0220763"/>
    <s v="PD022763"/>
    <s v="Serviços de Publicidade Eletrônica"/>
    <n v="702.12"/>
    <m/>
    <x v="0"/>
    <m/>
    <m/>
    <m/>
    <s v="2 - FATURADO"/>
    <n v="0"/>
    <x v="0"/>
    <x v="1"/>
  </r>
  <r>
    <x v="1155"/>
    <s v="46.634.234/0001-91"/>
    <s v="NF SERVICOS DO"/>
    <n v="295495"/>
    <d v="2024-11-04T00:00:00"/>
    <n v="301900"/>
    <d v="2024-11-04T00:00:00"/>
    <m/>
    <n v="276.57"/>
    <d v="2024-12-04T00:00:00"/>
    <s v="E0240869"/>
    <s v="PD024869"/>
    <s v="Serviços de Publicidade Eletrônica"/>
    <n v="263.29000000000002"/>
    <m/>
    <x v="0"/>
    <m/>
    <m/>
    <m/>
    <s v="2 - FATURADO"/>
    <n v="27"/>
    <x v="2"/>
    <x v="1"/>
  </r>
  <r>
    <x v="1155"/>
    <s v="46.634.234/0001-91"/>
    <s v="NF SERVICOS DO"/>
    <n v="296585"/>
    <d v="2024-11-06T00:00:00"/>
    <n v="302995"/>
    <d v="2024-11-07T00:00:00"/>
    <m/>
    <n v="1567.23"/>
    <d v="2024-12-07T00:00:00"/>
    <s v="E0240869"/>
    <s v="PD024869"/>
    <s v="Serviços de Publicidade Eletrônica"/>
    <n v="1492"/>
    <m/>
    <x v="0"/>
    <m/>
    <m/>
    <m/>
    <s v="2 - FATURADO"/>
    <n v="24"/>
    <x v="2"/>
    <x v="1"/>
  </r>
  <r>
    <x v="1155"/>
    <s v="46.634.234/0001-91"/>
    <s v="NF SERVICOS DO"/>
    <n v="297719"/>
    <d v="2024-11-13T00:00:00"/>
    <n v="304149"/>
    <d v="2024-11-14T00:00:00"/>
    <m/>
    <n v="138.28"/>
    <d v="2024-12-14T00:00:00"/>
    <s v="E0240869"/>
    <s v="PD024869"/>
    <s v="Serviços de Publicidade Eletrônica"/>
    <n v="131.63999999999999"/>
    <m/>
    <x v="0"/>
    <m/>
    <m/>
    <m/>
    <s v="2 - FATURADO"/>
    <n v="17"/>
    <x v="2"/>
    <x v="1"/>
  </r>
  <r>
    <x v="1155"/>
    <s v="46.634.234/0001-91"/>
    <s v="NF SERVICOS DO"/>
    <n v="297968"/>
    <d v="2024-11-14T00:00:00"/>
    <n v="304403"/>
    <d v="2024-11-18T00:00:00"/>
    <m/>
    <n v="553.14"/>
    <d v="2024-12-18T00:00:00"/>
    <s v="E0240869"/>
    <s v="PD024869"/>
    <s v="Serviços de Publicidade Eletrônica"/>
    <n v="526.59"/>
    <m/>
    <x v="0"/>
    <m/>
    <m/>
    <m/>
    <s v="2 - FATURADO"/>
    <n v="13"/>
    <x v="2"/>
    <x v="1"/>
  </r>
  <r>
    <x v="1155"/>
    <s v="46.634.234/0001-91"/>
    <s v="NF SERVICOS DO"/>
    <n v="298269"/>
    <d v="2024-11-18T00:00:00"/>
    <n v="304704"/>
    <d v="2024-11-19T00:00:00"/>
    <m/>
    <n v="276.57"/>
    <d v="2024-12-19T00:00:00"/>
    <s v="E0240869"/>
    <s v="PD024869"/>
    <s v="Serviços de Publicidade Eletrônica"/>
    <n v="263.29000000000002"/>
    <m/>
    <x v="0"/>
    <m/>
    <m/>
    <m/>
    <s v="2 - FATURADO"/>
    <n v="12"/>
    <x v="2"/>
    <x v="1"/>
  </r>
  <r>
    <x v="1155"/>
    <s v="46.634.234/0001-91"/>
    <s v="NF SERVICOS DO"/>
    <n v="298355"/>
    <d v="2024-11-19T00:00:00"/>
    <n v="304796"/>
    <d v="2024-11-21T00:00:00"/>
    <m/>
    <n v="460.95"/>
    <d v="2024-12-21T00:00:00"/>
    <s v="E0240869"/>
    <s v="PD024869"/>
    <s v="Serviços de Publicidade Eletrônica"/>
    <n v="438.82"/>
    <m/>
    <x v="0"/>
    <m/>
    <m/>
    <m/>
    <s v="2 - FATURADO"/>
    <n v="10"/>
    <x v="2"/>
    <x v="1"/>
  </r>
  <r>
    <x v="1155"/>
    <s v="46.634.234/0001-91"/>
    <s v="NF SERVICOS DO"/>
    <n v="298817"/>
    <d v="2024-11-22T00:00:00"/>
    <n v="305264"/>
    <d v="2024-11-26T00:00:00"/>
    <m/>
    <n v="460.95"/>
    <d v="2024-12-26T00:00:00"/>
    <s v="E0240869"/>
    <s v="PD024869"/>
    <s v="Serviços de Publicidade Eletrônica"/>
    <n v="438.82"/>
    <m/>
    <x v="0"/>
    <m/>
    <m/>
    <m/>
    <s v="2 - FATURADO"/>
    <n v="5"/>
    <x v="2"/>
    <x v="1"/>
  </r>
  <r>
    <x v="1155"/>
    <s v="46.634.234/0001-91"/>
    <s v="ND-POUPATEMPO 4.0"/>
    <n v="5194"/>
    <d v="2024-12-04T00:00:00"/>
    <s v="PPT00698"/>
    <s v="PPT00698"/>
    <d v="2024-12-01T00:00:00"/>
    <n v="18077.849999999999"/>
    <d v="2025-01-03T00:00:00"/>
    <s v="PPT00698"/>
    <s v="PP00698"/>
    <s v="IMPLANTACAO E OPERACAO DO POUPATEMPO ANGATUBA"/>
    <n v="18077.849999999999"/>
    <d v="2024-12-01T00:00:00"/>
    <x v="0"/>
    <m/>
    <s v="2022/01499"/>
    <m/>
    <s v="2 - FATURADO"/>
    <n v="0"/>
    <x v="0"/>
    <x v="11"/>
  </r>
  <r>
    <x v="1155"/>
    <s v="46.634.234/0001-91"/>
    <s v="NF SERVICOS"/>
    <n v="174701"/>
    <d v="2024-12-10T00:00:00"/>
    <n v="1890689"/>
    <d v="2024-12-10T00:00:00"/>
    <d v="2024-11-01T00:00:00"/>
    <n v="644.4"/>
    <d v="2025-01-09T00:00:00"/>
    <s v="E0240649"/>
    <s v="PD024649"/>
    <s v="PREFEITURA - CADASTRO"/>
    <n v="613.47"/>
    <d v="2024-11-01T00:00:00"/>
    <x v="0"/>
    <s v="049/2024"/>
    <s v="036/2024 -  D.L 016/2024"/>
    <s v="359.00006518/2024-73 APPS\ITO"/>
    <s v="2 - FATURADO"/>
    <n v="0"/>
    <x v="0"/>
    <x v="0"/>
  </r>
  <r>
    <x v="1155"/>
    <s v="46.634.234/0001-91"/>
    <s v="NF SERVICOS DO"/>
    <n v="300628"/>
    <d v="2024-12-11T00:00:00"/>
    <n v="308065"/>
    <d v="2024-12-11T00:00:00"/>
    <m/>
    <n v="967.99"/>
    <d v="2025-01-10T00:00:00"/>
    <s v="E0240869"/>
    <s v="PD024869"/>
    <s v="Serviços de Publicidade Eletrônica"/>
    <n v="921.53"/>
    <m/>
    <x v="0"/>
    <m/>
    <m/>
    <m/>
    <s v="2 - FATURADO"/>
    <n v="0"/>
    <x v="0"/>
    <x v="1"/>
  </r>
  <r>
    <x v="1155"/>
    <s v="46.634.234/0001-91"/>
    <s v="NF SERVICOS DO"/>
    <n v="301191"/>
    <d v="2024-12-11T00:00:00"/>
    <n v="306615"/>
    <d v="2024-12-11T00:00:00"/>
    <m/>
    <n v="368.76"/>
    <d v="2025-01-10T00:00:00"/>
    <s v="E0240869"/>
    <s v="PD024869"/>
    <s v="Serviços de Publicidade Eletrônica"/>
    <n v="351.06"/>
    <m/>
    <x v="0"/>
    <m/>
    <m/>
    <m/>
    <s v="2 - FATURADO"/>
    <n v="0"/>
    <x v="0"/>
    <x v="1"/>
  </r>
  <r>
    <x v="1155"/>
    <s v="46.634.234/0001-91"/>
    <s v="NF SERVICOS DO"/>
    <n v="302464"/>
    <d v="2024-12-17T00:00:00"/>
    <n v="308977"/>
    <d v="2024-12-17T00:00:00"/>
    <m/>
    <n v="230.47"/>
    <d v="2025-01-16T00:00:00"/>
    <s v="E0240869"/>
    <s v="PD024869"/>
    <s v="Serviços de Publicidade Eletrônica"/>
    <n v="219.41"/>
    <m/>
    <x v="0"/>
    <m/>
    <m/>
    <m/>
    <s v="2 - FATURADO"/>
    <n v="0"/>
    <x v="0"/>
    <x v="1"/>
  </r>
  <r>
    <x v="1155"/>
    <s v="46.634.234/0001-91"/>
    <s v="NF SERVICOS DO"/>
    <n v="302962"/>
    <d v="2024-12-20T00:00:00"/>
    <n v="309484"/>
    <d v="2024-12-20T00:00:00"/>
    <m/>
    <n v="230.47"/>
    <d v="2025-01-19T00:00:00"/>
    <s v="E0240869"/>
    <s v="PD024869"/>
    <s v="Serviços de Publicidade Eletrônica"/>
    <n v="219.41"/>
    <m/>
    <x v="0"/>
    <m/>
    <m/>
    <m/>
    <s v="2 - FATURADO"/>
    <n v="0"/>
    <x v="0"/>
    <x v="1"/>
  </r>
  <r>
    <x v="1155"/>
    <s v="46.634.234/0001-91"/>
    <s v="NF SERVICOS DO"/>
    <n v="303316"/>
    <d v="2024-12-22T00:00:00"/>
    <n v="309879"/>
    <d v="2024-12-30T00:00:00"/>
    <m/>
    <n v="322.66000000000003"/>
    <d v="2025-01-29T00:00:00"/>
    <s v="E0240869"/>
    <s v="PD024869"/>
    <s v="Serviços de Publicidade Eletrônica"/>
    <n v="307.17"/>
    <m/>
    <x v="0"/>
    <m/>
    <m/>
    <m/>
    <s v="2 - FATURADO"/>
    <n v="0"/>
    <x v="0"/>
    <x v="1"/>
  </r>
  <r>
    <x v="1155"/>
    <s v="46.634.234/0001-91"/>
    <s v="NF SERVICOS"/>
    <n v="177396"/>
    <d v="2024-12-31T00:00:00"/>
    <n v="1906335"/>
    <d v="2025-01-10T00:00:00"/>
    <d v="2024-12-01T00:00:00"/>
    <n v="644.4"/>
    <d v="2025-02-09T00:00:00"/>
    <s v="E0240649"/>
    <s v="PD024649"/>
    <s v="PREFEITURA - CADASTRO"/>
    <n v="613.47"/>
    <d v="2024-12-01T00:00:00"/>
    <x v="0"/>
    <s v="049/2024"/>
    <s v="036/2024 -  D.L 016/2024"/>
    <s v="359.00006518/2024-73 APPS\ITO"/>
    <s v="2 - FATURADO"/>
    <n v="0"/>
    <x v="0"/>
    <x v="0"/>
  </r>
  <r>
    <x v="1155"/>
    <s v="46.634.234/0001-91"/>
    <s v="NF SERVICOS DO"/>
    <n v="304106"/>
    <d v="2024-12-31T00:00:00"/>
    <n v="310682"/>
    <d v="2025-01-03T00:00:00"/>
    <m/>
    <n v="645.33000000000004"/>
    <d v="2025-02-02T00:00:00"/>
    <s v="E0240869"/>
    <s v="PD024869"/>
    <s v="Serviços de Publicidade Eletrônica"/>
    <n v="614.35"/>
    <m/>
    <x v="0"/>
    <m/>
    <m/>
    <m/>
    <s v="2 - FATURADO"/>
    <n v="0"/>
    <x v="0"/>
    <x v="1"/>
  </r>
  <r>
    <x v="1156"/>
    <s v="46.634.242/0001-38"/>
    <s v="NF SERVICOS DO"/>
    <n v="298893"/>
    <d v="2024-11-22T00:00:00"/>
    <n v="305340"/>
    <d v="2024-11-26T00:00:00"/>
    <m/>
    <n v="276.57"/>
    <d v="2024-12-26T00:00:00"/>
    <s v="E0220639"/>
    <s v="PD022639"/>
    <s v="Serviços de Publicidade Eletrônica"/>
    <n v="263.29000000000002"/>
    <m/>
    <x v="0"/>
    <m/>
    <m/>
    <m/>
    <s v="2 - FATURADO"/>
    <n v="5"/>
    <x v="2"/>
    <x v="1"/>
  </r>
  <r>
    <x v="1156"/>
    <s v="46.634.242/0001-38"/>
    <s v="NF SERVICOS"/>
    <n v="174656"/>
    <d v="2024-12-10T00:00:00"/>
    <n v="1890644"/>
    <d v="2024-12-10T00:00:00"/>
    <d v="2024-11-01T00:00:00"/>
    <n v="802.59"/>
    <d v="2025-01-09T00:00:00"/>
    <s v="E0220806"/>
    <s v="PD022806"/>
    <s v="PREFEITURA - SIM"/>
    <n v="764.07"/>
    <d v="2024-11-01T00:00:00"/>
    <x v="0"/>
    <s v="NR. 15/2022"/>
    <m/>
    <s v="359.00004302/2024-73-APPS\ITO"/>
    <s v="2 - FATURADO"/>
    <n v="0"/>
    <x v="0"/>
    <x v="0"/>
  </r>
  <r>
    <x v="1156"/>
    <s v="46.634.242/0001-38"/>
    <s v="NF SERVICOS DO"/>
    <n v="300630"/>
    <d v="2024-12-11T00:00:00"/>
    <n v="308067"/>
    <d v="2024-12-11T00:00:00"/>
    <m/>
    <n v="184.38"/>
    <d v="2025-01-10T00:00:00"/>
    <s v="E0220639"/>
    <s v="PD022639"/>
    <s v="Serviços de Publicidade Eletrônica"/>
    <n v="175.53"/>
    <m/>
    <x v="0"/>
    <m/>
    <m/>
    <m/>
    <s v="2 - FATURADO"/>
    <n v="0"/>
    <x v="0"/>
    <x v="1"/>
  </r>
  <r>
    <x v="1156"/>
    <s v="46.634.242/0001-38"/>
    <s v="NF SERVICOS DO"/>
    <n v="300845"/>
    <d v="2024-12-11T00:00:00"/>
    <n v="308282"/>
    <d v="2024-12-11T00:00:00"/>
    <m/>
    <n v="276.57"/>
    <d v="2025-01-10T00:00:00"/>
    <s v="E0220639"/>
    <s v="PD022639"/>
    <s v="Serviços de Publicidade Eletrônica"/>
    <n v="263.29000000000002"/>
    <m/>
    <x v="0"/>
    <m/>
    <m/>
    <m/>
    <s v="2 - FATURADO"/>
    <n v="0"/>
    <x v="0"/>
    <x v="1"/>
  </r>
  <r>
    <x v="1156"/>
    <s v="46.634.242/0001-38"/>
    <s v="NF SERVICOS DO"/>
    <n v="301059"/>
    <d v="2024-12-11T00:00:00"/>
    <n v="306483"/>
    <d v="2024-12-11T00:00:00"/>
    <m/>
    <n v="138.28"/>
    <d v="2025-01-10T00:00:00"/>
    <s v="E0220639"/>
    <s v="PD022639"/>
    <s v="Serviços de Publicidade Eletrônica"/>
    <n v="131.63999999999999"/>
    <m/>
    <x v="0"/>
    <m/>
    <m/>
    <m/>
    <s v="2 - FATURADO"/>
    <n v="0"/>
    <x v="0"/>
    <x v="1"/>
  </r>
  <r>
    <x v="1156"/>
    <s v="46.634.242/0001-38"/>
    <s v="NF SERVICOS DO"/>
    <n v="301206"/>
    <d v="2024-12-11T00:00:00"/>
    <n v="306630"/>
    <d v="2024-12-11T00:00:00"/>
    <m/>
    <n v="322.66000000000003"/>
    <d v="2025-01-10T00:00:00"/>
    <s v="E0220639"/>
    <s v="PD022639"/>
    <s v="Serviços de Publicidade Eletrônica"/>
    <n v="307.17"/>
    <m/>
    <x v="0"/>
    <m/>
    <m/>
    <m/>
    <s v="2 - FATURADO"/>
    <n v="0"/>
    <x v="0"/>
    <x v="1"/>
  </r>
  <r>
    <x v="1156"/>
    <s v="46.634.242/0001-38"/>
    <s v="NF SERVICOS DO"/>
    <n v="302045"/>
    <d v="2024-12-16T00:00:00"/>
    <n v="308553"/>
    <d v="2024-12-16T00:00:00"/>
    <m/>
    <n v="138.28"/>
    <d v="2025-01-15T00:00:00"/>
    <s v="E0220639"/>
    <s v="PD022639"/>
    <s v="Serviços de Publicidade Eletrônica"/>
    <n v="131.63999999999999"/>
    <m/>
    <x v="0"/>
    <m/>
    <m/>
    <m/>
    <s v="2 - FATURADO"/>
    <n v="0"/>
    <x v="0"/>
    <x v="1"/>
  </r>
  <r>
    <x v="1156"/>
    <s v="46.634.242/0001-38"/>
    <s v="NF SERVICOS DO"/>
    <n v="302486"/>
    <d v="2024-12-17T00:00:00"/>
    <n v="308999"/>
    <d v="2024-12-17T00:00:00"/>
    <m/>
    <n v="184.38"/>
    <d v="2025-01-16T00:00:00"/>
    <s v="E0220639"/>
    <s v="PD022639"/>
    <s v="Serviços de Publicidade Eletrônica"/>
    <n v="175.53"/>
    <m/>
    <x v="0"/>
    <m/>
    <m/>
    <m/>
    <s v="2 - FATURADO"/>
    <n v="0"/>
    <x v="0"/>
    <x v="1"/>
  </r>
  <r>
    <x v="1156"/>
    <s v="46.634.242/0001-38"/>
    <s v="NF SERVICOS DO"/>
    <n v="302966"/>
    <d v="2024-12-20T00:00:00"/>
    <n v="309488"/>
    <d v="2024-12-20T00:00:00"/>
    <m/>
    <n v="138.28"/>
    <d v="2025-01-19T00:00:00"/>
    <s v="E0220639"/>
    <s v="PD022639"/>
    <s v="Serviços de Publicidade Eletrônica"/>
    <n v="131.63999999999999"/>
    <m/>
    <x v="0"/>
    <m/>
    <m/>
    <m/>
    <s v="2 - FATURADO"/>
    <n v="0"/>
    <x v="0"/>
    <x v="1"/>
  </r>
  <r>
    <x v="1156"/>
    <s v="46.634.242/0001-38"/>
    <s v="NF SERVICOS"/>
    <n v="177457"/>
    <d v="2024-12-31T00:00:00"/>
    <n v="1906396"/>
    <d v="2025-01-10T00:00:00"/>
    <d v="2024-12-01T00:00:00"/>
    <n v="985.06"/>
    <d v="2025-02-09T00:00:00"/>
    <s v="E0220806"/>
    <s v="PD022806"/>
    <s v="PREFEITURA - SIM"/>
    <n v="937.78"/>
    <d v="2024-12-01T00:00:00"/>
    <x v="0"/>
    <s v="NR. 15/2022"/>
    <m/>
    <s v="359.00004302/2024-73-APPS\ITO"/>
    <s v="2 - FATURADO"/>
    <n v="0"/>
    <x v="0"/>
    <x v="0"/>
  </r>
  <r>
    <x v="1157"/>
    <s v="46.634.259/0001-95"/>
    <s v="NF SERVICOS"/>
    <n v="166228"/>
    <d v="2024-08-12T00:00:00"/>
    <n v="1830094"/>
    <d v="2024-08-12T00:00:00"/>
    <d v="2024-07-01T00:00:00"/>
    <n v="946"/>
    <d v="2024-09-11T00:00:00"/>
    <s v="E0210735"/>
    <s v="PD021735"/>
    <s v="PREFEITURA - CADASTRO"/>
    <n v="900.59"/>
    <d v="2024-07-01T00:00:00"/>
    <x v="0"/>
    <s v="NR. 134/2021"/>
    <s v="DL. NR. 252/2021"/>
    <s v="PD-PRC-2021/03318-PD-PRC-2021/03318 APPS/ITO"/>
    <s v="2 - FATURADO"/>
    <n v="111"/>
    <x v="8"/>
    <x v="0"/>
  </r>
  <r>
    <x v="1157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0"/>
    <x v="0"/>
    <x v="2"/>
  </r>
  <r>
    <x v="1157"/>
    <s v="46.634.259/0001-95"/>
    <s v="NF SERVICOS"/>
    <n v="177440"/>
    <d v="2024-12-31T00:00:00"/>
    <n v="1906379"/>
    <d v="2025-01-10T00:00:00"/>
    <d v="2024-12-01T00:00:00"/>
    <n v="1686.18"/>
    <d v="2025-02-09T00:00:00"/>
    <s v="E0240694"/>
    <s v="PD024694"/>
    <s v="PREFEITURA - CADASTRO"/>
    <n v="1605.24"/>
    <d v="2024-12-01T00:00:00"/>
    <x v="0"/>
    <s v="147/2024"/>
    <s v="9597/2024"/>
    <s v="359.00008250/2024-12 - APPS\ITO"/>
    <s v="2 - FATURADO"/>
    <n v="0"/>
    <x v="0"/>
    <x v="0"/>
  </r>
  <r>
    <x v="1158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6"/>
    <x v="2"/>
    <x v="2"/>
  </r>
  <r>
    <x v="1158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6"/>
    <x v="2"/>
    <x v="2"/>
  </r>
  <r>
    <x v="1158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6"/>
    <x v="2"/>
    <x v="2"/>
  </r>
  <r>
    <x v="1158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3"/>
    <x v="2"/>
    <x v="2"/>
  </r>
  <r>
    <x v="1158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3"/>
    <x v="2"/>
    <x v="2"/>
  </r>
  <r>
    <x v="1158"/>
    <s v="46.634.267/0001-31"/>
    <s v="NF SERVICOS"/>
    <n v="177414"/>
    <d v="2024-12-31T00:00:00"/>
    <n v="1906353"/>
    <d v="2025-01-10T00:00:00"/>
    <d v="2024-12-01T00:00:00"/>
    <n v="781.8"/>
    <d v="2025-02-09T00:00:00"/>
    <s v="E0200769"/>
    <s v="PD020769"/>
    <s v="PREFEITURA - CADASTRO"/>
    <n v="744.27"/>
    <d v="2024-12-01T00:00:00"/>
    <x v="0"/>
    <s v="NR . 041/2020"/>
    <s v="Nº 1059/2020"/>
    <s v="PD-PRC-2022/00571-359.00006346/2024-38-APPS/ITO"/>
    <s v="2 - FATURADO"/>
    <n v="0"/>
    <x v="0"/>
    <x v="0"/>
  </r>
  <r>
    <x v="1159"/>
    <s v="46.634.275/0001-88"/>
    <s v="NF SERVICOS DO"/>
    <n v="290523"/>
    <d v="2024-10-04T00:00:00"/>
    <n v="296873"/>
    <d v="2024-10-04T00:00:00"/>
    <m/>
    <n v="322.66000000000003"/>
    <d v="2024-11-03T00:00:00"/>
    <s v="E0220698"/>
    <s v="PD022698"/>
    <s v="Serviços de Publicidade Eletrônica"/>
    <n v="307.17"/>
    <m/>
    <x v="0"/>
    <m/>
    <m/>
    <m/>
    <s v="2 - FATURADO"/>
    <n v="58"/>
    <x v="1"/>
    <x v="1"/>
  </r>
  <r>
    <x v="1159"/>
    <s v="46.634.275/0001-88"/>
    <s v="NF SERVICOS DO"/>
    <n v="294369"/>
    <d v="2024-10-28T00:00:00"/>
    <n v="300774"/>
    <d v="2024-10-28T00:00:00"/>
    <m/>
    <n v="599.23"/>
    <d v="2024-11-27T00:00:00"/>
    <s v="E0220698"/>
    <s v="PD022698"/>
    <s v="Serviços de Publicidade Eletrônica"/>
    <n v="570.47"/>
    <m/>
    <x v="0"/>
    <m/>
    <m/>
    <m/>
    <s v="2 - FATURADO"/>
    <n v="34"/>
    <x v="1"/>
    <x v="1"/>
  </r>
  <r>
    <x v="1159"/>
    <s v="46.634.275/0001-88"/>
    <s v="NF SERVICOS DO"/>
    <n v="294822"/>
    <d v="2024-11-04T00:00:00"/>
    <n v="301227"/>
    <d v="2024-11-04T00:00:00"/>
    <m/>
    <n v="230.47"/>
    <d v="2024-12-04T00:00:00"/>
    <s v="E0220698"/>
    <s v="PD022698"/>
    <s v="Serviços de Publicidade Eletrônica"/>
    <n v="219.41"/>
    <m/>
    <x v="0"/>
    <m/>
    <m/>
    <m/>
    <s v="2 - FATURADO"/>
    <n v="27"/>
    <x v="2"/>
    <x v="1"/>
  </r>
  <r>
    <x v="1159"/>
    <s v="46.634.275/0001-88"/>
    <s v="NF SERVICOS DO"/>
    <n v="297044"/>
    <d v="2024-11-08T00:00:00"/>
    <n v="303466"/>
    <d v="2024-11-12T00:00:00"/>
    <m/>
    <n v="322.66000000000003"/>
    <d v="2024-12-12T00:00:00"/>
    <s v="E0220698"/>
    <s v="PD022698"/>
    <s v="Serviços de Publicidade Eletrônica"/>
    <n v="307.17"/>
    <m/>
    <x v="0"/>
    <m/>
    <m/>
    <m/>
    <s v="2 - FATURADO"/>
    <n v="19"/>
    <x v="2"/>
    <x v="1"/>
  </r>
  <r>
    <x v="1159"/>
    <s v="46.634.275/0001-88"/>
    <s v="NF SERVICOS DO"/>
    <n v="299313"/>
    <d v="2024-11-28T00:00:00"/>
    <n v="305763"/>
    <d v="2024-11-28T00:00:00"/>
    <m/>
    <n v="184.38"/>
    <d v="2024-12-28T00:00:00"/>
    <s v="E0220698"/>
    <s v="PD022698"/>
    <s v="Serviços de Publicidade Eletrônica"/>
    <n v="175.53"/>
    <m/>
    <x v="0"/>
    <m/>
    <m/>
    <m/>
    <s v="2 - FATURADO"/>
    <n v="3"/>
    <x v="2"/>
    <x v="1"/>
  </r>
  <r>
    <x v="1160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19"/>
    <x v="2"/>
    <x v="2"/>
  </r>
  <r>
    <x v="1160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19"/>
    <x v="2"/>
    <x v="2"/>
  </r>
  <r>
    <x v="1160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9"/>
    <x v="2"/>
    <x v="2"/>
  </r>
  <r>
    <x v="1160"/>
    <s v="46.634.283/0001-24"/>
    <s v="NF SERVICOS DO"/>
    <n v="299039"/>
    <d v="2024-11-25T00:00:00"/>
    <n v="305486"/>
    <d v="2024-11-26T00:00:00"/>
    <m/>
    <n v="921.9"/>
    <d v="2024-12-26T00:00:00"/>
    <s v="E0230999"/>
    <s v="PD023980"/>
    <s v="Serviços de Publicidade Eletrônica"/>
    <n v="877.65"/>
    <m/>
    <x v="0"/>
    <m/>
    <m/>
    <m/>
    <s v="2 - FATURADO"/>
    <n v="5"/>
    <x v="2"/>
    <x v="1"/>
  </r>
  <r>
    <x v="1160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0"/>
    <x v="0"/>
    <x v="2"/>
  </r>
  <r>
    <x v="1161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6"/>
    <x v="2"/>
    <x v="2"/>
  </r>
  <r>
    <x v="1161"/>
    <s v="46.634.291/0001-70"/>
    <s v="NF SERVICOS"/>
    <n v="174630"/>
    <d v="2024-12-10T00:00:00"/>
    <n v="1890618"/>
    <d v="2024-12-10T00:00:00"/>
    <d v="2024-11-01T00:00:00"/>
    <n v="4339.2"/>
    <d v="2025-01-09T00:00:00"/>
    <s v="E0190830"/>
    <s v="PD019830"/>
    <s v="PREFEITURA - CADASTRO"/>
    <n v="4130.92"/>
    <d v="2024-11-01T00:00:00"/>
    <x v="0"/>
    <s v="NR. 204.2019 DL 55/2019"/>
    <s v="53441/2019 AUDESP 2019.0.0457"/>
    <s v="890291/0001-PD-PRC-2023/00762 - APPS/ITO"/>
    <s v="2 - FATURADO"/>
    <n v="0"/>
    <x v="0"/>
    <x v="0"/>
  </r>
  <r>
    <x v="1161"/>
    <s v="46.634.291/0001-70"/>
    <s v="NF SERVICOS DO"/>
    <n v="300238"/>
    <d v="2024-12-11T00:00:00"/>
    <n v="307675"/>
    <d v="2024-12-11T00:00:00"/>
    <m/>
    <n v="4351.37"/>
    <d v="2025-01-10T00:00:00"/>
    <s v="E0201268"/>
    <s v="PD201268"/>
    <s v="Serviços de Publicidade Eletrônica"/>
    <n v="4142.5"/>
    <m/>
    <x v="0"/>
    <m/>
    <m/>
    <m/>
    <s v="2 - FATURADO"/>
    <n v="0"/>
    <x v="0"/>
    <x v="1"/>
  </r>
  <r>
    <x v="1161"/>
    <s v="46.634.291/0001-70"/>
    <s v="NF SERVICOS DO"/>
    <n v="300351"/>
    <d v="2024-12-11T00:00:00"/>
    <n v="307788"/>
    <d v="2024-12-11T00:00:00"/>
    <m/>
    <n v="6121.42"/>
    <d v="2025-01-10T00:00:00"/>
    <s v="E0201268"/>
    <s v="PD201268"/>
    <s v="Serviços de Publicidade Eletrônica"/>
    <n v="5827.59"/>
    <m/>
    <x v="0"/>
    <m/>
    <m/>
    <m/>
    <s v="2 - FATURADO"/>
    <n v="0"/>
    <x v="0"/>
    <x v="1"/>
  </r>
  <r>
    <x v="1161"/>
    <s v="46.634.291/0001-70"/>
    <s v="NF SERVICOS DO"/>
    <n v="300722"/>
    <d v="2024-12-11T00:00:00"/>
    <n v="308159"/>
    <d v="2024-12-11T00:00:00"/>
    <m/>
    <n v="3982.61"/>
    <d v="2025-01-10T00:00:00"/>
    <s v="E0201268"/>
    <s v="PD201268"/>
    <s v="Serviços de Publicidade Eletrônica"/>
    <n v="3791.44"/>
    <m/>
    <x v="0"/>
    <m/>
    <m/>
    <m/>
    <s v="2 - FATURADO"/>
    <n v="0"/>
    <x v="0"/>
    <x v="1"/>
  </r>
  <r>
    <x v="1161"/>
    <s v="46.634.291/0001-70"/>
    <s v="NF SERVICOS DO"/>
    <n v="300999"/>
    <d v="2024-12-11T00:00:00"/>
    <n v="308436"/>
    <d v="2024-12-11T00:00:00"/>
    <m/>
    <n v="2286.31"/>
    <d v="2025-01-10T00:00:00"/>
    <s v="E0201268"/>
    <s v="PD201268"/>
    <s v="Serviços de Publicidade Eletrônica"/>
    <n v="2176.5700000000002"/>
    <m/>
    <x v="0"/>
    <m/>
    <m/>
    <m/>
    <s v="2 - FATURADO"/>
    <n v="0"/>
    <x v="0"/>
    <x v="1"/>
  </r>
  <r>
    <x v="1161"/>
    <s v="46.634.291/0001-70"/>
    <s v="NF SERVICOS DO"/>
    <n v="301053"/>
    <d v="2024-12-11T00:00:00"/>
    <n v="306477"/>
    <d v="2024-12-11T00:00:00"/>
    <m/>
    <n v="2433.8200000000002"/>
    <d v="2025-01-10T00:00:00"/>
    <s v="E0201268"/>
    <s v="PD201268"/>
    <s v="Serviços de Publicidade Eletrônica"/>
    <n v="2317"/>
    <m/>
    <x v="0"/>
    <m/>
    <m/>
    <m/>
    <s v="2 - FATURADO"/>
    <n v="0"/>
    <x v="0"/>
    <x v="1"/>
  </r>
  <r>
    <x v="1161"/>
    <s v="46.634.291/0001-70"/>
    <s v="NF SERVICOS DO"/>
    <n v="301624"/>
    <d v="2024-12-11T00:00:00"/>
    <n v="307048"/>
    <d v="2024-12-11T00:00:00"/>
    <m/>
    <n v="1770.05"/>
    <d v="2025-01-10T00:00:00"/>
    <s v="E0201268"/>
    <s v="PD201268"/>
    <s v="Serviços de Publicidade Eletrônica"/>
    <n v="1685.09"/>
    <m/>
    <x v="0"/>
    <m/>
    <m/>
    <m/>
    <s v="2 - FATURADO"/>
    <n v="0"/>
    <x v="0"/>
    <x v="1"/>
  </r>
  <r>
    <x v="1161"/>
    <s v="46.634.291/0001-70"/>
    <s v="NF SERVICOS DO"/>
    <n v="301781"/>
    <d v="2024-12-11T00:00:00"/>
    <n v="307205"/>
    <d v="2024-12-11T00:00:00"/>
    <m/>
    <n v="10472.780000000001"/>
    <d v="2025-01-10T00:00:00"/>
    <s v="E0201268"/>
    <s v="PD201268"/>
    <s v="Serviços de Publicidade Eletrônica"/>
    <n v="9970.09"/>
    <m/>
    <x v="0"/>
    <m/>
    <m/>
    <m/>
    <s v="2 - FATURADO"/>
    <n v="0"/>
    <x v="0"/>
    <x v="1"/>
  </r>
  <r>
    <x v="1161"/>
    <s v="46.634.291/0001-70"/>
    <s v="NF SERVICOS DO"/>
    <n v="301830"/>
    <d v="2024-12-11T00:00:00"/>
    <n v="307254"/>
    <d v="2024-12-11T00:00:00"/>
    <m/>
    <n v="2286.31"/>
    <d v="2025-01-10T00:00:00"/>
    <s v="E0201268"/>
    <s v="PD201268"/>
    <s v="Serviços de Publicidade Eletrônica"/>
    <n v="2176.5700000000002"/>
    <m/>
    <x v="0"/>
    <m/>
    <m/>
    <m/>
    <s v="2 - FATURADO"/>
    <n v="0"/>
    <x v="0"/>
    <x v="1"/>
  </r>
  <r>
    <x v="1161"/>
    <s v="46.634.291/0001-70"/>
    <s v="NF SERVICOS DO"/>
    <n v="302135"/>
    <d v="2024-12-16T00:00:00"/>
    <n v="308643"/>
    <d v="2024-12-16T00:00:00"/>
    <m/>
    <n v="2360.06"/>
    <d v="2025-01-15T00:00:00"/>
    <s v="E0201268"/>
    <s v="PD201268"/>
    <s v="Serviços de Publicidade Eletrônica"/>
    <n v="2246.7800000000002"/>
    <m/>
    <x v="0"/>
    <m/>
    <m/>
    <m/>
    <s v="2 - FATURADO"/>
    <n v="0"/>
    <x v="0"/>
    <x v="1"/>
  </r>
  <r>
    <x v="1161"/>
    <s v="46.634.291/0001-70"/>
    <s v="NF SERVICOS DO"/>
    <n v="302431"/>
    <d v="2024-12-17T00:00:00"/>
    <n v="308944"/>
    <d v="2024-12-17T00:00:00"/>
    <m/>
    <n v="7006.44"/>
    <d v="2025-01-16T00:00:00"/>
    <s v="E0201268"/>
    <s v="PD201268"/>
    <s v="Serviços de Publicidade Eletrônica"/>
    <n v="6670.13"/>
    <m/>
    <x v="0"/>
    <m/>
    <m/>
    <m/>
    <s v="2 - FATURADO"/>
    <n v="0"/>
    <x v="0"/>
    <x v="1"/>
  </r>
  <r>
    <x v="1161"/>
    <s v="46.634.291/0001-70"/>
    <s v="NF SERVICOS DO"/>
    <n v="302469"/>
    <d v="2024-12-17T00:00:00"/>
    <n v="308982"/>
    <d v="2024-12-17T00:00:00"/>
    <m/>
    <n v="2360.06"/>
    <d v="2025-01-16T00:00:00"/>
    <s v="E0201268"/>
    <s v="PD201268"/>
    <s v="Serviços de Publicidade Eletrônica"/>
    <n v="2246.7800000000002"/>
    <m/>
    <x v="0"/>
    <m/>
    <m/>
    <m/>
    <s v="2 - FATURADO"/>
    <n v="0"/>
    <x v="0"/>
    <x v="1"/>
  </r>
  <r>
    <x v="1161"/>
    <s v="46.634.291/0001-70"/>
    <s v="NF SERVICOS DO"/>
    <n v="302574"/>
    <d v="2024-12-18T00:00:00"/>
    <n v="309096"/>
    <d v="2024-12-18T00:00:00"/>
    <m/>
    <n v="3466.34"/>
    <d v="2025-01-17T00:00:00"/>
    <s v="E0201268"/>
    <s v="PD201268"/>
    <s v="Serviços de Publicidade Eletrônica"/>
    <n v="3299.96"/>
    <m/>
    <x v="0"/>
    <m/>
    <m/>
    <m/>
    <s v="2 - FATURADO"/>
    <n v="0"/>
    <x v="0"/>
    <x v="1"/>
  </r>
  <r>
    <x v="1161"/>
    <s v="46.634.291/0001-70"/>
    <s v="NF SERVICOS DO"/>
    <n v="302798"/>
    <d v="2024-12-19T00:00:00"/>
    <n v="309320"/>
    <d v="2024-12-19T00:00:00"/>
    <m/>
    <n v="5678.9"/>
    <d v="2025-01-18T00:00:00"/>
    <s v="E0201268"/>
    <s v="PD201268"/>
    <s v="Serviços de Publicidade Eletrônica"/>
    <n v="5406.31"/>
    <m/>
    <x v="0"/>
    <m/>
    <m/>
    <m/>
    <s v="2 - FATURADO"/>
    <n v="0"/>
    <x v="0"/>
    <x v="1"/>
  </r>
  <r>
    <x v="1161"/>
    <s v="46.634.291/0001-70"/>
    <s v="NF SERVICOS DO"/>
    <n v="303034"/>
    <d v="2024-12-20T00:00:00"/>
    <n v="309556"/>
    <d v="2024-12-20T00:00:00"/>
    <m/>
    <n v="4056.36"/>
    <d v="2025-01-19T00:00:00"/>
    <s v="E0201268"/>
    <s v="PD201268"/>
    <s v="Serviços de Publicidade Eletrônica"/>
    <n v="3861.65"/>
    <m/>
    <x v="0"/>
    <m/>
    <m/>
    <m/>
    <s v="2 - FATURADO"/>
    <n v="0"/>
    <x v="0"/>
    <x v="1"/>
  </r>
  <r>
    <x v="1161"/>
    <s v="46.634.291/0001-70"/>
    <s v="NF SERVICOS DO"/>
    <n v="303177"/>
    <d v="2024-12-22T00:00:00"/>
    <n v="309740"/>
    <d v="2024-12-30T00:00:00"/>
    <m/>
    <n v="811.27"/>
    <d v="2025-01-29T00:00:00"/>
    <s v="E0201268"/>
    <s v="PD201268"/>
    <s v="Serviços de Publicidade Eletrônica"/>
    <n v="772.33"/>
    <m/>
    <x v="0"/>
    <m/>
    <m/>
    <m/>
    <s v="2 - FATURADO"/>
    <n v="0"/>
    <x v="0"/>
    <x v="1"/>
  </r>
  <r>
    <x v="1161"/>
    <s v="46.634.291/0001-70"/>
    <s v="NF SERVICOS DO"/>
    <n v="303451"/>
    <d v="2024-12-22T00:00:00"/>
    <n v="310014"/>
    <d v="2024-12-30T00:00:00"/>
    <m/>
    <n v="9292.75"/>
    <d v="2025-01-29T00:00:00"/>
    <s v="E0201268"/>
    <s v="PD201268"/>
    <s v="Serviços de Publicidade Eletrônica"/>
    <n v="8846.7000000000007"/>
    <m/>
    <x v="0"/>
    <m/>
    <m/>
    <m/>
    <s v="2 - FATURADO"/>
    <n v="0"/>
    <x v="0"/>
    <x v="1"/>
  </r>
  <r>
    <x v="1161"/>
    <s v="46.634.291/0001-70"/>
    <s v="NF SERVICOS DO"/>
    <n v="303787"/>
    <d v="2024-12-23T00:00:00"/>
    <n v="310350"/>
    <d v="2024-12-30T00:00:00"/>
    <m/>
    <n v="5383.9"/>
    <d v="2025-01-29T00:00:00"/>
    <s v="E0201268"/>
    <s v="PD201268"/>
    <s v="Serviços de Publicidade Eletrônica"/>
    <n v="5125.47"/>
    <m/>
    <x v="0"/>
    <m/>
    <m/>
    <m/>
    <s v="2 - FATURADO"/>
    <n v="0"/>
    <x v="0"/>
    <x v="1"/>
  </r>
  <r>
    <x v="1161"/>
    <s v="46.634.291/0001-70"/>
    <s v="NF SERVICOS"/>
    <n v="177583"/>
    <d v="2024-12-31T00:00:00"/>
    <n v="1906522"/>
    <d v="2025-01-10T00:00:00"/>
    <d v="2024-12-01T00:00:00"/>
    <n v="13858.08"/>
    <d v="2025-02-09T00:00:00"/>
    <s v="E0190830"/>
    <s v="PD019830"/>
    <s v="PREFEITURA - CADASTRO"/>
    <n v="13192.89"/>
    <d v="2024-12-01T00:00:00"/>
    <x v="0"/>
    <s v="NR. 204.2019 DL 55/2019"/>
    <s v="53441/2019 AUDESP 2019.0.0457"/>
    <s v="890291/0001-PD-PRC-2023/00762 - APPS/ITO"/>
    <s v="2 - FATURADO"/>
    <n v="0"/>
    <x v="0"/>
    <x v="0"/>
  </r>
  <r>
    <x v="1162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9"/>
    <x v="2"/>
    <x v="2"/>
  </r>
  <r>
    <x v="1162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9"/>
    <x v="2"/>
    <x v="2"/>
  </r>
  <r>
    <x v="1162"/>
    <s v="46.634.309/0001-34"/>
    <s v="NF SERVICOS"/>
    <n v="177508"/>
    <d v="2024-12-31T00:00:00"/>
    <n v="1906447"/>
    <d v="2025-01-10T00:00:00"/>
    <d v="2024-12-01T00:00:00"/>
    <n v="660"/>
    <d v="2025-02-09T00:00:00"/>
    <s v="E0230669"/>
    <s v="PD023669"/>
    <s v="PREFEITURA - CADASTRO"/>
    <n v="628.32000000000005"/>
    <d v="2024-12-01T00:00:00"/>
    <x v="0"/>
    <s v="52/2023"/>
    <s v="DISPENSA 03/2023"/>
    <s v="359.00005493/2023-18  APPS/ITO"/>
    <s v="2 - FATURADO"/>
    <n v="0"/>
    <x v="0"/>
    <x v="0"/>
  </r>
  <r>
    <x v="1163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0"/>
    <x v="0"/>
    <x v="2"/>
  </r>
  <r>
    <x v="1163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0"/>
    <x v="0"/>
    <x v="2"/>
  </r>
  <r>
    <x v="1163"/>
    <s v="46.634.325/0001-27"/>
    <s v="NF SERVICOS DO"/>
    <n v="301501"/>
    <d v="2024-12-11T00:00:00"/>
    <n v="306925"/>
    <d v="2024-12-11T00:00:00"/>
    <m/>
    <n v="230.47"/>
    <d v="2025-01-10T00:00:00"/>
    <s v="E0240830"/>
    <s v="PD024830"/>
    <s v="Serviços de Publicidade Eletrônica"/>
    <n v="219.41"/>
    <m/>
    <x v="0"/>
    <m/>
    <m/>
    <m/>
    <s v="2 - FATURADO"/>
    <n v="0"/>
    <x v="0"/>
    <x v="1"/>
  </r>
  <r>
    <x v="1164"/>
    <s v="46.634.333/0001-73"/>
    <s v="NF SERVICOS DO"/>
    <n v="300417"/>
    <d v="2024-12-11T00:00:00"/>
    <n v="307854"/>
    <d v="2024-12-11T00:00:00"/>
    <m/>
    <n v="1327.54"/>
    <d v="2025-01-10T00:00:00"/>
    <s v="E0230931"/>
    <s v="PD023931"/>
    <s v="Serviços de Publicidade Eletrônica"/>
    <n v="1263.82"/>
    <m/>
    <x v="0"/>
    <m/>
    <m/>
    <m/>
    <s v="2 - FATURADO"/>
    <n v="0"/>
    <x v="0"/>
    <x v="1"/>
  </r>
  <r>
    <x v="1164"/>
    <s v="46.634.333/0001-73"/>
    <s v="NF SERVICOS DO"/>
    <n v="300575"/>
    <d v="2024-12-11T00:00:00"/>
    <n v="308012"/>
    <d v="2024-12-11T00:00:00"/>
    <m/>
    <n v="1438.16"/>
    <d v="2025-01-10T00:00:00"/>
    <s v="E0230931"/>
    <s v="PD023931"/>
    <s v="Serviços de Publicidade Eletrônica"/>
    <n v="1369.13"/>
    <m/>
    <x v="0"/>
    <m/>
    <m/>
    <m/>
    <s v="2 - FATURADO"/>
    <n v="0"/>
    <x v="0"/>
    <x v="1"/>
  </r>
  <r>
    <x v="1164"/>
    <s v="46.634.333/0001-73"/>
    <s v="NF SERVICOS DO"/>
    <n v="300788"/>
    <d v="2024-12-11T00:00:00"/>
    <n v="308225"/>
    <d v="2024-12-11T00:00:00"/>
    <m/>
    <n v="829.71"/>
    <d v="2025-01-10T00:00:00"/>
    <s v="E0230931"/>
    <s v="PD023931"/>
    <s v="Serviços de Publicidade Eletrônica"/>
    <n v="789.88"/>
    <m/>
    <x v="0"/>
    <m/>
    <m/>
    <m/>
    <s v="2 - FATURADO"/>
    <n v="0"/>
    <x v="0"/>
    <x v="1"/>
  </r>
  <r>
    <x v="1164"/>
    <s v="46.634.333/0001-73"/>
    <s v="NF SERVICOS DO"/>
    <n v="301440"/>
    <d v="2024-12-11T00:00:00"/>
    <n v="306864"/>
    <d v="2024-12-11T00:00:00"/>
    <m/>
    <n v="1050.97"/>
    <d v="2025-01-10T00:00:00"/>
    <s v="E0230931"/>
    <s v="PD023931"/>
    <s v="Serviços de Publicidade Eletrônica"/>
    <n v="1000.52"/>
    <m/>
    <x v="0"/>
    <m/>
    <m/>
    <m/>
    <s v="2 - FATURADO"/>
    <n v="0"/>
    <x v="0"/>
    <x v="1"/>
  </r>
  <r>
    <x v="1164"/>
    <s v="46.634.333/0001-73"/>
    <s v="NF SERVICOS DO"/>
    <n v="301692"/>
    <d v="2024-12-11T00:00:00"/>
    <n v="307116"/>
    <d v="2024-12-11T00:00:00"/>
    <m/>
    <n v="553.14"/>
    <d v="2025-01-10T00:00:00"/>
    <s v="E0230931"/>
    <s v="PD023931"/>
    <s v="Serviços de Publicidade Eletrônica"/>
    <n v="526.59"/>
    <m/>
    <x v="0"/>
    <m/>
    <m/>
    <m/>
    <s v="2 - FATURADO"/>
    <n v="0"/>
    <x v="0"/>
    <x v="1"/>
  </r>
  <r>
    <x v="1164"/>
    <s v="46.634.333/0001-73"/>
    <s v="NF SERVICOS DO"/>
    <n v="301819"/>
    <d v="2024-12-11T00:00:00"/>
    <n v="307243"/>
    <d v="2024-12-11T00:00:00"/>
    <m/>
    <n v="5752.66"/>
    <d v="2025-01-10T00:00:00"/>
    <s v="E0230931"/>
    <s v="PD023931"/>
    <s v="Serviços de Publicidade Eletrônica"/>
    <n v="5476.53"/>
    <m/>
    <x v="0"/>
    <m/>
    <m/>
    <m/>
    <s v="2 - FATURADO"/>
    <n v="0"/>
    <x v="0"/>
    <x v="1"/>
  </r>
  <r>
    <x v="1164"/>
    <s v="46.634.333/0001-73"/>
    <s v="NF SERVICOS DO"/>
    <n v="302138"/>
    <d v="2024-12-16T00:00:00"/>
    <n v="308646"/>
    <d v="2024-12-16T00:00:00"/>
    <m/>
    <n v="387.2"/>
    <d v="2025-01-15T00:00:00"/>
    <s v="E0230931"/>
    <s v="PD023931"/>
    <s v="Serviços de Publicidade Eletrônica"/>
    <n v="368.61"/>
    <m/>
    <x v="0"/>
    <m/>
    <m/>
    <m/>
    <s v="2 - FATURADO"/>
    <n v="0"/>
    <x v="0"/>
    <x v="1"/>
  </r>
  <r>
    <x v="1164"/>
    <s v="46.634.333/0001-73"/>
    <s v="NF SERVICOS DO"/>
    <n v="302253"/>
    <d v="2024-12-17T00:00:00"/>
    <n v="308766"/>
    <d v="2024-12-17T00:00:00"/>
    <m/>
    <n v="387.2"/>
    <d v="2025-01-16T00:00:00"/>
    <s v="E0230931"/>
    <s v="PD023931"/>
    <s v="Serviços de Publicidade Eletrônica"/>
    <n v="368.61"/>
    <m/>
    <x v="0"/>
    <m/>
    <m/>
    <m/>
    <s v="2 - FATURADO"/>
    <n v="0"/>
    <x v="0"/>
    <x v="1"/>
  </r>
  <r>
    <x v="1164"/>
    <s v="46.634.333/0001-73"/>
    <s v="NF SERVICOS DO"/>
    <n v="302300"/>
    <d v="2024-12-17T00:00:00"/>
    <n v="308813"/>
    <d v="2024-12-17T00:00:00"/>
    <m/>
    <n v="442.51"/>
    <d v="2025-01-16T00:00:00"/>
    <s v="E0230931"/>
    <s v="PD023931"/>
    <s v="Serviços de Publicidade Eletrônica"/>
    <n v="421.27"/>
    <m/>
    <x v="0"/>
    <m/>
    <m/>
    <m/>
    <s v="2 - FATURADO"/>
    <n v="0"/>
    <x v="0"/>
    <x v="1"/>
  </r>
  <r>
    <x v="1164"/>
    <s v="46.634.333/0001-73"/>
    <s v="NF SERVICOS DO"/>
    <n v="302588"/>
    <d v="2024-12-18T00:00:00"/>
    <n v="309110"/>
    <d v="2024-12-18T00:00:00"/>
    <m/>
    <n v="1216.9100000000001"/>
    <d v="2025-01-17T00:00:00"/>
    <s v="E0230931"/>
    <s v="PD023931"/>
    <s v="Serviços de Publicidade Eletrônica"/>
    <n v="1158.5"/>
    <m/>
    <x v="0"/>
    <m/>
    <m/>
    <m/>
    <s v="2 - FATURADO"/>
    <n v="0"/>
    <x v="0"/>
    <x v="1"/>
  </r>
  <r>
    <x v="1164"/>
    <s v="46.634.333/0001-73"/>
    <s v="NF SERVICOS DO"/>
    <n v="303011"/>
    <d v="2024-12-20T00:00:00"/>
    <n v="309533"/>
    <d v="2024-12-20T00:00:00"/>
    <m/>
    <n v="885.02"/>
    <d v="2025-01-19T00:00:00"/>
    <s v="E0230931"/>
    <s v="PD023931"/>
    <s v="Serviços de Publicidade Eletrônica"/>
    <n v="842.54"/>
    <m/>
    <x v="0"/>
    <m/>
    <m/>
    <m/>
    <s v="2 - FATURADO"/>
    <n v="0"/>
    <x v="0"/>
    <x v="1"/>
  </r>
  <r>
    <x v="1164"/>
    <s v="46.634.333/0001-73"/>
    <s v="NF SERVICOS DO"/>
    <n v="303419"/>
    <d v="2024-12-22T00:00:00"/>
    <n v="309982"/>
    <d v="2024-12-30T00:00:00"/>
    <m/>
    <n v="1327.54"/>
    <d v="2025-01-29T00:00:00"/>
    <s v="E0230931"/>
    <s v="PD023931"/>
    <s v="Serviços de Publicidade Eletrônica"/>
    <n v="1263.82"/>
    <m/>
    <x v="0"/>
    <m/>
    <m/>
    <m/>
    <s v="2 - FATURADO"/>
    <n v="0"/>
    <x v="0"/>
    <x v="1"/>
  </r>
  <r>
    <x v="1164"/>
    <s v="46.634.333/0001-73"/>
    <s v="NF SERVICOS DO"/>
    <n v="303627"/>
    <d v="2024-12-23T00:00:00"/>
    <n v="310190"/>
    <d v="2024-12-30T00:00:00"/>
    <m/>
    <n v="2378.5"/>
    <d v="2025-01-29T00:00:00"/>
    <s v="E0230931"/>
    <s v="PD023931"/>
    <s v="Serviços de Publicidade Eletrônica"/>
    <n v="2264.33"/>
    <m/>
    <x v="0"/>
    <m/>
    <m/>
    <m/>
    <s v="2 - FATURADO"/>
    <n v="0"/>
    <x v="0"/>
    <x v="1"/>
  </r>
  <r>
    <x v="1164"/>
    <s v="46.634.333/0001-73"/>
    <s v="NF SERVICOS DO"/>
    <n v="303863"/>
    <d v="2024-12-26T00:00:00"/>
    <n v="310426"/>
    <d v="2024-12-30T00:00:00"/>
    <m/>
    <n v="387.2"/>
    <d v="2025-01-29T00:00:00"/>
    <s v="E0230931"/>
    <s v="PD023931"/>
    <s v="Serviços de Publicidade Eletrônica"/>
    <n v="368.61"/>
    <m/>
    <x v="0"/>
    <m/>
    <m/>
    <m/>
    <s v="2 - FATURADO"/>
    <n v="0"/>
    <x v="0"/>
    <x v="1"/>
  </r>
  <r>
    <x v="1164"/>
    <s v="46.634.333/0001-73"/>
    <s v="NF SERVICOS"/>
    <n v="177420"/>
    <d v="2024-12-31T00:00:00"/>
    <n v="1906359"/>
    <d v="2025-01-10T00:00:00"/>
    <d v="2024-12-01T00:00:00"/>
    <n v="1353.24"/>
    <d v="2025-02-09T00:00:00"/>
    <s v="E0240688"/>
    <s v="PD024688"/>
    <s v="PREFEITURA - CADASTRO"/>
    <n v="1288.28"/>
    <d v="2024-12-01T00:00:00"/>
    <x v="0"/>
    <s v="100/2024"/>
    <s v="5735/2024"/>
    <s v="359.00007680/2024-17 APPS\ITO"/>
    <s v="2 - FATURADO"/>
    <n v="0"/>
    <x v="0"/>
    <x v="0"/>
  </r>
  <r>
    <x v="1164"/>
    <s v="46.634.333/0001-73"/>
    <s v="NF SERVICOS DO"/>
    <n v="304056"/>
    <d v="2024-12-31T00:00:00"/>
    <n v="310632"/>
    <d v="2025-01-03T00:00:00"/>
    <m/>
    <n v="497.83"/>
    <d v="2025-02-02T00:00:00"/>
    <s v="E0230931"/>
    <s v="PD023931"/>
    <s v="Serviços de Publicidade Eletrônica"/>
    <n v="473.93"/>
    <m/>
    <x v="0"/>
    <m/>
    <m/>
    <m/>
    <s v="2 - FATURADO"/>
    <n v="0"/>
    <x v="0"/>
    <x v="1"/>
  </r>
  <r>
    <x v="1165"/>
    <s v="46.634.341/0001-10"/>
    <s v="NF SERVICOS"/>
    <n v="174565"/>
    <d v="2024-12-10T00:00:00"/>
    <n v="1890553"/>
    <d v="2024-12-10T00:00:00"/>
    <d v="2024-11-01T00:00:00"/>
    <n v="644.4"/>
    <d v="2025-01-09T00:00:00"/>
    <s v="E0240686"/>
    <s v="PD024686"/>
    <s v="PREFEITURA - CADASTRO"/>
    <n v="613.47"/>
    <d v="2024-11-01T00:00:00"/>
    <x v="0"/>
    <s v="66/2024"/>
    <s v="PROCE 6668/2024 DISP 371/2024"/>
    <s v="359.00007519/2024-35 APPS\ITO"/>
    <s v="2 - FATURADO"/>
    <n v="0"/>
    <x v="0"/>
    <x v="0"/>
  </r>
  <r>
    <x v="1165"/>
    <s v="46.634.341/0001-10"/>
    <s v="NF SERVICOS DO"/>
    <n v="300803"/>
    <d v="2024-12-11T00:00:00"/>
    <n v="308240"/>
    <d v="2024-12-11T00:00:00"/>
    <m/>
    <n v="184.38"/>
    <d v="2025-01-10T00:00:00"/>
    <s v="E0231098"/>
    <s v="PD231079"/>
    <s v="Serviços de Publicidade Eletrônica"/>
    <n v="175.53"/>
    <m/>
    <x v="0"/>
    <m/>
    <m/>
    <m/>
    <s v="2 - FATURADO"/>
    <n v="0"/>
    <x v="0"/>
    <x v="1"/>
  </r>
  <r>
    <x v="1165"/>
    <s v="46.634.341/0001-10"/>
    <s v="NF SERVICOS DO"/>
    <n v="303337"/>
    <d v="2024-12-22T00:00:00"/>
    <n v="309900"/>
    <d v="2024-12-30T00:00:00"/>
    <m/>
    <n v="368.76"/>
    <d v="2025-01-29T00:00:00"/>
    <s v="E0231098"/>
    <s v="PD231079"/>
    <s v="Serviços de Publicidade Eletrônica"/>
    <n v="351.06"/>
    <m/>
    <x v="0"/>
    <m/>
    <m/>
    <m/>
    <s v="2 - FATURADO"/>
    <n v="0"/>
    <x v="0"/>
    <x v="1"/>
  </r>
  <r>
    <x v="1165"/>
    <s v="46.634.341/0001-10"/>
    <s v="NF SERVICOS"/>
    <n v="177419"/>
    <d v="2024-12-31T00:00:00"/>
    <n v="1906358"/>
    <d v="2025-01-10T00:00:00"/>
    <d v="2024-12-01T00:00:00"/>
    <n v="644.4"/>
    <d v="2025-02-09T00:00:00"/>
    <s v="E0240686"/>
    <s v="PD024686"/>
    <s v="PREFEITURA - CADASTRO"/>
    <n v="613.47"/>
    <d v="2024-12-01T00:00:00"/>
    <x v="0"/>
    <s v="66/2024"/>
    <s v="PROCE 6668/2024 DISP 371/2024"/>
    <s v="359.00007519/2024-35 APPS\ITO"/>
    <s v="2 - FATURADO"/>
    <n v="0"/>
    <x v="0"/>
    <x v="0"/>
  </r>
  <r>
    <x v="1166"/>
    <s v="46.634.358/0001-77"/>
    <s v="NF SERVICOS"/>
    <n v="174688"/>
    <d v="2024-12-10T00:00:00"/>
    <n v="1890676"/>
    <d v="2024-12-10T00:00:00"/>
    <d v="2024-11-01T00:00:00"/>
    <n v="10826.88"/>
    <d v="2025-01-09T00:00:00"/>
    <s v="E0210730"/>
    <s v="PD021730"/>
    <s v="PREFEITURA - CADASTRO"/>
    <n v="10307.19"/>
    <d v="2024-11-01T00:00:00"/>
    <x v="0"/>
    <s v="EMP.2792/2024 - AF.988/2024"/>
    <s v="PROCDIG2113/2024 - 15848/2023"/>
    <s v="2022/00065-PD-PRC-2022/00065 APPS/ITO"/>
    <s v="2 - FATURADO"/>
    <n v="0"/>
    <x v="0"/>
    <x v="0"/>
  </r>
  <r>
    <x v="1166"/>
    <s v="46.634.358/0001-77"/>
    <s v="NF SERVICOS DO"/>
    <n v="301828"/>
    <d v="2024-12-11T00:00:00"/>
    <n v="307252"/>
    <d v="2024-12-11T00:00:00"/>
    <m/>
    <n v="387.2"/>
    <d v="2025-01-10T00:00:00"/>
    <s v="E0230865"/>
    <s v="PD023865"/>
    <s v="Serviços de Publicidade Eletrônica"/>
    <n v="368.61"/>
    <m/>
    <x v="0"/>
    <m/>
    <m/>
    <m/>
    <s v="2 - FATURADO"/>
    <n v="0"/>
    <x v="0"/>
    <x v="1"/>
  </r>
  <r>
    <x v="1166"/>
    <s v="46.634.358/0001-77"/>
    <s v="NF SERVICOS DO"/>
    <n v="302136"/>
    <d v="2024-12-16T00:00:00"/>
    <n v="308644"/>
    <d v="2024-12-16T00:00:00"/>
    <m/>
    <n v="516.26"/>
    <d v="2025-01-15T00:00:00"/>
    <s v="E0230865"/>
    <s v="PD023865"/>
    <s v="Serviços de Publicidade Eletrônica"/>
    <n v="491.48"/>
    <m/>
    <x v="0"/>
    <m/>
    <m/>
    <m/>
    <s v="2 - FATURADO"/>
    <n v="0"/>
    <x v="0"/>
    <x v="1"/>
  </r>
  <r>
    <x v="1166"/>
    <s v="46.634.358/0001-77"/>
    <s v="NF SERVICOS"/>
    <n v="177322"/>
    <d v="2024-12-31T00:00:00"/>
    <n v="1906261"/>
    <d v="2025-01-09T00:00:00"/>
    <d v="2024-12-01T00:00:00"/>
    <n v="10530.21"/>
    <d v="2025-02-09T00:00:00"/>
    <s v="E0210730"/>
    <s v="PD021730"/>
    <s v="PREFEITURA - CADASTRO"/>
    <n v="10024.76"/>
    <d v="2024-12-01T00:00:00"/>
    <x v="0"/>
    <s v="EMP.2792/2024 - AF.988/2024"/>
    <s v="PROCDIG2113/2024 - 15848/2023"/>
    <s v="2022/00065-PD-PRC-2022/00065 APPS/ITO"/>
    <s v="2 - FATURADO"/>
    <n v="0"/>
    <x v="0"/>
    <x v="0"/>
  </r>
  <r>
    <x v="1167"/>
    <s v="46.634.366/0001-13"/>
    <s v="NF SERVICOS"/>
    <n v="171929"/>
    <d v="2024-11-13T00:00:00"/>
    <n v="1874944"/>
    <d v="2024-11-13T00:00:00"/>
    <d v="2024-10-01T00:00:00"/>
    <n v="644.4"/>
    <d v="2024-12-13T00:00:00"/>
    <s v="E0230650"/>
    <s v="PD023650"/>
    <s v="PREFEITURA CADASTRO"/>
    <n v="613.47"/>
    <d v="2024-10-01T00:00:00"/>
    <x v="0"/>
    <m/>
    <m/>
    <s v="PD-PRC-2023/01328-359.00006675/2024-89-ITO/APPS"/>
    <s v="2 - FATURADO"/>
    <n v="18"/>
    <x v="2"/>
    <x v="0"/>
  </r>
  <r>
    <x v="1167"/>
    <s v="46.634.366/0001-13"/>
    <s v="NF SERVICOS"/>
    <n v="174728"/>
    <d v="2024-12-10T00:00:00"/>
    <n v="1890716"/>
    <d v="2024-12-10T00:00:00"/>
    <d v="2024-11-01T00:00:00"/>
    <n v="644.4"/>
    <d v="2025-01-09T00:00:00"/>
    <s v="E0230650"/>
    <s v="PD023650"/>
    <s v="PREFEITURA CADASTRO"/>
    <n v="613.47"/>
    <d v="2024-11-01T00:00:00"/>
    <x v="0"/>
    <m/>
    <m/>
    <s v="PD-PRC-2023/01328-359.00006675/2024-89-ITO/APPS"/>
    <s v="2 - FATURADO"/>
    <n v="0"/>
    <x v="0"/>
    <x v="0"/>
  </r>
  <r>
    <x v="1167"/>
    <s v="46.634.366/0001-13"/>
    <s v="NF SERVICOS"/>
    <n v="177497"/>
    <d v="2024-12-31T00:00:00"/>
    <n v="1906436"/>
    <d v="2025-01-10T00:00:00"/>
    <d v="2024-12-01T00:00:00"/>
    <n v="644.4"/>
    <d v="2025-02-09T00:00:00"/>
    <s v="E0230650"/>
    <s v="PD023650"/>
    <s v="PREFEITURA CADASTRO"/>
    <n v="613.47"/>
    <d v="2024-12-01T00:00:00"/>
    <x v="0"/>
    <m/>
    <m/>
    <s v="PD-PRC-2023/01328-359.00006675/2024-89-ITO/APPS"/>
    <s v="2 - FATURADO"/>
    <n v="0"/>
    <x v="0"/>
    <x v="0"/>
  </r>
  <r>
    <x v="1168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23"/>
    <x v="2"/>
    <x v="2"/>
  </r>
  <r>
    <x v="1168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23"/>
    <x v="2"/>
    <x v="2"/>
  </r>
  <r>
    <x v="1168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23"/>
    <x v="2"/>
    <x v="2"/>
  </r>
  <r>
    <x v="1168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23"/>
    <x v="2"/>
    <x v="2"/>
  </r>
  <r>
    <x v="1168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23"/>
    <x v="2"/>
    <x v="2"/>
  </r>
  <r>
    <x v="1168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23"/>
    <x v="2"/>
    <x v="2"/>
  </r>
  <r>
    <x v="1168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0"/>
    <x v="0"/>
    <x v="2"/>
  </r>
  <r>
    <x v="1168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0"/>
    <x v="0"/>
    <x v="2"/>
  </r>
  <r>
    <x v="1168"/>
    <s v="46.634.374/0001-60"/>
    <s v="NF SERVICOS DO"/>
    <n v="302543"/>
    <d v="2024-12-17T00:00:00"/>
    <n v="309056"/>
    <d v="2024-12-17T00:00:00"/>
    <m/>
    <n v="414.85"/>
    <d v="2025-01-16T00:00:00"/>
    <s v="E0240943"/>
    <s v="PD024943"/>
    <s v="Serviços de Publicidade Eletrônica"/>
    <n v="394.94"/>
    <m/>
    <x v="0"/>
    <m/>
    <m/>
    <m/>
    <s v="2 - FATURADO"/>
    <n v="0"/>
    <x v="0"/>
    <x v="1"/>
  </r>
  <r>
    <x v="1168"/>
    <s v="46.634.374/0001-60"/>
    <s v="NF SERVICOS DO"/>
    <n v="302661"/>
    <d v="2024-12-18T00:00:00"/>
    <n v="309183"/>
    <d v="2024-12-18T00:00:00"/>
    <m/>
    <n v="184.38"/>
    <d v="2025-01-17T00:00:00"/>
    <s v="E0240943"/>
    <s v="PD024943"/>
    <s v="Serviços de Publicidade Eletrônica"/>
    <n v="175.53"/>
    <m/>
    <x v="0"/>
    <m/>
    <m/>
    <m/>
    <s v="2 - FATURADO"/>
    <n v="0"/>
    <x v="0"/>
    <x v="1"/>
  </r>
  <r>
    <x v="1168"/>
    <s v="46.634.374/0001-60"/>
    <s v="NF SERVICOS DO"/>
    <n v="303035"/>
    <d v="2024-12-20T00:00:00"/>
    <n v="309557"/>
    <d v="2024-12-20T00:00:00"/>
    <m/>
    <n v="1336.75"/>
    <d v="2025-01-19T00:00:00"/>
    <s v="E0240943"/>
    <s v="PD024943"/>
    <s v="Serviços de Publicidade Eletrônica"/>
    <n v="1272.5899999999999"/>
    <m/>
    <x v="0"/>
    <m/>
    <m/>
    <m/>
    <s v="2 - FATURADO"/>
    <n v="0"/>
    <x v="0"/>
    <x v="1"/>
  </r>
  <r>
    <x v="1168"/>
    <s v="46.634.374/0001-60"/>
    <s v="NF SERVICOS DO"/>
    <n v="303340"/>
    <d v="2024-12-22T00:00:00"/>
    <n v="309903"/>
    <d v="2024-12-30T00:00:00"/>
    <m/>
    <n v="737.52"/>
    <d v="2025-01-29T00:00:00"/>
    <s v="E0240943"/>
    <s v="PD024943"/>
    <s v="Serviços de Publicidade Eletrônica"/>
    <n v="702.12"/>
    <m/>
    <x v="0"/>
    <m/>
    <m/>
    <m/>
    <s v="2 - FATURADO"/>
    <n v="0"/>
    <x v="0"/>
    <x v="1"/>
  </r>
  <r>
    <x v="1168"/>
    <s v="46.634.374/0001-60"/>
    <s v="NF SERVICOS DO"/>
    <n v="303688"/>
    <d v="2024-12-23T00:00:00"/>
    <n v="310251"/>
    <d v="2024-12-30T00:00:00"/>
    <m/>
    <n v="553.14"/>
    <d v="2025-01-29T00:00:00"/>
    <s v="E0240943"/>
    <s v="PD024943"/>
    <s v="Serviços de Publicidade Eletrônica"/>
    <n v="526.59"/>
    <m/>
    <x v="0"/>
    <m/>
    <m/>
    <m/>
    <s v="2 - FATURADO"/>
    <n v="0"/>
    <x v="0"/>
    <x v="1"/>
  </r>
  <r>
    <x v="1168"/>
    <s v="46.634.374/0001-60"/>
    <s v="NF SERVICOS"/>
    <n v="177423"/>
    <d v="2024-12-31T00:00:00"/>
    <n v="1906362"/>
    <d v="2025-01-10T00:00:00"/>
    <d v="2024-12-01T00:00:00"/>
    <n v="644.4"/>
    <d v="2025-02-09T00:00:00"/>
    <s v="E0240631"/>
    <s v="PD024631"/>
    <s v="PREFEITURA - CADASTRO"/>
    <n v="613.47"/>
    <d v="2024-12-01T00:00:00"/>
    <x v="0"/>
    <s v="34/2024"/>
    <s v="70/2024"/>
    <s v="359.00005676/2024-14 - APPS/ITO"/>
    <s v="2 - FATURADO"/>
    <n v="0"/>
    <x v="0"/>
    <x v="0"/>
  </r>
  <r>
    <x v="1168"/>
    <s v="46.634.374/0001-60"/>
    <s v="NF SERVICOS DO"/>
    <n v="303945"/>
    <d v="2024-12-31T00:00:00"/>
    <n v="310521"/>
    <d v="2025-01-03T00:00:00"/>
    <m/>
    <n v="691.42"/>
    <d v="2025-02-02T00:00:00"/>
    <s v="E0240943"/>
    <s v="PD024943"/>
    <s v="Serviços de Publicidade Eletrônica"/>
    <n v="658.23"/>
    <m/>
    <x v="0"/>
    <m/>
    <m/>
    <m/>
    <s v="2 - FATURADO"/>
    <n v="0"/>
    <x v="0"/>
    <x v="1"/>
  </r>
  <r>
    <x v="1168"/>
    <s v="46.634.374/0001-60"/>
    <s v="NF SERVICOS DO"/>
    <n v="304206"/>
    <d v="2024-12-31T00:00:00"/>
    <n v="310782"/>
    <d v="2025-01-03T00:00:00"/>
    <m/>
    <n v="553.14"/>
    <d v="2025-02-02T00:00:00"/>
    <s v="E0240943"/>
    <s v="PD024943"/>
    <s v="Serviços de Publicidade Eletrônica"/>
    <n v="526.59"/>
    <m/>
    <x v="0"/>
    <m/>
    <m/>
    <m/>
    <s v="2 - FATURADO"/>
    <n v="0"/>
    <x v="0"/>
    <x v="1"/>
  </r>
  <r>
    <x v="1169"/>
    <s v="46.634.382/0001-06"/>
    <s v="NF SERVICOS"/>
    <n v="177426"/>
    <d v="2024-12-31T00:00:00"/>
    <n v="1906365"/>
    <d v="2025-01-10T00:00:00"/>
    <d v="2024-12-01T00:00:00"/>
    <n v="644.4"/>
    <d v="2025-02-09T00:00:00"/>
    <s v="E0240636"/>
    <s v="PD024636"/>
    <s v="PREFEITURA - CADASTRO"/>
    <n v="613.47"/>
    <d v="2024-12-01T00:00:00"/>
    <x v="0"/>
    <s v="33/2024"/>
    <s v="1579/2024"/>
    <s v="SEI:  359.00003371/2024-60 APPS/ITO"/>
    <s v="2 - FATURADO"/>
    <n v="0"/>
    <x v="0"/>
    <x v="0"/>
  </r>
  <r>
    <x v="1170"/>
    <s v="46.634.390/0001-52"/>
    <s v="NF SERVICOS"/>
    <n v="115279"/>
    <d v="2021-09-30T00:00:00"/>
    <n v="1351509"/>
    <d v="2021-10-07T00:00:00"/>
    <d v="2021-09-01T00:00:00"/>
    <n v="515.4"/>
    <d v="2021-11-06T00:00:00"/>
    <s v="E0200773"/>
    <s v="PD020773"/>
    <s v="PREFEITURA - CADASTRO"/>
    <n v="515.4"/>
    <d v="2021-09-01T00:00:00"/>
    <x v="4"/>
    <m/>
    <s v="94/2020"/>
    <s v="1 APPS/ITO"/>
    <s v="2 - FATURADO"/>
    <n v="1151"/>
    <x v="4"/>
    <x v="0"/>
  </r>
  <r>
    <x v="1170"/>
    <s v="46.634.390/0001-52"/>
    <s v="NF SERVICOS"/>
    <n v="127683"/>
    <d v="2022-09-30T00:00:00"/>
    <n v="1511707"/>
    <d v="2022-10-10T00:00:00"/>
    <d v="2022-09-01T00:00:00"/>
    <n v="690"/>
    <d v="2022-11-09T00:00:00"/>
    <s v="E0200773"/>
    <s v="PD020773"/>
    <s v="PREFEITURA - CADASTRO"/>
    <n v="690"/>
    <d v="2022-09-01T00:00:00"/>
    <x v="4"/>
    <m/>
    <s v="94/2020"/>
    <s v="1 APPS/ITO"/>
    <s v="2 - FATURADO"/>
    <n v="783"/>
    <x v="4"/>
    <x v="0"/>
  </r>
  <r>
    <x v="1170"/>
    <s v="46.634.390/0001-52"/>
    <s v="ND-POUPATEMPO 4.0"/>
    <n v="1781"/>
    <d v="2023-04-18T00:00:00"/>
    <s v="PPT00574"/>
    <s v="PPT00574"/>
    <d v="2023-04-01T00:00:00"/>
    <n v="418.51"/>
    <d v="2023-05-18T00:00:00"/>
    <s v="PPT00574"/>
    <s v="PP00574"/>
    <s v="IMPLANTACAO E OPERACAO DO POUPATEMPO ITARARE"/>
    <n v="418.51"/>
    <d v="2023-04-01T00:00:00"/>
    <x v="4"/>
    <m/>
    <s v="PD-PRC-2021/01718"/>
    <m/>
    <s v="2 - FATURADO"/>
    <n v="593"/>
    <x v="4"/>
    <x v="11"/>
  </r>
  <r>
    <x v="1170"/>
    <s v="46.634.390/0001-52"/>
    <s v="NF SERVICOS"/>
    <n v="136976"/>
    <d v="2023-05-31T00:00:00"/>
    <n v="1620858"/>
    <d v="2023-06-07T00:00:00"/>
    <d v="2023-05-01T00:00:00"/>
    <n v="759.6"/>
    <d v="2023-07-07T00:00:00"/>
    <s v="E0200773"/>
    <s v="PD020773"/>
    <s v="PREFEITURA - CADASTRO"/>
    <n v="759.6"/>
    <d v="2023-05-01T00:00:00"/>
    <x v="4"/>
    <m/>
    <s v="94/2020"/>
    <s v="1 APPS/ITO"/>
    <s v="2 - FATURADO"/>
    <n v="543"/>
    <x v="4"/>
    <x v="0"/>
  </r>
  <r>
    <x v="1170"/>
    <s v="46.634.390/0001-52"/>
    <s v="NF SERVICOS"/>
    <n v="137847"/>
    <d v="2023-06-30T00:00:00"/>
    <n v="1635446"/>
    <d v="2023-07-10T00:00:00"/>
    <d v="2023-06-01T00:00:00"/>
    <n v="759.6"/>
    <d v="2023-08-09T00:00:00"/>
    <s v="E0200773"/>
    <s v="PD020773"/>
    <s v="PREFEITURA - CADASTRO"/>
    <n v="759.6"/>
    <d v="2023-06-01T00:00:00"/>
    <x v="4"/>
    <m/>
    <s v="94/2020"/>
    <s v="1 APPS/ITO"/>
    <s v="2 - FATURADO"/>
    <n v="510"/>
    <x v="4"/>
    <x v="0"/>
  </r>
  <r>
    <x v="1170"/>
    <s v="46.634.390/0001-52"/>
    <s v="NF SERVICOS"/>
    <n v="138770"/>
    <d v="2023-07-31T00:00:00"/>
    <n v="1649094"/>
    <d v="2023-08-10T00:00:00"/>
    <d v="2023-07-01T00:00:00"/>
    <n v="759.6"/>
    <d v="2023-09-09T00:00:00"/>
    <s v="E0200773"/>
    <s v="PD020773"/>
    <s v="PREFEITURA - CADASTRO"/>
    <n v="723.14"/>
    <d v="2023-07-01T00:00:00"/>
    <x v="4"/>
    <m/>
    <s v="94/2020"/>
    <s v="1 APPS/ITO"/>
    <s v="2 - FATURADO"/>
    <n v="479"/>
    <x v="4"/>
    <x v="0"/>
  </r>
  <r>
    <x v="1170"/>
    <s v="46.634.390/0001-52"/>
    <s v="NF SERVICOS"/>
    <n v="140780"/>
    <d v="2023-08-31T00:00:00"/>
    <n v="1663889"/>
    <d v="2023-09-06T00:00:00"/>
    <d v="2023-08-01T00:00:00"/>
    <n v="759.6"/>
    <d v="2023-10-06T00:00:00"/>
    <s v="E0200773"/>
    <s v="PD020773"/>
    <s v="PREFEITURA - CADASTRO"/>
    <n v="723.14"/>
    <d v="2023-08-01T00:00:00"/>
    <x v="4"/>
    <m/>
    <s v="94/2020"/>
    <s v="1 APPS/ITO"/>
    <s v="2 - FATURADO"/>
    <n v="452"/>
    <x v="4"/>
    <x v="0"/>
  </r>
  <r>
    <x v="1170"/>
    <s v="46.634.390/0001-52"/>
    <s v="NF SERVICOS"/>
    <n v="143320"/>
    <d v="2023-09-30T00:00:00"/>
    <n v="1679218"/>
    <d v="2023-10-10T00:00:00"/>
    <d v="2023-09-01T00:00:00"/>
    <n v="759.6"/>
    <d v="2023-11-09T00:00:00"/>
    <s v="E0200773"/>
    <s v="PD020773"/>
    <s v="PREFEITURA - CADASTRO"/>
    <n v="723.14"/>
    <d v="2023-09-01T00:00:00"/>
    <x v="4"/>
    <m/>
    <s v="94/2020"/>
    <s v="1 APPS/ITO"/>
    <s v="2 - FATURADO"/>
    <n v="418"/>
    <x v="4"/>
    <x v="0"/>
  </r>
  <r>
    <x v="1170"/>
    <s v="46.634.390/0001-52"/>
    <s v="NF SERVICOS DO"/>
    <n v="300255"/>
    <d v="2024-12-11T00:00:00"/>
    <n v="307692"/>
    <d v="2024-12-11T00:00:00"/>
    <m/>
    <n v="6582.37"/>
    <d v="2025-01-10T00:00:00"/>
    <s v="E0240767"/>
    <s v="PD024767"/>
    <s v="Serviços de Publicidade Eletrônica"/>
    <n v="6266.42"/>
    <m/>
    <x v="0"/>
    <m/>
    <m/>
    <m/>
    <s v="2 - FATURADO"/>
    <n v="0"/>
    <x v="0"/>
    <x v="1"/>
  </r>
  <r>
    <x v="1170"/>
    <s v="46.634.390/0001-52"/>
    <s v="NF SERVICOS DO"/>
    <n v="301968"/>
    <d v="2024-12-16T00:00:00"/>
    <n v="308476"/>
    <d v="2024-12-16T00:00:00"/>
    <m/>
    <n v="497.83"/>
    <d v="2025-01-15T00:00:00"/>
    <s v="E0240767"/>
    <s v="PD024767"/>
    <s v="Serviços de Publicidade Eletrônica"/>
    <n v="473.93"/>
    <m/>
    <x v="0"/>
    <m/>
    <m/>
    <m/>
    <s v="2 - FATURADO"/>
    <n v="0"/>
    <x v="0"/>
    <x v="1"/>
  </r>
  <r>
    <x v="1170"/>
    <s v="46.634.390/0001-52"/>
    <s v="NF SERVICOS DO"/>
    <n v="303949"/>
    <d v="2024-12-31T00:00:00"/>
    <n v="310525"/>
    <d v="2025-01-03T00:00:00"/>
    <m/>
    <n v="995.65"/>
    <d v="2025-02-02T00:00:00"/>
    <s v="E0240767"/>
    <s v="PD024767"/>
    <s v="Serviços de Publicidade Eletrônica"/>
    <n v="947.86"/>
    <m/>
    <x v="0"/>
    <m/>
    <m/>
    <m/>
    <s v="2 - FATURADO"/>
    <n v="0"/>
    <x v="0"/>
    <x v="1"/>
  </r>
  <r>
    <x v="1171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4"/>
    <x v="2"/>
    <x v="2"/>
  </r>
  <r>
    <x v="1171"/>
    <s v="46.634.408/0001-16"/>
    <s v="NF SERVICOS DO"/>
    <n v="302147"/>
    <d v="2024-12-16T00:00:00"/>
    <n v="308655"/>
    <d v="2024-12-16T00:00:00"/>
    <m/>
    <n v="322.66000000000003"/>
    <d v="2025-01-15T00:00:00"/>
    <s v="E0201480"/>
    <s v="PD201480"/>
    <s v="Serviços de Publicidade Eletrônica"/>
    <n v="307.17"/>
    <m/>
    <x v="0"/>
    <m/>
    <m/>
    <m/>
    <s v="2 - FATURADO"/>
    <n v="0"/>
    <x v="0"/>
    <x v="1"/>
  </r>
  <r>
    <x v="1171"/>
    <s v="46.634.408/0001-16"/>
    <s v="NF SERVICOS DO"/>
    <n v="302846"/>
    <d v="2024-12-19T00:00:00"/>
    <n v="309368"/>
    <d v="2024-12-19T00:00:00"/>
    <m/>
    <n v="322.66000000000003"/>
    <d v="2025-01-18T00:00:00"/>
    <s v="E0201480"/>
    <s v="PD201480"/>
    <s v="Serviços de Publicidade Eletrônica"/>
    <n v="307.17"/>
    <m/>
    <x v="0"/>
    <m/>
    <m/>
    <m/>
    <s v="2 - FATURADO"/>
    <n v="0"/>
    <x v="0"/>
    <x v="1"/>
  </r>
  <r>
    <x v="1171"/>
    <s v="46.634.408/0001-16"/>
    <s v="NF SERVICOS"/>
    <n v="177400"/>
    <d v="2024-12-31T00:00:00"/>
    <n v="1906339"/>
    <d v="2025-01-10T00:00:00"/>
    <d v="2024-12-01T00:00:00"/>
    <n v="826.98"/>
    <d v="2025-02-09T00:00:00"/>
    <s v="E0240665"/>
    <s v="PD024665"/>
    <s v="PREFEITURAS - CADASTRO"/>
    <n v="787.28"/>
    <d v="2024-12-01T00:00:00"/>
    <x v="0"/>
    <s v="53/2024"/>
    <m/>
    <s v="359.00006390/2024-48-ITO/APPS"/>
    <s v="2 - FATURADO"/>
    <n v="0"/>
    <x v="0"/>
    <x v="0"/>
  </r>
  <r>
    <x v="1172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0"/>
    <x v="0"/>
    <x v="2"/>
  </r>
  <r>
    <x v="1172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0"/>
    <x v="0"/>
    <x v="2"/>
  </r>
  <r>
    <x v="1172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0"/>
    <x v="0"/>
    <x v="2"/>
  </r>
  <r>
    <x v="1172"/>
    <s v="46.634.424/0001-09"/>
    <s v="NF SERVICOS DO"/>
    <n v="300372"/>
    <d v="2024-12-11T00:00:00"/>
    <n v="307809"/>
    <d v="2024-12-11T00:00:00"/>
    <m/>
    <n v="368.76"/>
    <d v="2025-01-10T00:00:00"/>
    <s v="E0240783"/>
    <s v="PD024783"/>
    <s v="Serviços de Publicidade Eletrônica"/>
    <n v="351.06"/>
    <m/>
    <x v="0"/>
    <m/>
    <m/>
    <m/>
    <s v="2 - FATURADO"/>
    <n v="0"/>
    <x v="0"/>
    <x v="1"/>
  </r>
  <r>
    <x v="1172"/>
    <s v="46.634.424/0001-09"/>
    <s v="NF SERVICOS DO"/>
    <n v="300515"/>
    <d v="2024-12-11T00:00:00"/>
    <n v="307952"/>
    <d v="2024-12-11T00:00:00"/>
    <m/>
    <n v="1152.3699999999999"/>
    <d v="2025-01-10T00:00:00"/>
    <s v="E0240783"/>
    <s v="PD024783"/>
    <s v="Serviços de Publicidade Eletrônica"/>
    <n v="1097.06"/>
    <m/>
    <x v="0"/>
    <m/>
    <m/>
    <m/>
    <s v="2 - FATURADO"/>
    <n v="0"/>
    <x v="0"/>
    <x v="1"/>
  </r>
  <r>
    <x v="1172"/>
    <s v="46.634.424/0001-09"/>
    <s v="NF SERVICOS DO"/>
    <n v="302304"/>
    <d v="2024-12-17T00:00:00"/>
    <n v="308817"/>
    <d v="2024-12-17T00:00:00"/>
    <m/>
    <n v="967.99"/>
    <d v="2025-01-16T00:00:00"/>
    <s v="E0240783"/>
    <s v="PD024783"/>
    <s v="Serviços de Publicidade Eletrônica"/>
    <n v="921.53"/>
    <m/>
    <x v="0"/>
    <m/>
    <m/>
    <m/>
    <s v="2 - FATURADO"/>
    <n v="0"/>
    <x v="0"/>
    <x v="1"/>
  </r>
  <r>
    <x v="1172"/>
    <s v="46.634.424/0001-09"/>
    <s v="NF SERVICOS DO"/>
    <n v="302494"/>
    <d v="2024-12-17T00:00:00"/>
    <n v="309007"/>
    <d v="2024-12-17T00:00:00"/>
    <m/>
    <n v="967.99"/>
    <d v="2025-01-16T00:00:00"/>
    <s v="E0240783"/>
    <s v="PD024783"/>
    <s v="Serviços de Publicidade Eletrônica"/>
    <n v="921.53"/>
    <m/>
    <x v="0"/>
    <m/>
    <m/>
    <m/>
    <s v="2 - FATURADO"/>
    <n v="0"/>
    <x v="0"/>
    <x v="1"/>
  </r>
  <r>
    <x v="1173"/>
    <s v="46.634.432/0001-55"/>
    <s v="NF SERVICOS DO"/>
    <n v="300324"/>
    <d v="2024-12-11T00:00:00"/>
    <n v="307761"/>
    <d v="2024-12-11T00:00:00"/>
    <m/>
    <n v="442.51"/>
    <d v="2025-01-10T00:00:00"/>
    <s v="E0230771"/>
    <s v="PD023771"/>
    <s v="Serviços de Publicidade Eletrônica"/>
    <n v="421.27"/>
    <m/>
    <x v="0"/>
    <m/>
    <m/>
    <m/>
    <s v="2 - FATURADO"/>
    <n v="0"/>
    <x v="0"/>
    <x v="1"/>
  </r>
  <r>
    <x v="1173"/>
    <s v="46.634.432/0001-55"/>
    <s v="NF SERVICOS DO"/>
    <n v="301283"/>
    <d v="2024-12-11T00:00:00"/>
    <n v="306707"/>
    <d v="2024-12-11T00:00:00"/>
    <m/>
    <n v="829.71"/>
    <d v="2025-01-10T00:00:00"/>
    <s v="E0230771"/>
    <s v="PD023771"/>
    <s v="Serviços de Publicidade Eletrônica"/>
    <n v="789.88"/>
    <m/>
    <x v="0"/>
    <m/>
    <m/>
    <m/>
    <s v="2 - FATURADO"/>
    <n v="0"/>
    <x v="0"/>
    <x v="1"/>
  </r>
  <r>
    <x v="1173"/>
    <s v="46.634.432/0001-55"/>
    <s v="NF SERVICOS DO"/>
    <n v="301452"/>
    <d v="2024-12-11T00:00:00"/>
    <n v="306876"/>
    <d v="2024-12-11T00:00:00"/>
    <m/>
    <n v="221.26"/>
    <d v="2025-01-10T00:00:00"/>
    <s v="E0230771"/>
    <s v="PD023771"/>
    <s v="Serviços de Publicidade Eletrônica"/>
    <n v="210.64"/>
    <m/>
    <x v="0"/>
    <m/>
    <m/>
    <m/>
    <s v="2 - FATURADO"/>
    <n v="0"/>
    <x v="0"/>
    <x v="1"/>
  </r>
  <r>
    <x v="1173"/>
    <s v="46.634.432/0001-55"/>
    <s v="NF SERVICOS"/>
    <n v="175500"/>
    <d v="2024-12-13T00:00:00"/>
    <n v="1891488"/>
    <d v="2024-12-13T00:00:00"/>
    <d v="2024-11-01T00:00:00"/>
    <n v="12107.76"/>
    <d v="2025-01-12T00:00:00"/>
    <s v="E0240687"/>
    <s v="PD024687"/>
    <s v="PREFEITURA - CADASTRO"/>
    <n v="11526.59"/>
    <d v="2024-11-01T00:00:00"/>
    <x v="0"/>
    <s v="62/2024"/>
    <s v="5310/2024"/>
    <s v="359.00007607/2024-37- 359.00007616/2024-28 - ITO/APPS"/>
    <s v="2 - FATURADO"/>
    <n v="0"/>
    <x v="0"/>
    <x v="0"/>
  </r>
  <r>
    <x v="1173"/>
    <s v="46.634.432/0001-55"/>
    <s v="NF SERVICOS"/>
    <n v="175503"/>
    <d v="2024-12-13T00:00:00"/>
    <n v="1891491"/>
    <d v="2024-12-13T00:00:00"/>
    <d v="2024-10-01T00:00:00"/>
    <n v="11015.52"/>
    <d v="2025-01-12T00:00:00"/>
    <s v="E0240687"/>
    <s v="PD024687"/>
    <s v="PREFEITURA - CADASTRO"/>
    <n v="10486.78"/>
    <d v="2024-10-01T00:00:00"/>
    <x v="0"/>
    <s v="62/2024"/>
    <s v="5310/2024"/>
    <s v="359.00007607/2024-37- 359.00007616/2024-28 - ITO/APPS"/>
    <s v="2 - FATURADO"/>
    <n v="0"/>
    <x v="0"/>
    <x v="0"/>
  </r>
  <r>
    <x v="1173"/>
    <s v="46.634.432/0001-55"/>
    <s v="NF SERVICOS"/>
    <n v="175526"/>
    <d v="2024-12-13T00:00:00"/>
    <n v="1891514"/>
    <d v="2024-12-13T00:00:00"/>
    <d v="2024-09-01T00:00:00"/>
    <n v="9633.7800000000007"/>
    <d v="2025-01-12T00:00:00"/>
    <s v="E0240687"/>
    <s v="PD024687"/>
    <s v="PREFEITURA - CADASTRO"/>
    <n v="9171.36"/>
    <d v="2024-09-01T00:00:00"/>
    <x v="0"/>
    <s v="62/2024"/>
    <s v="5310/2024"/>
    <s v="359.00007607/2024-37- 359.00007616/2024-28 - ITO/APPS"/>
    <s v="2 - FATURADO"/>
    <n v="0"/>
    <x v="0"/>
    <x v="0"/>
  </r>
  <r>
    <x v="1173"/>
    <s v="46.634.432/0001-55"/>
    <s v="NF SERVICOS DO"/>
    <n v="303050"/>
    <d v="2024-12-20T00:00:00"/>
    <n v="309572"/>
    <d v="2024-12-20T00:00:00"/>
    <m/>
    <n v="1106.28"/>
    <d v="2025-01-19T00:00:00"/>
    <s v="E0230771"/>
    <s v="PD023771"/>
    <s v="Serviços de Publicidade Eletrônica"/>
    <n v="1053.18"/>
    <m/>
    <x v="0"/>
    <m/>
    <m/>
    <m/>
    <s v="2 - FATURADO"/>
    <n v="0"/>
    <x v="0"/>
    <x v="1"/>
  </r>
  <r>
    <x v="1173"/>
    <s v="46.634.432/0001-55"/>
    <s v="NF SERVICOS DO"/>
    <n v="303542"/>
    <d v="2024-12-22T00:00:00"/>
    <n v="310105"/>
    <d v="2024-12-30T00:00:00"/>
    <m/>
    <n v="442.51"/>
    <d v="2025-01-29T00:00:00"/>
    <s v="E0230771"/>
    <s v="PD023771"/>
    <s v="Serviços de Publicidade Eletrônica"/>
    <n v="421.27"/>
    <m/>
    <x v="0"/>
    <m/>
    <m/>
    <m/>
    <s v="2 - FATURADO"/>
    <n v="0"/>
    <x v="0"/>
    <x v="1"/>
  </r>
  <r>
    <x v="1174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206"/>
    <x v="4"/>
    <x v="1"/>
  </r>
  <r>
    <x v="1174"/>
    <s v="46.634.440/0001-00"/>
    <s v="NF SERVICOS"/>
    <n v="174580"/>
    <d v="2024-12-10T00:00:00"/>
    <n v="1890568"/>
    <d v="2024-12-10T00:00:00"/>
    <d v="2024-11-01T00:00:00"/>
    <n v="19250.89"/>
    <d v="2025-01-09T00:00:00"/>
    <s v="E0210651"/>
    <s v="PD021651"/>
    <s v="PREFEITURA - SIM"/>
    <n v="18326.849999999999"/>
    <d v="2024-11-01T00:00:00"/>
    <x v="0"/>
    <s v="NR. 142/2021"/>
    <s v="NR. 2.111/2021"/>
    <s v="PD-PRC-2022/00082   APPS/ITO"/>
    <s v="2 - FATURADO"/>
    <n v="0"/>
    <x v="0"/>
    <x v="0"/>
  </r>
  <r>
    <x v="1174"/>
    <s v="46.634.440/0001-00"/>
    <s v="NF SERVICOS DO"/>
    <n v="300087"/>
    <d v="2024-12-11T00:00:00"/>
    <n v="307524"/>
    <d v="2024-12-11T00:00:00"/>
    <m/>
    <n v="295.01"/>
    <d v="2025-01-10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174"/>
    <s v="46.634.440/0001-00"/>
    <s v="NF SERVICOS DO"/>
    <n v="300867"/>
    <d v="2024-12-11T00:00:00"/>
    <n v="308304"/>
    <d v="2024-12-11T00:00:00"/>
    <m/>
    <n v="295.01"/>
    <d v="2025-01-10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174"/>
    <s v="46.634.440/0001-00"/>
    <s v="NF SERVICOS DO"/>
    <n v="300917"/>
    <d v="2024-12-11T00:00:00"/>
    <n v="308354"/>
    <d v="2024-12-11T00:00:00"/>
    <m/>
    <n v="368.76"/>
    <d v="2025-01-10T00:00:00"/>
    <s v="E0211039"/>
    <s v="PD211039"/>
    <s v="Serviços de Publicidade Eletrônica"/>
    <n v="351.06"/>
    <m/>
    <x v="0"/>
    <m/>
    <m/>
    <m/>
    <s v="2 - FATURADO"/>
    <n v="0"/>
    <x v="0"/>
    <x v="1"/>
  </r>
  <r>
    <x v="1174"/>
    <s v="46.634.440/0001-00"/>
    <s v="NF SERVICOS DO"/>
    <n v="301255"/>
    <d v="2024-12-11T00:00:00"/>
    <n v="306679"/>
    <d v="2024-12-11T00:00:00"/>
    <m/>
    <n v="221.26"/>
    <d v="2025-01-10T00:00:00"/>
    <s v="E0211039"/>
    <s v="PD211039"/>
    <s v="Serviços de Publicidade Eletrônica"/>
    <n v="210.64"/>
    <m/>
    <x v="0"/>
    <m/>
    <m/>
    <m/>
    <s v="2 - FATURADO"/>
    <n v="0"/>
    <x v="0"/>
    <x v="1"/>
  </r>
  <r>
    <x v="1174"/>
    <s v="46.634.440/0001-00"/>
    <s v="NF SERVICOS DO"/>
    <n v="301730"/>
    <d v="2024-12-11T00:00:00"/>
    <n v="307154"/>
    <d v="2024-12-11T00:00:00"/>
    <m/>
    <n v="516.26"/>
    <d v="2025-01-10T00:00:00"/>
    <s v="E0211039"/>
    <s v="PD211039"/>
    <s v="Serviços de Publicidade Eletrônica"/>
    <n v="491.48"/>
    <m/>
    <x v="0"/>
    <m/>
    <m/>
    <m/>
    <s v="2 - FATURADO"/>
    <n v="0"/>
    <x v="0"/>
    <x v="1"/>
  </r>
  <r>
    <x v="1174"/>
    <s v="46.634.440/0001-00"/>
    <s v="NF SERVICOS DO"/>
    <n v="302107"/>
    <d v="2024-12-16T00:00:00"/>
    <n v="308615"/>
    <d v="2024-12-16T00:00:00"/>
    <m/>
    <n v="295.01"/>
    <d v="2025-01-15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174"/>
    <s v="46.634.440/0001-00"/>
    <s v="NF SERVICOS DO"/>
    <n v="302684"/>
    <d v="2024-12-18T00:00:00"/>
    <n v="309206"/>
    <d v="2024-12-18T00:00:00"/>
    <m/>
    <n v="1622.54"/>
    <d v="2025-01-17T00:00:00"/>
    <s v="E0211039"/>
    <s v="PD211039"/>
    <s v="Serviços de Publicidade Eletrônica"/>
    <n v="1544.66"/>
    <m/>
    <x v="0"/>
    <m/>
    <m/>
    <m/>
    <s v="2 - FATURADO"/>
    <n v="0"/>
    <x v="0"/>
    <x v="1"/>
  </r>
  <r>
    <x v="1175"/>
    <s v="46.634.457/0001-59"/>
    <s v="NF SERVICOS E_GOV"/>
    <n v="175257"/>
    <d v="2024-12-11T00:00:00"/>
    <n v="1891245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75"/>
    <s v="46.634.457/0001-59"/>
    <s v="NF SERVICOS DO"/>
    <n v="303014"/>
    <d v="2024-12-20T00:00:00"/>
    <n v="309536"/>
    <d v="2024-12-20T00:00:00"/>
    <m/>
    <n v="322.66000000000003"/>
    <d v="2025-01-19T00:00:00"/>
    <s v="E0240809"/>
    <s v="PD024809"/>
    <s v="Serviços de Publicidade Eletrônica"/>
    <n v="307.17"/>
    <m/>
    <x v="0"/>
    <m/>
    <m/>
    <m/>
    <s v="2 - FATURADO"/>
    <n v="0"/>
    <x v="0"/>
    <x v="1"/>
  </r>
  <r>
    <x v="1175"/>
    <s v="46.634.457/0001-59"/>
    <s v="NF SERVICOS"/>
    <n v="177356"/>
    <d v="2024-12-31T00:00:00"/>
    <n v="1906295"/>
    <d v="2025-01-10T00:00:00"/>
    <d v="2024-12-01T00:00:00"/>
    <n v="7492.62"/>
    <d v="2025-02-09T00:00:00"/>
    <s v="E0210744"/>
    <s v="PD021744"/>
    <s v="PREFEITURA - CADASTRO"/>
    <n v="7132.97"/>
    <d v="2024-12-01T00:00:00"/>
    <x v="0"/>
    <s v="9099/2023"/>
    <s v="9099/2023"/>
    <s v="PD-PRC-2023/00269-APPS\ITO"/>
    <s v="2 - FATURADO"/>
    <n v="0"/>
    <x v="0"/>
    <x v="0"/>
  </r>
  <r>
    <x v="1176"/>
    <s v="46.634.465/0001-03"/>
    <s v="NF SERVICOS DO"/>
    <n v="300013"/>
    <d v="2024-12-11T00:00:00"/>
    <n v="307450"/>
    <d v="2024-12-11T00:00:00"/>
    <m/>
    <n v="414.85"/>
    <d v="2025-01-10T00:00:00"/>
    <s v="E0230839"/>
    <s v="PD023839"/>
    <s v="Serviços de Publicidade Eletrônica"/>
    <n v="394.94"/>
    <m/>
    <x v="0"/>
    <m/>
    <m/>
    <m/>
    <s v="2 - FATURADO"/>
    <n v="0"/>
    <x v="0"/>
    <x v="1"/>
  </r>
  <r>
    <x v="1177"/>
    <s v="46.634.473/0001-41"/>
    <s v="NF SERVICOS"/>
    <n v="177489"/>
    <d v="2024-12-31T00:00:00"/>
    <n v="1906428"/>
    <d v="2025-01-10T00:00:00"/>
    <d v="2024-12-01T00:00:00"/>
    <n v="1406.91"/>
    <d v="2025-02-09T00:00:00"/>
    <s v="E0220808"/>
    <s v="PD022808"/>
    <s v="PREFEITURA - SIM"/>
    <n v="1339.38"/>
    <d v="2024-12-01T00:00:00"/>
    <x v="0"/>
    <m/>
    <s v="NR. 6631/2021  8672/2022"/>
    <s v="PD-PRC-2022/01834   APPS/ITO"/>
    <s v="2 - FATURADO"/>
    <n v="0"/>
    <x v="0"/>
    <x v="0"/>
  </r>
  <r>
    <x v="1178"/>
    <s v="46.634.481/0001-98"/>
    <s v="NF SERVICOS"/>
    <n v="171718"/>
    <d v="2024-11-13T00:00:00"/>
    <n v="1874733"/>
    <d v="2024-11-13T00:00:00"/>
    <d v="2024-10-01T00:00:00"/>
    <n v="2148"/>
    <d v="2024-12-13T00:00:00"/>
    <s v="E0240664"/>
    <s v="PD024664"/>
    <s v="PREFEITURA - CADASTRO"/>
    <n v="2044.9"/>
    <d v="2024-10-01T00:00:00"/>
    <x v="0"/>
    <s v="PMPF 115/2024"/>
    <s v="P.E 10.465/2024"/>
    <s v="359.00006533/2024-11 APPS\ITO"/>
    <s v="2 - FATURADO"/>
    <n v="18"/>
    <x v="2"/>
    <x v="0"/>
  </r>
  <r>
    <x v="1178"/>
    <s v="46.634.481/0001-98"/>
    <s v="NF SERVICOS"/>
    <n v="174459"/>
    <d v="2024-12-09T00:00:00"/>
    <n v="1890447"/>
    <d v="2024-12-09T00:00:00"/>
    <d v="2024-11-01T00:00:00"/>
    <n v="1180"/>
    <d v="2025-01-08T00:00:00"/>
    <s v="E0220497"/>
    <s v="PD022383"/>
    <s v="DAAS  NOTEBOOK PLUS"/>
    <n v="1123.3599999999999"/>
    <d v="2024-11-01T00:00:00"/>
    <x v="0"/>
    <s v="138/2022"/>
    <s v="15.847/2022"/>
    <s v="PD-PRC-2022/04200 ITO"/>
    <s v="2 - FATURADO"/>
    <n v="0"/>
    <x v="0"/>
    <x v="0"/>
  </r>
  <r>
    <x v="1178"/>
    <s v="46.634.481/0001-98"/>
    <s v="NF SERVICOS"/>
    <n v="174468"/>
    <d v="2024-12-09T00:00:00"/>
    <n v="1890456"/>
    <d v="2024-12-09T00:00:00"/>
    <d v="2024-11-01T00:00:00"/>
    <n v="19967"/>
    <d v="2025-01-08T00:00:00"/>
    <s v="E0230363"/>
    <s v="PD023294"/>
    <s v="OFFICE BASICO"/>
    <n v="19008.580000000002"/>
    <d v="2024-11-01T00:00:00"/>
    <x v="0"/>
    <m/>
    <s v="14.600/2023"/>
    <s v="359.00009632/2023-74  ITO"/>
    <s v="2 - FATURADO"/>
    <n v="0"/>
    <x v="0"/>
    <x v="0"/>
  </r>
  <r>
    <x v="1178"/>
    <s v="46.634.481/0001-98"/>
    <s v="NF SERVICOS"/>
    <n v="174734"/>
    <d v="2024-12-10T00:00:00"/>
    <n v="1890722"/>
    <d v="2024-12-10T00:00:00"/>
    <d v="2024-11-01T00:00:00"/>
    <n v="5574.06"/>
    <d v="2025-01-09T00:00:00"/>
    <s v="E0240664"/>
    <s v="PD024664"/>
    <s v="PREFEITURA - CADASTRO"/>
    <n v="5306.51"/>
    <d v="2024-11-01T00:00:00"/>
    <x v="0"/>
    <s v="PMPF 115/2024"/>
    <s v="P.E 10.465/2024"/>
    <s v="359.00006533/2024-11 APPS\ITO"/>
    <s v="2 - FATURADO"/>
    <n v="0"/>
    <x v="0"/>
    <x v="0"/>
  </r>
  <r>
    <x v="1178"/>
    <s v="46.634.481/0001-98"/>
    <s v="ND-LOCACAO BENS MOVE"/>
    <n v="1104"/>
    <d v="2024-12-11T00:00:00"/>
    <m/>
    <m/>
    <m/>
    <n v="6483.75"/>
    <d v="2025-01-10T00:00:00"/>
    <s v="E0220497"/>
    <s v="PD022383"/>
    <s v="Locação de Bens Móveis - Desktop Plus - 36 ms"/>
    <n v="6483.75"/>
    <m/>
    <x v="0"/>
    <m/>
    <m/>
    <m/>
    <s v="2 - FATURADO"/>
    <n v="0"/>
    <x v="0"/>
    <x v="3"/>
  </r>
  <r>
    <x v="1178"/>
    <s v="46.634.481/0001-98"/>
    <s v="NF SERVICOS DO"/>
    <n v="303532"/>
    <d v="2024-12-22T00:00:00"/>
    <n v="310095"/>
    <d v="2024-12-30T00:00:00"/>
    <m/>
    <n v="1806.92"/>
    <d v="2025-01-29T00:00:00"/>
    <s v="E0220732"/>
    <s v="PD022732"/>
    <s v="Serviços de Publicidade Eletrônica"/>
    <n v="1720.19"/>
    <m/>
    <x v="0"/>
    <m/>
    <m/>
    <m/>
    <s v="2 - FATURADO"/>
    <n v="0"/>
    <x v="0"/>
    <x v="1"/>
  </r>
  <r>
    <x v="1178"/>
    <s v="46.634.481/0001-98"/>
    <s v="NF SERVICOS"/>
    <n v="176240"/>
    <d v="2024-12-23T00:00:00"/>
    <n v="1892228"/>
    <d v="2024-12-23T00:00:00"/>
    <d v="2024-12-01T00:00:00"/>
    <n v="1180"/>
    <d v="2025-01-22T00:00:00"/>
    <s v="E0220497"/>
    <s v="PD022383"/>
    <s v="DAAS  NOTEBOOK PLUS"/>
    <n v="1123.3599999999999"/>
    <d v="2024-12-01T00:00:00"/>
    <x v="0"/>
    <s v="138/2022"/>
    <s v="15.847/2022"/>
    <s v="PD-PRC-2022/04200 ITO"/>
    <s v="2 - FATURADO"/>
    <n v="0"/>
    <x v="0"/>
    <x v="0"/>
  </r>
  <r>
    <x v="1178"/>
    <s v="46.634.481/0001-98"/>
    <s v="ND-LOCACAO BENS MOVE"/>
    <n v="1139"/>
    <d v="2024-12-30T00:00:00"/>
    <m/>
    <m/>
    <m/>
    <n v="6483.75"/>
    <d v="2025-01-29T00:00:00"/>
    <s v="E0220497"/>
    <s v="PD022383"/>
    <s v="Locação de Bens Móveis - Desktop Plus - 36 ms"/>
    <n v="6483.75"/>
    <m/>
    <x v="0"/>
    <m/>
    <m/>
    <m/>
    <s v="2 - FATURADO"/>
    <n v="0"/>
    <x v="0"/>
    <x v="3"/>
  </r>
  <r>
    <x v="1178"/>
    <s v="46.634.481/0001-98"/>
    <s v="NF SERVICOS"/>
    <n v="177399"/>
    <d v="2024-12-31T00:00:00"/>
    <n v="1906338"/>
    <d v="2025-01-10T00:00:00"/>
    <d v="2024-12-01T00:00:00"/>
    <n v="2148"/>
    <d v="2025-02-09T00:00:00"/>
    <s v="E0240664"/>
    <s v="PD024664"/>
    <s v="PREFEITURA - CADASTRO"/>
    <n v="2044.9"/>
    <d v="2024-12-01T00:00:00"/>
    <x v="0"/>
    <s v="PMPF 115/2024"/>
    <s v="P.E 10.465/2024"/>
    <s v="359.00006533/2024-11 APPS\ITO"/>
    <s v="2 - FATURADO"/>
    <n v="0"/>
    <x v="0"/>
    <x v="0"/>
  </r>
  <r>
    <x v="1179"/>
    <s v="46.634.499/0001-90"/>
    <s v="ND-POUPATEMPO 4.0"/>
    <n v="5329"/>
    <d v="2024-12-04T00:00:00"/>
    <s v="PPT00570"/>
    <s v="PPT00570"/>
    <d v="2024-12-01T00:00:00"/>
    <n v="20853.29"/>
    <d v="2025-01-03T00:00:00"/>
    <s v="PPT00570"/>
    <s v="PP00570"/>
    <s v="IMPLANTACAO E OPERACAO DO POUPATEMPO BOITUVA"/>
    <n v="20853.29"/>
    <d v="2024-12-01T00:00:00"/>
    <x v="0"/>
    <m/>
    <s v="PD-PRC-2021/01616"/>
    <m/>
    <s v="2 - FATURADO"/>
    <n v="0"/>
    <x v="0"/>
    <x v="11"/>
  </r>
  <r>
    <x v="1179"/>
    <s v="46.634.499/0001-90"/>
    <s v="NF SERVICOS"/>
    <n v="174643"/>
    <d v="2024-12-10T00:00:00"/>
    <n v="1890631"/>
    <d v="2024-12-10T00:00:00"/>
    <d v="2024-11-01T00:00:00"/>
    <n v="13518.34"/>
    <d v="2025-01-09T00:00:00"/>
    <s v="E0200757"/>
    <s v="PD020757"/>
    <s v="PREFEITURA - CADASTRO"/>
    <n v="12869.46"/>
    <d v="2024-11-01T00:00:00"/>
    <x v="0"/>
    <s v="NR. 06/2020"/>
    <s v="64/2020"/>
    <s v="PD-PRC-2023/00743   359.00003367/2024-00 APPS/ITO"/>
    <s v="2 - FATURADO"/>
    <n v="0"/>
    <x v="0"/>
    <x v="0"/>
  </r>
  <r>
    <x v="1179"/>
    <s v="46.634.499/0001-90"/>
    <s v="NF SERVICOS DO"/>
    <n v="300345"/>
    <d v="2024-12-11T00:00:00"/>
    <n v="307782"/>
    <d v="2024-12-11T00:00:00"/>
    <m/>
    <n v="129.07"/>
    <d v="2025-01-10T00:00:00"/>
    <s v="E0220647"/>
    <s v="PD022647"/>
    <s v="Serviços de Publicidade Eletrônica"/>
    <n v="122.87"/>
    <m/>
    <x v="0"/>
    <m/>
    <m/>
    <m/>
    <s v="2 - FATURADO"/>
    <n v="0"/>
    <x v="0"/>
    <x v="1"/>
  </r>
  <r>
    <x v="1179"/>
    <s v="46.634.499/0001-90"/>
    <s v="NF SERVICOS DO"/>
    <n v="302220"/>
    <d v="2024-12-17T00:00:00"/>
    <n v="308733"/>
    <d v="2024-12-17T00:00:00"/>
    <m/>
    <n v="774.4"/>
    <d v="2025-01-16T00:00:00"/>
    <s v="E0220647"/>
    <s v="PD022647"/>
    <s v="Serviços de Publicidade Eletrônica"/>
    <n v="737.23"/>
    <m/>
    <x v="0"/>
    <m/>
    <m/>
    <m/>
    <s v="2 - FATURADO"/>
    <n v="0"/>
    <x v="0"/>
    <x v="1"/>
  </r>
  <r>
    <x v="1179"/>
    <s v="46.634.499/0001-90"/>
    <s v="NF SERVICOS DO"/>
    <n v="302700"/>
    <d v="2024-12-18T00:00:00"/>
    <n v="309222"/>
    <d v="2024-12-18T00:00:00"/>
    <m/>
    <n v="580.79999999999995"/>
    <d v="2025-01-17T00:00:00"/>
    <s v="E0220647"/>
    <s v="PD022647"/>
    <s v="Serviços de Publicidade Eletrônica"/>
    <n v="552.91999999999996"/>
    <m/>
    <x v="0"/>
    <m/>
    <m/>
    <m/>
    <s v="2 - FATURADO"/>
    <n v="0"/>
    <x v="0"/>
    <x v="1"/>
  </r>
  <r>
    <x v="1179"/>
    <s v="46.634.499/0001-90"/>
    <s v="NF SERVICOS DO"/>
    <n v="302867"/>
    <d v="2024-12-19T00:00:00"/>
    <n v="309389"/>
    <d v="2024-12-19T00:00:00"/>
    <m/>
    <n v="258.13"/>
    <d v="2025-01-18T00:00:00"/>
    <s v="E0220647"/>
    <s v="PD022647"/>
    <s v="Serviços de Publicidade Eletrônica"/>
    <n v="245.74"/>
    <m/>
    <x v="0"/>
    <m/>
    <m/>
    <m/>
    <s v="2 - FATURADO"/>
    <n v="0"/>
    <x v="0"/>
    <x v="1"/>
  </r>
  <r>
    <x v="1179"/>
    <s v="46.634.499/0001-90"/>
    <s v="NF SERVICOS DO"/>
    <n v="303046"/>
    <d v="2024-12-20T00:00:00"/>
    <n v="309568"/>
    <d v="2024-12-20T00:00:00"/>
    <m/>
    <n v="322.66000000000003"/>
    <d v="2025-01-19T00:00:00"/>
    <s v="E0220647"/>
    <s v="PD022647"/>
    <s v="Serviços de Publicidade Eletrônica"/>
    <n v="307.17"/>
    <m/>
    <x v="0"/>
    <m/>
    <m/>
    <m/>
    <s v="2 - FATURADO"/>
    <n v="0"/>
    <x v="0"/>
    <x v="1"/>
  </r>
  <r>
    <x v="1179"/>
    <s v="46.634.499/0001-90"/>
    <s v="NF SERVICOS DO"/>
    <n v="303296"/>
    <d v="2024-12-22T00:00:00"/>
    <n v="309859"/>
    <d v="2024-12-30T00:00:00"/>
    <m/>
    <n v="516.26"/>
    <d v="2025-01-29T00:00:00"/>
    <s v="E0220647"/>
    <s v="PD022647"/>
    <s v="Serviços de Publicidade Eletrônica"/>
    <n v="491.48"/>
    <m/>
    <x v="0"/>
    <m/>
    <m/>
    <m/>
    <s v="2 - FATURADO"/>
    <n v="0"/>
    <x v="0"/>
    <x v="1"/>
  </r>
  <r>
    <x v="1179"/>
    <s v="46.634.499/0001-90"/>
    <s v="NF SERVICOS DO"/>
    <n v="303519"/>
    <d v="2024-12-22T00:00:00"/>
    <n v="310082"/>
    <d v="2024-12-30T00:00:00"/>
    <m/>
    <n v="258.13"/>
    <d v="2025-01-29T00:00:00"/>
    <s v="E0220647"/>
    <s v="PD022647"/>
    <s v="Serviços de Publicidade Eletrônica"/>
    <n v="245.74"/>
    <m/>
    <x v="0"/>
    <m/>
    <m/>
    <m/>
    <s v="2 - FATURADO"/>
    <n v="0"/>
    <x v="0"/>
    <x v="1"/>
  </r>
  <r>
    <x v="1179"/>
    <s v="46.634.499/0001-90"/>
    <s v="NF SERVICOS DO"/>
    <n v="303725"/>
    <d v="2024-12-23T00:00:00"/>
    <n v="310288"/>
    <d v="2024-12-30T00:00:00"/>
    <m/>
    <n v="258.13"/>
    <d v="2025-01-29T00:00:00"/>
    <s v="E0220647"/>
    <s v="PD022647"/>
    <s v="Serviços de Publicidade Eletrônica"/>
    <n v="245.74"/>
    <m/>
    <x v="0"/>
    <m/>
    <m/>
    <m/>
    <s v="2 - FATURADO"/>
    <n v="0"/>
    <x v="0"/>
    <x v="1"/>
  </r>
  <r>
    <x v="1179"/>
    <s v="46.634.499/0001-90"/>
    <s v="NF SERVICOS"/>
    <n v="177599"/>
    <d v="2024-12-31T00:00:00"/>
    <n v="1906538"/>
    <d v="2025-01-10T00:00:00"/>
    <d v="2024-12-01T00:00:00"/>
    <n v="12139.86"/>
    <d v="2025-02-09T00:00:00"/>
    <s v="E0200757"/>
    <s v="PD020757"/>
    <s v="PREFEITURA - CADASTRO"/>
    <n v="11557.15"/>
    <d v="2024-12-01T00:00:00"/>
    <x v="0"/>
    <s v="NR. 06/2020"/>
    <s v="64/2020"/>
    <s v="PD-PRC-2023/00743   359.00003367/2024-00 APPS/ITO"/>
    <s v="2 - FATURADO"/>
    <n v="0"/>
    <x v="0"/>
    <x v="0"/>
  </r>
  <r>
    <x v="1180"/>
    <s v="46.634.507/0001-06"/>
    <s v="ND-POUPATEMPO 4.0"/>
    <n v="5099"/>
    <d v="2024-11-05T00:00:00"/>
    <s v="PPT00765"/>
    <s v="PPT00765"/>
    <d v="2024-11-01T00:00:00"/>
    <n v="42186.49"/>
    <d v="2024-12-05T00:00:00"/>
    <s v="PPT00765"/>
    <s v="PP00765"/>
    <s v="OPERACAO DO POUPATEMPO DE SALTO"/>
    <n v="42186.49"/>
    <d v="2024-11-01T00:00:00"/>
    <x v="0"/>
    <m/>
    <s v="PD-PRC-2021/00562"/>
    <m/>
    <s v="2 - FATURADO"/>
    <n v="26"/>
    <x v="2"/>
    <x v="11"/>
  </r>
  <r>
    <x v="1180"/>
    <s v="46.634.507/0001-06"/>
    <s v="NF SERVICOS DO"/>
    <n v="298151"/>
    <d v="2024-11-18T00:00:00"/>
    <n v="304586"/>
    <d v="2024-11-19T00:00:00"/>
    <m/>
    <n v="737.52"/>
    <d v="2024-12-19T00:00:00"/>
    <s v="E0201625"/>
    <s v="PD201625"/>
    <s v="Serviços de Publicidade Eletrônica"/>
    <n v="702.12"/>
    <m/>
    <x v="0"/>
    <m/>
    <m/>
    <m/>
    <s v="2 - FATURADO"/>
    <n v="12"/>
    <x v="2"/>
    <x v="1"/>
  </r>
  <r>
    <x v="1180"/>
    <s v="46.634.507/0001-06"/>
    <s v="NF SERVICOS DO"/>
    <n v="298407"/>
    <d v="2024-11-19T00:00:00"/>
    <n v="304848"/>
    <d v="2024-11-21T00:00:00"/>
    <m/>
    <n v="2212.56"/>
    <d v="2024-12-21T00:00:00"/>
    <s v="E0201625"/>
    <s v="PD201625"/>
    <s v="Serviços de Publicidade Eletrônica"/>
    <n v="2106.36"/>
    <m/>
    <x v="0"/>
    <m/>
    <m/>
    <m/>
    <s v="2 - FATURADO"/>
    <n v="10"/>
    <x v="2"/>
    <x v="1"/>
  </r>
  <r>
    <x v="1180"/>
    <s v="46.634.507/0001-06"/>
    <s v="NF SERVICOS DO"/>
    <n v="298863"/>
    <d v="2024-11-22T00:00:00"/>
    <n v="305310"/>
    <d v="2024-11-26T00:00:00"/>
    <m/>
    <n v="3171.34"/>
    <d v="2024-12-26T00:00:00"/>
    <s v="E0201625"/>
    <s v="PD201625"/>
    <s v="Serviços de Publicidade Eletrônica"/>
    <n v="3019.12"/>
    <m/>
    <x v="0"/>
    <m/>
    <m/>
    <m/>
    <s v="2 - FATURADO"/>
    <n v="5"/>
    <x v="2"/>
    <x v="1"/>
  </r>
  <r>
    <x v="1180"/>
    <s v="46.634.507/0001-06"/>
    <s v="NF SERVICOS DO"/>
    <n v="298967"/>
    <d v="2024-11-25T00:00:00"/>
    <n v="305414"/>
    <d v="2024-11-26T00:00:00"/>
    <m/>
    <n v="1917.55"/>
    <d v="2024-12-26T00:00:00"/>
    <s v="E0201625"/>
    <s v="PD201625"/>
    <s v="Serviços de Publicidade Eletrônica"/>
    <n v="1825.51"/>
    <m/>
    <x v="0"/>
    <m/>
    <m/>
    <m/>
    <s v="2 - FATURADO"/>
    <n v="5"/>
    <x v="2"/>
    <x v="1"/>
  </r>
  <r>
    <x v="1180"/>
    <s v="46.634.507/0001-06"/>
    <s v="NF SERVICOS DO"/>
    <n v="299391"/>
    <d v="2024-11-28T00:00:00"/>
    <n v="305841"/>
    <d v="2024-11-28T00:00:00"/>
    <m/>
    <n v="3835.1"/>
    <d v="2024-12-28T00:00:00"/>
    <s v="E0201625"/>
    <s v="PD201625"/>
    <s v="Serviços de Publicidade Eletrônica"/>
    <n v="3651.02"/>
    <m/>
    <x v="0"/>
    <m/>
    <m/>
    <m/>
    <s v="2 - FATURADO"/>
    <n v="3"/>
    <x v="2"/>
    <x v="1"/>
  </r>
  <r>
    <x v="1180"/>
    <s v="46.634.507/0001-06"/>
    <s v="NF SERVICOS DO"/>
    <n v="299913"/>
    <d v="2024-11-28T00:00:00"/>
    <n v="306370"/>
    <d v="2024-11-29T00:00:00"/>
    <m/>
    <n v="1401.29"/>
    <d v="2024-12-29T00:00:00"/>
    <s v="E0201625"/>
    <s v="PD201625"/>
    <s v="Serviços de Publicidade Eletrônica"/>
    <n v="1334.03"/>
    <m/>
    <x v="0"/>
    <m/>
    <m/>
    <m/>
    <s v="2 - FATURADO"/>
    <n v="2"/>
    <x v="2"/>
    <x v="1"/>
  </r>
  <r>
    <x v="1180"/>
    <s v="46.634.507/0001-06"/>
    <s v="ND-POUPATEMPO 4.0"/>
    <n v="5262"/>
    <d v="2024-12-04T00:00:00"/>
    <s v="PPT00765"/>
    <s v="PPT00765"/>
    <d v="2024-12-01T00:00:00"/>
    <n v="42186.49"/>
    <d v="2025-01-03T00:00:00"/>
    <s v="PPT00765"/>
    <s v="PP00765"/>
    <s v="OPERACAO DO POUPATEMPO DE SALTO"/>
    <n v="42186.49"/>
    <d v="2024-12-01T00:00:00"/>
    <x v="0"/>
    <m/>
    <s v="PD-PRC-2021/00562"/>
    <m/>
    <s v="2 - FATURADO"/>
    <n v="0"/>
    <x v="0"/>
    <x v="11"/>
  </r>
  <r>
    <x v="1180"/>
    <s v="46.634.507/0001-06"/>
    <s v="NF SERVICOS"/>
    <n v="174600"/>
    <d v="2024-12-10T00:00:00"/>
    <n v="1890588"/>
    <d v="2024-12-10T00:00:00"/>
    <d v="2024-11-01T00:00:00"/>
    <n v="12015.27"/>
    <d v="2025-01-09T00:00:00"/>
    <s v="E0240626"/>
    <s v="PD024626"/>
    <s v="PREFEITURA - SIM"/>
    <n v="11438.54"/>
    <d v="2024-11-01T00:00:00"/>
    <x v="0"/>
    <s v="221/2024-2681/2024"/>
    <s v="N.E. 5446/2024 - A.F.1622/2024"/>
    <s v="359.00003073/2024-70 - APPS\ITO"/>
    <s v="2 - FATURADO"/>
    <n v="0"/>
    <x v="0"/>
    <x v="0"/>
  </r>
  <r>
    <x v="1180"/>
    <s v="46.634.507/0001-06"/>
    <s v="NF SERVICOS DO"/>
    <n v="300184"/>
    <d v="2024-12-11T00:00:00"/>
    <n v="307621"/>
    <d v="2024-12-11T00:00:00"/>
    <m/>
    <n v="737.52"/>
    <d v="2025-01-10T00:00:00"/>
    <s v="E0201625"/>
    <s v="PD201625"/>
    <s v="Serviços de Publicidade Eletrônica"/>
    <n v="702.12"/>
    <m/>
    <x v="0"/>
    <m/>
    <m/>
    <m/>
    <s v="2 - FATURADO"/>
    <n v="0"/>
    <x v="0"/>
    <x v="1"/>
  </r>
  <r>
    <x v="1180"/>
    <s v="46.634.507/0001-06"/>
    <s v="NF SERVICOS DO"/>
    <n v="300262"/>
    <d v="2024-12-11T00:00:00"/>
    <n v="307699"/>
    <d v="2024-12-11T00:00:00"/>
    <m/>
    <n v="2433.8200000000002"/>
    <d v="2025-01-10T00:00:00"/>
    <s v="E0201625"/>
    <s v="PD201625"/>
    <s v="Serviços de Publicidade Eletrônica"/>
    <n v="2317"/>
    <m/>
    <x v="0"/>
    <m/>
    <m/>
    <m/>
    <s v="2 - FATURADO"/>
    <n v="0"/>
    <x v="0"/>
    <x v="1"/>
  </r>
  <r>
    <x v="1180"/>
    <s v="46.634.507/0001-06"/>
    <s v="NF SERVICOS DO"/>
    <n v="300382"/>
    <d v="2024-12-11T00:00:00"/>
    <n v="307819"/>
    <d v="2024-12-11T00:00:00"/>
    <m/>
    <n v="2360.06"/>
    <d v="2025-01-10T00:00:00"/>
    <s v="E0201625"/>
    <s v="PD201625"/>
    <s v="Serviços de Publicidade Eletrônica"/>
    <n v="2246.7800000000002"/>
    <m/>
    <x v="0"/>
    <m/>
    <m/>
    <m/>
    <s v="2 - FATURADO"/>
    <n v="0"/>
    <x v="0"/>
    <x v="1"/>
  </r>
  <r>
    <x v="1180"/>
    <s v="46.634.507/0001-06"/>
    <s v="NF SERVICOS DO"/>
    <n v="300512"/>
    <d v="2024-12-11T00:00:00"/>
    <n v="307949"/>
    <d v="2024-12-11T00:00:00"/>
    <m/>
    <n v="2950.08"/>
    <d v="2025-01-10T00:00:00"/>
    <s v="E0201625"/>
    <s v="PD201625"/>
    <s v="Serviços de Publicidade Eletrônica"/>
    <n v="2808.48"/>
    <m/>
    <x v="0"/>
    <m/>
    <m/>
    <m/>
    <s v="2 - FATURADO"/>
    <n v="0"/>
    <x v="0"/>
    <x v="1"/>
  </r>
  <r>
    <x v="1180"/>
    <s v="46.634.507/0001-06"/>
    <s v="NF SERVICOS DO"/>
    <n v="300690"/>
    <d v="2024-12-11T00:00:00"/>
    <n v="308127"/>
    <d v="2024-12-11T00:00:00"/>
    <m/>
    <n v="4203.8599999999997"/>
    <d v="2025-01-10T00:00:00"/>
    <s v="E0201625"/>
    <s v="PD201625"/>
    <s v="Serviços de Publicidade Eletrônica"/>
    <n v="4002.07"/>
    <m/>
    <x v="0"/>
    <m/>
    <m/>
    <m/>
    <s v="2 - FATURADO"/>
    <n v="0"/>
    <x v="0"/>
    <x v="1"/>
  </r>
  <r>
    <x v="1180"/>
    <s v="46.634.507/0001-06"/>
    <s v="NF SERVICOS DO"/>
    <n v="301197"/>
    <d v="2024-12-11T00:00:00"/>
    <n v="306621"/>
    <d v="2024-12-11T00:00:00"/>
    <m/>
    <n v="1696.3"/>
    <d v="2025-01-10T00:00:00"/>
    <s v="E0201625"/>
    <s v="PD201625"/>
    <s v="Serviços de Publicidade Eletrônica"/>
    <n v="1614.88"/>
    <m/>
    <x v="0"/>
    <m/>
    <m/>
    <m/>
    <s v="2 - FATURADO"/>
    <n v="0"/>
    <x v="0"/>
    <x v="1"/>
  </r>
  <r>
    <x v="1180"/>
    <s v="46.634.507/0001-06"/>
    <s v="NF SERVICOS DO"/>
    <n v="301530"/>
    <d v="2024-12-11T00:00:00"/>
    <n v="306954"/>
    <d v="2024-12-11T00:00:00"/>
    <m/>
    <n v="6563.93"/>
    <d v="2025-01-10T00:00:00"/>
    <s v="E0201625"/>
    <s v="PD201625"/>
    <s v="Serviços de Publicidade Eletrônica"/>
    <n v="6248.86"/>
    <m/>
    <x v="0"/>
    <m/>
    <m/>
    <m/>
    <s v="2 - FATURADO"/>
    <n v="0"/>
    <x v="0"/>
    <x v="1"/>
  </r>
  <r>
    <x v="1180"/>
    <s v="46.634.507/0001-06"/>
    <s v="NF SERVICOS DO"/>
    <n v="301980"/>
    <d v="2024-12-16T00:00:00"/>
    <n v="308488"/>
    <d v="2024-12-16T00:00:00"/>
    <m/>
    <n v="2065.06"/>
    <d v="2025-01-15T00:00:00"/>
    <s v="E0201625"/>
    <s v="PD201625"/>
    <s v="Serviços de Publicidade Eletrônica"/>
    <n v="1965.94"/>
    <m/>
    <x v="0"/>
    <m/>
    <m/>
    <m/>
    <s v="2 - FATURADO"/>
    <n v="0"/>
    <x v="0"/>
    <x v="1"/>
  </r>
  <r>
    <x v="1180"/>
    <s v="46.634.507/0001-06"/>
    <s v="NF SERVICOS DO"/>
    <n v="302287"/>
    <d v="2024-12-17T00:00:00"/>
    <n v="308800"/>
    <d v="2024-12-17T00:00:00"/>
    <m/>
    <n v="11357.81"/>
    <d v="2025-01-16T00:00:00"/>
    <s v="E0201625"/>
    <s v="PD201625"/>
    <s v="Serviços de Publicidade Eletrônica"/>
    <n v="10812.64"/>
    <m/>
    <x v="0"/>
    <m/>
    <m/>
    <m/>
    <s v="2 - FATURADO"/>
    <n v="0"/>
    <x v="0"/>
    <x v="1"/>
  </r>
  <r>
    <x v="1180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0"/>
    <x v="0"/>
    <x v="2"/>
  </r>
  <r>
    <x v="1180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0"/>
    <x v="0"/>
    <x v="2"/>
  </r>
  <r>
    <x v="1180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0"/>
    <x v="0"/>
    <x v="2"/>
  </r>
  <r>
    <x v="1180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0"/>
    <x v="0"/>
    <x v="2"/>
  </r>
  <r>
    <x v="1180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0"/>
    <x v="0"/>
    <x v="2"/>
  </r>
  <r>
    <x v="1180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0"/>
    <x v="0"/>
    <x v="2"/>
  </r>
  <r>
    <x v="1180"/>
    <s v="46.634.507/0001-06"/>
    <s v="NF SERVICOS DO"/>
    <n v="302683"/>
    <d v="2024-12-18T00:00:00"/>
    <n v="309205"/>
    <d v="2024-12-18T00:00:00"/>
    <m/>
    <n v="1475.04"/>
    <d v="2025-01-17T00:00:00"/>
    <s v="E0201625"/>
    <s v="PD201625"/>
    <s v="Serviços de Publicidade Eletrônica"/>
    <n v="1404.24"/>
    <m/>
    <x v="0"/>
    <m/>
    <m/>
    <m/>
    <s v="2 - FATURADO"/>
    <n v="0"/>
    <x v="0"/>
    <x v="1"/>
  </r>
  <r>
    <x v="1180"/>
    <s v="46.634.507/0001-06"/>
    <s v="NF SERVICOS DO"/>
    <n v="302847"/>
    <d v="2024-12-19T00:00:00"/>
    <n v="309369"/>
    <d v="2024-12-19T00:00:00"/>
    <m/>
    <n v="516.26"/>
    <d v="2025-01-18T00:00:00"/>
    <s v="E0201625"/>
    <s v="PD201625"/>
    <s v="Serviços de Publicidade Eletrônica"/>
    <n v="491.48"/>
    <m/>
    <x v="0"/>
    <m/>
    <m/>
    <m/>
    <s v="2 - FATURADO"/>
    <n v="0"/>
    <x v="0"/>
    <x v="1"/>
  </r>
  <r>
    <x v="1180"/>
    <s v="46.634.507/0001-06"/>
    <s v="NF SERVICOS DO"/>
    <n v="303171"/>
    <d v="2024-12-20T00:00:00"/>
    <n v="309693"/>
    <d v="2024-12-20T00:00:00"/>
    <m/>
    <n v="2286.31"/>
    <d v="2025-01-19T00:00:00"/>
    <s v="E0201625"/>
    <s v="PD201625"/>
    <s v="Serviços de Publicidade Eletrônica"/>
    <n v="2176.5700000000002"/>
    <m/>
    <x v="0"/>
    <m/>
    <m/>
    <m/>
    <s v="2 - FATURADO"/>
    <n v="0"/>
    <x v="0"/>
    <x v="1"/>
  </r>
  <r>
    <x v="1180"/>
    <s v="46.634.507/0001-06"/>
    <s v="NF SERVICOS DO"/>
    <n v="303503"/>
    <d v="2024-12-22T00:00:00"/>
    <n v="310066"/>
    <d v="2024-12-30T00:00:00"/>
    <m/>
    <n v="1327.54"/>
    <d v="2025-01-29T00:00:00"/>
    <s v="E0201625"/>
    <s v="PD201625"/>
    <s v="Serviços de Publicidade Eletrônica"/>
    <n v="1263.82"/>
    <m/>
    <x v="0"/>
    <m/>
    <m/>
    <m/>
    <s v="2 - FATURADO"/>
    <n v="0"/>
    <x v="0"/>
    <x v="1"/>
  </r>
  <r>
    <x v="1180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0"/>
    <x v="0"/>
    <x v="2"/>
  </r>
  <r>
    <x v="1180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0"/>
    <x v="0"/>
    <x v="2"/>
  </r>
  <r>
    <x v="1180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0"/>
    <x v="0"/>
    <x v="2"/>
  </r>
  <r>
    <x v="1180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0"/>
    <x v="0"/>
    <x v="2"/>
  </r>
  <r>
    <x v="1180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0"/>
    <x v="0"/>
    <x v="2"/>
  </r>
  <r>
    <x v="1180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0"/>
    <x v="0"/>
    <x v="2"/>
  </r>
  <r>
    <x v="1180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0"/>
    <x v="0"/>
    <x v="2"/>
  </r>
  <r>
    <x v="1180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0"/>
    <x v="0"/>
    <x v="2"/>
  </r>
  <r>
    <x v="1180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0"/>
    <x v="0"/>
    <x v="2"/>
  </r>
  <r>
    <x v="1180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0"/>
    <x v="0"/>
    <x v="2"/>
  </r>
  <r>
    <x v="1180"/>
    <s v="46.634.507/0001-06"/>
    <s v="NF SERVICOS"/>
    <n v="177520"/>
    <d v="2024-12-31T00:00:00"/>
    <n v="1906459"/>
    <d v="2025-01-10T00:00:00"/>
    <d v="2024-12-01T00:00:00"/>
    <n v="10788.66"/>
    <d v="2025-02-09T00:00:00"/>
    <s v="E0240626"/>
    <s v="PD024626"/>
    <s v="PREFEITURA - SIM"/>
    <n v="10270.799999999999"/>
    <d v="2024-12-01T00:00:00"/>
    <x v="0"/>
    <s v="221/2024-2681/2024"/>
    <s v="N.E. 5446/2024 - A.F.1622/2024"/>
    <s v="359.00003073/2024-70 - APPS\ITO"/>
    <s v="2 - FATURADO"/>
    <n v="0"/>
    <x v="0"/>
    <x v="0"/>
  </r>
  <r>
    <x v="1181"/>
    <s v="46.634.515/0001-44"/>
    <s v="NF SERVICOS DO"/>
    <n v="304175"/>
    <d v="2024-12-31T00:00:00"/>
    <n v="310751"/>
    <d v="2025-01-03T00:00:00"/>
    <m/>
    <n v="1475.04"/>
    <d v="2025-01-03T00:00:00"/>
    <m/>
    <m/>
    <s v="Serviços de Publicidade Eletrônica"/>
    <n v="1404.24"/>
    <m/>
    <x v="0"/>
    <m/>
    <m/>
    <m/>
    <s v="1 - VENDA A VISTA"/>
    <n v="0"/>
    <x v="0"/>
    <x v="1"/>
  </r>
  <r>
    <x v="1181"/>
    <s v="46.634.515/0001-44"/>
    <s v="NF SERVICOS DO"/>
    <n v="304192"/>
    <d v="2024-12-31T00:00:00"/>
    <n v="310768"/>
    <d v="2025-01-03T00:00:00"/>
    <m/>
    <n v="230.47"/>
    <d v="2025-01-03T00:00:00"/>
    <m/>
    <m/>
    <s v="Serviços de Publicidade Eletrônica"/>
    <n v="219.41"/>
    <m/>
    <x v="0"/>
    <m/>
    <m/>
    <m/>
    <s v="1 - VENDA A VISTA"/>
    <n v="0"/>
    <x v="0"/>
    <x v="1"/>
  </r>
  <r>
    <x v="1181"/>
    <s v="46.634.515/0001-44"/>
    <s v="NF SERVICOS DO"/>
    <n v="304194"/>
    <d v="2024-12-31T00:00:00"/>
    <n v="310770"/>
    <d v="2025-01-03T00:00:00"/>
    <m/>
    <n v="230.47"/>
    <d v="2025-01-03T00:00:00"/>
    <m/>
    <m/>
    <s v="Serviços de Publicidade Eletrônica"/>
    <n v="219.41"/>
    <m/>
    <x v="0"/>
    <m/>
    <m/>
    <m/>
    <s v="1 - VENDA A VISTA"/>
    <n v="0"/>
    <x v="0"/>
    <x v="1"/>
  </r>
  <r>
    <x v="1181"/>
    <s v="46.634.515/0001-44"/>
    <s v="NF SERVICOS DO"/>
    <n v="304195"/>
    <d v="2024-12-31T00:00:00"/>
    <n v="310771"/>
    <d v="2025-01-03T00:00:00"/>
    <m/>
    <n v="230.47"/>
    <d v="2025-01-03T00:00:00"/>
    <m/>
    <m/>
    <s v="Serviços de Publicidade Eletrônica"/>
    <n v="219.41"/>
    <m/>
    <x v="0"/>
    <m/>
    <m/>
    <m/>
    <s v="1 - VENDA A VISTA"/>
    <n v="0"/>
    <x v="0"/>
    <x v="1"/>
  </r>
  <r>
    <x v="1182"/>
    <s v="46.634.523/0001-90"/>
    <s v="ND-POUPATEMPO 4.0"/>
    <n v="5268"/>
    <d v="2024-12-04T00:00:00"/>
    <s v="PPT00729"/>
    <s v="PPT00729"/>
    <d v="2024-12-01T00:00:00"/>
    <n v="20437.22"/>
    <d v="2025-01-03T00:00:00"/>
    <s v="PPT00729"/>
    <s v="PP00729"/>
    <s v="IMPLANTACAO E OPERACAO DO POUPATEMPO SAO MANUEL"/>
    <n v="20437.22"/>
    <d v="2024-12-01T00:00:00"/>
    <x v="0"/>
    <m/>
    <s v="PD-PRC-2022/03712"/>
    <m/>
    <s v="2 - FATURADO"/>
    <n v="0"/>
    <x v="0"/>
    <x v="11"/>
  </r>
  <r>
    <x v="1182"/>
    <s v="46.634.523/0001-90"/>
    <s v="NF SERVICOS DO"/>
    <n v="300416"/>
    <d v="2024-12-11T00:00:00"/>
    <n v="307853"/>
    <d v="2024-12-11T00:00:00"/>
    <m/>
    <n v="221.26"/>
    <d v="2025-01-10T00:00:00"/>
    <s v="E0201668"/>
    <s v="PD201668"/>
    <s v="Serviços de Publicidade Eletrônica"/>
    <n v="210.64"/>
    <m/>
    <x v="0"/>
    <m/>
    <m/>
    <m/>
    <s v="2 - FATURADO"/>
    <n v="0"/>
    <x v="0"/>
    <x v="1"/>
  </r>
  <r>
    <x v="1182"/>
    <s v="46.634.523/0001-90"/>
    <s v="NF SERVICOS DO"/>
    <n v="300477"/>
    <d v="2024-12-11T00:00:00"/>
    <n v="307914"/>
    <d v="2024-12-11T00:00:00"/>
    <m/>
    <n v="221.26"/>
    <d v="2025-01-10T00:00:00"/>
    <s v="E0201668"/>
    <s v="PD201668"/>
    <s v="Serviços de Publicidade Eletrônica"/>
    <n v="210.64"/>
    <m/>
    <x v="0"/>
    <m/>
    <m/>
    <m/>
    <s v="2 - FATURADO"/>
    <n v="0"/>
    <x v="0"/>
    <x v="1"/>
  </r>
  <r>
    <x v="1182"/>
    <s v="46.634.523/0001-90"/>
    <s v="NF SERVICOS DO"/>
    <n v="300560"/>
    <d v="2024-12-11T00:00:00"/>
    <n v="307997"/>
    <d v="2024-12-11T00:00:00"/>
    <m/>
    <n v="331.88"/>
    <d v="2025-01-10T00:00:00"/>
    <s v="E0201668"/>
    <s v="PD201668"/>
    <s v="Serviços de Publicidade Eletrônica"/>
    <n v="315.95"/>
    <m/>
    <x v="0"/>
    <m/>
    <m/>
    <m/>
    <s v="2 - FATURADO"/>
    <n v="0"/>
    <x v="0"/>
    <x v="1"/>
  </r>
  <r>
    <x v="1182"/>
    <s v="46.634.523/0001-90"/>
    <s v="NF SERVICOS DO"/>
    <n v="301439"/>
    <d v="2024-12-11T00:00:00"/>
    <n v="306863"/>
    <d v="2024-12-11T00:00:00"/>
    <m/>
    <n v="221.26"/>
    <d v="2025-01-10T00:00:00"/>
    <s v="E0201668"/>
    <s v="PD201668"/>
    <s v="Serviços de Publicidade Eletrônica"/>
    <n v="210.64"/>
    <m/>
    <x v="0"/>
    <m/>
    <m/>
    <m/>
    <s v="2 - FATURADO"/>
    <n v="0"/>
    <x v="0"/>
    <x v="1"/>
  </r>
  <r>
    <x v="1182"/>
    <s v="46.634.523/0001-90"/>
    <s v="NF SERVICOS DO"/>
    <n v="301690"/>
    <d v="2024-12-11T00:00:00"/>
    <n v="307114"/>
    <d v="2024-12-11T00:00:00"/>
    <m/>
    <n v="719.08"/>
    <d v="2025-01-10T00:00:00"/>
    <s v="E0201668"/>
    <s v="PD201668"/>
    <s v="Serviços de Publicidade Eletrônica"/>
    <n v="684.56"/>
    <m/>
    <x v="0"/>
    <m/>
    <m/>
    <m/>
    <s v="2 - FATURADO"/>
    <n v="0"/>
    <x v="0"/>
    <x v="1"/>
  </r>
  <r>
    <x v="1182"/>
    <s v="46.634.523/0001-90"/>
    <s v="ND-POUPATEMPO 4.0"/>
    <n v="5342"/>
    <d v="2024-12-16T00:00:00"/>
    <s v="PPT00729"/>
    <s v="PPT00729"/>
    <d v="2024-12-01T00:00:00"/>
    <n v="1288.9100000000001"/>
    <d v="2025-01-15T00:00:00"/>
    <s v="PPT00729"/>
    <s v="PP00729"/>
    <s v="IMPLANTACAO E OPERACAO DO POUPATEMPO SAO MANUEL"/>
    <n v="1288.9100000000001"/>
    <d v="2024-12-01T00:00:00"/>
    <x v="0"/>
    <m/>
    <s v="PD-PRC-2022/03712"/>
    <m/>
    <s v="2 - FATURADO"/>
    <n v="0"/>
    <x v="0"/>
    <x v="11"/>
  </r>
  <r>
    <x v="1182"/>
    <s v="46.634.523/0001-90"/>
    <s v="NF SERVICOS DO"/>
    <n v="302252"/>
    <d v="2024-12-17T00:00:00"/>
    <n v="308765"/>
    <d v="2024-12-17T00:00:00"/>
    <m/>
    <n v="221.26"/>
    <d v="2025-01-16T00:00:00"/>
    <s v="E0201668"/>
    <s v="PD201668"/>
    <s v="Serviços de Publicidade Eletrônica"/>
    <n v="210.64"/>
    <m/>
    <x v="0"/>
    <m/>
    <m/>
    <m/>
    <s v="2 - FATURADO"/>
    <n v="0"/>
    <x v="0"/>
    <x v="1"/>
  </r>
  <r>
    <x v="1182"/>
    <s v="46.634.523/0001-90"/>
    <s v="NF SERVICOS DO"/>
    <n v="302302"/>
    <d v="2024-12-17T00:00:00"/>
    <n v="308815"/>
    <d v="2024-12-17T00:00:00"/>
    <m/>
    <n v="442.51"/>
    <d v="2025-01-16T00:00:00"/>
    <s v="E0201668"/>
    <s v="PD201668"/>
    <s v="Serviços de Publicidade Eletrônica"/>
    <n v="421.27"/>
    <m/>
    <x v="0"/>
    <m/>
    <m/>
    <m/>
    <s v="2 - FATURADO"/>
    <n v="0"/>
    <x v="0"/>
    <x v="1"/>
  </r>
  <r>
    <x v="1182"/>
    <s v="46.634.523/0001-90"/>
    <s v="NF SERVICOS DO"/>
    <n v="302674"/>
    <d v="2024-12-18T00:00:00"/>
    <n v="309196"/>
    <d v="2024-12-18T00:00:00"/>
    <m/>
    <n v="276.57"/>
    <d v="2025-01-17T00:00:00"/>
    <s v="E0201668"/>
    <s v="PD201668"/>
    <s v="Serviços de Publicidade Eletrônica"/>
    <n v="263.29000000000002"/>
    <m/>
    <x v="0"/>
    <m/>
    <m/>
    <m/>
    <s v="2 - FATURADO"/>
    <n v="0"/>
    <x v="0"/>
    <x v="1"/>
  </r>
  <r>
    <x v="1182"/>
    <s v="46.634.523/0001-90"/>
    <s v="NF SERVICOS DO"/>
    <n v="302841"/>
    <d v="2024-12-19T00:00:00"/>
    <n v="309363"/>
    <d v="2024-12-19T00:00:00"/>
    <m/>
    <n v="442.51"/>
    <d v="2025-01-18T00:00:00"/>
    <s v="E0201668"/>
    <s v="PD201668"/>
    <s v="Serviços de Publicidade Eletrônica"/>
    <n v="421.27"/>
    <m/>
    <x v="0"/>
    <m/>
    <m/>
    <m/>
    <s v="2 - FATURADO"/>
    <n v="0"/>
    <x v="0"/>
    <x v="1"/>
  </r>
  <r>
    <x v="1182"/>
    <s v="46.634.523/0001-90"/>
    <s v="NF SERVICOS DO"/>
    <n v="303496"/>
    <d v="2024-12-22T00:00:00"/>
    <n v="310059"/>
    <d v="2024-12-30T00:00:00"/>
    <m/>
    <n v="1050.97"/>
    <d v="2025-01-29T00:00:00"/>
    <s v="E0201668"/>
    <s v="PD201668"/>
    <s v="Serviços de Publicidade Eletrônica"/>
    <n v="1000.52"/>
    <m/>
    <x v="0"/>
    <m/>
    <m/>
    <m/>
    <s v="2 - FATURADO"/>
    <n v="0"/>
    <x v="0"/>
    <x v="1"/>
  </r>
  <r>
    <x v="1182"/>
    <s v="46.634.523/0001-90"/>
    <s v="NF SERVICOS DO"/>
    <n v="303700"/>
    <d v="2024-12-23T00:00:00"/>
    <n v="310263"/>
    <d v="2024-12-30T00:00:00"/>
    <m/>
    <n v="165.94"/>
    <d v="2025-01-29T00:00:00"/>
    <s v="E0201668"/>
    <s v="PD201668"/>
    <s v="Serviços de Publicidade Eletrônica"/>
    <n v="157.97"/>
    <m/>
    <x v="0"/>
    <m/>
    <m/>
    <m/>
    <s v="2 - FATURADO"/>
    <n v="0"/>
    <x v="0"/>
    <x v="1"/>
  </r>
  <r>
    <x v="1182"/>
    <s v="46.634.523/0001-90"/>
    <s v="NF SERVICOS DO"/>
    <n v="303954"/>
    <d v="2024-12-31T00:00:00"/>
    <n v="310530"/>
    <d v="2025-01-03T00:00:00"/>
    <m/>
    <n v="387.2"/>
    <d v="2025-02-02T00:00:00"/>
    <s v="E0201668"/>
    <s v="PD201668"/>
    <s v="Serviços de Publicidade Eletrônica"/>
    <n v="368.61"/>
    <m/>
    <x v="0"/>
    <m/>
    <m/>
    <m/>
    <s v="2 - FATURADO"/>
    <n v="0"/>
    <x v="0"/>
    <x v="1"/>
  </r>
  <r>
    <x v="1183"/>
    <s v="46.634.531/0001-37"/>
    <s v="NF SERVICOS"/>
    <n v="164071"/>
    <d v="2024-07-10T00:00:00"/>
    <n v="1815091"/>
    <d v="2024-07-10T00:00:00"/>
    <d v="2024-06-01T00:00:00"/>
    <n v="2764"/>
    <d v="2024-08-09T00:00:00"/>
    <s v="E0190818"/>
    <s v="PD019818"/>
    <s v="PREFEITURA - CADASTRO"/>
    <n v="2631.33"/>
    <d v="2024-06-01T00:00:00"/>
    <x v="0"/>
    <s v="NR. 62/2019"/>
    <s v="NR. 15.090/2019"/>
    <s v="83256/0001 SEI:  359.00008812/2023-39 APPS/ITO"/>
    <s v="2 - FATURADO"/>
    <n v="144"/>
    <x v="7"/>
    <x v="0"/>
  </r>
  <r>
    <x v="1183"/>
    <s v="46.634.531/0001-37"/>
    <s v="ND-POUPATEMPO 4.0"/>
    <n v="5296"/>
    <d v="2024-12-04T00:00:00"/>
    <s v="PPT00643"/>
    <s v="PPT00643"/>
    <d v="2024-12-01T00:00:00"/>
    <n v="23282.54"/>
    <d v="2025-01-03T00:00:00"/>
    <s v="PPT00643"/>
    <s v="PP00643"/>
    <s v="IMPLANTACAO E OPERACAO DO POUPATEMPO IBIUNA"/>
    <n v="23282.54"/>
    <d v="2024-12-01T00:00:00"/>
    <x v="0"/>
    <m/>
    <s v="PD-PRC-2022/00452"/>
    <m/>
    <s v="2 - FATURADO"/>
    <n v="0"/>
    <x v="0"/>
    <x v="11"/>
  </r>
  <r>
    <x v="1183"/>
    <s v="46.634.531/0001-37"/>
    <s v="NF SERVICOS DO"/>
    <n v="300206"/>
    <d v="2024-12-11T00:00:00"/>
    <n v="307643"/>
    <d v="2024-12-11T00:00:00"/>
    <m/>
    <n v="322.66000000000003"/>
    <d v="2025-01-10T00:00:00"/>
    <s v="E0201479"/>
    <s v="PD201479"/>
    <s v="Serviços de Publicidade Eletrônica"/>
    <n v="307.17"/>
    <m/>
    <x v="0"/>
    <m/>
    <m/>
    <m/>
    <s v="2 - FATURADO"/>
    <n v="0"/>
    <x v="0"/>
    <x v="1"/>
  </r>
  <r>
    <x v="1183"/>
    <s v="46.634.531/0001-37"/>
    <s v="NF SERVICOS DO"/>
    <n v="300521"/>
    <d v="2024-12-11T00:00:00"/>
    <n v="307958"/>
    <d v="2024-12-11T00:00:00"/>
    <m/>
    <n v="258.13"/>
    <d v="2025-01-10T00:00:00"/>
    <s v="E0201479"/>
    <s v="PD201479"/>
    <s v="Serviços de Publicidade Eletrônica"/>
    <n v="245.74"/>
    <m/>
    <x v="0"/>
    <m/>
    <m/>
    <m/>
    <s v="2 - FATURADO"/>
    <n v="0"/>
    <x v="0"/>
    <x v="1"/>
  </r>
  <r>
    <x v="1183"/>
    <s v="46.634.531/0001-37"/>
    <s v="NF SERVICOS DO"/>
    <n v="301601"/>
    <d v="2024-12-11T00:00:00"/>
    <n v="307025"/>
    <d v="2024-12-11T00:00:00"/>
    <m/>
    <n v="903.46"/>
    <d v="2025-01-10T00:00:00"/>
    <m/>
    <m/>
    <s v="Serviços de Publicidade Eletrônica"/>
    <n v="860.09"/>
    <m/>
    <x v="0"/>
    <m/>
    <m/>
    <m/>
    <s v="2 - FATURADO"/>
    <n v="0"/>
    <x v="0"/>
    <x v="1"/>
  </r>
  <r>
    <x v="1183"/>
    <s v="46.634.531/0001-37"/>
    <s v="NF SERVICOS DO"/>
    <n v="302160"/>
    <d v="2024-12-16T00:00:00"/>
    <n v="308668"/>
    <d v="2024-12-16T00:00:00"/>
    <m/>
    <n v="193.6"/>
    <d v="2025-01-15T00:00:00"/>
    <m/>
    <m/>
    <s v="Serviços de Publicidade Eletrônica"/>
    <n v="184.31"/>
    <m/>
    <x v="0"/>
    <m/>
    <m/>
    <m/>
    <s v="2 - FATURADO"/>
    <n v="0"/>
    <x v="0"/>
    <x v="1"/>
  </r>
  <r>
    <x v="1183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0"/>
    <x v="0"/>
    <x v="2"/>
  </r>
  <r>
    <x v="1183"/>
    <s v="46.634.531/0001-37"/>
    <s v="NF SERVICOS DO"/>
    <n v="302414"/>
    <d v="2024-12-17T00:00:00"/>
    <n v="308927"/>
    <d v="2024-12-17T00:00:00"/>
    <m/>
    <n v="838.93"/>
    <d v="2025-01-16T00:00:00"/>
    <m/>
    <m/>
    <s v="Serviços de Publicidade Eletrônica"/>
    <n v="798.66"/>
    <m/>
    <x v="0"/>
    <m/>
    <m/>
    <m/>
    <s v="2 - FATURADO"/>
    <n v="0"/>
    <x v="0"/>
    <x v="1"/>
  </r>
  <r>
    <x v="1183"/>
    <s v="46.634.531/0001-37"/>
    <s v="NF SERVICOS DO"/>
    <n v="302832"/>
    <d v="2024-12-19T00:00:00"/>
    <n v="309354"/>
    <d v="2024-12-19T00:00:00"/>
    <m/>
    <n v="967.99"/>
    <d v="2025-01-18T00:00:00"/>
    <s v="E0240946"/>
    <s v="PD024946"/>
    <s v="Serviços de Publicidade Eletrônica"/>
    <n v="921.53"/>
    <m/>
    <x v="0"/>
    <m/>
    <m/>
    <m/>
    <s v="2 - FATURADO"/>
    <n v="0"/>
    <x v="0"/>
    <x v="1"/>
  </r>
  <r>
    <x v="1183"/>
    <s v="46.634.531/0001-37"/>
    <s v="NF SERVICOS DO"/>
    <n v="303593"/>
    <d v="2024-12-22T00:00:00"/>
    <n v="310156"/>
    <d v="2024-12-30T00:00:00"/>
    <m/>
    <n v="129.07"/>
    <d v="2025-01-29T00:00:00"/>
    <s v="E0240946"/>
    <s v="PD024946"/>
    <s v="Serviços de Publicidade Eletrônica"/>
    <n v="122.87"/>
    <m/>
    <x v="0"/>
    <m/>
    <m/>
    <m/>
    <s v="2 - FATURADO"/>
    <n v="0"/>
    <x v="0"/>
    <x v="1"/>
  </r>
  <r>
    <x v="1183"/>
    <s v="46.634.531/0001-37"/>
    <s v="NF SERVICOS DO"/>
    <n v="303691"/>
    <d v="2024-12-23T00:00:00"/>
    <n v="310254"/>
    <d v="2024-12-30T00:00:00"/>
    <m/>
    <n v="709.86"/>
    <d v="2025-01-29T00:00:00"/>
    <s v="E0240946"/>
    <s v="PD024946"/>
    <s v="Serviços de Publicidade Eletrônica"/>
    <n v="675.79"/>
    <m/>
    <x v="0"/>
    <m/>
    <m/>
    <m/>
    <s v="2 - FATURADO"/>
    <n v="0"/>
    <x v="0"/>
    <x v="1"/>
  </r>
  <r>
    <x v="1183"/>
    <s v="46.634.531/0001-37"/>
    <s v="NF SERVICOS DO"/>
    <n v="304001"/>
    <d v="2024-12-31T00:00:00"/>
    <n v="310577"/>
    <d v="2025-01-03T00:00:00"/>
    <m/>
    <n v="516.26"/>
    <d v="2025-02-02T00:00:00"/>
    <s v="E0240946"/>
    <s v="PD024946"/>
    <s v="Serviços de Publicidade Eletrônica"/>
    <n v="491.48"/>
    <m/>
    <x v="0"/>
    <m/>
    <m/>
    <m/>
    <s v="2 - FATURADO"/>
    <n v="0"/>
    <x v="0"/>
    <x v="1"/>
  </r>
  <r>
    <x v="1183"/>
    <s v="46.634.531/0001-37"/>
    <s v="NF SERVICOS DO"/>
    <n v="304191"/>
    <d v="2024-12-31T00:00:00"/>
    <n v="310767"/>
    <d v="2025-01-03T00:00:00"/>
    <m/>
    <n v="322.66000000000003"/>
    <d v="2025-02-02T00:00:00"/>
    <s v="E0240946"/>
    <s v="PD024946"/>
    <s v="Serviços de Publicidade Eletrônica"/>
    <n v="307.17"/>
    <m/>
    <x v="0"/>
    <m/>
    <m/>
    <m/>
    <s v="2 - FATURADO"/>
    <n v="0"/>
    <x v="0"/>
    <x v="1"/>
  </r>
  <r>
    <x v="1184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779"/>
    <x v="4"/>
    <x v="1"/>
  </r>
  <r>
    <x v="1184"/>
    <s v="46.634.564/0001-87"/>
    <s v="NF SERVICOS DO"/>
    <n v="294344"/>
    <d v="2024-10-28T00:00:00"/>
    <n v="300749"/>
    <d v="2024-10-28T00:00:00"/>
    <m/>
    <n v="1843.8"/>
    <d v="2024-11-27T00:00:00"/>
    <m/>
    <m/>
    <s v="Serviços de Publicidade Eletrônica"/>
    <n v="1755.3"/>
    <m/>
    <x v="0"/>
    <m/>
    <m/>
    <m/>
    <s v="2 - FATURADO"/>
    <n v="34"/>
    <x v="1"/>
    <x v="1"/>
  </r>
  <r>
    <x v="1184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25"/>
    <x v="2"/>
    <x v="2"/>
  </r>
  <r>
    <x v="1184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25"/>
    <x v="2"/>
    <x v="2"/>
  </r>
  <r>
    <x v="1184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25"/>
    <x v="2"/>
    <x v="2"/>
  </r>
  <r>
    <x v="1184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12"/>
    <x v="2"/>
    <x v="2"/>
  </r>
  <r>
    <x v="1184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12"/>
    <x v="2"/>
    <x v="2"/>
  </r>
  <r>
    <x v="1184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12"/>
    <x v="2"/>
    <x v="2"/>
  </r>
  <r>
    <x v="1184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12"/>
    <x v="2"/>
    <x v="2"/>
  </r>
  <r>
    <x v="1184"/>
    <s v="46.634.564/0001-87"/>
    <s v="NF SERVICOS DO"/>
    <n v="298938"/>
    <d v="2024-11-22T00:00:00"/>
    <n v="305385"/>
    <d v="2024-11-26T00:00:00"/>
    <m/>
    <n v="368.76"/>
    <d v="2024-12-26T00:00:00"/>
    <m/>
    <m/>
    <s v="Serviços de Publicidade Eletrônica"/>
    <n v="351.06"/>
    <m/>
    <x v="0"/>
    <m/>
    <m/>
    <m/>
    <s v="2 - FATURADO"/>
    <n v="5"/>
    <x v="2"/>
    <x v="1"/>
  </r>
  <r>
    <x v="1184"/>
    <s v="46.634.564/0001-87"/>
    <s v="NF SERVICOS"/>
    <n v="174641"/>
    <d v="2024-12-10T00:00:00"/>
    <n v="1890629"/>
    <d v="2024-12-10T00:00:00"/>
    <d v="2024-11-01T00:00:00"/>
    <n v="26872.14"/>
    <d v="2025-01-09T00:00:00"/>
    <s v="E0220802"/>
    <s v="PD022802"/>
    <s v="PREFEITURA - SIM"/>
    <n v="25582.28"/>
    <d v="2024-11-01T00:00:00"/>
    <x v="0"/>
    <s v="018/2022"/>
    <s v="021/2022"/>
    <s v="PD-PRC-2022/01654 - 359.00005246/2024-94 -  APPS/ITO"/>
    <s v="2 - FATURADO"/>
    <n v="0"/>
    <x v="0"/>
    <x v="0"/>
  </r>
  <r>
    <x v="1184"/>
    <s v="46.634.564/0001-87"/>
    <s v="NF SERVICOS DO"/>
    <n v="300884"/>
    <d v="2024-12-11T00:00:00"/>
    <n v="308321"/>
    <d v="2024-12-11T00:00:00"/>
    <m/>
    <n v="958.78"/>
    <d v="2025-01-10T00:00:00"/>
    <s v="E0240950"/>
    <s v="PD024950"/>
    <s v="Serviços de Publicidade Eletrônica"/>
    <n v="912.76"/>
    <m/>
    <x v="0"/>
    <m/>
    <m/>
    <m/>
    <s v="2 - FATURADO"/>
    <n v="0"/>
    <x v="0"/>
    <x v="1"/>
  </r>
  <r>
    <x v="1184"/>
    <s v="46.634.564/0001-87"/>
    <s v="NF SERVICOS DO"/>
    <n v="301054"/>
    <d v="2024-12-11T00:00:00"/>
    <n v="306478"/>
    <d v="2024-12-11T00:00:00"/>
    <m/>
    <n v="3540.1"/>
    <d v="2025-01-10T00:00:00"/>
    <m/>
    <m/>
    <s v="Serviços de Publicidade Eletrônica"/>
    <n v="3370.18"/>
    <m/>
    <x v="0"/>
    <m/>
    <m/>
    <m/>
    <s v="2 - FATURADO"/>
    <n v="0"/>
    <x v="0"/>
    <x v="1"/>
  </r>
  <r>
    <x v="1184"/>
    <s v="46.634.564/0001-87"/>
    <s v="NF SERVICOS DO"/>
    <n v="301689"/>
    <d v="2024-12-11T00:00:00"/>
    <n v="307113"/>
    <d v="2024-12-11T00:00:00"/>
    <m/>
    <n v="737.52"/>
    <d v="2025-01-10T00:00:00"/>
    <s v="E0240950"/>
    <s v="PD024950"/>
    <s v="Serviços de Publicidade Eletrônica"/>
    <n v="702.12"/>
    <m/>
    <x v="0"/>
    <m/>
    <m/>
    <m/>
    <s v="2 - FATURADO"/>
    <n v="0"/>
    <x v="0"/>
    <x v="1"/>
  </r>
  <r>
    <x v="1184"/>
    <s v="46.634.564/0001-87"/>
    <s v="NF SERVICOS DO"/>
    <n v="301724"/>
    <d v="2024-12-11T00:00:00"/>
    <n v="307148"/>
    <d v="2024-12-11T00:00:00"/>
    <m/>
    <n v="295.01"/>
    <d v="2025-01-10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184"/>
    <s v="46.634.564/0001-87"/>
    <s v="NF SERVICOS DO"/>
    <n v="302041"/>
    <d v="2024-12-16T00:00:00"/>
    <n v="308549"/>
    <d v="2024-12-16T00:00:00"/>
    <m/>
    <n v="885.02"/>
    <d v="2025-01-15T00:00:00"/>
    <s v="E0240950"/>
    <s v="PD024950"/>
    <s v="Serviços de Publicidade Eletrônica"/>
    <n v="842.54"/>
    <m/>
    <x v="0"/>
    <m/>
    <m/>
    <m/>
    <s v="2 - FATURADO"/>
    <n v="0"/>
    <x v="0"/>
    <x v="1"/>
  </r>
  <r>
    <x v="1184"/>
    <s v="46.634.564/0001-87"/>
    <s v="NF SERVICOS DO"/>
    <n v="302263"/>
    <d v="2024-12-17T00:00:00"/>
    <n v="308776"/>
    <d v="2024-12-17T00:00:00"/>
    <m/>
    <n v="295.01"/>
    <d v="2025-01-16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184"/>
    <s v="46.634.564/0001-87"/>
    <s v="NF SERVICOS DO"/>
    <n v="302662"/>
    <d v="2024-12-18T00:00:00"/>
    <n v="309184"/>
    <d v="2024-12-18T00:00:00"/>
    <m/>
    <n v="958.78"/>
    <d v="2025-01-17T00:00:00"/>
    <s v="E0240950"/>
    <s v="PD024950"/>
    <s v="Serviços de Publicidade Eletrônica"/>
    <n v="912.76"/>
    <m/>
    <x v="0"/>
    <m/>
    <m/>
    <m/>
    <s v="2 - FATURADO"/>
    <n v="0"/>
    <x v="0"/>
    <x v="1"/>
  </r>
  <r>
    <x v="1184"/>
    <s v="46.634.564/0001-87"/>
    <s v="NF SERVICOS DO"/>
    <n v="302991"/>
    <d v="2024-12-20T00:00:00"/>
    <n v="309513"/>
    <d v="2024-12-20T00:00:00"/>
    <m/>
    <n v="1475.04"/>
    <d v="2025-01-19T00:00:00"/>
    <s v="E0240950"/>
    <s v="PD024950"/>
    <s v="Serviços de Publicidade Eletrônica"/>
    <n v="1404.24"/>
    <m/>
    <x v="0"/>
    <m/>
    <m/>
    <m/>
    <s v="2 - FATURADO"/>
    <n v="0"/>
    <x v="0"/>
    <x v="1"/>
  </r>
  <r>
    <x v="1184"/>
    <s v="46.634.564/0001-87"/>
    <s v="NF SERVICOS DO"/>
    <n v="303342"/>
    <d v="2024-12-22T00:00:00"/>
    <n v="309905"/>
    <d v="2024-12-30T00:00:00"/>
    <m/>
    <n v="590.02"/>
    <d v="2025-01-29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184"/>
    <s v="46.634.564/0001-87"/>
    <s v="NF SERVICOS DO"/>
    <n v="303591"/>
    <d v="2024-12-22T00:00:00"/>
    <n v="310154"/>
    <d v="2024-12-30T00:00:00"/>
    <m/>
    <n v="1475.04"/>
    <d v="2025-01-29T00:00:00"/>
    <s v="E0240950"/>
    <s v="PD024950"/>
    <s v="Serviços de Publicidade Eletrônica"/>
    <n v="1404.24"/>
    <m/>
    <x v="0"/>
    <m/>
    <m/>
    <m/>
    <s v="2 - FATURADO"/>
    <n v="0"/>
    <x v="0"/>
    <x v="1"/>
  </r>
  <r>
    <x v="1184"/>
    <s v="46.634.564/0001-87"/>
    <s v="NF SERVICOS DO"/>
    <n v="303689"/>
    <d v="2024-12-23T00:00:00"/>
    <n v="310252"/>
    <d v="2024-12-30T00:00:00"/>
    <m/>
    <n v="811.27"/>
    <d v="2025-01-29T00:00:00"/>
    <s v="E0240950"/>
    <s v="PD024950"/>
    <s v="Serviços de Publicidade Eletrônica"/>
    <n v="772.33"/>
    <m/>
    <x v="0"/>
    <m/>
    <m/>
    <m/>
    <s v="2 - FATURADO"/>
    <n v="0"/>
    <x v="0"/>
    <x v="1"/>
  </r>
  <r>
    <x v="1184"/>
    <s v="46.634.564/0001-87"/>
    <s v="NF SERVICOS"/>
    <n v="177444"/>
    <d v="2024-12-31T00:00:00"/>
    <n v="1906383"/>
    <d v="2025-01-10T00:00:00"/>
    <d v="2024-12-01T00:00:00"/>
    <n v="16369.95"/>
    <d v="2025-02-09T00:00:00"/>
    <s v="E0220802"/>
    <s v="PD022802"/>
    <s v="PREFEITURA - SIM"/>
    <n v="15584.19"/>
    <d v="2024-12-01T00:00:00"/>
    <x v="0"/>
    <s v="018/2022"/>
    <s v="021/2022"/>
    <s v="PD-PRC-2022/01654 - 359.00005246/2024-94 -  APPS/ITO"/>
    <s v="2 - FATURADO"/>
    <n v="0"/>
    <x v="0"/>
    <x v="0"/>
  </r>
  <r>
    <x v="1184"/>
    <s v="46.634.564/0001-87"/>
    <s v="NF SERVICOS DO"/>
    <n v="304160"/>
    <d v="2024-12-31T00:00:00"/>
    <n v="310736"/>
    <d v="2025-01-03T00:00:00"/>
    <m/>
    <n v="590.02"/>
    <d v="2025-02-0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185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19"/>
    <x v="2"/>
    <x v="2"/>
  </r>
  <r>
    <x v="1185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19"/>
    <x v="2"/>
    <x v="2"/>
  </r>
  <r>
    <x v="1185"/>
    <s v="46.634.572/0001-23"/>
    <s v="NF SERVICOS"/>
    <n v="177565"/>
    <d v="2024-12-31T00:00:00"/>
    <n v="1906504"/>
    <d v="2025-01-10T00:00:00"/>
    <d v="2024-12-01T00:00:00"/>
    <n v="679.97"/>
    <d v="2025-02-09T00:00:00"/>
    <s v="E0210654"/>
    <s v="PD021654"/>
    <s v="PREFEITURA - SIM"/>
    <n v="647.33000000000004"/>
    <d v="2024-12-01T00:00:00"/>
    <x v="0"/>
    <m/>
    <s v="NR. 50/2021"/>
    <s v="PD-PRC-2022/00083-359.00000111/2025-13 - APPS\ITO"/>
    <s v="2 - FATURADO"/>
    <n v="0"/>
    <x v="0"/>
    <x v="0"/>
  </r>
  <r>
    <x v="1186"/>
    <s v="46.634.580/0001-70"/>
    <s v="NF SERVICOS"/>
    <n v="150001"/>
    <d v="2023-12-31T00:00:00"/>
    <n v="1711527"/>
    <d v="2024-01-05T00:00:00"/>
    <d v="2023-11-01T00:00:00"/>
    <n v="525"/>
    <d v="2024-02-03T00:00:00"/>
    <s v="E0220814"/>
    <s v="PD022814"/>
    <s v="PREFEITURA - CADASTRO"/>
    <n v="499.8"/>
    <d v="2023-11-01T00:00:00"/>
    <x v="0"/>
    <s v="NR. 06/2022"/>
    <s v="NR. 45/2022"/>
    <s v="1 APPS\ITO"/>
    <s v="2 - FATURADO"/>
    <n v="332"/>
    <x v="3"/>
    <x v="0"/>
  </r>
  <r>
    <x v="1186"/>
    <s v="46.634.580/0001-70"/>
    <s v="NF SERVICOS"/>
    <n v="150017"/>
    <d v="2023-12-31T00:00:00"/>
    <n v="1711543"/>
    <d v="2024-01-05T00:00:00"/>
    <d v="2023-12-01T00:00:00"/>
    <n v="525"/>
    <d v="2024-02-04T00:00:00"/>
    <s v="E0220814"/>
    <s v="PD022814"/>
    <s v="PREFEITURA - CADASTRO"/>
    <n v="499.8"/>
    <d v="2023-12-01T00:00:00"/>
    <x v="0"/>
    <s v="NR. 06/2022"/>
    <s v="NR. 45/2022"/>
    <s v="1 APPS\ITO"/>
    <s v="2 - FATURADO"/>
    <n v="331"/>
    <x v="3"/>
    <x v="0"/>
  </r>
  <r>
    <x v="1186"/>
    <s v="46.634.580/0001-70"/>
    <s v="NF SERVICOS"/>
    <n v="152982"/>
    <d v="2024-01-31T00:00:00"/>
    <n v="1740083"/>
    <d v="2024-02-09T00:00:00"/>
    <d v="2024-01-01T00:00:00"/>
    <n v="525"/>
    <d v="2024-03-10T00:00:00"/>
    <s v="E0220814"/>
    <s v="PD022814"/>
    <s v="PREFEITURA - CADASTRO"/>
    <n v="499.8"/>
    <d v="2024-01-01T00:00:00"/>
    <x v="0"/>
    <s v="NR. 06/2022"/>
    <s v="NR. 45/2022"/>
    <s v="1 APPS\ITO"/>
    <s v="2 - FATURADO"/>
    <n v="296"/>
    <x v="3"/>
    <x v="0"/>
  </r>
  <r>
    <x v="1186"/>
    <s v="46.634.580/0001-70"/>
    <s v="NF SERVICOS DO"/>
    <n v="293102"/>
    <d v="2024-10-17T00:00:00"/>
    <n v="299493"/>
    <d v="2024-10-17T00:00:00"/>
    <m/>
    <n v="230.47"/>
    <d v="2024-11-16T00:00:00"/>
    <s v="E0201612"/>
    <s v="PD201612"/>
    <s v="Serviços de Publicidade Eletrônica"/>
    <n v="219.41"/>
    <m/>
    <x v="0"/>
    <m/>
    <m/>
    <m/>
    <s v="2 - FATURADO"/>
    <n v="45"/>
    <x v="1"/>
    <x v="1"/>
  </r>
  <r>
    <x v="1186"/>
    <s v="46.634.580/0001-70"/>
    <s v="NF SERVICOS DO"/>
    <n v="293576"/>
    <d v="2024-10-22T00:00:00"/>
    <n v="299977"/>
    <d v="2024-10-22T00:00:00"/>
    <m/>
    <n v="184.38"/>
    <d v="2024-11-21T00:00:00"/>
    <s v="E0201612"/>
    <s v="PD201612"/>
    <s v="Serviços de Publicidade Eletrônica"/>
    <n v="175.53"/>
    <m/>
    <x v="0"/>
    <m/>
    <m/>
    <m/>
    <s v="2 - FATURADO"/>
    <n v="40"/>
    <x v="1"/>
    <x v="1"/>
  </r>
  <r>
    <x v="1186"/>
    <s v="46.634.580/0001-70"/>
    <s v="NF SERVICOS DO"/>
    <n v="294000"/>
    <d v="2024-10-23T00:00:00"/>
    <n v="300405"/>
    <d v="2024-10-23T00:00:00"/>
    <m/>
    <n v="184.38"/>
    <d v="2024-11-22T00:00:00"/>
    <s v="E0201612"/>
    <s v="PD201612"/>
    <s v="Serviços de Publicidade Eletrônica"/>
    <n v="175.53"/>
    <m/>
    <x v="0"/>
    <m/>
    <m/>
    <m/>
    <s v="2 - FATURADO"/>
    <n v="39"/>
    <x v="1"/>
    <x v="1"/>
  </r>
  <r>
    <x v="1186"/>
    <s v="46.634.580/0001-70"/>
    <s v="NF SERVICOS DO"/>
    <n v="301406"/>
    <d v="2024-12-11T00:00:00"/>
    <n v="306830"/>
    <d v="2024-12-11T00:00:00"/>
    <m/>
    <n v="368.76"/>
    <d v="2025-01-10T00:00:00"/>
    <s v="E0201612"/>
    <s v="PD201612"/>
    <s v="Serviços de Publicidade Eletrônica"/>
    <n v="351.06"/>
    <m/>
    <x v="0"/>
    <m/>
    <m/>
    <m/>
    <s v="2 - FATURADO"/>
    <n v="0"/>
    <x v="0"/>
    <x v="1"/>
  </r>
  <r>
    <x v="1187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26"/>
    <x v="2"/>
    <x v="2"/>
  </r>
  <r>
    <x v="1187"/>
    <s v="46.634.598/0001-71"/>
    <s v="ND-POUPATEMPO 4.0"/>
    <n v="5313"/>
    <d v="2024-12-04T00:00:00"/>
    <s v="PPT00749"/>
    <s v="PPT00749"/>
    <d v="2024-12-01T00:00:00"/>
    <n v="20073.25"/>
    <d v="2025-01-03T00:00:00"/>
    <s v="PPT00749"/>
    <s v="PP00749"/>
    <s v="IMPLANTAÇÃO E OPERAÇÃO DO POUPATEMPO TIETÊ"/>
    <n v="20073.25"/>
    <d v="2024-12-01T00:00:00"/>
    <x v="0"/>
    <m/>
    <s v="PD-PRC-2021/02724"/>
    <m/>
    <s v="2 - FATURADO"/>
    <n v="0"/>
    <x v="0"/>
    <x v="11"/>
  </r>
  <r>
    <x v="1187"/>
    <s v="46.634.598/0001-71"/>
    <s v="NF SERVICOS"/>
    <n v="174619"/>
    <d v="2024-12-10T00:00:00"/>
    <n v="1890607"/>
    <d v="2024-12-10T00:00:00"/>
    <d v="2024-11-01T00:00:00"/>
    <n v="644.4"/>
    <d v="2025-01-09T00:00:00"/>
    <s v="E0240628"/>
    <s v="PD024628"/>
    <s v="PREFEITURA - CADASTRO"/>
    <n v="613.47"/>
    <d v="2024-11-01T00:00:00"/>
    <x v="0"/>
    <s v="36/2024"/>
    <m/>
    <s v="359.00003452/2024-60 - APPS/ITO"/>
    <s v="2 - FATURADO"/>
    <n v="0"/>
    <x v="0"/>
    <x v="0"/>
  </r>
  <r>
    <x v="1187"/>
    <s v="46.634.598/0001-71"/>
    <s v="NF SERVICOS DO"/>
    <n v="300198"/>
    <d v="2024-12-11T00:00:00"/>
    <n v="307635"/>
    <d v="2024-12-11T00:00:00"/>
    <m/>
    <n v="276.57"/>
    <d v="2025-01-10T00:00:00"/>
    <s v="E0201797"/>
    <s v="PD201797"/>
    <s v="Serviços de Publicidade Eletrônica"/>
    <n v="263.29000000000002"/>
    <m/>
    <x v="0"/>
    <m/>
    <m/>
    <m/>
    <s v="2 - FATURADO"/>
    <n v="0"/>
    <x v="0"/>
    <x v="1"/>
  </r>
  <r>
    <x v="1187"/>
    <s v="46.634.598/0001-71"/>
    <s v="NF SERVICOS DO"/>
    <n v="301056"/>
    <d v="2024-12-11T00:00:00"/>
    <n v="306480"/>
    <d v="2024-12-11T00:00:00"/>
    <m/>
    <n v="553.14"/>
    <d v="2025-01-10T00:00:00"/>
    <s v="E0201797"/>
    <s v="PD201797"/>
    <s v="Serviços de Publicidade Eletrônica"/>
    <n v="526.59"/>
    <m/>
    <x v="0"/>
    <m/>
    <m/>
    <m/>
    <s v="2 - FATURADO"/>
    <n v="0"/>
    <x v="0"/>
    <x v="1"/>
  </r>
  <r>
    <x v="1187"/>
    <s v="46.634.598/0001-71"/>
    <s v="NF SERVICOS DO"/>
    <n v="301378"/>
    <d v="2024-12-11T00:00:00"/>
    <n v="306802"/>
    <d v="2024-12-11T00:00:00"/>
    <m/>
    <n v="221.26"/>
    <d v="2025-01-10T00:00:00"/>
    <s v="E0201797"/>
    <s v="PD201797"/>
    <s v="Serviços de Publicidade Eletrônica"/>
    <n v="210.64"/>
    <m/>
    <x v="0"/>
    <m/>
    <m/>
    <m/>
    <s v="2 - FATURADO"/>
    <n v="0"/>
    <x v="0"/>
    <x v="1"/>
  </r>
  <r>
    <x v="1187"/>
    <s v="46.634.598/0001-71"/>
    <s v="NF SERVICOS DO"/>
    <n v="301701"/>
    <d v="2024-12-11T00:00:00"/>
    <n v="307125"/>
    <d v="2024-12-11T00:00:00"/>
    <m/>
    <n v="442.51"/>
    <d v="2025-01-10T00:00:00"/>
    <s v="E0201797"/>
    <s v="PD201797"/>
    <s v="Serviços de Publicidade Eletrônica"/>
    <n v="421.27"/>
    <m/>
    <x v="0"/>
    <m/>
    <m/>
    <m/>
    <s v="2 - FATURADO"/>
    <n v="0"/>
    <x v="0"/>
    <x v="1"/>
  </r>
  <r>
    <x v="1187"/>
    <s v="46.634.598/0001-71"/>
    <s v="NF SERVICOS DO"/>
    <n v="302058"/>
    <d v="2024-12-16T00:00:00"/>
    <n v="308566"/>
    <d v="2024-12-16T00:00:00"/>
    <m/>
    <n v="276.57"/>
    <d v="2025-01-15T00:00:00"/>
    <s v="E0201797"/>
    <s v="PD201797"/>
    <s v="Serviços de Publicidade Eletrônica"/>
    <n v="263.29000000000002"/>
    <m/>
    <x v="0"/>
    <m/>
    <m/>
    <m/>
    <s v="2 - FATURADO"/>
    <n v="0"/>
    <x v="0"/>
    <x v="1"/>
  </r>
  <r>
    <x v="1187"/>
    <s v="46.634.598/0001-71"/>
    <s v="NF SERVICOS DO"/>
    <n v="302457"/>
    <d v="2024-12-17T00:00:00"/>
    <n v="308970"/>
    <d v="2024-12-17T00:00:00"/>
    <m/>
    <n v="276.57"/>
    <d v="2025-01-16T00:00:00"/>
    <s v="E0201797"/>
    <s v="PD201797"/>
    <s v="Serviços de Publicidade Eletrônica"/>
    <n v="263.29000000000002"/>
    <m/>
    <x v="0"/>
    <m/>
    <m/>
    <m/>
    <s v="2 - FATURADO"/>
    <n v="0"/>
    <x v="0"/>
    <x v="1"/>
  </r>
  <r>
    <x v="1187"/>
    <s v="46.634.598/0001-71"/>
    <s v="NF SERVICOS DO"/>
    <n v="302993"/>
    <d v="2024-12-20T00:00:00"/>
    <n v="309515"/>
    <d v="2024-12-20T00:00:00"/>
    <m/>
    <n v="165.94"/>
    <d v="2025-01-19T00:00:00"/>
    <s v="E0201797"/>
    <s v="PD201797"/>
    <s v="Serviços de Publicidade Eletrônica"/>
    <n v="157.97"/>
    <m/>
    <x v="0"/>
    <m/>
    <m/>
    <m/>
    <s v="2 - FATURADO"/>
    <n v="0"/>
    <x v="0"/>
    <x v="1"/>
  </r>
  <r>
    <x v="1187"/>
    <s v="46.634.598/0001-71"/>
    <s v="NF SERVICOS DO"/>
    <n v="303911"/>
    <d v="2024-12-26T00:00:00"/>
    <n v="310474"/>
    <d v="2024-12-30T00:00:00"/>
    <m/>
    <n v="553.14"/>
    <d v="2025-01-29T00:00:00"/>
    <s v="E0201797"/>
    <s v="PD201797"/>
    <s v="Serviços de Publicidade Eletrônica"/>
    <n v="526.59"/>
    <m/>
    <x v="0"/>
    <m/>
    <m/>
    <m/>
    <s v="2 - FATURADO"/>
    <n v="0"/>
    <x v="0"/>
    <x v="1"/>
  </r>
  <r>
    <x v="1187"/>
    <s v="46.634.598/0001-71"/>
    <s v="NF SERVICOS"/>
    <n v="177486"/>
    <d v="2024-12-31T00:00:00"/>
    <n v="1906425"/>
    <d v="2025-01-10T00:00:00"/>
    <d v="2024-12-01T00:00:00"/>
    <n v="644.4"/>
    <d v="2025-02-09T00:00:00"/>
    <s v="E0240628"/>
    <s v="PD024628"/>
    <s v="PREFEITURA - CADASTRO"/>
    <n v="613.47"/>
    <d v="2024-12-01T00:00:00"/>
    <x v="0"/>
    <s v="36/2024"/>
    <m/>
    <s v="359.00003452/2024-60 - APPS/ITO"/>
    <s v="2 - FATURADO"/>
    <n v="0"/>
    <x v="0"/>
    <x v="0"/>
  </r>
  <r>
    <x v="1188"/>
    <s v="46.634.606/0001-80"/>
    <s v="NF SERVICOS DO"/>
    <n v="301512"/>
    <d v="2024-12-11T00:00:00"/>
    <n v="306936"/>
    <d v="2024-12-11T00:00:00"/>
    <m/>
    <n v="221.26"/>
    <d v="2025-01-10T00:00:00"/>
    <s v="E0230849"/>
    <s v="PD023849"/>
    <s v="Serviços de Publicidade Eletrônica"/>
    <n v="210.64"/>
    <m/>
    <x v="0"/>
    <m/>
    <m/>
    <m/>
    <s v="2 - FATURADO"/>
    <n v="0"/>
    <x v="0"/>
    <x v="1"/>
  </r>
  <r>
    <x v="1188"/>
    <s v="46.634.606/0001-80"/>
    <s v="NF SERVICOS DO"/>
    <n v="301839"/>
    <d v="2024-12-11T00:00:00"/>
    <n v="307263"/>
    <d v="2024-12-11T00:00:00"/>
    <m/>
    <n v="387.2"/>
    <d v="2025-01-10T00:00:00"/>
    <s v="E0230849"/>
    <s v="PD023849"/>
    <s v="Serviços de Publicidade Eletrônica"/>
    <n v="368.61"/>
    <m/>
    <x v="0"/>
    <m/>
    <m/>
    <m/>
    <s v="2 - FATURADO"/>
    <n v="0"/>
    <x v="0"/>
    <x v="1"/>
  </r>
  <r>
    <x v="1188"/>
    <s v="46.634.606/0001-80"/>
    <s v="NF SERVICOS DO"/>
    <n v="302308"/>
    <d v="2024-12-17T00:00:00"/>
    <n v="308821"/>
    <d v="2024-12-17T00:00:00"/>
    <m/>
    <n v="221.26"/>
    <d v="2025-01-16T00:00:00"/>
    <s v="E0230849"/>
    <s v="PD023849"/>
    <s v="Serviços de Publicidade Eletrônica"/>
    <n v="210.64"/>
    <m/>
    <x v="0"/>
    <m/>
    <m/>
    <m/>
    <s v="2 - FATURADO"/>
    <n v="0"/>
    <x v="0"/>
    <x v="1"/>
  </r>
  <r>
    <x v="1188"/>
    <s v="46.634.606/0001-80"/>
    <s v="NF SERVICOS DO"/>
    <n v="302442"/>
    <d v="2024-12-17T00:00:00"/>
    <n v="308955"/>
    <d v="2024-12-17T00:00:00"/>
    <m/>
    <n v="221.26"/>
    <d v="2025-01-16T00:00:00"/>
    <s v="E0230849"/>
    <s v="PD023849"/>
    <s v="Serviços de Publicidade Eletrônica"/>
    <n v="210.64"/>
    <m/>
    <x v="0"/>
    <m/>
    <m/>
    <m/>
    <s v="2 - FATURADO"/>
    <n v="0"/>
    <x v="0"/>
    <x v="1"/>
  </r>
  <r>
    <x v="1188"/>
    <s v="46.634.606/0001-80"/>
    <s v="NF SERVICOS DO"/>
    <n v="302801"/>
    <d v="2024-12-19T00:00:00"/>
    <n v="309323"/>
    <d v="2024-12-19T00:00:00"/>
    <m/>
    <n v="885.02"/>
    <d v="2025-01-18T00:00:00"/>
    <s v="E0230849"/>
    <s v="PD023849"/>
    <s v="Serviços de Publicidade Eletrônica"/>
    <n v="842.54"/>
    <m/>
    <x v="0"/>
    <m/>
    <m/>
    <m/>
    <s v="2 - FATURADO"/>
    <n v="0"/>
    <x v="0"/>
    <x v="1"/>
  </r>
  <r>
    <x v="1188"/>
    <s v="46.634.606/0001-80"/>
    <s v="NF SERVICOS DO"/>
    <n v="303073"/>
    <d v="2024-12-20T00:00:00"/>
    <n v="309595"/>
    <d v="2024-12-20T00:00:00"/>
    <m/>
    <n v="497.83"/>
    <d v="2025-01-19T00:00:00"/>
    <s v="E0230849"/>
    <s v="PD023849"/>
    <s v="Serviços de Publicidade Eletrônica"/>
    <n v="473.93"/>
    <m/>
    <x v="0"/>
    <m/>
    <m/>
    <m/>
    <s v="2 - FATURADO"/>
    <n v="0"/>
    <x v="0"/>
    <x v="1"/>
  </r>
  <r>
    <x v="1188"/>
    <s v="46.634.606/0001-80"/>
    <s v="NF SERVICOS DO"/>
    <n v="303455"/>
    <d v="2024-12-22T00:00:00"/>
    <n v="310018"/>
    <d v="2024-12-30T00:00:00"/>
    <m/>
    <n v="387.2"/>
    <d v="2025-01-29T00:00:00"/>
    <s v="E0230849"/>
    <s v="PD023849"/>
    <s v="Serviços de Publicidade Eletrônica"/>
    <n v="368.61"/>
    <m/>
    <x v="0"/>
    <m/>
    <m/>
    <m/>
    <s v="2 - FATURADO"/>
    <n v="0"/>
    <x v="0"/>
    <x v="1"/>
  </r>
  <r>
    <x v="1188"/>
    <s v="46.634.606/0001-80"/>
    <s v="NF SERVICOS DO"/>
    <n v="303790"/>
    <d v="2024-12-23T00:00:00"/>
    <n v="310353"/>
    <d v="2024-12-30T00:00:00"/>
    <m/>
    <n v="1770.05"/>
    <d v="2025-01-29T00:00:00"/>
    <s v="E0230849"/>
    <s v="PD023849"/>
    <s v="Serviços de Publicidade Eletrônica"/>
    <n v="1685.09"/>
    <m/>
    <x v="0"/>
    <m/>
    <m/>
    <m/>
    <s v="2 - FATURADO"/>
    <n v="0"/>
    <x v="0"/>
    <x v="1"/>
  </r>
  <r>
    <x v="1188"/>
    <s v="46.634.606/0001-80"/>
    <s v="NF SERVICOS"/>
    <n v="177454"/>
    <d v="2024-12-31T00:00:00"/>
    <n v="1906393"/>
    <d v="2025-01-10T00:00:00"/>
    <d v="2024-12-01T00:00:00"/>
    <n v="4231.5600000000004"/>
    <d v="2025-02-09T00:00:00"/>
    <s v="E0240696"/>
    <s v="PD024696"/>
    <s v="PREFEITURA CADASTRO"/>
    <n v="4028.45"/>
    <d v="2024-12-01T00:00:00"/>
    <x v="0"/>
    <s v="070/2024"/>
    <s v="065/2024"/>
    <s v="359.00011354/2024-04 APPS\ITO"/>
    <s v="2 - FATURADO"/>
    <n v="0"/>
    <x v="0"/>
    <x v="0"/>
  </r>
  <r>
    <x v="1189"/>
    <s v="46.634.614/0001-26"/>
    <s v="NF SERVICOS KIT"/>
    <n v="301943"/>
    <d v="2024-12-12T00:00:00"/>
    <n v="308451"/>
    <d v="2024-12-12T00:00:00"/>
    <m/>
    <n v="197.93"/>
    <d v="2025-01-11T00:00:00"/>
    <m/>
    <m/>
    <s v="Certificado e-CPF A3 em token - 12 meses Gov"/>
    <n v="188.43"/>
    <m/>
    <x v="0"/>
    <m/>
    <m/>
    <m/>
    <s v="2 - FATURADO"/>
    <n v="0"/>
    <x v="0"/>
    <x v="1"/>
  </r>
  <r>
    <x v="1189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0"/>
    <x v="0"/>
    <x v="2"/>
  </r>
  <r>
    <x v="1189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0"/>
    <x v="0"/>
    <x v="2"/>
  </r>
  <r>
    <x v="1189"/>
    <s v="46.634.614/0001-26"/>
    <s v="NF SERVICOS DO"/>
    <n v="303363"/>
    <d v="2024-12-22T00:00:00"/>
    <n v="309926"/>
    <d v="2024-12-30T00:00:00"/>
    <m/>
    <n v="276.57"/>
    <d v="2025-01-29T00:00:00"/>
    <s v="E0201184"/>
    <s v="PD201184"/>
    <s v="Serviços de Publicidade Eletrônica"/>
    <n v="263.29000000000002"/>
    <m/>
    <x v="0"/>
    <m/>
    <m/>
    <m/>
    <s v="2 - FATURADO"/>
    <n v="0"/>
    <x v="0"/>
    <x v="1"/>
  </r>
  <r>
    <x v="1189"/>
    <s v="46.634.614/0001-26"/>
    <s v="NF SERVICOS DO"/>
    <n v="303504"/>
    <d v="2024-12-22T00:00:00"/>
    <n v="310067"/>
    <d v="2024-12-30T00:00:00"/>
    <m/>
    <n v="221.26"/>
    <d v="2025-01-29T00:00:00"/>
    <s v="E0201184"/>
    <s v="PD201184"/>
    <s v="Serviços de Publicidade Eletrônica"/>
    <n v="210.64"/>
    <m/>
    <x v="0"/>
    <m/>
    <m/>
    <m/>
    <s v="2 - FATURADO"/>
    <n v="0"/>
    <x v="0"/>
    <x v="1"/>
  </r>
  <r>
    <x v="1189"/>
    <s v="46.634.614/0001-26"/>
    <s v="NF SERVICOS DO"/>
    <n v="303705"/>
    <d v="2024-12-23T00:00:00"/>
    <n v="310268"/>
    <d v="2024-12-30T00:00:00"/>
    <m/>
    <n v="276.57"/>
    <d v="2025-01-29T00:00:00"/>
    <s v="E0201184"/>
    <s v="PD201184"/>
    <s v="Serviços de Publicidade Eletrônica"/>
    <n v="263.29000000000002"/>
    <m/>
    <x v="0"/>
    <m/>
    <m/>
    <m/>
    <s v="2 - FATURADO"/>
    <n v="0"/>
    <x v="0"/>
    <x v="1"/>
  </r>
  <r>
    <x v="1189"/>
    <s v="46.634.614/0001-26"/>
    <s v="NF SERVICOS"/>
    <n v="177363"/>
    <d v="2024-12-31T00:00:00"/>
    <n v="1906302"/>
    <d v="2025-01-10T00:00:00"/>
    <d v="2024-12-01T00:00:00"/>
    <n v="826.98"/>
    <d v="2025-02-09T00:00:00"/>
    <s v="E0230625"/>
    <s v="PD023625"/>
    <s v="PREFEITURA - CADASTRO"/>
    <n v="787.28"/>
    <d v="2024-12-01T00:00:00"/>
    <x v="0"/>
    <s v="40/2023-SF"/>
    <m/>
    <s v="PD-PRC-2023/00570-359.00005435/2024-67- ITO/APPS"/>
    <s v="2 - FATURADO"/>
    <n v="0"/>
    <x v="0"/>
    <x v="0"/>
  </r>
  <r>
    <x v="1190"/>
    <s v="46.634.622/0001-72"/>
    <s v="NF SERVICOS DO"/>
    <n v="300862"/>
    <d v="2024-12-11T00:00:00"/>
    <n v="308299"/>
    <d v="2024-12-11T00:00:00"/>
    <m/>
    <n v="184.38"/>
    <d v="2025-01-10T00:00:00"/>
    <s v="E0220661"/>
    <s v="PD022661"/>
    <s v="Serviços de Publicidade Eletrônica"/>
    <n v="175.53"/>
    <m/>
    <x v="0"/>
    <m/>
    <m/>
    <m/>
    <s v="2 - FATURADO"/>
    <n v="0"/>
    <x v="0"/>
    <x v="1"/>
  </r>
  <r>
    <x v="1190"/>
    <s v="46.634.622/0001-72"/>
    <s v="NF SERVICOS DO"/>
    <n v="301030"/>
    <d v="2024-12-11T00:00:00"/>
    <n v="306454"/>
    <d v="2024-12-11T00:00:00"/>
    <m/>
    <n v="184.38"/>
    <d v="2025-01-10T00:00:00"/>
    <s v="E0220661"/>
    <s v="PD022661"/>
    <s v="Serviços de Publicidade Eletrônica"/>
    <n v="175.53"/>
    <m/>
    <x v="0"/>
    <m/>
    <m/>
    <m/>
    <s v="2 - FATURADO"/>
    <n v="0"/>
    <x v="0"/>
    <x v="1"/>
  </r>
  <r>
    <x v="1190"/>
    <s v="46.634.622/0001-72"/>
    <s v="NF SERVICOS DO"/>
    <n v="301737"/>
    <d v="2024-12-11T00:00:00"/>
    <n v="307161"/>
    <d v="2024-12-11T00:00:00"/>
    <m/>
    <n v="230.47"/>
    <d v="2025-01-10T00:00:00"/>
    <s v="E0220661"/>
    <s v="PD022661"/>
    <s v="Serviços de Publicidade Eletrônica"/>
    <n v="219.41"/>
    <m/>
    <x v="0"/>
    <m/>
    <m/>
    <m/>
    <s v="2 - FATURADO"/>
    <n v="0"/>
    <x v="0"/>
    <x v="1"/>
  </r>
  <r>
    <x v="1190"/>
    <s v="46.634.622/0001-72"/>
    <s v="NF SERVICOS DO"/>
    <n v="302166"/>
    <d v="2024-12-17T00:00:00"/>
    <n v="308679"/>
    <d v="2024-12-17T00:00:00"/>
    <m/>
    <n v="138.28"/>
    <d v="2025-01-16T00:00:00"/>
    <s v="E0220661"/>
    <s v="PD022661"/>
    <s v="Serviços de Publicidade Eletrônica"/>
    <n v="131.63999999999999"/>
    <m/>
    <x v="0"/>
    <m/>
    <m/>
    <m/>
    <s v="2 - FATURADO"/>
    <n v="0"/>
    <x v="0"/>
    <x v="1"/>
  </r>
  <r>
    <x v="1190"/>
    <s v="46.634.622/0001-72"/>
    <s v="NF SERVICOS DO"/>
    <n v="302278"/>
    <d v="2024-12-17T00:00:00"/>
    <n v="308791"/>
    <d v="2024-12-17T00:00:00"/>
    <m/>
    <n v="184.38"/>
    <d v="2025-01-16T00:00:00"/>
    <s v="E0220661"/>
    <s v="PD022661"/>
    <s v="Serviços de Publicidade Eletrônica"/>
    <n v="175.53"/>
    <m/>
    <x v="0"/>
    <m/>
    <m/>
    <m/>
    <s v="2 - FATURADO"/>
    <n v="0"/>
    <x v="0"/>
    <x v="1"/>
  </r>
  <r>
    <x v="1190"/>
    <s v="46.634.622/0001-72"/>
    <s v="NF SERVICOS DO"/>
    <n v="303927"/>
    <d v="2024-12-26T00:00:00"/>
    <n v="310490"/>
    <d v="2024-12-30T00:00:00"/>
    <m/>
    <n v="276.57"/>
    <d v="2025-01-29T00:00:00"/>
    <s v="E0220661"/>
    <s v="PD022661"/>
    <s v="Serviços de Publicidade Eletrônica"/>
    <n v="263.29000000000002"/>
    <m/>
    <x v="0"/>
    <m/>
    <m/>
    <m/>
    <s v="2 - FATURADO"/>
    <n v="0"/>
    <x v="0"/>
    <x v="1"/>
  </r>
  <r>
    <x v="1191"/>
    <s v="46.638.714/0001-20"/>
    <s v="NF SERVICOS E_GOV"/>
    <n v="120144"/>
    <d v="2022-08-18T00:00:00"/>
    <n v="124926"/>
    <d v="2022-08-18T00:00:00"/>
    <m/>
    <n v="139.99"/>
    <d v="2022-09-17T00:00:00"/>
    <m/>
    <m/>
    <s v="e-CNPJ A1 - 12 meses (Gov)"/>
    <n v="139.99"/>
    <m/>
    <x v="0"/>
    <m/>
    <m/>
    <m/>
    <s v="2 - FATURADO"/>
    <n v="836"/>
    <x v="4"/>
    <x v="1"/>
  </r>
  <r>
    <x v="1191"/>
    <s v="46.638.714/0001-20"/>
    <s v="NF SERVICOS"/>
    <n v="174668"/>
    <d v="2024-12-10T00:00:00"/>
    <n v="1890656"/>
    <d v="2024-12-10T00:00:00"/>
    <d v="2024-11-01T00:00:00"/>
    <n v="859.2"/>
    <d v="2025-01-09T00:00:00"/>
    <s v="E0220586"/>
    <s v="PD022586"/>
    <s v="PREFEITURA - CADASTRO"/>
    <n v="817.96"/>
    <d v="2024-11-01T00:00:00"/>
    <x v="0"/>
    <s v="76-A/2022"/>
    <s v="5697/2022"/>
    <s v="PD-PRC-2022/04678-359.00009463/2024-53  APPS/ITO"/>
    <s v="2 - FATURADO"/>
    <n v="0"/>
    <x v="0"/>
    <x v="0"/>
  </r>
  <r>
    <x v="1191"/>
    <s v="46.638.714/0001-20"/>
    <s v="NF SERVICOS DO"/>
    <n v="300028"/>
    <d v="2024-12-11T00:00:00"/>
    <n v="307465"/>
    <d v="2024-12-11T00:00:00"/>
    <m/>
    <n v="110.63"/>
    <d v="2025-01-10T00:00:00"/>
    <s v="E0240763"/>
    <s v="PD024763"/>
    <s v="Serviços de Publicidade Eletrônica"/>
    <n v="105.32"/>
    <m/>
    <x v="0"/>
    <m/>
    <m/>
    <m/>
    <s v="2 - FATURADO"/>
    <n v="0"/>
    <x v="0"/>
    <x v="1"/>
  </r>
  <r>
    <x v="1191"/>
    <s v="46.638.714/0001-20"/>
    <s v="NF SERVICOS DO"/>
    <n v="300199"/>
    <d v="2024-12-11T00:00:00"/>
    <n v="307636"/>
    <d v="2024-12-11T00:00:00"/>
    <m/>
    <n v="165.94"/>
    <d v="2025-01-10T00:00:00"/>
    <s v="E0240763"/>
    <s v="PD024763"/>
    <s v="Serviços de Publicidade Eletrônica"/>
    <n v="157.97"/>
    <m/>
    <x v="0"/>
    <m/>
    <m/>
    <m/>
    <s v="2 - FATURADO"/>
    <n v="0"/>
    <x v="0"/>
    <x v="1"/>
  </r>
  <r>
    <x v="1191"/>
    <s v="46.638.714/0001-20"/>
    <s v="NF SERVICOS DO"/>
    <n v="301078"/>
    <d v="2024-12-11T00:00:00"/>
    <n v="306502"/>
    <d v="2024-12-11T00:00:00"/>
    <m/>
    <n v="387.2"/>
    <d v="2025-01-10T00:00:00"/>
    <s v="E0240763"/>
    <s v="PD024763"/>
    <s v="Serviços de Publicidade Eletrônica"/>
    <n v="368.61"/>
    <m/>
    <x v="0"/>
    <m/>
    <m/>
    <m/>
    <s v="2 - FATURADO"/>
    <n v="0"/>
    <x v="0"/>
    <x v="1"/>
  </r>
  <r>
    <x v="1191"/>
    <s v="46.638.714/0001-20"/>
    <s v="NF SERVICOS DO"/>
    <n v="301379"/>
    <d v="2024-12-11T00:00:00"/>
    <n v="306803"/>
    <d v="2024-12-11T00:00:00"/>
    <m/>
    <n v="165.94"/>
    <d v="2025-01-10T00:00:00"/>
    <s v="E0240763"/>
    <s v="PD024763"/>
    <s v="Serviços de Publicidade Eletrônica"/>
    <n v="157.97"/>
    <m/>
    <x v="0"/>
    <m/>
    <m/>
    <m/>
    <s v="2 - FATURADO"/>
    <n v="0"/>
    <x v="0"/>
    <x v="1"/>
  </r>
  <r>
    <x v="1191"/>
    <s v="46.638.714/0001-20"/>
    <s v="NF SERVICOS DO"/>
    <n v="302623"/>
    <d v="2024-12-18T00:00:00"/>
    <n v="309145"/>
    <d v="2024-12-18T00:00:00"/>
    <m/>
    <n v="276.57"/>
    <d v="2025-01-17T00:00:00"/>
    <s v="E0240763"/>
    <s v="PD024763"/>
    <s v="Serviços de Publicidade Eletrônica"/>
    <n v="263.29000000000002"/>
    <m/>
    <x v="0"/>
    <m/>
    <m/>
    <m/>
    <s v="2 - FATURADO"/>
    <n v="0"/>
    <x v="0"/>
    <x v="1"/>
  </r>
  <r>
    <x v="1191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0"/>
    <x v="0"/>
    <x v="2"/>
  </r>
  <r>
    <x v="1191"/>
    <s v="46.638.714/0001-20"/>
    <s v="NF SERVICOS DO"/>
    <n v="302994"/>
    <d v="2024-12-20T00:00:00"/>
    <n v="309516"/>
    <d v="2024-12-20T00:00:00"/>
    <m/>
    <n v="110.63"/>
    <d v="2025-01-19T00:00:00"/>
    <s v="E0240763"/>
    <s v="PD024763"/>
    <s v="Serviços de Publicidade Eletrônica"/>
    <n v="105.32"/>
    <m/>
    <x v="0"/>
    <m/>
    <m/>
    <m/>
    <s v="2 - FATURADO"/>
    <n v="0"/>
    <x v="0"/>
    <x v="1"/>
  </r>
  <r>
    <x v="1191"/>
    <s v="46.638.714/0001-20"/>
    <s v="NF SERVICOS"/>
    <n v="177513"/>
    <d v="2024-12-31T00:00:00"/>
    <n v="1906452"/>
    <d v="2025-01-10T00:00:00"/>
    <d v="2024-12-01T00:00:00"/>
    <n v="673.8"/>
    <d v="2025-02-09T00:00:00"/>
    <s v="E0220586"/>
    <s v="PD022586"/>
    <s v="PREFEITURA - CADASTRO"/>
    <n v="641.46"/>
    <d v="2024-12-01T00:00:00"/>
    <x v="0"/>
    <s v="76-A/2022"/>
    <s v="5697/2022"/>
    <s v="PD-PRC-2022/04678-359.00009463/2024-53  APPS/ITO"/>
    <s v="2 - FATURADO"/>
    <n v="0"/>
    <x v="0"/>
    <x v="0"/>
  </r>
  <r>
    <x v="1191"/>
    <s v="46.638.714/0001-20"/>
    <s v="NF SERVICOS DO"/>
    <n v="304158"/>
    <d v="2024-12-31T00:00:00"/>
    <n v="310734"/>
    <d v="2025-01-03T00:00:00"/>
    <m/>
    <n v="221.26"/>
    <d v="2025-02-02T00:00:00"/>
    <s v="E0240763"/>
    <s v="PD024763"/>
    <s v="Serviços de Publicidade Eletrônica"/>
    <n v="210.64"/>
    <m/>
    <x v="0"/>
    <m/>
    <m/>
    <m/>
    <s v="2 - FATURADO"/>
    <n v="0"/>
    <x v="0"/>
    <x v="1"/>
  </r>
  <r>
    <x v="1192"/>
    <s v="46.643.466/0001-06"/>
    <s v="NF SERVICOS DO"/>
    <n v="299984"/>
    <d v="2024-12-11T00:00:00"/>
    <n v="307421"/>
    <d v="2024-12-11T00:00:00"/>
    <m/>
    <n v="580.79999999999995"/>
    <d v="2025-01-10T00:00:00"/>
    <s v="E0220766"/>
    <s v="PD022766"/>
    <s v="Serviços de Publicidade Eletrônica"/>
    <n v="552.91999999999996"/>
    <m/>
    <x v="0"/>
    <m/>
    <m/>
    <m/>
    <s v="2 - FATURADO"/>
    <n v="0"/>
    <x v="0"/>
    <x v="1"/>
  </r>
  <r>
    <x v="1192"/>
    <s v="46.643.466/0001-06"/>
    <s v="NF SERVICOS DO"/>
    <n v="300414"/>
    <d v="2024-12-11T00:00:00"/>
    <n v="307851"/>
    <d v="2024-12-11T00:00:00"/>
    <m/>
    <n v="414.85"/>
    <d v="2025-01-10T00:00:00"/>
    <s v="E0220766"/>
    <s v="PD022766"/>
    <s v="Serviços de Publicidade Eletrônica"/>
    <n v="394.94"/>
    <m/>
    <x v="0"/>
    <m/>
    <m/>
    <m/>
    <s v="2 - FATURADO"/>
    <n v="0"/>
    <x v="0"/>
    <x v="1"/>
  </r>
  <r>
    <x v="1192"/>
    <s v="46.643.466/0001-06"/>
    <s v="NF SERVICOS DO"/>
    <n v="300415"/>
    <d v="2024-12-11T00:00:00"/>
    <n v="307852"/>
    <d v="2024-12-11T00:00:00"/>
    <m/>
    <n v="746.74"/>
    <d v="2025-01-10T00:00:00"/>
    <s v="E0220766"/>
    <s v="PD022766"/>
    <s v="Serviços de Publicidade Eletrônica"/>
    <n v="710.9"/>
    <m/>
    <x v="0"/>
    <m/>
    <m/>
    <m/>
    <s v="2 - FATURADO"/>
    <n v="0"/>
    <x v="0"/>
    <x v="1"/>
  </r>
  <r>
    <x v="1192"/>
    <s v="46.643.466/0001-06"/>
    <s v="NF SERVICOS DO"/>
    <n v="300476"/>
    <d v="2024-12-11T00:00:00"/>
    <n v="307913"/>
    <d v="2024-12-11T00:00:00"/>
    <m/>
    <n v="663.77"/>
    <d v="2025-01-10T00:00:00"/>
    <s v="E0220766"/>
    <s v="PD022766"/>
    <s v="Serviços de Publicidade Eletrônica"/>
    <n v="631.91"/>
    <m/>
    <x v="0"/>
    <m/>
    <m/>
    <m/>
    <s v="2 - FATURADO"/>
    <n v="0"/>
    <x v="0"/>
    <x v="1"/>
  </r>
  <r>
    <x v="1192"/>
    <s v="46.643.466/0001-06"/>
    <s v="NF SERVICOS DO"/>
    <n v="300772"/>
    <d v="2024-12-11T00:00:00"/>
    <n v="308209"/>
    <d v="2024-12-11T00:00:00"/>
    <m/>
    <n v="497.83"/>
    <d v="2025-01-10T00:00:00"/>
    <s v="E0220766"/>
    <s v="PD022766"/>
    <s v="Serviços de Publicidade Eletrônica"/>
    <n v="473.93"/>
    <m/>
    <x v="0"/>
    <m/>
    <m/>
    <m/>
    <s v="2 - FATURADO"/>
    <n v="0"/>
    <x v="0"/>
    <x v="1"/>
  </r>
  <r>
    <x v="1192"/>
    <s v="46.643.466/0001-06"/>
    <s v="NF SERVICOS DO"/>
    <n v="300773"/>
    <d v="2024-12-11T00:00:00"/>
    <n v="308210"/>
    <d v="2024-12-11T00:00:00"/>
    <m/>
    <n v="331.88"/>
    <d v="2025-01-10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1479"/>
    <d v="2024-12-11T00:00:00"/>
    <n v="306903"/>
    <d v="2024-12-11T00:00:00"/>
    <m/>
    <n v="331.88"/>
    <d v="2025-01-10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1560"/>
    <d v="2024-12-11T00:00:00"/>
    <n v="306984"/>
    <d v="2024-12-11T00:00:00"/>
    <m/>
    <n v="912.68"/>
    <d v="2025-01-10T00:00:00"/>
    <s v="E0220766"/>
    <s v="PD022766"/>
    <s v="Serviços de Publicidade Eletrônica"/>
    <n v="868.87"/>
    <m/>
    <x v="0"/>
    <m/>
    <m/>
    <m/>
    <s v="2 - FATURADO"/>
    <n v="0"/>
    <x v="0"/>
    <x v="1"/>
  </r>
  <r>
    <x v="1192"/>
    <s v="46.643.466/0001-06"/>
    <s v="NF SERVICOS DO"/>
    <n v="301562"/>
    <d v="2024-12-11T00:00:00"/>
    <n v="306986"/>
    <d v="2024-12-11T00:00:00"/>
    <m/>
    <n v="580.79999999999995"/>
    <d v="2025-01-10T00:00:00"/>
    <s v="E0220766"/>
    <s v="PD022766"/>
    <s v="Serviços de Publicidade Eletrônica"/>
    <n v="552.91999999999996"/>
    <m/>
    <x v="0"/>
    <m/>
    <m/>
    <m/>
    <s v="2 - FATURADO"/>
    <n v="0"/>
    <x v="0"/>
    <x v="1"/>
  </r>
  <r>
    <x v="1192"/>
    <s v="46.643.466/0001-06"/>
    <s v="NF SERVICOS DO"/>
    <n v="301803"/>
    <d v="2024-12-11T00:00:00"/>
    <n v="307227"/>
    <d v="2024-12-11T00:00:00"/>
    <m/>
    <n v="331.88"/>
    <d v="2025-01-10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1826"/>
    <d v="2024-12-11T00:00:00"/>
    <n v="307250"/>
    <d v="2024-12-11T00:00:00"/>
    <m/>
    <n v="331.88"/>
    <d v="2025-01-10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1827"/>
    <d v="2024-12-11T00:00:00"/>
    <n v="307251"/>
    <d v="2024-12-11T00:00:00"/>
    <m/>
    <n v="414.85"/>
    <d v="2025-01-10T00:00:00"/>
    <s v="E0220766"/>
    <s v="PD022766"/>
    <s v="Serviços de Publicidade Eletrônica"/>
    <n v="394.94"/>
    <m/>
    <x v="0"/>
    <m/>
    <m/>
    <m/>
    <s v="2 - FATURADO"/>
    <n v="0"/>
    <x v="0"/>
    <x v="1"/>
  </r>
  <r>
    <x v="1192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0"/>
    <x v="0"/>
    <x v="2"/>
  </r>
  <r>
    <x v="1192"/>
    <s v="46.643.466/0001-06"/>
    <s v="NF SERVICOS DO"/>
    <n v="302122"/>
    <d v="2024-12-16T00:00:00"/>
    <n v="308630"/>
    <d v="2024-12-16T00:00:00"/>
    <m/>
    <n v="248.91"/>
    <d v="2025-01-15T00:00:00"/>
    <s v="E0220766"/>
    <s v="PD022766"/>
    <s v="Serviços de Publicidade Eletrônica"/>
    <n v="236.96"/>
    <m/>
    <x v="0"/>
    <m/>
    <m/>
    <m/>
    <s v="2 - FATURADO"/>
    <n v="0"/>
    <x v="0"/>
    <x v="1"/>
  </r>
  <r>
    <x v="1192"/>
    <s v="46.643.466/0001-06"/>
    <s v="NF SERVICOS DO"/>
    <n v="302133"/>
    <d v="2024-12-16T00:00:00"/>
    <n v="308641"/>
    <d v="2024-12-16T00:00:00"/>
    <m/>
    <n v="1078.6199999999999"/>
    <d v="2025-01-15T00:00:00"/>
    <s v="E0220766"/>
    <s v="PD022766"/>
    <s v="Serviços de Publicidade Eletrônica"/>
    <n v="1026.8499999999999"/>
    <m/>
    <x v="0"/>
    <m/>
    <m/>
    <m/>
    <s v="2 - FATURADO"/>
    <n v="0"/>
    <x v="0"/>
    <x v="1"/>
  </r>
  <r>
    <x v="1192"/>
    <s v="46.643.466/0001-06"/>
    <s v="NF SERVICOS DO"/>
    <n v="302249"/>
    <d v="2024-12-17T00:00:00"/>
    <n v="308762"/>
    <d v="2024-12-17T00:00:00"/>
    <m/>
    <n v="829.71"/>
    <d v="2025-01-16T00:00:00"/>
    <s v="E0220766"/>
    <s v="PD022766"/>
    <s v="Serviços de Publicidade Eletrônica"/>
    <n v="789.88"/>
    <m/>
    <x v="0"/>
    <m/>
    <m/>
    <m/>
    <s v="2 - FATURADO"/>
    <n v="0"/>
    <x v="0"/>
    <x v="1"/>
  </r>
  <r>
    <x v="1192"/>
    <s v="46.643.466/0001-06"/>
    <s v="NF SERVICOS DO"/>
    <n v="302251"/>
    <d v="2024-12-17T00:00:00"/>
    <n v="308764"/>
    <d v="2024-12-17T00:00:00"/>
    <m/>
    <n v="248.91"/>
    <d v="2025-01-16T00:00:00"/>
    <s v="E0220766"/>
    <s v="PD022766"/>
    <s v="Serviços de Publicidade Eletrônica"/>
    <n v="236.96"/>
    <m/>
    <x v="0"/>
    <m/>
    <m/>
    <m/>
    <s v="2 - FATURADO"/>
    <n v="0"/>
    <x v="0"/>
    <x v="1"/>
  </r>
  <r>
    <x v="1192"/>
    <s v="46.643.466/0001-06"/>
    <s v="NF SERVICOS DO"/>
    <n v="302710"/>
    <d v="2024-12-18T00:00:00"/>
    <n v="309232"/>
    <d v="2024-12-18T00:00:00"/>
    <m/>
    <n v="580.79999999999995"/>
    <d v="2025-01-17T00:00:00"/>
    <s v="E0220766"/>
    <s v="PD022766"/>
    <s v="Serviços de Publicidade Eletrônica"/>
    <n v="552.91999999999996"/>
    <m/>
    <x v="0"/>
    <m/>
    <m/>
    <m/>
    <s v="2 - FATURADO"/>
    <n v="0"/>
    <x v="0"/>
    <x v="1"/>
  </r>
  <r>
    <x v="1192"/>
    <s v="46.643.466/0001-06"/>
    <s v="NF SERVICOS DO"/>
    <n v="302711"/>
    <d v="2024-12-18T00:00:00"/>
    <n v="309233"/>
    <d v="2024-12-18T00:00:00"/>
    <m/>
    <n v="248.91"/>
    <d v="2025-01-17T00:00:00"/>
    <s v="E0220766"/>
    <s v="PD022766"/>
    <s v="Serviços de Publicidade Eletrônica"/>
    <n v="236.96"/>
    <m/>
    <x v="0"/>
    <m/>
    <m/>
    <m/>
    <s v="2 - FATURADO"/>
    <n v="0"/>
    <x v="0"/>
    <x v="1"/>
  </r>
  <r>
    <x v="1192"/>
    <s v="46.643.466/0001-06"/>
    <s v="NF SERVICOS DO"/>
    <n v="302879"/>
    <d v="2024-12-19T00:00:00"/>
    <n v="309401"/>
    <d v="2024-12-19T00:00:00"/>
    <m/>
    <n v="829.71"/>
    <d v="2025-01-18T00:00:00"/>
    <s v="E0220766"/>
    <s v="PD022766"/>
    <s v="Serviços de Publicidade Eletrônica"/>
    <n v="789.88"/>
    <m/>
    <x v="0"/>
    <m/>
    <m/>
    <m/>
    <s v="2 - FATURADO"/>
    <n v="0"/>
    <x v="0"/>
    <x v="1"/>
  </r>
  <r>
    <x v="1192"/>
    <s v="46.643.466/0001-06"/>
    <s v="NF SERVICOS DO"/>
    <n v="302880"/>
    <d v="2024-12-19T00:00:00"/>
    <n v="309402"/>
    <d v="2024-12-19T00:00:00"/>
    <m/>
    <n v="331.88"/>
    <d v="2025-01-18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3006"/>
    <d v="2024-12-20T00:00:00"/>
    <n v="309528"/>
    <d v="2024-12-20T00:00:00"/>
    <m/>
    <n v="497.83"/>
    <d v="2025-01-19T00:00:00"/>
    <s v="E0220766"/>
    <s v="PD022766"/>
    <s v="Serviços de Publicidade Eletrônica"/>
    <n v="473.93"/>
    <m/>
    <x v="0"/>
    <m/>
    <m/>
    <m/>
    <s v="2 - FATURADO"/>
    <n v="0"/>
    <x v="0"/>
    <x v="1"/>
  </r>
  <r>
    <x v="1192"/>
    <s v="46.643.466/0001-06"/>
    <s v="NF SERVICOS DO"/>
    <n v="303008"/>
    <d v="2024-12-20T00:00:00"/>
    <n v="309530"/>
    <d v="2024-12-20T00:00:00"/>
    <m/>
    <n v="829.71"/>
    <d v="2025-01-19T00:00:00"/>
    <s v="E0220766"/>
    <s v="PD022766"/>
    <s v="Serviços de Publicidade Eletrônica"/>
    <n v="789.88"/>
    <m/>
    <x v="0"/>
    <m/>
    <m/>
    <m/>
    <s v="2 - FATURADO"/>
    <n v="0"/>
    <x v="0"/>
    <x v="1"/>
  </r>
  <r>
    <x v="1192"/>
    <s v="46.643.466/0001-06"/>
    <s v="NF SERVICOS DO"/>
    <n v="303223"/>
    <d v="2024-12-22T00:00:00"/>
    <n v="309786"/>
    <d v="2024-12-30T00:00:00"/>
    <m/>
    <n v="331.88"/>
    <d v="2025-01-29T00:00:00"/>
    <s v="E0220766"/>
    <s v="PD022766"/>
    <s v="Serviços de Publicidade Eletrônica"/>
    <n v="315.95"/>
    <m/>
    <x v="0"/>
    <m/>
    <m/>
    <m/>
    <s v="2 - FATURADO"/>
    <n v="0"/>
    <x v="0"/>
    <x v="1"/>
  </r>
  <r>
    <x v="1192"/>
    <s v="46.643.466/0001-06"/>
    <s v="NF SERVICOS DO"/>
    <n v="303224"/>
    <d v="2024-12-22T00:00:00"/>
    <n v="309787"/>
    <d v="2024-12-30T00:00:00"/>
    <m/>
    <n v="829.71"/>
    <d v="2025-01-29T00:00:00"/>
    <s v="E0220766"/>
    <s v="PD022766"/>
    <s v="Serviços de Publicidade Eletrônica"/>
    <n v="789.88"/>
    <m/>
    <x v="0"/>
    <m/>
    <m/>
    <m/>
    <s v="2 - FATURADO"/>
    <n v="0"/>
    <x v="0"/>
    <x v="1"/>
  </r>
  <r>
    <x v="1192"/>
    <s v="46.643.466/0001-06"/>
    <s v="NF SERVICOS DO"/>
    <n v="303534"/>
    <d v="2024-12-22T00:00:00"/>
    <n v="310097"/>
    <d v="2024-12-30T00:00:00"/>
    <m/>
    <n v="746.74"/>
    <d v="2025-01-29T00:00:00"/>
    <s v="E0220766"/>
    <s v="PD022766"/>
    <s v="Serviços de Publicidade Eletrônica"/>
    <n v="710.9"/>
    <m/>
    <x v="0"/>
    <m/>
    <m/>
    <m/>
    <s v="2 - FATURADO"/>
    <n v="0"/>
    <x v="0"/>
    <x v="1"/>
  </r>
  <r>
    <x v="1192"/>
    <s v="46.643.466/0001-06"/>
    <s v="NF SERVICOS DO"/>
    <n v="303736"/>
    <d v="2024-12-23T00:00:00"/>
    <n v="310299"/>
    <d v="2024-12-30T00:00:00"/>
    <m/>
    <n v="414.85"/>
    <d v="2025-01-29T00:00:00"/>
    <s v="E0220766"/>
    <s v="PD022766"/>
    <s v="Serviços de Publicidade Eletrônica"/>
    <n v="394.94"/>
    <m/>
    <x v="0"/>
    <m/>
    <m/>
    <m/>
    <s v="2 - FATURADO"/>
    <n v="0"/>
    <x v="0"/>
    <x v="1"/>
  </r>
  <r>
    <x v="1192"/>
    <s v="46.643.466/0001-06"/>
    <s v="NF SERVICOS DO"/>
    <n v="303737"/>
    <d v="2024-12-23T00:00:00"/>
    <n v="310300"/>
    <d v="2024-12-30T00:00:00"/>
    <m/>
    <n v="248.91"/>
    <d v="2025-01-29T00:00:00"/>
    <s v="E0220766"/>
    <s v="PD022766"/>
    <s v="Serviços de Publicidade Eletrônica"/>
    <n v="236.96"/>
    <m/>
    <x v="0"/>
    <m/>
    <m/>
    <m/>
    <s v="2 - FATURADO"/>
    <n v="0"/>
    <x v="0"/>
    <x v="1"/>
  </r>
  <r>
    <x v="1192"/>
    <s v="46.643.466/0001-06"/>
    <s v="NF SERVICOS DO"/>
    <n v="303952"/>
    <d v="2024-12-31T00:00:00"/>
    <n v="310528"/>
    <d v="2025-01-03T00:00:00"/>
    <m/>
    <n v="580.79999999999995"/>
    <d v="2025-02-02T00:00:00"/>
    <s v="E0220766"/>
    <s v="PD022766"/>
    <s v="Serviços de Publicidade Eletrônica"/>
    <n v="552.91999999999996"/>
    <m/>
    <x v="0"/>
    <m/>
    <m/>
    <m/>
    <s v="2 - FATURADO"/>
    <n v="0"/>
    <x v="0"/>
    <x v="1"/>
  </r>
  <r>
    <x v="1192"/>
    <s v="46.643.466/0001-06"/>
    <s v="NF SERVICOS DO"/>
    <n v="304054"/>
    <d v="2024-12-31T00:00:00"/>
    <n v="310630"/>
    <d v="2025-01-03T00:00:00"/>
    <m/>
    <n v="497.83"/>
    <d v="2025-02-02T00:00:00"/>
    <s v="E0220766"/>
    <s v="PD022766"/>
    <s v="Serviços de Publicidade Eletrônica"/>
    <n v="473.93"/>
    <m/>
    <x v="0"/>
    <m/>
    <m/>
    <m/>
    <s v="2 - FATURADO"/>
    <n v="0"/>
    <x v="0"/>
    <x v="1"/>
  </r>
  <r>
    <x v="1192"/>
    <s v="46.643.466/0001-06"/>
    <s v="NF SERVICOS DO"/>
    <n v="304055"/>
    <d v="2024-12-31T00:00:00"/>
    <n v="310631"/>
    <d v="2025-01-03T00:00:00"/>
    <m/>
    <n v="331.88"/>
    <d v="2025-02-02T00:00:00"/>
    <s v="E0220766"/>
    <s v="PD022766"/>
    <s v="Serviços de Publicidade Eletrônica"/>
    <n v="315.95"/>
    <m/>
    <x v="0"/>
    <m/>
    <m/>
    <m/>
    <s v="2 - FATURADO"/>
    <n v="0"/>
    <x v="0"/>
    <x v="1"/>
  </r>
  <r>
    <x v="1193"/>
    <s v="46.643.474/0001-52"/>
    <s v="NF SERVICOS DO"/>
    <n v="298714"/>
    <d v="2024-11-21T00:00:00"/>
    <n v="305155"/>
    <d v="2024-11-22T00:00:00"/>
    <m/>
    <n v="322.66000000000003"/>
    <d v="2024-12-22T00:00:00"/>
    <s v="E0220665"/>
    <s v="PD022665"/>
    <s v="Serviços de Publicidade Eletrônica"/>
    <n v="307.17"/>
    <m/>
    <x v="0"/>
    <m/>
    <m/>
    <m/>
    <s v="2 - FATURADO"/>
    <n v="9"/>
    <x v="2"/>
    <x v="1"/>
  </r>
  <r>
    <x v="1193"/>
    <s v="46.643.474/0001-52"/>
    <s v="NF SERVICOS DO"/>
    <n v="304020"/>
    <d v="2024-12-31T00:00:00"/>
    <n v="310596"/>
    <d v="2025-01-03T00:00:00"/>
    <m/>
    <n v="553.14"/>
    <d v="2025-02-02T00:00:00"/>
    <s v="E0220665"/>
    <s v="PD022665"/>
    <s v="Serviços de Publicidade Eletrônica"/>
    <n v="526.59"/>
    <m/>
    <x v="0"/>
    <m/>
    <m/>
    <m/>
    <s v="2 - FATURADO"/>
    <n v="0"/>
    <x v="0"/>
    <x v="1"/>
  </r>
  <r>
    <x v="1194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26"/>
    <x v="2"/>
    <x v="2"/>
  </r>
  <r>
    <x v="1194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26"/>
    <x v="2"/>
    <x v="2"/>
  </r>
  <r>
    <x v="1194"/>
    <s v="46.643.482/0001-07"/>
    <s v="NF SERVICOS DO"/>
    <n v="301606"/>
    <d v="2024-12-11T00:00:00"/>
    <n v="307030"/>
    <d v="2024-12-11T00:00:00"/>
    <m/>
    <n v="138.28"/>
    <d v="2025-01-10T00:00:00"/>
    <s v="E0240808"/>
    <s v="PD024808"/>
    <s v="Serviços de Publicidade Eletrônica"/>
    <n v="131.63999999999999"/>
    <m/>
    <x v="0"/>
    <m/>
    <m/>
    <m/>
    <s v="2 - FATURADO"/>
    <n v="0"/>
    <x v="0"/>
    <x v="1"/>
  </r>
  <r>
    <x v="1194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0"/>
    <x v="0"/>
    <x v="2"/>
  </r>
  <r>
    <x v="1194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0"/>
    <x v="0"/>
    <x v="2"/>
  </r>
  <r>
    <x v="1194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0"/>
    <x v="0"/>
    <x v="2"/>
  </r>
  <r>
    <x v="1195"/>
    <s v="46.668.596/0001-01"/>
    <s v="NF SERVICOS E_GOV"/>
    <n v="152252"/>
    <d v="2024-01-31T00:00:00"/>
    <n v="1726578"/>
    <d v="2024-02-01T00:00:00"/>
    <m/>
    <n v="202.73"/>
    <d v="2024-03-01T00:00:00"/>
    <m/>
    <m/>
    <s v="Certificado e-CPF A3 em cartão e leitora - 12 meses Gov"/>
    <n v="193"/>
    <m/>
    <x v="0"/>
    <m/>
    <m/>
    <m/>
    <s v="2 - FATURADO"/>
    <n v="305"/>
    <x v="3"/>
    <x v="1"/>
  </r>
  <r>
    <x v="1195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0"/>
    <m/>
    <s v="PD-PRC-2021/01361"/>
    <m/>
    <s v="2 - FATURADO"/>
    <n v="88"/>
    <x v="5"/>
    <x v="11"/>
  </r>
  <r>
    <x v="1195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0"/>
    <m/>
    <s v="PD-PRC-2021/01361"/>
    <m/>
    <s v="2 - FATURADO"/>
    <n v="59"/>
    <x v="1"/>
    <x v="11"/>
  </r>
  <r>
    <x v="1195"/>
    <s v="46.668.596/0001-01"/>
    <s v="NF SERVICOS DO"/>
    <n v="290284"/>
    <d v="2024-10-04T00:00:00"/>
    <n v="296634"/>
    <d v="2024-10-04T00:00:00"/>
    <m/>
    <n v="322.66000000000003"/>
    <d v="2024-11-03T00:00:00"/>
    <s v="E0202002"/>
    <s v="PD202002"/>
    <s v="Serviços de Publicidade Eletrônica"/>
    <n v="307.17"/>
    <m/>
    <x v="0"/>
    <m/>
    <m/>
    <m/>
    <s v="2 - FATURADO"/>
    <n v="58"/>
    <x v="1"/>
    <x v="1"/>
  </r>
  <r>
    <x v="1195"/>
    <s v="46.668.596/0001-01"/>
    <s v="NF SERVICOS DO"/>
    <n v="290675"/>
    <d v="2024-10-04T00:00:00"/>
    <n v="297025"/>
    <d v="2024-10-04T00:00:00"/>
    <m/>
    <n v="322.66000000000003"/>
    <d v="2024-11-03T00:00:00"/>
    <s v="E0202002"/>
    <s v="PD202002"/>
    <s v="Serviços de Publicidade Eletrônica"/>
    <n v="307.17"/>
    <m/>
    <x v="0"/>
    <m/>
    <m/>
    <m/>
    <s v="2 - FATURADO"/>
    <n v="58"/>
    <x v="1"/>
    <x v="1"/>
  </r>
  <r>
    <x v="1195"/>
    <s v="46.668.596/0001-01"/>
    <s v="NF SERVICOS DO"/>
    <n v="290821"/>
    <d v="2024-10-04T00:00:00"/>
    <n v="297171"/>
    <d v="2024-10-04T00:00:00"/>
    <m/>
    <n v="322.66000000000003"/>
    <d v="2024-11-03T00:00:00"/>
    <s v="E0202002"/>
    <s v="PD202002"/>
    <s v="Serviços de Publicidade Eletrônica"/>
    <n v="307.17"/>
    <m/>
    <x v="0"/>
    <m/>
    <m/>
    <m/>
    <s v="2 - FATURADO"/>
    <n v="58"/>
    <x v="1"/>
    <x v="1"/>
  </r>
  <r>
    <x v="1195"/>
    <s v="46.668.596/0001-01"/>
    <s v="NF SERVICOS DO"/>
    <n v="291046"/>
    <d v="2024-10-07T00:00:00"/>
    <n v="297396"/>
    <d v="2024-10-07T00:00:00"/>
    <m/>
    <n v="322.66000000000003"/>
    <d v="2024-11-06T00:00:00"/>
    <s v="E0202002"/>
    <s v="PD202002"/>
    <s v="Serviços de Publicidade Eletrônica"/>
    <n v="307.17"/>
    <m/>
    <x v="0"/>
    <m/>
    <m/>
    <m/>
    <s v="2 - FATURADO"/>
    <n v="55"/>
    <x v="1"/>
    <x v="1"/>
  </r>
  <r>
    <x v="1195"/>
    <s v="46.668.596/0001-01"/>
    <s v="NF SERVICOS DO"/>
    <n v="291494"/>
    <d v="2024-10-08T00:00:00"/>
    <n v="297845"/>
    <d v="2024-10-08T00:00:00"/>
    <m/>
    <n v="322.66000000000003"/>
    <d v="2024-11-07T00:00:00"/>
    <s v="E0202002"/>
    <s v="PD202002"/>
    <s v="Serviços de Publicidade Eletrônica"/>
    <n v="307.17"/>
    <m/>
    <x v="0"/>
    <m/>
    <m/>
    <m/>
    <s v="2 - FATURADO"/>
    <n v="54"/>
    <x v="1"/>
    <x v="1"/>
  </r>
  <r>
    <x v="1195"/>
    <s v="46.668.596/0001-01"/>
    <s v="NF SERVICOS DO"/>
    <n v="291792"/>
    <d v="2024-10-09T00:00:00"/>
    <n v="298153"/>
    <d v="2024-10-09T00:00:00"/>
    <m/>
    <n v="1419.73"/>
    <d v="2024-11-08T00:00:00"/>
    <s v="E0202002"/>
    <s v="PD202002"/>
    <s v="Serviços de Publicidade Eletrônica"/>
    <n v="1351.58"/>
    <m/>
    <x v="0"/>
    <m/>
    <m/>
    <m/>
    <s v="2 - FATURADO"/>
    <n v="53"/>
    <x v="1"/>
    <x v="1"/>
  </r>
  <r>
    <x v="1195"/>
    <s v="46.668.596/0001-01"/>
    <s v="NF SERVICOS DO"/>
    <n v="292056"/>
    <d v="2024-10-11T00:00:00"/>
    <n v="298439"/>
    <d v="2024-10-11T00:00:00"/>
    <m/>
    <n v="1419.73"/>
    <d v="2024-11-10T00:00:00"/>
    <s v="E0202002"/>
    <s v="PD202002"/>
    <s v="Serviços de Publicidade Eletrônica"/>
    <n v="1351.58"/>
    <m/>
    <x v="0"/>
    <m/>
    <m/>
    <m/>
    <s v="2 - FATURADO"/>
    <n v="51"/>
    <x v="1"/>
    <x v="1"/>
  </r>
  <r>
    <x v="1195"/>
    <s v="46.668.596/0001-01"/>
    <s v="NF SERVICOS DO"/>
    <n v="292418"/>
    <d v="2024-10-14T00:00:00"/>
    <n v="298807"/>
    <d v="2024-10-14T00:00:00"/>
    <m/>
    <n v="838.93"/>
    <d v="2024-11-13T00:00:00"/>
    <s v="E0202002"/>
    <s v="PD202002"/>
    <s v="Serviços de Publicidade Eletrônica"/>
    <n v="798.66"/>
    <m/>
    <x v="0"/>
    <m/>
    <m/>
    <m/>
    <s v="2 - FATURADO"/>
    <n v="48"/>
    <x v="1"/>
    <x v="1"/>
  </r>
  <r>
    <x v="1195"/>
    <s v="46.668.596/0001-01"/>
    <s v="NF SERVICOS"/>
    <n v="169958"/>
    <d v="2024-10-15T00:00:00"/>
    <n v="1859703"/>
    <d v="2024-10-15T00:00:00"/>
    <d v="2024-09-01T00:00:00"/>
    <n v="2405.7600000000002"/>
    <d v="2024-11-14T00:00:00"/>
    <s v="E0230696"/>
    <s v="PD023696"/>
    <s v="PREFEITURA CADASTRO"/>
    <n v="2290.2800000000002"/>
    <d v="2024-09-01T00:00:00"/>
    <x v="0"/>
    <s v="56/2023"/>
    <m/>
    <s v="359.00009135/2023-76-ITO/APPS"/>
    <s v="2 - FATURADO"/>
    <n v="47"/>
    <x v="1"/>
    <x v="0"/>
  </r>
  <r>
    <x v="1195"/>
    <s v="46.668.596/0001-01"/>
    <s v="NF SERVICOS DO"/>
    <n v="292810"/>
    <d v="2024-10-17T00:00:00"/>
    <n v="299202"/>
    <d v="2024-10-17T00:00:00"/>
    <m/>
    <n v="451.73"/>
    <d v="2024-11-16T00:00:00"/>
    <s v="E0202002"/>
    <s v="PD202002"/>
    <s v="Serviços de Publicidade Eletrônica"/>
    <n v="430.05"/>
    <m/>
    <x v="0"/>
    <m/>
    <m/>
    <m/>
    <s v="2 - FATURADO"/>
    <n v="45"/>
    <x v="1"/>
    <x v="1"/>
  </r>
  <r>
    <x v="1195"/>
    <s v="46.668.596/0001-01"/>
    <s v="NF SERVICOS DO"/>
    <n v="293045"/>
    <d v="2024-10-17T00:00:00"/>
    <n v="299436"/>
    <d v="2024-10-17T00:00:00"/>
    <m/>
    <n v="580.79999999999995"/>
    <d v="2024-11-16T00:00:00"/>
    <s v="E0202002"/>
    <s v="PD202002"/>
    <s v="Serviços de Publicidade Eletrônica"/>
    <n v="552.91999999999996"/>
    <m/>
    <x v="0"/>
    <m/>
    <m/>
    <m/>
    <s v="2 - FATURADO"/>
    <n v="45"/>
    <x v="1"/>
    <x v="1"/>
  </r>
  <r>
    <x v="1195"/>
    <s v="46.668.596/0001-01"/>
    <s v="NF SERVICOS DO"/>
    <n v="293325"/>
    <d v="2024-10-18T00:00:00"/>
    <n v="299721"/>
    <d v="2024-10-18T00:00:00"/>
    <m/>
    <n v="1355.19"/>
    <d v="2024-11-17T00:00:00"/>
    <s v="E0202002"/>
    <s v="PD202002"/>
    <s v="Serviços de Publicidade Eletrônica"/>
    <n v="1290.1400000000001"/>
    <m/>
    <x v="0"/>
    <m/>
    <m/>
    <m/>
    <s v="2 - FATURADO"/>
    <n v="44"/>
    <x v="1"/>
    <x v="1"/>
  </r>
  <r>
    <x v="1195"/>
    <s v="46.668.596/0001-01"/>
    <s v="NF SERVICOS DO"/>
    <n v="293424"/>
    <d v="2024-10-22T00:00:00"/>
    <n v="299825"/>
    <d v="2024-10-22T00:00:00"/>
    <m/>
    <n v="258.13"/>
    <d v="2024-11-21T00:00:00"/>
    <s v="E0202002"/>
    <s v="PD202002"/>
    <s v="Serviços de Publicidade Eletrônica"/>
    <n v="245.74"/>
    <m/>
    <x v="0"/>
    <m/>
    <m/>
    <m/>
    <s v="2 - FATURADO"/>
    <n v="40"/>
    <x v="1"/>
    <x v="1"/>
  </r>
  <r>
    <x v="1195"/>
    <s v="46.668.596/0001-01"/>
    <s v="NF SERVICOS DO"/>
    <n v="293999"/>
    <d v="2024-10-23T00:00:00"/>
    <n v="300404"/>
    <d v="2024-10-23T00:00:00"/>
    <m/>
    <n v="322.66000000000003"/>
    <d v="2024-11-22T00:00:00"/>
    <s v="E0202002"/>
    <s v="PD202002"/>
    <s v="Serviços de Publicidade Eletrônica"/>
    <n v="307.17"/>
    <m/>
    <x v="0"/>
    <m/>
    <m/>
    <m/>
    <s v="2 - FATURADO"/>
    <n v="39"/>
    <x v="1"/>
    <x v="1"/>
  </r>
  <r>
    <x v="1195"/>
    <s v="46.668.596/0001-01"/>
    <s v="NF SERVICOS DO"/>
    <n v="294402"/>
    <d v="2024-10-28T00:00:00"/>
    <n v="300807"/>
    <d v="2024-10-28T00:00:00"/>
    <m/>
    <n v="580.79999999999995"/>
    <d v="2024-11-27T00:00:00"/>
    <s v="E0202002"/>
    <s v="PD202002"/>
    <s v="Serviços de Publicidade Eletrônica"/>
    <n v="552.91999999999996"/>
    <m/>
    <x v="0"/>
    <m/>
    <m/>
    <m/>
    <s v="2 - FATURADO"/>
    <n v="34"/>
    <x v="1"/>
    <x v="1"/>
  </r>
  <r>
    <x v="1195"/>
    <s v="46.668.596/0001-01"/>
    <s v="NF SERVICOS DO"/>
    <n v="294788"/>
    <d v="2024-11-04T00:00:00"/>
    <n v="301193"/>
    <d v="2024-11-04T00:00:00"/>
    <m/>
    <n v="709.86"/>
    <d v="2024-12-04T00:00:00"/>
    <s v="E0202002"/>
    <s v="PD202002"/>
    <s v="Serviços de Publicidade Eletrônica"/>
    <n v="675.79"/>
    <m/>
    <x v="0"/>
    <m/>
    <m/>
    <m/>
    <s v="2 - FATURADO"/>
    <n v="27"/>
    <x v="2"/>
    <x v="1"/>
  </r>
  <r>
    <x v="1195"/>
    <s v="46.668.596/0001-01"/>
    <s v="NF SERVICOS DO"/>
    <n v="295220"/>
    <d v="2024-11-04T00:00:00"/>
    <n v="301625"/>
    <d v="2024-11-04T00:00:00"/>
    <m/>
    <n v="193.6"/>
    <d v="2024-12-04T00:00:00"/>
    <s v="E0202002"/>
    <s v="PD202002"/>
    <s v="Serviços de Publicidade Eletrônica"/>
    <n v="184.31"/>
    <m/>
    <x v="0"/>
    <m/>
    <m/>
    <m/>
    <s v="2 - FATURADO"/>
    <n v="27"/>
    <x v="2"/>
    <x v="1"/>
  </r>
  <r>
    <x v="1195"/>
    <s v="46.668.596/0001-01"/>
    <s v="NF SERVICOS DO"/>
    <n v="295434"/>
    <d v="2024-11-04T00:00:00"/>
    <n v="301839"/>
    <d v="2024-11-04T00:00:00"/>
    <m/>
    <n v="1677.86"/>
    <d v="2024-12-04T00:00:00"/>
    <s v="E0202002"/>
    <s v="PD202002"/>
    <s v="Serviços de Publicidade Eletrônica"/>
    <n v="1597.32"/>
    <m/>
    <x v="0"/>
    <m/>
    <m/>
    <m/>
    <s v="2 - FATURADO"/>
    <n v="27"/>
    <x v="2"/>
    <x v="1"/>
  </r>
  <r>
    <x v="1195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0"/>
    <m/>
    <s v="PD-PRC-2021/01361"/>
    <m/>
    <s v="2 - FATURADO"/>
    <n v="26"/>
    <x v="2"/>
    <x v="11"/>
  </r>
  <r>
    <x v="1195"/>
    <s v="46.668.596/0001-01"/>
    <s v="NF SERVICOS DO"/>
    <n v="295900"/>
    <d v="2024-11-06T00:00:00"/>
    <n v="302306"/>
    <d v="2024-11-06T00:00:00"/>
    <m/>
    <n v="580.79999999999995"/>
    <d v="2024-12-06T00:00:00"/>
    <s v="E0202002"/>
    <s v="PD202002"/>
    <s v="Serviços de Publicidade Eletrônica"/>
    <n v="552.91999999999996"/>
    <m/>
    <x v="0"/>
    <m/>
    <m/>
    <m/>
    <s v="2 - FATURADO"/>
    <n v="25"/>
    <x v="2"/>
    <x v="1"/>
  </r>
  <r>
    <x v="1195"/>
    <s v="46.668.596/0001-01"/>
    <s v="NF SERVICOS DO"/>
    <n v="296087"/>
    <d v="2024-11-06T00:00:00"/>
    <n v="302493"/>
    <d v="2024-11-06T00:00:00"/>
    <m/>
    <n v="6324.23"/>
    <d v="2024-12-06T00:00:00"/>
    <s v="E0202002"/>
    <s v="PD202002"/>
    <s v="Serviços de Publicidade Eletrônica"/>
    <n v="6020.67"/>
    <m/>
    <x v="0"/>
    <m/>
    <m/>
    <m/>
    <s v="2 - FATURADO"/>
    <n v="25"/>
    <x v="2"/>
    <x v="1"/>
  </r>
  <r>
    <x v="1195"/>
    <s v="46.668.596/0001-01"/>
    <s v="NF SERVICOS DO"/>
    <n v="296202"/>
    <d v="2024-11-06T00:00:00"/>
    <n v="302608"/>
    <d v="2024-11-06T00:00:00"/>
    <m/>
    <n v="258.13"/>
    <d v="2024-12-06T00:00:00"/>
    <s v="E0202002"/>
    <s v="PD202002"/>
    <s v="Serviços de Publicidade Eletrônica"/>
    <n v="245.74"/>
    <m/>
    <x v="0"/>
    <m/>
    <m/>
    <m/>
    <s v="2 - FATURADO"/>
    <n v="25"/>
    <x v="2"/>
    <x v="1"/>
  </r>
  <r>
    <x v="1195"/>
    <s v="46.668.596/0001-01"/>
    <s v="NF SERVICOS DO"/>
    <n v="296488"/>
    <d v="2024-11-06T00:00:00"/>
    <n v="302898"/>
    <d v="2024-11-07T00:00:00"/>
    <m/>
    <n v="3742.91"/>
    <d v="2024-12-07T00:00:00"/>
    <s v="E0202002"/>
    <s v="PD202002"/>
    <s v="Serviços de Publicidade Eletrônica"/>
    <n v="3563.25"/>
    <m/>
    <x v="0"/>
    <m/>
    <m/>
    <m/>
    <s v="2 - FATURADO"/>
    <n v="24"/>
    <x v="2"/>
    <x v="1"/>
  </r>
  <r>
    <x v="1195"/>
    <s v="46.668.596/0001-01"/>
    <s v="NF SERVICOS DO"/>
    <n v="296736"/>
    <d v="2024-11-07T00:00:00"/>
    <n v="303149"/>
    <d v="2024-11-11T00:00:00"/>
    <m/>
    <n v="322.66000000000003"/>
    <d v="2024-12-11T00:00:00"/>
    <s v="E0202002"/>
    <s v="PD202002"/>
    <s v="Serviços de Publicidade Eletrônica"/>
    <n v="307.17"/>
    <m/>
    <x v="0"/>
    <m/>
    <m/>
    <m/>
    <s v="2 - FATURADO"/>
    <n v="20"/>
    <x v="2"/>
    <x v="1"/>
  </r>
  <r>
    <x v="1195"/>
    <s v="46.668.596/0001-01"/>
    <s v="NF SERVICOS DO"/>
    <n v="296962"/>
    <d v="2024-11-08T00:00:00"/>
    <n v="303384"/>
    <d v="2024-11-12T00:00:00"/>
    <m/>
    <n v="967.99"/>
    <d v="2024-12-12T00:00:00"/>
    <s v="E0202002"/>
    <s v="PD202002"/>
    <s v="Serviços de Publicidade Eletrônica"/>
    <n v="921.53"/>
    <m/>
    <x v="0"/>
    <m/>
    <m/>
    <m/>
    <s v="2 - FATURADO"/>
    <n v="19"/>
    <x v="2"/>
    <x v="1"/>
  </r>
  <r>
    <x v="1195"/>
    <s v="46.668.596/0001-01"/>
    <s v="NF SERVICOS DO"/>
    <n v="297138"/>
    <d v="2024-11-11T00:00:00"/>
    <n v="303565"/>
    <d v="2024-11-13T00:00:00"/>
    <m/>
    <n v="580.79999999999995"/>
    <d v="2024-12-13T00:00:00"/>
    <s v="E0202002"/>
    <s v="PD202002"/>
    <s v="Serviços de Publicidade Eletrônica"/>
    <n v="552.91999999999996"/>
    <m/>
    <x v="0"/>
    <m/>
    <m/>
    <m/>
    <s v="2 - FATURADO"/>
    <n v="18"/>
    <x v="2"/>
    <x v="1"/>
  </r>
  <r>
    <x v="1195"/>
    <s v="46.668.596/0001-01"/>
    <s v="NF SERVICOS DO"/>
    <n v="297300"/>
    <d v="2024-11-12T00:00:00"/>
    <n v="303727"/>
    <d v="2024-11-13T00:00:00"/>
    <m/>
    <n v="2000.52"/>
    <d v="2024-12-13T00:00:00"/>
    <s v="E0202002"/>
    <s v="PD202002"/>
    <s v="Serviços de Publicidade Eletrônica"/>
    <n v="1904.5"/>
    <m/>
    <x v="0"/>
    <m/>
    <m/>
    <m/>
    <s v="2 - FATURADO"/>
    <n v="18"/>
    <x v="2"/>
    <x v="1"/>
  </r>
  <r>
    <x v="1195"/>
    <s v="46.668.596/0001-01"/>
    <s v="NF SERVICOS DO"/>
    <n v="299381"/>
    <d v="2024-11-28T00:00:00"/>
    <n v="305831"/>
    <d v="2024-11-28T00:00:00"/>
    <m/>
    <n v="5420.77"/>
    <d v="2024-12-28T00:00:00"/>
    <s v="E0202002"/>
    <s v="PD202002"/>
    <s v="Serviços de Publicidade Eletrônica"/>
    <n v="5160.57"/>
    <m/>
    <x v="0"/>
    <m/>
    <m/>
    <m/>
    <s v="2 - FATURADO"/>
    <n v="3"/>
    <x v="2"/>
    <x v="1"/>
  </r>
  <r>
    <x v="1195"/>
    <s v="46.668.596/0001-01"/>
    <s v="NF SERVICOS DO"/>
    <n v="299493"/>
    <d v="2024-11-28T00:00:00"/>
    <n v="305943"/>
    <d v="2024-11-28T00:00:00"/>
    <m/>
    <n v="580.79999999999995"/>
    <d v="2024-12-28T00:00:00"/>
    <s v="E0202002"/>
    <s v="PD202002"/>
    <s v="Serviços de Publicidade Eletrônica"/>
    <n v="552.91999999999996"/>
    <m/>
    <x v="0"/>
    <m/>
    <m/>
    <m/>
    <s v="2 - FATURADO"/>
    <n v="3"/>
    <x v="2"/>
    <x v="1"/>
  </r>
  <r>
    <x v="1195"/>
    <s v="46.668.596/0001-01"/>
    <s v="NF SERVICOS DO"/>
    <n v="299771"/>
    <d v="2024-11-28T00:00:00"/>
    <n v="306228"/>
    <d v="2024-11-29T00:00:00"/>
    <m/>
    <n v="1097.06"/>
    <d v="2024-12-29T00:00:00"/>
    <s v="E0202002"/>
    <s v="PD202002"/>
    <s v="Serviços de Publicidade Eletrônica"/>
    <n v="1044.4000000000001"/>
    <m/>
    <x v="0"/>
    <m/>
    <m/>
    <m/>
    <s v="2 - FATURADO"/>
    <n v="2"/>
    <x v="2"/>
    <x v="1"/>
  </r>
  <r>
    <x v="1195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0"/>
    <m/>
    <s v="PD-PRC-2021/01361"/>
    <m/>
    <s v="2 - FATURADO"/>
    <n v="0"/>
    <x v="0"/>
    <x v="11"/>
  </r>
  <r>
    <x v="1195"/>
    <s v="46.668.596/0001-01"/>
    <s v="NF SERVICOS"/>
    <n v="174579"/>
    <d v="2024-12-10T00:00:00"/>
    <n v="1890567"/>
    <d v="2024-12-10T00:00:00"/>
    <d v="2024-11-01T00:00:00"/>
    <n v="1192.1400000000001"/>
    <d v="2025-01-09T00:00:00"/>
    <s v="E0230696"/>
    <s v="PD023696"/>
    <s v="PREFEITURA CADASTRO"/>
    <n v="1134.92"/>
    <d v="2024-11-01T00:00:00"/>
    <x v="0"/>
    <s v="56/2023"/>
    <m/>
    <s v="359.00009135/2023-76-ITO/APPS"/>
    <s v="2 - FATURADO"/>
    <n v="0"/>
    <x v="0"/>
    <x v="0"/>
  </r>
  <r>
    <x v="1195"/>
    <s v="46.668.596/0001-01"/>
    <s v="NF SERVICOS DO"/>
    <n v="300599"/>
    <d v="2024-12-11T00:00:00"/>
    <n v="308036"/>
    <d v="2024-12-11T00:00:00"/>
    <m/>
    <n v="838.93"/>
    <d v="2025-01-10T00:00:00"/>
    <s v="E0202002"/>
    <s v="PD202002"/>
    <s v="Serviços de Publicidade Eletrônica"/>
    <n v="798.66"/>
    <m/>
    <x v="0"/>
    <m/>
    <m/>
    <m/>
    <s v="2 - FATURADO"/>
    <n v="0"/>
    <x v="0"/>
    <x v="1"/>
  </r>
  <r>
    <x v="1195"/>
    <s v="46.668.596/0001-01"/>
    <s v="NF SERVICOS DO"/>
    <n v="300727"/>
    <d v="2024-12-11T00:00:00"/>
    <n v="308164"/>
    <d v="2024-12-11T00:00:00"/>
    <m/>
    <n v="2323.19"/>
    <d v="2025-01-10T00:00:00"/>
    <s v="E0202002"/>
    <s v="PD202002"/>
    <s v="Serviços de Publicidade Eletrônica"/>
    <n v="2211.6799999999998"/>
    <m/>
    <x v="0"/>
    <m/>
    <m/>
    <m/>
    <s v="2 - FATURADO"/>
    <n v="0"/>
    <x v="0"/>
    <x v="1"/>
  </r>
  <r>
    <x v="1195"/>
    <s v="46.668.596/0001-01"/>
    <s v="NF SERVICOS DO"/>
    <n v="300856"/>
    <d v="2024-12-11T00:00:00"/>
    <n v="308293"/>
    <d v="2024-12-11T00:00:00"/>
    <m/>
    <n v="645.33000000000004"/>
    <d v="2025-01-10T00:00:00"/>
    <s v="E0202002"/>
    <s v="PD202002"/>
    <s v="Serviços de Publicidade Eletrônica"/>
    <n v="614.35"/>
    <m/>
    <x v="0"/>
    <m/>
    <m/>
    <m/>
    <s v="2 - FATURADO"/>
    <n v="0"/>
    <x v="0"/>
    <x v="1"/>
  </r>
  <r>
    <x v="1195"/>
    <s v="46.668.596/0001-01"/>
    <s v="NF SERVICOS DO"/>
    <n v="300893"/>
    <d v="2024-12-11T00:00:00"/>
    <n v="308330"/>
    <d v="2024-12-11T00:00:00"/>
    <m/>
    <n v="2516.79"/>
    <d v="2025-01-10T00:00:00"/>
    <s v="E0202002"/>
    <s v="PD202002"/>
    <s v="Serviços de Publicidade Eletrônica"/>
    <n v="2395.98"/>
    <m/>
    <x v="0"/>
    <m/>
    <m/>
    <m/>
    <s v="2 - FATURADO"/>
    <n v="0"/>
    <x v="0"/>
    <x v="1"/>
  </r>
  <r>
    <x v="1195"/>
    <s v="46.668.596/0001-01"/>
    <s v="NF SERVICOS DO"/>
    <n v="301099"/>
    <d v="2024-12-11T00:00:00"/>
    <n v="306523"/>
    <d v="2024-12-11T00:00:00"/>
    <m/>
    <n v="1032.53"/>
    <d v="2025-01-10T00:00:00"/>
    <s v="E0202002"/>
    <s v="PD202002"/>
    <s v="Serviços de Publicidade Eletrônica"/>
    <n v="982.97"/>
    <m/>
    <x v="0"/>
    <m/>
    <m/>
    <m/>
    <s v="2 - FATURADO"/>
    <n v="0"/>
    <x v="0"/>
    <x v="1"/>
  </r>
  <r>
    <x v="1195"/>
    <s v="46.668.596/0001-01"/>
    <s v="NF SERVICOS DO"/>
    <n v="301569"/>
    <d v="2024-12-11T00:00:00"/>
    <n v="306993"/>
    <d v="2024-12-11T00:00:00"/>
    <m/>
    <n v="322.66000000000003"/>
    <d v="2025-01-10T00:00:00"/>
    <s v="E0202002"/>
    <s v="PD202002"/>
    <s v="Serviços de Publicidade Eletrônica"/>
    <n v="307.17"/>
    <m/>
    <x v="0"/>
    <m/>
    <m/>
    <m/>
    <s v="2 - FATURADO"/>
    <n v="0"/>
    <x v="0"/>
    <x v="1"/>
  </r>
  <r>
    <x v="1195"/>
    <s v="46.668.596/0001-01"/>
    <s v="NF SERVICOS DO"/>
    <n v="301678"/>
    <d v="2024-12-11T00:00:00"/>
    <n v="307102"/>
    <d v="2024-12-11T00:00:00"/>
    <m/>
    <n v="1032.53"/>
    <d v="2025-01-10T00:00:00"/>
    <s v="E0202002"/>
    <s v="PD202002"/>
    <s v="Serviços de Publicidade Eletrônica"/>
    <n v="982.97"/>
    <m/>
    <x v="0"/>
    <m/>
    <m/>
    <m/>
    <s v="2 - FATURADO"/>
    <n v="0"/>
    <x v="0"/>
    <x v="1"/>
  </r>
  <r>
    <x v="1195"/>
    <s v="46.668.596/0001-01"/>
    <s v="NF SERVICOS DO"/>
    <n v="302111"/>
    <d v="2024-12-16T00:00:00"/>
    <n v="308619"/>
    <d v="2024-12-16T00:00:00"/>
    <m/>
    <n v="1742.39"/>
    <d v="2025-01-15T00:00:00"/>
    <s v="E0202002"/>
    <s v="PD202002"/>
    <s v="Serviços de Publicidade Eletrônica"/>
    <n v="1658.76"/>
    <m/>
    <x v="0"/>
    <m/>
    <m/>
    <m/>
    <s v="2 - FATURADO"/>
    <n v="0"/>
    <x v="0"/>
    <x v="1"/>
  </r>
  <r>
    <x v="1195"/>
    <s v="46.668.596/0001-01"/>
    <s v="NF SERVICOS DO"/>
    <n v="302171"/>
    <d v="2024-12-17T00:00:00"/>
    <n v="308684"/>
    <d v="2024-12-17T00:00:00"/>
    <m/>
    <n v="838.93"/>
    <d v="2025-01-16T00:00:00"/>
    <s v="E0202002"/>
    <s v="PD202002"/>
    <s v="Serviços de Publicidade Eletrônica"/>
    <n v="798.66"/>
    <m/>
    <x v="0"/>
    <m/>
    <m/>
    <m/>
    <s v="2 - FATURADO"/>
    <n v="0"/>
    <x v="0"/>
    <x v="1"/>
  </r>
  <r>
    <x v="1195"/>
    <s v="46.668.596/0001-01"/>
    <s v="NF SERVICOS DO"/>
    <n v="302183"/>
    <d v="2024-12-17T00:00:00"/>
    <n v="308696"/>
    <d v="2024-12-17T00:00:00"/>
    <m/>
    <n v="580.79999999999995"/>
    <d v="2025-01-16T00:00:00"/>
    <s v="E0202002"/>
    <s v="PD202002"/>
    <s v="Serviços de Publicidade Eletrônica"/>
    <n v="552.91999999999996"/>
    <m/>
    <x v="0"/>
    <m/>
    <m/>
    <m/>
    <s v="2 - FATURADO"/>
    <n v="0"/>
    <x v="0"/>
    <x v="1"/>
  </r>
  <r>
    <x v="1195"/>
    <s v="46.668.596/0001-01"/>
    <s v="NF SERVICOS DO"/>
    <n v="302838"/>
    <d v="2024-12-19T00:00:00"/>
    <n v="309360"/>
    <d v="2024-12-19T00:00:00"/>
    <m/>
    <n v="838.93"/>
    <d v="2025-01-18T00:00:00"/>
    <s v="E0202002"/>
    <s v="PD202002"/>
    <s v="Serviços de Publicidade Eletrônica"/>
    <n v="798.66"/>
    <m/>
    <x v="0"/>
    <m/>
    <m/>
    <m/>
    <s v="2 - FATURADO"/>
    <n v="0"/>
    <x v="0"/>
    <x v="1"/>
  </r>
  <r>
    <x v="1195"/>
    <s v="46.668.596/0001-01"/>
    <s v="NF SERVICOS DO"/>
    <n v="303042"/>
    <d v="2024-12-20T00:00:00"/>
    <n v="309564"/>
    <d v="2024-12-20T00:00:00"/>
    <m/>
    <n v="322.66000000000003"/>
    <d v="2025-01-19T00:00:00"/>
    <s v="E0202002"/>
    <s v="PD202002"/>
    <s v="Serviços de Publicidade Eletrônica"/>
    <n v="307.17"/>
    <m/>
    <x v="0"/>
    <m/>
    <m/>
    <m/>
    <s v="2 - FATURADO"/>
    <n v="0"/>
    <x v="0"/>
    <x v="1"/>
  </r>
  <r>
    <x v="1195"/>
    <s v="46.668.596/0001-01"/>
    <s v="NF SERVICOS DO"/>
    <n v="303352"/>
    <d v="2024-12-22T00:00:00"/>
    <n v="309915"/>
    <d v="2024-12-30T00:00:00"/>
    <m/>
    <n v="1935.99"/>
    <d v="2025-01-29T00:00:00"/>
    <s v="E0202002"/>
    <s v="PD202002"/>
    <s v="Serviços de Publicidade Eletrônica"/>
    <n v="1843.06"/>
    <m/>
    <x v="0"/>
    <m/>
    <m/>
    <m/>
    <s v="2 - FATURADO"/>
    <n v="0"/>
    <x v="0"/>
    <x v="1"/>
  </r>
  <r>
    <x v="1195"/>
    <s v="46.668.596/0001-01"/>
    <s v="NF SERVICOS DO"/>
    <n v="303493"/>
    <d v="2024-12-22T00:00:00"/>
    <n v="310056"/>
    <d v="2024-12-30T00:00:00"/>
    <m/>
    <n v="1419.73"/>
    <d v="2025-01-29T00:00:00"/>
    <s v="E0202002"/>
    <s v="PD202002"/>
    <s v="Serviços de Publicidade Eletrônica"/>
    <n v="1351.58"/>
    <m/>
    <x v="0"/>
    <m/>
    <m/>
    <m/>
    <s v="2 - FATURADO"/>
    <n v="0"/>
    <x v="0"/>
    <x v="1"/>
  </r>
  <r>
    <x v="1195"/>
    <s v="46.668.596/0001-01"/>
    <s v="NF SERVICOS DO"/>
    <n v="303699"/>
    <d v="2024-12-23T00:00:00"/>
    <n v="310262"/>
    <d v="2024-12-30T00:00:00"/>
    <m/>
    <n v="322.66000000000003"/>
    <d v="2025-01-29T00:00:00"/>
    <s v="E0202002"/>
    <s v="PD202002"/>
    <s v="Serviços de Publicidade Eletrônica"/>
    <n v="307.17"/>
    <m/>
    <x v="0"/>
    <m/>
    <m/>
    <m/>
    <s v="2 - FATURADO"/>
    <n v="0"/>
    <x v="0"/>
    <x v="1"/>
  </r>
  <r>
    <x v="1195"/>
    <s v="46.668.596/0001-01"/>
    <s v="NF SERVICOS"/>
    <n v="177393"/>
    <d v="2024-12-31T00:00:00"/>
    <n v="1906332"/>
    <d v="2025-01-10T00:00:00"/>
    <d v="2024-12-01T00:00:00"/>
    <n v="1310.28"/>
    <d v="2025-02-09T00:00:00"/>
    <s v="E0230696"/>
    <s v="PD023696"/>
    <s v="PREFEITURA CADASTRO"/>
    <n v="1247.3900000000001"/>
    <d v="2024-12-01T00:00:00"/>
    <x v="0"/>
    <s v="56/2023"/>
    <m/>
    <s v="359.00009135/2023-76-ITO/APPS"/>
    <s v="2 - FATURADO"/>
    <n v="0"/>
    <x v="0"/>
    <x v="0"/>
  </r>
  <r>
    <x v="1196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0"/>
    <x v="0"/>
    <x v="2"/>
  </r>
  <r>
    <x v="1197"/>
    <s v="46.680.500/0001-12"/>
    <s v="NF SERVICOS DO"/>
    <n v="300469"/>
    <d v="2024-12-11T00:00:00"/>
    <n v="307906"/>
    <d v="2024-12-11T00:00:00"/>
    <m/>
    <n v="1401.29"/>
    <d v="2025-01-10T00:00:00"/>
    <s v="E0230773"/>
    <s v="PD023773"/>
    <s v="Serviços de Publicidade Eletrônica"/>
    <n v="1334.03"/>
    <m/>
    <x v="0"/>
    <m/>
    <m/>
    <m/>
    <s v="2 - FATURADO"/>
    <n v="0"/>
    <x v="0"/>
    <x v="1"/>
  </r>
  <r>
    <x v="1197"/>
    <s v="46.680.500/0001-12"/>
    <s v="NF SERVICOS DO"/>
    <n v="300483"/>
    <d v="2024-12-11T00:00:00"/>
    <n v="307920"/>
    <d v="2024-12-11T00:00:00"/>
    <m/>
    <n v="1253.78"/>
    <d v="2025-01-10T00:00:00"/>
    <s v="E0230773"/>
    <s v="PD023773"/>
    <s v="Serviços de Publicidade Eletrônica"/>
    <n v="1193.5999999999999"/>
    <m/>
    <x v="0"/>
    <m/>
    <m/>
    <m/>
    <s v="2 - FATURADO"/>
    <n v="0"/>
    <x v="0"/>
    <x v="1"/>
  </r>
  <r>
    <x v="1197"/>
    <s v="46.680.500/0001-12"/>
    <s v="NF SERVICOS DO"/>
    <n v="300567"/>
    <d v="2024-12-11T00:00:00"/>
    <n v="308004"/>
    <d v="2024-12-11T00:00:00"/>
    <m/>
    <n v="590.02"/>
    <d v="2025-01-10T00:00:00"/>
    <s v="E0230773"/>
    <s v="PD023773"/>
    <s v="Serviços de Publicidade Eletrônica"/>
    <n v="561.70000000000005"/>
    <m/>
    <x v="0"/>
    <m/>
    <m/>
    <m/>
    <s v="2 - FATURADO"/>
    <n v="0"/>
    <x v="0"/>
    <x v="1"/>
  </r>
  <r>
    <x v="1197"/>
    <s v="46.680.500/0001-12"/>
    <s v="NF SERVICOS DO"/>
    <n v="300669"/>
    <d v="2024-12-11T00:00:00"/>
    <n v="308106"/>
    <d v="2024-12-11T00:00:00"/>
    <m/>
    <n v="442.51"/>
    <d v="2025-01-10T00:00:00"/>
    <s v="E0230773"/>
    <s v="PD023773"/>
    <s v="Serviços de Publicidade Eletrônica"/>
    <n v="421.27"/>
    <m/>
    <x v="0"/>
    <m/>
    <m/>
    <m/>
    <s v="2 - FATURADO"/>
    <n v="0"/>
    <x v="0"/>
    <x v="1"/>
  </r>
  <r>
    <x v="1197"/>
    <s v="46.680.500/0001-12"/>
    <s v="NF SERVICOS DO"/>
    <n v="301212"/>
    <d v="2024-12-11T00:00:00"/>
    <n v="306636"/>
    <d v="2024-12-11T00:00:00"/>
    <m/>
    <n v="295.01"/>
    <d v="2025-01-10T00:00:00"/>
    <s v="E0230773"/>
    <s v="PD023773"/>
    <s v="Serviços de Publicidade Eletrônica"/>
    <n v="280.85000000000002"/>
    <m/>
    <x v="0"/>
    <m/>
    <m/>
    <m/>
    <s v="2 - FATURADO"/>
    <n v="0"/>
    <x v="0"/>
    <x v="1"/>
  </r>
  <r>
    <x v="1197"/>
    <s v="46.680.500/0001-12"/>
    <s v="NF SERVICOS DO"/>
    <n v="301357"/>
    <d v="2024-12-11T00:00:00"/>
    <n v="306781"/>
    <d v="2024-12-11T00:00:00"/>
    <m/>
    <n v="1106.28"/>
    <d v="2025-01-10T00:00:00"/>
    <s v="E0230773"/>
    <s v="PD023773"/>
    <s v="Serviços de Publicidade Eletrônica"/>
    <n v="1053.18"/>
    <m/>
    <x v="0"/>
    <m/>
    <m/>
    <m/>
    <s v="2 - FATURADO"/>
    <n v="0"/>
    <x v="0"/>
    <x v="1"/>
  </r>
  <r>
    <x v="1197"/>
    <s v="46.680.500/0001-12"/>
    <s v="NF SERVICOS DO"/>
    <n v="301995"/>
    <d v="2024-12-16T00:00:00"/>
    <n v="308503"/>
    <d v="2024-12-16T00:00:00"/>
    <m/>
    <n v="590.02"/>
    <d v="2025-01-15T00:00:00"/>
    <s v="E0230773"/>
    <s v="PD023773"/>
    <s v="Serviços de Publicidade Eletrônica"/>
    <n v="561.70000000000005"/>
    <m/>
    <x v="0"/>
    <m/>
    <m/>
    <m/>
    <s v="2 - FATURADO"/>
    <n v="0"/>
    <x v="0"/>
    <x v="1"/>
  </r>
  <r>
    <x v="1197"/>
    <s v="46.680.500/0001-12"/>
    <s v="NF SERVICOS DO"/>
    <n v="302217"/>
    <d v="2024-12-17T00:00:00"/>
    <n v="308730"/>
    <d v="2024-12-17T00:00:00"/>
    <m/>
    <n v="221.26"/>
    <d v="2025-01-16T00:00:00"/>
    <s v="E0230773"/>
    <s v="PD023773"/>
    <s v="Serviços de Publicidade Eletrônica"/>
    <n v="210.64"/>
    <m/>
    <x v="0"/>
    <m/>
    <m/>
    <m/>
    <s v="2 - FATURADO"/>
    <n v="0"/>
    <x v="0"/>
    <x v="1"/>
  </r>
  <r>
    <x v="1197"/>
    <s v="46.680.500/0001-12"/>
    <s v="NF SERVICOS DO"/>
    <n v="302525"/>
    <d v="2024-12-17T00:00:00"/>
    <n v="309038"/>
    <d v="2024-12-17T00:00:00"/>
    <m/>
    <n v="590.02"/>
    <d v="2025-01-16T00:00:00"/>
    <s v="E0230773"/>
    <s v="PD023773"/>
    <s v="Serviços de Publicidade Eletrônica"/>
    <n v="561.70000000000005"/>
    <m/>
    <x v="0"/>
    <m/>
    <m/>
    <m/>
    <s v="2 - FATURADO"/>
    <n v="0"/>
    <x v="0"/>
    <x v="1"/>
  </r>
  <r>
    <x v="1197"/>
    <s v="46.680.500/0001-12"/>
    <s v="NF SERVICOS DO"/>
    <n v="302889"/>
    <d v="2024-12-19T00:00:00"/>
    <n v="309411"/>
    <d v="2024-12-19T00:00:00"/>
    <m/>
    <n v="1327.54"/>
    <d v="2025-01-18T00:00:00"/>
    <s v="E0230773"/>
    <s v="PD023773"/>
    <s v="Serviços de Publicidade Eletrônica"/>
    <n v="1263.82"/>
    <m/>
    <x v="0"/>
    <m/>
    <m/>
    <m/>
    <s v="2 - FATURADO"/>
    <n v="0"/>
    <x v="0"/>
    <x v="1"/>
  </r>
  <r>
    <x v="1197"/>
    <s v="46.680.500/0001-12"/>
    <s v="NF SERVICOS DO"/>
    <n v="303032"/>
    <d v="2024-12-20T00:00:00"/>
    <n v="309554"/>
    <d v="2024-12-20T00:00:00"/>
    <m/>
    <n v="516.26"/>
    <d v="2025-01-19T00:00:00"/>
    <s v="E0230773"/>
    <s v="PD023773"/>
    <s v="Serviços de Publicidade Eletrônica"/>
    <n v="491.48"/>
    <m/>
    <x v="0"/>
    <m/>
    <m/>
    <m/>
    <s v="2 - FATURADO"/>
    <n v="0"/>
    <x v="0"/>
    <x v="1"/>
  </r>
  <r>
    <x v="1197"/>
    <s v="46.680.500/0001-12"/>
    <s v="NF SERVICOS DO"/>
    <n v="303232"/>
    <d v="2024-12-22T00:00:00"/>
    <n v="309795"/>
    <d v="2024-12-30T00:00:00"/>
    <m/>
    <n v="295.01"/>
    <d v="2025-01-29T00:00:00"/>
    <s v="E0230773"/>
    <s v="PD023773"/>
    <s v="Serviços de Publicidade Eletrônica"/>
    <n v="280.85000000000002"/>
    <m/>
    <x v="0"/>
    <m/>
    <m/>
    <m/>
    <s v="2 - FATURADO"/>
    <n v="0"/>
    <x v="0"/>
    <x v="1"/>
  </r>
  <r>
    <x v="1197"/>
    <s v="46.680.500/0001-12"/>
    <s v="NF SERVICOS DO"/>
    <n v="303543"/>
    <d v="2024-12-22T00:00:00"/>
    <n v="310106"/>
    <d v="2024-12-30T00:00:00"/>
    <m/>
    <n v="295.01"/>
    <d v="2025-01-29T00:00:00"/>
    <s v="E0230773"/>
    <s v="PD023773"/>
    <s v="Serviços de Publicidade Eletrônica"/>
    <n v="280.85000000000002"/>
    <m/>
    <x v="0"/>
    <m/>
    <m/>
    <m/>
    <s v="2 - FATURADO"/>
    <n v="0"/>
    <x v="0"/>
    <x v="1"/>
  </r>
  <r>
    <x v="1197"/>
    <s v="46.680.500/0001-12"/>
    <s v="NF SERVICOS DO"/>
    <n v="303744"/>
    <d v="2024-12-23T00:00:00"/>
    <n v="310307"/>
    <d v="2024-12-30T00:00:00"/>
    <m/>
    <n v="368.76"/>
    <d v="2025-01-29T00:00:00"/>
    <s v="E0230773"/>
    <s v="PD023773"/>
    <s v="Serviços de Publicidade Eletrônica"/>
    <n v="351.06"/>
    <m/>
    <x v="0"/>
    <m/>
    <m/>
    <m/>
    <s v="2 - FATURADO"/>
    <n v="0"/>
    <x v="0"/>
    <x v="1"/>
  </r>
  <r>
    <x v="1197"/>
    <s v="46.680.500/0001-12"/>
    <s v="NF SERVICOS DO"/>
    <n v="303821"/>
    <d v="2024-12-26T00:00:00"/>
    <n v="310384"/>
    <d v="2024-12-30T00:00:00"/>
    <m/>
    <n v="221.26"/>
    <d v="2025-01-29T00:00:00"/>
    <s v="E0230773"/>
    <s v="PD023773"/>
    <s v="Serviços de Publicidade Eletrônica"/>
    <n v="210.64"/>
    <m/>
    <x v="0"/>
    <m/>
    <m/>
    <m/>
    <s v="2 - FATURADO"/>
    <n v="0"/>
    <x v="0"/>
    <x v="1"/>
  </r>
  <r>
    <x v="1197"/>
    <s v="46.680.500/0001-12"/>
    <s v="NF SERVICOS"/>
    <n v="177453"/>
    <d v="2024-12-31T00:00:00"/>
    <n v="1906392"/>
    <d v="2025-01-10T00:00:00"/>
    <d v="2024-12-01T00:00:00"/>
    <n v="24870.240000000002"/>
    <d v="2025-02-09T00:00:00"/>
    <s v="E0240713"/>
    <s v="PD024713"/>
    <s v="PREFEITURA CADASTRO"/>
    <n v="23676.47"/>
    <d v="2024-12-01T00:00:00"/>
    <x v="0"/>
    <s v="213/24"/>
    <s v="DISP 024/2024"/>
    <s v="359.00010843/2024-31 - APPS\ITO"/>
    <s v="2 - FATURADO"/>
    <n v="0"/>
    <x v="0"/>
    <x v="0"/>
  </r>
  <r>
    <x v="1197"/>
    <s v="46.680.500/0001-12"/>
    <s v="NF SERVICOS DO"/>
    <n v="304170"/>
    <d v="2024-12-31T00:00:00"/>
    <n v="310746"/>
    <d v="2025-01-03T00:00:00"/>
    <m/>
    <n v="958.78"/>
    <d v="2025-02-02T00:00:00"/>
    <s v="E0230773"/>
    <s v="PD023773"/>
    <s v="Serviços de Publicidade Eletrônica"/>
    <n v="912.76"/>
    <m/>
    <x v="0"/>
    <m/>
    <m/>
    <m/>
    <s v="2 - FATURADO"/>
    <n v="0"/>
    <x v="0"/>
    <x v="1"/>
  </r>
  <r>
    <x v="1198"/>
    <s v="46.680.518/0001-14"/>
    <s v="ND-POUPATEMPO 4.0"/>
    <n v="1119"/>
    <d v="2022-12-01T00:00:00"/>
    <m/>
    <m/>
    <m/>
    <n v="16502.93"/>
    <d v="2023-01-02T00:00:00"/>
    <m/>
    <m/>
    <s v="POUPATEMPO 4.0"/>
    <n v="16502.93"/>
    <m/>
    <x v="4"/>
    <m/>
    <m/>
    <m/>
    <s v="32 DIAS"/>
    <n v="729"/>
    <x v="4"/>
    <x v="11"/>
  </r>
  <r>
    <x v="1198"/>
    <s v="46.680.518/0001-14"/>
    <s v="ND-POUPATEMPO 4.0"/>
    <n v="1243"/>
    <d v="2022-12-20T00:00:00"/>
    <m/>
    <m/>
    <m/>
    <n v="16502.93"/>
    <d v="2023-02-01T00:00:00"/>
    <m/>
    <m/>
    <s v="POUPATEMPO 4.0"/>
    <n v="16502.93"/>
    <m/>
    <x v="4"/>
    <m/>
    <m/>
    <m/>
    <s v="2 - FATURADO"/>
    <n v="699"/>
    <x v="4"/>
    <x v="11"/>
  </r>
  <r>
    <x v="1198"/>
    <s v="46.680.518/0001-14"/>
    <s v="NF SERVICOS"/>
    <n v="143533"/>
    <d v="2023-09-30T00:00:00"/>
    <n v="1679431"/>
    <d v="2023-10-10T00:00:00"/>
    <d v="2023-09-01T00:00:00"/>
    <n v="8360.7000000000007"/>
    <d v="2023-11-09T00:00:00"/>
    <s v="E0210739"/>
    <s v="PD021739"/>
    <s v="PREFEITURA - CADASTRO"/>
    <n v="7959.39"/>
    <d v="2023-09-01T00:00:00"/>
    <x v="4"/>
    <s v="116/2021"/>
    <s v="NR. 65/2017"/>
    <s v="PD-PRC-2022/00073 APPS/ITO"/>
    <s v="2 - FATURADO"/>
    <n v="418"/>
    <x v="4"/>
    <x v="0"/>
  </r>
  <r>
    <x v="1198"/>
    <s v="46.680.518/0001-14"/>
    <s v="ND-POUPATEMPO 4.0"/>
    <n v="4393"/>
    <d v="2024-08-05T00:00:00"/>
    <s v="PPT00676"/>
    <s v="PPT00676"/>
    <d v="2024-08-01T00:00:00"/>
    <n v="17106.939999999999"/>
    <d v="2024-09-04T00:00:00"/>
    <s v="PPT00676"/>
    <s v="PP00676"/>
    <s v="IMPLANTACAO E OPERACAO DO POUPATEMPO APARECIDA"/>
    <n v="17106.939999999999"/>
    <d v="2024-08-01T00:00:00"/>
    <x v="0"/>
    <m/>
    <s v="PD-PRC-2022/01462"/>
    <m/>
    <s v="2 - FATURADO"/>
    <n v="118"/>
    <x v="8"/>
    <x v="11"/>
  </r>
  <r>
    <x v="1198"/>
    <s v="46.680.518/0001-14"/>
    <s v="ND-POUPATEMPO 4.0"/>
    <n v="4567"/>
    <d v="2024-08-16T00:00:00"/>
    <s v="PPT00676"/>
    <s v="PPT00676"/>
    <d v="2024-08-01T00:00:00"/>
    <n v="1014.61"/>
    <d v="2024-09-15T00:00:00"/>
    <s v="PPT00676"/>
    <s v="PP00676"/>
    <s v="IMPLANTACAO E OPERACAO DO POUPATEMPO APARECIDA"/>
    <n v="1014.61"/>
    <d v="2024-08-01T00:00:00"/>
    <x v="0"/>
    <m/>
    <s v="PD-PRC-2022/01462"/>
    <m/>
    <s v="2 - FATURADO"/>
    <n v="107"/>
    <x v="8"/>
    <x v="11"/>
  </r>
  <r>
    <x v="1198"/>
    <s v="46.680.518/0001-14"/>
    <s v="ND-POUPATEMPO 4.0"/>
    <n v="4718"/>
    <d v="2024-09-04T00:00:00"/>
    <s v="PPT00676"/>
    <s v="PPT00676"/>
    <d v="2024-09-01T00:00:00"/>
    <n v="17649.23"/>
    <d v="2024-10-04T00:00:00"/>
    <s v="PPT00676"/>
    <s v="PP00676"/>
    <s v="IMPLANTACAO E OPERACAO DO POUPATEMPO APARECIDA"/>
    <n v="17649.23"/>
    <d v="2024-09-01T00:00:00"/>
    <x v="0"/>
    <m/>
    <s v="PD-PRC-2022/01462"/>
    <m/>
    <s v="2 - FATURADO"/>
    <n v="88"/>
    <x v="5"/>
    <x v="11"/>
  </r>
  <r>
    <x v="1198"/>
    <s v="46.680.518/0001-14"/>
    <s v="NF SERVICOS"/>
    <n v="168588"/>
    <d v="2024-09-13T00:00:00"/>
    <n v="1845373"/>
    <d v="2024-09-13T00:00:00"/>
    <d v="2024-08-01T00:00:00"/>
    <n v="3199.2"/>
    <d v="2024-10-13T00:00:00"/>
    <s v="E0210739"/>
    <s v="PD021739"/>
    <s v="PREFEITURA - CADASTRO"/>
    <n v="3045.64"/>
    <d v="2024-08-01T00:00:00"/>
    <x v="0"/>
    <s v="116/2021"/>
    <s v="NR. 65/2017"/>
    <s v="PD-PRC-2022/00073 APPS/ITO"/>
    <s v="2 - FATURADO"/>
    <n v="79"/>
    <x v="5"/>
    <x v="0"/>
  </r>
  <r>
    <x v="1198"/>
    <s v="46.680.518/0001-14"/>
    <s v="ND-POUPATEMPO 4.0"/>
    <n v="4922"/>
    <d v="2024-10-03T00:00:00"/>
    <s v="PPT00676"/>
    <s v="PPT00676"/>
    <d v="2024-10-01T00:00:00"/>
    <n v="17649.23"/>
    <d v="2024-11-02T00:00:00"/>
    <s v="PPT00676"/>
    <s v="PP00676"/>
    <s v="IMPLANTACAO E OPERACAO DO POUPATEMPO APARECIDA"/>
    <n v="17649.23"/>
    <d v="2024-10-01T00:00:00"/>
    <x v="0"/>
    <m/>
    <s v="PD-PRC-2022/01462"/>
    <m/>
    <s v="2 - FATURADO"/>
    <n v="59"/>
    <x v="1"/>
    <x v="11"/>
  </r>
  <r>
    <x v="1198"/>
    <s v="46.680.518/0001-14"/>
    <s v="NF SERVICOS"/>
    <n v="170078"/>
    <d v="2024-10-15T00:00:00"/>
    <n v="1859823"/>
    <d v="2024-10-15T00:00:00"/>
    <d v="2024-09-01T00:00:00"/>
    <n v="3217.8"/>
    <d v="2024-11-14T00:00:00"/>
    <s v="E0210739"/>
    <s v="PD021739"/>
    <s v="PREFEITURA - CADASTRO"/>
    <n v="3063.35"/>
    <d v="2024-09-01T00:00:00"/>
    <x v="0"/>
    <s v="116/2021"/>
    <s v="NR. 65/2017"/>
    <s v="PD-PRC-2022/00073 APPS/ITO"/>
    <s v="2 - FATURADO"/>
    <n v="47"/>
    <x v="1"/>
    <x v="0"/>
  </r>
  <r>
    <x v="1198"/>
    <s v="46.680.518/0001-14"/>
    <s v="NF SERVICOS DO"/>
    <n v="293480"/>
    <d v="2024-10-22T00:00:00"/>
    <n v="299881"/>
    <d v="2024-10-22T00:00:00"/>
    <m/>
    <n v="165.94"/>
    <d v="2024-11-21T00:00:00"/>
    <s v="E0230763"/>
    <s v="PD023763"/>
    <s v="Serviços de Publicidade Eletrônica"/>
    <n v="157.97"/>
    <m/>
    <x v="0"/>
    <m/>
    <m/>
    <m/>
    <s v="2 - FATURADO"/>
    <n v="40"/>
    <x v="1"/>
    <x v="1"/>
  </r>
  <r>
    <x v="1198"/>
    <s v="46.680.518/0001-14"/>
    <s v="NF SERVICOS DO"/>
    <n v="293615"/>
    <d v="2024-10-22T00:00:00"/>
    <n v="300016"/>
    <d v="2024-10-22T00:00:00"/>
    <m/>
    <n v="663.77"/>
    <d v="2024-11-21T00:00:00"/>
    <s v="E0230763"/>
    <s v="PD023763"/>
    <s v="Serviços de Publicidade Eletrônica"/>
    <n v="631.91"/>
    <m/>
    <x v="0"/>
    <m/>
    <m/>
    <m/>
    <s v="2 - FATURADO"/>
    <n v="40"/>
    <x v="1"/>
    <x v="1"/>
  </r>
  <r>
    <x v="1198"/>
    <s v="46.680.518/0001-14"/>
    <s v="NF SERVICOS DO"/>
    <n v="293948"/>
    <d v="2024-10-23T00:00:00"/>
    <n v="300353"/>
    <d v="2024-10-23T00:00:00"/>
    <m/>
    <n v="829.71"/>
    <d v="2024-11-22T00:00:00"/>
    <s v="E0230763"/>
    <s v="PD023763"/>
    <s v="Serviços de Publicidade Eletrônica"/>
    <n v="789.88"/>
    <m/>
    <x v="0"/>
    <m/>
    <m/>
    <m/>
    <s v="2 - FATURADO"/>
    <n v="39"/>
    <x v="1"/>
    <x v="1"/>
  </r>
  <r>
    <x v="1198"/>
    <s v="46.680.518/0001-14"/>
    <s v="NF SERVICOS DO"/>
    <n v="294070"/>
    <d v="2024-10-24T00:00:00"/>
    <n v="300475"/>
    <d v="2024-10-24T00:00:00"/>
    <m/>
    <n v="774.4"/>
    <d v="2024-11-23T00:00:00"/>
    <s v="E0230763"/>
    <s v="PD023763"/>
    <s v="Serviços de Publicidade Eletrônica"/>
    <n v="737.23"/>
    <m/>
    <x v="0"/>
    <m/>
    <m/>
    <m/>
    <s v="2 - FATURADO"/>
    <n v="38"/>
    <x v="1"/>
    <x v="1"/>
  </r>
  <r>
    <x v="1198"/>
    <s v="46.680.518/0001-14"/>
    <s v="NF SERVICOS DO"/>
    <n v="294255"/>
    <d v="2024-10-28T00:00:00"/>
    <n v="300660"/>
    <d v="2024-10-28T00:00:00"/>
    <m/>
    <n v="221.26"/>
    <d v="2024-11-27T00:00:00"/>
    <s v="E0230763"/>
    <s v="PD023763"/>
    <s v="Serviços de Publicidade Eletrônica"/>
    <n v="210.64"/>
    <m/>
    <x v="0"/>
    <m/>
    <m/>
    <m/>
    <s v="2 - FATURADO"/>
    <n v="34"/>
    <x v="1"/>
    <x v="1"/>
  </r>
  <r>
    <x v="1198"/>
    <s v="46.680.518/0001-14"/>
    <s v="NF SERVICOS DO"/>
    <n v="294673"/>
    <d v="2024-11-04T00:00:00"/>
    <n v="301078"/>
    <d v="2024-11-04T00:00:00"/>
    <m/>
    <n v="608.45000000000005"/>
    <d v="2024-12-04T00:00:00"/>
    <s v="E0230763"/>
    <s v="PD023763"/>
    <s v="Serviços de Publicidade Eletrônica"/>
    <n v="579.24"/>
    <m/>
    <x v="0"/>
    <m/>
    <m/>
    <m/>
    <s v="2 - FATURADO"/>
    <n v="27"/>
    <x v="2"/>
    <x v="1"/>
  </r>
  <r>
    <x v="1198"/>
    <s v="46.680.518/0001-14"/>
    <s v="NF SERVICOS DO"/>
    <n v="295170"/>
    <d v="2024-11-04T00:00:00"/>
    <n v="301575"/>
    <d v="2024-11-04T00:00:00"/>
    <m/>
    <n v="276.57"/>
    <d v="2024-12-04T00:00:00"/>
    <s v="E0230763"/>
    <s v="PD023763"/>
    <s v="Serviços de Publicidade Eletrônica"/>
    <n v="263.29000000000002"/>
    <m/>
    <x v="0"/>
    <m/>
    <m/>
    <m/>
    <s v="2 - FATURADO"/>
    <n v="27"/>
    <x v="2"/>
    <x v="1"/>
  </r>
  <r>
    <x v="1198"/>
    <s v="46.680.518/0001-14"/>
    <s v="NF SERVICOS DO"/>
    <n v="295546"/>
    <d v="2024-11-04T00:00:00"/>
    <n v="301951"/>
    <d v="2024-11-04T00:00:00"/>
    <m/>
    <n v="1770.05"/>
    <d v="2024-12-04T00:00:00"/>
    <s v="E0230763"/>
    <s v="PD023763"/>
    <s v="Serviços de Publicidade Eletrônica"/>
    <n v="1685.09"/>
    <m/>
    <x v="0"/>
    <m/>
    <m/>
    <m/>
    <s v="2 - FATURADO"/>
    <n v="27"/>
    <x v="2"/>
    <x v="1"/>
  </r>
  <r>
    <x v="1198"/>
    <s v="46.680.518/0001-14"/>
    <s v="ND-POUPATEMPO 4.0"/>
    <n v="5041"/>
    <d v="2024-11-05T00:00:00"/>
    <s v="PPT00676"/>
    <s v="PPT00676"/>
    <d v="2024-11-01T00:00:00"/>
    <n v="17649.23"/>
    <d v="2024-12-05T00:00:00"/>
    <s v="PPT00676"/>
    <s v="PP00676"/>
    <s v="IMPLANTACAO E OPERACAO DO POUPATEMPO APARECIDA"/>
    <n v="17649.23"/>
    <d v="2024-11-01T00:00:00"/>
    <x v="0"/>
    <m/>
    <s v="PD-PRC-2022/01462"/>
    <m/>
    <s v="2 - FATURADO"/>
    <n v="26"/>
    <x v="2"/>
    <x v="11"/>
  </r>
  <r>
    <x v="1198"/>
    <s v="46.680.518/0001-14"/>
    <s v="NF SERVICOS DO"/>
    <n v="296912"/>
    <d v="2024-11-08T00:00:00"/>
    <n v="303334"/>
    <d v="2024-11-12T00:00:00"/>
    <m/>
    <n v="331.88"/>
    <d v="2024-12-12T00:00:00"/>
    <s v="E0230763"/>
    <s v="PD023763"/>
    <s v="Serviços de Publicidade Eletrônica"/>
    <n v="315.95"/>
    <m/>
    <x v="0"/>
    <m/>
    <m/>
    <m/>
    <s v="2 - FATURADO"/>
    <n v="19"/>
    <x v="2"/>
    <x v="1"/>
  </r>
  <r>
    <x v="1198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19"/>
    <x v="2"/>
    <x v="2"/>
  </r>
  <r>
    <x v="1198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19"/>
    <x v="2"/>
    <x v="2"/>
  </r>
  <r>
    <x v="1198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19"/>
    <x v="2"/>
    <x v="2"/>
  </r>
  <r>
    <x v="1198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19"/>
    <x v="2"/>
    <x v="2"/>
  </r>
  <r>
    <x v="1198"/>
    <s v="46.680.518/0001-14"/>
    <s v="NF SERVICOS DO"/>
    <n v="297327"/>
    <d v="2024-11-12T00:00:00"/>
    <n v="303754"/>
    <d v="2024-11-13T00:00:00"/>
    <m/>
    <n v="331.88"/>
    <d v="2024-12-13T00:00:00"/>
    <s v="E0230763"/>
    <s v="PD023763"/>
    <s v="Serviços de Publicidade Eletrônica"/>
    <n v="315.95"/>
    <m/>
    <x v="0"/>
    <m/>
    <m/>
    <m/>
    <s v="2 - FATURADO"/>
    <n v="18"/>
    <x v="2"/>
    <x v="1"/>
  </r>
  <r>
    <x v="1198"/>
    <s v="46.680.518/0001-14"/>
    <s v="NF SERVICOS"/>
    <n v="171819"/>
    <d v="2024-11-13T00:00:00"/>
    <n v="1874834"/>
    <d v="2024-11-13T00:00:00"/>
    <d v="2024-10-01T00:00:00"/>
    <n v="1860"/>
    <d v="2024-12-13T00:00:00"/>
    <s v="E0210739"/>
    <s v="PD021739"/>
    <s v="PREFEITURA - CADASTRO"/>
    <n v="1770.72"/>
    <d v="2024-10-01T00:00:00"/>
    <x v="0"/>
    <s v="116/2021"/>
    <s v="NR. 65/2017"/>
    <s v="PD-PRC-2022/00073 APPS/ITO"/>
    <s v="2 - FATURADO"/>
    <n v="18"/>
    <x v="2"/>
    <x v="0"/>
  </r>
  <r>
    <x v="1198"/>
    <s v="46.680.518/0001-14"/>
    <s v="NF SERVICOS DO"/>
    <n v="297548"/>
    <d v="2024-11-13T00:00:00"/>
    <n v="303978"/>
    <d v="2024-11-14T00:00:00"/>
    <m/>
    <n v="497.83"/>
    <d v="2024-12-14T00:00:00"/>
    <s v="E0230763"/>
    <s v="PD023763"/>
    <s v="Serviços de Publicidade Eletrônica"/>
    <n v="473.93"/>
    <m/>
    <x v="0"/>
    <m/>
    <m/>
    <m/>
    <s v="2 - FATURADO"/>
    <n v="17"/>
    <x v="2"/>
    <x v="1"/>
  </r>
  <r>
    <x v="1198"/>
    <s v="46.680.518/0001-14"/>
    <s v="NF SERVICOS DO"/>
    <n v="297860"/>
    <d v="2024-11-14T00:00:00"/>
    <n v="304295"/>
    <d v="2024-11-18T00:00:00"/>
    <m/>
    <n v="1161.5899999999999"/>
    <d v="2024-12-18T00:00:00"/>
    <s v="E0230763"/>
    <s v="PD023763"/>
    <s v="Serviços de Publicidade Eletrônica"/>
    <n v="1105.83"/>
    <m/>
    <x v="0"/>
    <m/>
    <m/>
    <m/>
    <s v="2 - FATURADO"/>
    <n v="13"/>
    <x v="2"/>
    <x v="1"/>
  </r>
  <r>
    <x v="1198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13"/>
    <x v="2"/>
    <x v="2"/>
  </r>
  <r>
    <x v="1198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13"/>
    <x v="2"/>
    <x v="2"/>
  </r>
  <r>
    <x v="1198"/>
    <s v="46.680.518/0001-14"/>
    <s v="NF SERVICOS DO"/>
    <n v="298356"/>
    <d v="2024-11-19T00:00:00"/>
    <n v="304797"/>
    <d v="2024-11-21T00:00:00"/>
    <m/>
    <n v="774.4"/>
    <d v="2024-12-21T00:00:00"/>
    <s v="E0230763"/>
    <s v="PD023763"/>
    <s v="Serviços de Publicidade Eletrônica"/>
    <n v="737.23"/>
    <m/>
    <x v="0"/>
    <m/>
    <m/>
    <m/>
    <s v="2 - FATURADO"/>
    <n v="10"/>
    <x v="2"/>
    <x v="1"/>
  </r>
  <r>
    <x v="1198"/>
    <s v="46.680.518/0001-14"/>
    <s v="NF SERVICOS DO"/>
    <n v="298564"/>
    <d v="2024-11-21T00:00:00"/>
    <n v="305005"/>
    <d v="2024-11-22T00:00:00"/>
    <m/>
    <n v="331.88"/>
    <d v="2024-12-22T00:00:00"/>
    <s v="E0230763"/>
    <s v="PD023763"/>
    <s v="Serviços de Publicidade Eletrônica"/>
    <n v="315.95"/>
    <m/>
    <x v="0"/>
    <m/>
    <m/>
    <m/>
    <s v="2 - FATURADO"/>
    <n v="9"/>
    <x v="2"/>
    <x v="1"/>
  </r>
  <r>
    <x v="1198"/>
    <s v="46.680.518/0001-14"/>
    <s v="NF SERVICOS DO"/>
    <n v="298759"/>
    <d v="2024-11-22T00:00:00"/>
    <n v="305206"/>
    <d v="2024-11-26T00:00:00"/>
    <m/>
    <n v="553.14"/>
    <d v="2024-12-26T00:00:00"/>
    <s v="E0230763"/>
    <s v="PD023763"/>
    <s v="Serviços de Publicidade Eletrônica"/>
    <n v="526.59"/>
    <m/>
    <x v="0"/>
    <m/>
    <m/>
    <m/>
    <s v="2 - FATURADO"/>
    <n v="5"/>
    <x v="2"/>
    <x v="1"/>
  </r>
  <r>
    <x v="1198"/>
    <s v="46.680.518/0001-14"/>
    <s v="NF SERVICOS DO"/>
    <n v="299348"/>
    <d v="2024-11-28T00:00:00"/>
    <n v="305798"/>
    <d v="2024-11-28T00:00:00"/>
    <m/>
    <n v="276.57"/>
    <d v="2024-12-28T00:00:00"/>
    <s v="E0230763"/>
    <s v="PD023763"/>
    <s v="Serviços de Publicidade Eletrônica"/>
    <n v="263.29000000000002"/>
    <m/>
    <x v="0"/>
    <m/>
    <m/>
    <m/>
    <s v="2 - FATURADO"/>
    <n v="3"/>
    <x v="2"/>
    <x v="1"/>
  </r>
  <r>
    <x v="1198"/>
    <s v="46.680.518/0001-14"/>
    <s v="NF SERVICOS DO"/>
    <n v="299608"/>
    <d v="2024-11-28T00:00:00"/>
    <n v="306058"/>
    <d v="2024-11-28T00:00:00"/>
    <m/>
    <n v="663.77"/>
    <d v="2024-12-28T00:00:00"/>
    <s v="E0230763"/>
    <s v="PD023763"/>
    <s v="Serviços de Publicidade Eletrônica"/>
    <n v="631.91"/>
    <m/>
    <x v="0"/>
    <m/>
    <m/>
    <m/>
    <s v="2 - FATURADO"/>
    <n v="3"/>
    <x v="2"/>
    <x v="1"/>
  </r>
  <r>
    <x v="1198"/>
    <s v="46.680.518/0001-14"/>
    <s v="ND-POUPATEMPO 4.0"/>
    <n v="5179"/>
    <d v="2024-12-04T00:00:00"/>
    <s v="PPT00676"/>
    <s v="PPT00676"/>
    <d v="2024-12-01T00:00:00"/>
    <n v="17649.23"/>
    <d v="2025-01-03T00:00:00"/>
    <s v="PPT00676"/>
    <s v="PP00676"/>
    <s v="IMPLANTACAO E OPERACAO DO POUPATEMPO APARECIDA"/>
    <n v="17649.23"/>
    <d v="2024-12-01T00:00:00"/>
    <x v="0"/>
    <m/>
    <s v="PD-PRC-2022/01462"/>
    <m/>
    <s v="2 - FATURADO"/>
    <n v="0"/>
    <x v="0"/>
    <x v="11"/>
  </r>
  <r>
    <x v="1198"/>
    <s v="46.680.518/0001-14"/>
    <s v="NF SERVICOS DO"/>
    <n v="299951"/>
    <d v="2024-12-11T00:00:00"/>
    <n v="307388"/>
    <d v="2024-12-11T00:00:00"/>
    <m/>
    <n v="221.26"/>
    <d v="2025-01-10T00:00:00"/>
    <s v="E0230763"/>
    <s v="PD023763"/>
    <s v="Serviços de Publicidade Eletrônica"/>
    <n v="210.64"/>
    <m/>
    <x v="0"/>
    <m/>
    <m/>
    <m/>
    <s v="2 - FATURADO"/>
    <n v="0"/>
    <x v="0"/>
    <x v="1"/>
  </r>
  <r>
    <x v="1198"/>
    <s v="46.680.518/0001-14"/>
    <s v="NF SERVICOS DO"/>
    <n v="300218"/>
    <d v="2024-12-11T00:00:00"/>
    <n v="307655"/>
    <d v="2024-12-11T00:00:00"/>
    <m/>
    <n v="110.63"/>
    <d v="2025-01-10T00:00:00"/>
    <s v="E0230763"/>
    <s v="PD023763"/>
    <s v="Serviços de Publicidade Eletrônica"/>
    <n v="105.32"/>
    <m/>
    <x v="0"/>
    <m/>
    <m/>
    <m/>
    <s v="2 - FATURADO"/>
    <n v="0"/>
    <x v="0"/>
    <x v="1"/>
  </r>
  <r>
    <x v="1198"/>
    <s v="46.680.518/0001-14"/>
    <s v="NF SERVICOS DO"/>
    <n v="300844"/>
    <d v="2024-12-11T00:00:00"/>
    <n v="308281"/>
    <d v="2024-12-11T00:00:00"/>
    <m/>
    <n v="940.34"/>
    <d v="2025-01-10T00:00:00"/>
    <s v="E0230763"/>
    <s v="PD023763"/>
    <s v="Serviços de Publicidade Eletrônica"/>
    <n v="895.2"/>
    <m/>
    <x v="0"/>
    <m/>
    <m/>
    <m/>
    <s v="2 - FATURADO"/>
    <n v="0"/>
    <x v="0"/>
    <x v="1"/>
  </r>
  <r>
    <x v="1198"/>
    <s v="46.680.518/0001-14"/>
    <s v="NF SERVICOS DO"/>
    <n v="301401"/>
    <d v="2024-12-11T00:00:00"/>
    <n v="306825"/>
    <d v="2024-12-11T00:00:00"/>
    <m/>
    <n v="663.77"/>
    <d v="2025-01-10T00:00:00"/>
    <s v="E0230763"/>
    <s v="PD023763"/>
    <s v="Serviços de Publicidade Eletrônica"/>
    <n v="631.91"/>
    <m/>
    <x v="0"/>
    <m/>
    <m/>
    <m/>
    <s v="2 - FATURADO"/>
    <n v="0"/>
    <x v="0"/>
    <x v="1"/>
  </r>
  <r>
    <x v="1198"/>
    <s v="46.680.518/0001-14"/>
    <s v="NF SERVICOS DO"/>
    <n v="301464"/>
    <d v="2024-12-11T00:00:00"/>
    <n v="306888"/>
    <d v="2024-12-11T00:00:00"/>
    <m/>
    <n v="387.2"/>
    <d v="2025-01-10T00:00:00"/>
    <s v="E0230763"/>
    <s v="PD023763"/>
    <s v="Serviços de Publicidade Eletrônica"/>
    <n v="368.61"/>
    <m/>
    <x v="0"/>
    <m/>
    <m/>
    <m/>
    <s v="2 - FATURADO"/>
    <n v="0"/>
    <x v="0"/>
    <x v="1"/>
  </r>
  <r>
    <x v="1198"/>
    <s v="46.680.518/0001-14"/>
    <s v="NF SERVICOS DO"/>
    <n v="301645"/>
    <d v="2024-12-11T00:00:00"/>
    <n v="307069"/>
    <d v="2024-12-11T00:00:00"/>
    <m/>
    <n v="331.88"/>
    <d v="2025-01-10T00:00:00"/>
    <s v="E0230763"/>
    <s v="PD023763"/>
    <s v="Serviços de Publicidade Eletrônica"/>
    <n v="315.95"/>
    <m/>
    <x v="0"/>
    <m/>
    <m/>
    <m/>
    <s v="2 - FATURADO"/>
    <n v="0"/>
    <x v="0"/>
    <x v="1"/>
  </r>
  <r>
    <x v="1198"/>
    <s v="46.680.518/0001-14"/>
    <s v="NF SERVICOS DO"/>
    <n v="302044"/>
    <d v="2024-12-16T00:00:00"/>
    <n v="308552"/>
    <d v="2024-12-16T00:00:00"/>
    <m/>
    <n v="719.08"/>
    <d v="2025-01-15T00:00:00"/>
    <s v="E0230763"/>
    <s v="PD023763"/>
    <s v="Serviços de Publicidade Eletrônica"/>
    <n v="684.56"/>
    <m/>
    <x v="0"/>
    <m/>
    <m/>
    <m/>
    <s v="2 - FATURADO"/>
    <n v="0"/>
    <x v="0"/>
    <x v="1"/>
  </r>
  <r>
    <x v="1198"/>
    <s v="46.680.518/0001-14"/>
    <s v="NF SERVICOS DO"/>
    <n v="302465"/>
    <d v="2024-12-17T00:00:00"/>
    <n v="308978"/>
    <d v="2024-12-17T00:00:00"/>
    <m/>
    <n v="553.14"/>
    <d v="2025-01-16T00:00:00"/>
    <s v="E0230763"/>
    <s v="PD023763"/>
    <s v="Serviços de Publicidade Eletrônica"/>
    <n v="526.59"/>
    <m/>
    <x v="0"/>
    <m/>
    <m/>
    <m/>
    <s v="2 - FATURADO"/>
    <n v="0"/>
    <x v="0"/>
    <x v="1"/>
  </r>
  <r>
    <x v="1198"/>
    <s v="46.680.518/0001-14"/>
    <s v="NF SERVICOS DO"/>
    <n v="302485"/>
    <d v="2024-12-17T00:00:00"/>
    <n v="308998"/>
    <d v="2024-12-17T00:00:00"/>
    <m/>
    <n v="442.51"/>
    <d v="2025-01-16T00:00:00"/>
    <s v="E0230763"/>
    <s v="PD023763"/>
    <s v="Serviços de Publicidade Eletrônica"/>
    <n v="421.27"/>
    <m/>
    <x v="0"/>
    <m/>
    <m/>
    <m/>
    <s v="2 - FATURADO"/>
    <n v="0"/>
    <x v="0"/>
    <x v="1"/>
  </r>
  <r>
    <x v="1198"/>
    <s v="46.680.518/0001-14"/>
    <s v="NF SERVICOS DO"/>
    <n v="302719"/>
    <d v="2024-12-18T00:00:00"/>
    <n v="309241"/>
    <d v="2024-12-18T00:00:00"/>
    <m/>
    <n v="719.08"/>
    <d v="2025-01-17T00:00:00"/>
    <s v="E0230763"/>
    <s v="PD023763"/>
    <s v="Serviços de Publicidade Eletrônica"/>
    <n v="684.56"/>
    <m/>
    <x v="0"/>
    <m/>
    <m/>
    <m/>
    <s v="2 - FATURADO"/>
    <n v="0"/>
    <x v="0"/>
    <x v="1"/>
  </r>
  <r>
    <x v="1198"/>
    <s v="46.680.518/0001-14"/>
    <s v="NF SERVICOS DO"/>
    <n v="303229"/>
    <d v="2024-12-22T00:00:00"/>
    <n v="309792"/>
    <d v="2024-12-30T00:00:00"/>
    <m/>
    <n v="331.88"/>
    <d v="2025-01-29T00:00:00"/>
    <s v="E0230763"/>
    <s v="PD023763"/>
    <s v="Serviços de Publicidade Eletrônica"/>
    <n v="315.95"/>
    <m/>
    <x v="0"/>
    <m/>
    <m/>
    <m/>
    <s v="2 - FATURADO"/>
    <n v="0"/>
    <x v="0"/>
    <x v="1"/>
  </r>
  <r>
    <x v="1198"/>
    <s v="46.680.518/0001-14"/>
    <s v="NF SERVICOS DO"/>
    <n v="303539"/>
    <d v="2024-12-22T00:00:00"/>
    <n v="310102"/>
    <d v="2024-12-30T00:00:00"/>
    <m/>
    <n v="276.57"/>
    <d v="2025-01-29T00:00:00"/>
    <s v="E0230763"/>
    <s v="PD023763"/>
    <s v="Serviços de Publicidade Eletrônica"/>
    <n v="263.29000000000002"/>
    <m/>
    <x v="0"/>
    <m/>
    <m/>
    <m/>
    <s v="2 - FATURADO"/>
    <n v="0"/>
    <x v="0"/>
    <x v="1"/>
  </r>
  <r>
    <x v="1198"/>
    <s v="46.680.518/0001-14"/>
    <s v="NF SERVICOS DO"/>
    <n v="304034"/>
    <d v="2024-12-31T00:00:00"/>
    <n v="310610"/>
    <d v="2025-01-03T00:00:00"/>
    <m/>
    <n v="553.14"/>
    <d v="2025-02-02T00:00:00"/>
    <s v="E0230763"/>
    <s v="PD023763"/>
    <s v="Serviços de Publicidade Eletrônica"/>
    <n v="526.59"/>
    <m/>
    <x v="0"/>
    <m/>
    <m/>
    <m/>
    <s v="2 - FATURADO"/>
    <n v="0"/>
    <x v="0"/>
    <x v="1"/>
  </r>
  <r>
    <x v="1198"/>
    <s v="46.680.518/0001-14"/>
    <s v="NF SERVICOS DO"/>
    <n v="304118"/>
    <d v="2024-12-31T00:00:00"/>
    <n v="310694"/>
    <d v="2025-01-03T00:00:00"/>
    <m/>
    <n v="1106.28"/>
    <d v="2025-02-02T00:00:00"/>
    <s v="E0230763"/>
    <s v="PD023763"/>
    <s v="Serviços de Publicidade Eletrônica"/>
    <n v="1053.18"/>
    <m/>
    <x v="0"/>
    <m/>
    <m/>
    <m/>
    <s v="2 - FATURADO"/>
    <n v="0"/>
    <x v="0"/>
    <x v="1"/>
  </r>
  <r>
    <x v="1199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4"/>
    <m/>
    <m/>
    <m/>
    <s v="2 - FATURADO"/>
    <n v="1199"/>
    <x v="4"/>
    <x v="1"/>
  </r>
  <r>
    <x v="1199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4"/>
    <m/>
    <m/>
    <m/>
    <s v="2 - FATURADO"/>
    <n v="1199"/>
    <x v="4"/>
    <x v="1"/>
  </r>
  <r>
    <x v="1199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4"/>
    <m/>
    <m/>
    <m/>
    <s v="2 - FATURADO"/>
    <n v="1216"/>
    <x v="4"/>
    <x v="1"/>
  </r>
  <r>
    <x v="1199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4"/>
    <m/>
    <m/>
    <m/>
    <s v="2 - FATURADO"/>
    <n v="1202"/>
    <x v="4"/>
    <x v="1"/>
  </r>
  <r>
    <x v="1199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4"/>
    <m/>
    <m/>
    <m/>
    <s v="2 - FATURADO"/>
    <n v="1202"/>
    <x v="4"/>
    <x v="1"/>
  </r>
  <r>
    <x v="1199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4"/>
    <m/>
    <m/>
    <m/>
    <s v="2 - FATURADO"/>
    <n v="1196"/>
    <x v="4"/>
    <x v="1"/>
  </r>
  <r>
    <x v="1199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4"/>
    <m/>
    <m/>
    <m/>
    <s v="2 - FATURADO"/>
    <n v="1192"/>
    <x v="4"/>
    <x v="1"/>
  </r>
  <r>
    <x v="1199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4"/>
    <m/>
    <m/>
    <m/>
    <s v="2 - FATURADO"/>
    <n v="1175"/>
    <x v="4"/>
    <x v="1"/>
  </r>
  <r>
    <x v="1199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4"/>
    <m/>
    <m/>
    <m/>
    <s v="2 - FATURADO"/>
    <n v="1164"/>
    <x v="4"/>
    <x v="1"/>
  </r>
  <r>
    <x v="1199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4"/>
    <m/>
    <m/>
    <m/>
    <s v="2 - FATURADO"/>
    <n v="1160"/>
    <x v="4"/>
    <x v="1"/>
  </r>
  <r>
    <x v="1199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4"/>
    <m/>
    <m/>
    <m/>
    <s v="2 - FATURADO"/>
    <n v="1158"/>
    <x v="4"/>
    <x v="1"/>
  </r>
  <r>
    <x v="1199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4"/>
    <m/>
    <m/>
    <m/>
    <s v="2 - FATURADO"/>
    <n v="1145"/>
    <x v="4"/>
    <x v="1"/>
  </r>
  <r>
    <x v="1199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4"/>
    <m/>
    <m/>
    <m/>
    <s v="2 - FATURADO"/>
    <n v="1144"/>
    <x v="4"/>
    <x v="1"/>
  </r>
  <r>
    <x v="1199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4"/>
    <m/>
    <m/>
    <m/>
    <s v="2 - FATURADO"/>
    <n v="1138"/>
    <x v="4"/>
    <x v="1"/>
  </r>
  <r>
    <x v="1199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4"/>
    <m/>
    <m/>
    <m/>
    <s v="2 - FATURADO"/>
    <n v="1136"/>
    <x v="4"/>
    <x v="1"/>
  </r>
  <r>
    <x v="1199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4"/>
    <m/>
    <m/>
    <m/>
    <s v="2 - FATURADO"/>
    <n v="1132"/>
    <x v="4"/>
    <x v="1"/>
  </r>
  <r>
    <x v="1199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115"/>
    <x v="4"/>
    <x v="1"/>
  </r>
  <r>
    <x v="1199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4"/>
    <m/>
    <m/>
    <m/>
    <s v="2 - FATURADO"/>
    <n v="1115"/>
    <x v="4"/>
    <x v="1"/>
  </r>
  <r>
    <x v="1199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115"/>
    <x v="4"/>
    <x v="1"/>
  </r>
  <r>
    <x v="1199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4"/>
    <m/>
    <m/>
    <m/>
    <s v="2 - FATURADO"/>
    <n v="1108"/>
    <x v="4"/>
    <x v="1"/>
  </r>
  <r>
    <x v="1199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4"/>
    <m/>
    <m/>
    <m/>
    <s v="2 - FATURADO"/>
    <n v="1084"/>
    <x v="4"/>
    <x v="1"/>
  </r>
  <r>
    <x v="1199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4"/>
    <m/>
    <m/>
    <m/>
    <s v="2 - FATURADO"/>
    <n v="1084"/>
    <x v="4"/>
    <x v="1"/>
  </r>
  <r>
    <x v="1199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4"/>
    <m/>
    <m/>
    <m/>
    <s v="2 - FATURADO"/>
    <n v="1040"/>
    <x v="4"/>
    <x v="1"/>
  </r>
  <r>
    <x v="1199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4"/>
    <m/>
    <m/>
    <m/>
    <s v="2 - FATURADO"/>
    <n v="856"/>
    <x v="4"/>
    <x v="1"/>
  </r>
  <r>
    <x v="1199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4"/>
    <m/>
    <m/>
    <m/>
    <s v="2 - FATURADO"/>
    <n v="839"/>
    <x v="4"/>
    <x v="1"/>
  </r>
  <r>
    <x v="1199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4"/>
    <m/>
    <m/>
    <m/>
    <s v="2 - FATURADO"/>
    <n v="838"/>
    <x v="4"/>
    <x v="1"/>
  </r>
  <r>
    <x v="1199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4"/>
    <m/>
    <m/>
    <m/>
    <s v="2 - FATURADO"/>
    <n v="837"/>
    <x v="4"/>
    <x v="1"/>
  </r>
  <r>
    <x v="1199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4"/>
    <m/>
    <m/>
    <m/>
    <s v="2 - FATURADO"/>
    <n v="837"/>
    <x v="4"/>
    <x v="1"/>
  </r>
  <r>
    <x v="1199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4"/>
    <m/>
    <m/>
    <m/>
    <s v="2 - FATURADO"/>
    <n v="824"/>
    <x v="4"/>
    <x v="1"/>
  </r>
  <r>
    <x v="1199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4"/>
    <m/>
    <m/>
    <m/>
    <s v="2 - FATURADO"/>
    <n v="822"/>
    <x v="4"/>
    <x v="1"/>
  </r>
  <r>
    <x v="1199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4"/>
    <m/>
    <m/>
    <m/>
    <s v="2 - FATURADO"/>
    <n v="809"/>
    <x v="4"/>
    <x v="1"/>
  </r>
  <r>
    <x v="1199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4"/>
    <m/>
    <m/>
    <m/>
    <s v="2 - FATURADO"/>
    <n v="808"/>
    <x v="4"/>
    <x v="1"/>
  </r>
  <r>
    <x v="1199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4"/>
    <m/>
    <m/>
    <m/>
    <s v="2 - FATURADO"/>
    <n v="793"/>
    <x v="4"/>
    <x v="1"/>
  </r>
  <r>
    <x v="1199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4"/>
    <m/>
    <m/>
    <m/>
    <s v="2 - FATURADO"/>
    <n v="740"/>
    <x v="4"/>
    <x v="1"/>
  </r>
  <r>
    <x v="1199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4"/>
    <m/>
    <m/>
    <m/>
    <s v="2 - FATURADO"/>
    <n v="716"/>
    <x v="4"/>
    <x v="1"/>
  </r>
  <r>
    <x v="1199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4"/>
    <m/>
    <m/>
    <m/>
    <s v="2 - FATURADO"/>
    <n v="685"/>
    <x v="4"/>
    <x v="1"/>
  </r>
  <r>
    <x v="1199"/>
    <s v="46.682.761/0001-71"/>
    <s v="NF SERVICOS DO"/>
    <n v="254675"/>
    <d v="2024-03-26T00:00:00"/>
    <n v="260632"/>
    <d v="2024-03-26T00:00:00"/>
    <m/>
    <n v="368.76"/>
    <d v="2024-04-25T00:00:00"/>
    <m/>
    <m/>
    <s v="Serviços de Publicidade Eletrônica"/>
    <n v="368.76"/>
    <m/>
    <x v="0"/>
    <m/>
    <m/>
    <m/>
    <s v="2 - FATURADO"/>
    <n v="250"/>
    <x v="3"/>
    <x v="1"/>
  </r>
  <r>
    <x v="1199"/>
    <s v="46.682.761/0001-71"/>
    <s v="NF SERVICOS DO"/>
    <n v="299186"/>
    <d v="2024-11-25T00:00:00"/>
    <n v="305633"/>
    <d v="2024-11-26T00:00:00"/>
    <m/>
    <n v="460.95"/>
    <d v="2024-12-26T00:00:00"/>
    <m/>
    <m/>
    <s v="Serviços de Publicidade Eletrônica"/>
    <n v="460.95"/>
    <m/>
    <x v="0"/>
    <m/>
    <m/>
    <m/>
    <s v="2 - FATURADO"/>
    <n v="5"/>
    <x v="2"/>
    <x v="1"/>
  </r>
  <r>
    <x v="1200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4"/>
    <m/>
    <m/>
    <m/>
    <s v="2 - FATURADO"/>
    <n v="901"/>
    <x v="4"/>
    <x v="1"/>
  </r>
  <r>
    <x v="1200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4"/>
    <m/>
    <m/>
    <m/>
    <s v="2 - FATURADO"/>
    <n v="901"/>
    <x v="4"/>
    <x v="1"/>
  </r>
  <r>
    <x v="1200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4"/>
    <m/>
    <m/>
    <m/>
    <s v="2 - FATURADO"/>
    <n v="901"/>
    <x v="4"/>
    <x v="1"/>
  </r>
  <r>
    <x v="1200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4"/>
    <m/>
    <m/>
    <m/>
    <s v="2 - FATURADO"/>
    <n v="900"/>
    <x v="4"/>
    <x v="1"/>
  </r>
  <r>
    <x v="1200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4"/>
    <m/>
    <m/>
    <m/>
    <s v="2 - FATURADO"/>
    <n v="891"/>
    <x v="4"/>
    <x v="1"/>
  </r>
  <r>
    <x v="1200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4"/>
    <m/>
    <m/>
    <m/>
    <s v="2 - FATURADO"/>
    <n v="887"/>
    <x v="4"/>
    <x v="1"/>
  </r>
  <r>
    <x v="1200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4"/>
    <m/>
    <m/>
    <m/>
    <s v="2 - FATURADO"/>
    <n v="886"/>
    <x v="4"/>
    <x v="1"/>
  </r>
  <r>
    <x v="1200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4"/>
    <m/>
    <m/>
    <m/>
    <s v="2 - FATURADO"/>
    <n v="761"/>
    <x v="4"/>
    <x v="1"/>
  </r>
  <r>
    <x v="1200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4"/>
    <m/>
    <m/>
    <m/>
    <s v="2 - FATURADO"/>
    <n v="746"/>
    <x v="4"/>
    <x v="1"/>
  </r>
  <r>
    <x v="1200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4"/>
    <m/>
    <m/>
    <m/>
    <s v="2 - FATURADO"/>
    <n v="746"/>
    <x v="4"/>
    <x v="1"/>
  </r>
  <r>
    <x v="1200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4"/>
    <m/>
    <m/>
    <m/>
    <s v="2 - FATURADO"/>
    <n v="746"/>
    <x v="4"/>
    <x v="1"/>
  </r>
  <r>
    <x v="1200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4"/>
    <m/>
    <m/>
    <m/>
    <s v="2 - FATURADO"/>
    <n v="737"/>
    <x v="4"/>
    <x v="1"/>
  </r>
  <r>
    <x v="1200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4"/>
    <m/>
    <m/>
    <m/>
    <s v="2 - FATURADO"/>
    <n v="731"/>
    <x v="4"/>
    <x v="1"/>
  </r>
  <r>
    <x v="1200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4"/>
    <m/>
    <m/>
    <m/>
    <s v="2 - FATURADO"/>
    <n v="719"/>
    <x v="4"/>
    <x v="1"/>
  </r>
  <r>
    <x v="1200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4"/>
    <m/>
    <m/>
    <m/>
    <s v="2 - FATURADO"/>
    <n v="719"/>
    <x v="4"/>
    <x v="1"/>
  </r>
  <r>
    <x v="1200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4"/>
    <m/>
    <m/>
    <m/>
    <s v="2 - FATURADO"/>
    <n v="717"/>
    <x v="4"/>
    <x v="1"/>
  </r>
  <r>
    <x v="1200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4"/>
    <m/>
    <m/>
    <m/>
    <s v="2 - FATURADO"/>
    <n v="685"/>
    <x v="4"/>
    <x v="1"/>
  </r>
  <r>
    <x v="1200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4"/>
    <m/>
    <m/>
    <m/>
    <s v="2 - FATURADO"/>
    <n v="671"/>
    <x v="4"/>
    <x v="1"/>
  </r>
  <r>
    <x v="1200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4"/>
    <m/>
    <m/>
    <m/>
    <s v="2 - FATURADO"/>
    <n v="669"/>
    <x v="4"/>
    <x v="1"/>
  </r>
  <r>
    <x v="1200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627"/>
    <x v="4"/>
    <x v="1"/>
  </r>
  <r>
    <x v="1200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627"/>
    <x v="4"/>
    <x v="1"/>
  </r>
  <r>
    <x v="1200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627"/>
    <x v="4"/>
    <x v="1"/>
  </r>
  <r>
    <x v="1201"/>
    <s v="46.694.139/0001-83"/>
    <s v="NF SERVICOS"/>
    <n v="171043"/>
    <d v="2024-11-08T00:00:00"/>
    <n v="1874058"/>
    <d v="2024-11-08T00:00:00"/>
    <d v="2024-08-01T00:00:00"/>
    <n v="20316"/>
    <d v="2024-12-08T00:00:00"/>
    <s v="E0240417"/>
    <s v="PD024281"/>
    <s v="OFFICE  BASICO"/>
    <n v="19340.830000000002"/>
    <d v="2024-08-01T00:00:00"/>
    <x v="0"/>
    <s v="45654/2024"/>
    <s v="45654/2024"/>
    <s v="SEI: 359.00006912/2024-10  ITO"/>
    <s v="2 - FATURADO"/>
    <n v="23"/>
    <x v="2"/>
    <x v="0"/>
  </r>
  <r>
    <x v="1201"/>
    <s v="46.694.139/0001-83"/>
    <s v="NF SERVICOS"/>
    <n v="171059"/>
    <d v="2024-11-08T00:00:00"/>
    <n v="1874074"/>
    <d v="2024-11-08T00:00:00"/>
    <d v="2024-10-01T00:00:00"/>
    <n v="40632"/>
    <d v="2024-12-08T00:00:00"/>
    <s v="E0240417"/>
    <s v="PD024281"/>
    <s v="OFFICE  BASICO"/>
    <n v="38681.660000000003"/>
    <d v="2024-10-01T00:00:00"/>
    <x v="0"/>
    <s v="45654/2024"/>
    <s v="45654/2024"/>
    <s v="SEI: 359.00006912/2024-10  ITO"/>
    <s v="2 - FATURADO"/>
    <n v="23"/>
    <x v="2"/>
    <x v="0"/>
  </r>
  <r>
    <x v="1201"/>
    <s v="46.694.139/0001-83"/>
    <s v="NF SERVICOS"/>
    <n v="171061"/>
    <d v="2024-11-08T00:00:00"/>
    <n v="1874076"/>
    <d v="2024-11-08T00:00:00"/>
    <d v="2024-09-01T00:00:00"/>
    <n v="40632"/>
    <d v="2024-12-08T00:00:00"/>
    <s v="E0240417"/>
    <s v="PD024281"/>
    <s v="OFFICE  BASICO"/>
    <n v="38681.660000000003"/>
    <d v="2024-09-01T00:00:00"/>
    <x v="0"/>
    <s v="45654/2024"/>
    <s v="45654/2024"/>
    <s v="SEI: 359.00006912/2024-10  ITO"/>
    <s v="2 - FATURADO"/>
    <n v="23"/>
    <x v="2"/>
    <x v="0"/>
  </r>
  <r>
    <x v="1201"/>
    <s v="46.694.139/0001-83"/>
    <s v="NF SERVICOS DO"/>
    <n v="298774"/>
    <d v="2024-11-22T00:00:00"/>
    <n v="305221"/>
    <d v="2024-11-26T00:00:00"/>
    <m/>
    <n v="221.26"/>
    <d v="2024-12-26T00:00:00"/>
    <s v="E0201950"/>
    <s v="PD201950"/>
    <s v="Serviços de Publicidade Eletrônica"/>
    <n v="210.64"/>
    <m/>
    <x v="0"/>
    <m/>
    <m/>
    <m/>
    <s v="2 - FATURADO"/>
    <n v="5"/>
    <x v="2"/>
    <x v="1"/>
  </r>
  <r>
    <x v="1201"/>
    <s v="46.694.139/0001-83"/>
    <s v="NF SERVICOS"/>
    <n v="174560"/>
    <d v="2024-12-10T00:00:00"/>
    <n v="1890548"/>
    <d v="2024-12-10T00:00:00"/>
    <d v="2024-11-01T00:00:00"/>
    <n v="79420.2"/>
    <d v="2025-01-09T00:00:00"/>
    <s v="E0230688"/>
    <s v="PD023688"/>
    <s v="PREFEITURA CADASTRO"/>
    <n v="75608.03"/>
    <d v="2024-11-01T00:00:00"/>
    <x v="0"/>
    <m/>
    <s v="4066.00/2023"/>
    <s v="359.00008822/2023-74-ITO/APPS"/>
    <s v="2 - FATURADO"/>
    <n v="0"/>
    <x v="0"/>
    <x v="0"/>
  </r>
  <r>
    <x v="1201"/>
    <s v="46.694.139/0001-83"/>
    <s v="NF SERVICOS"/>
    <n v="174789"/>
    <d v="2024-12-10T00:00:00"/>
    <n v="1890777"/>
    <d v="2024-12-10T00:00:00"/>
    <d v="2024-11-01T00:00:00"/>
    <n v="33860"/>
    <d v="2025-01-09T00:00:00"/>
    <s v="E0240417"/>
    <s v="PD024281"/>
    <s v="OFFICE  BASICO"/>
    <n v="32234.720000000001"/>
    <d v="2024-11-01T00:00:00"/>
    <x v="0"/>
    <s v="45654/2024"/>
    <s v="45654/2024"/>
    <s v="SEI: 359.00006912/2024-10  ITO"/>
    <s v="2 - FATURADO"/>
    <n v="0"/>
    <x v="0"/>
    <x v="0"/>
  </r>
  <r>
    <x v="1201"/>
    <s v="46.694.139/0001-83"/>
    <s v="NF SERVICOS DO"/>
    <n v="300105"/>
    <d v="2024-12-11T00:00:00"/>
    <n v="307542"/>
    <d v="2024-12-11T00:00:00"/>
    <m/>
    <n v="885.02"/>
    <d v="2025-01-10T00:00:00"/>
    <s v="E0201950"/>
    <s v="PD201950"/>
    <s v="Serviços de Publicidade Eletrônica"/>
    <n v="842.54"/>
    <m/>
    <x v="0"/>
    <m/>
    <m/>
    <m/>
    <s v="2 - FATURADO"/>
    <n v="0"/>
    <x v="0"/>
    <x v="1"/>
  </r>
  <r>
    <x v="1201"/>
    <s v="46.694.139/0001-83"/>
    <s v="NF SERVICOS DO"/>
    <n v="301123"/>
    <d v="2024-12-11T00:00:00"/>
    <n v="306547"/>
    <d v="2024-12-11T00:00:00"/>
    <m/>
    <n v="295.01"/>
    <d v="2025-01-10T00:00:00"/>
    <s v="E0201950"/>
    <s v="PD201950"/>
    <s v="Serviços de Publicidade Eletrônica"/>
    <n v="280.85000000000002"/>
    <m/>
    <x v="0"/>
    <m/>
    <m/>
    <m/>
    <s v="2 - FATURADO"/>
    <n v="0"/>
    <x v="0"/>
    <x v="1"/>
  </r>
  <r>
    <x v="1201"/>
    <s v="46.694.139/0001-83"/>
    <s v="NF SERVICOS DO"/>
    <n v="302433"/>
    <d v="2024-12-17T00:00:00"/>
    <n v="308946"/>
    <d v="2024-12-17T00:00:00"/>
    <m/>
    <n v="368.76"/>
    <d v="2025-01-16T00:00:00"/>
    <s v="E0201950"/>
    <s v="PD201950"/>
    <s v="Serviços de Publicidade Eletrônica"/>
    <n v="351.06"/>
    <m/>
    <x v="0"/>
    <m/>
    <m/>
    <m/>
    <s v="2 - FATURADO"/>
    <n v="0"/>
    <x v="0"/>
    <x v="1"/>
  </r>
  <r>
    <x v="1201"/>
    <s v="46.694.139/0001-83"/>
    <s v="NF SERVICOS DO"/>
    <n v="303606"/>
    <d v="2024-12-22T00:00:00"/>
    <n v="310169"/>
    <d v="2024-12-30T00:00:00"/>
    <m/>
    <n v="2065.06"/>
    <d v="2025-01-29T00:00:00"/>
    <s v="E0201950"/>
    <s v="PD201950"/>
    <s v="Serviços de Publicidade Eletrônica"/>
    <n v="1965.94"/>
    <m/>
    <x v="0"/>
    <m/>
    <m/>
    <m/>
    <s v="2 - FATURADO"/>
    <n v="0"/>
    <x v="0"/>
    <x v="1"/>
  </r>
  <r>
    <x v="1201"/>
    <s v="46.694.139/0001-83"/>
    <s v="NF SERVICOS DO"/>
    <n v="303802"/>
    <d v="2024-12-23T00:00:00"/>
    <n v="310365"/>
    <d v="2024-12-30T00:00:00"/>
    <m/>
    <n v="221.26"/>
    <d v="2025-01-29T00:00:00"/>
    <s v="E0201950"/>
    <s v="PD201950"/>
    <s v="Serviços de Publicidade Eletrônica"/>
    <n v="210.64"/>
    <m/>
    <x v="0"/>
    <m/>
    <m/>
    <m/>
    <s v="2 - FATURADO"/>
    <n v="0"/>
    <x v="0"/>
    <x v="1"/>
  </r>
  <r>
    <x v="1201"/>
    <s v="46.694.139/0001-83"/>
    <s v="NF SERVICOS"/>
    <n v="176495"/>
    <d v="2024-12-27T00:00:00"/>
    <n v="1892483"/>
    <d v="2024-12-27T00:00:00"/>
    <d v="2024-12-01T00:00:00"/>
    <n v="33860"/>
    <d v="2025-01-26T00:00:00"/>
    <s v="E0240417"/>
    <s v="PD024281"/>
    <s v="OFFICE  BASICO"/>
    <n v="32234.720000000001"/>
    <d v="2024-12-01T00:00:00"/>
    <x v="0"/>
    <s v="45654/2024"/>
    <s v="45654/2024"/>
    <s v="SEI: 359.00006912/2024-10  ITO"/>
    <s v="2 - FATURADO"/>
    <n v="0"/>
    <x v="0"/>
    <x v="0"/>
  </r>
  <r>
    <x v="1201"/>
    <s v="46.694.139/0001-83"/>
    <s v="NF SERVICOS"/>
    <n v="177380"/>
    <d v="2024-12-31T00:00:00"/>
    <n v="1906319"/>
    <d v="2025-01-10T00:00:00"/>
    <d v="2024-12-01T00:00:00"/>
    <n v="91093.6"/>
    <d v="2025-02-09T00:00:00"/>
    <s v="E0230688"/>
    <s v="PD023688"/>
    <s v="PREFEITURA CADASTRO"/>
    <n v="86721.11"/>
    <d v="2024-12-01T00:00:00"/>
    <x v="0"/>
    <m/>
    <s v="4066.00/2023"/>
    <s v="359.00008822/2023-74-ITO/APPS"/>
    <s v="2 - FATURADO"/>
    <n v="0"/>
    <x v="0"/>
    <x v="0"/>
  </r>
  <r>
    <x v="1202"/>
    <s v="46.694.147/0001-20"/>
    <s v="NF SERVICOS DO"/>
    <n v="300650"/>
    <d v="2024-12-11T00:00:00"/>
    <n v="308087"/>
    <d v="2024-12-11T00:00:00"/>
    <m/>
    <n v="276.57"/>
    <d v="2025-01-10T00:00:00"/>
    <s v="E0201473"/>
    <s v="PD201473"/>
    <s v="Serviços de Publicidade Eletrônica"/>
    <n v="263.29000000000002"/>
    <m/>
    <x v="0"/>
    <m/>
    <m/>
    <m/>
    <s v="2 - FATURADO"/>
    <n v="0"/>
    <x v="0"/>
    <x v="1"/>
  </r>
  <r>
    <x v="1203"/>
    <s v="46.709.309/0001-56"/>
    <s v="NF SERVICOS DO"/>
    <n v="303069"/>
    <d v="2024-12-20T00:00:00"/>
    <n v="309591"/>
    <d v="2024-12-20T00:00:00"/>
    <m/>
    <n v="2396.94"/>
    <d v="2025-01-19T00:00:00"/>
    <s v="E0201949"/>
    <s v="PD201949"/>
    <s v="Serviços de Publicidade Eletrônica"/>
    <n v="2281.89"/>
    <m/>
    <x v="0"/>
    <m/>
    <m/>
    <m/>
    <s v="2 - FATURADO"/>
    <n v="0"/>
    <x v="0"/>
    <x v="1"/>
  </r>
  <r>
    <x v="1204"/>
    <s v="46.710.422/0001-51"/>
    <s v="NF SERVICOS"/>
    <n v="174741"/>
    <d v="2024-12-10T00:00:00"/>
    <n v="1890729"/>
    <d v="2024-12-10T00:00:00"/>
    <d v="2024-11-01T00:00:00"/>
    <n v="1063.26"/>
    <d v="2025-01-09T00:00:00"/>
    <s v="E0220587"/>
    <s v="PD022587"/>
    <s v="PREFEITURA - CADASTRO"/>
    <n v="1012.22"/>
    <d v="2024-11-01T00:00:00"/>
    <x v="0"/>
    <s v="61/2022"/>
    <s v="2271/2022 - PROCE 086/2022"/>
    <s v="87578/01-PD-PRC-2023/00195 359.00011227/2024-05 APPS/ITO"/>
    <s v="2 - FATURADO"/>
    <n v="0"/>
    <x v="0"/>
    <x v="0"/>
  </r>
  <r>
    <x v="1204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0"/>
    <x v="0"/>
    <x v="2"/>
  </r>
  <r>
    <x v="1204"/>
    <s v="46.710.422/0001-51"/>
    <s v="NF SERVICOS DO"/>
    <n v="303063"/>
    <d v="2024-12-20T00:00:00"/>
    <n v="309585"/>
    <d v="2024-12-20T00:00:00"/>
    <m/>
    <n v="276.57"/>
    <d v="2025-01-19T00:00:00"/>
    <s v="E0231123"/>
    <s v="PD231104"/>
    <s v="Serviços de Publicidade Eletrônica"/>
    <n v="263.29000000000002"/>
    <m/>
    <x v="0"/>
    <m/>
    <m/>
    <m/>
    <s v="2 - FATURADO"/>
    <n v="0"/>
    <x v="0"/>
    <x v="1"/>
  </r>
  <r>
    <x v="1204"/>
    <s v="46.710.422/0001-51"/>
    <s v="NF SERVICOS"/>
    <n v="177514"/>
    <d v="2024-12-31T00:00:00"/>
    <n v="1906453"/>
    <d v="2025-01-10T00:00:00"/>
    <d v="2024-12-01T00:00:00"/>
    <n v="1256.58"/>
    <d v="2025-02-09T00:00:00"/>
    <s v="E0220587"/>
    <s v="PD022587"/>
    <s v="PREFEITURA - CADASTRO"/>
    <n v="1196.26"/>
    <d v="2024-12-01T00:00:00"/>
    <x v="0"/>
    <s v="61/2022"/>
    <s v="2271/2022 - PROCE 086/2022"/>
    <s v="87578/01-PD-PRC-2023/00195 359.00011227/2024-05 APPS/ITO"/>
    <s v="2 - FATURADO"/>
    <n v="0"/>
    <x v="0"/>
    <x v="0"/>
  </r>
  <r>
    <x v="1205"/>
    <s v="46.711.362/0001-91"/>
    <s v="NF SERVICOS DO"/>
    <n v="299464"/>
    <d v="2024-11-28T00:00:00"/>
    <n v="305914"/>
    <d v="2024-11-28T00:00:00"/>
    <m/>
    <n v="1106.28"/>
    <d v="2024-12-28T00:00:00"/>
    <s v="E0231064"/>
    <s v="PD231045"/>
    <s v="Serviços de Publicidade Eletrônica"/>
    <n v="1053.18"/>
    <m/>
    <x v="0"/>
    <m/>
    <m/>
    <m/>
    <s v="2 - FATURADO"/>
    <n v="3"/>
    <x v="2"/>
    <x v="1"/>
  </r>
  <r>
    <x v="1205"/>
    <s v="46.711.362/0001-91"/>
    <s v="NF SERVICOS DO"/>
    <n v="303055"/>
    <d v="2024-12-20T00:00:00"/>
    <n v="309577"/>
    <d v="2024-12-20T00:00:00"/>
    <m/>
    <n v="829.71"/>
    <d v="2025-01-19T00:00:00"/>
    <s v="E0231064"/>
    <s v="PD231045"/>
    <s v="Serviços de Publicidade Eletrônica"/>
    <n v="789.88"/>
    <m/>
    <x v="0"/>
    <m/>
    <m/>
    <m/>
    <s v="2 - FATURADO"/>
    <n v="0"/>
    <x v="0"/>
    <x v="1"/>
  </r>
  <r>
    <x v="1206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0"/>
    <x v="0"/>
    <x v="2"/>
  </r>
  <r>
    <x v="1207"/>
    <s v="46.737.219/0001-79"/>
    <s v="NF SERVICOS DO"/>
    <n v="303270"/>
    <d v="2024-12-22T00:00:00"/>
    <n v="309833"/>
    <d v="2024-12-30T00:00:00"/>
    <m/>
    <n v="737.52"/>
    <d v="2025-01-29T00:00:00"/>
    <s v="E0231020"/>
    <s v="PD231001"/>
    <s v="Serviços de Publicidade Eletrônica"/>
    <n v="702.12"/>
    <m/>
    <x v="0"/>
    <m/>
    <m/>
    <m/>
    <s v="2 - FATURADO"/>
    <n v="0"/>
    <x v="0"/>
    <x v="1"/>
  </r>
  <r>
    <x v="1207"/>
    <s v="46.737.219/0001-79"/>
    <s v="NF SERVICOS DO"/>
    <n v="303406"/>
    <d v="2024-12-22T00:00:00"/>
    <n v="309969"/>
    <d v="2024-12-30T00:00:00"/>
    <m/>
    <n v="276.57"/>
    <d v="2025-01-29T00:00:00"/>
    <s v="E0231020"/>
    <s v="PD231001"/>
    <s v="Serviços de Publicidade Eletrônica"/>
    <n v="263.29000000000002"/>
    <m/>
    <x v="0"/>
    <m/>
    <m/>
    <m/>
    <s v="2 - FATURADO"/>
    <n v="0"/>
    <x v="0"/>
    <x v="1"/>
  </r>
  <r>
    <x v="1207"/>
    <s v="46.737.219/0001-79"/>
    <s v="NF SERVICOS DO"/>
    <n v="303779"/>
    <d v="2024-12-23T00:00:00"/>
    <n v="310342"/>
    <d v="2024-12-30T00:00:00"/>
    <m/>
    <n v="1198.47"/>
    <d v="2025-01-29T00:00:00"/>
    <s v="E0231020"/>
    <s v="PD231001"/>
    <s v="Serviços de Publicidade Eletrônica"/>
    <n v="1140.94"/>
    <m/>
    <x v="0"/>
    <m/>
    <m/>
    <m/>
    <s v="2 - FATURADO"/>
    <n v="0"/>
    <x v="0"/>
    <x v="1"/>
  </r>
  <r>
    <x v="1207"/>
    <s v="46.737.219/0001-79"/>
    <s v="NF SERVICOS DO"/>
    <n v="304064"/>
    <d v="2024-12-31T00:00:00"/>
    <n v="310640"/>
    <d v="2025-01-03T00:00:00"/>
    <m/>
    <n v="783.61"/>
    <d v="2025-02-02T00:00:00"/>
    <s v="E0231020"/>
    <s v="PD231001"/>
    <s v="Serviços de Publicidade Eletrônica"/>
    <n v="746"/>
    <m/>
    <x v="0"/>
    <m/>
    <m/>
    <m/>
    <s v="2 - FATURADO"/>
    <n v="0"/>
    <x v="0"/>
    <x v="1"/>
  </r>
  <r>
    <x v="1207"/>
    <s v="46.737.219/0001-79"/>
    <s v="NF SERVICOS DO"/>
    <n v="304147"/>
    <d v="2024-12-31T00:00:00"/>
    <n v="310723"/>
    <d v="2025-01-03T00:00:00"/>
    <m/>
    <n v="414.85"/>
    <d v="2025-02-02T00:00:00"/>
    <s v="E0231020"/>
    <s v="PD231001"/>
    <s v="Serviços de Publicidade Eletrônica"/>
    <n v="394.94"/>
    <m/>
    <x v="0"/>
    <m/>
    <m/>
    <m/>
    <s v="2 - FATURADO"/>
    <n v="0"/>
    <x v="0"/>
    <x v="1"/>
  </r>
  <r>
    <x v="1208"/>
    <s v="46.754.388/0001-17"/>
    <s v="NF SERVICOS DO"/>
    <n v="288808"/>
    <d v="2024-09-23T00:00:00"/>
    <n v="295143"/>
    <d v="2024-09-23T00:00:00"/>
    <m/>
    <n v="645.33000000000004"/>
    <d v="2024-10-23T00:00:00"/>
    <s v="E0201566"/>
    <s v="PD201566"/>
    <s v="Serviços de Publicidade Eletrônica"/>
    <n v="614.35"/>
    <m/>
    <x v="0"/>
    <m/>
    <m/>
    <m/>
    <s v="2 - FATURADO"/>
    <n v="69"/>
    <x v="5"/>
    <x v="1"/>
  </r>
  <r>
    <x v="1208"/>
    <s v="46.754.388/0001-17"/>
    <s v="NF SERVICOS DO"/>
    <n v="290256"/>
    <d v="2024-10-04T00:00:00"/>
    <n v="296606"/>
    <d v="2024-10-04T00:00:00"/>
    <m/>
    <n v="322.66000000000003"/>
    <d v="2024-11-03T00:00:00"/>
    <s v="E0201566"/>
    <s v="PD201566"/>
    <s v="Serviços de Publicidade Eletrônica"/>
    <n v="307.17"/>
    <m/>
    <x v="0"/>
    <m/>
    <m/>
    <m/>
    <s v="2 - FATURADO"/>
    <n v="58"/>
    <x v="1"/>
    <x v="1"/>
  </r>
  <r>
    <x v="1208"/>
    <s v="46.754.388/0001-17"/>
    <s v="NF SERVICOS DO"/>
    <n v="292452"/>
    <d v="2024-10-15T00:00:00"/>
    <n v="298842"/>
    <d v="2024-10-15T00:00:00"/>
    <m/>
    <n v="322.66000000000003"/>
    <d v="2024-11-14T00:00:00"/>
    <s v="E0201566"/>
    <s v="PD201566"/>
    <s v="Serviços de Publicidade Eletrônica"/>
    <n v="307.17"/>
    <m/>
    <x v="0"/>
    <m/>
    <m/>
    <m/>
    <s v="2 - FATURADO"/>
    <n v="47"/>
    <x v="1"/>
    <x v="1"/>
  </r>
  <r>
    <x v="1208"/>
    <s v="46.754.388/0001-17"/>
    <s v="NF SERVICOS DO"/>
    <n v="299503"/>
    <d v="2024-11-28T00:00:00"/>
    <n v="305953"/>
    <d v="2024-11-28T00:00:00"/>
    <m/>
    <n v="1198.47"/>
    <d v="2024-12-28T00:00:00"/>
    <s v="E0201566"/>
    <s v="PD201566"/>
    <s v="Serviços de Publicidade Eletrônica"/>
    <n v="1140.94"/>
    <m/>
    <x v="0"/>
    <m/>
    <m/>
    <m/>
    <s v="2 - FATURADO"/>
    <n v="3"/>
    <x v="2"/>
    <x v="1"/>
  </r>
  <r>
    <x v="1208"/>
    <s v="46.754.388/0001-17"/>
    <s v="NF SERVICOS DO"/>
    <n v="301235"/>
    <d v="2024-12-11T00:00:00"/>
    <n v="306659"/>
    <d v="2024-12-11T00:00:00"/>
    <m/>
    <n v="322.66000000000003"/>
    <d v="2025-01-10T00:00:00"/>
    <s v="E0201566"/>
    <s v="PD201566"/>
    <s v="Serviços de Publicidade Eletrônica"/>
    <n v="307.17"/>
    <m/>
    <x v="0"/>
    <m/>
    <m/>
    <m/>
    <s v="2 - FATURADO"/>
    <n v="0"/>
    <x v="0"/>
    <x v="1"/>
  </r>
  <r>
    <x v="1209"/>
    <s v="46.756.029/0001-07"/>
    <s v="NF SERVICOS DO"/>
    <n v="290515"/>
    <d v="2024-10-04T00:00:00"/>
    <n v="296865"/>
    <d v="2024-10-04T00:00:00"/>
    <m/>
    <n v="414.85"/>
    <d v="2024-11-03T00:00:00"/>
    <s v="E0230948"/>
    <s v="PD023948"/>
    <s v="Serviços de Publicidade Eletrônica"/>
    <n v="394.94"/>
    <m/>
    <x v="0"/>
    <m/>
    <m/>
    <m/>
    <s v="2 - FATURADO"/>
    <n v="58"/>
    <x v="1"/>
    <x v="1"/>
  </r>
  <r>
    <x v="1209"/>
    <s v="46.756.029/0001-07"/>
    <s v="NF SERVICOS DO"/>
    <n v="292310"/>
    <d v="2024-10-14T00:00:00"/>
    <n v="298699"/>
    <d v="2024-10-14T00:00:00"/>
    <m/>
    <n v="230.47"/>
    <d v="2024-11-13T00:00:00"/>
    <s v="E0230948"/>
    <s v="PD023948"/>
    <s v="Serviços de Publicidade Eletrônica"/>
    <n v="219.41"/>
    <m/>
    <x v="0"/>
    <m/>
    <m/>
    <m/>
    <s v="2 - FATURADO"/>
    <n v="48"/>
    <x v="1"/>
    <x v="1"/>
  </r>
  <r>
    <x v="1209"/>
    <s v="46.756.029/0001-07"/>
    <s v="NF SERVICOS DO"/>
    <n v="292639"/>
    <d v="2024-10-15T00:00:00"/>
    <n v="299029"/>
    <d v="2024-10-15T00:00:00"/>
    <m/>
    <n v="875.8"/>
    <d v="2024-11-14T00:00:00"/>
    <s v="E0230948"/>
    <s v="PD023948"/>
    <s v="Serviços de Publicidade Eletrônica"/>
    <n v="833.76"/>
    <m/>
    <x v="0"/>
    <m/>
    <m/>
    <m/>
    <s v="2 - FATURADO"/>
    <n v="47"/>
    <x v="1"/>
    <x v="1"/>
  </r>
  <r>
    <x v="1209"/>
    <s v="46.756.029/0001-07"/>
    <s v="NF SERVICOS DO"/>
    <n v="295021"/>
    <d v="2024-11-04T00:00:00"/>
    <n v="301426"/>
    <d v="2024-11-04T00:00:00"/>
    <m/>
    <n v="230.47"/>
    <d v="2024-12-04T00:00:00"/>
    <s v="E0230948"/>
    <s v="PD023948"/>
    <s v="Serviços de Publicidade Eletrônica"/>
    <n v="219.41"/>
    <m/>
    <x v="0"/>
    <m/>
    <m/>
    <m/>
    <s v="2 - FATURADO"/>
    <n v="27"/>
    <x v="2"/>
    <x v="1"/>
  </r>
  <r>
    <x v="1209"/>
    <s v="46.756.029/0001-07"/>
    <s v="NF SERVICOS DO"/>
    <n v="295759"/>
    <d v="2024-11-06T00:00:00"/>
    <n v="302165"/>
    <d v="2024-11-06T00:00:00"/>
    <m/>
    <n v="414.85"/>
    <d v="2024-12-06T00:00:00"/>
    <s v="E0230948"/>
    <s v="PD023948"/>
    <s v="Serviços de Publicidade Eletrônica"/>
    <n v="394.94"/>
    <m/>
    <x v="0"/>
    <m/>
    <m/>
    <m/>
    <s v="2 - FATURADO"/>
    <n v="25"/>
    <x v="2"/>
    <x v="1"/>
  </r>
  <r>
    <x v="1209"/>
    <s v="46.756.029/0001-07"/>
    <s v="NF SERVICOS DO"/>
    <n v="297273"/>
    <d v="2024-11-11T00:00:00"/>
    <n v="303700"/>
    <d v="2024-11-13T00:00:00"/>
    <m/>
    <n v="276.57"/>
    <d v="2024-12-13T00:00:00"/>
    <s v="E0230948"/>
    <s v="PD023948"/>
    <s v="Serviços de Publicidade Eletrônica"/>
    <n v="263.29000000000002"/>
    <m/>
    <x v="0"/>
    <m/>
    <m/>
    <m/>
    <s v="2 - FATURADO"/>
    <n v="18"/>
    <x v="2"/>
    <x v="1"/>
  </r>
  <r>
    <x v="1209"/>
    <s v="46.756.029/0001-07"/>
    <s v="NF SERVICOS DO"/>
    <n v="298913"/>
    <d v="2024-11-22T00:00:00"/>
    <n v="305360"/>
    <d v="2024-11-26T00:00:00"/>
    <m/>
    <n v="875.8"/>
    <d v="2024-12-26T00:00:00"/>
    <s v="E0230948"/>
    <s v="PD023948"/>
    <s v="Serviços de Publicidade Eletrônica"/>
    <n v="833.76"/>
    <m/>
    <x v="0"/>
    <m/>
    <m/>
    <m/>
    <s v="2 - FATURADO"/>
    <n v="5"/>
    <x v="2"/>
    <x v="1"/>
  </r>
  <r>
    <x v="1209"/>
    <s v="46.756.029/0001-07"/>
    <s v="NF SERVICOS DO"/>
    <n v="301517"/>
    <d v="2024-12-11T00:00:00"/>
    <n v="306941"/>
    <d v="2024-12-11T00:00:00"/>
    <m/>
    <n v="737.52"/>
    <d v="2025-01-10T00:00:00"/>
    <s v="E0230948"/>
    <s v="PD023948"/>
    <s v="Serviços de Publicidade Eletrônica"/>
    <n v="702.12"/>
    <m/>
    <x v="0"/>
    <m/>
    <m/>
    <m/>
    <s v="2 - FATURADO"/>
    <n v="0"/>
    <x v="0"/>
    <x v="1"/>
  </r>
  <r>
    <x v="1210"/>
    <s v="46.787.644/0001-72"/>
    <s v="NF SERVICOS E_GOV"/>
    <n v="139377"/>
    <d v="2023-08-15T00:00:00"/>
    <n v="1649706"/>
    <d v="2023-08-15T00:00:00"/>
    <m/>
    <n v="139.38999999999999"/>
    <d v="2023-09-14T00:00:00"/>
    <m/>
    <m/>
    <s v="Certificado e-CPF A3 (somente certificado) - 24 meses Gov"/>
    <n v="132.69999999999999"/>
    <m/>
    <x v="0"/>
    <m/>
    <m/>
    <m/>
    <s v="2 - FATURADO"/>
    <n v="474"/>
    <x v="4"/>
    <x v="1"/>
  </r>
  <r>
    <x v="1210"/>
    <s v="46.787.644/0001-72"/>
    <s v="NF SERVICOS DO"/>
    <n v="297966"/>
    <d v="2024-11-14T00:00:00"/>
    <n v="304401"/>
    <d v="2024-11-18T00:00:00"/>
    <m/>
    <n v="184.38"/>
    <d v="2024-12-18T00:00:00"/>
    <s v="E0240878"/>
    <s v="PD024878"/>
    <s v="Serviços de Publicidade Eletrônica"/>
    <n v="175.53"/>
    <m/>
    <x v="0"/>
    <m/>
    <m/>
    <m/>
    <s v="2 - FATURADO"/>
    <n v="13"/>
    <x v="2"/>
    <x v="1"/>
  </r>
  <r>
    <x v="1210"/>
    <s v="46.787.644/0001-72"/>
    <s v="NF SERVICOS DO"/>
    <n v="298266"/>
    <d v="2024-11-18T00:00:00"/>
    <n v="304701"/>
    <d v="2024-11-19T00:00:00"/>
    <m/>
    <n v="368.76"/>
    <d v="2024-12-19T00:00:00"/>
    <s v="E0240878"/>
    <s v="PD024878"/>
    <s v="Serviços de Publicidade Eletrônica"/>
    <n v="351.06"/>
    <m/>
    <x v="0"/>
    <m/>
    <m/>
    <m/>
    <s v="2 - FATURADO"/>
    <n v="12"/>
    <x v="2"/>
    <x v="1"/>
  </r>
  <r>
    <x v="1210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6"/>
    <x v="2"/>
    <x v="2"/>
  </r>
  <r>
    <x v="1210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6"/>
    <x v="2"/>
    <x v="2"/>
  </r>
  <r>
    <x v="1210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6"/>
    <x v="2"/>
    <x v="2"/>
  </r>
  <r>
    <x v="1210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6"/>
    <x v="2"/>
    <x v="2"/>
  </r>
  <r>
    <x v="1210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6"/>
    <x v="2"/>
    <x v="2"/>
  </r>
  <r>
    <x v="1210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6"/>
    <x v="2"/>
    <x v="2"/>
  </r>
  <r>
    <x v="1210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6"/>
    <x v="2"/>
    <x v="2"/>
  </r>
  <r>
    <x v="1210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6"/>
    <x v="2"/>
    <x v="2"/>
  </r>
  <r>
    <x v="1210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6"/>
    <x v="2"/>
    <x v="2"/>
  </r>
  <r>
    <x v="1210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6"/>
    <x v="2"/>
    <x v="2"/>
  </r>
  <r>
    <x v="1210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6"/>
    <x v="2"/>
    <x v="2"/>
  </r>
  <r>
    <x v="1210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3"/>
    <x v="2"/>
    <x v="2"/>
  </r>
  <r>
    <x v="1210"/>
    <s v="46.787.644/0001-72"/>
    <s v="NF SERVICOS DO"/>
    <n v="299990"/>
    <d v="2024-12-11T00:00:00"/>
    <n v="307427"/>
    <d v="2024-12-11T00:00:00"/>
    <m/>
    <n v="184.38"/>
    <d v="2025-01-10T00:00:00"/>
    <s v="E0240878"/>
    <s v="PD024878"/>
    <s v="Serviços de Publicidade Eletrônica"/>
    <n v="175.53"/>
    <m/>
    <x v="0"/>
    <m/>
    <m/>
    <m/>
    <s v="2 - FATURADO"/>
    <n v="0"/>
    <x v="0"/>
    <x v="1"/>
  </r>
  <r>
    <x v="1210"/>
    <s v="46.787.644/0001-72"/>
    <s v="NF SERVICOS DO"/>
    <n v="300320"/>
    <d v="2024-12-11T00:00:00"/>
    <n v="307757"/>
    <d v="2024-12-11T00:00:00"/>
    <m/>
    <n v="184.38"/>
    <d v="2025-01-10T00:00:00"/>
    <s v="E0240878"/>
    <s v="PD024878"/>
    <s v="Serviços de Publicidade Eletrônica"/>
    <n v="175.53"/>
    <m/>
    <x v="0"/>
    <m/>
    <m/>
    <m/>
    <s v="2 - FATURADO"/>
    <n v="0"/>
    <x v="0"/>
    <x v="1"/>
  </r>
  <r>
    <x v="1210"/>
    <s v="46.787.644/0001-72"/>
    <s v="NF SERVICOS DO"/>
    <n v="302234"/>
    <d v="2024-12-17T00:00:00"/>
    <n v="308747"/>
    <d v="2024-12-17T00:00:00"/>
    <m/>
    <n v="276.57"/>
    <d v="2025-01-16T00:00:00"/>
    <s v="E0240878"/>
    <s v="PD024878"/>
    <s v="Serviços de Publicidade Eletrônica"/>
    <n v="263.29000000000002"/>
    <m/>
    <x v="0"/>
    <m/>
    <m/>
    <m/>
    <s v="2 - FATURADO"/>
    <n v="0"/>
    <x v="0"/>
    <x v="1"/>
  </r>
  <r>
    <x v="1210"/>
    <s v="46.787.644/0001-72"/>
    <s v="NF SERVICOS DO"/>
    <n v="302351"/>
    <d v="2024-12-17T00:00:00"/>
    <n v="308864"/>
    <d v="2024-12-17T00:00:00"/>
    <m/>
    <n v="368.76"/>
    <d v="2025-01-16T00:00:00"/>
    <s v="E0240878"/>
    <s v="PD024878"/>
    <s v="Serviços de Publicidade Eletrônica"/>
    <n v="351.06"/>
    <m/>
    <x v="0"/>
    <m/>
    <m/>
    <m/>
    <s v="2 - FATURADO"/>
    <n v="0"/>
    <x v="0"/>
    <x v="1"/>
  </r>
  <r>
    <x v="1210"/>
    <s v="46.787.644/0001-72"/>
    <s v="NF SERVICOS DO"/>
    <n v="302637"/>
    <d v="2024-12-18T00:00:00"/>
    <n v="309159"/>
    <d v="2024-12-18T00:00:00"/>
    <m/>
    <n v="460.95"/>
    <d v="2025-01-17T00:00:00"/>
    <s v="E0240878"/>
    <s v="PD024878"/>
    <s v="Serviços de Publicidade Eletrônica"/>
    <n v="438.82"/>
    <m/>
    <x v="0"/>
    <m/>
    <m/>
    <m/>
    <s v="2 - FATURADO"/>
    <n v="0"/>
    <x v="0"/>
    <x v="1"/>
  </r>
  <r>
    <x v="1210"/>
    <s v="46.787.644/0001-72"/>
    <s v="NF SERVICOS DO"/>
    <n v="303312"/>
    <d v="2024-12-22T00:00:00"/>
    <n v="309875"/>
    <d v="2024-12-30T00:00:00"/>
    <m/>
    <n v="276.57"/>
    <d v="2025-01-29T00:00:00"/>
    <s v="E0240878"/>
    <s v="PD024878"/>
    <s v="Serviços de Publicidade Eletrônica"/>
    <n v="263.29000000000002"/>
    <m/>
    <x v="0"/>
    <m/>
    <m/>
    <m/>
    <s v="2 - FATURADO"/>
    <n v="0"/>
    <x v="0"/>
    <x v="1"/>
  </r>
  <r>
    <x v="1211"/>
    <s v="46.837.741/0001-22"/>
    <s v="NF SERVICOS KIT"/>
    <n v="114398"/>
    <d v="2022-07-31T00:00:00"/>
    <n v="119447"/>
    <d v="2022-08-02T00:00:00"/>
    <m/>
    <n v="187.49"/>
    <d v="2022-09-01T00:00:00"/>
    <m/>
    <m/>
    <s v="Certificado e-CNPJ A1 em Software (12 meses)"/>
    <n v="187.49"/>
    <m/>
    <x v="0"/>
    <m/>
    <m/>
    <m/>
    <s v="2 - FATURADO"/>
    <n v="852"/>
    <x v="4"/>
    <x v="1"/>
  </r>
  <r>
    <x v="1212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227"/>
    <x v="4"/>
    <x v="1"/>
  </r>
  <r>
    <x v="1212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0"/>
    <s v="2018/23/00109.0"/>
    <s v="SPDOC Nº DAEE-737588/2018"/>
    <s v="84532/0005 ITO"/>
    <s v="2 - FATURADO"/>
    <n v="991"/>
    <x v="4"/>
    <x v="0"/>
  </r>
  <r>
    <x v="1212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0"/>
    <s v="2018/23/00109.0"/>
    <s v="SPDOC Nº DAEE-737588/2018"/>
    <s v="84532/0005 ITO"/>
    <s v="2 - FATURADO"/>
    <n v="991"/>
    <x v="4"/>
    <x v="0"/>
  </r>
  <r>
    <x v="1212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0"/>
    <s v="2018/23/00109.0"/>
    <s v="SPDOC Nº DAEE-737588/2018"/>
    <s v="84532/0005 ITO"/>
    <s v="2 - FATURADO"/>
    <n v="991"/>
    <x v="4"/>
    <x v="0"/>
  </r>
  <r>
    <x v="1212"/>
    <s v="46.853.800/0001-56"/>
    <s v="NF SERVICOS E_GOV"/>
    <n v="113140"/>
    <d v="2022-07-26T00:00:00"/>
    <n v="117839"/>
    <d v="2022-07-26T00:00:00"/>
    <m/>
    <n v="139.38999999999999"/>
    <d v="2022-08-25T00:00:00"/>
    <m/>
    <m/>
    <s v="e-CNPJ A1 - 12 meses (Gov)"/>
    <n v="139.38999999999999"/>
    <m/>
    <x v="0"/>
    <m/>
    <m/>
    <m/>
    <s v="2 - FATURADO"/>
    <n v="859"/>
    <x v="4"/>
    <x v="1"/>
  </r>
  <r>
    <x v="1212"/>
    <s v="46.853.800/0001-56"/>
    <s v="NF SERVICOS KIT"/>
    <n v="120157"/>
    <d v="2022-08-18T00:00:00"/>
    <n v="124939"/>
    <d v="2022-08-18T00:00:00"/>
    <m/>
    <n v="109.89"/>
    <d v="2022-09-17T00:00:00"/>
    <m/>
    <m/>
    <s v="Certificado e-CPF A3 (renovação) - 36 meses Gov"/>
    <n v="109.89"/>
    <m/>
    <x v="0"/>
    <m/>
    <m/>
    <m/>
    <s v="2 - FATURADO"/>
    <n v="836"/>
    <x v="4"/>
    <x v="1"/>
  </r>
  <r>
    <x v="1212"/>
    <s v="46.853.800/0001-56"/>
    <s v="NF SERVICOS KIT"/>
    <n v="140397"/>
    <d v="2023-08-31T00:00:00"/>
    <n v="1650727"/>
    <d v="2023-08-31T00:00:00"/>
    <m/>
    <n v="285.14999999999998"/>
    <d v="2023-09-30T00:00:00"/>
    <m/>
    <m/>
    <s v="Certificado e-CNPJ A3 em token - 36 meses Gov"/>
    <n v="271.45999999999998"/>
    <m/>
    <x v="0"/>
    <m/>
    <m/>
    <m/>
    <s v="2 - FATURADO"/>
    <n v="458"/>
    <x v="4"/>
    <x v="1"/>
  </r>
  <r>
    <x v="1212"/>
    <s v="46.853.800/0001-56"/>
    <s v="NF SERVICOS KIT"/>
    <n v="140413"/>
    <d v="2023-08-31T00:00:00"/>
    <n v="1650743"/>
    <d v="2023-08-31T00:00:00"/>
    <m/>
    <n v="2771"/>
    <d v="2023-09-30T00:00:00"/>
    <m/>
    <m/>
    <s v="Certificado e-CPF A3 em token - 36 meses Gov"/>
    <n v="2637.99"/>
    <m/>
    <x v="0"/>
    <m/>
    <m/>
    <m/>
    <s v="2 - FATURADO"/>
    <n v="458"/>
    <x v="4"/>
    <x v="1"/>
  </r>
  <r>
    <x v="1212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0"/>
    <s v="2022/23/00132.6"/>
    <s v="DAEE-PRC-2022/00868"/>
    <s v="PD-PRC-2022/04135  APPS"/>
    <s v="2 - FATURADO"/>
    <n v="353"/>
    <x v="3"/>
    <x v="0"/>
  </r>
  <r>
    <x v="1212"/>
    <s v="46.853.800/0001-56"/>
    <s v="ND-LOCACAO BENS MOVE"/>
    <n v="1047"/>
    <d v="2024-10-10T00:00:00"/>
    <m/>
    <m/>
    <m/>
    <n v="2796.12"/>
    <d v="2024-11-09T00:00:00"/>
    <s v="E0210007"/>
    <s v="PD021006"/>
    <s v="Locação de Bens Móveis - Desktop Basic - 24 ms"/>
    <n v="134.21"/>
    <m/>
    <x v="0"/>
    <m/>
    <m/>
    <m/>
    <s v="2 - FATURADO"/>
    <n v="52"/>
    <x v="1"/>
    <x v="3"/>
  </r>
  <r>
    <x v="1212"/>
    <s v="46.853.800/0001-56"/>
    <s v="NF SERVICOS"/>
    <n v="169629"/>
    <d v="2024-10-10T00:00:00"/>
    <n v="1859374"/>
    <d v="2024-10-10T00:00:00"/>
    <d v="2024-09-01T00:00:00"/>
    <n v="1256.92"/>
    <d v="2024-11-09T00:00:00"/>
    <s v="E0230288"/>
    <s v="PD023251"/>
    <s v="SERVIÇOS DE GESTÃO CENTRALIZADA PARA INFRAESTRUTURA DE TIC"/>
    <n v="1196.5899999999999"/>
    <d v="2024-09-01T00:00:00"/>
    <x v="0"/>
    <s v="2023/23/00075.9"/>
    <s v="137.00000031/2023-10"/>
    <s v="359.00002448/2023-01 APPS"/>
    <s v="2 - FATURADO"/>
    <n v="52"/>
    <x v="1"/>
    <x v="0"/>
  </r>
  <r>
    <x v="1212"/>
    <s v="46.853.800/0001-56"/>
    <s v="NF SERVICOS"/>
    <n v="169630"/>
    <d v="2024-10-10T00:00:00"/>
    <n v="1859375"/>
    <d v="2024-10-10T00:00:00"/>
    <d v="2024-09-01T00:00:00"/>
    <n v="2290.98"/>
    <d v="2024-11-09T00:00:00"/>
    <s v="E0230288"/>
    <s v="PD023251"/>
    <s v="SERVIÇOS DE GESTÃO CENTRALIZADA PARA INFRAESTRUTURA DE TIC"/>
    <n v="2181.0100000000002"/>
    <d v="2024-09-01T00:00:00"/>
    <x v="0"/>
    <s v="2023/23/00075.9"/>
    <s v="137.00000031/2023-10"/>
    <s v="359.00002448/2023-01 APPS"/>
    <s v="2 - FATURADO"/>
    <n v="52"/>
    <x v="1"/>
    <x v="0"/>
  </r>
  <r>
    <x v="1212"/>
    <s v="46.853.800/0001-56"/>
    <s v="NF SERVICOS"/>
    <n v="174293"/>
    <d v="2024-12-09T00:00:00"/>
    <n v="1890281"/>
    <d v="2024-12-09T00:00:00"/>
    <d v="2024-11-01T00:00:00"/>
    <n v="335635.04"/>
    <d v="2025-01-08T00:00:00"/>
    <s v="E0230284"/>
    <s v="PD023251"/>
    <s v="MANUTENÇÃO DOS SISTEMAS GERENCIA DOS RECURSOS HIDRICOS"/>
    <n v="319524.56"/>
    <d v="2024-11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4311"/>
    <d v="2024-12-09T00:00:00"/>
    <n v="1890299"/>
    <d v="2024-12-09T00:00:00"/>
    <d v="2024-11-01T00:00:00"/>
    <n v="13945.24"/>
    <d v="2025-01-08T00:00:00"/>
    <s v="E0230286"/>
    <s v="PD023251"/>
    <s v="FOLHA PAGAMENTO"/>
    <n v="13275.87"/>
    <d v="2024-11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4317"/>
    <d v="2024-12-09T00:00:00"/>
    <n v="1890305"/>
    <d v="2024-12-09T00:00:00"/>
    <d v="2024-11-01T00:00:00"/>
    <n v="703.8"/>
    <d v="2025-01-08T00:00:00"/>
    <s v="E0210007"/>
    <s v="PD021006"/>
    <s v="DESKTOP COMO SERVIÇO - DaaS"/>
    <n v="670.02"/>
    <d v="2024-11-01T00:00:00"/>
    <x v="0"/>
    <s v="2021/23100016.4"/>
    <s v="137.00000212/2023-46"/>
    <s v="PD-PRC-2021/00282   359.00001559/2024-73 - ITO"/>
    <s v="2 - FATURADO"/>
    <n v="0"/>
    <x v="0"/>
    <x v="0"/>
  </r>
  <r>
    <x v="1212"/>
    <s v="46.853.800/0001-56"/>
    <s v="NF SERVICOS"/>
    <n v="174323"/>
    <d v="2024-12-09T00:00:00"/>
    <n v="1890311"/>
    <d v="2024-12-09T00:00:00"/>
    <d v="2024-11-01T00:00:00"/>
    <n v="908.15"/>
    <d v="2025-01-08T00:00:00"/>
    <s v="E0230287"/>
    <s v="PD023251"/>
    <s v="SAM PATRIMONIO"/>
    <n v="864.56"/>
    <d v="2024-11-01T00:00:00"/>
    <x v="0"/>
    <s v="2023/23/00075.9"/>
    <s v="137.00000031/2023-10"/>
    <s v="359.00002448/2023-01-ITO"/>
    <s v="2 - FATURADO"/>
    <n v="0"/>
    <x v="0"/>
    <x v="0"/>
  </r>
  <r>
    <x v="1212"/>
    <s v="46.853.800/0001-56"/>
    <s v="NF SERVICOS"/>
    <n v="174359"/>
    <d v="2024-12-09T00:00:00"/>
    <n v="1890347"/>
    <d v="2024-12-09T00:00:00"/>
    <d v="2024-11-01T00:00:00"/>
    <n v="119866.07"/>
    <d v="2025-01-08T00:00:00"/>
    <s v="E0230285"/>
    <s v="PD023251"/>
    <s v="AMBIENTE DE HOSPEDAGEM  DOS SISTEMAS DAEE"/>
    <n v="114112.5"/>
    <d v="2024-11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4361"/>
    <d v="2024-12-09T00:00:00"/>
    <n v="1890349"/>
    <d v="2024-12-09T00:00:00"/>
    <d v="2024-11-01T00:00:00"/>
    <n v="2282.2199999999998"/>
    <d v="2025-01-08T00:00:00"/>
    <s v="E0230285"/>
    <s v="PD023251"/>
    <s v="AMBIENTE DE HOSPEDAGEM  DOS SISTEMAS DAEE"/>
    <n v="2172.67"/>
    <d v="2024-11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4362"/>
    <d v="2024-12-09T00:00:00"/>
    <n v="1890350"/>
    <d v="2024-12-09T00:00:00"/>
    <d v="2024-11-01T00:00:00"/>
    <n v="5652.74"/>
    <d v="2025-01-08T00:00:00"/>
    <s v="E0230285"/>
    <s v="PD023251"/>
    <s v="AMBIENTE DE HOSPEDAGEM  DOS SISTEMAS DAEE"/>
    <n v="5381.41"/>
    <d v="2024-11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4363"/>
    <d v="2024-12-09T00:00:00"/>
    <n v="1890351"/>
    <d v="2024-12-09T00:00:00"/>
    <d v="2024-11-01T00:00:00"/>
    <n v="39130.49"/>
    <d v="2025-01-08T00:00:00"/>
    <s v="E0230285"/>
    <s v="PD023251"/>
    <s v="AMBIENTE DE HOSPEDAGEM  DOS SISTEMAS DAEE"/>
    <n v="37252.230000000003"/>
    <d v="2024-11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4369"/>
    <d v="2024-12-09T00:00:00"/>
    <n v="1890357"/>
    <d v="2024-12-09T00:00:00"/>
    <d v="2024-11-01T00:00:00"/>
    <n v="39361.79"/>
    <d v="2025-01-08T00:00:00"/>
    <s v="E0230288"/>
    <s v="PD023251"/>
    <s v="SERVIÇOS DE GESTÃO CENTRALIZADA PARA INFRAESTRUTURA DE TIC"/>
    <n v="37472.42"/>
    <d v="2024-11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4370"/>
    <d v="2024-12-09T00:00:00"/>
    <n v="1890358"/>
    <d v="2024-12-09T00:00:00"/>
    <d v="2024-11-01T00:00:00"/>
    <n v="1949.96"/>
    <d v="2025-01-08T00:00:00"/>
    <s v="E0230288"/>
    <s v="PD023251"/>
    <s v="SERVIÇOS DE GESTÃO CENTRALIZADA PARA INFRAESTRUTURA DE TIC"/>
    <n v="1856.36"/>
    <d v="2024-11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4383"/>
    <d v="2024-12-09T00:00:00"/>
    <n v="1890371"/>
    <d v="2024-12-09T00:00:00"/>
    <d v="2024-11-01T00:00:00"/>
    <n v="24887.4"/>
    <d v="2025-01-08T00:00:00"/>
    <s v="E0240416"/>
    <s v="PD024280"/>
    <s v="OFFICE  BASICO - INTERMEDIARIO"/>
    <n v="23692.799999999999"/>
    <d v="2024-11-01T00:00:00"/>
    <x v="0"/>
    <s v="2024/23/0063/00/01/00"/>
    <s v="137.00009121/2024-57"/>
    <s v="359.00005851/2024-65   ITO"/>
    <s v="2 - FATURADO"/>
    <n v="0"/>
    <x v="0"/>
    <x v="0"/>
  </r>
  <r>
    <x v="1212"/>
    <s v="46.853.800/0001-56"/>
    <s v="NF SERVICOS"/>
    <n v="174416"/>
    <d v="2024-12-09T00:00:00"/>
    <n v="1890404"/>
    <d v="2024-12-09T00:00:00"/>
    <d v="2024-11-01T00:00:00"/>
    <n v="23687.919999999998"/>
    <d v="2025-01-08T00:00:00"/>
    <s v="E0240094"/>
    <s v="PD024064"/>
    <s v="INFRAESTRUTURA FISICA"/>
    <n v="22550.9"/>
    <d v="2024-11-01T00:00:00"/>
    <x v="0"/>
    <s v="DAEE nº 2024/23/0015/00/01/00"/>
    <s v="SEI Nº 137.00009440/2023-81"/>
    <s v="359.00001331/2024-83    ITO"/>
    <s v="2 - FATURADO"/>
    <n v="0"/>
    <x v="0"/>
    <x v="0"/>
  </r>
  <r>
    <x v="1212"/>
    <s v="46.853.800/0001-56"/>
    <s v="NF SERVICOS"/>
    <n v="174417"/>
    <d v="2024-12-09T00:00:00"/>
    <n v="1890405"/>
    <d v="2024-12-09T00:00:00"/>
    <d v="2024-11-01T00:00:00"/>
    <n v="601499.03"/>
    <d v="2025-01-08T00:00:00"/>
    <s v="E0240094"/>
    <s v="PD024064"/>
    <s v="INFRAESTRUTURA FISICA"/>
    <n v="572627.07999999996"/>
    <d v="2024-11-01T00:00:00"/>
    <x v="0"/>
    <s v="DAEE nº 2024/23/0015/00/01/00"/>
    <s v="SEI Nº 137.00009440/2023-81"/>
    <s v="359.00001331/2024-83    ITO"/>
    <s v="2 - FATURADO"/>
    <n v="0"/>
    <x v="0"/>
    <x v="0"/>
  </r>
  <r>
    <x v="1212"/>
    <s v="46.853.800/0001-56"/>
    <s v="ND-LOCACAO BENS MOVE"/>
    <n v="1135"/>
    <d v="2024-12-18T00:00:00"/>
    <m/>
    <m/>
    <m/>
    <n v="3396.48"/>
    <d v="2025-01-17T00:00:00"/>
    <s v="E0210007"/>
    <s v="PD021006"/>
    <s v="Locação de Bens Móveis - Desktop Basic - 24 ms"/>
    <n v="3396.48"/>
    <m/>
    <x v="0"/>
    <m/>
    <m/>
    <m/>
    <s v="2 - FATURADO"/>
    <n v="0"/>
    <x v="0"/>
    <x v="3"/>
  </r>
  <r>
    <x v="1212"/>
    <s v="46.853.800/0001-56"/>
    <s v="NF SERVICOS"/>
    <n v="177127"/>
    <d v="2024-12-30T00:00:00"/>
    <n v="1893115"/>
    <d v="2024-12-30T00:00:00"/>
    <d v="2024-12-01T00:00:00"/>
    <n v="117975.81"/>
    <d v="2025-01-29T00:00:00"/>
    <s v="E0230285"/>
    <s v="PD023251"/>
    <s v="AMBIENTE DE HOSPEDAGEM  DOS SISTEMAS DAEE"/>
    <n v="112312.97"/>
    <d v="2024-12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7134"/>
    <d v="2024-12-30T00:00:00"/>
    <n v="1893122"/>
    <d v="2024-12-30T00:00:00"/>
    <d v="2024-12-01T00:00:00"/>
    <n v="908.15"/>
    <d v="2025-01-29T00:00:00"/>
    <s v="E0230287"/>
    <s v="PD023251"/>
    <s v="SAM PATRIMONIO"/>
    <n v="864.56"/>
    <d v="2024-12-01T00:00:00"/>
    <x v="0"/>
    <s v="2023/23/00075.9"/>
    <s v="137.00000031/2023-10"/>
    <s v="359.00002448/2023-01-ITO"/>
    <s v="2 - FATURADO"/>
    <n v="0"/>
    <x v="0"/>
    <x v="0"/>
  </r>
  <r>
    <x v="1212"/>
    <s v="46.853.800/0001-56"/>
    <s v="NF SERVICOS"/>
    <n v="177147"/>
    <d v="2024-12-30T00:00:00"/>
    <n v="1893135"/>
    <d v="2024-12-30T00:00:00"/>
    <d v="2024-12-01T00:00:00"/>
    <n v="1141.1099999999999"/>
    <d v="2025-01-29T00:00:00"/>
    <s v="E0230285"/>
    <s v="PD023251"/>
    <s v="AMBIENTE DE HOSPEDAGEM  DOS SISTEMAS DAEE"/>
    <n v="1086.3399999999999"/>
    <d v="2024-12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7148"/>
    <d v="2024-12-30T00:00:00"/>
    <n v="1893136"/>
    <d v="2024-12-30T00:00:00"/>
    <d v="2024-12-01T00:00:00"/>
    <n v="5652.74"/>
    <d v="2025-01-29T00:00:00"/>
    <s v="E0230285"/>
    <s v="PD023251"/>
    <s v="AMBIENTE DE HOSPEDAGEM  DOS SISTEMAS DAEE"/>
    <n v="5381.41"/>
    <d v="2024-12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7149"/>
    <d v="2024-12-30T00:00:00"/>
    <n v="1893137"/>
    <d v="2024-12-30T00:00:00"/>
    <d v="2024-12-01T00:00:00"/>
    <n v="38591.620000000003"/>
    <d v="2025-01-29T00:00:00"/>
    <s v="E0230285"/>
    <s v="PD023251"/>
    <s v="AMBIENTE DE HOSPEDAGEM  DOS SISTEMAS DAEE"/>
    <n v="36739.22"/>
    <d v="2024-12-01T00:00:00"/>
    <x v="0"/>
    <s v="2023/23/00075.9"/>
    <s v="137.00000031/2023-10"/>
    <s v="359.00002448/2023-01 ITO"/>
    <s v="2 - FATURADO"/>
    <n v="0"/>
    <x v="0"/>
    <x v="0"/>
  </r>
  <r>
    <x v="1212"/>
    <s v="46.853.800/0001-56"/>
    <s v="NF SERVICOS"/>
    <n v="177151"/>
    <d v="2024-12-30T00:00:00"/>
    <n v="1893139"/>
    <d v="2024-12-30T00:00:00"/>
    <d v="2024-12-01T00:00:00"/>
    <n v="24887.4"/>
    <d v="2025-01-29T00:00:00"/>
    <s v="E0240416"/>
    <s v="PD024280"/>
    <s v="OFFICE  BASICO - INTERMEDIARIO"/>
    <n v="23692.799999999999"/>
    <d v="2024-12-01T00:00:00"/>
    <x v="0"/>
    <s v="2024/23/0063/00/01/00"/>
    <s v="137.00009121/2024-57"/>
    <s v="359.00005851/2024-65   ITO"/>
    <s v="2 - FATURADO"/>
    <n v="0"/>
    <x v="0"/>
    <x v="0"/>
  </r>
  <r>
    <x v="1212"/>
    <s v="46.853.800/0001-56"/>
    <s v="NF SERVICOS"/>
    <n v="177152"/>
    <d v="2024-12-30T00:00:00"/>
    <n v="1893140"/>
    <d v="2024-12-30T00:00:00"/>
    <d v="2024-12-01T00:00:00"/>
    <n v="2837.12"/>
    <d v="2025-01-29T00:00:00"/>
    <s v="E0240094"/>
    <s v="PD024064"/>
    <s v="INFRAESTRUTURA FISICA"/>
    <n v="2700.94"/>
    <d v="2024-12-01T00:00:00"/>
    <x v="0"/>
    <s v="DAEE nº 2024/23/0015/00/01/00"/>
    <s v="SEI Nº 137.00009440/2023-81"/>
    <s v="359.00001331/2024-83    ITO"/>
    <s v="2 - FATURADO"/>
    <n v="0"/>
    <x v="0"/>
    <x v="0"/>
  </r>
  <r>
    <x v="1212"/>
    <s v="46.853.800/0001-56"/>
    <s v="NF SERVICOS"/>
    <n v="177155"/>
    <d v="2024-12-30T00:00:00"/>
    <n v="1893143"/>
    <d v="2024-12-30T00:00:00"/>
    <d v="2024-12-01T00:00:00"/>
    <n v="58505.919999999998"/>
    <d v="2025-01-29T00:00:00"/>
    <s v="EC240323"/>
    <s v="PD024208"/>
    <s v="DESENVOLVIMENTO E MANUTENÇÃO DO SISTEMA SOE-DAEE -"/>
    <n v="55697.64"/>
    <d v="2024-12-01T00:00:00"/>
    <x v="0"/>
    <s v="2024/23/0074/00/01/00"/>
    <s v="SEI 137.00006149/2024-32"/>
    <s v="359.00008941/2024-16 APPS"/>
    <s v="2 - FATURADO"/>
    <n v="0"/>
    <x v="0"/>
    <x v="0"/>
  </r>
  <r>
    <x v="1212"/>
    <s v="46.853.800/0001-56"/>
    <s v="NF SERVICOS"/>
    <n v="177156"/>
    <d v="2024-12-30T00:00:00"/>
    <n v="1893144"/>
    <d v="2024-12-30T00:00:00"/>
    <d v="2024-12-01T00:00:00"/>
    <n v="41013.279999999999"/>
    <d v="2025-01-29T00:00:00"/>
    <s v="EC240323"/>
    <s v="PD024208"/>
    <s v="DESENVOLVIMENTO E MANUTENÇÃO DO SISTEMA SOE-DAEE -"/>
    <n v="39044.639999999999"/>
    <d v="2024-12-01T00:00:00"/>
    <x v="0"/>
    <s v="2024/23/0074/00/01/00"/>
    <s v="SEI 137.00006149/2024-32"/>
    <s v="359.00008941/2024-16 APPS"/>
    <s v="2 - FATURADO"/>
    <n v="0"/>
    <x v="0"/>
    <x v="0"/>
  </r>
  <r>
    <x v="1212"/>
    <s v="46.853.800/0001-56"/>
    <s v="NF SERVICOS"/>
    <n v="177157"/>
    <d v="2024-12-30T00:00:00"/>
    <n v="1893145"/>
    <d v="2024-12-30T00:00:00"/>
    <d v="2024-12-01T00:00:00"/>
    <n v="272479.09000000003"/>
    <d v="2025-01-29T00:00:00"/>
    <s v="E0230284"/>
    <s v="PD023251"/>
    <s v="MANUTENÇÃO DOS SISTEMAS GERENCIA DOS RECURSOS HIDRICOS"/>
    <n v="259400.09"/>
    <d v="2024-12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7158"/>
    <d v="2024-12-30T00:00:00"/>
    <n v="1893146"/>
    <d v="2024-12-30T00:00:00"/>
    <d v="2024-12-01T00:00:00"/>
    <n v="13907.6"/>
    <d v="2025-01-29T00:00:00"/>
    <s v="E0230286"/>
    <s v="PD023251"/>
    <s v="FOLHA PAGAMENTO"/>
    <n v="13240.04"/>
    <d v="2024-12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7161"/>
    <d v="2024-12-30T00:00:00"/>
    <n v="1893149"/>
    <d v="2024-12-30T00:00:00"/>
    <d v="2024-12-01T00:00:00"/>
    <n v="23422.94"/>
    <d v="2025-01-29T00:00:00"/>
    <s v="E0230288"/>
    <s v="PD023251"/>
    <s v="SERVIÇOS DE GESTÃO CENTRALIZADA PARA INFRAESTRUTURA DE TIC"/>
    <n v="22298.639999999999"/>
    <d v="2024-12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7162"/>
    <d v="2024-12-30T00:00:00"/>
    <n v="1893150"/>
    <d v="2024-12-30T00:00:00"/>
    <d v="2024-12-01T00:00:00"/>
    <n v="15011.64"/>
    <d v="2025-01-29T00:00:00"/>
    <s v="E0230288"/>
    <s v="PD023251"/>
    <s v="SERVIÇOS DE GESTÃO CENTRALIZADA PARA INFRAESTRUTURA DE TIC"/>
    <n v="14291.08"/>
    <d v="2024-12-01T00:00:00"/>
    <x v="0"/>
    <s v="2023/23/00075.9"/>
    <s v="137.00000031/2023-10"/>
    <s v="359.00002448/2023-01 APPS"/>
    <s v="2 - FATURADO"/>
    <n v="0"/>
    <x v="0"/>
    <x v="0"/>
  </r>
  <r>
    <x v="1212"/>
    <s v="46.853.800/0001-56"/>
    <s v="NF SERVICOS"/>
    <n v="177164"/>
    <d v="2024-12-30T00:00:00"/>
    <n v="1893152"/>
    <d v="2024-12-30T00:00:00"/>
    <d v="2024-12-01T00:00:00"/>
    <n v="35192.959999999999"/>
    <d v="2025-01-29T00:00:00"/>
    <s v="E0240324"/>
    <s v="PD024208"/>
    <s v="DESENVOLVIMENTO E MANUTENÇÃO DO SISTEMA SOE-DAEE -"/>
    <n v="33503.699999999997"/>
    <d v="2024-12-01T00:00:00"/>
    <x v="0"/>
    <s v="2024/23/0074/00/01/00"/>
    <s v="SEI 137.00006149/2024-32"/>
    <s v="359.00008941/2024-16 APPS"/>
    <s v="2 - FATURADO"/>
    <n v="0"/>
    <x v="0"/>
    <x v="0"/>
  </r>
  <r>
    <x v="1212"/>
    <s v="46.853.800/0001-56"/>
    <s v="NF SERVICOS"/>
    <n v="177177"/>
    <d v="2024-12-30T00:00:00"/>
    <n v="1893165"/>
    <d v="2024-12-30T00:00:00"/>
    <d v="2024-12-01T00:00:00"/>
    <n v="703.8"/>
    <d v="2025-01-29T00:00:00"/>
    <s v="E0210007"/>
    <s v="PD021006"/>
    <s v="DESKTOP COMO SERVIÇO - DaaS"/>
    <n v="670.02"/>
    <d v="2024-12-01T00:00:00"/>
    <x v="0"/>
    <s v="2021/23100016.4"/>
    <s v="137.00000212/2023-46"/>
    <s v="PD-PRC-2021/00282   359.00001559/2024-73 - ITO"/>
    <s v="2 - FATURADO"/>
    <n v="0"/>
    <x v="0"/>
    <x v="0"/>
  </r>
  <r>
    <x v="1213"/>
    <s v="46.887.258/0001-52"/>
    <s v="NF SERVICOS KIT"/>
    <n v="170823"/>
    <d v="2023-02-28T00:00:00"/>
    <n v="176070"/>
    <d v="2023-02-28T00:00:00"/>
    <m/>
    <n v="150"/>
    <d v="2023-03-30T00:00:00"/>
    <m/>
    <m/>
    <s v="Certificado e-CPF A3 (renovação) - 36 meses"/>
    <n v="150"/>
    <m/>
    <x v="0"/>
    <m/>
    <m/>
    <m/>
    <s v="2 - FATURADO"/>
    <n v="642"/>
    <x v="4"/>
    <x v="1"/>
  </r>
  <r>
    <x v="1214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0"/>
    <x v="0"/>
    <x v="2"/>
  </r>
  <r>
    <x v="1215"/>
    <s v="46.947.396/0001-80"/>
    <s v="NF SERVICOS DO"/>
    <n v="303374"/>
    <d v="2024-12-22T00:00:00"/>
    <n v="309937"/>
    <d v="2024-12-30T00:00:00"/>
    <m/>
    <n v="507.04"/>
    <d v="2025-01-29T00:00:00"/>
    <s v="E0240846"/>
    <s v="PD024846"/>
    <s v="Serviços de Publicidade Eletrônica"/>
    <n v="482.7"/>
    <m/>
    <x v="0"/>
    <m/>
    <m/>
    <m/>
    <s v="2 - FATURADO"/>
    <n v="0"/>
    <x v="0"/>
    <x v="1"/>
  </r>
  <r>
    <x v="1215"/>
    <s v="46.947.396/0001-80"/>
    <s v="NF SERVICOS DO"/>
    <n v="304003"/>
    <d v="2024-12-31T00:00:00"/>
    <n v="310579"/>
    <d v="2025-01-03T00:00:00"/>
    <m/>
    <n v="460.95"/>
    <d v="2025-02-02T00:00:00"/>
    <s v="E0240846"/>
    <s v="PD024846"/>
    <s v="Serviços de Publicidade Eletrônica"/>
    <n v="438.82"/>
    <m/>
    <x v="0"/>
    <m/>
    <m/>
    <m/>
    <s v="2 - FATURADO"/>
    <n v="0"/>
    <x v="0"/>
    <x v="1"/>
  </r>
  <r>
    <x v="1216"/>
    <s v="46.965.083/0001-54"/>
    <s v="NF SERVICOS E_GOV"/>
    <n v="142584"/>
    <d v="2023-09-29T00:00:00"/>
    <n v="1665693"/>
    <d v="2023-09-29T00:00:00"/>
    <m/>
    <n v="329.43"/>
    <d v="2023-10-29T00:00:00"/>
    <m/>
    <m/>
    <s v="Certificado e-CPF A3 em cartão e leitora - 36 meses Gov"/>
    <n v="313.62"/>
    <m/>
    <x v="0"/>
    <m/>
    <m/>
    <m/>
    <s v="2 - FATURADO"/>
    <n v="429"/>
    <x v="4"/>
    <x v="1"/>
  </r>
  <r>
    <x v="1216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9"/>
    <x v="2"/>
    <x v="2"/>
  </r>
  <r>
    <x v="1216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9"/>
    <x v="2"/>
    <x v="2"/>
  </r>
  <r>
    <x v="1216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9"/>
    <x v="2"/>
    <x v="2"/>
  </r>
  <r>
    <x v="1216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9"/>
    <x v="2"/>
    <x v="2"/>
  </r>
  <r>
    <x v="1216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9"/>
    <x v="2"/>
    <x v="2"/>
  </r>
  <r>
    <x v="1216"/>
    <s v="46.965.083/0001-54"/>
    <s v="NF SERVICOS DO"/>
    <n v="302324"/>
    <d v="2024-12-17T00:00:00"/>
    <n v="308837"/>
    <d v="2024-12-17T00:00:00"/>
    <m/>
    <n v="1198.47"/>
    <d v="2025-01-16T00:00:00"/>
    <s v="E0211022"/>
    <s v="PD211022"/>
    <s v="Serviços de Publicidade Eletrônica"/>
    <n v="1140.94"/>
    <m/>
    <x v="0"/>
    <m/>
    <m/>
    <m/>
    <s v="2 - FATURADO"/>
    <n v="0"/>
    <x v="0"/>
    <x v="1"/>
  </r>
  <r>
    <x v="1216"/>
    <s v="46.965.083/0001-54"/>
    <s v="NF SERVICOS DO"/>
    <n v="302753"/>
    <d v="2024-12-18T00:00:00"/>
    <n v="309275"/>
    <d v="2024-12-18T00:00:00"/>
    <m/>
    <n v="368.76"/>
    <d v="2025-01-17T00:00:00"/>
    <s v="E0211022"/>
    <s v="PD211022"/>
    <s v="Serviços de Publicidade Eletrônica"/>
    <n v="351.06"/>
    <m/>
    <x v="0"/>
    <m/>
    <m/>
    <m/>
    <s v="2 - FATURADO"/>
    <n v="0"/>
    <x v="0"/>
    <x v="1"/>
  </r>
  <r>
    <x v="1216"/>
    <s v="46.965.083/0001-54"/>
    <s v="NF SERVICOS DO"/>
    <n v="302929"/>
    <d v="2024-12-19T00:00:00"/>
    <n v="309451"/>
    <d v="2024-12-19T00:00:00"/>
    <m/>
    <n v="829.71"/>
    <d v="2025-01-18T00:00:00"/>
    <s v="E0211022"/>
    <s v="PD211022"/>
    <s v="Serviços de Publicidade Eletrônica"/>
    <n v="789.88"/>
    <m/>
    <x v="0"/>
    <m/>
    <m/>
    <m/>
    <s v="2 - FATURADO"/>
    <n v="0"/>
    <x v="0"/>
    <x v="1"/>
  </r>
  <r>
    <x v="1216"/>
    <s v="46.965.083/0001-54"/>
    <s v="NF SERVICOS DO"/>
    <n v="303159"/>
    <d v="2024-12-20T00:00:00"/>
    <n v="309681"/>
    <d v="2024-12-20T00:00:00"/>
    <m/>
    <n v="553.14"/>
    <d v="2025-01-19T00:00:00"/>
    <s v="E0211022"/>
    <s v="PD211022"/>
    <s v="Serviços de Publicidade Eletrônica"/>
    <n v="526.59"/>
    <m/>
    <x v="0"/>
    <m/>
    <m/>
    <m/>
    <s v="2 - FATURADO"/>
    <n v="0"/>
    <x v="0"/>
    <x v="1"/>
  </r>
  <r>
    <x v="1216"/>
    <s v="46.965.083/0001-54"/>
    <s v="NF SERVICOS DO"/>
    <n v="303371"/>
    <d v="2024-12-22T00:00:00"/>
    <n v="309934"/>
    <d v="2024-12-30T00:00:00"/>
    <m/>
    <n v="1198.47"/>
    <d v="2025-01-29T00:00:00"/>
    <s v="E0211022"/>
    <s v="PD211022"/>
    <s v="Serviços de Publicidade Eletrônica"/>
    <n v="1140.94"/>
    <m/>
    <x v="0"/>
    <m/>
    <m/>
    <m/>
    <s v="2 - FATURADO"/>
    <n v="0"/>
    <x v="0"/>
    <x v="1"/>
  </r>
  <r>
    <x v="1216"/>
    <s v="46.965.083/0001-54"/>
    <s v="NF SERVICOS DO"/>
    <n v="303603"/>
    <d v="2024-12-22T00:00:00"/>
    <n v="310166"/>
    <d v="2024-12-30T00:00:00"/>
    <m/>
    <n v="368.76"/>
    <d v="2025-01-29T00:00:00"/>
    <s v="E0211022"/>
    <s v="PD211022"/>
    <s v="Serviços de Publicidade Eletrônica"/>
    <n v="351.06"/>
    <m/>
    <x v="0"/>
    <m/>
    <m/>
    <m/>
    <s v="2 - FATURADO"/>
    <n v="0"/>
    <x v="0"/>
    <x v="1"/>
  </r>
  <r>
    <x v="1216"/>
    <s v="46.965.083/0001-54"/>
    <s v="NF SERVICOS DO"/>
    <n v="303875"/>
    <d v="2024-12-26T00:00:00"/>
    <n v="310438"/>
    <d v="2024-12-30T00:00:00"/>
    <m/>
    <n v="460.95"/>
    <d v="2025-01-29T00:00:00"/>
    <s v="E0211022"/>
    <s v="PD211022"/>
    <s v="Serviços de Publicidade Eletrônica"/>
    <n v="438.82"/>
    <m/>
    <x v="0"/>
    <m/>
    <m/>
    <m/>
    <s v="2 - FATURADO"/>
    <n v="0"/>
    <x v="0"/>
    <x v="1"/>
  </r>
  <r>
    <x v="1217"/>
    <s v="465.501.478-40"/>
    <s v="NF SERVICOS KIT"/>
    <n v="139962"/>
    <d v="2022-10-31T00:00:00"/>
    <n v="144905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762"/>
    <x v="4"/>
    <x v="1"/>
  </r>
  <r>
    <x v="1218"/>
    <s v="47.172.700/0001-27"/>
    <s v="ND-OPERADORA CIELO"/>
    <n v="18126"/>
    <d v="2023-10-24T00:00:00"/>
    <m/>
    <m/>
    <m/>
    <n v="187.49"/>
    <d v="2023-10-24T00:00:00"/>
    <m/>
    <m/>
    <s v="Certificado e-CNPJ A1 em Software (12 meses)"/>
    <n v="121.44"/>
    <m/>
    <x v="0"/>
    <m/>
    <m/>
    <m/>
    <s v="1 - VENDA A VISTA"/>
    <n v="434"/>
    <x v="4"/>
    <x v="4"/>
  </r>
  <r>
    <x v="1219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619"/>
    <x v="4"/>
    <x v="1"/>
  </r>
  <r>
    <x v="1219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619"/>
    <x v="4"/>
    <x v="1"/>
  </r>
  <r>
    <x v="1219"/>
    <s v="47.173.729/0002-04"/>
    <s v="NF SERVICOS"/>
    <n v="40331"/>
    <d v="2014-02-28T00:00:00"/>
    <n v="264210"/>
    <d v="2014-03-13T00:00:00"/>
    <d v="2014-02-01T00:00:00"/>
    <n v="13898"/>
    <d v="2014-04-12T00:00:00"/>
    <s v="E0002064"/>
    <s v="PD012044"/>
    <s v="DESENVOLVIMENTO, IMPLEMENTACAO E HOSPEDAGEM DO SISTEMA INTEGRADO DE ESPORTES"/>
    <n v="9265.33"/>
    <d v="2014-02-01T00:00:00"/>
    <x v="0"/>
    <s v="043/2012"/>
    <s v="1329/2012"/>
    <n v="89957"/>
    <s v="2 - FATURADO"/>
    <n v="3916"/>
    <x v="4"/>
    <x v="0"/>
  </r>
  <r>
    <x v="1219"/>
    <s v="47.173.729/0002-04"/>
    <s v="NF SERVICOS"/>
    <n v="49444"/>
    <d v="2014-12-31T00:00:00"/>
    <n v="386752"/>
    <d v="2015-01-09T00:00:00"/>
    <d v="2014-12-01T00:00:00"/>
    <n v="15595.04"/>
    <d v="2015-03-13T00:00:00"/>
    <s v="E0140056"/>
    <s v="PD014041"/>
    <s v="HOSPEDAGEM HOSTING VIRTURALIZADA BASICA E AVANÇADA GERENCIADA"/>
    <n v="15595.04"/>
    <d v="2014-12-01T00:00:00"/>
    <x v="0"/>
    <s v="033/2014"/>
    <s v="0113/2014"/>
    <s v="91305 ITO"/>
    <s v="2 - FATURADO"/>
    <n v="3581"/>
    <x v="4"/>
    <x v="0"/>
  </r>
  <r>
    <x v="1219"/>
    <s v="47.173.729/0002-04"/>
    <s v="NF SERVICOS"/>
    <n v="71992"/>
    <d v="2016-11-30T00:00:00"/>
    <n v="669785"/>
    <d v="2016-12-09T00:00:00"/>
    <d v="2016-11-01T00:00:00"/>
    <n v="16022.42"/>
    <d v="2017-01-08T00:00:00"/>
    <s v="E0140056"/>
    <s v="PD014041"/>
    <s v="HOSPEDAGEM HOSTING VIRTURALIZADA BASICA E AVANÇADA GERENCIADA"/>
    <n v="4046.96"/>
    <d v="2016-11-01T00:00:00"/>
    <x v="0"/>
    <s v="033/2014"/>
    <s v="0113/2014"/>
    <s v="91305 ITO"/>
    <s v="2 - FATURADO"/>
    <n v="2914"/>
    <x v="4"/>
    <x v="0"/>
  </r>
  <r>
    <x v="1219"/>
    <s v="47.173.729/0002-04"/>
    <s v="NF SERVICOS"/>
    <n v="173952"/>
    <d v="2024-11-30T00:00:00"/>
    <n v="1876967"/>
    <d v="2024-12-03T00:00:00"/>
    <d v="2024-10-01T00:00:00"/>
    <n v="1471.26"/>
    <d v="2025-01-02T00:00:00"/>
    <s v="E0230403"/>
    <s v="PD023331"/>
    <s v="AMBIENTE DE HOSPEDAGEM DOS SISTEMAS SIC-CEL E LPIE"/>
    <n v="1400.64"/>
    <d v="2024-10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3953"/>
    <d v="2024-11-30T00:00:00"/>
    <n v="1876968"/>
    <d v="2024-12-03T00:00:00"/>
    <d v="2024-10-01T00:00:00"/>
    <n v="473.25"/>
    <d v="2025-01-02T00:00:00"/>
    <s v="E0230403"/>
    <s v="PD023331"/>
    <s v="AMBIENTE DE HOSPEDAGEM DOS SISTEMAS SIC-CEL E LPIE"/>
    <n v="450.53"/>
    <d v="2024-10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3954"/>
    <d v="2024-11-30T00:00:00"/>
    <n v="1876969"/>
    <d v="2024-12-03T00:00:00"/>
    <d v="2024-10-01T00:00:00"/>
    <n v="9358.83"/>
    <d v="2025-01-02T00:00:00"/>
    <s v="E0230402"/>
    <s v="PD023331"/>
    <s v="MANUTENÇÃO SISTEMAS LPIE , SIC-CEL - SAM ESTOQUE- SAM PATRIMONIO"/>
    <n v="8909.61"/>
    <d v="2024-10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3955"/>
    <d v="2024-11-30T00:00:00"/>
    <n v="1876970"/>
    <d v="2024-12-03T00:00:00"/>
    <d v="2024-10-01T00:00:00"/>
    <n v="169.38"/>
    <d v="2025-01-02T00:00:00"/>
    <s v="E0230402"/>
    <s v="PD023331"/>
    <s v="MANUTENÇÃO SISTEMAS LPIE , SIC-CEL - SAM ESTOQUE- SAM PATRIMONIO"/>
    <n v="161.25"/>
    <d v="2024-10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6513"/>
    <d v="2024-12-27T00:00:00"/>
    <n v="1892501"/>
    <d v="2024-12-27T00:00:00"/>
    <d v="2024-11-01T00:00:00"/>
    <n v="1638.76"/>
    <d v="2025-01-26T00:00:00"/>
    <s v="E0230402"/>
    <s v="PD023331"/>
    <s v="MANUTENÇÃO SISTEMAS LPIE , SIC-CEL - SAM ESTOQUE- SAM PATRIMONIO"/>
    <n v="1560.1"/>
    <d v="2024-11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6514"/>
    <d v="2024-12-27T00:00:00"/>
    <n v="1892502"/>
    <d v="2024-12-27T00:00:00"/>
    <d v="2024-11-01T00:00:00"/>
    <n v="87091.58"/>
    <d v="2025-01-26T00:00:00"/>
    <s v="E0230402"/>
    <s v="PD023331"/>
    <s v="MANUTENÇÃO SISTEMAS LPIE , SIC-CEL - SAM ESTOQUE- SAM PATRIMONIO"/>
    <n v="82911.179999999993"/>
    <d v="2024-11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6517"/>
    <d v="2024-12-27T00:00:00"/>
    <n v="1892505"/>
    <d v="2024-12-27T00:00:00"/>
    <d v="2024-11-01T00:00:00"/>
    <n v="14296.08"/>
    <d v="2025-01-26T00:00:00"/>
    <s v="E0230403"/>
    <s v="PD023331"/>
    <s v="AMBIENTE DE HOSPEDAGEM DOS SISTEMAS SIC-CEL E LPIE"/>
    <n v="13609.87"/>
    <d v="2024-11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6518"/>
    <d v="2024-12-27T00:00:00"/>
    <n v="1892506"/>
    <d v="2024-12-27T00:00:00"/>
    <d v="2024-11-01T00:00:00"/>
    <n v="7651.73"/>
    <d v="2025-01-26T00:00:00"/>
    <s v="E0230403"/>
    <s v="PD023331"/>
    <s v="AMBIENTE DE HOSPEDAGEM DOS SISTEMAS SIC-CEL E LPIE"/>
    <n v="7284.45"/>
    <d v="2024-11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7095"/>
    <d v="2024-12-30T00:00:00"/>
    <n v="1893083"/>
    <d v="2024-12-30T00:00:00"/>
    <d v="2024-12-01T00:00:00"/>
    <n v="14296.08"/>
    <d v="2025-01-29T00:00:00"/>
    <s v="E0230403"/>
    <s v="PD023331"/>
    <s v="AMBIENTE DE HOSPEDAGEM DOS SISTEMAS SIC-CEL E LPIE"/>
    <n v="13609.87"/>
    <d v="2024-12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7096"/>
    <d v="2024-12-30T00:00:00"/>
    <n v="1893084"/>
    <d v="2024-12-30T00:00:00"/>
    <d v="2024-12-01T00:00:00"/>
    <n v="1977.49"/>
    <d v="2025-01-29T00:00:00"/>
    <s v="E0230403"/>
    <s v="PD023331"/>
    <s v="AMBIENTE DE HOSPEDAGEM DOS SISTEMAS SIC-CEL E LPIE"/>
    <n v="1882.57"/>
    <d v="2024-12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7097"/>
    <d v="2024-12-30T00:00:00"/>
    <n v="1893085"/>
    <d v="2024-12-30T00:00:00"/>
    <d v="2024-12-01T00:00:00"/>
    <n v="1418.56"/>
    <d v="2025-01-29T00:00:00"/>
    <s v="E0230403"/>
    <s v="PD023331"/>
    <s v="AMBIENTE DE HOSPEDAGEM DOS SISTEMAS SIC-CEL E LPIE"/>
    <n v="1350.47"/>
    <d v="2024-12-01T00:00:00"/>
    <x v="0"/>
    <s v="034/2023"/>
    <s v="016.00003210/2023-58"/>
    <s v="359.00008975/2023-11  ITO"/>
    <s v="2 - FATURADO"/>
    <n v="0"/>
    <x v="0"/>
    <x v="0"/>
  </r>
  <r>
    <x v="1219"/>
    <s v="47.173.729/0002-04"/>
    <s v="NF SERVICOS"/>
    <n v="177098"/>
    <d v="2024-12-30T00:00:00"/>
    <n v="1893086"/>
    <d v="2024-12-30T00:00:00"/>
    <d v="2024-12-01T00:00:00"/>
    <n v="1638.76"/>
    <d v="2025-01-29T00:00:00"/>
    <s v="E0230402"/>
    <s v="PD023331"/>
    <s v="MANUTENÇÃO SISTEMAS LPIE , SIC-CEL - SAM ESTOQUE- SAM PATRIMONIO"/>
    <n v="1560.1"/>
    <d v="2024-12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7099"/>
    <d v="2024-12-30T00:00:00"/>
    <n v="1893087"/>
    <d v="2024-12-30T00:00:00"/>
    <d v="2024-12-01T00:00:00"/>
    <n v="1254.3"/>
    <d v="2025-01-29T00:00:00"/>
    <s v="E0230402"/>
    <s v="PD023331"/>
    <s v="MANUTENÇÃO SISTEMAS LPIE , SIC-CEL - SAM ESTOQUE- SAM PATRIMONIO"/>
    <n v="1194.0899999999999"/>
    <d v="2024-12-01T00:00:00"/>
    <x v="0"/>
    <s v="034/2023"/>
    <s v="016.00003210/2023-58"/>
    <s v="359.00008975/2023-11 APPS"/>
    <s v="2 - FATURADO"/>
    <n v="0"/>
    <x v="0"/>
    <x v="0"/>
  </r>
  <r>
    <x v="1219"/>
    <s v="47.173.729/0002-04"/>
    <s v="NF SERVICOS"/>
    <n v="177100"/>
    <d v="2024-12-30T00:00:00"/>
    <n v="1893088"/>
    <d v="2024-12-30T00:00:00"/>
    <d v="2024-12-01T00:00:00"/>
    <n v="90255.64"/>
    <d v="2025-01-29T00:00:00"/>
    <s v="E0230402"/>
    <s v="PD023331"/>
    <s v="MANUTENÇÃO SISTEMAS LPIE , SIC-CEL - SAM ESTOQUE- SAM PATRIMONIO"/>
    <n v="85923.37"/>
    <d v="2024-12-01T00:00:00"/>
    <x v="0"/>
    <s v="034/2023"/>
    <s v="016.00003210/2023-58"/>
    <s v="359.00008975/2023-11 APPS"/>
    <s v="2 - FATURADO"/>
    <n v="0"/>
    <x v="0"/>
    <x v="0"/>
  </r>
  <r>
    <x v="1219"/>
    <s v="47.173.729/0005-57"/>
    <s v="NF SERVICOS"/>
    <n v="173956"/>
    <d v="2024-11-30T00:00:00"/>
    <n v="1876971"/>
    <d v="2024-12-03T00:00:00"/>
    <d v="2024-10-01T00:00:00"/>
    <n v="5.33"/>
    <d v="2025-01-02T00:00:00"/>
    <s v="E0230502"/>
    <s v="PD023407"/>
    <s v="PROGRAMA SP SEM PAPEL"/>
    <n v="5.07"/>
    <d v="2024-10-01T00:00:00"/>
    <x v="0"/>
    <s v="22/2023"/>
    <s v="016.00003791/2023-28"/>
    <s v="359.00007274/2023-65-APPS"/>
    <s v="2 - FATURADO"/>
    <n v="0"/>
    <x v="0"/>
    <x v="0"/>
  </r>
  <r>
    <x v="1219"/>
    <s v="47.173.729/0005-57"/>
    <s v="NF SERVICOS"/>
    <n v="176516"/>
    <d v="2024-12-27T00:00:00"/>
    <n v="1892504"/>
    <d v="2024-12-27T00:00:00"/>
    <d v="2024-11-01T00:00:00"/>
    <n v="5912.61"/>
    <d v="2025-01-26T00:00:00"/>
    <s v="E0210055"/>
    <s v="PD021041"/>
    <s v="DESKTOP BÁSICO e  AVANÇADO"/>
    <n v="5628.8"/>
    <d v="2024-11-01T00:00:00"/>
    <x v="0"/>
    <s v="SES nº011/2021"/>
    <s v="SESP-PRC-2021/00070"/>
    <s v="359.00005985/2024-86-ITO"/>
    <s v="2 - FATURADO"/>
    <n v="0"/>
    <x v="0"/>
    <x v="0"/>
  </r>
  <r>
    <x v="1219"/>
    <s v="47.173.729/0005-57"/>
    <s v="NF SERVICOS"/>
    <n v="176528"/>
    <d v="2024-12-27T00:00:00"/>
    <n v="1892516"/>
    <d v="2024-12-27T00:00:00"/>
    <d v="2024-11-01T00:00:00"/>
    <n v="60725.26"/>
    <d v="2025-01-26T00:00:00"/>
    <s v="E0230451"/>
    <s v="PD023369"/>
    <s v="OFFICE  BASICO"/>
    <n v="57810.45"/>
    <d v="2024-11-01T00:00:00"/>
    <x v="0"/>
    <s v="026/2023"/>
    <s v="016.00003741/2023-41"/>
    <s v="359.00008510/2023-61  ITO"/>
    <s v="2 - FATURADO"/>
    <n v="0"/>
    <x v="0"/>
    <x v="0"/>
  </r>
  <r>
    <x v="1219"/>
    <s v="47.173.729/0005-57"/>
    <s v="NF SERVICOS"/>
    <n v="176549"/>
    <d v="2024-12-27T00:00:00"/>
    <n v="1892537"/>
    <d v="2024-12-27T00:00:00"/>
    <d v="2024-11-01T00:00:00"/>
    <n v="111.63"/>
    <d v="2025-01-26T00:00:00"/>
    <s v="E0230502"/>
    <s v="PD023407"/>
    <s v="PROGRAMA SP SEM PAPEL"/>
    <n v="106.27"/>
    <d v="2024-11-01T00:00:00"/>
    <x v="0"/>
    <s v="22/2023"/>
    <s v="016.00003791/2023-28"/>
    <s v="359.00007274/2023-65-APPS"/>
    <s v="2 - FATURADO"/>
    <n v="0"/>
    <x v="0"/>
    <x v="0"/>
  </r>
  <r>
    <x v="1219"/>
    <s v="47.173.729/0005-57"/>
    <s v="ND-LOCACAO BENS MOVE"/>
    <n v="1160"/>
    <d v="2024-12-30T00:00:00"/>
    <m/>
    <m/>
    <m/>
    <n v="29997.77"/>
    <d v="2025-01-29T00:00:00"/>
    <s v="E0210055"/>
    <s v="PD021041"/>
    <s v="Locação de Bens Móveis - Desktop Avançado - 36 ms"/>
    <n v="29997.77"/>
    <m/>
    <x v="0"/>
    <m/>
    <m/>
    <m/>
    <s v="2 - FATURADO"/>
    <n v="0"/>
    <x v="0"/>
    <x v="3"/>
  </r>
  <r>
    <x v="1219"/>
    <s v="47.173.729/0005-57"/>
    <s v="NF SERVICOS"/>
    <n v="177102"/>
    <d v="2024-12-30T00:00:00"/>
    <n v="1893090"/>
    <d v="2024-12-30T00:00:00"/>
    <d v="2024-12-01T00:00:00"/>
    <n v="21534.5"/>
    <d v="2025-01-29T00:00:00"/>
    <s v="E0240512"/>
    <s v="PD024365"/>
    <s v="OFFICE BÁSICO"/>
    <n v="20500.84"/>
    <d v="2024-12-01T00:00:00"/>
    <x v="0"/>
    <s v="36/2024"/>
    <s v="016.00008797/2024-72"/>
    <s v="359.00007172/2024-21-ITO"/>
    <s v="2 - FATURADO"/>
    <n v="0"/>
    <x v="0"/>
    <x v="0"/>
  </r>
  <r>
    <x v="1219"/>
    <s v="47.173.729/0005-57"/>
    <s v="NF SERVICOS"/>
    <n v="177103"/>
    <d v="2024-12-30T00:00:00"/>
    <n v="1893091"/>
    <d v="2024-12-30T00:00:00"/>
    <d v="2024-12-01T00:00:00"/>
    <n v="5912.61"/>
    <d v="2025-01-29T00:00:00"/>
    <s v="E0210055"/>
    <s v="PD021041"/>
    <s v="DESKTOP BÁSICO e  AVANÇADO"/>
    <n v="5628.8"/>
    <d v="2024-12-01T00:00:00"/>
    <x v="0"/>
    <s v="SES nº011/2021"/>
    <s v="SESP-PRC-2021/00070"/>
    <s v="359.00005985/2024-86-ITO"/>
    <s v="2 - FATURADO"/>
    <n v="0"/>
    <x v="0"/>
    <x v="0"/>
  </r>
  <r>
    <x v="1219"/>
    <s v="47.173.729/0005-57"/>
    <s v="NF SERVICOS"/>
    <n v="177105"/>
    <d v="2024-12-30T00:00:00"/>
    <n v="1893093"/>
    <d v="2024-12-30T00:00:00"/>
    <d v="2024-12-01T00:00:00"/>
    <n v="111.63"/>
    <d v="2025-01-29T00:00:00"/>
    <s v="E0230502"/>
    <s v="PD023407"/>
    <s v="PROGRAMA SP SEM PAPEL"/>
    <n v="106.27"/>
    <d v="2024-12-01T00:00:00"/>
    <x v="0"/>
    <s v="22/2023"/>
    <s v="016.00003791/2023-28"/>
    <s v="359.00007274/2023-65-APPS"/>
    <s v="2 - FATURADO"/>
    <n v="0"/>
    <x v="0"/>
    <x v="0"/>
  </r>
  <r>
    <x v="1219"/>
    <s v="47.173.729/0005-57"/>
    <s v="ND-LOCACAO BENS MOVE"/>
    <n v="1169"/>
    <d v="2024-12-31T00:00:00"/>
    <m/>
    <m/>
    <m/>
    <n v="29997.77"/>
    <d v="2025-01-30T00:00:00"/>
    <s v="E0210055"/>
    <s v="PD021041"/>
    <s v="Locação de Bens Móveis - Desktop Avançado - 36 ms"/>
    <n v="29997.77"/>
    <m/>
    <x v="0"/>
    <m/>
    <m/>
    <m/>
    <s v="2 - FATURADO"/>
    <n v="0"/>
    <x v="0"/>
    <x v="3"/>
  </r>
  <r>
    <x v="1220"/>
    <s v="47.209.002/0001-59"/>
    <s v="NF SERVICOS"/>
    <n v="145212"/>
    <d v="2023-10-31T00:00:00"/>
    <n v="1693921"/>
    <d v="2023-11-08T00:00:00"/>
    <d v="2023-10-01T00:00:00"/>
    <n v="1582.3"/>
    <d v="2023-12-08T00:00:00"/>
    <s v="E0220324"/>
    <s v="PD022231"/>
    <s v="RECURSOS TÉCNICOS E SOLUÇÕES CUSTOMIZADAS"/>
    <n v="1506.34"/>
    <d v="2023-10-01T00:00:00"/>
    <x v="0"/>
    <s v="SH.06/2022"/>
    <s v="SEI nª 013.00000077/2023-62"/>
    <s v="PD-PRC-2022/04518   359.00008519/2023-71  - ITO/APPS"/>
    <s v="2 - FATURADO"/>
    <n v="389"/>
    <x v="4"/>
    <x v="0"/>
  </r>
  <r>
    <x v="1220"/>
    <s v="47.209.002/0001-59"/>
    <s v="NF SERVICOS E_GOV"/>
    <n v="147280"/>
    <d v="2023-11-30T00:00:00"/>
    <n v="1695989"/>
    <d v="2023-12-01T00:00:00"/>
    <m/>
    <n v="73.260000000000005"/>
    <d v="2023-12-30T00:00:00"/>
    <m/>
    <m/>
    <s v="Certificado e-CPF A1 (renovacao) em Software (12 meses) Gov"/>
    <n v="69.739999999999995"/>
    <m/>
    <x v="0"/>
    <m/>
    <m/>
    <m/>
    <s v="2 - FATURADO"/>
    <n v="367"/>
    <x v="4"/>
    <x v="1"/>
  </r>
  <r>
    <x v="1220"/>
    <s v="47.209.002/0001-59"/>
    <s v="NF SERVICOS E_GOV"/>
    <n v="148603"/>
    <d v="2023-12-12T00:00:00"/>
    <n v="1710129"/>
    <d v="2023-12-12T00:00:00"/>
    <m/>
    <n v="329.43"/>
    <d v="2024-01-11T00:00:00"/>
    <m/>
    <m/>
    <s v="Certificado e-CPF A3 em cartão e leitora - 36 meses Gov"/>
    <n v="313.62"/>
    <m/>
    <x v="0"/>
    <m/>
    <m/>
    <m/>
    <s v="2 - FATURADO"/>
    <n v="355"/>
    <x v="3"/>
    <x v="1"/>
  </r>
  <r>
    <x v="1220"/>
    <s v="47.209.002/0001-59"/>
    <s v="NF SERVICOS E_GOV"/>
    <n v="152061"/>
    <d v="2024-01-30T00:00:00"/>
    <n v="1726387"/>
    <d v="2024-01-30T00:00:00"/>
    <m/>
    <n v="329.43"/>
    <d v="2024-02-29T00:00:00"/>
    <m/>
    <m/>
    <s v="Certificado e-CPF A3 em cartão e leitora - 36 meses Gov"/>
    <n v="313.62"/>
    <m/>
    <x v="0"/>
    <m/>
    <m/>
    <m/>
    <s v="2 - FATURADO"/>
    <n v="306"/>
    <x v="3"/>
    <x v="1"/>
  </r>
  <r>
    <x v="1220"/>
    <s v="47.209.002/0001-59"/>
    <s v="NF SERVICOS E_GOV"/>
    <n v="156396"/>
    <d v="2024-03-27T00:00:00"/>
    <n v="1756289"/>
    <d v="2024-03-27T00:00:00"/>
    <m/>
    <n v="329.43"/>
    <d v="2024-04-26T00:00:00"/>
    <m/>
    <m/>
    <s v="Certificado e-CPF A3 em cartão e leitora - 36 meses Gov"/>
    <n v="313.62"/>
    <m/>
    <x v="0"/>
    <m/>
    <m/>
    <m/>
    <s v="2 - FATURADO"/>
    <n v="249"/>
    <x v="3"/>
    <x v="1"/>
  </r>
  <r>
    <x v="1220"/>
    <s v="47.209.002/0001-59"/>
    <s v="NF SERVICOS E_GOV"/>
    <n v="158048"/>
    <d v="2024-04-17T00:00:00"/>
    <n v="1770711"/>
    <d v="2024-04-17T00:00:00"/>
    <m/>
    <n v="277.10000000000002"/>
    <d v="2024-05-17T00:00:00"/>
    <m/>
    <m/>
    <s v="Certificado e-CPF A3 em token - 36 meses Gov"/>
    <n v="263.8"/>
    <m/>
    <x v="0"/>
    <m/>
    <m/>
    <m/>
    <s v="2 - FATURADO"/>
    <n v="228"/>
    <x v="3"/>
    <x v="1"/>
  </r>
  <r>
    <x v="1220"/>
    <s v="47.209.002/0001-59"/>
    <s v="NF SERVICOS E_GOV"/>
    <n v="158376"/>
    <d v="2024-04-17T00:00:00"/>
    <n v="1771039"/>
    <d v="2024-04-17T00:00:00"/>
    <m/>
    <n v="329.43"/>
    <d v="2024-05-17T00:00:00"/>
    <m/>
    <m/>
    <s v="Certificado e-CPF A3 em cartão e leitora - 36 meses Gov"/>
    <n v="313.62"/>
    <m/>
    <x v="0"/>
    <m/>
    <m/>
    <m/>
    <s v="2 - FATURADO"/>
    <n v="228"/>
    <x v="3"/>
    <x v="1"/>
  </r>
  <r>
    <x v="1220"/>
    <s v="47.209.002/0001-59"/>
    <s v="NF SERVICOS E_GOV"/>
    <n v="160444"/>
    <d v="2024-05-15T00:00:00"/>
    <n v="1785893"/>
    <d v="2024-05-16T00:00:00"/>
    <m/>
    <n v="277.10000000000002"/>
    <d v="2024-06-14T00:00:00"/>
    <m/>
    <m/>
    <s v="Certificado e-CPF A3 em token - 36 meses Gov"/>
    <n v="263.8"/>
    <m/>
    <x v="0"/>
    <m/>
    <m/>
    <m/>
    <s v="2 - FATURADO"/>
    <n v="200"/>
    <x v="3"/>
    <x v="1"/>
  </r>
  <r>
    <x v="1220"/>
    <s v="47.209.002/0001-59"/>
    <s v="NF SERVICOS E_GOV"/>
    <n v="171468"/>
    <d v="2024-11-12T00:00:00"/>
    <n v="187448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220"/>
    <s v="47.209.002/0001-59"/>
    <s v="NF SERVICOS E_GOV"/>
    <n v="174229"/>
    <d v="2024-12-06T00:00:00"/>
    <n v="1890217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0"/>
    <x v="0"/>
    <x v="1"/>
  </r>
  <r>
    <x v="1220"/>
    <s v="47.209.002/0001-59"/>
    <s v="NF SERVICOS E_GOV"/>
    <n v="175574"/>
    <d v="2024-12-16T00:00:00"/>
    <n v="1891562"/>
    <d v="2024-12-16T00:00:00"/>
    <m/>
    <n v="124.99"/>
    <d v="2025-01-15T00:00:00"/>
    <m/>
    <m/>
    <s v="e-CPF A1 - 12 meses (Gov)"/>
    <n v="118.99"/>
    <m/>
    <x v="0"/>
    <m/>
    <m/>
    <m/>
    <s v="2 - FATURADO"/>
    <n v="0"/>
    <x v="0"/>
    <x v="1"/>
  </r>
  <r>
    <x v="1220"/>
    <s v="47.209.002/0001-59"/>
    <s v="NF SERVICOS"/>
    <n v="175889"/>
    <d v="2024-12-17T00:00:00"/>
    <n v="1891877"/>
    <d v="2024-12-17T00:00:00"/>
    <d v="2024-11-01T00:00:00"/>
    <n v="11630.26"/>
    <d v="2025-01-16T00:00:00"/>
    <s v="E0240256"/>
    <s v="PD024155"/>
    <s v="OUTSOURCING E HOSPEDAGEM - AMBIENTE  IGC"/>
    <n v="11072.01"/>
    <d v="2024-11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"/>
    <n v="175890"/>
    <d v="2024-12-17T00:00:00"/>
    <n v="1891878"/>
    <d v="2024-12-17T00:00:00"/>
    <d v="2024-11-01T00:00:00"/>
    <n v="28264.22"/>
    <d v="2025-01-16T00:00:00"/>
    <s v="E0240256"/>
    <s v="PD024155"/>
    <s v="OUTSOURCING E HOSPEDAGEM - AMBIENTE  IGC"/>
    <n v="26907.54"/>
    <d v="2024-11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"/>
    <n v="175891"/>
    <d v="2024-12-17T00:00:00"/>
    <n v="1891879"/>
    <d v="2024-12-17T00:00:00"/>
    <d v="2024-11-01T00:00:00"/>
    <n v="50714.23"/>
    <d v="2025-01-16T00:00:00"/>
    <s v="E0240256"/>
    <s v="PD024155"/>
    <s v="OUTSOURCING E HOSPEDAGEM - AMBIENTE  IGC"/>
    <n v="48279.95"/>
    <d v="2024-11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 E_GOV"/>
    <n v="176093"/>
    <d v="2024-12-20T00:00:00"/>
    <n v="1892081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220"/>
    <s v="47.209.002/0001-59"/>
    <s v="NF SERVICOS"/>
    <n v="176204"/>
    <d v="2024-12-23T00:00:00"/>
    <n v="1892192"/>
    <d v="2024-12-23T00:00:00"/>
    <d v="2024-12-01T00:00:00"/>
    <n v="13465.2"/>
    <d v="2025-01-22T00:00:00"/>
    <s v="E0230372"/>
    <s v="PD023303"/>
    <s v="EMAIL COMO SERVIÇO - OFFICE BASICO"/>
    <n v="12818.87"/>
    <d v="2024-12-01T00:00:00"/>
    <x v="0"/>
    <s v="001/2023"/>
    <s v="013.00001014/2023-23"/>
    <s v="359.00004931/2023-12  ITO"/>
    <s v="2 - FATURADO"/>
    <n v="0"/>
    <x v="0"/>
    <x v="0"/>
  </r>
  <r>
    <x v="1220"/>
    <s v="47.209.002/0001-59"/>
    <s v="NF SERVICOS"/>
    <n v="176206"/>
    <d v="2024-12-23T00:00:00"/>
    <n v="1892194"/>
    <d v="2024-12-23T00:00:00"/>
    <d v="2024-12-01T00:00:00"/>
    <n v="21844.35"/>
    <d v="2025-01-22T00:00:00"/>
    <s v="E0240256"/>
    <s v="PD024155"/>
    <s v="OUTSOURCING E HOSPEDAGEM - AMBIENTE  IGC"/>
    <n v="20795.82"/>
    <d v="2024-12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"/>
    <n v="176207"/>
    <d v="2024-12-23T00:00:00"/>
    <n v="1892195"/>
    <d v="2024-12-23T00:00:00"/>
    <d v="2024-12-01T00:00:00"/>
    <n v="50714.23"/>
    <d v="2025-01-22T00:00:00"/>
    <s v="E0240256"/>
    <s v="PD024155"/>
    <s v="OUTSOURCING E HOSPEDAGEM - AMBIENTE  IGC"/>
    <n v="48279.95"/>
    <d v="2024-12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"/>
    <n v="176208"/>
    <d v="2024-12-23T00:00:00"/>
    <n v="1892196"/>
    <d v="2024-12-23T00:00:00"/>
    <d v="2024-12-01T00:00:00"/>
    <n v="2372.4299999999998"/>
    <d v="2025-01-22T00:00:00"/>
    <s v="E0240256"/>
    <s v="PD024155"/>
    <s v="OUTSOURCING E HOSPEDAGEM - AMBIENTE  IGC"/>
    <n v="2258.5500000000002"/>
    <d v="2024-12-01T00:00:00"/>
    <x v="0"/>
    <s v="004/2024"/>
    <s v="013.00001464/2024-05"/>
    <s v="359.00003427/2024-86  ITO"/>
    <s v="2 - FATURADO"/>
    <n v="0"/>
    <x v="0"/>
    <x v="0"/>
  </r>
  <r>
    <x v="1220"/>
    <s v="47.209.002/0001-59"/>
    <s v="NF SERVICOS"/>
    <n v="176820"/>
    <d v="2024-12-27T00:00:00"/>
    <n v="1892808"/>
    <d v="2024-12-27T00:00:00"/>
    <d v="2024-12-01T00:00:00"/>
    <n v="374125.77"/>
    <d v="2025-01-26T00:00:00"/>
    <s v="E0240331"/>
    <s v="PD024217"/>
    <s v="NUVEM PÚBLICA"/>
    <n v="356167.73"/>
    <d v="2024-12-01T00:00:00"/>
    <x v="0"/>
    <m/>
    <s v="359.000004138/2024-02"/>
    <s v="359.00004138/2024-02-ITO"/>
    <s v="2 - FATURADO"/>
    <n v="0"/>
    <x v="0"/>
    <x v="0"/>
  </r>
  <r>
    <x v="1220"/>
    <s v="47.209.002/0001-59"/>
    <s v="NF SERVICOS"/>
    <n v="177259"/>
    <d v="2024-12-31T00:00:00"/>
    <n v="1903223"/>
    <d v="2025-01-03T00:00:00"/>
    <d v="2024-11-01T00:00:00"/>
    <n v="374125.77"/>
    <d v="2025-02-02T00:00:00"/>
    <s v="E0240331"/>
    <s v="PD024217"/>
    <s v="NUVEM PÚBLICA"/>
    <n v="356167.73"/>
    <d v="2024-11-01T00:00:00"/>
    <x v="0"/>
    <m/>
    <s v="359.000004138/2024-02"/>
    <s v="359.00004138/2024-02-ITO"/>
    <s v="2 - FATURADO"/>
    <n v="0"/>
    <x v="0"/>
    <x v="0"/>
  </r>
  <r>
    <x v="1220"/>
    <s v="47.209.002/0001-59"/>
    <s v="NF SERVICOS"/>
    <n v="177264"/>
    <d v="2024-12-31T00:00:00"/>
    <n v="1903228"/>
    <d v="2025-01-03T00:00:00"/>
    <d v="2024-12-01T00:00:00"/>
    <n v="7070.25"/>
    <d v="2025-02-02T00:00:00"/>
    <s v="E0220301"/>
    <s v="PD022231"/>
    <s v="INFRAESTRUTURA, HELP DESK, SUPORTE TÉCNICO, SOLUÇÃO MULTICLOUD, SMS, SMTP E PORTAL CORPORATIVO BÁSICO"/>
    <n v="6730.88"/>
    <d v="2024-12-01T00:00:00"/>
    <x v="0"/>
    <s v="SH.06/2022"/>
    <s v="SEI nª 013.00000077/2023-62"/>
    <s v="PD-PRC-2022/04518 359.00008519/2023-71 - ITO/APPS"/>
    <s v="2 - FATURADO"/>
    <n v="0"/>
    <x v="0"/>
    <x v="0"/>
  </r>
  <r>
    <x v="1220"/>
    <s v="47.209.002/0001-59"/>
    <s v="NF SERVICOS"/>
    <n v="177265"/>
    <d v="2024-12-31T00:00:00"/>
    <n v="1903229"/>
    <d v="2025-01-03T00:00:00"/>
    <d v="2024-12-01T00:00:00"/>
    <n v="1947.9"/>
    <d v="2025-02-02T00:00:00"/>
    <s v="E0220301"/>
    <s v="PD022231"/>
    <s v="INFRAESTRUTURA, HELP DESK, SUPORTE TÉCNICO, SOLUÇÃO MULTICLOUD, SMS, SMTP E PORTAL CORPORATIVO BÁSICO"/>
    <n v="1854.4"/>
    <d v="2024-12-01T00:00:00"/>
    <x v="0"/>
    <s v="SH.06/2022"/>
    <s v="SEI nª 013.00000077/2023-62"/>
    <s v="PD-PRC-2022/04518 359.00008519/2023-71 - ITO/APPS"/>
    <s v="2 - FATURADO"/>
    <n v="0"/>
    <x v="0"/>
    <x v="0"/>
  </r>
  <r>
    <x v="1220"/>
    <s v="47.209.002/0001-59"/>
    <s v="NF SERVICOS"/>
    <n v="177266"/>
    <d v="2024-12-31T00:00:00"/>
    <n v="1903230"/>
    <d v="2025-01-03T00:00:00"/>
    <d v="2024-12-01T00:00:00"/>
    <n v="289395.48"/>
    <d v="2025-02-02T00:00:00"/>
    <s v="E0220324"/>
    <s v="PD022231"/>
    <s v="RECURSOS TÉCNICOS E SOLUÇÕES CUSTOMIZADAS"/>
    <n v="275504.5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67"/>
    <d v="2024-12-31T00:00:00"/>
    <n v="1903231"/>
    <d v="2025-01-03T00:00:00"/>
    <d v="2024-12-01T00:00:00"/>
    <n v="1634.6"/>
    <d v="2025-02-02T00:00:00"/>
    <s v="E0220324"/>
    <s v="PD022231"/>
    <s v="RECURSOS TÉCNICOS E SOLUÇÕES CUSTOMIZADAS"/>
    <n v="1556.14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68"/>
    <d v="2024-12-31T00:00:00"/>
    <n v="1903232"/>
    <d v="2025-01-03T00:00:00"/>
    <d v="2024-12-01T00:00:00"/>
    <n v="28155.75"/>
    <d v="2025-02-02T00:00:00"/>
    <s v="E0220302"/>
    <s v="PD022231"/>
    <s v="SOLUÇÃO MULTICLOUD E CERTIFICADO DIGITAL SSL STANDARD"/>
    <n v="26804.27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69"/>
    <d v="2024-12-31T00:00:00"/>
    <n v="1903233"/>
    <d v="2025-01-03T00:00:00"/>
    <d v="2024-12-01T00:00:00"/>
    <n v="589.44000000000005"/>
    <d v="2025-02-02T00:00:00"/>
    <s v="E0220302"/>
    <s v="PD022231"/>
    <s v="SOLUÇÃO MULTICLOUD E CERTIFICADO DIGITAL SSL STANDARD"/>
    <n v="561.15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71"/>
    <d v="2024-12-31T00:00:00"/>
    <n v="1903235"/>
    <d v="2025-01-03T00:00:00"/>
    <d v="2024-12-01T00:00:00"/>
    <n v="7070.25"/>
    <d v="2025-02-02T00:00:00"/>
    <s v="E0220301"/>
    <s v="PD022231"/>
    <s v="INFRAESTRUTURA, HELP DESK, SUPORTE TÉCNICO, SOLUÇÃO MULTICLOUD, SMS, SMTP E PORTAL CORPORATIVO BÁSICO"/>
    <n v="6730.88"/>
    <d v="2024-12-01T00:00:00"/>
    <x v="0"/>
    <s v="SH.06/2022"/>
    <s v="SEI nª 013.00000077/2023-62"/>
    <s v="PD-PRC-2022/04518 359.00008519/2023-71 - ITO/APPS"/>
    <s v="2 - FATURADO"/>
    <n v="0"/>
    <x v="0"/>
    <x v="0"/>
  </r>
  <r>
    <x v="1220"/>
    <s v="47.209.002/0001-59"/>
    <s v="NF SERVICOS"/>
    <n v="177272"/>
    <d v="2024-12-31T00:00:00"/>
    <n v="1903236"/>
    <d v="2025-01-03T00:00:00"/>
    <d v="2024-12-01T00:00:00"/>
    <n v="1947.9"/>
    <d v="2025-02-02T00:00:00"/>
    <s v="E0220301"/>
    <s v="PD022231"/>
    <s v="INFRAESTRUTURA, HELP DESK, SUPORTE TÉCNICO, SOLUÇÃO MULTICLOUD, SMS, SMTP E PORTAL CORPORATIVO BÁSICO"/>
    <n v="1854.4"/>
    <d v="2024-12-01T00:00:00"/>
    <x v="0"/>
    <s v="SH.06/2022"/>
    <s v="SEI nª 013.00000077/2023-62"/>
    <s v="PD-PRC-2022/04518 359.00008519/2023-71 - ITO/APPS"/>
    <s v="2 - FATURADO"/>
    <n v="0"/>
    <x v="0"/>
    <x v="0"/>
  </r>
  <r>
    <x v="1220"/>
    <s v="47.209.002/0001-59"/>
    <s v="NF SERVICOS"/>
    <n v="177273"/>
    <d v="2024-12-31T00:00:00"/>
    <n v="1903237"/>
    <d v="2025-01-03T00:00:00"/>
    <d v="2024-12-01T00:00:00"/>
    <n v="28155.75"/>
    <d v="2025-02-02T00:00:00"/>
    <s v="E0220302"/>
    <s v="PD022231"/>
    <s v="SOLUÇÃO MULTICLOUD E CERTIFICADO DIGITAL SSL STANDARD"/>
    <n v="26804.27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74"/>
    <d v="2024-12-31T00:00:00"/>
    <n v="1903238"/>
    <d v="2025-01-03T00:00:00"/>
    <d v="2024-12-01T00:00:00"/>
    <n v="589.44000000000005"/>
    <d v="2025-02-02T00:00:00"/>
    <s v="E0220302"/>
    <s v="PD022231"/>
    <s v="SOLUÇÃO MULTICLOUD E CERTIFICADO DIGITAL SSL STANDARD"/>
    <n v="561.15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0"/>
    <s v="47.209.002/0001-59"/>
    <s v="NF SERVICOS"/>
    <n v="177275"/>
    <d v="2024-12-31T00:00:00"/>
    <n v="1903239"/>
    <d v="2025-01-03T00:00:00"/>
    <d v="2024-12-01T00:00:00"/>
    <n v="115414.02"/>
    <d v="2025-02-02T00:00:00"/>
    <s v="E0220324"/>
    <s v="PD022231"/>
    <s v="RECURSOS TÉCNICOS E SOLUÇÕES CUSTOMIZADAS"/>
    <n v="109874.15"/>
    <d v="2024-12-01T00:00:00"/>
    <x v="0"/>
    <s v="SH.06/2022"/>
    <s v="SEI nª 013.00000077/2023-62"/>
    <s v="PD-PRC-2022/04518   359.00008519/2023-71  - ITO/APPS"/>
    <s v="2 - FATURADO"/>
    <n v="0"/>
    <x v="0"/>
    <x v="0"/>
  </r>
  <r>
    <x v="1221"/>
    <s v="47.492.806/0001-08"/>
    <s v="NF-CARGA IMESP"/>
    <s v="1532418/01"/>
    <d v="2021-07-20T00:00:00"/>
    <m/>
    <m/>
    <m/>
    <n v="295.01"/>
    <d v="2021-09-08T00:00:00"/>
    <m/>
    <m/>
    <s v="EXEC INFO"/>
    <n v="295.01"/>
    <m/>
    <x v="0"/>
    <m/>
    <m/>
    <m/>
    <s v="2 - FATURADO"/>
    <n v="1210"/>
    <x v="4"/>
    <x v="1"/>
  </r>
  <r>
    <x v="1221"/>
    <s v="47.492.806/0001-08"/>
    <s v="ND-POUPATEMPO 4.0"/>
    <n v="5251"/>
    <d v="2024-12-04T00:00:00"/>
    <s v="PPT00627"/>
    <s v="PPT00627"/>
    <d v="2024-12-01T00:00:00"/>
    <n v="39300.559999999998"/>
    <d v="2025-01-03T00:00:00"/>
    <s v="PPT00627"/>
    <s v="PP00627"/>
    <s v="IMPLANTACAO E OPERACAO DO POUPATEMPO CUBATAO"/>
    <n v="39300.559999999998"/>
    <d v="2024-12-01T00:00:00"/>
    <x v="0"/>
    <m/>
    <s v="PD-PRC-2021/03115"/>
    <m/>
    <s v="2 - FATURADO"/>
    <n v="0"/>
    <x v="0"/>
    <x v="11"/>
  </r>
  <r>
    <x v="1222"/>
    <s v="47.563.325/0001-46"/>
    <s v="NF SERVICOS DO"/>
    <n v="293599"/>
    <d v="2024-10-22T00:00:00"/>
    <n v="300000"/>
    <d v="2024-10-22T00:00:00"/>
    <m/>
    <n v="368.76"/>
    <d v="2024-11-21T00:00:00"/>
    <s v="E0220710"/>
    <s v="PD022710"/>
    <s v="Serviços de Publicidade Eletrônica"/>
    <n v="351.06"/>
    <m/>
    <x v="0"/>
    <m/>
    <m/>
    <m/>
    <s v="2 - FATURADO"/>
    <n v="40"/>
    <x v="1"/>
    <x v="1"/>
  </r>
  <r>
    <x v="1222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24"/>
    <x v="2"/>
    <x v="2"/>
  </r>
  <r>
    <x v="1222"/>
    <s v="47.563.325/0001-46"/>
    <s v="ND-POUPATEMPO 4.0"/>
    <n v="5334"/>
    <d v="2024-12-04T00:00:00"/>
    <s v="PPT00541"/>
    <s v="PPT00541"/>
    <d v="2024-12-01T00:00:00"/>
    <n v="25434.21"/>
    <d v="2025-01-03T00:00:00"/>
    <s v="PPT00541"/>
    <s v="PP00541"/>
    <s v="IMPLANTACAO E OPERACAO DO POUPATEMPO PIQUETE"/>
    <n v="25434.21"/>
    <d v="2024-12-01T00:00:00"/>
    <x v="0"/>
    <m/>
    <s v="PD-PRC-2020/01480"/>
    <m/>
    <s v="2 - FATURADO"/>
    <n v="0"/>
    <x v="0"/>
    <x v="11"/>
  </r>
  <r>
    <x v="1222"/>
    <s v="47.563.325/0001-46"/>
    <s v="NF SERVICOS DO"/>
    <n v="302705"/>
    <d v="2024-12-18T00:00:00"/>
    <n v="309227"/>
    <d v="2024-12-18T00:00:00"/>
    <m/>
    <n v="184.38"/>
    <d v="2025-01-17T00:00:00"/>
    <s v="E0220710"/>
    <s v="PD022710"/>
    <s v="Serviços de Publicidade Eletrônica"/>
    <n v="175.53"/>
    <m/>
    <x v="0"/>
    <m/>
    <m/>
    <m/>
    <s v="2 - FATURADO"/>
    <n v="0"/>
    <x v="0"/>
    <x v="1"/>
  </r>
  <r>
    <x v="1222"/>
    <s v="47.563.325/0001-46"/>
    <s v="NF SERVICOS DO"/>
    <n v="303215"/>
    <d v="2024-12-22T00:00:00"/>
    <n v="309778"/>
    <d v="2024-12-30T00:00:00"/>
    <m/>
    <n v="3042.27"/>
    <d v="2025-01-29T00:00:00"/>
    <s v="E0220710"/>
    <s v="PD022710"/>
    <s v="Serviços de Publicidade Eletrônica"/>
    <n v="2896.24"/>
    <m/>
    <x v="0"/>
    <m/>
    <m/>
    <m/>
    <s v="2 - FATURADO"/>
    <n v="0"/>
    <x v="0"/>
    <x v="1"/>
  </r>
  <r>
    <x v="1222"/>
    <s v="47.563.325/0001-46"/>
    <s v="NF SERVICOS DO"/>
    <n v="303525"/>
    <d v="2024-12-22T00:00:00"/>
    <n v="310088"/>
    <d v="2024-12-30T00:00:00"/>
    <m/>
    <n v="460.95"/>
    <d v="2025-01-29T00:00:00"/>
    <s v="E0220710"/>
    <s v="PD022710"/>
    <s v="Serviços de Publicidade Eletrônica"/>
    <n v="438.82"/>
    <m/>
    <x v="0"/>
    <m/>
    <m/>
    <m/>
    <s v="2 - FATURADO"/>
    <n v="0"/>
    <x v="0"/>
    <x v="1"/>
  </r>
  <r>
    <x v="1222"/>
    <s v="47.563.325/0001-46"/>
    <s v="NF SERVICOS DO"/>
    <n v="303734"/>
    <d v="2024-12-23T00:00:00"/>
    <n v="310297"/>
    <d v="2024-12-30T00:00:00"/>
    <m/>
    <n v="1521.13"/>
    <d v="2025-01-29T00:00:00"/>
    <s v="E0220710"/>
    <s v="PD022710"/>
    <s v="Serviços de Publicidade Eletrônica"/>
    <n v="1448.12"/>
    <m/>
    <x v="0"/>
    <m/>
    <m/>
    <m/>
    <s v="2 - FATURADO"/>
    <n v="0"/>
    <x v="0"/>
    <x v="1"/>
  </r>
  <r>
    <x v="1222"/>
    <s v="47.563.325/0001-46"/>
    <s v="NF SERVICOS DO"/>
    <n v="303929"/>
    <d v="2024-12-26T00:00:00"/>
    <n v="310492"/>
    <d v="2024-12-30T00:00:00"/>
    <m/>
    <n v="368.76"/>
    <d v="2025-01-29T00:00:00"/>
    <s v="E0220710"/>
    <s v="PD022710"/>
    <s v="Serviços de Publicidade Eletrônica"/>
    <n v="351.06"/>
    <m/>
    <x v="0"/>
    <m/>
    <m/>
    <m/>
    <s v="2 - FATURADO"/>
    <n v="0"/>
    <x v="0"/>
    <x v="1"/>
  </r>
  <r>
    <x v="1223"/>
    <s v="47.563.739/0001-75"/>
    <s v="ND-POUPATEMPO 4.0"/>
    <n v="2322"/>
    <d v="2023-07-25T00:00:00"/>
    <s v="PPT00575"/>
    <s v="PPT00575"/>
    <d v="2023-04-01T00:00:00"/>
    <n v="20018.07"/>
    <d v="2023-08-24T00:00:00"/>
    <s v="PPT00575"/>
    <s v="PP00575"/>
    <s v="IMPLANTACAO E OPERACAO DO POUPATEMPO LORENA"/>
    <n v="20018.07"/>
    <d v="2023-04-01T00:00:00"/>
    <x v="4"/>
    <m/>
    <s v="PD-PRC-2021/01740"/>
    <m/>
    <s v="2 - FATURADO"/>
    <n v="495"/>
    <x v="4"/>
    <x v="11"/>
  </r>
  <r>
    <x v="1223"/>
    <s v="47.563.739/0001-75"/>
    <s v="NF SERVICOS E_GOV"/>
    <n v="163743"/>
    <d v="2024-07-08T00:00:00"/>
    <n v="1814763"/>
    <d v="2024-07-08T00:00:00"/>
    <m/>
    <n v="277.10000000000002"/>
    <d v="2024-08-07T00:00:00"/>
    <m/>
    <m/>
    <s v="Certificado e-CPF A3 em token - 36 meses Gov"/>
    <n v="263.8"/>
    <m/>
    <x v="0"/>
    <m/>
    <m/>
    <m/>
    <s v="2 - FATURADO"/>
    <n v="146"/>
    <x v="7"/>
    <x v="1"/>
  </r>
  <r>
    <x v="1223"/>
    <s v="47.563.739/0001-75"/>
    <s v="NF SERVICOS DO"/>
    <n v="290431"/>
    <d v="2024-10-04T00:00:00"/>
    <n v="296781"/>
    <d v="2024-10-04T00:00:00"/>
    <m/>
    <n v="2323.19"/>
    <d v="2024-11-03T00:00:00"/>
    <s v="E0220722"/>
    <s v="PD022722"/>
    <s v="Serviços de Publicidade Eletrônica"/>
    <n v="2211.6799999999998"/>
    <m/>
    <x v="0"/>
    <m/>
    <m/>
    <m/>
    <s v="2 - FATURADO"/>
    <n v="58"/>
    <x v="1"/>
    <x v="1"/>
  </r>
  <r>
    <x v="1223"/>
    <s v="47.563.739/0001-75"/>
    <s v="NF SERVICOS DO"/>
    <n v="290858"/>
    <d v="2024-10-04T00:00:00"/>
    <n v="297208"/>
    <d v="2024-10-04T00:00:00"/>
    <m/>
    <n v="1097.06"/>
    <d v="2024-11-03T00:00:00"/>
    <s v="E0220722"/>
    <s v="PD022722"/>
    <s v="Serviços de Publicidade Eletrônica"/>
    <n v="1044.4000000000001"/>
    <m/>
    <x v="0"/>
    <m/>
    <m/>
    <m/>
    <s v="2 - FATURADO"/>
    <n v="58"/>
    <x v="1"/>
    <x v="1"/>
  </r>
  <r>
    <x v="1223"/>
    <s v="47.563.739/0001-75"/>
    <s v="NF SERVICOS DO"/>
    <n v="291017"/>
    <d v="2024-10-07T00:00:00"/>
    <n v="297367"/>
    <d v="2024-10-07T00:00:00"/>
    <m/>
    <n v="516.26"/>
    <d v="2024-11-06T00:00:00"/>
    <s v="E0220722"/>
    <s v="PD022722"/>
    <s v="Serviços de Publicidade Eletrônica"/>
    <n v="491.48"/>
    <m/>
    <x v="0"/>
    <m/>
    <m/>
    <m/>
    <s v="2 - FATURADO"/>
    <n v="55"/>
    <x v="1"/>
    <x v="1"/>
  </r>
  <r>
    <x v="1223"/>
    <s v="47.563.739/0001-75"/>
    <s v="NF SERVICOS DO"/>
    <n v="291267"/>
    <d v="2024-10-07T00:00:00"/>
    <n v="297617"/>
    <d v="2024-10-07T00:00:00"/>
    <m/>
    <n v="903.46"/>
    <d v="2024-11-06T00:00:00"/>
    <s v="E0220722"/>
    <s v="PD022722"/>
    <s v="Serviços de Publicidade Eletrônica"/>
    <n v="860.09"/>
    <m/>
    <x v="0"/>
    <m/>
    <m/>
    <m/>
    <s v="2 - FATURADO"/>
    <n v="55"/>
    <x v="1"/>
    <x v="1"/>
  </r>
  <r>
    <x v="1223"/>
    <s v="47.563.739/0001-75"/>
    <s v="NF SERVICOS DO"/>
    <n v="291617"/>
    <d v="2024-10-08T00:00:00"/>
    <n v="297968"/>
    <d v="2024-10-08T00:00:00"/>
    <m/>
    <n v="451.73"/>
    <d v="2024-11-07T00:00:00"/>
    <s v="E0220722"/>
    <s v="PD022722"/>
    <s v="Serviços de Publicidade Eletrônica"/>
    <n v="430.05"/>
    <m/>
    <x v="0"/>
    <m/>
    <m/>
    <m/>
    <s v="2 - FATURADO"/>
    <n v="54"/>
    <x v="1"/>
    <x v="1"/>
  </r>
  <r>
    <x v="1223"/>
    <s v="47.563.739/0001-75"/>
    <s v="NF SERVICOS DO"/>
    <n v="291743"/>
    <d v="2024-10-09T00:00:00"/>
    <n v="298104"/>
    <d v="2024-10-09T00:00:00"/>
    <m/>
    <n v="1097.06"/>
    <d v="2024-11-08T00:00:00"/>
    <s v="E0220722"/>
    <s v="PD022722"/>
    <s v="Serviços de Publicidade Eletrônica"/>
    <n v="1044.4000000000001"/>
    <m/>
    <x v="0"/>
    <m/>
    <m/>
    <m/>
    <s v="2 - FATURADO"/>
    <n v="53"/>
    <x v="1"/>
    <x v="1"/>
  </r>
  <r>
    <x v="1223"/>
    <s v="47.563.739/0001-75"/>
    <s v="NF SERVICOS DO"/>
    <n v="292013"/>
    <d v="2024-10-10T00:00:00"/>
    <n v="298394"/>
    <d v="2024-10-10T00:00:00"/>
    <m/>
    <n v="2452.25"/>
    <d v="2024-11-09T00:00:00"/>
    <s v="E0220722"/>
    <s v="PD022722"/>
    <s v="Serviços de Publicidade Eletrônica"/>
    <n v="2334.54"/>
    <m/>
    <x v="0"/>
    <m/>
    <m/>
    <m/>
    <s v="2 - FATURADO"/>
    <n v="52"/>
    <x v="1"/>
    <x v="1"/>
  </r>
  <r>
    <x v="1223"/>
    <s v="47.563.739/0001-75"/>
    <s v="NF SERVICOS DO"/>
    <n v="292245"/>
    <d v="2024-10-14T00:00:00"/>
    <n v="298634"/>
    <d v="2024-10-14T00:00:00"/>
    <m/>
    <n v="2387.7199999999998"/>
    <d v="2024-11-13T00:00:00"/>
    <s v="E0220722"/>
    <s v="PD022722"/>
    <s v="Serviços de Publicidade Eletrônica"/>
    <n v="2273.11"/>
    <m/>
    <x v="0"/>
    <m/>
    <m/>
    <m/>
    <s v="2 - FATURADO"/>
    <n v="48"/>
    <x v="1"/>
    <x v="1"/>
  </r>
  <r>
    <x v="1223"/>
    <s v="47.563.739/0001-75"/>
    <s v="NF SERVICOS DO"/>
    <n v="292477"/>
    <d v="2024-10-15T00:00:00"/>
    <n v="298867"/>
    <d v="2024-10-15T00:00:00"/>
    <m/>
    <n v="322.66000000000003"/>
    <d v="2024-11-14T00:00:00"/>
    <s v="E0220722"/>
    <s v="PD022722"/>
    <s v="Serviços de Publicidade Eletrônica"/>
    <n v="307.17"/>
    <m/>
    <x v="0"/>
    <m/>
    <m/>
    <m/>
    <s v="2 - FATURADO"/>
    <n v="47"/>
    <x v="1"/>
    <x v="1"/>
  </r>
  <r>
    <x v="1223"/>
    <s v="47.563.739/0001-75"/>
    <s v="NF SERVICOS DO"/>
    <n v="293470"/>
    <d v="2024-10-22T00:00:00"/>
    <n v="299871"/>
    <d v="2024-10-22T00:00:00"/>
    <m/>
    <n v="193.6"/>
    <d v="2024-11-21T00:00:00"/>
    <s v="E0220722"/>
    <s v="PD022722"/>
    <s v="Serviços de Publicidade Eletrônica"/>
    <n v="184.31"/>
    <m/>
    <x v="0"/>
    <m/>
    <m/>
    <m/>
    <s v="2 - FATURADO"/>
    <n v="40"/>
    <x v="1"/>
    <x v="1"/>
  </r>
  <r>
    <x v="1223"/>
    <s v="47.563.739/0001-75"/>
    <s v="NF SERVICOS DO"/>
    <n v="293934"/>
    <d v="2024-10-23T00:00:00"/>
    <n v="300339"/>
    <d v="2024-10-23T00:00:00"/>
    <m/>
    <n v="451.73"/>
    <d v="2024-11-22T00:00:00"/>
    <s v="E0220722"/>
    <s v="PD022722"/>
    <s v="Serviços de Publicidade Eletrônica"/>
    <n v="430.05"/>
    <m/>
    <x v="0"/>
    <m/>
    <m/>
    <m/>
    <s v="2 - FATURADO"/>
    <n v="39"/>
    <x v="1"/>
    <x v="1"/>
  </r>
  <r>
    <x v="1223"/>
    <s v="47.563.739/0001-75"/>
    <s v="NF SERVICOS DO"/>
    <n v="294055"/>
    <d v="2024-10-24T00:00:00"/>
    <n v="300460"/>
    <d v="2024-10-24T00:00:00"/>
    <m/>
    <n v="516.26"/>
    <d v="2024-11-23T00:00:00"/>
    <s v="E0220722"/>
    <s v="PD022722"/>
    <s v="Serviços de Publicidade Eletrônica"/>
    <n v="491.48"/>
    <m/>
    <x v="0"/>
    <m/>
    <m/>
    <m/>
    <s v="2 - FATURADO"/>
    <n v="38"/>
    <x v="1"/>
    <x v="1"/>
  </r>
  <r>
    <x v="1223"/>
    <s v="47.563.739/0001-75"/>
    <s v="NF SERVICOS DO"/>
    <n v="294246"/>
    <d v="2024-10-28T00:00:00"/>
    <n v="300651"/>
    <d v="2024-10-28T00:00:00"/>
    <m/>
    <n v="3742.91"/>
    <d v="2024-11-27T00:00:00"/>
    <s v="E0220722"/>
    <s v="PD022722"/>
    <s v="Serviços de Publicidade Eletrônica"/>
    <n v="3563.25"/>
    <m/>
    <x v="0"/>
    <m/>
    <m/>
    <m/>
    <s v="2 - FATURADO"/>
    <n v="34"/>
    <x v="1"/>
    <x v="1"/>
  </r>
  <r>
    <x v="1223"/>
    <s v="47.563.739/0001-75"/>
    <s v="NF SERVICOS DO"/>
    <n v="295418"/>
    <d v="2024-11-04T00:00:00"/>
    <n v="301823"/>
    <d v="2024-11-04T00:00:00"/>
    <m/>
    <n v="322.66000000000003"/>
    <d v="2024-12-04T00:00:00"/>
    <s v="E0220722"/>
    <s v="PD022722"/>
    <s v="Serviços de Publicidade Eletrônica"/>
    <n v="307.17"/>
    <m/>
    <x v="0"/>
    <m/>
    <m/>
    <m/>
    <s v="2 - FATURADO"/>
    <n v="27"/>
    <x v="2"/>
    <x v="1"/>
  </r>
  <r>
    <x v="1223"/>
    <s v="47.563.739/0001-75"/>
    <s v="NF SERVICOS DO"/>
    <n v="295967"/>
    <d v="2024-11-06T00:00:00"/>
    <n v="302373"/>
    <d v="2024-11-06T00:00:00"/>
    <m/>
    <n v="2194.12"/>
    <d v="2024-12-06T00:00:00"/>
    <s v="E0220722"/>
    <s v="PD022722"/>
    <s v="Serviços de Publicidade Eletrônica"/>
    <n v="2088.8000000000002"/>
    <m/>
    <x v="0"/>
    <m/>
    <m/>
    <m/>
    <s v="2 - FATURADO"/>
    <n v="25"/>
    <x v="2"/>
    <x v="1"/>
  </r>
  <r>
    <x v="1223"/>
    <s v="47.563.739/0001-75"/>
    <s v="NF SERVICOS DO"/>
    <n v="296262"/>
    <d v="2024-11-06T00:00:00"/>
    <n v="302668"/>
    <d v="2024-11-06T00:00:00"/>
    <m/>
    <n v="258.13"/>
    <d v="2024-12-06T00:00:00"/>
    <s v="E0220722"/>
    <s v="PD022722"/>
    <s v="Serviços de Publicidade Eletrônica"/>
    <n v="245.74"/>
    <m/>
    <x v="0"/>
    <m/>
    <m/>
    <m/>
    <s v="2 - FATURADO"/>
    <n v="25"/>
    <x v="2"/>
    <x v="1"/>
  </r>
  <r>
    <x v="1223"/>
    <s v="47.563.739/0001-75"/>
    <s v="NF SERVICOS DO"/>
    <n v="297033"/>
    <d v="2024-11-08T00:00:00"/>
    <n v="303455"/>
    <d v="2024-11-12T00:00:00"/>
    <m/>
    <n v="1032.53"/>
    <d v="2024-12-12T00:00:00"/>
    <s v="E0220722"/>
    <s v="PD022722"/>
    <s v="Serviços de Publicidade Eletrônica"/>
    <n v="982.97"/>
    <m/>
    <x v="0"/>
    <m/>
    <m/>
    <m/>
    <s v="2 - FATURADO"/>
    <n v="19"/>
    <x v="2"/>
    <x v="1"/>
  </r>
  <r>
    <x v="1223"/>
    <s v="47.563.739/0001-75"/>
    <s v="NF SERVICOS DO"/>
    <n v="297191"/>
    <d v="2024-11-11T00:00:00"/>
    <n v="303618"/>
    <d v="2024-11-13T00:00:00"/>
    <m/>
    <n v="193.6"/>
    <d v="2024-12-13T00:00:00"/>
    <s v="E0220722"/>
    <s v="PD022722"/>
    <s v="Serviços de Publicidade Eletrônica"/>
    <n v="184.31"/>
    <m/>
    <x v="0"/>
    <m/>
    <m/>
    <m/>
    <s v="2 - FATURADO"/>
    <n v="18"/>
    <x v="2"/>
    <x v="1"/>
  </r>
  <r>
    <x v="1223"/>
    <s v="47.563.739/0001-75"/>
    <s v="NF SERVICOS DO"/>
    <n v="297485"/>
    <d v="2024-11-12T00:00:00"/>
    <n v="303912"/>
    <d v="2024-11-13T00:00:00"/>
    <m/>
    <n v="580.79999999999995"/>
    <d v="2024-12-13T00:00:00"/>
    <s v="E0220722"/>
    <s v="PD022722"/>
    <s v="Serviços de Publicidade Eletrônica"/>
    <n v="552.91999999999996"/>
    <m/>
    <x v="0"/>
    <m/>
    <m/>
    <m/>
    <s v="2 - FATURADO"/>
    <n v="18"/>
    <x v="2"/>
    <x v="1"/>
  </r>
  <r>
    <x v="1223"/>
    <s v="47.563.739/0001-75"/>
    <s v="NF SERVICOS DO"/>
    <n v="297666"/>
    <d v="2024-11-13T00:00:00"/>
    <n v="304096"/>
    <d v="2024-11-14T00:00:00"/>
    <m/>
    <n v="3936.51"/>
    <d v="2024-12-14T00:00:00"/>
    <s v="E0220722"/>
    <s v="PD022722"/>
    <s v="Serviços de Publicidade Eletrônica"/>
    <n v="3747.56"/>
    <m/>
    <x v="0"/>
    <m/>
    <m/>
    <m/>
    <s v="2 - FATURADO"/>
    <n v="17"/>
    <x v="2"/>
    <x v="1"/>
  </r>
  <r>
    <x v="1223"/>
    <s v="47.563.739/0001-75"/>
    <s v="NF SERVICOS DO"/>
    <n v="297944"/>
    <d v="2024-11-14T00:00:00"/>
    <n v="304379"/>
    <d v="2024-11-18T00:00:00"/>
    <m/>
    <n v="2774.92"/>
    <d v="2024-12-18T00:00:00"/>
    <s v="E0220722"/>
    <s v="PD022722"/>
    <s v="Serviços de Publicidade Eletrônica"/>
    <n v="2641.72"/>
    <m/>
    <x v="0"/>
    <m/>
    <m/>
    <m/>
    <s v="2 - FATURADO"/>
    <n v="13"/>
    <x v="2"/>
    <x v="1"/>
  </r>
  <r>
    <x v="1223"/>
    <s v="47.563.739/0001-75"/>
    <s v="NF SERVICOS DO"/>
    <n v="298743"/>
    <d v="2024-11-22T00:00:00"/>
    <n v="305190"/>
    <d v="2024-11-26T00:00:00"/>
    <m/>
    <n v="709.86"/>
    <d v="2024-12-26T00:00:00"/>
    <s v="E0220722"/>
    <s v="PD022722"/>
    <s v="Serviços de Publicidade Eletrônica"/>
    <n v="675.79"/>
    <m/>
    <x v="0"/>
    <m/>
    <m/>
    <m/>
    <s v="2 - FATURADO"/>
    <n v="5"/>
    <x v="2"/>
    <x v="1"/>
  </r>
  <r>
    <x v="1223"/>
    <s v="47.563.739/0001-75"/>
    <s v="NF SERVICOS DO"/>
    <n v="299127"/>
    <d v="2024-11-25T00:00:00"/>
    <n v="305574"/>
    <d v="2024-11-26T00:00:00"/>
    <m/>
    <n v="516.26"/>
    <d v="2024-12-26T00:00:00"/>
    <s v="E0220722"/>
    <s v="PD022722"/>
    <s v="Serviços de Publicidade Eletrônica"/>
    <n v="491.48"/>
    <m/>
    <x v="0"/>
    <m/>
    <m/>
    <m/>
    <s v="2 - FATURADO"/>
    <n v="5"/>
    <x v="2"/>
    <x v="1"/>
  </r>
  <r>
    <x v="1223"/>
    <s v="47.563.739/0001-75"/>
    <s v="NF SERVICOS DO"/>
    <n v="299332"/>
    <d v="2024-11-28T00:00:00"/>
    <n v="305782"/>
    <d v="2024-11-28T00:00:00"/>
    <m/>
    <n v="1613.32"/>
    <d v="2024-12-28T00:00:00"/>
    <s v="E0220722"/>
    <s v="PD022722"/>
    <s v="Serviços de Publicidade Eletrônica"/>
    <n v="1535.88"/>
    <m/>
    <x v="0"/>
    <m/>
    <m/>
    <m/>
    <s v="2 - FATURADO"/>
    <n v="3"/>
    <x v="2"/>
    <x v="1"/>
  </r>
  <r>
    <x v="1223"/>
    <s v="47.563.739/0001-75"/>
    <s v="NF SERVICOS DO"/>
    <n v="299595"/>
    <d v="2024-11-28T00:00:00"/>
    <n v="306045"/>
    <d v="2024-11-28T00:00:00"/>
    <m/>
    <n v="258.13"/>
    <d v="2024-12-28T00:00:00"/>
    <s v="E0220722"/>
    <s v="PD022722"/>
    <s v="Serviços de Publicidade Eletrônica"/>
    <n v="245.74"/>
    <m/>
    <x v="0"/>
    <m/>
    <m/>
    <m/>
    <s v="2 - FATURADO"/>
    <n v="3"/>
    <x v="2"/>
    <x v="1"/>
  </r>
  <r>
    <x v="1223"/>
    <s v="47.563.739/0001-75"/>
    <s v="NF SERVICOS DO"/>
    <n v="302320"/>
    <d v="2024-12-17T00:00:00"/>
    <n v="308833"/>
    <d v="2024-12-17T00:00:00"/>
    <m/>
    <n v="2129.59"/>
    <d v="2025-01-16T00:00:00"/>
    <s v="E0220722"/>
    <s v="PD022722"/>
    <s v="Serviços de Publicidade Eletrônica"/>
    <n v="2027.37"/>
    <m/>
    <x v="0"/>
    <m/>
    <m/>
    <m/>
    <s v="2 - FATURADO"/>
    <n v="0"/>
    <x v="0"/>
    <x v="1"/>
  </r>
  <r>
    <x v="1223"/>
    <s v="47.563.739/0001-75"/>
    <s v="NF SERVICOS DO"/>
    <n v="302392"/>
    <d v="2024-12-17T00:00:00"/>
    <n v="308905"/>
    <d v="2024-12-17T00:00:00"/>
    <m/>
    <n v="1290.6600000000001"/>
    <d v="2025-01-16T00:00:00"/>
    <s v="E0220722"/>
    <s v="PD022722"/>
    <s v="Serviços de Publicidade Eletrônica"/>
    <n v="1228.71"/>
    <m/>
    <x v="0"/>
    <m/>
    <m/>
    <m/>
    <s v="2 - FATURADO"/>
    <n v="0"/>
    <x v="0"/>
    <x v="1"/>
  </r>
  <r>
    <x v="1223"/>
    <s v="47.563.739/0001-75"/>
    <s v="NF SERVICOS DO"/>
    <n v="302708"/>
    <d v="2024-12-18T00:00:00"/>
    <n v="309230"/>
    <d v="2024-12-18T00:00:00"/>
    <m/>
    <n v="1548.79"/>
    <d v="2025-01-17T00:00:00"/>
    <s v="E0220722"/>
    <s v="PD022722"/>
    <s v="Serviços de Publicidade Eletrônica"/>
    <n v="1474.45"/>
    <m/>
    <x v="0"/>
    <m/>
    <m/>
    <m/>
    <s v="2 - FATURADO"/>
    <n v="0"/>
    <x v="0"/>
    <x v="1"/>
  </r>
  <r>
    <x v="1223"/>
    <s v="47.563.739/0001-75"/>
    <s v="NF SERVICOS DO"/>
    <n v="303217"/>
    <d v="2024-12-22T00:00:00"/>
    <n v="309780"/>
    <d v="2024-12-30T00:00:00"/>
    <m/>
    <n v="3871.98"/>
    <d v="2025-01-29T00:00:00"/>
    <s v="E0220722"/>
    <s v="PD022722"/>
    <s v="Serviços de Publicidade Eletrônica"/>
    <n v="3686.12"/>
    <m/>
    <x v="0"/>
    <m/>
    <m/>
    <m/>
    <s v="2 - FATURADO"/>
    <n v="0"/>
    <x v="0"/>
    <x v="1"/>
  </r>
  <r>
    <x v="1223"/>
    <s v="47.563.739/0001-75"/>
    <s v="NF SERVICOS DO"/>
    <n v="303528"/>
    <d v="2024-12-22T00:00:00"/>
    <n v="310091"/>
    <d v="2024-12-30T00:00:00"/>
    <m/>
    <n v="1419.73"/>
    <d v="2025-01-29T00:00:00"/>
    <s v="E0220722"/>
    <s v="PD022722"/>
    <s v="Serviços de Publicidade Eletrônica"/>
    <n v="1351.58"/>
    <m/>
    <x v="0"/>
    <m/>
    <m/>
    <m/>
    <s v="2 - FATURADO"/>
    <n v="0"/>
    <x v="0"/>
    <x v="1"/>
  </r>
  <r>
    <x v="1223"/>
    <s v="47.563.739/0001-75"/>
    <s v="NF SERVICOS"/>
    <n v="177408"/>
    <d v="2024-12-31T00:00:00"/>
    <n v="1906347"/>
    <d v="2025-01-10T00:00:00"/>
    <d v="2024-12-01T00:00:00"/>
    <n v="4125.75"/>
    <d v="2025-02-09T00:00:00"/>
    <s v="E0240712"/>
    <s v="PD024712"/>
    <s v="PREFEITURA - SIM"/>
    <n v="3927.71"/>
    <d v="2024-12-01T00:00:00"/>
    <x v="0"/>
    <s v="276/2024"/>
    <s v="484/2024-SUP- 10.786/2024GPRO"/>
    <s v="359.00010011/2024-14 - APPS\ITO"/>
    <s v="2 - FATURADO"/>
    <n v="0"/>
    <x v="0"/>
    <x v="0"/>
  </r>
  <r>
    <x v="1224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011"/>
    <x v="4"/>
    <x v="1"/>
  </r>
  <r>
    <x v="1225"/>
    <s v="47.842.836/0001-05"/>
    <s v="ND-RATEIO CONDOM PPT"/>
    <n v="19735"/>
    <d v="2024-10-31T00:00:00"/>
    <m/>
    <m/>
    <m/>
    <n v="7896.36"/>
    <d v="2024-11-30T00:00:00"/>
    <s v="CARGA INICIAL RATEIO CONDOM PPT"/>
    <m/>
    <s v="CARGA INICIAL RATEIO CONDOM PPT"/>
    <n v="7896.36"/>
    <m/>
    <x v="0"/>
    <m/>
    <m/>
    <m/>
    <s v="2 - FATURADO"/>
    <n v="31"/>
    <x v="1"/>
    <x v="7"/>
  </r>
  <r>
    <x v="1225"/>
    <s v="47.842.836/0001-05"/>
    <s v="ND-RATEIO CONDOM PPT"/>
    <n v="19843"/>
    <d v="2024-11-30T00:00:00"/>
    <m/>
    <m/>
    <m/>
    <n v="8642.56"/>
    <d v="2024-12-30T00:00:00"/>
    <s v="CARGA INICIAL RATEIO CONDOM PPT"/>
    <m/>
    <s v="CARGA INICIAL RATEIO CONDOM PPT"/>
    <n v="8642.56"/>
    <m/>
    <x v="0"/>
    <m/>
    <m/>
    <m/>
    <s v="2 - FATURADO"/>
    <n v="1"/>
    <x v="2"/>
    <x v="7"/>
  </r>
  <r>
    <x v="1225"/>
    <s v="47.842.836/0001-05"/>
    <s v="NF SERVICOS"/>
    <n v="174691"/>
    <d v="2024-12-10T00:00:00"/>
    <n v="1890679"/>
    <d v="2024-12-10T00:00:00"/>
    <d v="2024-11-01T00:00:00"/>
    <n v="1588.17"/>
    <d v="2025-01-09T00:00:00"/>
    <s v="E0210722"/>
    <s v="PD021722"/>
    <s v="PREFEITURA - CADASTRO"/>
    <n v="1511.94"/>
    <d v="2024-11-01T00:00:00"/>
    <x v="0"/>
    <s v="229/2021"/>
    <s v="180/2021"/>
    <s v="PD-PRC-2022/00063-359.00006190/2024-95-APPS/ITO"/>
    <s v="2 - FATURADO"/>
    <n v="0"/>
    <x v="0"/>
    <x v="0"/>
  </r>
  <r>
    <x v="1225"/>
    <s v="47.842.836/0001-05"/>
    <s v="NF SERVICOS DO"/>
    <n v="301062"/>
    <d v="2024-12-11T00:00:00"/>
    <n v="306486"/>
    <d v="2024-12-11T00:00:00"/>
    <m/>
    <n v="387.2"/>
    <d v="2025-01-10T00:00:00"/>
    <s v="E0202059"/>
    <s v="PD202059"/>
    <s v="Serviços de Publicidade Eletrônica"/>
    <n v="368.61"/>
    <m/>
    <x v="0"/>
    <m/>
    <m/>
    <m/>
    <s v="2 - FATURADO"/>
    <n v="0"/>
    <x v="0"/>
    <x v="1"/>
  </r>
  <r>
    <x v="1225"/>
    <s v="47.842.836/0001-05"/>
    <s v="NF SERVICOS DO"/>
    <n v="301177"/>
    <d v="2024-12-11T00:00:00"/>
    <n v="306601"/>
    <d v="2024-12-11T00:00:00"/>
    <m/>
    <n v="258.13"/>
    <d v="2025-01-10T00:00:00"/>
    <s v="E0202059"/>
    <s v="PD202059"/>
    <s v="Serviços de Publicidade Eletrônica"/>
    <n v="245.74"/>
    <m/>
    <x v="0"/>
    <m/>
    <m/>
    <m/>
    <s v="2 - FATURADO"/>
    <n v="0"/>
    <x v="0"/>
    <x v="1"/>
  </r>
  <r>
    <x v="1225"/>
    <s v="47.842.836/0001-05"/>
    <s v="NF SERVICOS DO"/>
    <n v="301352"/>
    <d v="2024-12-11T00:00:00"/>
    <n v="306776"/>
    <d v="2024-12-11T00:00:00"/>
    <m/>
    <n v="709.86"/>
    <d v="2025-01-10T00:00:00"/>
    <s v="E0202059"/>
    <s v="PD202059"/>
    <s v="Serviços de Publicidade Eletrônica"/>
    <n v="675.79"/>
    <m/>
    <x v="0"/>
    <m/>
    <m/>
    <m/>
    <s v="2 - FATURADO"/>
    <n v="0"/>
    <x v="0"/>
    <x v="1"/>
  </r>
  <r>
    <x v="1225"/>
    <s v="47.842.836/0001-05"/>
    <s v="NF SERVICOS DO"/>
    <n v="303027"/>
    <d v="2024-12-20T00:00:00"/>
    <n v="309549"/>
    <d v="2024-12-20T00:00:00"/>
    <m/>
    <n v="258.13"/>
    <d v="2025-01-19T00:00:00"/>
    <s v="E0202059"/>
    <s v="PD202059"/>
    <s v="Serviços de Publicidade Eletrônica"/>
    <n v="245.74"/>
    <m/>
    <x v="0"/>
    <m/>
    <m/>
    <m/>
    <s v="2 - FATURADO"/>
    <n v="0"/>
    <x v="0"/>
    <x v="1"/>
  </r>
  <r>
    <x v="1225"/>
    <s v="47.842.836/0001-05"/>
    <s v="ND-RATEIO CONDOM PPT"/>
    <n v="19982"/>
    <d v="2024-12-30T00:00:00"/>
    <m/>
    <m/>
    <m/>
    <n v="6823.07"/>
    <d v="2025-01-31T00:00:00"/>
    <s v="CARGA INICIAL RATEIO CONDOM PPT"/>
    <m/>
    <s v="CARGA INICIAL RATEIO CONDOM PPT"/>
    <n v="6823.07"/>
    <m/>
    <x v="0"/>
    <m/>
    <m/>
    <m/>
    <s v="32 DIAS"/>
    <n v="0"/>
    <x v="0"/>
    <x v="7"/>
  </r>
  <r>
    <x v="1225"/>
    <s v="47.842.836/0001-05"/>
    <s v="NF SERVICOS"/>
    <n v="177471"/>
    <d v="2024-12-31T00:00:00"/>
    <n v="1906410"/>
    <d v="2025-01-10T00:00:00"/>
    <d v="2024-12-01T00:00:00"/>
    <n v="2548.6799999999998"/>
    <d v="2025-02-09T00:00:00"/>
    <s v="E0210722"/>
    <s v="PD021722"/>
    <s v="PREFEITURA - CADASTRO"/>
    <n v="2426.34"/>
    <d v="2024-12-01T00:00:00"/>
    <x v="0"/>
    <s v="229/2021"/>
    <s v="180/2021"/>
    <s v="PD-PRC-2022/00063-359.00006190/2024-95-APPS/ITO"/>
    <s v="2 - FATURADO"/>
    <n v="0"/>
    <x v="0"/>
    <x v="0"/>
  </r>
  <r>
    <x v="1226"/>
    <s v="47.865.597/0001-09"/>
    <s v="NF-CARGA IMESP"/>
    <s v="417247/01"/>
    <d v="2021-07-16T00:00:00"/>
    <m/>
    <m/>
    <m/>
    <n v="90"/>
    <d v="2021-09-05T00:00:00"/>
    <m/>
    <m/>
    <s v="E-CNPJ A1 (SOMENTE CERTIFICADO)"/>
    <n v="90"/>
    <m/>
    <x v="15"/>
    <m/>
    <m/>
    <m/>
    <s v="2 - FATURADO"/>
    <n v="1213"/>
    <x v="4"/>
    <x v="1"/>
  </r>
  <r>
    <x v="1226"/>
    <s v="47.865.597/0001-09"/>
    <s v="NF SERVICOS KIT"/>
    <n v="16307"/>
    <d v="2021-09-28T00:00:00"/>
    <n v="20648"/>
    <d v="2021-09-28T00:00:00"/>
    <m/>
    <n v="123.75"/>
    <d v="2021-10-28T00:00:00"/>
    <m/>
    <m/>
    <s v="Certificado e-CPF A3 em cartão - 24 meses Gov"/>
    <n v="123.75"/>
    <m/>
    <x v="15"/>
    <m/>
    <m/>
    <m/>
    <s v="2 - FATURADO"/>
    <n v="1160"/>
    <x v="4"/>
    <x v="1"/>
  </r>
  <r>
    <x v="1226"/>
    <s v="47.865.597/0001-09"/>
    <s v="NF SERVICOS KIT"/>
    <n v="16308"/>
    <d v="2021-09-28T00:00:00"/>
    <n v="20649"/>
    <d v="2021-09-28T00:00:00"/>
    <m/>
    <n v="287"/>
    <d v="2021-10-28T00:00:00"/>
    <m/>
    <m/>
    <s v="Certificado e-CPF A3 em token - 36 meses Gov"/>
    <n v="287"/>
    <m/>
    <x v="15"/>
    <m/>
    <m/>
    <m/>
    <s v="2 - FATURADO"/>
    <n v="1160"/>
    <x v="4"/>
    <x v="1"/>
  </r>
  <r>
    <x v="1226"/>
    <s v="47.865.597/0001-09"/>
    <s v="NF SERVICOS E_GOV"/>
    <n v="70847"/>
    <d v="2022-03-15T00:00:00"/>
    <n v="75305"/>
    <d v="2022-03-15T00:00:00"/>
    <m/>
    <n v="112.5"/>
    <d v="2022-03-15T00:00:00"/>
    <m/>
    <m/>
    <s v="Certificado e-CPF A3 (somente certificado) - 36 meses Gov"/>
    <n v="112.5"/>
    <m/>
    <x v="15"/>
    <m/>
    <m/>
    <m/>
    <s v="1 - VENDA A VISTA"/>
    <n v="1022"/>
    <x v="4"/>
    <x v="1"/>
  </r>
  <r>
    <x v="1226"/>
    <s v="47.865.597/0001-09"/>
    <s v="NF SERVICOS E_GOV"/>
    <n v="72873"/>
    <d v="2022-03-18T00:00:00"/>
    <n v="77345"/>
    <d v="2022-03-21T00:00:00"/>
    <m/>
    <n v="287"/>
    <d v="2022-03-18T00:00:00"/>
    <m/>
    <m/>
    <s v="Certificado e-CPF A3 em token - 36 meses Gov"/>
    <n v="287"/>
    <m/>
    <x v="15"/>
    <m/>
    <m/>
    <m/>
    <s v="1 - VENDA A VISTA"/>
    <n v="1019"/>
    <x v="4"/>
    <x v="1"/>
  </r>
  <r>
    <x v="1226"/>
    <s v="47.865.597/0001-09"/>
    <s v="NF SERVICOS E_GOV"/>
    <n v="81737"/>
    <d v="2022-04-18T00:00:00"/>
    <n v="86256"/>
    <d v="2022-04-18T00:00:00"/>
    <m/>
    <n v="287"/>
    <d v="2022-05-18T00:00:00"/>
    <m/>
    <m/>
    <s v="Certificado e-CPF A3 em token - 36 meses Gov"/>
    <n v="287"/>
    <m/>
    <x v="15"/>
    <m/>
    <m/>
    <m/>
    <s v="2 - FATURADO"/>
    <n v="958"/>
    <x v="4"/>
    <x v="1"/>
  </r>
  <r>
    <x v="1226"/>
    <s v="47.865.597/0001-09"/>
    <s v="NF SERVICOS E_GOV"/>
    <n v="115132"/>
    <d v="2022-07-31T00:00:00"/>
    <n v="119854"/>
    <d v="2022-08-02T00:00:00"/>
    <m/>
    <n v="139.38999999999999"/>
    <d v="2022-08-30T00:00:00"/>
    <m/>
    <m/>
    <s v="e-CNPJ A1 - 12 meses (Gov)"/>
    <n v="139.38999999999999"/>
    <m/>
    <x v="15"/>
    <m/>
    <m/>
    <m/>
    <s v="2 - FATURADO"/>
    <n v="854"/>
    <x v="4"/>
    <x v="1"/>
  </r>
  <r>
    <x v="1226"/>
    <s v="47.865.597/0001-09"/>
    <s v="NF SERVICOS E_GOV"/>
    <n v="119249"/>
    <d v="2022-08-17T00:00:00"/>
    <n v="123707"/>
    <d v="2022-08-17T00:00:00"/>
    <m/>
    <n v="277.10000000000002"/>
    <d v="2022-09-16T00:00:00"/>
    <m/>
    <m/>
    <s v="Certificado e-CPF A3 em token - 36 meses Gov"/>
    <n v="277.10000000000002"/>
    <m/>
    <x v="15"/>
    <m/>
    <m/>
    <m/>
    <s v="2 - FATURADO"/>
    <n v="837"/>
    <x v="4"/>
    <x v="1"/>
  </r>
  <r>
    <x v="1226"/>
    <s v="47.865.597/0001-09"/>
    <s v="NF SERVICOS E_GOV"/>
    <n v="119474"/>
    <d v="2022-08-17T00:00:00"/>
    <n v="123932"/>
    <d v="2022-08-17T00:00:00"/>
    <m/>
    <n v="167.26"/>
    <d v="2022-09-16T00:00:00"/>
    <m/>
    <m/>
    <s v="Certificado e-CPF A3 (somente certificado) - 36 meses Gov"/>
    <n v="167.26"/>
    <m/>
    <x v="15"/>
    <m/>
    <m/>
    <m/>
    <s v="2 - FATURADO"/>
    <n v="837"/>
    <x v="4"/>
    <x v="1"/>
  </r>
  <r>
    <x v="1226"/>
    <s v="47.865.597/0001-09"/>
    <s v="NF SERVICOS E_GOV"/>
    <n v="119475"/>
    <d v="2022-08-17T00:00:00"/>
    <n v="123933"/>
    <d v="2022-08-17T00:00:00"/>
    <m/>
    <n v="167.26"/>
    <d v="2022-09-16T00:00:00"/>
    <m/>
    <m/>
    <s v="Certificado e-CPF A3 (somente certificado) - 36 meses Gov"/>
    <n v="167.26"/>
    <m/>
    <x v="15"/>
    <m/>
    <m/>
    <m/>
    <s v="2 - FATURADO"/>
    <n v="837"/>
    <x v="4"/>
    <x v="1"/>
  </r>
  <r>
    <x v="1226"/>
    <s v="47.865.597/0001-09"/>
    <s v="NF SERVICOS E_GOV"/>
    <n v="136252"/>
    <d v="2022-10-14T00:00:00"/>
    <n v="141174"/>
    <d v="2022-10-14T00:00:00"/>
    <m/>
    <n v="277.10000000000002"/>
    <d v="2022-11-13T00:00:00"/>
    <m/>
    <m/>
    <s v="Certificado e-CPF A3 em token - 36 meses Gov"/>
    <n v="277.10000000000002"/>
    <m/>
    <x v="15"/>
    <m/>
    <m/>
    <m/>
    <s v="2 - FATURADO"/>
    <n v="779"/>
    <x v="4"/>
    <x v="1"/>
  </r>
  <r>
    <x v="1226"/>
    <s v="47.865.597/0001-09"/>
    <s v="NF SERVICOS E_GOV"/>
    <n v="146918"/>
    <d v="2022-11-23T00:00:00"/>
    <n v="151935"/>
    <d v="2022-11-23T00:00:00"/>
    <m/>
    <n v="167.26"/>
    <d v="2022-12-23T00:00:00"/>
    <m/>
    <m/>
    <s v="Certificado e-CPF A3 (somente certificado) - 36 meses Gov"/>
    <n v="167.26"/>
    <m/>
    <x v="15"/>
    <m/>
    <m/>
    <m/>
    <s v="2 - FATURADO"/>
    <n v="739"/>
    <x v="4"/>
    <x v="1"/>
  </r>
  <r>
    <x v="1226"/>
    <s v="47.865.597/0001-09"/>
    <s v="NF SERVICOS E_GOV"/>
    <n v="147388"/>
    <d v="2022-11-24T00:00:00"/>
    <n v="152405"/>
    <d v="2022-11-24T00:00:00"/>
    <m/>
    <n v="167.26"/>
    <d v="2022-12-24T00:00:00"/>
    <m/>
    <m/>
    <s v="Certificado e-CPF A3 (somente certificado) - 36 meses Gov"/>
    <n v="167.26"/>
    <m/>
    <x v="15"/>
    <m/>
    <m/>
    <m/>
    <s v="2 - FATURADO"/>
    <n v="738"/>
    <x v="4"/>
    <x v="1"/>
  </r>
  <r>
    <x v="1226"/>
    <s v="47.865.597/0001-09"/>
    <s v="NF SERVICOS E_GOV"/>
    <n v="162415"/>
    <d v="2023-01-26T00:00:00"/>
    <n v="167581"/>
    <d v="2023-01-26T00:00:00"/>
    <m/>
    <n v="167.26"/>
    <d v="2023-02-25T00:00:00"/>
    <m/>
    <m/>
    <s v="Certificado e-CPF A3 (somente certificado) - 36 meses Gov"/>
    <n v="167.26"/>
    <m/>
    <x v="15"/>
    <m/>
    <m/>
    <m/>
    <s v="2 - FATURADO"/>
    <n v="675"/>
    <x v="4"/>
    <x v="1"/>
  </r>
  <r>
    <x v="1226"/>
    <s v="47.865.597/0001-09"/>
    <s v="NF SERVICOS E_GOV"/>
    <n v="170372"/>
    <d v="2023-02-27T00:00:00"/>
    <n v="175617"/>
    <d v="2023-02-27T00:00:00"/>
    <m/>
    <n v="277.10000000000002"/>
    <d v="2023-03-29T00:00:00"/>
    <m/>
    <m/>
    <s v="Certificado e-CPF A3 em token - 36 meses Gov"/>
    <n v="277.10000000000002"/>
    <m/>
    <x v="15"/>
    <m/>
    <m/>
    <m/>
    <s v="2 - FATURADO"/>
    <n v="643"/>
    <x v="4"/>
    <x v="1"/>
  </r>
  <r>
    <x v="1226"/>
    <s v="47.865.597/0001-09"/>
    <s v="NF SERVICOS E_GOV"/>
    <n v="177509"/>
    <d v="2023-03-22T00:00:00"/>
    <n v="182803"/>
    <d v="2023-03-22T00:00:00"/>
    <m/>
    <n v="283.82"/>
    <d v="2023-04-21T00:00:00"/>
    <m/>
    <m/>
    <s v="Certificado e-CPF A3 em cartão e leitora - 24 meses Gov"/>
    <n v="283.82"/>
    <m/>
    <x v="15"/>
    <m/>
    <m/>
    <m/>
    <s v="2 - FATURADO"/>
    <n v="620"/>
    <x v="4"/>
    <x v="1"/>
  </r>
  <r>
    <x v="1226"/>
    <s v="47.865.597/0001-09"/>
    <s v="NF SERVICOS E_GOV"/>
    <n v="179405"/>
    <d v="2023-03-29T00:00:00"/>
    <n v="184705"/>
    <d v="2023-03-29T00:00:00"/>
    <m/>
    <n v="139.38999999999999"/>
    <d v="2023-04-28T00:00:00"/>
    <m/>
    <m/>
    <s v="e-CNPJ A1 - 12 meses (Gov)"/>
    <n v="139.38999999999999"/>
    <m/>
    <x v="15"/>
    <m/>
    <m/>
    <m/>
    <s v="2 - FATURADO"/>
    <n v="613"/>
    <x v="4"/>
    <x v="1"/>
  </r>
  <r>
    <x v="1226"/>
    <s v="47.865.597/0001-09"/>
    <s v="NF SERVICOS E_GOV"/>
    <n v="199465"/>
    <d v="2023-06-14T00:00:00"/>
    <n v="204947"/>
    <d v="2023-06-14T00:00:00"/>
    <m/>
    <n v="283.82"/>
    <d v="2023-07-14T00:00:00"/>
    <m/>
    <m/>
    <s v="Certificado e-CPF A3 em cartão e leitora - 24 meses Gov"/>
    <n v="283.82"/>
    <m/>
    <x v="15"/>
    <m/>
    <m/>
    <m/>
    <s v="2 - FATURADO"/>
    <n v="536"/>
    <x v="4"/>
    <x v="1"/>
  </r>
  <r>
    <x v="1226"/>
    <s v="47.865.597/0001-09"/>
    <s v="NF SERVICOS E_GOV"/>
    <n v="141947"/>
    <d v="2023-09-18T00:00:00"/>
    <n v="1665056"/>
    <d v="2023-09-18T00:00:00"/>
    <m/>
    <n v="329.43"/>
    <d v="2023-10-18T00:00:00"/>
    <m/>
    <m/>
    <s v="Certificado e-CPF A3 em cartão e leitora - 36 meses Gov"/>
    <n v="329.43"/>
    <m/>
    <x v="15"/>
    <m/>
    <m/>
    <m/>
    <s v="2 - FATURADO"/>
    <n v="440"/>
    <x v="4"/>
    <x v="1"/>
  </r>
  <r>
    <x v="1226"/>
    <s v="47.865.597/0001-09"/>
    <s v="NF SERVICOS E_GOV"/>
    <n v="142097"/>
    <d v="2023-09-21T00:00:00"/>
    <n v="1665206"/>
    <d v="2023-09-21T00:00:00"/>
    <m/>
    <n v="329.43"/>
    <d v="2023-10-21T00:00:00"/>
    <m/>
    <m/>
    <s v="Certificado e-CPF A3 em cartão e leitora - 36 meses Gov"/>
    <n v="329.43"/>
    <m/>
    <x v="15"/>
    <m/>
    <m/>
    <m/>
    <s v="2 - FATURADO"/>
    <n v="437"/>
    <x v="4"/>
    <x v="1"/>
  </r>
  <r>
    <x v="1226"/>
    <s v="47.865.597/0001-09"/>
    <s v="NF SERVICOS E_GOV"/>
    <n v="144526"/>
    <d v="2023-10-24T00:00:00"/>
    <n v="1680424"/>
    <d v="2023-10-24T00:00:00"/>
    <m/>
    <n v="329.43"/>
    <d v="2023-11-23T00:00:00"/>
    <m/>
    <m/>
    <s v="Certificado e-CPF A3 em cartão e leitora - 36 meses Gov"/>
    <n v="329.43"/>
    <m/>
    <x v="15"/>
    <m/>
    <m/>
    <m/>
    <s v="2 - FATURADO"/>
    <n v="404"/>
    <x v="4"/>
    <x v="1"/>
  </r>
  <r>
    <x v="1226"/>
    <s v="47.865.597/0001-09"/>
    <s v="NF SERVICOS E_GOV"/>
    <n v="144572"/>
    <d v="2023-10-25T00:00:00"/>
    <n v="1680470"/>
    <d v="2023-10-25T00:00:00"/>
    <m/>
    <n v="329.43"/>
    <d v="2023-11-24T00:00:00"/>
    <m/>
    <m/>
    <s v="Certificado e-CPF A3 em cartão e leitora - 36 meses Gov"/>
    <n v="329.43"/>
    <m/>
    <x v="15"/>
    <m/>
    <m/>
    <m/>
    <s v="2 - FATURADO"/>
    <n v="403"/>
    <x v="4"/>
    <x v="1"/>
  </r>
  <r>
    <x v="1226"/>
    <s v="47.865.597/0001-09"/>
    <s v="NF SERVICOS E_GOV"/>
    <n v="144727"/>
    <d v="2023-10-27T00:00:00"/>
    <n v="1680625"/>
    <d v="2023-10-27T00:00:00"/>
    <m/>
    <n v="329.43"/>
    <d v="2023-11-26T00:00:00"/>
    <m/>
    <m/>
    <s v="Certificado e-CPF A3 em cartão e leitora - 36 meses Gov"/>
    <n v="329.43"/>
    <m/>
    <x v="15"/>
    <m/>
    <m/>
    <m/>
    <s v="2 - FATURADO"/>
    <n v="401"/>
    <x v="4"/>
    <x v="1"/>
  </r>
  <r>
    <x v="1226"/>
    <s v="47.865.597/0001-09"/>
    <s v="NF SERVICOS E_GOV"/>
    <n v="146988"/>
    <d v="2023-11-27T00:00:00"/>
    <n v="1695697"/>
    <d v="2023-11-27T00:00:00"/>
    <m/>
    <n v="261.26"/>
    <d v="2023-12-27T00:00:00"/>
    <m/>
    <m/>
    <s v="Certificado e-CPF A3 em token - 24 meses Gov"/>
    <n v="261.26"/>
    <m/>
    <x v="15"/>
    <m/>
    <m/>
    <m/>
    <s v="2 - FATURADO"/>
    <n v="370"/>
    <x v="4"/>
    <x v="1"/>
  </r>
  <r>
    <x v="1226"/>
    <s v="47.865.597/0001-09"/>
    <s v="NF SERVICOS E_GOV"/>
    <n v="146991"/>
    <d v="2023-11-27T00:00:00"/>
    <n v="1695700"/>
    <d v="2023-11-27T00:00:00"/>
    <m/>
    <n v="261.26"/>
    <d v="2023-12-27T00:00:00"/>
    <m/>
    <m/>
    <s v="Certificado e-CPF A3 em token - 24 meses Gov"/>
    <n v="261.26"/>
    <m/>
    <x v="15"/>
    <m/>
    <m/>
    <m/>
    <s v="2 - FATURADO"/>
    <n v="370"/>
    <x v="4"/>
    <x v="1"/>
  </r>
  <r>
    <x v="1226"/>
    <s v="47.865.597/0001-09"/>
    <s v="NF SERVICOS E_GOV"/>
    <n v="146993"/>
    <d v="2023-11-27T00:00:00"/>
    <n v="1695702"/>
    <d v="2023-11-27T00:00:00"/>
    <m/>
    <n v="261.26"/>
    <d v="2023-12-27T00:00:00"/>
    <m/>
    <m/>
    <s v="Certificado e-CPF A3 em token - 24 meses Gov"/>
    <n v="261.26"/>
    <m/>
    <x v="15"/>
    <m/>
    <m/>
    <m/>
    <s v="2 - FATURADO"/>
    <n v="370"/>
    <x v="4"/>
    <x v="1"/>
  </r>
  <r>
    <x v="1226"/>
    <s v="47.865.597/0001-09"/>
    <s v="NF SERVICOS E_GOV"/>
    <n v="147003"/>
    <d v="2023-11-27T00:00:00"/>
    <n v="1695712"/>
    <d v="2023-11-27T00:00:00"/>
    <m/>
    <n v="261.26"/>
    <d v="2023-12-27T00:00:00"/>
    <m/>
    <m/>
    <s v="Certificado e-CPF A3 em token - 24 meses Gov"/>
    <n v="261.26"/>
    <m/>
    <x v="15"/>
    <m/>
    <m/>
    <m/>
    <s v="2 - FATURADO"/>
    <n v="370"/>
    <x v="4"/>
    <x v="1"/>
  </r>
  <r>
    <x v="1226"/>
    <s v="47.865.597/0001-09"/>
    <s v="NF SERVICOS E_GOV"/>
    <n v="147016"/>
    <d v="2023-11-27T00:00:00"/>
    <n v="1695725"/>
    <d v="2023-11-27T00:00:00"/>
    <m/>
    <n v="261.26"/>
    <d v="2023-12-27T00:00:00"/>
    <m/>
    <m/>
    <s v="Certificado e-CPF A3 em token - 24 meses Gov"/>
    <n v="261.26"/>
    <m/>
    <x v="15"/>
    <m/>
    <m/>
    <m/>
    <s v="2 - FATURADO"/>
    <n v="370"/>
    <x v="4"/>
    <x v="1"/>
  </r>
  <r>
    <x v="1226"/>
    <s v="47.865.597/0001-09"/>
    <s v="NF SERVICOS E_GOV"/>
    <n v="147062"/>
    <d v="2023-11-28T00:00:00"/>
    <n v="1695771"/>
    <d v="2023-11-28T00:00:00"/>
    <m/>
    <n v="277.10000000000002"/>
    <d v="2023-12-28T00:00:00"/>
    <m/>
    <m/>
    <s v="Certificado e-CPF A3 em token - 36 meses Gov"/>
    <n v="277.10000000000002"/>
    <m/>
    <x v="15"/>
    <m/>
    <m/>
    <m/>
    <s v="2 - FATURADO"/>
    <n v="369"/>
    <x v="4"/>
    <x v="1"/>
  </r>
  <r>
    <x v="1226"/>
    <s v="47.865.597/0001-09"/>
    <s v="NF SERVICOS E_GOV"/>
    <n v="156441"/>
    <d v="2024-03-27T00:00:00"/>
    <n v="1756334"/>
    <d v="2024-03-27T00:00:00"/>
    <m/>
    <n v="277.10000000000002"/>
    <d v="2024-04-26T00:00:00"/>
    <m/>
    <m/>
    <s v="Certificado e-CPF A3 em token - 36 meses Gov"/>
    <n v="277.10000000000002"/>
    <m/>
    <x v="15"/>
    <m/>
    <m/>
    <m/>
    <s v="2 - FATURADO"/>
    <n v="249"/>
    <x v="3"/>
    <x v="1"/>
  </r>
  <r>
    <x v="1226"/>
    <s v="47.865.597/0001-09"/>
    <s v="NF SERVICOS E_GOV"/>
    <n v="156465"/>
    <d v="2024-03-27T00:00:00"/>
    <n v="1756358"/>
    <d v="2024-03-27T00:00:00"/>
    <m/>
    <n v="124.99"/>
    <d v="2024-04-26T00:00:00"/>
    <m/>
    <m/>
    <s v="e-CNPJ A1 - Renovação - GOV 12 meses"/>
    <n v="124.99"/>
    <m/>
    <x v="15"/>
    <m/>
    <m/>
    <m/>
    <s v="2 - FATURADO"/>
    <n v="249"/>
    <x v="3"/>
    <x v="1"/>
  </r>
  <r>
    <x v="1226"/>
    <s v="47.865.597/0001-09"/>
    <s v="NF SERVICOS E_GOV"/>
    <n v="157880"/>
    <d v="2024-04-17T00:00:00"/>
    <n v="1770543"/>
    <d v="2024-04-17T00:00:00"/>
    <m/>
    <n v="124.99"/>
    <d v="2024-05-17T00:00:00"/>
    <m/>
    <m/>
    <s v="e-CPF A1 - 12 meses (Gov)"/>
    <n v="124.99"/>
    <m/>
    <x v="15"/>
    <m/>
    <m/>
    <m/>
    <s v="2 - FATURADO"/>
    <n v="228"/>
    <x v="3"/>
    <x v="1"/>
  </r>
  <r>
    <x v="1226"/>
    <s v="47.865.597/0001-09"/>
    <s v="NF SERVICOS E_GOV"/>
    <n v="160859"/>
    <d v="2024-05-21T00:00:00"/>
    <n v="1786308"/>
    <d v="2024-05-21T00:00:00"/>
    <m/>
    <n v="277.10000000000002"/>
    <d v="2024-06-20T00:00:00"/>
    <m/>
    <m/>
    <s v="Certificado e-CPF A3 em token - 36 meses Gov"/>
    <n v="277.10000000000002"/>
    <m/>
    <x v="15"/>
    <m/>
    <m/>
    <m/>
    <s v="2 - FATURADO"/>
    <n v="194"/>
    <x v="3"/>
    <x v="1"/>
  </r>
  <r>
    <x v="1226"/>
    <s v="47.865.597/0001-09"/>
    <s v="NF SERVICOS E_GOV"/>
    <n v="160866"/>
    <d v="2024-05-21T00:00:00"/>
    <n v="1786315"/>
    <d v="2024-05-21T00:00:00"/>
    <m/>
    <n v="277.10000000000002"/>
    <d v="2024-06-20T00:00:00"/>
    <m/>
    <m/>
    <s v="Certificado e-CPF A3 em token - 36 meses Gov"/>
    <n v="277.10000000000002"/>
    <m/>
    <x v="15"/>
    <m/>
    <m/>
    <m/>
    <s v="2 - FATURADO"/>
    <n v="194"/>
    <x v="3"/>
    <x v="1"/>
  </r>
  <r>
    <x v="1226"/>
    <s v="47.865.597/0001-09"/>
    <s v="NF SERVICOS E_GOV"/>
    <n v="163295"/>
    <d v="2024-06-27T00:00:00"/>
    <n v="1801536"/>
    <d v="2024-06-27T00:00:00"/>
    <m/>
    <n v="277.10000000000002"/>
    <d v="2024-07-27T00:00:00"/>
    <m/>
    <m/>
    <s v="Certificado e-CPF A3 em token - 36 meses Gov"/>
    <n v="277.10000000000002"/>
    <m/>
    <x v="15"/>
    <m/>
    <m/>
    <m/>
    <s v="2 - FATURADO"/>
    <n v="157"/>
    <x v="6"/>
    <x v="1"/>
  </r>
  <r>
    <x v="1226"/>
    <s v="47.865.597/0001-09"/>
    <s v="NF SERVICOS E_GOV"/>
    <n v="172481"/>
    <d v="2024-11-18T00:00:00"/>
    <n v="1875496"/>
    <d v="2024-11-18T00:00:00"/>
    <m/>
    <n v="109.89"/>
    <d v="2024-12-18T00:00:00"/>
    <m/>
    <m/>
    <s v="Certificado e-CPF A3 (renovação) - 36 meses Gov"/>
    <n v="109.89"/>
    <m/>
    <x v="0"/>
    <m/>
    <m/>
    <m/>
    <s v="2 - FATURADO"/>
    <n v="13"/>
    <x v="2"/>
    <x v="1"/>
  </r>
  <r>
    <x v="1226"/>
    <s v="47.865.597/0001-09"/>
    <s v="NF SERVICOS E_GOV"/>
    <n v="172562"/>
    <d v="2024-11-18T00:00:00"/>
    <n v="1875577"/>
    <d v="2024-11-18T00:00:00"/>
    <m/>
    <n v="227.35"/>
    <d v="2024-12-18T00:00:00"/>
    <m/>
    <m/>
    <s v="Certificado e-CPF A3 em cartão - 36 meses Gov"/>
    <n v="227.35"/>
    <m/>
    <x v="0"/>
    <m/>
    <m/>
    <m/>
    <s v="2 - FATURADO"/>
    <n v="13"/>
    <x v="2"/>
    <x v="1"/>
  </r>
  <r>
    <x v="1226"/>
    <s v="47.865.597/0001-09"/>
    <s v="NF SERVICOS DO"/>
    <n v="298168"/>
    <d v="2024-11-18T00:00:00"/>
    <n v="304603"/>
    <d v="2024-11-19T00:00:00"/>
    <m/>
    <n v="1102.95"/>
    <d v="2024-12-19T00:00:00"/>
    <s v="E0201867"/>
    <s v="PD201867"/>
    <s v="Serviços de Publicidade Eletrônica"/>
    <n v="1102.95"/>
    <m/>
    <x v="0"/>
    <m/>
    <m/>
    <m/>
    <s v="2 - FATURADO"/>
    <n v="12"/>
    <x v="2"/>
    <x v="1"/>
  </r>
  <r>
    <x v="1226"/>
    <s v="47.865.597/0001-09"/>
    <s v="NF SERVICOS DO"/>
    <n v="298447"/>
    <d v="2024-11-19T00:00:00"/>
    <n v="304888"/>
    <d v="2024-11-21T00:00:00"/>
    <m/>
    <n v="980.4"/>
    <d v="2024-12-21T00:00:00"/>
    <s v="E0201867"/>
    <s v="PD201867"/>
    <s v="Serviços de Publicidade Eletrônica"/>
    <n v="0"/>
    <m/>
    <x v="0"/>
    <m/>
    <m/>
    <m/>
    <s v="2 - FATURADO"/>
    <n v="10"/>
    <x v="2"/>
    <x v="1"/>
  </r>
  <r>
    <x v="1226"/>
    <s v="47.865.597/0001-09"/>
    <s v="NF SERVICOS E_GOV"/>
    <n v="173172"/>
    <d v="2024-11-26T00:00:00"/>
    <n v="1876187"/>
    <d v="2024-11-26T00:00:00"/>
    <m/>
    <n v="109.89"/>
    <d v="2024-12-26T00:00:00"/>
    <m/>
    <m/>
    <s v="Certificado e-CPF A3 (renovação) - 36 meses Gov"/>
    <n v="109.89"/>
    <m/>
    <x v="0"/>
    <m/>
    <m/>
    <m/>
    <s v="2 - FATURADO"/>
    <n v="5"/>
    <x v="2"/>
    <x v="1"/>
  </r>
  <r>
    <x v="1226"/>
    <s v="47.865.597/0001-09"/>
    <s v="NF SERVICOS E_GOV"/>
    <n v="173536"/>
    <d v="2024-11-29T00:00:00"/>
    <n v="1876551"/>
    <d v="2024-11-29T00:00:00"/>
    <m/>
    <n v="73.260000000000005"/>
    <d v="2024-12-29T00:00:00"/>
    <m/>
    <m/>
    <s v="Certificado e-CPF A1 (renovacao) em Software (12 meses) Gov"/>
    <n v="73.260000000000005"/>
    <m/>
    <x v="0"/>
    <m/>
    <m/>
    <m/>
    <s v="2 - FATURADO"/>
    <n v="2"/>
    <x v="2"/>
    <x v="1"/>
  </r>
  <r>
    <x v="1226"/>
    <s v="47.865.597/0001-09"/>
    <s v="NF SERVICOS"/>
    <n v="175268"/>
    <d v="2024-12-11T00:00:00"/>
    <n v="1891256"/>
    <d v="2024-12-11T00:00:00"/>
    <d v="2024-11-01T00:00:00"/>
    <n v="104251.51"/>
    <d v="2025-01-10T00:00:00"/>
    <s v="E0230555"/>
    <s v="PD023448"/>
    <s v="NUVEM PUBLICA E PAAS MIDDLEWARE COM SERVIÇO DE GESTÃO"/>
    <n v="104251.51"/>
    <d v="2024-11-01T00:00:00"/>
    <x v="0"/>
    <s v="1.16.05.00/2.00.00.00/0131/23"/>
    <s v="387.00003253/2023-15"/>
    <s v="359.00009705/2023-28  ITO"/>
    <s v="2 - FATURADO"/>
    <n v="0"/>
    <x v="0"/>
    <x v="0"/>
  </r>
  <r>
    <x v="1226"/>
    <s v="47.865.597/0001-09"/>
    <s v="NF SERVICOS"/>
    <n v="175288"/>
    <d v="2024-12-11T00:00:00"/>
    <n v="1891276"/>
    <d v="2024-12-11T00:00:00"/>
    <d v="2024-11-01T00:00:00"/>
    <n v="29258.26"/>
    <d v="2025-01-10T00:00:00"/>
    <s v="E0230555"/>
    <s v="PD023448"/>
    <s v="NUVEM PUBLICA E PAAS MIDDLEWARE COM SERVIÇO DE GESTÃO"/>
    <n v="29258.26"/>
    <d v="2024-11-01T00:00:00"/>
    <x v="0"/>
    <s v="1.16.05.00/2.00.00.00/0131/23"/>
    <s v="387.00003253/2023-15"/>
    <s v="359.00009705/2023-28  ITO"/>
    <s v="2 - FATURADO"/>
    <n v="0"/>
    <x v="0"/>
    <x v="0"/>
  </r>
  <r>
    <x v="1226"/>
    <s v="47.865.597/0001-09"/>
    <s v="NF SERVICOS DO"/>
    <n v="300061"/>
    <d v="2024-12-11T00:00:00"/>
    <n v="307498"/>
    <d v="2024-12-11T00:00:00"/>
    <m/>
    <n v="1715.7"/>
    <d v="2025-01-10T00:00:00"/>
    <s v="E0201867"/>
    <s v="PD201867"/>
    <s v="Serviços de Publicidade Eletrônica"/>
    <n v="1715.7"/>
    <m/>
    <x v="0"/>
    <m/>
    <m/>
    <m/>
    <s v="2 - FATURADO"/>
    <n v="0"/>
    <x v="0"/>
    <x v="1"/>
  </r>
  <r>
    <x v="1226"/>
    <s v="47.865.597/0001-09"/>
    <s v="NF SERVICOS DO"/>
    <n v="300367"/>
    <d v="2024-12-11T00:00:00"/>
    <n v="307804"/>
    <d v="2024-12-11T00:00:00"/>
    <m/>
    <n v="857.85"/>
    <d v="2025-01-10T00:00:00"/>
    <s v="E0201867"/>
    <s v="PD201867"/>
    <s v="Serviços de Publicidade Eletrônica"/>
    <n v="857.85"/>
    <m/>
    <x v="0"/>
    <m/>
    <m/>
    <m/>
    <s v="2 - FATURADO"/>
    <n v="0"/>
    <x v="0"/>
    <x v="1"/>
  </r>
  <r>
    <x v="1226"/>
    <s v="47.865.597/0001-09"/>
    <s v="NF SERVICOS DO"/>
    <n v="300498"/>
    <d v="2024-12-11T00:00:00"/>
    <n v="307935"/>
    <d v="2024-12-11T00:00:00"/>
    <m/>
    <n v="1348.05"/>
    <d v="2025-01-10T00:00:00"/>
    <s v="E0201867"/>
    <s v="PD201867"/>
    <s v="Serviços de Publicidade Eletrônica"/>
    <n v="1348.05"/>
    <m/>
    <x v="0"/>
    <m/>
    <m/>
    <m/>
    <s v="2 - FATURADO"/>
    <n v="0"/>
    <x v="0"/>
    <x v="1"/>
  </r>
  <r>
    <x v="1226"/>
    <s v="47.865.597/0001-09"/>
    <s v="NF SERVICOS DO"/>
    <n v="300741"/>
    <d v="2024-12-11T00:00:00"/>
    <n v="308178"/>
    <d v="2024-12-11T00:00:00"/>
    <m/>
    <n v="2696.1"/>
    <d v="2025-01-10T00:00:00"/>
    <s v="E0201867"/>
    <s v="PD201867"/>
    <s v="Serviços de Publicidade Eletrônica"/>
    <n v="2696.1"/>
    <m/>
    <x v="0"/>
    <m/>
    <m/>
    <m/>
    <s v="2 - FATURADO"/>
    <n v="0"/>
    <x v="0"/>
    <x v="1"/>
  </r>
  <r>
    <x v="1226"/>
    <s v="47.865.597/0001-09"/>
    <s v="NF SERVICOS DO"/>
    <n v="301187"/>
    <d v="2024-12-11T00:00:00"/>
    <n v="306611"/>
    <d v="2024-12-11T00:00:00"/>
    <m/>
    <n v="2451"/>
    <d v="2025-01-10T00:00:00"/>
    <s v="E0201867"/>
    <s v="PD201867"/>
    <s v="Serviços de Publicidade Eletrônica"/>
    <n v="2451"/>
    <m/>
    <x v="0"/>
    <m/>
    <m/>
    <m/>
    <s v="2 - FATURADO"/>
    <n v="0"/>
    <x v="0"/>
    <x v="1"/>
  </r>
  <r>
    <x v="1226"/>
    <s v="47.865.597/0001-09"/>
    <s v="NF SERVICOS DO"/>
    <n v="301368"/>
    <d v="2024-12-11T00:00:00"/>
    <n v="306792"/>
    <d v="2024-12-11T00:00:00"/>
    <m/>
    <n v="1102.95"/>
    <d v="2025-01-10T00:00:00"/>
    <s v="E0201867"/>
    <s v="PD201867"/>
    <s v="Serviços de Publicidade Eletrônica"/>
    <n v="1102.95"/>
    <m/>
    <x v="0"/>
    <m/>
    <m/>
    <m/>
    <s v="2 - FATURADO"/>
    <n v="0"/>
    <x v="0"/>
    <x v="1"/>
  </r>
  <r>
    <x v="1226"/>
    <s v="47.865.597/0001-09"/>
    <s v="NF SERVICOS DO"/>
    <n v="301615"/>
    <d v="2024-12-11T00:00:00"/>
    <n v="307039"/>
    <d v="2024-12-11T00:00:00"/>
    <m/>
    <n v="1593.15"/>
    <d v="2025-01-10T00:00:00"/>
    <s v="E0201867"/>
    <s v="PD201867"/>
    <s v="Serviços de Publicidade Eletrônica"/>
    <n v="1593.15"/>
    <m/>
    <x v="0"/>
    <m/>
    <m/>
    <m/>
    <s v="2 - FATURADO"/>
    <n v="0"/>
    <x v="0"/>
    <x v="1"/>
  </r>
  <r>
    <x v="1226"/>
    <s v="47.865.597/0001-09"/>
    <s v="NF SERVICOS"/>
    <n v="175362"/>
    <d v="2024-12-12T00:00:00"/>
    <n v="1891350"/>
    <d v="2024-12-12T00:00:00"/>
    <d v="2024-11-01T00:00:00"/>
    <n v="78888.72"/>
    <d v="2025-01-11T00:00:00"/>
    <s v="E0230559"/>
    <s v="PD023450"/>
    <s v="CENTRAL ATENDIMENTO, SERVIÇOS TÉCNICOS ESPECIALIZADOS, CHAMADO TECNICO,  SERVIÇOS DE ADMINISTRAÇÃO DE ANTIVÍRUS"/>
    <n v="74037.06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63"/>
    <d v="2024-12-12T00:00:00"/>
    <n v="1891351"/>
    <d v="2024-12-12T00:00:00"/>
    <d v="2024-11-01T00:00:00"/>
    <n v="20591.560000000001"/>
    <d v="2025-01-11T00:00:00"/>
    <s v="E0230559"/>
    <s v="PD023450"/>
    <s v="CENTRAL ATENDIMENTO, SERVIÇOS TÉCNICOS ESPECIALIZADOS, CHAMADO TECNICO,  SERVIÇOS DE ADMINISTRAÇÃO DE ANTIVÍRUS"/>
    <n v="19325.18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67"/>
    <d v="2024-12-12T00:00:00"/>
    <n v="1891355"/>
    <d v="2024-12-12T00:00:00"/>
    <d v="2024-11-01T00:00:00"/>
    <n v="45801.19"/>
    <d v="2025-01-11T00:00:00"/>
    <s v="E0230560"/>
    <s v="PD023450"/>
    <s v="INFRAESTRUTURA VIRTUALIZADA  ON PREMISES, PAAS BANCO DE DADOS MICROSOFT  SQL,PAAS JBOSS,  NUVEM PRODESP, CERTIFICADO DIGITAL , PROCESSAMENTO MIPS, SMTP, IMPRESSÃO E HOSPEDAGEM FISICA"/>
    <n v="45801.19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68"/>
    <d v="2024-12-12T00:00:00"/>
    <n v="1891356"/>
    <d v="2024-12-12T00:00:00"/>
    <d v="2024-11-01T00:00:00"/>
    <n v="9128.8799999999992"/>
    <d v="2025-01-11T00:00:00"/>
    <s v="E0230560"/>
    <s v="PD023450"/>
    <s v="INFRAESTRUTURA VIRTUALIZADA  ON PREMISES, PAAS BANCO DE DADOS MICROSOFT  SQL,PAAS JBOSS,  NUVEM PRODESP, CERTIFICADO DIGITAL , PROCESSAMENTO MIPS, SMTP, IMPRESSÃO E HOSPEDAGEM FISICA"/>
    <n v="8567.4699999999993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69"/>
    <d v="2024-12-12T00:00:00"/>
    <n v="1891357"/>
    <d v="2024-12-12T00:00:00"/>
    <d v="2024-11-01T00:00:00"/>
    <n v="763540.42"/>
    <d v="2025-01-11T00:00:00"/>
    <s v="E0230560"/>
    <s v="PD023450"/>
    <s v="INFRAESTRUTURA VIRTUALIZADA  ON PREMISES, PAAS BANCO DE DADOS MICROSOFT  SQL,PAAS JBOSS,  NUVEM PRODESP, CERTIFICADO DIGITAL , PROCESSAMENTO MIPS, SMTP, IMPRESSÃO E HOSPEDAGEM FISICA"/>
    <n v="763540.42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72"/>
    <d v="2024-12-12T00:00:00"/>
    <n v="1891360"/>
    <d v="2024-12-12T00:00:00"/>
    <d v="2024-11-01T00:00:00"/>
    <n v="1078600.7"/>
    <d v="2025-01-11T00:00:00"/>
    <s v="E0230558"/>
    <s v="PD023450"/>
    <s v="MANUTENÇÃO SISTEMA CARTEIRA DE MUTUÁRIOS E PORTAIS CDHU"/>
    <n v="1012266.77"/>
    <d v="2024-11-01T00:00:00"/>
    <x v="0"/>
    <s v="1.16.05.00/2.00.00.00/132/23"/>
    <s v="387.00003294/2023-10"/>
    <s v="359.00009718/2023-05  APPS"/>
    <s v="2 - FATURADO"/>
    <n v="0"/>
    <x v="0"/>
    <x v="0"/>
  </r>
  <r>
    <x v="1226"/>
    <s v="47.865.597/0001-09"/>
    <s v="NF SERVICOS"/>
    <n v="175377"/>
    <d v="2024-12-12T00:00:00"/>
    <n v="1891365"/>
    <d v="2024-12-12T00:00:00"/>
    <d v="2024-11-01T00:00:00"/>
    <n v="8344.8799999999992"/>
    <d v="2025-01-11T00:00:00"/>
    <s v="E0230560"/>
    <s v="PD023450"/>
    <s v="INFRAESTRUTURA VIRTUALIZADA  ON PREMISES, PAAS BANCO DE DADOS MICROSOFT  SQL,PAAS JBOSS,  NUVEM PRODESP, CERTIFICADO DIGITAL , PROCESSAMENTO MIPS, SMTP, IMPRESSÃO E HOSPEDAGEM FISICA"/>
    <n v="8344.8799999999992"/>
    <d v="2024-11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5383"/>
    <d v="2024-12-12T00:00:00"/>
    <n v="1891371"/>
    <d v="2024-12-12T00:00:00"/>
    <d v="2024-11-01T00:00:00"/>
    <n v="159.24"/>
    <d v="2025-01-11T00:00:00"/>
    <s v="E0240168"/>
    <s v="PD024115"/>
    <s v="PROGRAMA SP SEM PAPEL"/>
    <n v="159.24"/>
    <d v="2024-11-01T00:00:00"/>
    <x v="0"/>
    <s v="1.16.05.00/2.00:00.00/028/24"/>
    <s v="387.00000742/2024-44"/>
    <s v="359.00002209/2024-24  APPS"/>
    <s v="2 - FATURADO"/>
    <n v="0"/>
    <x v="0"/>
    <x v="0"/>
  </r>
  <r>
    <x v="1226"/>
    <s v="47.865.597/0001-09"/>
    <s v="NF SERVICOS"/>
    <n v="175385"/>
    <d v="2024-12-12T00:00:00"/>
    <n v="1891373"/>
    <d v="2024-12-12T00:00:00"/>
    <d v="2024-11-01T00:00:00"/>
    <n v="43547.42"/>
    <d v="2025-01-11T00:00:00"/>
    <s v="E0230558"/>
    <s v="PD023450"/>
    <s v="MANUTENÇÃO SISTEMA CARTEIRA DE MUTUÁRIOS E PORTAIS CDHU"/>
    <n v="40869.26"/>
    <d v="2024-11-01T00:00:00"/>
    <x v="0"/>
    <s v="1.16.05.00/2.00.00.00/132/23"/>
    <s v="387.00003294/2023-10"/>
    <s v="359.00009718/2023-05  APPS"/>
    <s v="2 - FATURADO"/>
    <n v="0"/>
    <x v="0"/>
    <x v="0"/>
  </r>
  <r>
    <x v="1226"/>
    <s v="47.865.597/0001-09"/>
    <s v="NF SERVICOS DO"/>
    <n v="302055"/>
    <d v="2024-12-16T00:00:00"/>
    <n v="308563"/>
    <d v="2024-12-16T00:00:00"/>
    <m/>
    <n v="3676.5"/>
    <d v="2025-01-15T00:00:00"/>
    <s v="E0201867"/>
    <s v="PD201867"/>
    <s v="Serviços de Publicidade Eletrônica"/>
    <n v="3676.5"/>
    <m/>
    <x v="0"/>
    <m/>
    <m/>
    <m/>
    <s v="2 - FATURADO"/>
    <n v="0"/>
    <x v="0"/>
    <x v="1"/>
  </r>
  <r>
    <x v="1226"/>
    <s v="47.865.597/0001-09"/>
    <s v="NF SERVICOS"/>
    <n v="175929"/>
    <d v="2024-12-17T00:00:00"/>
    <n v="1891917"/>
    <d v="2024-12-17T00:00:00"/>
    <d v="2024-11-01T00:00:00"/>
    <n v="9157.18"/>
    <d v="2025-01-16T00:00:00"/>
    <s v="E0230466"/>
    <s v="PD023383"/>
    <s v="OFFICE BÁSICO E PAAS MIDDLEWARE COM SERVICO DE GESTAO"/>
    <n v="9157.18"/>
    <d v="2024-11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"/>
    <n v="175930"/>
    <d v="2024-12-17T00:00:00"/>
    <n v="1891918"/>
    <d v="2024-12-17T00:00:00"/>
    <d v="2024-11-01T00:00:00"/>
    <n v="92763.11"/>
    <d v="2025-01-16T00:00:00"/>
    <s v="E0230466"/>
    <s v="PD023383"/>
    <s v="OFFICE BÁSICO E PAAS MIDDLEWARE COM SERVICO DE GESTAO"/>
    <n v="92763.11"/>
    <d v="2024-11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 DO"/>
    <n v="302375"/>
    <d v="2024-12-17T00:00:00"/>
    <n v="308888"/>
    <d v="2024-12-17T00:00:00"/>
    <m/>
    <n v="1348.05"/>
    <d v="2025-01-16T00:00:00"/>
    <s v="E0201867"/>
    <s v="PD201867"/>
    <s v="Serviços de Publicidade Eletrônica"/>
    <n v="1348.05"/>
    <m/>
    <x v="0"/>
    <m/>
    <m/>
    <m/>
    <s v="2 - FATURADO"/>
    <n v="0"/>
    <x v="0"/>
    <x v="1"/>
  </r>
  <r>
    <x v="1226"/>
    <s v="47.865.597/0001-09"/>
    <s v="NF SERVICOS DO"/>
    <n v="302498"/>
    <d v="2024-12-17T00:00:00"/>
    <n v="309011"/>
    <d v="2024-12-17T00:00:00"/>
    <m/>
    <n v="3063.75"/>
    <d v="2025-01-16T00:00:00"/>
    <s v="E0201867"/>
    <s v="PD201867"/>
    <s v="Serviços de Publicidade Eletrônica"/>
    <n v="3063.75"/>
    <m/>
    <x v="0"/>
    <m/>
    <m/>
    <m/>
    <s v="2 - FATURADO"/>
    <n v="0"/>
    <x v="0"/>
    <x v="1"/>
  </r>
  <r>
    <x v="1226"/>
    <s v="47.865.597/0001-09"/>
    <s v="NF SERVICOS DO"/>
    <n v="302693"/>
    <d v="2024-12-18T00:00:00"/>
    <n v="309215"/>
    <d v="2024-12-18T00:00:00"/>
    <m/>
    <n v="3799.05"/>
    <d v="2025-01-17T00:00:00"/>
    <s v="E0201867"/>
    <s v="PD201867"/>
    <s v="Serviços de Publicidade Eletrônica"/>
    <n v="3799.05"/>
    <m/>
    <x v="0"/>
    <m/>
    <m/>
    <m/>
    <s v="2 - FATURADO"/>
    <n v="0"/>
    <x v="0"/>
    <x v="1"/>
  </r>
  <r>
    <x v="1226"/>
    <s v="47.865.597/0001-09"/>
    <s v="NF SERVICOS DO"/>
    <n v="302860"/>
    <d v="2024-12-19T00:00:00"/>
    <n v="309382"/>
    <d v="2024-12-19T00:00:00"/>
    <m/>
    <n v="1960.8"/>
    <d v="2025-01-18T00:00:00"/>
    <s v="E0201867"/>
    <s v="PD201867"/>
    <s v="Serviços de Publicidade Eletrônica"/>
    <n v="1960.8"/>
    <m/>
    <x v="0"/>
    <m/>
    <m/>
    <m/>
    <s v="2 - FATURADO"/>
    <n v="0"/>
    <x v="0"/>
    <x v="1"/>
  </r>
  <r>
    <x v="1226"/>
    <s v="47.865.597/0001-09"/>
    <s v="NF SERVICOS DO"/>
    <n v="303120"/>
    <d v="2024-12-20T00:00:00"/>
    <n v="309642"/>
    <d v="2024-12-20T00:00:00"/>
    <m/>
    <n v="12107.94"/>
    <d v="2025-01-19T00:00:00"/>
    <s v="E0201867"/>
    <s v="PD201867"/>
    <s v="Serviços de Publicidade Eletrônica"/>
    <n v="12107.94"/>
    <m/>
    <x v="0"/>
    <m/>
    <m/>
    <m/>
    <s v="2 - FATURADO"/>
    <n v="0"/>
    <x v="0"/>
    <x v="1"/>
  </r>
  <r>
    <x v="1226"/>
    <s v="47.865.597/0001-09"/>
    <s v="NF SERVICOS DO"/>
    <n v="303289"/>
    <d v="2024-12-22T00:00:00"/>
    <n v="309852"/>
    <d v="2024-12-30T00:00:00"/>
    <m/>
    <n v="2573.5500000000002"/>
    <d v="2025-01-29T00:00:00"/>
    <s v="E0201867"/>
    <s v="PD201867"/>
    <s v="Serviços de Publicidade Eletrônica"/>
    <n v="2573.5500000000002"/>
    <m/>
    <x v="0"/>
    <m/>
    <m/>
    <m/>
    <s v="2 - FATURADO"/>
    <n v="0"/>
    <x v="0"/>
    <x v="1"/>
  </r>
  <r>
    <x v="1226"/>
    <s v="47.865.597/0001-09"/>
    <s v="NF SERVICOS DO"/>
    <n v="303514"/>
    <d v="2024-12-22T00:00:00"/>
    <n v="310077"/>
    <d v="2024-12-30T00:00:00"/>
    <m/>
    <n v="2083.35"/>
    <d v="2025-01-29T00:00:00"/>
    <s v="E0201867"/>
    <s v="PD201867"/>
    <s v="Serviços de Publicidade Eletrônica"/>
    <n v="2083.35"/>
    <m/>
    <x v="0"/>
    <m/>
    <m/>
    <m/>
    <s v="2 - FATURADO"/>
    <n v="0"/>
    <x v="0"/>
    <x v="1"/>
  </r>
  <r>
    <x v="1226"/>
    <s v="47.865.597/0001-09"/>
    <s v="NF SERVICOS DO"/>
    <n v="303716"/>
    <d v="2024-12-23T00:00:00"/>
    <n v="310279"/>
    <d v="2024-12-30T00:00:00"/>
    <m/>
    <n v="1715.7"/>
    <d v="2025-01-29T00:00:00"/>
    <s v="E0201867"/>
    <s v="PD201867"/>
    <s v="Serviços de Publicidade Eletrônica"/>
    <n v="1715.7"/>
    <m/>
    <x v="0"/>
    <m/>
    <m/>
    <m/>
    <s v="2 - FATURADO"/>
    <n v="0"/>
    <x v="0"/>
    <x v="1"/>
  </r>
  <r>
    <x v="1226"/>
    <s v="47.865.597/0001-09"/>
    <s v="NF SERVICOS DO"/>
    <n v="303922"/>
    <d v="2024-12-26T00:00:00"/>
    <n v="310485"/>
    <d v="2024-12-30T00:00:00"/>
    <m/>
    <n v="1470.6"/>
    <d v="2025-01-29T00:00:00"/>
    <s v="E0201867"/>
    <s v="PD201867"/>
    <s v="Serviços de Publicidade Eletrônica"/>
    <n v="1470.6"/>
    <m/>
    <x v="0"/>
    <m/>
    <m/>
    <m/>
    <s v="2 - FATURADO"/>
    <n v="0"/>
    <x v="0"/>
    <x v="1"/>
  </r>
  <r>
    <x v="1226"/>
    <s v="47.865.597/0001-09"/>
    <s v="NF SERVICOS"/>
    <n v="177066"/>
    <d v="2024-12-30T00:00:00"/>
    <n v="1893054"/>
    <d v="2024-12-30T00:00:00"/>
    <d v="2024-12-01T00:00:00"/>
    <n v="87782.21"/>
    <d v="2025-01-29T00:00:00"/>
    <s v="E0230555"/>
    <s v="PD023448"/>
    <s v="NUVEM PUBLICA E PAAS MIDDLEWARE COM SERVIÇO DE GESTÃO"/>
    <n v="87782.21"/>
    <d v="2024-12-01T00:00:00"/>
    <x v="0"/>
    <s v="1.16.05.00/2.00.00.00/0131/23"/>
    <s v="387.00003253/2023-15"/>
    <s v="359.00009705/2023-28  ITO"/>
    <s v="2 - FATURADO"/>
    <n v="0"/>
    <x v="0"/>
    <x v="0"/>
  </r>
  <r>
    <x v="1226"/>
    <s v="47.865.597/0001-09"/>
    <s v="NF SERVICOS"/>
    <n v="177067"/>
    <d v="2024-12-30T00:00:00"/>
    <n v="1893055"/>
    <d v="2024-12-30T00:00:00"/>
    <d v="2024-12-01T00:00:00"/>
    <n v="45727.56"/>
    <d v="2025-01-29T00:00:00"/>
    <s v="E0230555"/>
    <s v="PD023448"/>
    <s v="NUVEM PUBLICA E PAAS MIDDLEWARE COM SERVIÇO DE GESTÃO"/>
    <n v="45727.56"/>
    <d v="2024-12-01T00:00:00"/>
    <x v="0"/>
    <s v="1.16.05.00/2.00.00.00/0131/23"/>
    <s v="387.00003253/2023-15"/>
    <s v="359.00009705/2023-28  ITO"/>
    <s v="2 - FATURADO"/>
    <n v="0"/>
    <x v="0"/>
    <x v="0"/>
  </r>
  <r>
    <x v="1226"/>
    <s v="47.865.597/0001-09"/>
    <s v="NF SERVICOS"/>
    <n v="177084"/>
    <d v="2024-12-30T00:00:00"/>
    <n v="1893072"/>
    <d v="2024-12-30T00:00:00"/>
    <d v="2024-12-01T00:00:00"/>
    <n v="159.24"/>
    <d v="2025-01-29T00:00:00"/>
    <s v="E0240168"/>
    <s v="PD024115"/>
    <s v="PROGRAMA SP SEM PAPEL"/>
    <n v="159.24"/>
    <d v="2024-12-01T00:00:00"/>
    <x v="0"/>
    <s v="1.16.05.00/2.00:00.00/028/24"/>
    <s v="387.00000742/2024-44"/>
    <s v="359.00002209/2024-24  APPS"/>
    <s v="2 - FATURADO"/>
    <n v="0"/>
    <x v="0"/>
    <x v="0"/>
  </r>
  <r>
    <x v="1226"/>
    <s v="47.865.597/0001-09"/>
    <s v="NF SERVICOS"/>
    <n v="177085"/>
    <d v="2024-12-30T00:00:00"/>
    <n v="1893073"/>
    <d v="2024-12-30T00:00:00"/>
    <d v="2024-12-01T00:00:00"/>
    <n v="6135.31"/>
    <d v="2025-01-29T00:00:00"/>
    <s v="E0230466"/>
    <s v="PD023383"/>
    <s v="OFFICE BÁSICO E PAAS MIDDLEWARE COM SERVICO DE GESTAO"/>
    <n v="6135.31"/>
    <d v="2024-12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"/>
    <n v="177086"/>
    <d v="2024-12-30T00:00:00"/>
    <n v="1893074"/>
    <d v="2024-12-30T00:00:00"/>
    <d v="2024-12-01T00:00:00"/>
    <n v="3021.87"/>
    <d v="2025-01-29T00:00:00"/>
    <s v="E0230466"/>
    <s v="PD023383"/>
    <s v="OFFICE BÁSICO E PAAS MIDDLEWARE COM SERVICO DE GESTAO"/>
    <n v="3021.87"/>
    <d v="2024-12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"/>
    <n v="177087"/>
    <d v="2024-12-30T00:00:00"/>
    <n v="1893075"/>
    <d v="2024-12-30T00:00:00"/>
    <d v="2024-12-01T00:00:00"/>
    <n v="61839.82"/>
    <d v="2025-01-29T00:00:00"/>
    <s v="E0230466"/>
    <s v="PD023383"/>
    <s v="OFFICE BÁSICO E PAAS MIDDLEWARE COM SERVICO DE GESTAO"/>
    <n v="61839.82"/>
    <d v="2024-12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"/>
    <n v="177088"/>
    <d v="2024-12-30T00:00:00"/>
    <n v="1893076"/>
    <d v="2024-12-30T00:00:00"/>
    <d v="2024-12-01T00:00:00"/>
    <n v="30919.91"/>
    <d v="2025-01-29T00:00:00"/>
    <s v="E0230466"/>
    <s v="PD023383"/>
    <s v="OFFICE BÁSICO E PAAS MIDDLEWARE COM SERVICO DE GESTAO"/>
    <n v="30919.91"/>
    <d v="2024-12-01T00:00:00"/>
    <x v="0"/>
    <s v="1.16.05.00/2.00.00.00/130/23"/>
    <s v="387.00003177/2023-48"/>
    <s v="359.00009706/2023-72-ITO"/>
    <s v="2 - FATURADO"/>
    <n v="0"/>
    <x v="0"/>
    <x v="0"/>
  </r>
  <r>
    <x v="1226"/>
    <s v="47.865.597/0001-09"/>
    <s v="NF SERVICOS"/>
    <n v="177167"/>
    <d v="2024-12-30T00:00:00"/>
    <n v="1893155"/>
    <d v="2024-12-30T00:00:00"/>
    <d v="2024-12-01T00:00:00"/>
    <n v="860846.01"/>
    <d v="2025-01-29T00:00:00"/>
    <s v="E0230558"/>
    <s v="PD023450"/>
    <s v="MANUTENÇÃO SISTEMA CARTEIRA DE MUTUÁRIOS E PORTAIS CDHU"/>
    <n v="807903.97"/>
    <d v="2024-12-01T00:00:00"/>
    <x v="0"/>
    <s v="1.16.05.00/2.00.00.00/132/23"/>
    <s v="387.00003294/2023-10"/>
    <s v="359.00009718/2023-05  APPS"/>
    <s v="2 - FATURADO"/>
    <n v="0"/>
    <x v="0"/>
    <x v="0"/>
  </r>
  <r>
    <x v="1226"/>
    <s v="47.865.597/0001-09"/>
    <s v="NF SERVICOS"/>
    <n v="177173"/>
    <d v="2024-12-30T00:00:00"/>
    <n v="1893161"/>
    <d v="2024-12-30T00:00:00"/>
    <d v="2024-12-01T00:00:00"/>
    <n v="6390.22"/>
    <d v="2025-01-29T00:00:00"/>
    <s v="E0230560"/>
    <s v="PD023450"/>
    <s v="INFRAESTRUTURA VIRTUALIZADA  ON PREMISES, PAAS BANCO DE DADOS MICROSOFT  SQL,PAAS JBOSS,  NUVEM PRODESP, CERTIFICADO DIGITAL , PROCESSAMENTO MIPS, SMTP, IMPRESSÃO E HOSPEDAGEM FISICA"/>
    <n v="5997.24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7174"/>
    <d v="2024-12-30T00:00:00"/>
    <n v="1893162"/>
    <d v="2024-12-30T00:00:00"/>
    <d v="2024-12-01T00:00:00"/>
    <n v="527347.37"/>
    <d v="2025-01-29T00:00:00"/>
    <s v="E0230560"/>
    <s v="PD023450"/>
    <s v="INFRAESTRUTURA VIRTUALIZADA  ON PREMISES, PAAS BANCO DE DADOS MICROSOFT  SQL,PAAS JBOSS,  NUVEM PRODESP, CERTIFICADO DIGITAL , PROCESSAMENTO MIPS, SMTP, IMPRESSÃO E HOSPEDAGEM FISICA"/>
    <n v="527347.37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7175"/>
    <d v="2024-12-30T00:00:00"/>
    <n v="1893163"/>
    <d v="2024-12-30T00:00:00"/>
    <d v="2024-12-01T00:00:00"/>
    <n v="5841.42"/>
    <d v="2025-01-29T00:00:00"/>
    <s v="E0230560"/>
    <s v="PD023450"/>
    <s v="INFRAESTRUTURA VIRTUALIZADA  ON PREMISES, PAAS BANCO DE DADOS MICROSOFT  SQL,PAAS JBOSS,  NUVEM PRODESP, CERTIFICADO DIGITAL , PROCESSAMENTO MIPS, SMTP, IMPRESSÃO E HOSPEDAGEM FISICA"/>
    <n v="5841.42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7176"/>
    <d v="2024-12-30T00:00:00"/>
    <n v="1893164"/>
    <d v="2024-12-30T00:00:00"/>
    <d v="2024-12-01T00:00:00"/>
    <n v="32073.79"/>
    <d v="2025-01-29T00:00:00"/>
    <s v="E0230560"/>
    <s v="PD023450"/>
    <s v="INFRAESTRUTURA VIRTUALIZADA  ON PREMISES, PAAS BANCO DE DADOS MICROSOFT  SQL,PAAS JBOSS,  NUVEM PRODESP, CERTIFICADO DIGITAL , PROCESSAMENTO MIPS, SMTP, IMPRESSÃO E HOSPEDAGEM FISICA"/>
    <n v="32073.79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7179"/>
    <d v="2024-12-30T00:00:00"/>
    <n v="1893167"/>
    <d v="2024-12-30T00:00:00"/>
    <d v="2024-12-01T00:00:00"/>
    <n v="45303.59"/>
    <d v="2025-01-29T00:00:00"/>
    <s v="E0230559"/>
    <s v="PD023450"/>
    <s v="CENTRAL ATENDIMENTO, SERVIÇOS TÉCNICOS ESPECIALIZADOS, CHAMADO TECNICO,  SERVIÇOS DE ADMINISTRAÇÃO DE ANTIVÍRUS"/>
    <n v="42517.440000000002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F SERVICOS"/>
    <n v="177180"/>
    <d v="2024-12-30T00:00:00"/>
    <n v="1893168"/>
    <d v="2024-12-30T00:00:00"/>
    <d v="2024-12-01T00:00:00"/>
    <n v="14414.09"/>
    <d v="2025-01-29T00:00:00"/>
    <s v="E0230559"/>
    <s v="PD023450"/>
    <s v="CENTRAL ATENDIMENTO, SERVIÇOS TÉCNICOS ESPECIALIZADOS, CHAMADO TECNICO,  SERVIÇOS DE ADMINISTRAÇÃO DE ANTIVÍRUS"/>
    <n v="13527.61"/>
    <d v="2024-12-01T00:00:00"/>
    <x v="0"/>
    <s v="1.16.05.00/2.00.00.00/132/23"/>
    <s v="387.00003294/2023-10"/>
    <s v="359.00009718/2023-05  APPS/ITO"/>
    <s v="2 - FATURADO"/>
    <n v="0"/>
    <x v="0"/>
    <x v="0"/>
  </r>
  <r>
    <x v="1226"/>
    <s v="47.865.597/0001-09"/>
    <s v="ND-RATEIO CONDOM PPT"/>
    <n v="19917"/>
    <d v="2024-12-30T00:00:00"/>
    <m/>
    <m/>
    <m/>
    <n v="11589.96"/>
    <d v="2025-01-31T00:00:00"/>
    <s v="CARGA INICIAL RATEIO CONDOM PPT"/>
    <m/>
    <s v="CARGA INICIAL RATEIO CONDOM PPT"/>
    <n v="11589.96"/>
    <m/>
    <x v="0"/>
    <m/>
    <m/>
    <m/>
    <s v="32 DIAS"/>
    <n v="0"/>
    <x v="0"/>
    <x v="7"/>
  </r>
  <r>
    <x v="1226"/>
    <s v="47.865.597/0001-09"/>
    <s v="ND-RATEIO CONDOM PPT"/>
    <n v="19918"/>
    <d v="2024-12-30T00:00:00"/>
    <m/>
    <m/>
    <m/>
    <n v="24895.06"/>
    <d v="2025-01-31T00:00:00"/>
    <s v="CARGA INICIAL RATEIO CONDOM PPT"/>
    <m/>
    <s v="CARGA INICIAL RATEIO CONDOM PPT"/>
    <n v="24895.06"/>
    <m/>
    <x v="0"/>
    <m/>
    <m/>
    <m/>
    <s v="32 DIAS"/>
    <n v="0"/>
    <x v="0"/>
    <x v="7"/>
  </r>
  <r>
    <x v="1226"/>
    <s v="47.865.597/0001-09"/>
    <s v="NF SERVICOS DO"/>
    <n v="304117"/>
    <d v="2024-12-31T00:00:00"/>
    <n v="310693"/>
    <d v="2025-01-03T00:00:00"/>
    <m/>
    <n v="1225.5"/>
    <d v="2025-02-02T00:00:00"/>
    <s v="E0201867"/>
    <s v="PD201867"/>
    <s v="Serviços de Publicidade Eletrônica"/>
    <n v="1225.5"/>
    <m/>
    <x v="0"/>
    <m/>
    <m/>
    <m/>
    <s v="2 - FATURADO"/>
    <n v="0"/>
    <x v="0"/>
    <x v="1"/>
  </r>
  <r>
    <x v="1227"/>
    <s v="47.869.078/0001-00"/>
    <s v="NF SERVICOS DO"/>
    <n v="301859"/>
    <d v="2024-12-11T00:00:00"/>
    <n v="30728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227"/>
    <s v="47.869.078/0001-00"/>
    <s v="NF SERVICOS DO"/>
    <n v="301860"/>
    <d v="2024-12-11T00:00:00"/>
    <n v="30728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228"/>
    <s v="47.877.711/0001-02"/>
    <s v="ND-OPERADORA CIELO"/>
    <n v="23539"/>
    <d v="2024-12-04T00:00:00"/>
    <m/>
    <m/>
    <m/>
    <n v="187.49"/>
    <d v="2024-12-04T00:00:00"/>
    <m/>
    <m/>
    <s v="Certificado e-CNPJ A1 em Software (12 meses)"/>
    <n v="187.49"/>
    <m/>
    <x v="0"/>
    <m/>
    <m/>
    <m/>
    <s v="1 - VENDA A VISTA"/>
    <n v="27"/>
    <x v="2"/>
    <x v="4"/>
  </r>
  <r>
    <x v="1229"/>
    <s v="47.964.911/0001-00"/>
    <s v="NF SERVICOS DO"/>
    <n v="301309"/>
    <d v="2024-12-11T00:00:00"/>
    <n v="30673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230"/>
    <s v="47.970.769/0001-04"/>
    <s v="NF SERVICOS"/>
    <n v="174442"/>
    <d v="2024-12-09T00:00:00"/>
    <n v="1890430"/>
    <d v="2024-12-09T00:00:00"/>
    <d v="2024-11-01T00:00:00"/>
    <n v="93115"/>
    <d v="2025-01-08T00:00:00"/>
    <s v="E0230235"/>
    <s v="PD023205"/>
    <s v="OFFICE BASICO"/>
    <n v="88645.48"/>
    <d v="2024-11-01T00:00:00"/>
    <x v="0"/>
    <s v="PMFRANCA 157/2023"/>
    <s v="PMFRANCA 14.221/2023"/>
    <s v="SEI 359.00000009/2023-56-359.00000009/2023-56-ITO"/>
    <s v="2 - FATURADO"/>
    <n v="0"/>
    <x v="0"/>
    <x v="0"/>
  </r>
  <r>
    <x v="1230"/>
    <s v="47.970.769/0001-04"/>
    <s v="NF SERVICOS DO"/>
    <n v="299969"/>
    <d v="2024-12-11T00:00:00"/>
    <n v="307406"/>
    <d v="2024-12-11T00:00:00"/>
    <m/>
    <n v="958.78"/>
    <d v="2025-01-10T00:00:00"/>
    <s v="E0220713"/>
    <s v="PD022713"/>
    <s v="Serviços de Publicidade Eletrônica"/>
    <n v="912.76"/>
    <m/>
    <x v="0"/>
    <m/>
    <m/>
    <m/>
    <s v="2 - FATURADO"/>
    <n v="0"/>
    <x v="0"/>
    <x v="1"/>
  </r>
  <r>
    <x v="1230"/>
    <s v="47.970.769/0001-04"/>
    <s v="NF SERVICOS DO"/>
    <n v="300037"/>
    <d v="2024-12-11T00:00:00"/>
    <n v="307474"/>
    <d v="2024-12-11T00:00:00"/>
    <m/>
    <n v="295.01"/>
    <d v="2025-01-10T00:00:00"/>
    <s v="E0220713"/>
    <s v="PD022713"/>
    <s v="Serviços de Publicidade Eletrônica"/>
    <n v="280.85000000000002"/>
    <m/>
    <x v="0"/>
    <m/>
    <m/>
    <m/>
    <s v="2 - FATURADO"/>
    <n v="0"/>
    <x v="0"/>
    <x v="1"/>
  </r>
  <r>
    <x v="1230"/>
    <s v="47.970.769/0001-04"/>
    <s v="NF SERVICOS DO"/>
    <n v="300551"/>
    <d v="2024-12-11T00:00:00"/>
    <n v="307988"/>
    <d v="2024-12-11T00:00:00"/>
    <m/>
    <n v="221.26"/>
    <d v="2025-01-10T00:00:00"/>
    <s v="E0220713"/>
    <s v="PD022713"/>
    <s v="Serviços de Publicidade Eletrônica"/>
    <n v="210.64"/>
    <m/>
    <x v="0"/>
    <m/>
    <m/>
    <m/>
    <s v="2 - FATURADO"/>
    <n v="0"/>
    <x v="0"/>
    <x v="1"/>
  </r>
  <r>
    <x v="1230"/>
    <s v="47.970.769/0001-04"/>
    <s v="NF SERVICOS DO"/>
    <n v="302706"/>
    <d v="2024-12-18T00:00:00"/>
    <n v="309228"/>
    <d v="2024-12-18T00:00:00"/>
    <m/>
    <n v="590.02"/>
    <d v="2025-01-17T00:00:00"/>
    <s v="E0220713"/>
    <s v="PD022713"/>
    <s v="Serviços de Publicidade Eletrônica"/>
    <n v="561.70000000000005"/>
    <m/>
    <x v="0"/>
    <m/>
    <m/>
    <m/>
    <s v="2 - FATURADO"/>
    <n v="0"/>
    <x v="0"/>
    <x v="1"/>
  </r>
  <r>
    <x v="1230"/>
    <s v="47.970.769/0001-04"/>
    <s v="NF SERVICOS DO"/>
    <n v="303526"/>
    <d v="2024-12-22T00:00:00"/>
    <n v="310089"/>
    <d v="2024-12-30T00:00:00"/>
    <m/>
    <n v="4056.36"/>
    <d v="2025-01-29T00:00:00"/>
    <s v="E0220713"/>
    <s v="PD022713"/>
    <s v="Serviços de Publicidade Eletrônica"/>
    <n v="3861.65"/>
    <m/>
    <x v="0"/>
    <m/>
    <m/>
    <m/>
    <s v="2 - FATURADO"/>
    <n v="0"/>
    <x v="0"/>
    <x v="1"/>
  </r>
  <r>
    <x v="1230"/>
    <s v="47.970.769/0001-04"/>
    <s v="NF SERVICOS"/>
    <n v="176490"/>
    <d v="2024-12-27T00:00:00"/>
    <n v="1892478"/>
    <d v="2024-12-27T00:00:00"/>
    <d v="2024-12-01T00:00:00"/>
    <n v="93115"/>
    <d v="2025-01-26T00:00:00"/>
    <s v="E0230235"/>
    <s v="PD023205"/>
    <s v="OFFICE BASICO"/>
    <n v="88645.48"/>
    <d v="2024-12-01T00:00:00"/>
    <x v="0"/>
    <s v="PMFRANCA 157/2023"/>
    <s v="PMFRANCA 14.221/2023"/>
    <s v="SEI 359.00000009/2023-56-359.00000009/2023-56-ITO"/>
    <s v="2 - FATURADO"/>
    <n v="0"/>
    <x v="0"/>
    <x v="0"/>
  </r>
  <r>
    <x v="1230"/>
    <s v="47.970.769/0001-04"/>
    <s v="NF SERVICOS"/>
    <n v="177522"/>
    <d v="2024-12-31T00:00:00"/>
    <n v="1906461"/>
    <d v="2025-01-10T00:00:00"/>
    <d v="2024-12-01T00:00:00"/>
    <n v="33183.78"/>
    <d v="2025-02-09T00:00:00"/>
    <s v="E0210721"/>
    <s v="PD021721"/>
    <s v="PREFEITURA - CADASTRO"/>
    <n v="31590.959999999999"/>
    <d v="2024-12-01T00:00:00"/>
    <x v="0"/>
    <s v="0091/2021"/>
    <s v="091/2021"/>
    <s v="954339/0002 PD-PRC-2021/03298 359.00005664/2024-81 APPS/ITO"/>
    <s v="2 - FATURADO"/>
    <n v="0"/>
    <x v="0"/>
    <x v="0"/>
  </r>
  <r>
    <x v="1231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369"/>
    <x v="4"/>
    <x v="1"/>
  </r>
  <r>
    <x v="1231"/>
    <s v="47.999.864/0001-22"/>
    <s v="NF SERVICOS"/>
    <n v="175260"/>
    <d v="2024-12-11T00:00:00"/>
    <n v="1891248"/>
    <d v="2024-12-11T00:00:00"/>
    <d v="2024-11-01T00:00:00"/>
    <n v="27638.57"/>
    <d v="2025-01-10T00:00:00"/>
    <s v="E0240375"/>
    <s v="PD024160"/>
    <s v="INFRAESTRUTURA VIRTUALIZADA, NUVEM COM MONITORAMENTO DE APLICAÇÕES, SMTP e BI EM NUVEM PARA O PORTAL DA CGE"/>
    <n v="26311.919999999998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1"/>
    <d v="2024-12-11T00:00:00"/>
    <n v="1891249"/>
    <d v="2024-12-11T00:00:00"/>
    <d v="2024-11-01T00:00:00"/>
    <n v="3770.98"/>
    <d v="2025-01-10T00:00:00"/>
    <s v="E0240375"/>
    <s v="PD024160"/>
    <s v="INFRAESTRUTURA VIRTUALIZADA, NUVEM COM MONITORAMENTO DE APLICAÇÕES, SMTP e BI EM NUVEM PARA O PORTAL DA CGE"/>
    <n v="3589.97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2"/>
    <d v="2024-12-11T00:00:00"/>
    <n v="1891250"/>
    <d v="2024-12-11T00:00:00"/>
    <d v="2024-11-01T00:00:00"/>
    <n v="50079.57"/>
    <d v="2025-01-10T00:00:00"/>
    <s v="E0240375"/>
    <s v="PD024160"/>
    <s v="INFRAESTRUTURA VIRTUALIZADA, NUVEM COM MONITORAMENTO DE APLICAÇÕES, SMTP e BI EM NUVEM PARA O PORTAL DA CGE"/>
    <n v="47675.75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3"/>
    <d v="2024-12-11T00:00:00"/>
    <n v="1891251"/>
    <d v="2024-12-11T00:00:00"/>
    <d v="2024-11-01T00:00:00"/>
    <n v="38760.879999999997"/>
    <d v="2025-01-10T00:00:00"/>
    <s v="E0240375"/>
    <s v="PD024160"/>
    <s v="INFRAESTRUTURA VIRTUALIZADA, NUVEM COM MONITORAMENTO DE APLICAÇÕES, SMTP e BI EM NUVEM PARA O PORTAL DA CGE"/>
    <n v="36900.36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4"/>
    <d v="2024-12-11T00:00:00"/>
    <n v="1891252"/>
    <d v="2024-12-11T00:00:00"/>
    <d v="2024-11-01T00:00:00"/>
    <n v="55646.720000000001"/>
    <d v="2025-01-10T00:00:00"/>
    <s v="E0240263"/>
    <s v="PD024160"/>
    <s v="INFRAESTRUTURA"/>
    <n v="52975.68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5"/>
    <d v="2024-12-11T00:00:00"/>
    <n v="1891253"/>
    <d v="2024-12-11T00:00:00"/>
    <d v="2024-11-01T00:00:00"/>
    <n v="70759.19"/>
    <d v="2025-01-10T00:00:00"/>
    <s v="E0240375"/>
    <s v="PD024160"/>
    <s v="INFRAESTRUTURA VIRTUALIZADA, NUVEM COM MONITORAMENTO DE APLICAÇÕES, SMTP e BI EM NUVEM PARA O PORTAL DA CGE"/>
    <n v="67362.75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5266"/>
    <d v="2024-12-11T00:00:00"/>
    <n v="1891254"/>
    <d v="2024-12-11T00:00:00"/>
    <d v="2024-11-01T00:00:00"/>
    <n v="74038.02"/>
    <d v="2025-01-10T00:00:00"/>
    <s v="E0240265"/>
    <s v="PD024160"/>
    <s v="SUSTENTAÇÃO DE SISTEMAS"/>
    <n v="70484.2"/>
    <d v="2024-11-01T00:00:00"/>
    <x v="0"/>
    <s v="006/2024"/>
    <s v="009.00001123/2024-08"/>
    <s v="359.00006282/2024-7 - APPS"/>
    <s v="2 - FATURADO"/>
    <n v="0"/>
    <x v="0"/>
    <x v="0"/>
  </r>
  <r>
    <x v="1231"/>
    <s v="47.999.864/0001-22"/>
    <s v="NF SERVICOS"/>
    <n v="175267"/>
    <d v="2024-12-11T00:00:00"/>
    <n v="1891255"/>
    <d v="2024-12-11T00:00:00"/>
    <d v="2024-11-01T00:00:00"/>
    <n v="9889.6200000000008"/>
    <d v="2025-01-10T00:00:00"/>
    <s v="E0240375"/>
    <s v="PD024160"/>
    <s v="INFRAESTRUTURA VIRTUALIZADA, NUVEM COM MONITORAMENTO DE APLICAÇÕES, SMTP e BI EM NUVEM PARA O PORTAL DA CGE"/>
    <n v="9414.92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 KIT"/>
    <n v="175286"/>
    <d v="2024-12-11T00:00:00"/>
    <n v="1891274"/>
    <d v="2024-12-11T00:00:00"/>
    <d v="2024-11-01T00:00:00"/>
    <n v="329.43"/>
    <d v="2025-01-10T00:00:00"/>
    <s v="E0240268"/>
    <s v="PD024160"/>
    <s v="CERTIFICADO DIGITAL"/>
    <n v="313.62"/>
    <d v="2024-11-01T00:00:00"/>
    <x v="0"/>
    <s v="006/2024"/>
    <s v="009.00001123/2024-08"/>
    <s v="359.00006282/2024-7 - ITO"/>
    <s v="2 - FATURADO"/>
    <n v="0"/>
    <x v="0"/>
    <x v="1"/>
  </r>
  <r>
    <x v="1231"/>
    <s v="47.999.864/0001-22"/>
    <s v="NF SERVICOS"/>
    <n v="175304"/>
    <d v="2024-12-11T00:00:00"/>
    <n v="1891292"/>
    <d v="2024-12-11T00:00:00"/>
    <d v="2024-11-01T00:00:00"/>
    <n v="457613.57"/>
    <d v="2025-01-10T00:00:00"/>
    <s v="E0240016"/>
    <s v="PD024012"/>
    <s v="DESENVOLVIMENTO DE NOVOS  SISTEMAS DA CGE"/>
    <n v="435648.12"/>
    <d v="2024-11-01T00:00:00"/>
    <x v="0"/>
    <s v="009/2023"/>
    <s v="009.00002407/2023-22"/>
    <s v="359.00009472/2023-63  APPS"/>
    <s v="2 - FATURADO"/>
    <n v="0"/>
    <x v="0"/>
    <x v="0"/>
  </r>
  <r>
    <x v="1231"/>
    <s v="47.999.864/0001-22"/>
    <s v="NF SERVICOS"/>
    <n v="175313"/>
    <d v="2024-12-11T00:00:00"/>
    <n v="1891301"/>
    <d v="2024-12-11T00:00:00"/>
    <d v="2024-11-01T00:00:00"/>
    <n v="48393.5"/>
    <d v="2025-01-10T00:00:00"/>
    <s v="E0240264"/>
    <s v="PD024160"/>
    <s v="OFFICE PLUS"/>
    <n v="46070.61"/>
    <d v="2024-11-01T00:00:00"/>
    <x v="0"/>
    <s v="006/2024"/>
    <s v="009.00001123/2024-08"/>
    <s v="359.00006282/2024-7 - ITO"/>
    <s v="2 - FATURADO"/>
    <n v="0"/>
    <x v="0"/>
    <x v="0"/>
  </r>
  <r>
    <x v="1231"/>
    <s v="47.999.864/0001-22"/>
    <s v="NF SERVICOS"/>
    <n v="175314"/>
    <d v="2024-12-11T00:00:00"/>
    <n v="1891302"/>
    <d v="2024-12-11T00:00:00"/>
    <d v="2024-11-01T00:00:00"/>
    <n v="6025.46"/>
    <d v="2025-01-10T00:00:00"/>
    <s v="E0240375"/>
    <s v="PD024160"/>
    <s v="INFRAESTRUTURA VIRTUALIZADA, NUVEM COM MONITORAMENTO DE APLICAÇÕES, SMTP e BI EM NUVEM PARA O PORTAL DA CGE"/>
    <n v="5736.24"/>
    <d v="2024-11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72"/>
    <d v="2024-12-26T00:00:00"/>
    <n v="1892260"/>
    <d v="2024-12-26T00:00:00"/>
    <d v="2024-12-01T00:00:00"/>
    <n v="12998.49"/>
    <d v="2025-01-25T00:00:00"/>
    <s v="E0240263"/>
    <s v="PD024160"/>
    <s v="INFRAESTRUTURA"/>
    <n v="12374.56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73"/>
    <d v="2024-12-26T00:00:00"/>
    <n v="1892261"/>
    <d v="2024-12-26T00:00:00"/>
    <d v="2024-12-01T00:00:00"/>
    <n v="41242.160000000003"/>
    <d v="2025-01-25T00:00:00"/>
    <s v="E0240263"/>
    <s v="PD024160"/>
    <s v="INFRAESTRUTURA"/>
    <n v="39262.54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84"/>
    <d v="2024-12-26T00:00:00"/>
    <n v="1892272"/>
    <d v="2024-12-26T00:00:00"/>
    <d v="2024-12-01T00:00:00"/>
    <n v="462794.74"/>
    <d v="2025-01-25T00:00:00"/>
    <s v="E0240016"/>
    <s v="PD024012"/>
    <s v="DESENVOLVIMENTO DE NOVOS  SISTEMAS DA CGE"/>
    <n v="440580.59"/>
    <d v="2024-12-01T00:00:00"/>
    <x v="0"/>
    <s v="009/2023"/>
    <s v="009.00002407/2023-22"/>
    <s v="359.00009472/2023-63  APPS"/>
    <s v="2 - FATURADO"/>
    <n v="0"/>
    <x v="0"/>
    <x v="0"/>
  </r>
  <r>
    <x v="1231"/>
    <s v="47.999.864/0001-22"/>
    <s v="NF SERVICOS"/>
    <n v="176285"/>
    <d v="2024-12-26T00:00:00"/>
    <n v="1892273"/>
    <d v="2024-12-26T00:00:00"/>
    <d v="2024-12-01T00:00:00"/>
    <n v="67829.84"/>
    <d v="2025-01-25T00:00:00"/>
    <s v="E0240265"/>
    <s v="PD024160"/>
    <s v="SUSTENTAÇÃO DE SISTEMAS"/>
    <n v="64574.01"/>
    <d v="2024-12-01T00:00:00"/>
    <x v="0"/>
    <s v="006/2024"/>
    <s v="009.00001123/2024-08"/>
    <s v="359.00006282/2024-7 - APPS"/>
    <s v="2 - FATURADO"/>
    <n v="0"/>
    <x v="0"/>
    <x v="0"/>
  </r>
  <r>
    <x v="1231"/>
    <s v="47.999.864/0001-22"/>
    <s v="NF SERVICOS"/>
    <n v="176288"/>
    <d v="2024-12-26T00:00:00"/>
    <n v="1892276"/>
    <d v="2024-12-26T00:00:00"/>
    <d v="2024-12-01T00:00:00"/>
    <n v="48393.5"/>
    <d v="2025-01-25T00:00:00"/>
    <s v="E0240264"/>
    <s v="PD024160"/>
    <s v="OFFICE PLUS"/>
    <n v="46070.61"/>
    <d v="2024-12-01T00:00:00"/>
    <x v="0"/>
    <s v="006/2024"/>
    <s v="009.00001123/2024-08"/>
    <s v="359.00006282/2024-7 - ITO"/>
    <s v="2 - FATURADO"/>
    <n v="0"/>
    <x v="0"/>
    <x v="0"/>
  </r>
  <r>
    <x v="1231"/>
    <s v="47.999.864/0001-22"/>
    <s v="NF SERVICOS"/>
    <n v="176289"/>
    <d v="2024-12-26T00:00:00"/>
    <n v="1892277"/>
    <d v="2024-12-26T00:00:00"/>
    <d v="2024-12-01T00:00:00"/>
    <n v="27638.57"/>
    <d v="2025-01-25T00:00:00"/>
    <s v="E0240375"/>
    <s v="PD024160"/>
    <s v="INFRAESTRUTURA VIRTUALIZADA, NUVEM COM MONITORAMENTO DE APLICAÇÕES, SMTP e BI EM NUVEM PARA O PORTAL DA CGE"/>
    <n v="26311.919999999998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0"/>
    <d v="2024-12-26T00:00:00"/>
    <n v="1892278"/>
    <d v="2024-12-26T00:00:00"/>
    <d v="2024-12-01T00:00:00"/>
    <n v="3770.98"/>
    <d v="2025-01-25T00:00:00"/>
    <s v="E0240375"/>
    <s v="PD024160"/>
    <s v="INFRAESTRUTURA VIRTUALIZADA, NUVEM COM MONITORAMENTO DE APLICAÇÕES, SMTP e BI EM NUVEM PARA O PORTAL DA CGE"/>
    <n v="3589.97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1"/>
    <d v="2024-12-26T00:00:00"/>
    <n v="1892279"/>
    <d v="2024-12-26T00:00:00"/>
    <d v="2024-12-01T00:00:00"/>
    <n v="70759.19"/>
    <d v="2025-01-25T00:00:00"/>
    <s v="E0240375"/>
    <s v="PD024160"/>
    <s v="INFRAESTRUTURA VIRTUALIZADA, NUVEM COM MONITORAMENTO DE APLICAÇÕES, SMTP e BI EM NUVEM PARA O PORTAL DA CGE"/>
    <n v="67362.75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2"/>
    <d v="2024-12-26T00:00:00"/>
    <n v="1892280"/>
    <d v="2024-12-26T00:00:00"/>
    <d v="2024-12-01T00:00:00"/>
    <n v="50079.57"/>
    <d v="2025-01-25T00:00:00"/>
    <s v="E0240375"/>
    <s v="PD024160"/>
    <s v="INFRAESTRUTURA VIRTUALIZADA, NUVEM COM MONITORAMENTO DE APLICAÇÕES, SMTP e BI EM NUVEM PARA O PORTAL DA CGE"/>
    <n v="47675.75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3"/>
    <d v="2024-12-26T00:00:00"/>
    <n v="1892281"/>
    <d v="2024-12-26T00:00:00"/>
    <d v="2024-12-01T00:00:00"/>
    <n v="38760.879999999997"/>
    <d v="2025-01-25T00:00:00"/>
    <s v="E0240375"/>
    <s v="PD024160"/>
    <s v="INFRAESTRUTURA VIRTUALIZADA, NUVEM COM MONITORAMENTO DE APLICAÇÕES, SMTP e BI EM NUVEM PARA O PORTAL DA CGE"/>
    <n v="36900.36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7"/>
    <d v="2024-12-26T00:00:00"/>
    <n v="1892285"/>
    <d v="2024-12-26T00:00:00"/>
    <d v="2024-12-01T00:00:00"/>
    <n v="9889.6200000000008"/>
    <d v="2025-01-25T00:00:00"/>
    <s v="E0240375"/>
    <s v="PD024160"/>
    <s v="INFRAESTRUTURA VIRTUALIZADA, NUVEM COM MONITORAMENTO DE APLICAÇÕES, SMTP e BI EM NUVEM PARA O PORTAL DA CGE"/>
    <n v="9414.92"/>
    <d v="2024-12-01T00:00:00"/>
    <x v="0"/>
    <s v="006/2024"/>
    <s v="009.00001123/2024-08"/>
    <s v="359.00006282/2024-7 - APPS\ITO"/>
    <s v="2 - FATURADO"/>
    <n v="0"/>
    <x v="0"/>
    <x v="0"/>
  </r>
  <r>
    <x v="1231"/>
    <s v="47.999.864/0001-22"/>
    <s v="NF SERVICOS"/>
    <n v="176298"/>
    <d v="2024-12-26T00:00:00"/>
    <n v="1892286"/>
    <d v="2024-12-26T00:00:00"/>
    <d v="2024-12-01T00:00:00"/>
    <n v="6025.46"/>
    <d v="2025-01-25T00:00:00"/>
    <s v="E0240375"/>
    <s v="PD024160"/>
    <s v="INFRAESTRUTURA VIRTUALIZADA, NUVEM COM MONITORAMENTO DE APLICAÇÕES, SMTP e BI EM NUVEM PARA O PORTAL DA CGE"/>
    <n v="5736.24"/>
    <d v="2024-12-01T00:00:00"/>
    <x v="0"/>
    <s v="006/2024"/>
    <s v="009.00001123/2024-08"/>
    <s v="359.00006282/2024-7 - APPS\ITO"/>
    <s v="2 - FATURADO"/>
    <n v="0"/>
    <x v="0"/>
    <x v="0"/>
  </r>
  <r>
    <x v="1232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24.99"/>
    <m/>
    <x v="0"/>
    <m/>
    <m/>
    <m/>
    <s v="1 - VENDA A VISTA"/>
    <n v="14"/>
    <x v="2"/>
    <x v="4"/>
  </r>
  <r>
    <x v="1233"/>
    <s v="475.926.806-53"/>
    <s v="ND-OPERADORA CIELO"/>
    <n v="23654"/>
    <d v="2024-12-16T00:00:00"/>
    <m/>
    <m/>
    <m/>
    <n v="187.49"/>
    <d v="2024-12-16T00:00:00"/>
    <m/>
    <m/>
    <s v="Certificado e-CPF A3 (somente certificado) - 36 meses"/>
    <n v="187.49"/>
    <m/>
    <x v="0"/>
    <m/>
    <m/>
    <m/>
    <s v="1 - VENDA A VISTA"/>
    <n v="15"/>
    <x v="2"/>
    <x v="4"/>
  </r>
  <r>
    <x v="1234"/>
    <s v="48.031.918/0001-24"/>
    <s v="NF SERVICOS E_GOV"/>
    <n v="161095"/>
    <d v="2024-05-24T00:00:00"/>
    <n v="1786544"/>
    <d v="2024-05-24T00:00:00"/>
    <m/>
    <n v="277.10000000000002"/>
    <d v="2024-06-23T00:00:00"/>
    <m/>
    <m/>
    <s v="Certificado e-CPF A3 em token - 36 meses Gov"/>
    <n v="-263.8"/>
    <m/>
    <x v="0"/>
    <m/>
    <m/>
    <m/>
    <s v="2 - FATURADO"/>
    <n v="191"/>
    <x v="3"/>
    <x v="1"/>
  </r>
  <r>
    <x v="1234"/>
    <s v="48.031.918/0001-24"/>
    <s v="NF SERVICOS E_GOV"/>
    <n v="161180"/>
    <d v="2024-05-28T00:00:00"/>
    <n v="1786629"/>
    <d v="2024-05-28T00:00:00"/>
    <m/>
    <n v="277.10000000000002"/>
    <d v="2024-06-27T00:00:00"/>
    <m/>
    <m/>
    <s v="Certificado e-CPF A3 em token - 36 meses Gov"/>
    <n v="-263.8"/>
    <m/>
    <x v="0"/>
    <m/>
    <m/>
    <m/>
    <s v="2 - FATURADO"/>
    <n v="187"/>
    <x v="3"/>
    <x v="1"/>
  </r>
  <r>
    <x v="1234"/>
    <s v="48.031.918/0001-24"/>
    <s v="NF SERVICOS E_GOV"/>
    <n v="161366"/>
    <d v="2024-06-06T00:00:00"/>
    <n v="1799607"/>
    <d v="2024-06-06T00:00:00"/>
    <m/>
    <n v="277.10000000000002"/>
    <d v="2024-07-06T00:00:00"/>
    <m/>
    <m/>
    <s v="Certificado e-CPF A3 em token - 36 meses Gov"/>
    <n v="-263.8"/>
    <m/>
    <x v="0"/>
    <m/>
    <m/>
    <m/>
    <s v="2 - FATURADO"/>
    <n v="178"/>
    <x v="6"/>
    <x v="1"/>
  </r>
  <r>
    <x v="1234"/>
    <s v="48.031.918/0001-24"/>
    <s v="NF SERVICOS E_GOV"/>
    <n v="163027"/>
    <d v="2024-06-21T00:00:00"/>
    <n v="1801268"/>
    <d v="2024-06-21T00:00:00"/>
    <m/>
    <n v="277.10000000000002"/>
    <d v="2024-07-21T00:00:00"/>
    <m/>
    <m/>
    <s v="Certificado e-CPF A3 em token - 36 meses Gov"/>
    <n v="-263.8"/>
    <m/>
    <x v="0"/>
    <m/>
    <m/>
    <m/>
    <s v="2 - FATURADO"/>
    <n v="163"/>
    <x v="6"/>
    <x v="1"/>
  </r>
  <r>
    <x v="1234"/>
    <s v="48.031.918/0001-24"/>
    <s v="NF SERVICOS E_GOV"/>
    <n v="163028"/>
    <d v="2024-06-21T00:00:00"/>
    <n v="1801269"/>
    <d v="2024-06-21T00:00:00"/>
    <m/>
    <n v="277.10000000000002"/>
    <d v="2024-07-21T00:00:00"/>
    <m/>
    <m/>
    <s v="Certificado e-CPF A3 em token - 36 meses Gov"/>
    <n v="-263.8"/>
    <m/>
    <x v="0"/>
    <m/>
    <m/>
    <m/>
    <s v="2 - FATURADO"/>
    <n v="163"/>
    <x v="6"/>
    <x v="1"/>
  </r>
  <r>
    <x v="1234"/>
    <s v="48.031.918/0001-24"/>
    <s v="NF SERVICOS E_GOV"/>
    <n v="163607"/>
    <d v="2024-07-08T00:00:00"/>
    <n v="1814627"/>
    <d v="2024-07-08T00:00:00"/>
    <m/>
    <n v="277.10000000000002"/>
    <d v="2024-08-07T00:00:00"/>
    <m/>
    <m/>
    <s v="Certificado e-CPF A3 em token - 36 meses Gov"/>
    <n v="-263.8"/>
    <m/>
    <x v="0"/>
    <m/>
    <m/>
    <m/>
    <s v="2 - FATURADO"/>
    <n v="146"/>
    <x v="7"/>
    <x v="1"/>
  </r>
  <r>
    <x v="1234"/>
    <s v="48.031.918/0001-24"/>
    <s v="NF SERVICOS E_GOV"/>
    <n v="163635"/>
    <d v="2024-07-08T00:00:00"/>
    <n v="1814655"/>
    <d v="2024-07-08T00:00:00"/>
    <m/>
    <n v="109.89"/>
    <d v="2024-08-07T00:00:00"/>
    <m/>
    <m/>
    <s v="Certificado e-CPF A3 (renovação) - 36 meses Gov"/>
    <n v="-104.62"/>
    <m/>
    <x v="0"/>
    <m/>
    <m/>
    <m/>
    <s v="2 - FATURADO"/>
    <n v="146"/>
    <x v="7"/>
    <x v="1"/>
  </r>
  <r>
    <x v="1234"/>
    <s v="48.031.918/0001-24"/>
    <s v="NF SERVICOS E_GOV"/>
    <n v="163729"/>
    <d v="2024-07-08T00:00:00"/>
    <n v="1814749"/>
    <d v="2024-07-08T00:00:00"/>
    <m/>
    <n v="109.89"/>
    <d v="2024-08-07T00:00:00"/>
    <m/>
    <m/>
    <s v="Certificado e-CPF A3 (renovação) - 36 meses Gov"/>
    <n v="-104.62"/>
    <m/>
    <x v="0"/>
    <m/>
    <m/>
    <m/>
    <s v="2 - FATURADO"/>
    <n v="146"/>
    <x v="7"/>
    <x v="1"/>
  </r>
  <r>
    <x v="1234"/>
    <s v="48.031.918/0001-24"/>
    <s v="NF SERVICOS E_GOV"/>
    <n v="167033"/>
    <d v="2024-08-22T00:00:00"/>
    <n v="1830899"/>
    <d v="2024-08-22T00:00:00"/>
    <m/>
    <n v="277.10000000000002"/>
    <d v="2024-09-21T00:00:00"/>
    <m/>
    <m/>
    <s v="Certificado e-CPF A3 em token - 36 meses Gov"/>
    <n v="-263.8"/>
    <m/>
    <x v="0"/>
    <m/>
    <m/>
    <m/>
    <s v="2 - FATURADO"/>
    <n v="101"/>
    <x v="8"/>
    <x v="1"/>
  </r>
  <r>
    <x v="1234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988"/>
    <x v="4"/>
    <x v="1"/>
  </r>
  <r>
    <x v="1234"/>
    <s v="48.031.918/0008-09"/>
    <s v="NF SERVICOS E_GOV"/>
    <n v="175610"/>
    <d v="2024-12-16T00:00:00"/>
    <n v="1891598"/>
    <d v="2024-12-16T00:00:00"/>
    <m/>
    <n v="329.43"/>
    <d v="2025-01-15T00:00:00"/>
    <m/>
    <m/>
    <s v="Certificado e-CPF A3 em cartão e leitora - 36 meses Gov"/>
    <n v="313.62"/>
    <m/>
    <x v="0"/>
    <m/>
    <m/>
    <m/>
    <s v="2 - FATURADO"/>
    <n v="0"/>
    <x v="0"/>
    <x v="1"/>
  </r>
  <r>
    <x v="1234"/>
    <s v="48.031.918/0019-53"/>
    <s v="NF SERVICOS KIT"/>
    <n v="27820"/>
    <d v="2021-10-28T00:00:00"/>
    <n v="32028"/>
    <d v="2021-10-28T00:00:00"/>
    <m/>
    <n v="250"/>
    <d v="2021-11-27T00:00:00"/>
    <m/>
    <m/>
    <s v="Certificado e-CPF A3 em cartão e leitora - 36 meses Gov"/>
    <n v="250"/>
    <m/>
    <x v="0"/>
    <m/>
    <m/>
    <m/>
    <s v="2 - FATURADO"/>
    <n v="1130"/>
    <x v="4"/>
    <x v="1"/>
  </r>
  <r>
    <x v="1234"/>
    <s v="48.031.918/0019-53"/>
    <s v="NF SERVICOS E_GOV"/>
    <n v="144443"/>
    <d v="2022-11-16T00:00:00"/>
    <n v="149441"/>
    <d v="2022-11-16T00:00:00"/>
    <m/>
    <n v="172.05"/>
    <d v="2022-12-16T00:00:00"/>
    <m/>
    <m/>
    <s v="Certificado e-CPF A3 em cartão - 12 meses Gov"/>
    <n v="172.05"/>
    <m/>
    <x v="0"/>
    <m/>
    <m/>
    <m/>
    <s v="2 - FATURADO"/>
    <n v="746"/>
    <x v="4"/>
    <x v="1"/>
  </r>
  <r>
    <x v="1234"/>
    <s v="48.031.918/0019-53"/>
    <s v="NF SERVICOS E_GOV"/>
    <n v="145191"/>
    <d v="2022-11-17T00:00:00"/>
    <n v="150205"/>
    <d v="2022-11-17T00:00:00"/>
    <m/>
    <n v="172.05"/>
    <d v="2022-12-17T00:00:00"/>
    <m/>
    <m/>
    <s v="Certificado e-CPF A3 em cartão - 12 meses Gov"/>
    <n v="172.05"/>
    <m/>
    <x v="0"/>
    <m/>
    <m/>
    <m/>
    <s v="2 - FATURADO"/>
    <n v="745"/>
    <x v="4"/>
    <x v="1"/>
  </r>
  <r>
    <x v="1234"/>
    <s v="48.031.918/0019-53"/>
    <s v="NF SERVICOS E_GOV"/>
    <n v="208375"/>
    <d v="2023-07-11T00:00:00"/>
    <n v="213902"/>
    <d v="2023-07-19T00:00:00"/>
    <m/>
    <n v="329.43"/>
    <d v="2023-08-10T00:00:00"/>
    <m/>
    <m/>
    <s v="Certificado e-CPF A3 em cartão e leitora - 36 meses Gov"/>
    <n v="329.43"/>
    <m/>
    <x v="0"/>
    <m/>
    <m/>
    <m/>
    <s v="2 - FATURADO"/>
    <n v="509"/>
    <x v="4"/>
    <x v="1"/>
  </r>
  <r>
    <x v="1234"/>
    <s v="48.031.918/0019-53"/>
    <s v="NF SERVICOS E_GOV"/>
    <n v="175243"/>
    <d v="2024-12-11T00:00:00"/>
    <n v="1891231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34"/>
    <s v="48.031.918/0020-97"/>
    <s v="NF SERVICOS E_GOV"/>
    <n v="173364"/>
    <d v="2024-11-28T00:00:00"/>
    <n v="1876379"/>
    <d v="2024-11-28T00:00:00"/>
    <m/>
    <n v="167.26"/>
    <d v="2024-12-28T00:00:00"/>
    <m/>
    <m/>
    <s v="Certificado e-CPF A3 (somente certificado) - 36 meses Gov"/>
    <n v="159.22999999999999"/>
    <m/>
    <x v="0"/>
    <m/>
    <m/>
    <m/>
    <s v="2 - FATURADO"/>
    <n v="3"/>
    <x v="2"/>
    <x v="1"/>
  </r>
  <r>
    <x v="1234"/>
    <s v="48.031.918/0020-97"/>
    <s v="NF SERVICOS E_GOV"/>
    <n v="175074"/>
    <d v="2024-12-11T00:00:00"/>
    <n v="1891062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234"/>
    <s v="48.031.918/0020-97"/>
    <s v="NF SERVICOS E_GOV"/>
    <n v="175075"/>
    <d v="2024-12-11T00:00:00"/>
    <n v="189106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34"/>
    <s v="48.031.918/0020-97"/>
    <s v="NF SERVICOS E_GOV"/>
    <n v="175076"/>
    <d v="2024-12-11T00:00:00"/>
    <n v="1891064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234"/>
    <s v="48.031.918/0028-44"/>
    <s v="NF SERVICOS E_GOV"/>
    <n v="120135"/>
    <d v="2022-08-18T00:00:00"/>
    <n v="124917"/>
    <d v="2022-08-18T00:00:00"/>
    <m/>
    <n v="167.26"/>
    <d v="2022-09-17T00:00:00"/>
    <m/>
    <m/>
    <s v="Certificado e-CPF A3 (somente certificado) - 36 meses Gov"/>
    <n v="167.26"/>
    <m/>
    <x v="0"/>
    <m/>
    <m/>
    <m/>
    <s v="2 - FATURADO"/>
    <n v="836"/>
    <x v="4"/>
    <x v="1"/>
  </r>
  <r>
    <x v="1234"/>
    <s v="48.031.918/0028-44"/>
    <s v="NF SERVICOS E_GOV"/>
    <n v="139686"/>
    <d v="2023-08-17T00:00:00"/>
    <n v="1650015"/>
    <d v="2023-08-17T00:00:00"/>
    <m/>
    <n v="283.82"/>
    <d v="2023-09-16T00:00:00"/>
    <m/>
    <m/>
    <s v="Certificado e-CPF A3 em cartão e leitora - 24 meses Gov"/>
    <n v="270.2"/>
    <m/>
    <x v="0"/>
    <m/>
    <m/>
    <m/>
    <s v="2 - FATURADO"/>
    <n v="472"/>
    <x v="4"/>
    <x v="1"/>
  </r>
  <r>
    <x v="1234"/>
    <s v="48.031.918/0029-25"/>
    <s v="NF SERVICOS E_GOV"/>
    <n v="172828"/>
    <d v="2024-11-21T00:00:00"/>
    <n v="1875843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0"/>
    <x v="2"/>
    <x v="1"/>
  </r>
  <r>
    <x v="1234"/>
    <s v="48.031.918/0039-05"/>
    <s v="NF SERVICOS E_GOV"/>
    <n v="175970"/>
    <d v="2024-12-18T00:00:00"/>
    <n v="1891958"/>
    <d v="2024-12-18T00:00:00"/>
    <m/>
    <n v="139.38999999999999"/>
    <d v="2025-01-17T00:00:00"/>
    <m/>
    <m/>
    <s v="Certificado e-CPF A3 (somente certificado) - 24 meses Gov"/>
    <n v="132.69999999999999"/>
    <m/>
    <x v="0"/>
    <m/>
    <m/>
    <m/>
    <s v="2 - FATURADO"/>
    <n v="0"/>
    <x v="0"/>
    <x v="1"/>
  </r>
  <r>
    <x v="1235"/>
    <s v="48.211.262/0001-21"/>
    <s v="NF SERVICOS DO"/>
    <n v="303226"/>
    <d v="2024-12-22T00:00:00"/>
    <n v="309789"/>
    <d v="2024-12-30T00:00:00"/>
    <m/>
    <n v="829.71"/>
    <d v="2025-01-29T00:00:00"/>
    <s v="E0220787"/>
    <s v="PD022787"/>
    <s v="Serviços de Publicidade Eletrônica"/>
    <n v="789.88"/>
    <m/>
    <x v="0"/>
    <m/>
    <m/>
    <m/>
    <s v="2 - FATURADO"/>
    <n v="0"/>
    <x v="0"/>
    <x v="1"/>
  </r>
  <r>
    <x v="1236"/>
    <s v="48.318.182/0001-70"/>
    <s v="NF SERVICOS DO"/>
    <n v="303849"/>
    <d v="2024-12-26T00:00:00"/>
    <n v="310412"/>
    <d v="2024-12-30T00:00:00"/>
    <m/>
    <n v="737.52"/>
    <d v="2025-01-29T00:00:00"/>
    <s v="E0231018"/>
    <s v="PD023999"/>
    <s v="Serviços de Publicidade Eletrônica"/>
    <n v="702.12"/>
    <m/>
    <x v="0"/>
    <m/>
    <m/>
    <m/>
    <s v="2 - FATURADO"/>
    <n v="0"/>
    <x v="0"/>
    <x v="1"/>
  </r>
  <r>
    <x v="1237"/>
    <s v="48.344.014/0001-59"/>
    <s v="NF SERVICOS DO"/>
    <n v="303619"/>
    <d v="2024-12-22T00:00:00"/>
    <n v="310182"/>
    <d v="2024-12-30T00:00:00"/>
    <m/>
    <n v="2101.9299999999998"/>
    <d v="2025-01-29T00:00:00"/>
    <s v="E0240850"/>
    <s v="PD024850"/>
    <s v="Serviços de Publicidade Eletrônica"/>
    <n v="2001.04"/>
    <m/>
    <x v="0"/>
    <m/>
    <m/>
    <m/>
    <s v="2 - FATURADO"/>
    <n v="0"/>
    <x v="0"/>
    <x v="1"/>
  </r>
  <r>
    <x v="1237"/>
    <s v="48.344.014/0001-59"/>
    <s v="NF SERVICOS DO"/>
    <n v="303816"/>
    <d v="2024-12-23T00:00:00"/>
    <n v="310379"/>
    <d v="2024-12-30T00:00:00"/>
    <m/>
    <n v="1493.48"/>
    <d v="2025-01-29T00:00:00"/>
    <s v="E0240850"/>
    <s v="PD024850"/>
    <s v="Serviços de Publicidade Eletrônica"/>
    <n v="1421.79"/>
    <m/>
    <x v="0"/>
    <m/>
    <m/>
    <m/>
    <s v="2 - FATURADO"/>
    <n v="0"/>
    <x v="0"/>
    <x v="1"/>
  </r>
  <r>
    <x v="1237"/>
    <s v="48.344.014/0001-59"/>
    <s v="NF SERVICOS"/>
    <n v="177576"/>
    <d v="2024-12-31T00:00:00"/>
    <n v="1906515"/>
    <d v="2025-01-10T00:00:00"/>
    <d v="2024-12-01T00:00:00"/>
    <n v="1621.74"/>
    <d v="2025-02-09T00:00:00"/>
    <s v="E0240610"/>
    <s v="PD024610"/>
    <s v="PREFEITURA - CADASTRO"/>
    <n v="1543.9"/>
    <d v="2024-12-01T00:00:00"/>
    <x v="0"/>
    <s v="25/2024"/>
    <m/>
    <s v="359.00004122/2024-91 - APPS/ITO"/>
    <s v="2 - FATURADO"/>
    <n v="0"/>
    <x v="0"/>
    <x v="0"/>
  </r>
  <r>
    <x v="1238"/>
    <s v="48.344.022/0001-03"/>
    <s v="NF SERVICOS E_GOV"/>
    <n v="175077"/>
    <d v="2024-12-11T00:00:00"/>
    <n v="1891065"/>
    <d v="2024-12-11T00:00:00"/>
    <m/>
    <n v="124.99"/>
    <d v="2025-01-10T00:00:00"/>
    <m/>
    <m/>
    <s v="e-CPF A1 - 12 meses (Gov)"/>
    <n v="118.99"/>
    <m/>
    <x v="0"/>
    <m/>
    <m/>
    <m/>
    <s v="2 - FATURADO"/>
    <n v="0"/>
    <x v="0"/>
    <x v="1"/>
  </r>
  <r>
    <x v="1239"/>
    <s v="48.468.284/0001-71"/>
    <s v="ND-POUPATEMPO 4.0"/>
    <n v="2020"/>
    <d v="2023-06-07T00:00:00"/>
    <s v="PPT00724"/>
    <s v="PPT00724"/>
    <d v="2023-06-01T00:00:00"/>
    <n v="12547.6"/>
    <d v="2023-07-07T00:00:00"/>
    <s v="PPT00724"/>
    <s v="PP00724"/>
    <s v="IMPLANTACAO E OPERACAO DO POUPATEMPO GUARARAPES"/>
    <n v="12547.6"/>
    <d v="2023-06-01T00:00:00"/>
    <x v="4"/>
    <m/>
    <s v="PD-PRC-2022/02830"/>
    <m/>
    <s v="2 - FATURADO"/>
    <n v="543"/>
    <x v="4"/>
    <x v="11"/>
  </r>
  <r>
    <x v="1239"/>
    <s v="48.468.284/0001-71"/>
    <s v="ND-POUPATEMPO 4.0"/>
    <n v="5234"/>
    <d v="2024-12-04T00:00:00"/>
    <s v="PPT00724"/>
    <s v="PPT00724"/>
    <d v="2024-12-01T00:00:00"/>
    <n v="16835.310000000001"/>
    <d v="2025-01-03T00:00:00"/>
    <s v="PPT00724"/>
    <s v="PP00724"/>
    <s v="IMPLANTACAO E OPERACAO DO POUPATEMPO GUARARAPES"/>
    <n v="16835.310000000001"/>
    <d v="2024-12-01T00:00:00"/>
    <x v="0"/>
    <m/>
    <s v="PD-PRC-2022/02830"/>
    <m/>
    <s v="2 - FATURADO"/>
    <n v="0"/>
    <x v="0"/>
    <x v="11"/>
  </r>
  <r>
    <x v="1239"/>
    <s v="48.468.284/0001-71"/>
    <s v="NF SERVICOS DO"/>
    <n v="300455"/>
    <d v="2024-12-11T00:00:00"/>
    <n v="307892"/>
    <d v="2024-12-11T00:00:00"/>
    <m/>
    <n v="1327.54"/>
    <d v="2025-01-10T00:00:00"/>
    <s v="E0211021"/>
    <s v="PD211021"/>
    <s v="Serviços de Publicidade Eletrônica"/>
    <n v="1263.82"/>
    <m/>
    <x v="0"/>
    <m/>
    <m/>
    <m/>
    <s v="2 - FATURADO"/>
    <n v="0"/>
    <x v="0"/>
    <x v="1"/>
  </r>
  <r>
    <x v="1239"/>
    <s v="48.468.284/0001-71"/>
    <s v="NF SERVICOS DO"/>
    <n v="300485"/>
    <d v="2024-12-11T00:00:00"/>
    <n v="307922"/>
    <d v="2024-12-11T00:00:00"/>
    <m/>
    <n v="1216.9100000000001"/>
    <d v="2025-01-10T00:00:00"/>
    <s v="E0211021"/>
    <s v="PD211021"/>
    <s v="Serviços de Publicidade Eletrônica"/>
    <n v="1158.5"/>
    <m/>
    <x v="0"/>
    <m/>
    <m/>
    <m/>
    <s v="2 - FATURADO"/>
    <n v="0"/>
    <x v="0"/>
    <x v="1"/>
  </r>
  <r>
    <x v="1239"/>
    <s v="48.468.284/0001-71"/>
    <s v="NF SERVICOS DO"/>
    <n v="300632"/>
    <d v="2024-12-11T00:00:00"/>
    <n v="308069"/>
    <d v="2024-12-11T00:00:00"/>
    <m/>
    <n v="2267.87"/>
    <d v="2025-01-10T00:00:00"/>
    <s v="E0211021"/>
    <s v="PD211021"/>
    <s v="Serviços de Publicidade Eletrônica"/>
    <n v="2159.0100000000002"/>
    <m/>
    <x v="0"/>
    <m/>
    <m/>
    <m/>
    <s v="2 - FATURADO"/>
    <n v="0"/>
    <x v="0"/>
    <x v="1"/>
  </r>
  <r>
    <x v="1239"/>
    <s v="48.468.284/0001-71"/>
    <s v="NF SERVICOS DO"/>
    <n v="301067"/>
    <d v="2024-12-11T00:00:00"/>
    <n v="306491"/>
    <d v="2024-12-11T00:00:00"/>
    <m/>
    <n v="331.88"/>
    <d v="2025-01-10T00:00:00"/>
    <s v="E0211021"/>
    <s v="PD211021"/>
    <s v="Serviços de Publicidade Eletrônica"/>
    <n v="315.95"/>
    <m/>
    <x v="0"/>
    <m/>
    <m/>
    <m/>
    <s v="2 - FATURADO"/>
    <n v="0"/>
    <x v="0"/>
    <x v="1"/>
  </r>
  <r>
    <x v="1239"/>
    <s v="48.468.284/0001-71"/>
    <s v="NF SERVICOS DO"/>
    <n v="301210"/>
    <d v="2024-12-11T00:00:00"/>
    <n v="306634"/>
    <d v="2024-12-11T00:00:00"/>
    <m/>
    <n v="995.65"/>
    <d v="2025-01-10T00:00:00"/>
    <s v="E0211021"/>
    <s v="PD211021"/>
    <s v="Serviços de Publicidade Eletrônica"/>
    <n v="947.86"/>
    <m/>
    <x v="0"/>
    <m/>
    <m/>
    <m/>
    <s v="2 - FATURADO"/>
    <n v="0"/>
    <x v="0"/>
    <x v="1"/>
  </r>
  <r>
    <x v="1239"/>
    <s v="48.468.284/0001-71"/>
    <s v="NF SERVICOS DO"/>
    <n v="301412"/>
    <d v="2024-12-11T00:00:00"/>
    <n v="306836"/>
    <d v="2024-12-11T00:00:00"/>
    <m/>
    <n v="387.2"/>
    <d v="2025-01-10T00:00:00"/>
    <s v="E0211021"/>
    <s v="PD211021"/>
    <s v="Serviços de Publicidade Eletrônica"/>
    <n v="368.61"/>
    <m/>
    <x v="0"/>
    <m/>
    <m/>
    <m/>
    <s v="2 - FATURADO"/>
    <n v="0"/>
    <x v="0"/>
    <x v="1"/>
  </r>
  <r>
    <x v="1239"/>
    <s v="48.468.284/0001-71"/>
    <s v="NF SERVICOS DO"/>
    <n v="301853"/>
    <d v="2024-12-11T00:00:00"/>
    <n v="307277"/>
    <d v="2024-12-11T00:00:00"/>
    <m/>
    <n v="1991.3"/>
    <d v="2025-01-10T00:00:00"/>
    <s v="E0211021"/>
    <s v="PD211021"/>
    <s v="Serviços de Publicidade Eletrônica"/>
    <n v="1895.72"/>
    <m/>
    <x v="0"/>
    <m/>
    <m/>
    <m/>
    <s v="2 - FATURADO"/>
    <n v="0"/>
    <x v="0"/>
    <x v="1"/>
  </r>
  <r>
    <x v="1239"/>
    <s v="48.468.284/0001-71"/>
    <s v="NF SERVICOS DO"/>
    <n v="302215"/>
    <d v="2024-12-17T00:00:00"/>
    <n v="308728"/>
    <d v="2024-12-17T00:00:00"/>
    <m/>
    <n v="829.71"/>
    <d v="2025-01-16T00:00:00"/>
    <s v="E0211021"/>
    <s v="PD211021"/>
    <s v="Serviços de Publicidade Eletrônica"/>
    <n v="789.88"/>
    <m/>
    <x v="0"/>
    <m/>
    <m/>
    <m/>
    <s v="2 - FATURADO"/>
    <n v="0"/>
    <x v="0"/>
    <x v="1"/>
  </r>
  <r>
    <x v="1239"/>
    <s v="48.468.284/0001-71"/>
    <s v="NF SERVICOS DO"/>
    <n v="302687"/>
    <d v="2024-12-18T00:00:00"/>
    <n v="309209"/>
    <d v="2024-12-18T00:00:00"/>
    <m/>
    <n v="331.88"/>
    <d v="2025-01-17T00:00:00"/>
    <s v="E0211021"/>
    <s v="PD211021"/>
    <s v="Serviços de Publicidade Eletrônica"/>
    <n v="315.95"/>
    <m/>
    <x v="0"/>
    <m/>
    <m/>
    <m/>
    <s v="2 - FATURADO"/>
    <n v="0"/>
    <x v="0"/>
    <x v="1"/>
  </r>
  <r>
    <x v="1239"/>
    <s v="48.468.284/0001-71"/>
    <s v="NF SERVICOS DO"/>
    <n v="303031"/>
    <d v="2024-12-20T00:00:00"/>
    <n v="309553"/>
    <d v="2024-12-20T00:00:00"/>
    <m/>
    <n v="553.14"/>
    <d v="2025-01-19T00:00:00"/>
    <s v="E0211021"/>
    <s v="PD211021"/>
    <s v="Serviços de Publicidade Eletrônica"/>
    <n v="526.59"/>
    <m/>
    <x v="0"/>
    <m/>
    <m/>
    <m/>
    <s v="2 - FATURADO"/>
    <n v="0"/>
    <x v="0"/>
    <x v="1"/>
  </r>
  <r>
    <x v="1239"/>
    <s v="48.468.284/0001-71"/>
    <s v="NF SERVICOS DO"/>
    <n v="303710"/>
    <d v="2024-12-23T00:00:00"/>
    <n v="310273"/>
    <d v="2024-12-30T00:00:00"/>
    <m/>
    <n v="1327.54"/>
    <d v="2025-01-29T00:00:00"/>
    <s v="E0211021"/>
    <s v="PD211021"/>
    <s v="Serviços de Publicidade Eletrônica"/>
    <n v="1263.82"/>
    <m/>
    <x v="0"/>
    <m/>
    <m/>
    <m/>
    <s v="2 - FATURADO"/>
    <n v="0"/>
    <x v="0"/>
    <x v="1"/>
  </r>
  <r>
    <x v="1240"/>
    <s v="48.568.372/0001-45"/>
    <s v="NF SERVICOS E_GOV"/>
    <n v="172751"/>
    <d v="2024-11-19T00:00:00"/>
    <n v="1875766"/>
    <d v="2024-11-19T00:00:00"/>
    <m/>
    <n v="167.26"/>
    <d v="2024-12-19T00:00:00"/>
    <m/>
    <m/>
    <s v="Certificado e-CPF A3 (somente certificado) - 36 meses Gov"/>
    <n v="159.22999999999999"/>
    <m/>
    <x v="0"/>
    <m/>
    <m/>
    <m/>
    <s v="2 - FATURADO"/>
    <n v="12"/>
    <x v="2"/>
    <x v="1"/>
  </r>
  <r>
    <x v="1240"/>
    <s v="48.568.372/0001-45"/>
    <s v="NF SERVICOS DO"/>
    <n v="301172"/>
    <d v="2024-12-11T00:00:00"/>
    <n v="306596"/>
    <d v="2024-12-11T00:00:00"/>
    <m/>
    <n v="368.76"/>
    <d v="2025-01-10T00:00:00"/>
    <s v="E0202030"/>
    <s v="PD202030"/>
    <s v="Serviços de Publicidade Eletrônica"/>
    <n v="351.06"/>
    <m/>
    <x v="0"/>
    <m/>
    <m/>
    <m/>
    <s v="2 - FATURADO"/>
    <n v="0"/>
    <x v="0"/>
    <x v="1"/>
  </r>
  <r>
    <x v="1240"/>
    <s v="48.568.372/0001-45"/>
    <s v="NF SERVICOS DO"/>
    <n v="302620"/>
    <d v="2024-12-18T00:00:00"/>
    <n v="309142"/>
    <d v="2024-12-18T00:00:00"/>
    <m/>
    <n v="1253.78"/>
    <d v="2025-01-17T00:00:00"/>
    <s v="E0202030"/>
    <s v="PD202030"/>
    <s v="Serviços de Publicidade Eletrônica"/>
    <n v="1193.5999999999999"/>
    <m/>
    <x v="0"/>
    <m/>
    <m/>
    <m/>
    <s v="2 - FATURADO"/>
    <n v="0"/>
    <x v="0"/>
    <x v="1"/>
  </r>
  <r>
    <x v="1240"/>
    <s v="48.568.372/0001-45"/>
    <s v="NF SERVICOS DO"/>
    <n v="302950"/>
    <d v="2024-12-19T00:00:00"/>
    <n v="309472"/>
    <d v="2024-12-19T00:00:00"/>
    <m/>
    <n v="442.51"/>
    <d v="2025-01-18T00:00:00"/>
    <s v="E0202030"/>
    <s v="PD202030"/>
    <s v="Serviços de Publicidade Eletrônica"/>
    <n v="421.27"/>
    <m/>
    <x v="0"/>
    <m/>
    <m/>
    <m/>
    <s v="2 - FATURADO"/>
    <n v="0"/>
    <x v="0"/>
    <x v="1"/>
  </r>
  <r>
    <x v="1240"/>
    <s v="48.568.372/0001-45"/>
    <s v="NF SERVICOS DO"/>
    <n v="303003"/>
    <d v="2024-12-20T00:00:00"/>
    <n v="309525"/>
    <d v="2024-12-20T00:00:00"/>
    <m/>
    <n v="516.26"/>
    <d v="2025-01-19T00:00:00"/>
    <s v="E0202030"/>
    <s v="PD202030"/>
    <s v="Serviços de Publicidade Eletrônica"/>
    <n v="491.48"/>
    <m/>
    <x v="0"/>
    <m/>
    <m/>
    <m/>
    <s v="2 - FATURADO"/>
    <n v="0"/>
    <x v="0"/>
    <x v="1"/>
  </r>
  <r>
    <x v="1240"/>
    <s v="48.568.372/0001-45"/>
    <s v="NF SERVICOS DO"/>
    <n v="303278"/>
    <d v="2024-12-22T00:00:00"/>
    <n v="309841"/>
    <d v="2024-12-30T00:00:00"/>
    <m/>
    <n v="516.26"/>
    <d v="2025-01-29T00:00:00"/>
    <s v="E0202030"/>
    <s v="PD202030"/>
    <s v="Serviços de Publicidade Eletrônica"/>
    <n v="491.48"/>
    <m/>
    <x v="0"/>
    <m/>
    <m/>
    <m/>
    <s v="2 - FATURADO"/>
    <n v="0"/>
    <x v="0"/>
    <x v="1"/>
  </r>
  <r>
    <x v="1241"/>
    <s v="48.635.264/0001-48"/>
    <s v="ND-OPERADORA CIELO"/>
    <n v="23682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1242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4"/>
    <m/>
    <s v="PD-PRC-2022/01416"/>
    <m/>
    <s v="2 - FATURADO"/>
    <n v="543"/>
    <x v="4"/>
    <x v="11"/>
  </r>
  <r>
    <x v="1242"/>
    <s v="48.664.296/0001-71"/>
    <s v="ND-POUPATEMPO 4.0"/>
    <n v="2810"/>
    <d v="2023-10-16T00:00:00"/>
    <s v="PPT00695"/>
    <s v="PPT00695"/>
    <d v="2023-10-01T00:00:00"/>
    <n v="966.48"/>
    <d v="2023-11-15T00:00:00"/>
    <s v="PPT00695"/>
    <s v="PP00695"/>
    <s v="IMPLANTACAO E OPERACAO DO POUPATEMPO PRADOPOLIS"/>
    <n v="966.48"/>
    <d v="2023-10-01T00:00:00"/>
    <x v="0"/>
    <m/>
    <s v="PD-PRC-2022/01416"/>
    <m/>
    <s v="2 - FATURADO"/>
    <n v="412"/>
    <x v="4"/>
    <x v="11"/>
  </r>
  <r>
    <x v="1242"/>
    <s v="48.664.296/0001-71"/>
    <s v="ND-POUPATEMPO 4.0"/>
    <n v="4983"/>
    <d v="2024-10-24T00:00:00"/>
    <s v="PPT00695"/>
    <s v="PPT00695"/>
    <d v="2024-10-01T00:00:00"/>
    <n v="3118.01"/>
    <d v="2024-11-23T00:00:00"/>
    <s v="PPT00695"/>
    <s v="PP00695"/>
    <s v="IMPLANTACAO E OPERACAO DO POUPATEMPO PRADOPOLIS"/>
    <n v="3118.01"/>
    <d v="2024-10-01T00:00:00"/>
    <x v="0"/>
    <m/>
    <s v="PD-PRC-2022/01416"/>
    <m/>
    <s v="2 - FATURADO"/>
    <n v="38"/>
    <x v="1"/>
    <x v="11"/>
  </r>
  <r>
    <x v="1242"/>
    <s v="48.664.296/0001-71"/>
    <s v="NF SERVICOS"/>
    <n v="177561"/>
    <d v="2024-12-31T00:00:00"/>
    <n v="1906500"/>
    <d v="2025-01-10T00:00:00"/>
    <d v="2024-12-01T00:00:00"/>
    <n v="644.4"/>
    <d v="2025-02-09T00:00:00"/>
    <s v="E0240605"/>
    <s v="PD024605"/>
    <s v="PREFEITURA - CADASTRO"/>
    <n v="613.47"/>
    <d v="2024-12-01T00:00:00"/>
    <x v="0"/>
    <s v="25/2024"/>
    <s v="62/2024 -D.L  21/2024"/>
    <s v="359.00005334/2024-96- APPS/ITO"/>
    <s v="2 - FATURADO"/>
    <n v="0"/>
    <x v="0"/>
    <x v="0"/>
  </r>
  <r>
    <x v="1243"/>
    <s v="48.664.304/0001-80"/>
    <s v="NF SERVICOS DO"/>
    <n v="303208"/>
    <d v="2024-12-22T00:00:00"/>
    <n v="309771"/>
    <d v="2024-12-30T00:00:00"/>
    <m/>
    <n v="2212.56"/>
    <d v="2025-01-29T00:00:00"/>
    <m/>
    <m/>
    <s v="Serviços de Publicidade Eletrônica"/>
    <n v="2106.36"/>
    <m/>
    <x v="0"/>
    <m/>
    <m/>
    <m/>
    <s v="2 - FATURADO"/>
    <n v="0"/>
    <x v="0"/>
    <x v="1"/>
  </r>
  <r>
    <x v="1243"/>
    <s v="48.664.304/0001-80"/>
    <s v="NF SERVICOS DO"/>
    <n v="303642"/>
    <d v="2024-12-23T00:00:00"/>
    <n v="310205"/>
    <d v="2024-12-30T00:00:00"/>
    <m/>
    <n v="719.08"/>
    <d v="2025-01-29T00:00:00"/>
    <m/>
    <m/>
    <s v="Serviços de Publicidade Eletrônica"/>
    <n v="684.56"/>
    <m/>
    <x v="0"/>
    <m/>
    <m/>
    <m/>
    <s v="2 - FATURADO"/>
    <n v="0"/>
    <x v="0"/>
    <x v="1"/>
  </r>
  <r>
    <x v="1243"/>
    <s v="48.664.304/0001-80"/>
    <s v="NF SERVICOS"/>
    <n v="177434"/>
    <d v="2024-12-31T00:00:00"/>
    <n v="1906373"/>
    <d v="2025-01-10T00:00:00"/>
    <d v="2024-12-01T00:00:00"/>
    <n v="1542.75"/>
    <d v="2025-02-09T00:00:00"/>
    <s v="E0200794"/>
    <s v="PD020794"/>
    <s v="PREFEITURA - CADASTRO"/>
    <n v="1468.7"/>
    <d v="2024-12-01T00:00:00"/>
    <x v="0"/>
    <s v="NR. 100/2020"/>
    <s v="SLP NR.784/20 - INEXIBIL.14/20"/>
    <s v="PD-PRC-2022/01761- 359.00009190/2024-47 APPS/ITO"/>
    <s v="2 - FATURADO"/>
    <n v="0"/>
    <x v="0"/>
    <x v="0"/>
  </r>
  <r>
    <x v="1243"/>
    <s v="48.664.304/0001-80"/>
    <s v="NF SERVICOS DO"/>
    <n v="303984"/>
    <d v="2024-12-31T00:00:00"/>
    <n v="310560"/>
    <d v="2025-01-03T00:00:00"/>
    <m/>
    <n v="2433.8200000000002"/>
    <d v="2025-02-02T00:00:00"/>
    <m/>
    <m/>
    <s v="Serviços de Publicidade Eletrônica"/>
    <n v="2317"/>
    <m/>
    <x v="0"/>
    <m/>
    <m/>
    <m/>
    <s v="2 - FATURADO"/>
    <n v="0"/>
    <x v="0"/>
    <x v="1"/>
  </r>
  <r>
    <x v="1244"/>
    <s v="48.733.947/0001-38"/>
    <s v="ND-OPERADORA CIELO"/>
    <n v="23625"/>
    <d v="2024-12-13T00:00:00"/>
    <m/>
    <m/>
    <m/>
    <n v="187.49"/>
    <d v="2024-12-13T00:00:00"/>
    <m/>
    <m/>
    <s v="Certificado e-CNPJ A1 em Software (12 meses)"/>
    <n v="187.49"/>
    <m/>
    <x v="0"/>
    <m/>
    <m/>
    <m/>
    <s v="1 - VENDA A VISTA"/>
    <n v="18"/>
    <x v="2"/>
    <x v="4"/>
  </r>
  <r>
    <x v="1245"/>
    <s v="48.813.638/0001-78"/>
    <s v="ND-POUPATEMPO 4.0"/>
    <n v="4971"/>
    <d v="2024-10-03T00:00:00"/>
    <s v="PPT00745"/>
    <s v="PPT00745"/>
    <d v="2024-10-01T00:00:00"/>
    <n v="20290.169999999998"/>
    <d v="2024-11-02T00:00:00"/>
    <s v="PPT00745"/>
    <s v="PP00745"/>
    <s v="IMPLANTAÇÃO E OPERAÇÃO DO POUPATEMPO REGENTE FEIJÓ"/>
    <n v="20290.169999999998"/>
    <d v="2024-10-01T00:00:00"/>
    <x v="0"/>
    <m/>
    <s v="PD-PRC-2022/03677"/>
    <m/>
    <s v="2 - FATURADO"/>
    <n v="59"/>
    <x v="1"/>
    <x v="11"/>
  </r>
  <r>
    <x v="1245"/>
    <s v="48.813.638/0001-78"/>
    <s v="ND-POUPATEMPO 4.0"/>
    <n v="5311"/>
    <d v="2024-12-04T00:00:00"/>
    <s v="PPT00745"/>
    <s v="PPT00745"/>
    <d v="2024-12-01T00:00:00"/>
    <n v="20290.169999999998"/>
    <d v="2025-01-03T00:00:00"/>
    <s v="PPT00745"/>
    <s v="PP00745"/>
    <s v="IMPLANTAÇÃO E OPERAÇÃO DO POUPATEMPO REGENTE FEIJÓ"/>
    <n v="20290.169999999998"/>
    <d v="2024-12-01T00:00:00"/>
    <x v="0"/>
    <m/>
    <s v="PD-PRC-2022/03677"/>
    <m/>
    <s v="2 - FATURADO"/>
    <n v="0"/>
    <x v="0"/>
    <x v="11"/>
  </r>
  <r>
    <x v="1245"/>
    <s v="48.813.638/0001-78"/>
    <s v="NF SERVICOS DO"/>
    <n v="303726"/>
    <d v="2024-12-23T00:00:00"/>
    <n v="310289"/>
    <d v="2024-12-30T00:00:00"/>
    <m/>
    <n v="230.47"/>
    <d v="2025-01-29T00:00:00"/>
    <s v="E0220658"/>
    <s v="PD022658"/>
    <s v="Serviços de Publicidade Eletrônica"/>
    <n v="219.41"/>
    <m/>
    <x v="0"/>
    <m/>
    <m/>
    <m/>
    <s v="2 - FATURADO"/>
    <n v="0"/>
    <x v="0"/>
    <x v="1"/>
  </r>
  <r>
    <x v="1245"/>
    <s v="48.813.638/0001-78"/>
    <s v="NF SERVICOS DO"/>
    <n v="303970"/>
    <d v="2024-12-31T00:00:00"/>
    <n v="310546"/>
    <d v="2025-01-03T00:00:00"/>
    <m/>
    <n v="184.38"/>
    <d v="2025-02-02T00:00:00"/>
    <s v="E0220658"/>
    <s v="PD022658"/>
    <s v="Serviços de Publicidade Eletrônica"/>
    <n v="175.53"/>
    <m/>
    <x v="0"/>
    <m/>
    <m/>
    <m/>
    <s v="2 - FATURADO"/>
    <n v="0"/>
    <x v="0"/>
    <x v="1"/>
  </r>
  <r>
    <x v="1246"/>
    <s v="48.962.625/0001-60"/>
    <s v="NF SERVICOS DO"/>
    <n v="300106"/>
    <d v="2024-12-11T00:00:00"/>
    <n v="307543"/>
    <d v="2024-12-11T00:00:00"/>
    <m/>
    <n v="645.33000000000004"/>
    <d v="2025-01-10T00:00:00"/>
    <s v="E0231112"/>
    <s v="PD231093"/>
    <s v="Serviços de Publicidade Eletrônica"/>
    <n v="614.35"/>
    <m/>
    <x v="0"/>
    <m/>
    <m/>
    <m/>
    <s v="2 - FATURADO"/>
    <n v="0"/>
    <x v="0"/>
    <x v="1"/>
  </r>
  <r>
    <x v="1247"/>
    <s v="48.971.139/0001-09"/>
    <s v="NF SERVICOS DO"/>
    <n v="302022"/>
    <d v="2024-12-16T00:00:00"/>
    <n v="308530"/>
    <d v="2024-12-16T00:00:00"/>
    <m/>
    <n v="1659.42"/>
    <d v="2025-01-15T00:00:00"/>
    <s v="E0230935"/>
    <s v="PD023935"/>
    <s v="Serviços de Publicidade Eletrônica"/>
    <n v="1579.77"/>
    <m/>
    <x v="0"/>
    <m/>
    <m/>
    <m/>
    <s v="2 - FATURADO"/>
    <n v="0"/>
    <x v="0"/>
    <x v="1"/>
  </r>
  <r>
    <x v="1247"/>
    <s v="48.971.139/0001-09"/>
    <s v="NF SERVICOS DO"/>
    <n v="302901"/>
    <d v="2024-12-19T00:00:00"/>
    <n v="309423"/>
    <d v="2024-12-19T00:00:00"/>
    <m/>
    <n v="2212.56"/>
    <d v="2025-01-18T00:00:00"/>
    <s v="E0230935"/>
    <s v="PD023935"/>
    <s v="Serviços de Publicidade Eletrônica"/>
    <n v="2106.36"/>
    <m/>
    <x v="0"/>
    <m/>
    <m/>
    <m/>
    <s v="2 - FATURADO"/>
    <n v="0"/>
    <x v="0"/>
    <x v="1"/>
  </r>
  <r>
    <x v="1247"/>
    <s v="48.971.139/0001-09"/>
    <s v="NF SERVICOS DO"/>
    <n v="303751"/>
    <d v="2024-12-23T00:00:00"/>
    <n v="310314"/>
    <d v="2024-12-30T00:00:00"/>
    <m/>
    <n v="368.76"/>
    <d v="2025-01-29T00:00:00"/>
    <s v="E0230935"/>
    <s v="PD023935"/>
    <s v="Serviços de Publicidade Eletrônica"/>
    <n v="351.06"/>
    <m/>
    <x v="0"/>
    <m/>
    <m/>
    <m/>
    <s v="2 - FATURADO"/>
    <n v="0"/>
    <x v="0"/>
    <x v="1"/>
  </r>
  <r>
    <x v="1248"/>
    <s v="49.092.398/0001-22"/>
    <s v="NF SERVICOS DO"/>
    <n v="301311"/>
    <d v="2024-12-11T00:00:00"/>
    <n v="306735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249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17"/>
    <x v="2"/>
    <x v="2"/>
  </r>
  <r>
    <x v="1249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17"/>
    <x v="2"/>
    <x v="2"/>
  </r>
  <r>
    <x v="1249"/>
    <s v="49.107.725/0001-72"/>
    <s v="NF SERVICOS DO"/>
    <n v="299972"/>
    <d v="2024-12-11T00:00:00"/>
    <n v="307409"/>
    <d v="2024-12-11T00:00:00"/>
    <m/>
    <n v="184.38"/>
    <d v="2025-01-10T00:00:00"/>
    <s v="E0240908"/>
    <s v="PD024908"/>
    <s v="Serviços de Publicidade Eletrônica"/>
    <n v="175.53"/>
    <m/>
    <x v="0"/>
    <m/>
    <m/>
    <m/>
    <s v="2 - FATURADO"/>
    <n v="0"/>
    <x v="0"/>
    <x v="1"/>
  </r>
  <r>
    <x v="1249"/>
    <s v="49.107.725/0001-72"/>
    <s v="NF SERVICOS DO"/>
    <n v="300755"/>
    <d v="2024-12-11T00:00:00"/>
    <n v="308192"/>
    <d v="2024-12-11T00:00:00"/>
    <m/>
    <n v="967.99"/>
    <d v="2025-01-10T00:00:00"/>
    <s v="E0240908"/>
    <s v="PD024908"/>
    <s v="Serviços de Publicidade Eletrônica"/>
    <n v="921.53"/>
    <m/>
    <x v="0"/>
    <m/>
    <m/>
    <m/>
    <s v="2 - FATURADO"/>
    <n v="0"/>
    <x v="0"/>
    <x v="1"/>
  </r>
  <r>
    <x v="1249"/>
    <s v="49.107.725/0001-72"/>
    <s v="NF SERVICOS DO"/>
    <n v="300861"/>
    <d v="2024-12-11T00:00:00"/>
    <n v="308298"/>
    <d v="2024-12-11T00:00:00"/>
    <m/>
    <n v="276.57"/>
    <d v="2025-01-10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249"/>
    <s v="49.107.725/0001-72"/>
    <s v="NF SERVICOS DO"/>
    <n v="301287"/>
    <d v="2024-12-11T00:00:00"/>
    <n v="306711"/>
    <d v="2024-12-11T00:00:00"/>
    <m/>
    <n v="414.85"/>
    <d v="2025-01-10T00:00:00"/>
    <s v="E0240908"/>
    <s v="PD024908"/>
    <s v="Serviços de Publicidade Eletrônica"/>
    <n v="394.94"/>
    <m/>
    <x v="0"/>
    <m/>
    <m/>
    <m/>
    <s v="2 - FATURADO"/>
    <n v="0"/>
    <x v="0"/>
    <x v="1"/>
  </r>
  <r>
    <x v="1249"/>
    <s v="49.107.725/0001-72"/>
    <s v="NF SERVICOS DO"/>
    <n v="301427"/>
    <d v="2024-12-11T00:00:00"/>
    <n v="306851"/>
    <d v="2024-12-11T00:00:00"/>
    <m/>
    <n v="414.85"/>
    <d v="2025-01-10T00:00:00"/>
    <s v="E0240908"/>
    <s v="PD024908"/>
    <s v="Serviços de Publicidade Eletrônica"/>
    <n v="394.94"/>
    <m/>
    <x v="0"/>
    <m/>
    <m/>
    <m/>
    <s v="2 - FATURADO"/>
    <n v="0"/>
    <x v="0"/>
    <x v="1"/>
  </r>
  <r>
    <x v="1249"/>
    <s v="49.107.725/0001-72"/>
    <s v="NF SERVICOS DO"/>
    <n v="301625"/>
    <d v="2024-12-11T00:00:00"/>
    <n v="307049"/>
    <d v="2024-12-11T00:00:00"/>
    <m/>
    <n v="1567.23"/>
    <d v="2025-01-10T00:00:00"/>
    <s v="E0240908"/>
    <s v="PD024908"/>
    <s v="Serviços de Publicidade Eletrônica"/>
    <n v="1492"/>
    <m/>
    <x v="0"/>
    <m/>
    <m/>
    <m/>
    <s v="2 - FATURADO"/>
    <n v="0"/>
    <x v="0"/>
    <x v="1"/>
  </r>
  <r>
    <x v="1249"/>
    <s v="49.107.725/0001-72"/>
    <s v="NF SERVICOS DO"/>
    <n v="302242"/>
    <d v="2024-12-17T00:00:00"/>
    <n v="308755"/>
    <d v="2024-12-17T00:00:00"/>
    <m/>
    <n v="414.85"/>
    <d v="2025-01-16T00:00:00"/>
    <s v="E0240908"/>
    <s v="PD024908"/>
    <s v="Serviços de Publicidade Eletrônica"/>
    <n v="394.94"/>
    <m/>
    <x v="0"/>
    <m/>
    <m/>
    <m/>
    <s v="2 - FATURADO"/>
    <n v="0"/>
    <x v="0"/>
    <x v="1"/>
  </r>
  <r>
    <x v="1249"/>
    <s v="49.107.725/0001-72"/>
    <s v="NF SERVICOS DO"/>
    <n v="302357"/>
    <d v="2024-12-17T00:00:00"/>
    <n v="308870"/>
    <d v="2024-12-17T00:00:00"/>
    <m/>
    <n v="414.85"/>
    <d v="2025-01-16T00:00:00"/>
    <s v="E0240908"/>
    <s v="PD024908"/>
    <s v="Serviços de Publicidade Eletrônica"/>
    <n v="394.94"/>
    <m/>
    <x v="0"/>
    <m/>
    <m/>
    <m/>
    <s v="2 - FATURADO"/>
    <n v="0"/>
    <x v="0"/>
    <x v="1"/>
  </r>
  <r>
    <x v="1249"/>
    <s v="49.107.725/0001-72"/>
    <s v="NF SERVICOS DO"/>
    <n v="302923"/>
    <d v="2024-12-19T00:00:00"/>
    <n v="309445"/>
    <d v="2024-12-19T00:00:00"/>
    <m/>
    <n v="230.47"/>
    <d v="2025-01-18T00:00:00"/>
    <s v="E0240908"/>
    <s v="PD024908"/>
    <s v="Serviços de Publicidade Eletrônica"/>
    <n v="219.41"/>
    <m/>
    <x v="0"/>
    <m/>
    <m/>
    <m/>
    <s v="2 - FATURADO"/>
    <n v="0"/>
    <x v="0"/>
    <x v="1"/>
  </r>
  <r>
    <x v="1249"/>
    <s v="49.107.725/0001-72"/>
    <s v="NF SERVICOS DO"/>
    <n v="303579"/>
    <d v="2024-12-22T00:00:00"/>
    <n v="310142"/>
    <d v="2024-12-30T00:00:00"/>
    <m/>
    <n v="1428.94"/>
    <d v="2025-01-29T00:00:00"/>
    <s v="E0240908"/>
    <s v="PD024908"/>
    <s v="Serviços de Publicidade Eletrônica"/>
    <n v="1360.35"/>
    <m/>
    <x v="0"/>
    <m/>
    <m/>
    <m/>
    <s v="2 - FATURADO"/>
    <n v="0"/>
    <x v="0"/>
    <x v="1"/>
  </r>
  <r>
    <x v="1249"/>
    <s v="49.107.725/0001-72"/>
    <s v="NF SERVICOS DO"/>
    <n v="303672"/>
    <d v="2024-12-23T00:00:00"/>
    <n v="310235"/>
    <d v="2024-12-30T00:00:00"/>
    <m/>
    <n v="1475.04"/>
    <d v="2025-01-29T00:00:00"/>
    <s v="E0240908"/>
    <s v="PD024908"/>
    <s v="Serviços de Publicidade Eletrônica"/>
    <n v="1404.24"/>
    <m/>
    <x v="0"/>
    <m/>
    <m/>
    <m/>
    <s v="2 - FATURADO"/>
    <n v="0"/>
    <x v="0"/>
    <x v="1"/>
  </r>
  <r>
    <x v="1250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"/>
    <x v="2"/>
    <x v="1"/>
  </r>
  <r>
    <x v="1251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4"/>
    <s v="Contrato 227/SMSUB/COGEL/2022"/>
    <s v="ADM.6012.2022/0030987-1"/>
    <s v="PD-PRC-2023/00073 359.00000474/2024-78  ITO"/>
    <s v="2 - FATURADO"/>
    <n v="363"/>
    <x v="3"/>
    <x v="0"/>
  </r>
  <r>
    <x v="1251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4"/>
    <s v="Contrato 227/SMSUB/COGEL/2022"/>
    <s v="ADM.6012.2022/0030987-1"/>
    <s v="PD-PRC-2023/00073 359.00000474/2024-78  ITO"/>
    <s v="2 - FATURADO"/>
    <n v="362"/>
    <x v="3"/>
    <x v="0"/>
  </r>
  <r>
    <x v="1251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4"/>
    <s v="Contrato 227/SMSUB/COGEL/2022"/>
    <s v="ADM.6012.2022/0030987-1"/>
    <s v="PD-PRC-2023/00073 359.00000474/2024-78  ITO"/>
    <s v="2 - FATURADO"/>
    <n v="362"/>
    <x v="3"/>
    <x v="0"/>
  </r>
  <r>
    <x v="1251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0"/>
    <s v="Contrato 227/SMSUB/COGEL/2022"/>
    <s v="ADM.6012.2022/0030987-1"/>
    <s v="PD-PRC-2023/00073 359.00000474/2024-78  ITO"/>
    <s v="2 - FATURADO"/>
    <n v="296"/>
    <x v="3"/>
    <x v="0"/>
  </r>
  <r>
    <x v="1251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0"/>
    <s v="Contrato 227/SMSUB/COGEL/2022"/>
    <s v="ADM.6012.2022/0030987-1"/>
    <s v="PD-PRC-2023/00073 359.00000474/2024-78  ITO"/>
    <s v="2 - FATURADO"/>
    <n v="296"/>
    <x v="3"/>
    <x v="0"/>
  </r>
  <r>
    <x v="1251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0"/>
    <s v="202/SMSUB/COGEL/2023"/>
    <s v="6012.2023/0004948-0"/>
    <s v="359.00002284/2023-12  APPS"/>
    <s v="2 - FATURADO"/>
    <n v="115"/>
    <x v="8"/>
    <x v="0"/>
  </r>
  <r>
    <x v="1251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0"/>
    <s v="202/SMSUB/COGEL/2023"/>
    <s v="6012.2023/0004948-0"/>
    <s v="359.00002284/2023-12  APPS"/>
    <s v="2 - FATURADO"/>
    <n v="80"/>
    <x v="5"/>
    <x v="0"/>
  </r>
  <r>
    <x v="1251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10"/>
    <x v="2"/>
    <x v="0"/>
  </r>
  <r>
    <x v="1251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10"/>
    <x v="2"/>
    <x v="0"/>
  </r>
  <r>
    <x v="1251"/>
    <s v="49.269.236/0001-17"/>
    <s v="NF SERVICOS"/>
    <n v="176424"/>
    <d v="2024-12-26T00:00:00"/>
    <n v="1892412"/>
    <d v="2024-12-26T00:00:00"/>
    <d v="2024-12-01T00:00:00"/>
    <n v="5284.08"/>
    <d v="2025-01-25T00:00:00"/>
    <s v="E0230058"/>
    <s v="PD023049"/>
    <s v="SISTEMA INTEGRADO DE MULTAS -SIM - CONSULTA DE RESTRIÇÃO VEICULAR"/>
    <n v="5030.4399999999996"/>
    <d v="2024-12-01T00:00:00"/>
    <x v="0"/>
    <s v="186/SMSUB/COGEL/2023"/>
    <s v="6012.2022/0030027-0"/>
    <s v="359.00002766/2023-64  APPS"/>
    <s v="2 - FATURADO"/>
    <n v="0"/>
    <x v="0"/>
    <x v="0"/>
  </r>
  <r>
    <x v="1251"/>
    <s v="49.269.236/0001-17"/>
    <s v="NF SERVICOS"/>
    <n v="177258"/>
    <d v="2024-12-31T00:00:00"/>
    <n v="1903222"/>
    <d v="2025-01-03T00:00:00"/>
    <d v="2024-12-01T00:00:00"/>
    <n v="526.26"/>
    <d v="2025-02-02T00:00:00"/>
    <s v="E0230058"/>
    <s v="PD023049"/>
    <s v="SISTEMA INTEGRADO DE MULTAS -SIM - CONSULTA DE RESTRIÇÃO VEICULAR"/>
    <n v="501"/>
    <d v="2024-12-01T00:00:00"/>
    <x v="0"/>
    <s v="186/SMSUB/COGEL/2023"/>
    <s v="6012.2022/0030027-0"/>
    <s v="359.00002766/2023-64  APPS"/>
    <s v="2 - FATURADO"/>
    <n v="0"/>
    <x v="0"/>
    <x v="0"/>
  </r>
  <r>
    <x v="1252"/>
    <s v="49.269.251/0001-65"/>
    <s v="NF SERVICOS"/>
    <n v="176404"/>
    <d v="2024-12-26T00:00:00"/>
    <n v="1892392"/>
    <d v="2024-12-26T00:00:00"/>
    <d v="2024-12-01T00:00:00"/>
    <n v="5234.3999999999996"/>
    <d v="2025-01-25T00:00:00"/>
    <s v="E0220407"/>
    <s v="PD022310"/>
    <s v="NUVEM PRODESP"/>
    <n v="4983.1499999999996"/>
    <d v="2024-12-01T00:00:00"/>
    <x v="0"/>
    <s v="08/SEGES/2022"/>
    <s v="6013.2022/0004419-9"/>
    <s v="PD-PRC-2022/04752-359.00009814/2023-45-ITO"/>
    <s v="2 - FATURADO"/>
    <n v="0"/>
    <x v="0"/>
    <x v="0"/>
  </r>
  <r>
    <x v="1252"/>
    <s v="49.269.251/0001-65"/>
    <s v="NF SERVICOS"/>
    <n v="176405"/>
    <d v="2024-12-26T00:00:00"/>
    <n v="1892393"/>
    <d v="2024-12-26T00:00:00"/>
    <d v="2024-12-01T00:00:00"/>
    <n v="2358.66"/>
    <d v="2025-01-25T00:00:00"/>
    <s v="E0220407"/>
    <s v="PD022310"/>
    <s v="NUVEM PRODESP"/>
    <n v="2245.44"/>
    <d v="2024-12-01T00:00:00"/>
    <x v="0"/>
    <s v="08/SEGES/2022"/>
    <s v="6013.2022/0004419-9"/>
    <s v="PD-PRC-2022/04752-359.00009814/2023-45-ITO"/>
    <s v="2 - FATURADO"/>
    <n v="0"/>
    <x v="0"/>
    <x v="0"/>
  </r>
  <r>
    <x v="1253"/>
    <s v="49.325.434/0001-50"/>
    <s v="NF SERVICOS KIT"/>
    <n v="76268"/>
    <d v="2022-03-31T00:00:00"/>
    <n v="80753"/>
    <d v="2022-03-31T00:00:00"/>
    <m/>
    <n v="337.5"/>
    <d v="2022-04-30T00:00:00"/>
    <m/>
    <m/>
    <s v="Certificado e-CPF A3 (renovação) - 36 meses Gov"/>
    <n v="337.5"/>
    <m/>
    <x v="0"/>
    <m/>
    <m/>
    <m/>
    <s v="2 - FATURADO"/>
    <n v="976"/>
    <x v="4"/>
    <x v="1"/>
  </r>
  <r>
    <x v="1253"/>
    <s v="49.325.434/0001-50"/>
    <s v="NF SERVICOS E_GOV"/>
    <n v="91085"/>
    <d v="2022-05-16T00:00:00"/>
    <n v="95647"/>
    <d v="2022-05-16T00:00:00"/>
    <m/>
    <n v="97.5"/>
    <d v="2022-06-15T00:00:00"/>
    <m/>
    <m/>
    <s v="Certificado e-CNPJ A3 (somente certificado) - 12 meses Gov"/>
    <n v="97.5"/>
    <m/>
    <x v="0"/>
    <m/>
    <m/>
    <m/>
    <s v="2 - FATURADO"/>
    <n v="930"/>
    <x v="4"/>
    <x v="1"/>
  </r>
  <r>
    <x v="1253"/>
    <s v="49.325.434/0001-50"/>
    <s v="NF SERVICOS E_GOV"/>
    <n v="91089"/>
    <d v="2022-05-16T00:00:00"/>
    <n v="95651"/>
    <d v="2022-05-16T00:00:00"/>
    <m/>
    <n v="90"/>
    <d v="2022-06-15T00:00:00"/>
    <m/>
    <m/>
    <s v="e-CNPJ A1 - 12 meses (Gov)"/>
    <n v="90"/>
    <m/>
    <x v="0"/>
    <m/>
    <m/>
    <m/>
    <s v="2 - FATURADO"/>
    <n v="930"/>
    <x v="4"/>
    <x v="1"/>
  </r>
  <r>
    <x v="1253"/>
    <s v="49.325.434/0001-50"/>
    <s v="NF SERVICOS E_GOV"/>
    <n v="122228"/>
    <d v="2022-08-25T00:00:00"/>
    <n v="127020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829"/>
    <x v="4"/>
    <x v="1"/>
  </r>
  <r>
    <x v="1253"/>
    <s v="49.325.434/0001-50"/>
    <s v="NF SERVICOS E_GOV"/>
    <n v="122229"/>
    <d v="2022-08-25T00:00:00"/>
    <n v="127021"/>
    <d v="2022-08-25T00:00:00"/>
    <m/>
    <n v="139.38999999999999"/>
    <d v="2022-09-24T00:00:00"/>
    <m/>
    <m/>
    <s v="Certificado e-CNPJ A3 (somente certificado) - 12 meses Gov"/>
    <n v="139.38999999999999"/>
    <m/>
    <x v="0"/>
    <m/>
    <m/>
    <m/>
    <s v="2 - FATURADO"/>
    <n v="829"/>
    <x v="4"/>
    <x v="1"/>
  </r>
  <r>
    <x v="1253"/>
    <s v="49.325.434/0001-50"/>
    <s v="NF SERVICOS E_GOV"/>
    <n v="123222"/>
    <d v="2022-08-29T00:00:00"/>
    <n v="128015"/>
    <d v="2022-08-29T00:00:00"/>
    <m/>
    <n v="167.26"/>
    <d v="2022-09-28T00:00:00"/>
    <m/>
    <m/>
    <s v="Certificado e-CPF A3 (somente certificado) - 36 meses Gov"/>
    <n v="167.26"/>
    <m/>
    <x v="0"/>
    <m/>
    <m/>
    <m/>
    <s v="2 - FATURADO"/>
    <n v="825"/>
    <x v="4"/>
    <x v="1"/>
  </r>
  <r>
    <x v="1253"/>
    <s v="49.325.434/0001-50"/>
    <s v="NF SERVICOS E_GOV"/>
    <n v="123227"/>
    <d v="2022-08-29T00:00:00"/>
    <n v="128020"/>
    <d v="2022-08-29T00:00:00"/>
    <m/>
    <n v="167.26"/>
    <d v="2022-09-28T00:00:00"/>
    <m/>
    <m/>
    <s v="Certificado e-CPF A3 (somente certificado) - 36 meses Gov"/>
    <n v="167.26"/>
    <m/>
    <x v="0"/>
    <m/>
    <m/>
    <m/>
    <s v="2 - FATURADO"/>
    <n v="825"/>
    <x v="4"/>
    <x v="1"/>
  </r>
  <r>
    <x v="1253"/>
    <s v="49.325.434/0001-50"/>
    <s v="NF SERVICOS E_GOV"/>
    <n v="127397"/>
    <d v="2022-09-14T00:00:00"/>
    <n v="132238"/>
    <d v="2022-09-15T00:00:00"/>
    <m/>
    <n v="167.26"/>
    <d v="2022-10-14T00:00:00"/>
    <m/>
    <m/>
    <s v="Certificado e-CPF A3 (somente certificado) - 36 meses Gov"/>
    <n v="167.26"/>
    <m/>
    <x v="0"/>
    <m/>
    <m/>
    <m/>
    <s v="2 - FATURADO"/>
    <n v="809"/>
    <x v="4"/>
    <x v="1"/>
  </r>
  <r>
    <x v="1253"/>
    <s v="49.325.434/0001-50"/>
    <s v="NF SERVICOS E_GOV"/>
    <n v="127556"/>
    <d v="2022-09-15T00:00:00"/>
    <n v="132397"/>
    <d v="2022-09-15T00:00:00"/>
    <m/>
    <n v="167.26"/>
    <d v="2022-10-15T00:00:00"/>
    <m/>
    <m/>
    <s v="Certificado e-CPF A3 (somente certificado) - 36 meses Gov"/>
    <n v="167.26"/>
    <m/>
    <x v="0"/>
    <m/>
    <m/>
    <m/>
    <s v="2 - FATURADO"/>
    <n v="808"/>
    <x v="4"/>
    <x v="1"/>
  </r>
  <r>
    <x v="1253"/>
    <s v="49.325.434/0001-50"/>
    <s v="NF SERVICOS E_GOV"/>
    <n v="153907"/>
    <d v="2024-02-19T00:00:00"/>
    <n v="1741008"/>
    <d v="2024-02-19T00:00:00"/>
    <m/>
    <n v="167.26"/>
    <d v="2024-03-20T00:00:00"/>
    <m/>
    <m/>
    <s v="Certificado e-CPF A3 (somente certificado) - 36 meses Gov"/>
    <n v="159.22999999999999"/>
    <m/>
    <x v="0"/>
    <m/>
    <m/>
    <m/>
    <s v="2 - FATURADO"/>
    <n v="286"/>
    <x v="3"/>
    <x v="1"/>
  </r>
  <r>
    <x v="1253"/>
    <s v="49.325.434/0001-50"/>
    <s v="NF SERVICOS E_GOV"/>
    <n v="154091"/>
    <d v="2024-02-22T00:00:00"/>
    <n v="1741192"/>
    <d v="2024-02-22T00:00:00"/>
    <m/>
    <n v="167.26"/>
    <d v="2024-03-23T00:00:00"/>
    <m/>
    <m/>
    <s v="Certificado e-CPF A3 (somente certificado) - 36 meses Gov"/>
    <n v="159.22999999999999"/>
    <m/>
    <x v="0"/>
    <m/>
    <m/>
    <m/>
    <s v="2 - FATURADO"/>
    <n v="283"/>
    <x v="3"/>
    <x v="1"/>
  </r>
  <r>
    <x v="1253"/>
    <s v="49.325.434/0001-50"/>
    <s v="NF SERVICOS E_GOV"/>
    <n v="156133"/>
    <d v="2024-03-20T00:00:00"/>
    <n v="1756026"/>
    <d v="2024-03-20T00:00:00"/>
    <m/>
    <n v="139.38999999999999"/>
    <d v="2024-04-19T00:00:00"/>
    <m/>
    <m/>
    <s v="e-CNPJ A1 - 12 meses (Gov)"/>
    <n v="132.69999999999999"/>
    <m/>
    <x v="0"/>
    <m/>
    <m/>
    <m/>
    <s v="2 - FATURADO"/>
    <n v="256"/>
    <x v="3"/>
    <x v="1"/>
  </r>
  <r>
    <x v="1253"/>
    <s v="49.325.434/0001-50"/>
    <s v="NF SERVICOS E_GOV"/>
    <n v="157907"/>
    <d v="2024-04-17T00:00:00"/>
    <n v="1770570"/>
    <d v="2024-04-17T00:00:00"/>
    <m/>
    <n v="167.26"/>
    <d v="2024-05-17T00:00:00"/>
    <m/>
    <m/>
    <s v="Certificado e-CPF A3 (somente certificado) - 36 meses Gov"/>
    <n v="159.22999999999999"/>
    <m/>
    <x v="0"/>
    <m/>
    <m/>
    <m/>
    <s v="2 - FATURADO"/>
    <n v="228"/>
    <x v="3"/>
    <x v="1"/>
  </r>
  <r>
    <x v="1253"/>
    <s v="49.325.434/0001-50"/>
    <s v="NF SERVICOS E_GOV"/>
    <n v="159966"/>
    <d v="2024-05-15T00:00:00"/>
    <n v="1785415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00"/>
    <x v="3"/>
    <x v="1"/>
  </r>
  <r>
    <x v="1253"/>
    <s v="49.325.434/0001-50"/>
    <s v="NF SERVICOS E_GOV"/>
    <n v="159967"/>
    <d v="2024-05-15T00:00:00"/>
    <n v="1785416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00"/>
    <x v="3"/>
    <x v="1"/>
  </r>
  <r>
    <x v="1253"/>
    <s v="49.325.434/0001-50"/>
    <s v="NF SERVICOS E_GOV"/>
    <n v="159968"/>
    <d v="2024-05-15T00:00:00"/>
    <n v="178541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00"/>
    <x v="3"/>
    <x v="1"/>
  </r>
  <r>
    <x v="1253"/>
    <s v="49.325.434/0001-50"/>
    <s v="NF SERVICOS E_GOV"/>
    <n v="160601"/>
    <d v="2024-05-16T00:00:00"/>
    <n v="1786050"/>
    <d v="2024-05-16T00:00:00"/>
    <m/>
    <n v="167.26"/>
    <d v="2024-06-15T00:00:00"/>
    <m/>
    <m/>
    <s v="Certificado e-CPF A3 (somente certificado) - 36 meses Gov"/>
    <n v="159.22999999999999"/>
    <m/>
    <x v="0"/>
    <m/>
    <m/>
    <m/>
    <s v="2 - FATURADO"/>
    <n v="199"/>
    <x v="3"/>
    <x v="1"/>
  </r>
  <r>
    <x v="1253"/>
    <s v="49.325.434/0001-50"/>
    <s v="NF SERVICOS E_GOV"/>
    <n v="166796"/>
    <d v="2024-08-19T00:00:00"/>
    <n v="1830662"/>
    <d v="2024-08-19T00:00:00"/>
    <m/>
    <n v="167.26"/>
    <d v="2024-09-18T00:00:00"/>
    <m/>
    <m/>
    <s v="Certificado e-CPF A3 (somente certificado) - 36 meses Gov"/>
    <n v="159.22999999999999"/>
    <m/>
    <x v="0"/>
    <m/>
    <m/>
    <m/>
    <s v="2 - FATURADO"/>
    <n v="104"/>
    <x v="8"/>
    <x v="1"/>
  </r>
  <r>
    <x v="1253"/>
    <s v="49.325.434/0001-50"/>
    <s v="NF SERVICOS E_GOV"/>
    <n v="167514"/>
    <d v="2024-09-06T00:00:00"/>
    <n v="1844299"/>
    <d v="2024-09-06T00:00:00"/>
    <m/>
    <n v="227.35"/>
    <d v="2024-10-06T00:00:00"/>
    <m/>
    <m/>
    <s v="Certificado e-CPF A3 em cartão - 36 meses Gov"/>
    <n v="216.44"/>
    <m/>
    <x v="0"/>
    <m/>
    <m/>
    <m/>
    <s v="2 - FATURADO"/>
    <n v="86"/>
    <x v="5"/>
    <x v="1"/>
  </r>
  <r>
    <x v="1253"/>
    <s v="49.325.434/0001-50"/>
    <s v="NF SERVICOS E_GOV"/>
    <n v="167529"/>
    <d v="2024-09-06T00:00:00"/>
    <n v="1844314"/>
    <d v="2024-09-06T00:00:00"/>
    <m/>
    <n v="109.89"/>
    <d v="2024-10-06T00:00:00"/>
    <m/>
    <m/>
    <s v="Certificado e-CPF A3 (renovação) - 36 meses Gov"/>
    <n v="104.62"/>
    <m/>
    <x v="0"/>
    <m/>
    <m/>
    <m/>
    <s v="2 - FATURADO"/>
    <n v="86"/>
    <x v="5"/>
    <x v="1"/>
  </r>
  <r>
    <x v="1253"/>
    <s v="49.325.434/0001-50"/>
    <s v="NF SERVICOS E_GOV"/>
    <n v="168190"/>
    <d v="2024-09-12T00:00:00"/>
    <n v="1844975"/>
    <d v="2024-09-12T00:00:00"/>
    <m/>
    <n v="109.89"/>
    <d v="2024-10-12T00:00:00"/>
    <m/>
    <m/>
    <s v="Certificado e-CPF A3 (renovação) - 36 meses Gov"/>
    <n v="104.62"/>
    <m/>
    <x v="0"/>
    <m/>
    <m/>
    <m/>
    <s v="2 - FATURADO"/>
    <n v="80"/>
    <x v="5"/>
    <x v="1"/>
  </r>
  <r>
    <x v="1253"/>
    <s v="49.325.434/0001-50"/>
    <s v="NF SERVICOS E_GOV"/>
    <n v="168191"/>
    <d v="2024-09-12T00:00:00"/>
    <n v="1844976"/>
    <d v="2024-09-12T00:00:00"/>
    <m/>
    <n v="109.89"/>
    <d v="2024-10-12T00:00:00"/>
    <m/>
    <m/>
    <s v="Certificado e-CPF A3 (renovação) - 36 meses Gov"/>
    <n v="104.62"/>
    <m/>
    <x v="0"/>
    <m/>
    <m/>
    <m/>
    <s v="2 - FATURADO"/>
    <n v="80"/>
    <x v="5"/>
    <x v="1"/>
  </r>
  <r>
    <x v="1253"/>
    <s v="49.325.434/0001-50"/>
    <s v="NF SERVICOS E_GOV"/>
    <n v="168811"/>
    <d v="2024-09-17T00:00:00"/>
    <n v="184559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75"/>
    <x v="5"/>
    <x v="1"/>
  </r>
  <r>
    <x v="1253"/>
    <s v="49.325.434/0001-50"/>
    <s v="NF SERVICOS E_GOV"/>
    <n v="170416"/>
    <d v="2024-10-18T00:00:00"/>
    <n v="1860161"/>
    <d v="2024-10-18T00:00:00"/>
    <m/>
    <n v="167.26"/>
    <d v="2024-11-17T00:00:00"/>
    <m/>
    <m/>
    <s v="Certificado e-CPF A3 (somente certificado) - 36 meses Gov"/>
    <n v="159.22999999999999"/>
    <m/>
    <x v="0"/>
    <m/>
    <m/>
    <m/>
    <s v="2 - FATURADO"/>
    <n v="44"/>
    <x v="1"/>
    <x v="1"/>
  </r>
  <r>
    <x v="1253"/>
    <s v="49.325.434/0001-50"/>
    <s v="NF SERVICOS E_GOV"/>
    <n v="171451"/>
    <d v="2024-11-12T00:00:00"/>
    <n v="1874466"/>
    <d v="2024-11-12T00:00:00"/>
    <m/>
    <n v="109.89"/>
    <d v="2024-12-12T00:00:00"/>
    <m/>
    <m/>
    <s v="Certificado e-CPF A3 (renovação) - 36 meses Gov"/>
    <n v="104.62"/>
    <m/>
    <x v="0"/>
    <m/>
    <m/>
    <m/>
    <s v="2 - FATURADO"/>
    <n v="19"/>
    <x v="2"/>
    <x v="1"/>
  </r>
  <r>
    <x v="1253"/>
    <s v="49.325.434/0001-50"/>
    <s v="NF SERVICOS"/>
    <n v="174832"/>
    <d v="2024-12-10T00:00:00"/>
    <n v="1890820"/>
    <d v="2024-12-10T00:00:00"/>
    <d v="2024-11-01T00:00:00"/>
    <n v="608.91999999999996"/>
    <d v="2025-01-09T00:00:00"/>
    <s v="E0220384"/>
    <s v="PD022292"/>
    <s v="SAM PATRIMONIO"/>
    <n v="579.69000000000005"/>
    <d v="2024-11-01T00:00:00"/>
    <x v="0"/>
    <s v="01.0016/22P0814/22"/>
    <s v="256.00000540/2023-50"/>
    <s v="PD-PRC-2022/03150    359.00004935/2023-09  APPS"/>
    <s v="2 - FATURADO"/>
    <n v="0"/>
    <x v="0"/>
    <x v="0"/>
  </r>
  <r>
    <x v="1253"/>
    <s v="49.325.434/0001-50"/>
    <s v="NF SERVICOS"/>
    <n v="174833"/>
    <d v="2024-12-10T00:00:00"/>
    <n v="1890821"/>
    <d v="2024-12-10T00:00:00"/>
    <d v="2024-11-01T00:00:00"/>
    <n v="109.68"/>
    <d v="2025-01-09T00:00:00"/>
    <s v="E0220384"/>
    <s v="PD022292"/>
    <s v="SAM PATRIMONIO"/>
    <n v="104.42"/>
    <d v="2024-11-01T00:00:00"/>
    <x v="0"/>
    <s v="01.0016/22P0814/22"/>
    <s v="256.00000540/2023-50"/>
    <s v="PD-PRC-2022/03150    359.00004935/2023-09  APPS"/>
    <s v="2 - FATURADO"/>
    <n v="0"/>
    <x v="0"/>
    <x v="0"/>
  </r>
  <r>
    <x v="1253"/>
    <s v="49.325.434/0001-50"/>
    <s v="NF SERVICOS E_GOV"/>
    <n v="174947"/>
    <d v="2024-12-11T00:00:00"/>
    <n v="1890935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253"/>
    <s v="49.325.434/0001-50"/>
    <s v="NF SERVICOS"/>
    <n v="175376"/>
    <d v="2024-12-12T00:00:00"/>
    <n v="1891364"/>
    <d v="2024-12-12T00:00:00"/>
    <d v="2024-11-01T00:00:00"/>
    <n v="9318.7199999999993"/>
    <d v="2025-01-11T00:00:00"/>
    <s v="E0240445"/>
    <s v="PD024306"/>
    <s v="OFFICE BASICO - E-MAIL COMO SERVIÇO"/>
    <n v="8871.42"/>
    <d v="2024-11-01T00:00:00"/>
    <x v="0"/>
    <s v="01.0022/24P1316/24-66"/>
    <s v="256.00001316/2024-66"/>
    <s v="359.00006206/2024-60  ITO"/>
    <s v="2 - FATURADO"/>
    <n v="0"/>
    <x v="0"/>
    <x v="0"/>
  </r>
  <r>
    <x v="1253"/>
    <s v="49.325.434/0001-50"/>
    <s v="NF SERVICOS E_GOV"/>
    <n v="175577"/>
    <d v="2024-12-16T00:00:00"/>
    <n v="1891565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253"/>
    <s v="49.325.434/0001-50"/>
    <s v="NF SERVICOS E_GOV"/>
    <n v="176025"/>
    <d v="2024-12-19T00:00:00"/>
    <n v="1892013"/>
    <d v="2024-12-19T00:00:00"/>
    <m/>
    <n v="109.89"/>
    <d v="2025-01-18T00:00:00"/>
    <m/>
    <m/>
    <s v="Certificado e-CPF A3 (renovação) - 36 meses Gov"/>
    <n v="104.62"/>
    <m/>
    <x v="0"/>
    <m/>
    <m/>
    <m/>
    <s v="2 - FATURADO"/>
    <n v="0"/>
    <x v="0"/>
    <x v="1"/>
  </r>
  <r>
    <x v="1253"/>
    <s v="49.325.434/0001-50"/>
    <s v="NF SERVICOS"/>
    <n v="176209"/>
    <d v="2024-12-23T00:00:00"/>
    <n v="1892197"/>
    <d v="2024-12-23T00:00:00"/>
    <d v="2024-12-01T00:00:00"/>
    <n v="109.68"/>
    <d v="2025-01-22T00:00:00"/>
    <s v="E0220384"/>
    <s v="PD022292"/>
    <s v="SAM PATRIMONIO"/>
    <n v="104.42"/>
    <d v="2024-12-01T00:00:00"/>
    <x v="0"/>
    <s v="01.0016/22P0814/22"/>
    <s v="256.00000540/2023-50"/>
    <s v="PD-PRC-2022/03150    359.00004935/2023-09  APPS"/>
    <s v="2 - FATURADO"/>
    <n v="0"/>
    <x v="0"/>
    <x v="0"/>
  </r>
  <r>
    <x v="1253"/>
    <s v="49.325.434/0001-50"/>
    <s v="NF SERVICOS"/>
    <n v="176210"/>
    <d v="2024-12-23T00:00:00"/>
    <n v="1892198"/>
    <d v="2024-12-23T00:00:00"/>
    <d v="2024-12-01T00:00:00"/>
    <n v="608.91999999999996"/>
    <d v="2025-01-22T00:00:00"/>
    <s v="E0220384"/>
    <s v="PD022292"/>
    <s v="SAM PATRIMONIO"/>
    <n v="579.69000000000005"/>
    <d v="2024-12-01T00:00:00"/>
    <x v="0"/>
    <s v="01.0016/22P0814/22"/>
    <s v="256.00000540/2023-50"/>
    <s v="PD-PRC-2022/03150    359.00004935/2023-09  APPS"/>
    <s v="2 - FATURADO"/>
    <n v="0"/>
    <x v="0"/>
    <x v="0"/>
  </r>
  <r>
    <x v="1253"/>
    <s v="49.325.434/0001-50"/>
    <s v="NF SERVICOS"/>
    <n v="176211"/>
    <d v="2024-12-23T00:00:00"/>
    <n v="1892199"/>
    <d v="2024-12-23T00:00:00"/>
    <d v="2024-12-01T00:00:00"/>
    <n v="9318.7199999999993"/>
    <d v="2025-01-22T00:00:00"/>
    <s v="E0240445"/>
    <s v="PD024306"/>
    <s v="OFFICE BASICO - E-MAIL COMO SERVIÇO"/>
    <n v="8871.42"/>
    <d v="2024-12-01T00:00:00"/>
    <x v="0"/>
    <s v="01.0022/24P1316/24-66"/>
    <s v="256.00001316/2024-66"/>
    <s v="359.00006206/2024-60  ITO"/>
    <s v="2 - FATURADO"/>
    <n v="0"/>
    <x v="0"/>
    <x v="0"/>
  </r>
  <r>
    <x v="1254"/>
    <s v="49.345.911/0001-40"/>
    <s v="NF SERVICOS DO"/>
    <n v="303448"/>
    <d v="2024-12-22T00:00:00"/>
    <n v="310011"/>
    <d v="2024-12-30T00:00:00"/>
    <m/>
    <n v="921.9"/>
    <d v="2025-01-29T00:00:00"/>
    <s v="E0230938"/>
    <s v="PD023938"/>
    <s v="Serviços de Publicidade Eletrônica"/>
    <n v="877.65"/>
    <m/>
    <x v="0"/>
    <m/>
    <m/>
    <m/>
    <s v="2 - FATURADO"/>
    <n v="0"/>
    <x v="0"/>
    <x v="1"/>
  </r>
  <r>
    <x v="1254"/>
    <s v="49.345.911/0001-40"/>
    <s v="NF SERVICOS DO"/>
    <n v="303850"/>
    <d v="2024-12-26T00:00:00"/>
    <n v="310413"/>
    <d v="2024-12-30T00:00:00"/>
    <m/>
    <n v="1106.28"/>
    <d v="2025-01-29T00:00:00"/>
    <s v="E0230938"/>
    <s v="PD023938"/>
    <s v="Serviços de Publicidade Eletrônica"/>
    <n v="1053.18"/>
    <m/>
    <x v="0"/>
    <m/>
    <m/>
    <m/>
    <s v="2 - FATURADO"/>
    <n v="0"/>
    <x v="0"/>
    <x v="1"/>
  </r>
  <r>
    <x v="1255"/>
    <s v="49.520.133/0001-88"/>
    <s v="NF SERVICOS DO"/>
    <n v="2872"/>
    <d v="2021-08-10T00:00:00"/>
    <n v="2878"/>
    <d v="2021-08-17T00:00:00"/>
    <m/>
    <n v="368.76"/>
    <d v="2021-09-16T00:00:00"/>
    <s v="E0201464"/>
    <s v="PD201464"/>
    <s v="Serviços de Publicidade Eletrônica"/>
    <n v="368.76"/>
    <m/>
    <x v="0"/>
    <m/>
    <m/>
    <m/>
    <s v="2 - FATURADO"/>
    <n v="1202"/>
    <x v="4"/>
    <x v="1"/>
  </r>
  <r>
    <x v="1255"/>
    <s v="49.520.133/0001-88"/>
    <s v="NF SERVICOS DO"/>
    <n v="11323"/>
    <d v="2021-09-14T00:00:00"/>
    <n v="15461"/>
    <d v="2021-09-14T00:00:00"/>
    <m/>
    <n v="184.38"/>
    <d v="2021-10-14T00:00:00"/>
    <s v="E0201464"/>
    <s v="PD201464"/>
    <s v="Serviços de Publicidade Eletrônica"/>
    <n v="184.38"/>
    <m/>
    <x v="0"/>
    <m/>
    <m/>
    <m/>
    <s v="2 - FATURADO"/>
    <n v="1174"/>
    <x v="4"/>
    <x v="1"/>
  </r>
  <r>
    <x v="1255"/>
    <s v="49.520.133/0001-88"/>
    <s v="NF SERVICOS KIT"/>
    <n v="84202"/>
    <d v="2022-04-26T00:00:00"/>
    <n v="88726"/>
    <d v="2022-04-27T00:00:00"/>
    <m/>
    <n v="112.5"/>
    <d v="2022-05-27T00:00:00"/>
    <m/>
    <m/>
    <s v="Certificado e-CPF A3 (somente certificado) - 36 meses Gov"/>
    <n v="112.5"/>
    <m/>
    <x v="0"/>
    <m/>
    <m/>
    <m/>
    <s v="2 - FATURADO"/>
    <n v="949"/>
    <x v="4"/>
    <x v="1"/>
  </r>
  <r>
    <x v="1256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591"/>
    <x v="4"/>
    <x v="1"/>
  </r>
  <r>
    <x v="1256"/>
    <s v="49.528.110/0001-10"/>
    <s v="NF SERVICOS DO"/>
    <n v="299934"/>
    <d v="2024-12-11T00:00:00"/>
    <n v="307371"/>
    <d v="2024-12-11T00:00:00"/>
    <m/>
    <n v="414.85"/>
    <d v="2025-01-10T00:00:00"/>
    <s v="E0201836"/>
    <s v="PD201836"/>
    <s v="Serviços de Publicidade Eletrônica"/>
    <n v="394.94"/>
    <m/>
    <x v="0"/>
    <m/>
    <m/>
    <m/>
    <s v="2 - FATURADO"/>
    <n v="0"/>
    <x v="0"/>
    <x v="1"/>
  </r>
  <r>
    <x v="1256"/>
    <s v="49.528.110/0001-10"/>
    <s v="NF SERVICOS DO"/>
    <n v="301549"/>
    <d v="2024-12-11T00:00:00"/>
    <n v="306973"/>
    <d v="2024-12-11T00:00:00"/>
    <m/>
    <n v="414.85"/>
    <d v="2025-01-10T00:00:00"/>
    <s v="E0201836"/>
    <s v="PD201836"/>
    <s v="Serviços de Publicidade Eletrônica"/>
    <n v="394.94"/>
    <m/>
    <x v="0"/>
    <m/>
    <m/>
    <m/>
    <s v="2 - FATURADO"/>
    <n v="0"/>
    <x v="0"/>
    <x v="1"/>
  </r>
  <r>
    <x v="1256"/>
    <s v="49.528.110/0001-10"/>
    <s v="NF SERVICOS DO"/>
    <n v="303348"/>
    <d v="2024-12-22T00:00:00"/>
    <n v="309911"/>
    <d v="2024-12-30T00:00:00"/>
    <m/>
    <n v="912.68"/>
    <d v="2025-01-29T00:00:00"/>
    <s v="E0201836"/>
    <s v="PD201836"/>
    <s v="Serviços de Publicidade Eletrônica"/>
    <n v="868.87"/>
    <m/>
    <x v="0"/>
    <m/>
    <m/>
    <m/>
    <s v="2 - FATURADO"/>
    <n v="0"/>
    <x v="0"/>
    <x v="1"/>
  </r>
  <r>
    <x v="1257"/>
    <s v="49.528.128/0001-11"/>
    <s v="NF SERVICOS DO"/>
    <n v="302928"/>
    <d v="2024-12-19T00:00:00"/>
    <n v="309450"/>
    <d v="2024-12-19T00:00:00"/>
    <m/>
    <n v="1253.78"/>
    <d v="2025-01-18T00:00:00"/>
    <s v="E0240930"/>
    <s v="PD024930"/>
    <s v="Serviços de Publicidade Eletrônica"/>
    <n v="1193.5999999999999"/>
    <m/>
    <x v="0"/>
    <m/>
    <m/>
    <m/>
    <s v="2 - FATURADO"/>
    <n v="0"/>
    <x v="0"/>
    <x v="1"/>
  </r>
  <r>
    <x v="1257"/>
    <s v="49.528.128/0001-11"/>
    <s v="NF SERVICOS DO"/>
    <n v="303587"/>
    <d v="2024-12-22T00:00:00"/>
    <n v="310150"/>
    <d v="2024-12-30T00:00:00"/>
    <m/>
    <n v="1548.79"/>
    <d v="2025-01-29T00:00:00"/>
    <s v="E0240930"/>
    <s v="PD024930"/>
    <s v="Serviços de Publicidade Eletrônica"/>
    <n v="1474.45"/>
    <m/>
    <x v="0"/>
    <m/>
    <m/>
    <m/>
    <s v="2 - FATURADO"/>
    <n v="0"/>
    <x v="0"/>
    <x v="1"/>
  </r>
  <r>
    <x v="1258"/>
    <s v="49.556.863/0001-39"/>
    <s v="NF SERVICOS"/>
    <n v="177547"/>
    <d v="2024-12-31T00:00:00"/>
    <n v="1906486"/>
    <d v="2025-01-10T00:00:00"/>
    <d v="2024-12-01T00:00:00"/>
    <n v="660"/>
    <d v="2025-02-09T00:00:00"/>
    <s v="E0230657"/>
    <s v="PD023657"/>
    <s v="PREFEITURA CADASTRO"/>
    <n v="628.32000000000005"/>
    <d v="2024-12-01T00:00:00"/>
    <x v="0"/>
    <n v="104"/>
    <s v="127/2023"/>
    <s v="359.00005960/2023-00-ITO/APPS"/>
    <s v="2 - FATURADO"/>
    <n v="0"/>
    <x v="0"/>
    <x v="0"/>
  </r>
  <r>
    <x v="1258"/>
    <s v="49.556.863/0001-39"/>
    <s v="NF SERVICOS DO"/>
    <n v="304189"/>
    <d v="2024-12-31T00:00:00"/>
    <n v="310765"/>
    <d v="2025-01-03T00:00:00"/>
    <m/>
    <n v="230.47"/>
    <d v="2025-02-02T00:00:00"/>
    <s v="E0221017"/>
    <s v="PD221017"/>
    <s v="Serviços de Publicidade Eletrônica"/>
    <n v="219.41"/>
    <m/>
    <x v="0"/>
    <m/>
    <m/>
    <m/>
    <s v="2 - FATURADO"/>
    <n v="0"/>
    <x v="0"/>
    <x v="1"/>
  </r>
  <r>
    <x v="1259"/>
    <s v="49.576.416/0001-41"/>
    <s v="NF SERVICOS"/>
    <n v="174674"/>
    <d v="2024-12-10T00:00:00"/>
    <n v="1890662"/>
    <d v="2024-12-10T00:00:00"/>
    <d v="2024-11-01T00:00:00"/>
    <n v="610.70000000000005"/>
    <d v="2025-01-09T00:00:00"/>
    <s v="E0210715"/>
    <s v="PD021715"/>
    <s v="PREFEITURA - CADASTRO"/>
    <n v="581.39"/>
    <d v="2024-11-01T00:00:00"/>
    <x v="0"/>
    <s v="NR. 081/2021"/>
    <s v="Nº 77/2021"/>
    <s v="PD-PRC-2021/03302 - 359.00005531/2024-13 APPS/ITO"/>
    <s v="2 - FATURADO"/>
    <n v="0"/>
    <x v="0"/>
    <x v="0"/>
  </r>
  <r>
    <x v="1259"/>
    <s v="49.576.416/0001-41"/>
    <s v="NF SERVICOS"/>
    <n v="177523"/>
    <d v="2024-12-31T00:00:00"/>
    <n v="1906462"/>
    <d v="2025-01-10T00:00:00"/>
    <d v="2024-12-01T00:00:00"/>
    <n v="748.6"/>
    <d v="2025-02-09T00:00:00"/>
    <s v="E0210715"/>
    <s v="PD021715"/>
    <s v="PREFEITURA - CADASTRO"/>
    <n v="712.67"/>
    <d v="2024-12-01T00:00:00"/>
    <x v="0"/>
    <s v="NR. 081/2021"/>
    <s v="Nº 77/2021"/>
    <s v="PD-PRC-2021/03302 - 359.00005531/2024-13 APPS/ITO"/>
    <s v="2 - FATURADO"/>
    <n v="0"/>
    <x v="0"/>
    <x v="0"/>
  </r>
  <r>
    <x v="1260"/>
    <s v="49.597.552/0001-18"/>
    <s v="NF SERVICOS DO"/>
    <n v="300500"/>
    <d v="2024-12-11T00:00:00"/>
    <n v="307937"/>
    <d v="2024-12-11T00:00:00"/>
    <m/>
    <n v="663.77"/>
    <d v="2025-01-10T00:00:00"/>
    <s v="E0220648"/>
    <s v="PD022648"/>
    <s v="Serviços de Publicidade Eletrônica"/>
    <n v="631.91"/>
    <m/>
    <x v="0"/>
    <m/>
    <m/>
    <m/>
    <s v="2 - FATURADO"/>
    <n v="0"/>
    <x v="0"/>
    <x v="1"/>
  </r>
  <r>
    <x v="1260"/>
    <s v="49.597.552/0001-18"/>
    <s v="NF SERVICOS DO"/>
    <n v="300572"/>
    <d v="2024-12-11T00:00:00"/>
    <n v="308009"/>
    <d v="2024-12-11T00:00:00"/>
    <m/>
    <n v="387.2"/>
    <d v="2025-01-10T00:00:00"/>
    <s v="E0220648"/>
    <s v="PD022648"/>
    <s v="Serviços de Publicidade Eletrônica"/>
    <n v="368.61"/>
    <m/>
    <x v="0"/>
    <m/>
    <m/>
    <m/>
    <s v="2 - FATURADO"/>
    <n v="0"/>
    <x v="0"/>
    <x v="1"/>
  </r>
  <r>
    <x v="1260"/>
    <s v="49.597.552/0001-18"/>
    <s v="NF SERVICOS DO"/>
    <n v="301166"/>
    <d v="2024-12-11T00:00:00"/>
    <n v="306590"/>
    <d v="2024-12-11T00:00:00"/>
    <m/>
    <n v="276.57"/>
    <d v="2025-01-10T00:00:00"/>
    <s v="E0220648"/>
    <s v="PD022648"/>
    <s v="Serviços de Publicidade Eletrônica"/>
    <n v="263.29000000000002"/>
    <m/>
    <x v="0"/>
    <m/>
    <m/>
    <m/>
    <s v="2 - FATURADO"/>
    <n v="0"/>
    <x v="0"/>
    <x v="1"/>
  </r>
  <r>
    <x v="1260"/>
    <s v="49.597.552/0001-18"/>
    <s v="NF SERVICOS DO"/>
    <n v="301528"/>
    <d v="2024-12-11T00:00:00"/>
    <n v="306952"/>
    <d v="2024-12-11T00:00:00"/>
    <m/>
    <n v="276.57"/>
    <d v="2025-01-10T00:00:00"/>
    <s v="E0220648"/>
    <s v="PD022648"/>
    <s v="Serviços de Publicidade Eletrônica"/>
    <n v="263.29000000000002"/>
    <m/>
    <x v="0"/>
    <m/>
    <m/>
    <m/>
    <s v="2 - FATURADO"/>
    <n v="0"/>
    <x v="0"/>
    <x v="1"/>
  </r>
  <r>
    <x v="1260"/>
    <s v="49.597.552/0001-18"/>
    <s v="NF SERVICOS DO"/>
    <n v="302321"/>
    <d v="2024-12-17T00:00:00"/>
    <n v="308834"/>
    <d v="2024-12-17T00:00:00"/>
    <m/>
    <n v="276.57"/>
    <d v="2025-01-16T00:00:00"/>
    <s v="E0220648"/>
    <s v="PD022648"/>
    <s v="Serviços de Publicidade Eletrônica"/>
    <n v="263.29000000000002"/>
    <m/>
    <x v="0"/>
    <m/>
    <m/>
    <m/>
    <s v="2 - FATURADO"/>
    <n v="0"/>
    <x v="0"/>
    <x v="1"/>
  </r>
  <r>
    <x v="1260"/>
    <s v="49.597.552/0001-18"/>
    <s v="NF SERVICOS DO"/>
    <n v="302390"/>
    <d v="2024-12-17T00:00:00"/>
    <n v="308903"/>
    <d v="2024-12-17T00:00:00"/>
    <m/>
    <n v="885.02"/>
    <d v="2025-01-16T00:00:00"/>
    <s v="E0220648"/>
    <s v="PD022648"/>
    <s v="Serviços de Publicidade Eletrônica"/>
    <n v="842.54"/>
    <m/>
    <x v="0"/>
    <m/>
    <m/>
    <m/>
    <s v="2 - FATURADO"/>
    <n v="0"/>
    <x v="0"/>
    <x v="1"/>
  </r>
  <r>
    <x v="1260"/>
    <s v="49.597.552/0001-18"/>
    <s v="NF SERVICOS DO"/>
    <n v="303151"/>
    <d v="2024-12-20T00:00:00"/>
    <n v="309673"/>
    <d v="2024-12-20T00:00:00"/>
    <m/>
    <n v="1327.54"/>
    <d v="2025-01-19T00:00:00"/>
    <s v="E0220648"/>
    <s v="PD022648"/>
    <s v="Serviços de Publicidade Eletrônica"/>
    <n v="1263.82"/>
    <m/>
    <x v="0"/>
    <m/>
    <m/>
    <m/>
    <s v="2 - FATURADO"/>
    <n v="0"/>
    <x v="0"/>
    <x v="1"/>
  </r>
  <r>
    <x v="1261"/>
    <s v="49.762.792/0001-20"/>
    <s v="NF SERVICOS DO"/>
    <n v="300102"/>
    <d v="2024-12-11T00:00:00"/>
    <n v="307539"/>
    <d v="2024-12-11T00:00:00"/>
    <m/>
    <n v="580.79999999999995"/>
    <d v="2025-01-10T00:00:00"/>
    <s v="E0240775"/>
    <s v="PD024775"/>
    <s v="Serviços de Publicidade Eletrônica"/>
    <n v="552.91999999999996"/>
    <m/>
    <x v="0"/>
    <m/>
    <m/>
    <m/>
    <s v="2 - FATURADO"/>
    <n v="0"/>
    <x v="0"/>
    <x v="1"/>
  </r>
  <r>
    <x v="1261"/>
    <s v="49.762.792/0001-20"/>
    <s v="NF SERVICOS DO"/>
    <n v="301470"/>
    <d v="2024-12-11T00:00:00"/>
    <n v="306894"/>
    <d v="2024-12-11T00:00:00"/>
    <m/>
    <n v="193.6"/>
    <d v="2025-01-10T00:00:00"/>
    <s v="E0240775"/>
    <s v="PD024775"/>
    <s v="Serviços de Publicidade Eletrônica"/>
    <n v="184.31"/>
    <m/>
    <x v="0"/>
    <m/>
    <m/>
    <m/>
    <s v="2 - FATURADO"/>
    <n v="0"/>
    <x v="0"/>
    <x v="1"/>
  </r>
  <r>
    <x v="1261"/>
    <s v="49.762.792/0001-20"/>
    <s v="NF SERVICOS DO"/>
    <n v="302449"/>
    <d v="2024-12-17T00:00:00"/>
    <n v="308962"/>
    <d v="2024-12-17T00:00:00"/>
    <m/>
    <n v="129.07"/>
    <d v="2025-01-16T00:00:00"/>
    <s v="E0240775"/>
    <s v="PD024775"/>
    <s v="Serviços de Publicidade Eletrônica"/>
    <n v="122.87"/>
    <m/>
    <x v="0"/>
    <m/>
    <m/>
    <m/>
    <s v="2 - FATURADO"/>
    <n v="0"/>
    <x v="0"/>
    <x v="1"/>
  </r>
  <r>
    <x v="1261"/>
    <s v="49.762.792/0001-20"/>
    <s v="NF SERVICOS DO"/>
    <n v="303049"/>
    <d v="2024-12-20T00:00:00"/>
    <n v="309571"/>
    <d v="2024-12-20T00:00:00"/>
    <m/>
    <n v="451.73"/>
    <d v="2025-01-19T00:00:00"/>
    <s v="E0240775"/>
    <s v="PD024775"/>
    <s v="Serviços de Publicidade Eletrônica"/>
    <n v="430.05"/>
    <m/>
    <x v="0"/>
    <m/>
    <m/>
    <m/>
    <s v="2 - FATURADO"/>
    <n v="0"/>
    <x v="0"/>
    <x v="1"/>
  </r>
  <r>
    <x v="1261"/>
    <s v="49.762.792/0001-20"/>
    <s v="NF SERVICOS DO"/>
    <n v="303396"/>
    <d v="2024-12-22T00:00:00"/>
    <n v="309959"/>
    <d v="2024-12-30T00:00:00"/>
    <m/>
    <n v="129.07"/>
    <d v="2025-01-29T00:00:00"/>
    <s v="E0240775"/>
    <s v="PD024775"/>
    <s v="Serviços de Publicidade Eletrônica"/>
    <n v="122.87"/>
    <m/>
    <x v="0"/>
    <m/>
    <m/>
    <m/>
    <s v="2 - FATURADO"/>
    <n v="0"/>
    <x v="0"/>
    <x v="1"/>
  </r>
  <r>
    <x v="1262"/>
    <s v="49.811.037/0001-99"/>
    <s v="NF SERVICOS"/>
    <n v="176244"/>
    <d v="2024-12-23T00:00:00"/>
    <n v="1892232"/>
    <d v="2024-12-23T00:00:00"/>
    <d v="2024-12-01T00:00:00"/>
    <n v="15839.3"/>
    <d v="2025-01-22T00:00:00"/>
    <s v="E0240231"/>
    <s v="PD024134"/>
    <s v="EMAIL COMO SERVICO - OFFICE BASICO"/>
    <n v="15079.01"/>
    <d v="2024-12-01T00:00:00"/>
    <x v="0"/>
    <s v="006/2024"/>
    <s v="599/2024"/>
    <s v="359.00003344/2024-97 - ITO"/>
    <s v="2 - FATURADO"/>
    <n v="0"/>
    <x v="0"/>
    <x v="0"/>
  </r>
  <r>
    <x v="1262"/>
    <s v="49.811.037/0001-99"/>
    <s v="NF SERVICOS"/>
    <n v="176486"/>
    <d v="2024-12-27T00:00:00"/>
    <n v="1892474"/>
    <d v="2024-12-27T00:00:00"/>
    <d v="2024-12-01T00:00:00"/>
    <n v="1850.33"/>
    <d v="2025-01-26T00:00:00"/>
    <s v="E0230479"/>
    <s v="PD023392"/>
    <s v="NUVEM PÚBLICA"/>
    <n v="1761.51"/>
    <d v="2024-12-01T00:00:00"/>
    <x v="0"/>
    <s v="0027/2023"/>
    <s v="2653/2023"/>
    <s v="359.00007273/2023-11-ITO"/>
    <s v="2 - FATURADO"/>
    <n v="0"/>
    <x v="0"/>
    <x v="0"/>
  </r>
  <r>
    <x v="1262"/>
    <s v="49.811.037/0001-99"/>
    <s v="NF SERVICOS"/>
    <n v="176488"/>
    <d v="2024-12-27T00:00:00"/>
    <n v="1892476"/>
    <d v="2024-12-27T00:00:00"/>
    <d v="2024-12-01T00:00:00"/>
    <n v="564.99"/>
    <d v="2025-01-26T00:00:00"/>
    <s v="E0230479"/>
    <s v="PD023392"/>
    <s v="NUVEM PÚBLICA"/>
    <n v="537.87"/>
    <d v="2024-12-01T00:00:00"/>
    <x v="0"/>
    <s v="0027/2023"/>
    <s v="2653/2023"/>
    <s v="359.00007273/2023-11-ITO"/>
    <s v="2 - FATURADO"/>
    <n v="0"/>
    <x v="0"/>
    <x v="0"/>
  </r>
  <r>
    <x v="1263"/>
    <s v="49.979.255/0001-37"/>
    <s v="NF SERVICOS"/>
    <n v="174557"/>
    <d v="2024-12-10T00:00:00"/>
    <n v="1890545"/>
    <d v="2024-12-10T00:00:00"/>
    <d v="2024-11-01T00:00:00"/>
    <n v="5786.85"/>
    <d v="2025-01-09T00:00:00"/>
    <s v="E0220551"/>
    <s v="PD022551"/>
    <s v="PREFEITURA - CADASTRO"/>
    <n v="5509.08"/>
    <d v="2024-11-01T00:00:00"/>
    <x v="0"/>
    <s v="215/2022"/>
    <s v="3.030/2022"/>
    <s v="955183/0001-PD-PRC-2022/01865 - 359.00007736/2024-25 - APPS/ITO"/>
    <s v="2 - FATURADO"/>
    <n v="0"/>
    <x v="0"/>
    <x v="0"/>
  </r>
  <r>
    <x v="1263"/>
    <s v="49.979.255/0001-37"/>
    <s v="NF SERVICOS DO"/>
    <n v="300997"/>
    <d v="2024-12-11T00:00:00"/>
    <n v="308434"/>
    <d v="2024-12-11T00:00:00"/>
    <m/>
    <n v="719.08"/>
    <d v="2025-01-10T00:00:00"/>
    <m/>
    <m/>
    <s v="Serviços de Publicidade Eletrônica"/>
    <n v="684.56"/>
    <m/>
    <x v="0"/>
    <m/>
    <m/>
    <m/>
    <s v="2 - FATURADO"/>
    <n v="0"/>
    <x v="0"/>
    <x v="1"/>
  </r>
  <r>
    <x v="1263"/>
    <s v="49.979.255/0001-37"/>
    <s v="NF SERVICOS DO"/>
    <n v="301833"/>
    <d v="2024-12-11T00:00:00"/>
    <n v="307257"/>
    <d v="2024-12-11T00:00:00"/>
    <m/>
    <n v="165.94"/>
    <d v="2025-01-10T00:00:00"/>
    <m/>
    <m/>
    <s v="Serviços de Publicidade Eletrônica"/>
    <n v="157.97"/>
    <m/>
    <x v="0"/>
    <m/>
    <m/>
    <m/>
    <s v="2 - FATURADO"/>
    <n v="0"/>
    <x v="0"/>
    <x v="1"/>
  </r>
  <r>
    <x v="1263"/>
    <s v="49.979.255/0001-37"/>
    <s v="NF SERVICOS DO"/>
    <n v="302429"/>
    <d v="2024-12-17T00:00:00"/>
    <n v="308942"/>
    <d v="2024-12-17T00:00:00"/>
    <m/>
    <n v="221.26"/>
    <d v="2025-01-16T00:00:00"/>
    <m/>
    <m/>
    <s v="Serviços de Publicidade Eletrônica"/>
    <n v="210.64"/>
    <m/>
    <x v="0"/>
    <m/>
    <m/>
    <m/>
    <s v="2 - FATURADO"/>
    <n v="0"/>
    <x v="0"/>
    <x v="1"/>
  </r>
  <r>
    <x v="1263"/>
    <s v="49.979.255/0001-37"/>
    <s v="NF SERVICOS DO"/>
    <n v="302467"/>
    <d v="2024-12-17T00:00:00"/>
    <n v="308980"/>
    <d v="2024-12-17T00:00:00"/>
    <m/>
    <n v="221.26"/>
    <d v="2025-01-16T00:00:00"/>
    <m/>
    <m/>
    <s v="Serviços de Publicidade Eletrônica"/>
    <n v="210.64"/>
    <m/>
    <x v="0"/>
    <m/>
    <m/>
    <m/>
    <s v="2 - FATURADO"/>
    <n v="0"/>
    <x v="0"/>
    <x v="1"/>
  </r>
  <r>
    <x v="1263"/>
    <s v="49.979.255/0001-37"/>
    <s v="NF SERVICOS"/>
    <n v="177569"/>
    <d v="2024-12-31T00:00:00"/>
    <n v="1906508"/>
    <d v="2025-01-10T00:00:00"/>
    <d v="2024-12-01T00:00:00"/>
    <n v="2319.1999999999998"/>
    <d v="2025-02-09T00:00:00"/>
    <s v="E0220551"/>
    <s v="PD022551"/>
    <s v="PREFEITURA - CADASTRO"/>
    <n v="2207.88"/>
    <d v="2024-12-01T00:00:00"/>
    <x v="0"/>
    <s v="215/2022"/>
    <s v="3.030/2022"/>
    <s v="955183/0001-PD-PRC-2022/01865 - 359.00007736/2024-25 - APPS/ITO"/>
    <s v="2 - FATURADO"/>
    <n v="0"/>
    <x v="0"/>
    <x v="0"/>
  </r>
  <r>
    <x v="1264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1265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277"/>
    <x v="3"/>
    <x v="1"/>
  </r>
  <r>
    <x v="1265"/>
    <s v="498.730.738-33"/>
    <s v="NF SERVICOS DO"/>
    <n v="263476"/>
    <d v="2024-04-25T00:00:00"/>
    <n v="269518"/>
    <d v="2024-04-29T00:00:00"/>
    <m/>
    <n v="27"/>
    <d v="2024-05-29T00:00:00"/>
    <m/>
    <m/>
    <s v="Boletim - Diário Oficial Informa"/>
    <n v="27"/>
    <m/>
    <x v="0"/>
    <m/>
    <m/>
    <m/>
    <s v="3 - FATURADO DO INFORMA"/>
    <n v="216"/>
    <x v="3"/>
    <x v="1"/>
  </r>
  <r>
    <x v="1265"/>
    <s v="498.730.738-33"/>
    <s v="NF SERVICOS DO"/>
    <n v="264233"/>
    <d v="2024-04-30T00:00:00"/>
    <n v="270275"/>
    <d v="2024-05-03T00:00:00"/>
    <m/>
    <n v="27"/>
    <d v="2024-06-02T00:00:00"/>
    <m/>
    <m/>
    <s v="Boletim - Diário Oficial Informa"/>
    <n v="27"/>
    <m/>
    <x v="0"/>
    <m/>
    <m/>
    <m/>
    <s v="3 - FATURADO DO INFORMA"/>
    <n v="212"/>
    <x v="3"/>
    <x v="1"/>
  </r>
  <r>
    <x v="1265"/>
    <s v="498.730.738-33"/>
    <s v="NF SERVICOS DO"/>
    <n v="276154"/>
    <d v="2024-07-11T00:00:00"/>
    <n v="282316"/>
    <d v="2024-07-11T00:00:00"/>
    <m/>
    <n v="27"/>
    <d v="2024-08-10T00:00:00"/>
    <m/>
    <m/>
    <s v="Boletim - Diário Oficial Informa"/>
    <n v="27"/>
    <m/>
    <x v="0"/>
    <m/>
    <m/>
    <m/>
    <s v="3 - FATURADO DO INFORMA"/>
    <n v="143"/>
    <x v="7"/>
    <x v="1"/>
  </r>
  <r>
    <x v="1265"/>
    <s v="498.730.738-33"/>
    <s v="NF SERVICOS DO"/>
    <n v="289011"/>
    <d v="2024-09-24T00:00:00"/>
    <n v="295353"/>
    <d v="2024-09-24T00:00:00"/>
    <m/>
    <n v="27"/>
    <d v="2024-10-24T00:00:00"/>
    <m/>
    <m/>
    <s v="Boletim - Diário Oficial Informa"/>
    <n v="27"/>
    <m/>
    <x v="0"/>
    <m/>
    <m/>
    <m/>
    <s v="3 - FATURADO DO INFORMA"/>
    <n v="68"/>
    <x v="5"/>
    <x v="1"/>
  </r>
  <r>
    <x v="1265"/>
    <s v="498.730.738-33"/>
    <s v="NF SERVICOS DO"/>
    <n v="290271"/>
    <d v="2024-10-04T00:00:00"/>
    <n v="296621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1265"/>
    <s v="498.730.738-33"/>
    <s v="NF SERVICOS DO"/>
    <n v="294964"/>
    <d v="2024-11-04T00:00:00"/>
    <n v="301369"/>
    <d v="2024-11-04T00:00:00"/>
    <m/>
    <n v="27"/>
    <d v="2024-12-04T00:00:00"/>
    <m/>
    <m/>
    <s v="Boletim - Diário Oficial Informa"/>
    <n v="27"/>
    <m/>
    <x v="0"/>
    <m/>
    <m/>
    <m/>
    <s v="3 - FATURADO DO INFORMA"/>
    <n v="27"/>
    <x v="2"/>
    <x v="1"/>
  </r>
  <r>
    <x v="1265"/>
    <s v="498.730.738-33"/>
    <s v="NF SERVICOS DO"/>
    <n v="301785"/>
    <d v="2024-12-11T00:00:00"/>
    <n v="307209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266"/>
    <s v="499.967.908-60"/>
    <s v="ND-OPERADORA CIELO"/>
    <n v="23503"/>
    <d v="2024-12-02T00:00:00"/>
    <m/>
    <m/>
    <m/>
    <n v="231.23"/>
    <d v="2024-12-02T00:00:00"/>
    <m/>
    <m/>
    <s v="Certificado e-CPF A3 em cartão - 36 meses"/>
    <n v="231.23"/>
    <m/>
    <x v="0"/>
    <m/>
    <m/>
    <m/>
    <s v="1 - VENDA A VISTA"/>
    <n v="29"/>
    <x v="2"/>
    <x v="4"/>
  </r>
  <r>
    <x v="1267"/>
    <s v="50.015.304/0001-09"/>
    <s v="NF SERVICOS DO"/>
    <n v="302460"/>
    <d v="2024-12-17T00:00:00"/>
    <n v="308973"/>
    <d v="2024-12-17T00:00:00"/>
    <m/>
    <n v="590.02"/>
    <d v="2025-01-16T00:00:00"/>
    <s v="E0230858"/>
    <s v="PD023858"/>
    <s v="Serviços de Publicidade Eletrônica"/>
    <n v="561.70000000000005"/>
    <m/>
    <x v="0"/>
    <m/>
    <m/>
    <m/>
    <s v="2 - FATURADO"/>
    <n v="0"/>
    <x v="0"/>
    <x v="1"/>
  </r>
  <r>
    <x v="1267"/>
    <s v="50.015.304/0001-09"/>
    <s v="NF SERVICOS DO"/>
    <n v="304176"/>
    <d v="2024-12-31T00:00:00"/>
    <n v="310752"/>
    <d v="2025-01-03T00:00:00"/>
    <m/>
    <n v="590.02"/>
    <d v="2025-02-02T00:00:00"/>
    <s v="E0230858"/>
    <s v="PD023858"/>
    <s v="Serviços de Publicidade Eletrônica"/>
    <n v="561.70000000000005"/>
    <m/>
    <x v="0"/>
    <m/>
    <m/>
    <m/>
    <s v="2 - FATURADO"/>
    <n v="0"/>
    <x v="0"/>
    <x v="1"/>
  </r>
  <r>
    <x v="1268"/>
    <s v="50.052.885/0001-40"/>
    <s v="NF SERVICOS DO"/>
    <n v="291182"/>
    <d v="2024-10-07T00:00:00"/>
    <n v="297532"/>
    <d v="2024-10-07T00:00:00"/>
    <m/>
    <n v="1401.29"/>
    <d v="2025-01-20T00:00:00"/>
    <m/>
    <m/>
    <s v="Serviços de Publicidade Eletrônica"/>
    <n v="1401.29"/>
    <m/>
    <x v="0"/>
    <m/>
    <m/>
    <m/>
    <s v="2 - FATURADO"/>
    <n v="0"/>
    <x v="0"/>
    <x v="1"/>
  </r>
  <r>
    <x v="1268"/>
    <s v="50.052.885/0001-40"/>
    <s v="NF SERVICOS DO"/>
    <n v="303643"/>
    <d v="2024-12-23T00:00:00"/>
    <n v="310206"/>
    <d v="2024-12-30T00:00:00"/>
    <m/>
    <n v="1401.29"/>
    <d v="2025-01-29T00:00:00"/>
    <m/>
    <m/>
    <s v="Serviços de Publicidade Eletrônica"/>
    <n v="1334.03"/>
    <m/>
    <x v="0"/>
    <m/>
    <m/>
    <m/>
    <s v="2 - FATURADO"/>
    <n v="0"/>
    <x v="0"/>
    <x v="1"/>
  </r>
  <r>
    <x v="1269"/>
    <s v="50.122.571/0001-77"/>
    <s v="NF SERVICOS DO"/>
    <n v="295676"/>
    <d v="2024-11-04T00:00:00"/>
    <n v="302081"/>
    <d v="2024-11-04T00:00:00"/>
    <m/>
    <n v="516.26"/>
    <d v="2024-12-04T00:00:00"/>
    <s v="E0220670"/>
    <s v="PD022670"/>
    <s v="Serviços de Publicidade Eletrônica"/>
    <n v="491.48"/>
    <m/>
    <x v="0"/>
    <m/>
    <m/>
    <m/>
    <s v="2 - FATURADO"/>
    <n v="27"/>
    <x v="2"/>
    <x v="1"/>
  </r>
  <r>
    <x v="1269"/>
    <s v="50.122.571/0001-77"/>
    <s v="ND-POUPATEMPO 4.0"/>
    <n v="5314"/>
    <d v="2024-12-04T00:00:00"/>
    <s v="PPT00561"/>
    <s v="PPT00561"/>
    <d v="2024-12-01T00:00:00"/>
    <n v="30871.759999999998"/>
    <d v="2025-01-03T00:00:00"/>
    <s v="PPT00561"/>
    <s v="PP00561"/>
    <s v="IMPLANTACAO E OPERACAO DO POUPATEMPO ITATIBA"/>
    <n v="30871.759999999998"/>
    <d v="2024-12-01T00:00:00"/>
    <x v="0"/>
    <m/>
    <s v="PD-PRC-2021/00879"/>
    <m/>
    <s v="2 - FATURADO"/>
    <n v="0"/>
    <x v="0"/>
    <x v="11"/>
  </r>
  <r>
    <x v="1269"/>
    <s v="50.122.571/0001-77"/>
    <s v="NF SERVICOS"/>
    <n v="174706"/>
    <d v="2024-12-10T00:00:00"/>
    <n v="1890694"/>
    <d v="2024-12-10T00:00:00"/>
    <d v="2024-11-01T00:00:00"/>
    <n v="5499.2"/>
    <d v="2025-01-09T00:00:00"/>
    <s v="E0210736"/>
    <s v="PD021736"/>
    <s v="PREFEITURA - CADASTRO"/>
    <n v="5235.24"/>
    <d v="2024-11-01T00:00:00"/>
    <x v="0"/>
    <s v="NR. 066/2021"/>
    <s v="NR. 04286/2021"/>
    <s v="PD-PRC-2022/00071 - 359.00007796/2024-48 - APPS/ITO"/>
    <s v="2 - FATURADO"/>
    <n v="0"/>
    <x v="0"/>
    <x v="0"/>
  </r>
  <r>
    <x v="1269"/>
    <s v="50.122.571/0001-77"/>
    <s v="NF SERVICOS DO"/>
    <n v="301122"/>
    <d v="2024-12-11T00:00:00"/>
    <n v="306546"/>
    <d v="2024-12-11T00:00:00"/>
    <m/>
    <n v="590.02"/>
    <d v="2025-01-10T00:00:00"/>
    <s v="E0220670"/>
    <s v="PD022670"/>
    <s v="Serviços de Publicidade Eletrônica"/>
    <n v="561.70000000000005"/>
    <m/>
    <x v="0"/>
    <m/>
    <m/>
    <m/>
    <s v="2 - FATURADO"/>
    <n v="0"/>
    <x v="0"/>
    <x v="1"/>
  </r>
  <r>
    <x v="1269"/>
    <s v="50.122.571/0001-77"/>
    <s v="NF SERVICOS DO"/>
    <n v="302299"/>
    <d v="2024-12-17T00:00:00"/>
    <n v="308812"/>
    <d v="2024-12-17T00:00:00"/>
    <m/>
    <n v="516.26"/>
    <d v="2025-01-16T00:00:00"/>
    <s v="E0220670"/>
    <s v="PD022670"/>
    <s v="Serviços de Publicidade Eletrônica"/>
    <n v="491.48"/>
    <m/>
    <x v="0"/>
    <m/>
    <m/>
    <m/>
    <s v="2 - FATURADO"/>
    <n v="0"/>
    <x v="0"/>
    <x v="1"/>
  </r>
  <r>
    <x v="1269"/>
    <s v="50.122.571/0001-77"/>
    <s v="NF SERVICOS DO"/>
    <n v="302435"/>
    <d v="2024-12-17T00:00:00"/>
    <n v="308948"/>
    <d v="2024-12-17T00:00:00"/>
    <m/>
    <n v="663.77"/>
    <d v="2025-01-16T00:00:00"/>
    <s v="E0220670"/>
    <s v="PD022670"/>
    <s v="Serviços de Publicidade Eletrônica"/>
    <n v="631.91"/>
    <m/>
    <x v="0"/>
    <m/>
    <m/>
    <m/>
    <s v="2 - FATURADO"/>
    <n v="0"/>
    <x v="0"/>
    <x v="1"/>
  </r>
  <r>
    <x v="1269"/>
    <s v="50.122.571/0001-77"/>
    <s v="NF SERVICOS DO"/>
    <n v="302871"/>
    <d v="2024-12-19T00:00:00"/>
    <n v="309393"/>
    <d v="2024-12-19T00:00:00"/>
    <m/>
    <n v="442.51"/>
    <d v="2025-01-18T00:00:00"/>
    <s v="E0220670"/>
    <s v="PD022670"/>
    <s v="Serviços de Publicidade Eletrônica"/>
    <n v="421.27"/>
    <m/>
    <x v="0"/>
    <m/>
    <m/>
    <m/>
    <s v="2 - FATURADO"/>
    <n v="0"/>
    <x v="0"/>
    <x v="1"/>
  </r>
  <r>
    <x v="1269"/>
    <s v="50.122.571/0001-77"/>
    <s v="NF SERVICOS DO"/>
    <n v="303062"/>
    <d v="2024-12-20T00:00:00"/>
    <n v="309584"/>
    <d v="2024-12-20T00:00:00"/>
    <m/>
    <n v="221.26"/>
    <d v="2025-01-19T00:00:00"/>
    <s v="E0220670"/>
    <s v="PD022670"/>
    <s v="Serviços de Publicidade Eletrônica"/>
    <n v="210.64"/>
    <m/>
    <x v="0"/>
    <m/>
    <m/>
    <m/>
    <s v="2 - FATURADO"/>
    <n v="0"/>
    <x v="0"/>
    <x v="1"/>
  </r>
  <r>
    <x v="1269"/>
    <s v="50.122.571/0001-77"/>
    <s v="NF SERVICOS DO"/>
    <n v="303211"/>
    <d v="2024-12-22T00:00:00"/>
    <n v="309774"/>
    <d v="2024-12-30T00:00:00"/>
    <m/>
    <n v="663.77"/>
    <d v="2025-01-29T00:00:00"/>
    <s v="E0220670"/>
    <s v="PD022670"/>
    <s v="Serviços de Publicidade Eletrônica"/>
    <n v="631.91"/>
    <m/>
    <x v="0"/>
    <m/>
    <m/>
    <m/>
    <s v="2 - FATURADO"/>
    <n v="0"/>
    <x v="0"/>
    <x v="1"/>
  </r>
  <r>
    <x v="1269"/>
    <s v="50.122.571/0001-77"/>
    <s v="NF SERVICOS DO"/>
    <n v="303522"/>
    <d v="2024-12-22T00:00:00"/>
    <n v="310085"/>
    <d v="2024-12-30T00:00:00"/>
    <m/>
    <n v="811.27"/>
    <d v="2025-01-29T00:00:00"/>
    <s v="E0220670"/>
    <s v="PD022670"/>
    <s v="Serviços de Publicidade Eletrônica"/>
    <n v="772.33"/>
    <m/>
    <x v="0"/>
    <m/>
    <m/>
    <m/>
    <s v="2 - FATURADO"/>
    <n v="0"/>
    <x v="0"/>
    <x v="1"/>
  </r>
  <r>
    <x v="1269"/>
    <s v="50.122.571/0001-77"/>
    <s v="NF SERVICOS DO"/>
    <n v="303730"/>
    <d v="2024-12-23T00:00:00"/>
    <n v="310293"/>
    <d v="2024-12-30T00:00:00"/>
    <m/>
    <n v="221.26"/>
    <d v="2025-01-29T00:00:00"/>
    <s v="E0220670"/>
    <s v="PD022670"/>
    <s v="Serviços de Publicidade Eletrônica"/>
    <n v="210.64"/>
    <m/>
    <x v="0"/>
    <m/>
    <m/>
    <m/>
    <s v="2 - FATURADO"/>
    <n v="0"/>
    <x v="0"/>
    <x v="1"/>
  </r>
  <r>
    <x v="1269"/>
    <s v="50.122.571/0001-77"/>
    <s v="NF SERVICOS"/>
    <n v="177357"/>
    <d v="2024-12-31T00:00:00"/>
    <n v="1906296"/>
    <d v="2025-01-10T00:00:00"/>
    <d v="2024-12-01T00:00:00"/>
    <n v="5499.2"/>
    <d v="2025-02-09T00:00:00"/>
    <s v="E0210736"/>
    <s v="PD021736"/>
    <s v="PREFEITURA - CADASTRO"/>
    <n v="5235.24"/>
    <d v="2024-12-01T00:00:00"/>
    <x v="0"/>
    <s v="NR. 066/2021"/>
    <s v="NR. 04286/2021"/>
    <s v="PD-PRC-2022/00071 - 359.00007796/2024-48 - APPS/ITO"/>
    <s v="2 - FATURADO"/>
    <n v="0"/>
    <x v="0"/>
    <x v="0"/>
  </r>
  <r>
    <x v="1270"/>
    <s v="50.247.071/0001-61"/>
    <s v="NF SERVICOS DO"/>
    <n v="301337"/>
    <d v="2024-12-11T00:00:00"/>
    <n v="30676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271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976"/>
    <x v="4"/>
    <x v="1"/>
  </r>
  <r>
    <x v="1271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949"/>
    <x v="4"/>
    <x v="1"/>
  </r>
  <r>
    <x v="1272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829"/>
    <x v="4"/>
    <x v="1"/>
  </r>
  <r>
    <x v="1272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278"/>
    <x v="3"/>
    <x v="1"/>
  </r>
  <r>
    <x v="1272"/>
    <s v="50.290.931/0001-40"/>
    <s v="NF SERVICOS"/>
    <n v="175405"/>
    <d v="2024-12-12T00:00:00"/>
    <n v="1891393"/>
    <d v="2024-12-13T00:00:00"/>
    <d v="2024-11-01T00:00:00"/>
    <n v="127923.97"/>
    <d v="2025-01-11T00:00:00"/>
    <s v="E0240160"/>
    <s v="PD024109"/>
    <s v="DESENVOLVIMENTOE MANUTENÇÃO DO SISTEMA DE PROCESSO ELETRONICO &quot;e-TCESP&quot;"/>
    <n v="121783.62"/>
    <d v="2024-11-01T00:00:00"/>
    <x v="0"/>
    <s v="31/2024"/>
    <s v="0000517/2024-84"/>
    <s v="359.00001014/2024-67 APPS"/>
    <s v="2 - FATURADO"/>
    <n v="0"/>
    <x v="0"/>
    <x v="0"/>
  </r>
  <r>
    <x v="1272"/>
    <s v="50.290.931/0001-40"/>
    <s v="NF SERVICOS"/>
    <n v="1010"/>
    <d v="2024-12-16T00:00:00"/>
    <n v="1012"/>
    <d v="2024-12-16T00:00:00"/>
    <d v="2024-11-01T00:00:00"/>
    <n v="108644.52"/>
    <d v="2025-01-15T00:00:00"/>
    <s v="E0230001"/>
    <s v="PD023001"/>
    <s v="DESENVOLVIMENTO E MANUTENÇÃO DOS SISTEMAS  DO TCESP"/>
    <n v="103429.58"/>
    <d v="2024-11-01T00:00:00"/>
    <x v="0"/>
    <s v="46/2023"/>
    <s v="SEI Nº 0019058/2022-41"/>
    <s v="359.00002928/2023-64 APPS"/>
    <s v="2 - FATURADO"/>
    <n v="0"/>
    <x v="0"/>
    <x v="0"/>
  </r>
  <r>
    <x v="1272"/>
    <s v="50.290.931/0001-40"/>
    <s v="NF SERVICOS"/>
    <n v="1011"/>
    <d v="2024-12-16T00:00:00"/>
    <n v="1013"/>
    <d v="2024-12-16T00:00:00"/>
    <d v="2024-11-01T00:00:00"/>
    <n v="75447.03"/>
    <d v="2025-01-15T00:00:00"/>
    <s v="E0230001"/>
    <s v="PD023001"/>
    <s v="DESENVOLVIMENTO E MANUTENÇÃO DOS SISTEMAS  DO TCESP"/>
    <n v="71825.570000000007"/>
    <d v="2024-11-01T00:00:00"/>
    <x v="0"/>
    <s v="46/2023"/>
    <s v="SEI Nº 0019058/2022-41"/>
    <s v="359.00002928/2023-64 APPS"/>
    <s v="2 - FATURADO"/>
    <n v="0"/>
    <x v="0"/>
    <x v="0"/>
  </r>
  <r>
    <x v="1272"/>
    <s v="50.290.931/0001-40"/>
    <s v="NF SERVICOS"/>
    <n v="175792"/>
    <d v="2024-12-16T00:00:00"/>
    <n v="1891780"/>
    <d v="2024-12-17T00:00:00"/>
    <d v="2024-11-01T00:00:00"/>
    <n v="224862.84"/>
    <d v="2025-01-15T00:00:00"/>
    <s v="E0230581"/>
    <s v="PD023464"/>
    <s v="NUVEM PUBLICA COM SUPORTE AVANCADO - DATA LAKE E  EVOLUÇÃO PARA O ANALYTICS E AL"/>
    <n v="214069.42"/>
    <d v="2024-11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5793"/>
    <d v="2024-12-16T00:00:00"/>
    <n v="1891781"/>
    <d v="2024-12-17T00:00:00"/>
    <d v="2024-11-01T00:00:00"/>
    <n v="38840.559999999998"/>
    <d v="2025-01-15T00:00:00"/>
    <s v="E0230581"/>
    <s v="PD023464"/>
    <s v="NUVEM PUBLICA COM SUPORTE AVANCADO - DATA LAKE E  EVOLUÇÃO PARA O ANALYTICS E AL"/>
    <n v="36976.21"/>
    <d v="2024-11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5797"/>
    <d v="2024-12-16T00:00:00"/>
    <n v="1891785"/>
    <d v="2024-12-17T00:00:00"/>
    <d v="2024-11-01T00:00:00"/>
    <n v="71982.8"/>
    <d v="2025-01-15T00:00:00"/>
    <s v="E0230582"/>
    <s v="PD023464"/>
    <s v="NUVEM PUBLICA COM SUPORTE AVANCADO - DATA LAKE E  EVOLUÇÃO PARA O ANALYTICS E AL"/>
    <n v="68527.63"/>
    <d v="2024-11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5798"/>
    <d v="2024-12-16T00:00:00"/>
    <n v="1891786"/>
    <d v="2024-12-17T00:00:00"/>
    <d v="2024-11-01T00:00:00"/>
    <n v="1928.68"/>
    <d v="2025-01-15T00:00:00"/>
    <s v="E0230582"/>
    <s v="PD023464"/>
    <s v="NUVEM PUBLICA COM SUPORTE AVANCADO - DATA LAKE E  EVOLUÇÃO PARA O ANALYTICS E AL"/>
    <n v="1836.1"/>
    <d v="2024-11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5799"/>
    <d v="2024-12-16T00:00:00"/>
    <n v="1891787"/>
    <d v="2024-12-17T00:00:00"/>
    <d v="2024-11-01T00:00:00"/>
    <n v="3386.32"/>
    <d v="2025-01-15T00:00:00"/>
    <s v="E0230582"/>
    <s v="PD023464"/>
    <s v="NUVEM PUBLICA COM SUPORTE AVANCADO - DATA LAKE E  EVOLUÇÃO PARA O ANALYTICS E AL"/>
    <n v="3223.78"/>
    <d v="2024-11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6118"/>
    <d v="2024-12-20T00:00:00"/>
    <n v="1892106"/>
    <d v="2024-12-20T00:00:00"/>
    <d v="2024-12-01T00:00:00"/>
    <n v="1928.68"/>
    <d v="2025-01-19T00:00:00"/>
    <s v="E0230582"/>
    <s v="PD023464"/>
    <s v="NUVEM PUBLICA COM SUPORTE AVANCADO - DATA LAKE E  EVOLUÇÃO PARA O ANALYTICS E AL"/>
    <n v="1836.1"/>
    <d v="2024-12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6119"/>
    <d v="2024-12-20T00:00:00"/>
    <n v="1892107"/>
    <d v="2024-12-20T00:00:00"/>
    <d v="2024-12-01T00:00:00"/>
    <n v="3199.2"/>
    <d v="2025-01-19T00:00:00"/>
    <s v="E0230582"/>
    <s v="PD023464"/>
    <s v="NUVEM PUBLICA COM SUPORTE AVANCADO - DATA LAKE E  EVOLUÇÃO PARA O ANALYTICS E AL"/>
    <n v="3045.64"/>
    <d v="2024-12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6135"/>
    <d v="2024-12-20T00:00:00"/>
    <n v="1892123"/>
    <d v="2024-12-20T00:00:00"/>
    <d v="2024-12-01T00:00:00"/>
    <n v="104078.41"/>
    <d v="2025-01-19T00:00:00"/>
    <s v="E0240160"/>
    <s v="PD024109"/>
    <s v="DESENVOLVIMENTOE MANUTENÇÃO DO SISTEMA DE PROCESSO ELETRONICO &quot;e-TCESP&quot;"/>
    <n v="99082.65"/>
    <d v="2024-12-01T00:00:00"/>
    <x v="0"/>
    <s v="31/2024"/>
    <s v="0000517/2024-84"/>
    <s v="359.00001014/2024-67 APPS"/>
    <s v="2 - FATURADO"/>
    <n v="0"/>
    <x v="0"/>
    <x v="0"/>
  </r>
  <r>
    <x v="1272"/>
    <s v="50.290.931/0001-40"/>
    <s v="NF SERVICOS"/>
    <n v="1012"/>
    <d v="2024-12-27T00:00:00"/>
    <n v="1014"/>
    <d v="2024-12-27T00:00:00"/>
    <d v="2024-12-01T00:00:00"/>
    <n v="306567.27"/>
    <d v="2025-01-26T00:00:00"/>
    <s v="E0230001"/>
    <s v="PD023001"/>
    <s v="DESENVOLVIMENTO E MANUTENÇÃO DOS SISTEMAS  DO TCESP"/>
    <n v="291852.03999999998"/>
    <d v="2024-12-01T00:00:00"/>
    <x v="0"/>
    <s v="46/2023"/>
    <s v="SEI Nº 0019058/2022-41"/>
    <s v="359.00002928/2023-64 APPS"/>
    <s v="2 - FATURADO"/>
    <n v="0"/>
    <x v="0"/>
    <x v="0"/>
  </r>
  <r>
    <x v="1272"/>
    <s v="50.290.931/0001-40"/>
    <s v="NF SERVICOS"/>
    <n v="1013"/>
    <d v="2024-12-27T00:00:00"/>
    <n v="1015"/>
    <d v="2024-12-27T00:00:00"/>
    <d v="2024-12-01T00:00:00"/>
    <n v="86152.639999999999"/>
    <d v="2025-01-26T00:00:00"/>
    <s v="E0230001"/>
    <s v="PD023001"/>
    <s v="DESENVOLVIMENTO E MANUTENÇÃO DOS SISTEMAS  DO TCESP"/>
    <n v="82017.31"/>
    <d v="2024-12-01T00:00:00"/>
    <x v="0"/>
    <s v="46/2023"/>
    <s v="SEI Nº 0019058/2022-41"/>
    <s v="359.00002928/2023-64 APPS"/>
    <s v="2 - FATURADO"/>
    <n v="0"/>
    <x v="0"/>
    <x v="0"/>
  </r>
  <r>
    <x v="1272"/>
    <s v="50.290.931/0001-40"/>
    <s v="NF SERVICOS"/>
    <n v="176612"/>
    <d v="2024-12-27T00:00:00"/>
    <n v="1892600"/>
    <d v="2024-12-27T00:00:00"/>
    <d v="2024-12-01T00:00:00"/>
    <n v="271796.92"/>
    <d v="2025-01-26T00:00:00"/>
    <s v="E0230581"/>
    <s v="PD023464"/>
    <s v="NUVEM PUBLICA COM SUPORTE AVANCADO - DATA LAKE E  EVOLUÇÃO PARA O ANALYTICS E AL"/>
    <n v="258750.67"/>
    <d v="2024-12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6638"/>
    <d v="2024-12-27T00:00:00"/>
    <n v="1892626"/>
    <d v="2024-12-27T00:00:00"/>
    <d v="2024-12-01T00:00:00"/>
    <n v="2431.15"/>
    <d v="2025-01-26T00:00:00"/>
    <s v="E0220425"/>
    <s v="PD022326"/>
    <s v="SAM PATRIMONIO"/>
    <n v="2314.4499999999998"/>
    <d v="2024-12-01T00:00:00"/>
    <x v="0"/>
    <s v="86/2022"/>
    <s v="SEI Nº 0003142/2020-81"/>
    <s v="PD-PRC- 2022/03814 -359.00007876/2023-12  APPS"/>
    <s v="2 - FATURADO"/>
    <n v="0"/>
    <x v="0"/>
    <x v="0"/>
  </r>
  <r>
    <x v="1272"/>
    <s v="50.290.931/0001-40"/>
    <s v="NF SERVICOS"/>
    <n v="176639"/>
    <d v="2024-12-27T00:00:00"/>
    <n v="1892627"/>
    <d v="2024-12-27T00:00:00"/>
    <d v="2024-12-01T00:00:00"/>
    <n v="35002.65"/>
    <d v="2025-01-26T00:00:00"/>
    <s v="E0220458"/>
    <s v="PD022351"/>
    <s v="FOLHA DE PAGAMENTO"/>
    <n v="33322.519999999997"/>
    <d v="2024-12-01T00:00:00"/>
    <x v="0"/>
    <s v="87/2022"/>
    <s v="SEI Nº 0006704/2022-18."/>
    <s v="PD-PRC-2022/03906-359.00002845/2024-56-APPS"/>
    <s v="2 - FATURADO"/>
    <n v="0"/>
    <x v="0"/>
    <x v="0"/>
  </r>
  <r>
    <x v="1272"/>
    <s v="50.290.931/0001-40"/>
    <s v="NF SERVICOS"/>
    <n v="176647"/>
    <d v="2024-12-27T00:00:00"/>
    <n v="1892635"/>
    <d v="2024-12-27T00:00:00"/>
    <d v="2024-12-01T00:00:00"/>
    <n v="73769.52"/>
    <d v="2025-01-26T00:00:00"/>
    <s v="E0230582"/>
    <s v="PD023464"/>
    <s v="NUVEM PUBLICA COM SUPORTE AVANCADO - DATA LAKE E  EVOLUÇÃO PARA O ANALYTICS E AL"/>
    <n v="70228.58"/>
    <d v="2024-12-01T00:00:00"/>
    <x v="0"/>
    <s v="26/2024"/>
    <s v="SEI 0004978/2023-45"/>
    <s v="359.00007942/2023-54    APPS/ITO"/>
    <s v="2 - FATURADO"/>
    <n v="0"/>
    <x v="0"/>
    <x v="0"/>
  </r>
  <r>
    <x v="1272"/>
    <s v="50.290.931/0001-40"/>
    <s v="NF SERVICOS"/>
    <n v="176657"/>
    <d v="2024-12-27T00:00:00"/>
    <n v="1892645"/>
    <d v="2024-12-27T00:00:00"/>
    <d v="2024-12-01T00:00:00"/>
    <n v="815.38"/>
    <d v="2025-01-26T00:00:00"/>
    <s v="E0210445"/>
    <s v="PD021340"/>
    <s v="SAM ESTOQUE"/>
    <n v="776.24"/>
    <d v="2024-12-01T00:00:00"/>
    <x v="0"/>
    <s v="Nº 58/2022"/>
    <s v="SEI Nº 0001713/2020-42."/>
    <s v="PD-PRC-2022/02761 SEI 35900002124/2023-65 359.00005157/2024-48  APPS"/>
    <s v="2 - FATURADO"/>
    <n v="0"/>
    <x v="0"/>
    <x v="0"/>
  </r>
  <r>
    <x v="1272"/>
    <s v="50.290.931/0001-40"/>
    <s v="NF SERVICOS"/>
    <n v="176666"/>
    <d v="2024-12-27T00:00:00"/>
    <n v="1892654"/>
    <d v="2024-12-27T00:00:00"/>
    <d v="2024-12-01T00:00:00"/>
    <n v="10925.8"/>
    <d v="2025-01-26T00:00:00"/>
    <s v="E0200387"/>
    <s v="PD020297"/>
    <s v="SERVIÇOS DADOS EM MAINFRAME IBM"/>
    <n v="10401.36"/>
    <d v="2024-12-01T00:00:00"/>
    <x v="0"/>
    <s v="068/2020"/>
    <s v="0007698/2020-46"/>
    <s v="PD-PRC-2020/02808 359.00008081/2023-21 ITO"/>
    <s v="2 - FATURADO"/>
    <n v="0"/>
    <x v="0"/>
    <x v="0"/>
  </r>
  <r>
    <x v="1273"/>
    <s v="50.320.332/0001-21"/>
    <s v="NF SERVICOS DO"/>
    <n v="117418"/>
    <d v="2022-08-16T00:00:00"/>
    <n v="121876"/>
    <d v="2022-08-16T00:00:00"/>
    <m/>
    <n v="516.26"/>
    <d v="2022-09-15T00:00:00"/>
    <m/>
    <m/>
    <s v="Serviços de Publicidade Eletrônica"/>
    <n v="516.26"/>
    <m/>
    <x v="0"/>
    <m/>
    <m/>
    <m/>
    <s v="2 - FATURADO"/>
    <n v="838"/>
    <x v="4"/>
    <x v="1"/>
  </r>
  <r>
    <x v="1274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19"/>
    <x v="2"/>
    <x v="2"/>
  </r>
  <r>
    <x v="1274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19"/>
    <x v="2"/>
    <x v="2"/>
  </r>
  <r>
    <x v="1274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0"/>
    <x v="0"/>
    <x v="2"/>
  </r>
  <r>
    <x v="1275"/>
    <s v="50.387.844/0001-05"/>
    <s v="ND-POUPATEMPO 4.0"/>
    <n v="1590"/>
    <d v="2023-03-08T00:00:00"/>
    <s v="PPT00569"/>
    <s v="PPT00569"/>
    <d v="2023-03-01T00:00:00"/>
    <n v="12214.28"/>
    <d v="2023-04-07T00:00:00"/>
    <s v="PPT00569"/>
    <s v="PP00569"/>
    <s v="IMPLANTACAO E OPERACAO DO POUPATEMPO JABOTICABAL"/>
    <n v="12214.28"/>
    <d v="2023-03-01T00:00:00"/>
    <x v="4"/>
    <m/>
    <s v="PD-PRC-2021/01552"/>
    <m/>
    <s v="2 - FATURADO"/>
    <n v="634"/>
    <x v="4"/>
    <x v="11"/>
  </r>
  <r>
    <x v="1275"/>
    <s v="50.387.844/0001-05"/>
    <s v="NF SERVICOS"/>
    <n v="174700"/>
    <d v="2024-12-10T00:00:00"/>
    <n v="1890688"/>
    <d v="2024-12-10T00:00:00"/>
    <d v="2024-11-01T00:00:00"/>
    <n v="4210.08"/>
    <d v="2025-01-09T00:00:00"/>
    <s v="E0240645"/>
    <s v="PD024645"/>
    <s v="PREFEITURA - CADASTRO"/>
    <n v="4008"/>
    <d v="2024-11-01T00:00:00"/>
    <x v="0"/>
    <s v="84/2024"/>
    <m/>
    <s v="359.00006495/2024-05-ITO/APPS"/>
    <s v="2 - FATURADO"/>
    <n v="0"/>
    <x v="0"/>
    <x v="0"/>
  </r>
  <r>
    <x v="1275"/>
    <s v="50.387.844/0001-05"/>
    <s v="NF SERVICOS DO"/>
    <n v="300090"/>
    <d v="2024-12-11T00:00:00"/>
    <n v="307527"/>
    <d v="2024-12-11T00:00:00"/>
    <m/>
    <n v="1548.79"/>
    <d v="2025-01-10T00:00:00"/>
    <s v="E0230792"/>
    <s v="PD023792"/>
    <s v="Serviços de Publicidade Eletrônica"/>
    <n v="1474.45"/>
    <m/>
    <x v="0"/>
    <m/>
    <m/>
    <m/>
    <s v="2 - FATURADO"/>
    <n v="0"/>
    <x v="0"/>
    <x v="1"/>
  </r>
  <r>
    <x v="1275"/>
    <s v="50.387.844/0001-05"/>
    <s v="NF SERVICOS DO"/>
    <n v="300299"/>
    <d v="2024-12-11T00:00:00"/>
    <n v="307736"/>
    <d v="2024-12-11T00:00:00"/>
    <m/>
    <n v="387.2"/>
    <d v="2025-01-10T00:00:00"/>
    <s v="E0230792"/>
    <s v="PD023792"/>
    <s v="Serviços de Publicidade Eletrônica"/>
    <n v="368.61"/>
    <m/>
    <x v="0"/>
    <m/>
    <m/>
    <m/>
    <s v="2 - FATURADO"/>
    <n v="0"/>
    <x v="0"/>
    <x v="1"/>
  </r>
  <r>
    <x v="1275"/>
    <s v="50.387.844/0001-05"/>
    <s v="NF SERVICOS DO"/>
    <n v="300919"/>
    <d v="2024-12-11T00:00:00"/>
    <n v="308356"/>
    <d v="2024-12-11T00:00:00"/>
    <m/>
    <n v="322.66000000000003"/>
    <d v="2025-01-10T00:00:00"/>
    <s v="E0230792"/>
    <s v="PD023792"/>
    <s v="Serviços de Publicidade Eletrônica"/>
    <n v="307.17"/>
    <m/>
    <x v="0"/>
    <m/>
    <m/>
    <m/>
    <s v="2 - FATURADO"/>
    <n v="0"/>
    <x v="0"/>
    <x v="1"/>
  </r>
  <r>
    <x v="1275"/>
    <s v="50.387.844/0001-05"/>
    <s v="NF SERVICOS DO"/>
    <n v="301495"/>
    <d v="2024-12-11T00:00:00"/>
    <n v="306919"/>
    <d v="2024-12-11T00:00:00"/>
    <m/>
    <n v="580.79999999999995"/>
    <d v="2025-01-10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275"/>
    <s v="50.387.844/0001-05"/>
    <s v="NF SERVICOS DO"/>
    <n v="302296"/>
    <d v="2024-12-17T00:00:00"/>
    <n v="308809"/>
    <d v="2024-12-17T00:00:00"/>
    <m/>
    <n v="1871.46"/>
    <d v="2025-01-16T00:00:00"/>
    <s v="E0230792"/>
    <s v="PD023792"/>
    <s v="Serviços de Publicidade Eletrônica"/>
    <n v="1781.63"/>
    <m/>
    <x v="0"/>
    <m/>
    <m/>
    <m/>
    <s v="2 - FATURADO"/>
    <n v="0"/>
    <x v="0"/>
    <x v="1"/>
  </r>
  <r>
    <x v="1275"/>
    <s v="50.387.844/0001-05"/>
    <s v="NF SERVICOS DO"/>
    <n v="302436"/>
    <d v="2024-12-17T00:00:00"/>
    <n v="308949"/>
    <d v="2024-12-17T00:00:00"/>
    <m/>
    <n v="1032.53"/>
    <d v="2025-01-16T00:00:00"/>
    <s v="E0230792"/>
    <s v="PD023792"/>
    <s v="Serviços de Publicidade Eletrônica"/>
    <n v="982.97"/>
    <m/>
    <x v="0"/>
    <m/>
    <m/>
    <m/>
    <s v="2 - FATURADO"/>
    <n v="0"/>
    <x v="0"/>
    <x v="1"/>
  </r>
  <r>
    <x v="1275"/>
    <s v="50.387.844/0001-05"/>
    <s v="NF SERVICOS DO"/>
    <n v="302724"/>
    <d v="2024-12-18T00:00:00"/>
    <n v="309246"/>
    <d v="2024-12-18T00:00:00"/>
    <m/>
    <n v="903.46"/>
    <d v="2025-01-17T00:00:00"/>
    <s v="E0230792"/>
    <s v="PD023792"/>
    <s v="Serviços de Publicidade Eletrônica"/>
    <n v="860.09"/>
    <m/>
    <x v="0"/>
    <m/>
    <m/>
    <m/>
    <s v="2 - FATURADO"/>
    <n v="0"/>
    <x v="0"/>
    <x v="1"/>
  </r>
  <r>
    <x v="1275"/>
    <s v="50.387.844/0001-05"/>
    <s v="NF SERVICOS DO"/>
    <n v="302891"/>
    <d v="2024-12-19T00:00:00"/>
    <n v="309413"/>
    <d v="2024-12-19T00:00:00"/>
    <m/>
    <n v="580.79999999999995"/>
    <d v="2025-01-18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275"/>
    <s v="50.387.844/0001-05"/>
    <s v="NF SERVICOS DO"/>
    <n v="303387"/>
    <d v="2024-12-22T00:00:00"/>
    <n v="309950"/>
    <d v="2024-12-30T00:00:00"/>
    <m/>
    <n v="1161.5899999999999"/>
    <d v="2025-01-29T00:00:00"/>
    <s v="E0230792"/>
    <s v="PD023792"/>
    <s v="Serviços de Publicidade Eletrônica"/>
    <n v="1105.83"/>
    <m/>
    <x v="0"/>
    <m/>
    <m/>
    <m/>
    <s v="2 - FATURADO"/>
    <n v="0"/>
    <x v="0"/>
    <x v="1"/>
  </r>
  <r>
    <x v="1275"/>
    <s v="50.387.844/0001-05"/>
    <s v="NF SERVICOS DO"/>
    <n v="303823"/>
    <d v="2024-12-26T00:00:00"/>
    <n v="310386"/>
    <d v="2024-12-30T00:00:00"/>
    <m/>
    <n v="322.66000000000003"/>
    <d v="2025-01-29T00:00:00"/>
    <s v="E0230792"/>
    <s v="PD023792"/>
    <s v="Serviços de Publicidade Eletrônica"/>
    <n v="307.17"/>
    <m/>
    <x v="0"/>
    <m/>
    <m/>
    <m/>
    <s v="2 - FATURADO"/>
    <n v="0"/>
    <x v="0"/>
    <x v="1"/>
  </r>
  <r>
    <x v="1275"/>
    <s v="50.387.844/0001-05"/>
    <s v="NF SERVICOS"/>
    <n v="177370"/>
    <d v="2024-12-31T00:00:00"/>
    <n v="1906309"/>
    <d v="2025-01-10T00:00:00"/>
    <d v="2024-12-01T00:00:00"/>
    <n v="2148"/>
    <d v="2025-02-09T00:00:00"/>
    <s v="E0240645"/>
    <s v="PD024645"/>
    <s v="PREFEITURA - CADASTRO"/>
    <n v="2044.9"/>
    <d v="2024-12-01T00:00:00"/>
    <x v="0"/>
    <s v="84/2024"/>
    <m/>
    <s v="359.00006495/2024-05-ITO/APPS"/>
    <s v="2 - FATURADO"/>
    <n v="0"/>
    <x v="0"/>
    <x v="0"/>
  </r>
  <r>
    <x v="1276"/>
    <s v="50.444.108/0001-41"/>
    <s v="NF SERVICOS DO"/>
    <n v="302833"/>
    <d v="2024-12-19T00:00:00"/>
    <n v="309355"/>
    <d v="2024-12-19T00:00:00"/>
    <m/>
    <n v="368.76"/>
    <d v="2025-01-18T00:00:00"/>
    <s v="E0202060"/>
    <s v="PD202060"/>
    <s v="Serviços de Publicidade Eletrônica"/>
    <n v="351.06"/>
    <m/>
    <x v="0"/>
    <m/>
    <m/>
    <m/>
    <s v="2 - FATURADO"/>
    <n v="0"/>
    <x v="0"/>
    <x v="1"/>
  </r>
  <r>
    <x v="1276"/>
    <s v="50.444.108/0001-41"/>
    <s v="NF SERVICOS DO"/>
    <n v="303084"/>
    <d v="2024-12-20T00:00:00"/>
    <n v="309606"/>
    <d v="2024-12-20T00:00:00"/>
    <m/>
    <n v="958.78"/>
    <d v="2025-01-19T00:00:00"/>
    <s v="E0202060"/>
    <s v="PD202060"/>
    <s v="Serviços de Publicidade Eletrônica"/>
    <n v="912.76"/>
    <m/>
    <x v="0"/>
    <m/>
    <m/>
    <m/>
    <s v="2 - FATURADO"/>
    <n v="0"/>
    <x v="0"/>
    <x v="1"/>
  </r>
  <r>
    <x v="1276"/>
    <s v="50.444.108/0001-41"/>
    <s v="NF SERVICOS DO"/>
    <n v="303347"/>
    <d v="2024-12-22T00:00:00"/>
    <n v="309910"/>
    <d v="2024-12-30T00:00:00"/>
    <m/>
    <n v="1180.03"/>
    <d v="2025-01-29T00:00:00"/>
    <s v="E0202060"/>
    <s v="PD202060"/>
    <s v="Serviços de Publicidade Eletrônica"/>
    <n v="1123.3900000000001"/>
    <m/>
    <x v="0"/>
    <m/>
    <m/>
    <m/>
    <s v="2 - FATURADO"/>
    <n v="0"/>
    <x v="0"/>
    <x v="1"/>
  </r>
  <r>
    <x v="1277"/>
    <s v="50.520.121/0001-32"/>
    <s v="NF SERVICOS DO"/>
    <n v="300039"/>
    <d v="2024-12-11T00:00:00"/>
    <n v="307476"/>
    <d v="2024-12-11T00:00:00"/>
    <m/>
    <n v="746.74"/>
    <d v="2025-01-10T00:00:00"/>
    <s v="E0231004"/>
    <s v="PD023985"/>
    <s v="Serviços de Publicidade Eletrônica"/>
    <n v="710.9"/>
    <m/>
    <x v="0"/>
    <m/>
    <m/>
    <m/>
    <s v="2 - FATURADO"/>
    <n v="0"/>
    <x v="0"/>
    <x v="1"/>
  </r>
  <r>
    <x v="1278"/>
    <s v="50.567.434/0001-46"/>
    <s v="ND-OPERADORA CIELO"/>
    <n v="23525"/>
    <d v="2024-12-03T00:00:00"/>
    <m/>
    <m/>
    <m/>
    <n v="312.48"/>
    <d v="2024-12-03T00:00:00"/>
    <m/>
    <m/>
    <s v="Certificado e-CPF A1 em Software (12 meses)"/>
    <n v="312.48"/>
    <m/>
    <x v="0"/>
    <m/>
    <m/>
    <m/>
    <s v="1 - VENDA A VISTA"/>
    <n v="28"/>
    <x v="2"/>
    <x v="4"/>
  </r>
  <r>
    <x v="1279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127"/>
    <x v="4"/>
    <x v="1"/>
  </r>
  <r>
    <x v="1280"/>
    <s v="50.750.298/0001-25"/>
    <s v="NF SERVICOS DO"/>
    <n v="299221"/>
    <d v="2024-11-28T00:00:00"/>
    <n v="305671"/>
    <d v="2024-11-28T00:00:00"/>
    <m/>
    <n v="1102.95"/>
    <d v="2024-12-28T00:00:00"/>
    <s v="E0201966"/>
    <s v="PD201966"/>
    <s v="Serviços de Publicidade Eletrônica"/>
    <n v="1102.95"/>
    <m/>
    <x v="0"/>
    <m/>
    <m/>
    <m/>
    <s v="2 - FATURADO"/>
    <n v="3"/>
    <x v="2"/>
    <x v="1"/>
  </r>
  <r>
    <x v="1280"/>
    <s v="50.750.298/0001-25"/>
    <s v="NF SERVICOS DO"/>
    <n v="299986"/>
    <d v="2024-12-11T00:00:00"/>
    <n v="307423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299987"/>
    <d v="2024-12-11T00:00:00"/>
    <n v="307424"/>
    <d v="2024-12-11T00:00:00"/>
    <m/>
    <n v="612.75"/>
    <d v="2025-01-10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299988"/>
    <d v="2024-12-11T00:00:00"/>
    <n v="307425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0046"/>
    <d v="2024-12-11T00:00:00"/>
    <n v="307483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0047"/>
    <d v="2024-12-11T00:00:00"/>
    <n v="307484"/>
    <d v="2024-12-11T00:00:00"/>
    <m/>
    <n v="612.75"/>
    <d v="2025-01-10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0048"/>
    <d v="2024-12-11T00:00:00"/>
    <n v="307485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0187"/>
    <d v="2024-12-11T00:00:00"/>
    <n v="307624"/>
    <d v="2024-12-11T00:00:00"/>
    <m/>
    <n v="7353"/>
    <d v="2025-01-10T00:00:00"/>
    <s v="E0201966"/>
    <s v="PD201966"/>
    <s v="Serviços de Publicidade Eletrônica"/>
    <n v="7353"/>
    <m/>
    <x v="0"/>
    <m/>
    <m/>
    <m/>
    <s v="2 - FATURADO"/>
    <n v="0"/>
    <x v="0"/>
    <x v="1"/>
  </r>
  <r>
    <x v="1280"/>
    <s v="50.750.298/0001-25"/>
    <s v="NF SERVICOS DO"/>
    <n v="300292"/>
    <d v="2024-12-11T00:00:00"/>
    <n v="307729"/>
    <d v="2024-12-11T00:00:00"/>
    <m/>
    <n v="857.85"/>
    <d v="2025-01-10T00:00:00"/>
    <s v="E0201966"/>
    <s v="PD201966"/>
    <s v="Serviços de Publicidade Eletrônica"/>
    <n v="857.85"/>
    <m/>
    <x v="0"/>
    <m/>
    <m/>
    <m/>
    <s v="2 - FATURADO"/>
    <n v="0"/>
    <x v="0"/>
    <x v="1"/>
  </r>
  <r>
    <x v="1280"/>
    <s v="50.750.298/0001-25"/>
    <s v="NF SERVICOS DO"/>
    <n v="300418"/>
    <d v="2024-12-11T00:00:00"/>
    <n v="307855"/>
    <d v="2024-12-11T00:00:00"/>
    <m/>
    <n v="1102.95"/>
    <d v="2025-01-10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0506"/>
    <d v="2024-12-11T00:00:00"/>
    <n v="307943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0508"/>
    <d v="2024-12-11T00:00:00"/>
    <n v="307945"/>
    <d v="2024-12-11T00:00:00"/>
    <m/>
    <n v="7353"/>
    <d v="2025-01-10T00:00:00"/>
    <s v="E0201966"/>
    <s v="PD201966"/>
    <s v="Serviços de Publicidade Eletrônica"/>
    <n v="7353"/>
    <m/>
    <x v="0"/>
    <m/>
    <m/>
    <m/>
    <s v="2 - FATURADO"/>
    <n v="0"/>
    <x v="0"/>
    <x v="1"/>
  </r>
  <r>
    <x v="1280"/>
    <s v="50.750.298/0001-25"/>
    <s v="NF SERVICOS DO"/>
    <n v="300744"/>
    <d v="2024-12-11T00:00:00"/>
    <n v="308181"/>
    <d v="2024-12-11T00:00:00"/>
    <m/>
    <n v="980.4"/>
    <d v="2025-01-10T00:00:00"/>
    <s v="E0201966"/>
    <s v="PD201966"/>
    <s v="Serviços de Publicidade Eletrônica"/>
    <n v="980.4"/>
    <m/>
    <x v="0"/>
    <m/>
    <m/>
    <m/>
    <s v="2 - FATURADO"/>
    <n v="0"/>
    <x v="0"/>
    <x v="1"/>
  </r>
  <r>
    <x v="1280"/>
    <s v="50.750.298/0001-25"/>
    <s v="NF SERVICOS DO"/>
    <n v="300777"/>
    <d v="2024-12-11T00:00:00"/>
    <n v="308214"/>
    <d v="2024-12-11T00:00:00"/>
    <m/>
    <n v="1715.7"/>
    <d v="2025-01-10T00:00:00"/>
    <s v="E0201966"/>
    <s v="PD201966"/>
    <s v="Serviços de Publicidade Eletrônica"/>
    <n v="1715.7"/>
    <m/>
    <x v="0"/>
    <m/>
    <m/>
    <m/>
    <s v="2 - FATURADO"/>
    <n v="0"/>
    <x v="0"/>
    <x v="1"/>
  </r>
  <r>
    <x v="1280"/>
    <s v="50.750.298/0001-25"/>
    <s v="NF SERVICOS DO"/>
    <n v="300841"/>
    <d v="2024-12-11T00:00:00"/>
    <n v="308278"/>
    <d v="2024-12-11T00:00:00"/>
    <m/>
    <n v="612.75"/>
    <d v="2025-01-10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0888"/>
    <d v="2024-12-11T00:00:00"/>
    <n v="308325"/>
    <d v="2024-12-11T00:00:00"/>
    <m/>
    <n v="857.85"/>
    <d v="2025-01-10T00:00:00"/>
    <s v="E0201966"/>
    <s v="PD201966"/>
    <s v="Serviços de Publicidade Eletrônica"/>
    <n v="857.85"/>
    <m/>
    <x v="0"/>
    <m/>
    <m/>
    <m/>
    <s v="2 - FATURADO"/>
    <n v="0"/>
    <x v="0"/>
    <x v="1"/>
  </r>
  <r>
    <x v="1280"/>
    <s v="50.750.298/0001-25"/>
    <s v="NF SERVICOS DO"/>
    <n v="300889"/>
    <d v="2024-12-11T00:00:00"/>
    <n v="308326"/>
    <d v="2024-12-11T00:00:00"/>
    <m/>
    <n v="612.75"/>
    <d v="2025-01-10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0890"/>
    <d v="2024-12-11T00:00:00"/>
    <n v="308327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0891"/>
    <d v="2024-12-11T00:00:00"/>
    <n v="308328"/>
    <d v="2024-12-11T00:00:00"/>
    <m/>
    <n v="857.85"/>
    <d v="2025-01-10T00:00:00"/>
    <s v="E0201966"/>
    <s v="PD201966"/>
    <s v="Serviços de Publicidade Eletrônica"/>
    <n v="857.85"/>
    <m/>
    <x v="0"/>
    <m/>
    <m/>
    <m/>
    <s v="2 - FATURADO"/>
    <n v="0"/>
    <x v="0"/>
    <x v="1"/>
  </r>
  <r>
    <x v="1280"/>
    <s v="50.750.298/0001-25"/>
    <s v="NF SERVICOS DO"/>
    <n v="300927"/>
    <d v="2024-12-11T00:00:00"/>
    <n v="308364"/>
    <d v="2024-12-11T00:00:00"/>
    <m/>
    <n v="1102.95"/>
    <d v="2025-01-10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025"/>
    <d v="2024-12-11T00:00:00"/>
    <n v="306449"/>
    <d v="2024-12-11T00:00:00"/>
    <m/>
    <n v="220.59"/>
    <d v="2025-01-10T00:00:00"/>
    <s v="E0201966"/>
    <s v="PD201966"/>
    <s v="Serviços de Publicidade Eletrônica"/>
    <n v="220.59"/>
    <m/>
    <x v="0"/>
    <m/>
    <m/>
    <m/>
    <s v="2 - FATURADO"/>
    <n v="0"/>
    <x v="0"/>
    <x v="1"/>
  </r>
  <r>
    <x v="1280"/>
    <s v="50.750.298/0001-25"/>
    <s v="NF SERVICOS DO"/>
    <n v="301040"/>
    <d v="2024-12-11T00:00:00"/>
    <n v="306464"/>
    <d v="2024-12-11T00:00:00"/>
    <m/>
    <n v="1102.95"/>
    <d v="2025-01-10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174"/>
    <d v="2024-12-11T00:00:00"/>
    <n v="306598"/>
    <d v="2024-12-11T00:00:00"/>
    <m/>
    <n v="1102.95"/>
    <d v="2025-01-10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176"/>
    <d v="2024-12-11T00:00:00"/>
    <n v="306600"/>
    <d v="2024-12-11T00:00:00"/>
    <m/>
    <n v="857.85"/>
    <d v="2025-01-10T00:00:00"/>
    <s v="E0201966"/>
    <s v="PD201966"/>
    <s v="Serviços de Publicidade Eletrônica"/>
    <n v="857.85"/>
    <m/>
    <x v="0"/>
    <m/>
    <m/>
    <m/>
    <s v="2 - FATURADO"/>
    <n v="0"/>
    <x v="0"/>
    <x v="1"/>
  </r>
  <r>
    <x v="1280"/>
    <s v="50.750.298/0001-25"/>
    <s v="NF SERVICOS DO"/>
    <n v="301366"/>
    <d v="2024-12-11T00:00:00"/>
    <n v="306790"/>
    <d v="2024-12-11T00:00:00"/>
    <m/>
    <n v="1593.15"/>
    <d v="2025-01-10T00:00:00"/>
    <s v="E0201966"/>
    <s v="PD201966"/>
    <s v="Serviços de Publicidade Eletrônica"/>
    <n v="1593.15"/>
    <m/>
    <x v="0"/>
    <m/>
    <m/>
    <m/>
    <s v="2 - FATURADO"/>
    <n v="0"/>
    <x v="0"/>
    <x v="1"/>
  </r>
  <r>
    <x v="1280"/>
    <s v="50.750.298/0001-25"/>
    <s v="NF SERVICOS DO"/>
    <n v="301367"/>
    <d v="2024-12-11T00:00:00"/>
    <n v="306791"/>
    <d v="2024-12-11T00:00:00"/>
    <m/>
    <n v="2573.5500000000002"/>
    <d v="2025-01-10T00:00:00"/>
    <s v="E0201966"/>
    <s v="PD201966"/>
    <s v="Serviços de Publicidade Eletrônica"/>
    <n v="2573.5500000000002"/>
    <m/>
    <x v="0"/>
    <m/>
    <m/>
    <m/>
    <s v="2 - FATURADO"/>
    <n v="0"/>
    <x v="0"/>
    <x v="1"/>
  </r>
  <r>
    <x v="1280"/>
    <s v="50.750.298/0001-25"/>
    <s v="NF SERVICOS DO"/>
    <n v="301533"/>
    <d v="2024-12-11T00:00:00"/>
    <n v="306957"/>
    <d v="2024-12-11T00:00:00"/>
    <m/>
    <n v="490.2"/>
    <d v="2025-01-10T00:00:00"/>
    <s v="E0201966"/>
    <s v="PD201966"/>
    <s v="Serviços de Publicidade Eletrônica"/>
    <n v="490.2"/>
    <m/>
    <x v="0"/>
    <m/>
    <m/>
    <m/>
    <s v="2 - FATURADO"/>
    <n v="0"/>
    <x v="0"/>
    <x v="1"/>
  </r>
  <r>
    <x v="1280"/>
    <s v="50.750.298/0001-25"/>
    <s v="NF SERVICOS DO"/>
    <n v="301551"/>
    <d v="2024-12-11T00:00:00"/>
    <n v="306975"/>
    <d v="2024-12-11T00:00:00"/>
    <m/>
    <n v="2818.65"/>
    <d v="2025-01-10T00:00:00"/>
    <s v="E0201966"/>
    <s v="PD201966"/>
    <s v="Serviços de Publicidade Eletrônica"/>
    <n v="2818.65"/>
    <m/>
    <x v="0"/>
    <m/>
    <m/>
    <m/>
    <s v="2 - FATURADO"/>
    <n v="0"/>
    <x v="0"/>
    <x v="1"/>
  </r>
  <r>
    <x v="1280"/>
    <s v="50.750.298/0001-25"/>
    <s v="NF SERVICOS DO"/>
    <n v="301566"/>
    <d v="2024-12-11T00:00:00"/>
    <n v="306990"/>
    <d v="2024-12-11T00:00:00"/>
    <m/>
    <n v="980.4"/>
    <d v="2025-01-10T00:00:00"/>
    <s v="E0201966"/>
    <s v="PD201966"/>
    <s v="Serviços de Publicidade Eletrônica"/>
    <n v="980.4"/>
    <m/>
    <x v="0"/>
    <m/>
    <m/>
    <m/>
    <s v="2 - FATURADO"/>
    <n v="0"/>
    <x v="0"/>
    <x v="1"/>
  </r>
  <r>
    <x v="1280"/>
    <s v="50.750.298/0001-25"/>
    <s v="NF SERVICOS DO"/>
    <n v="301588"/>
    <d v="2024-12-11T00:00:00"/>
    <n v="307012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1751"/>
    <d v="2024-12-11T00:00:00"/>
    <n v="307175"/>
    <d v="2024-12-11T00:00:00"/>
    <m/>
    <n v="735.3"/>
    <d v="2025-01-10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1752"/>
    <d v="2024-12-11T00:00:00"/>
    <n v="307176"/>
    <d v="2024-12-11T00:00:00"/>
    <m/>
    <n v="612.75"/>
    <d v="2025-01-10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1888"/>
    <d v="2024-12-11T00:00:00"/>
    <n v="307312"/>
    <d v="2024-12-11T00:00:00"/>
    <m/>
    <n v="490.2"/>
    <d v="2025-01-10T00:00:00"/>
    <s v="E0201966"/>
    <s v="PD201966"/>
    <s v="Serviços de Publicidade Eletrônica"/>
    <n v="490.2"/>
    <m/>
    <x v="0"/>
    <m/>
    <m/>
    <m/>
    <s v="2 - FATURADO"/>
    <n v="0"/>
    <x v="0"/>
    <x v="1"/>
  </r>
  <r>
    <x v="1280"/>
    <s v="50.750.298/0001-25"/>
    <s v="NF SERVICOS DO"/>
    <n v="301951"/>
    <d v="2024-12-16T00:00:00"/>
    <n v="308459"/>
    <d v="2024-12-16T00:00:00"/>
    <m/>
    <n v="735.3"/>
    <d v="2025-01-15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1973"/>
    <d v="2024-12-16T00:00:00"/>
    <n v="308481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74"/>
    <d v="2024-12-16T00:00:00"/>
    <n v="308482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75"/>
    <d v="2024-12-16T00:00:00"/>
    <n v="308483"/>
    <d v="2024-12-16T00:00:00"/>
    <m/>
    <n v="857.85"/>
    <d v="2025-01-15T00:00:00"/>
    <s v="E0201966"/>
    <s v="PD201966"/>
    <s v="Serviços de Publicidade Eletrônica"/>
    <n v="857.85"/>
    <m/>
    <x v="0"/>
    <m/>
    <m/>
    <m/>
    <s v="2 - FATURADO"/>
    <n v="0"/>
    <x v="0"/>
    <x v="1"/>
  </r>
  <r>
    <x v="1280"/>
    <s v="50.750.298/0001-25"/>
    <s v="NF SERVICOS DO"/>
    <n v="301976"/>
    <d v="2024-12-16T00:00:00"/>
    <n v="308484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84"/>
    <d v="2024-12-16T00:00:00"/>
    <n v="308492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85"/>
    <d v="2024-12-16T00:00:00"/>
    <n v="308493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86"/>
    <d v="2024-12-16T00:00:00"/>
    <n v="308494"/>
    <d v="2024-12-16T00:00:00"/>
    <m/>
    <n v="1225.5"/>
    <d v="2025-01-15T00:00:00"/>
    <s v="E0201966"/>
    <s v="PD201966"/>
    <s v="Serviços de Publicidade Eletrônica"/>
    <n v="1225.5"/>
    <m/>
    <x v="0"/>
    <m/>
    <m/>
    <m/>
    <s v="2 - FATURADO"/>
    <n v="0"/>
    <x v="0"/>
    <x v="1"/>
  </r>
  <r>
    <x v="1280"/>
    <s v="50.750.298/0001-25"/>
    <s v="NF SERVICOS DO"/>
    <n v="301987"/>
    <d v="2024-12-16T00:00:00"/>
    <n v="308495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96"/>
    <d v="2024-12-16T00:00:00"/>
    <n v="308504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1997"/>
    <d v="2024-12-16T00:00:00"/>
    <n v="308505"/>
    <d v="2024-12-16T00:00:00"/>
    <m/>
    <n v="1838.25"/>
    <d v="2025-01-15T00:00:00"/>
    <s v="E0201966"/>
    <s v="PD201966"/>
    <s v="Serviços de Publicidade Eletrônica"/>
    <n v="1838.25"/>
    <m/>
    <x v="0"/>
    <m/>
    <m/>
    <m/>
    <s v="2 - FATURADO"/>
    <n v="0"/>
    <x v="0"/>
    <x v="1"/>
  </r>
  <r>
    <x v="1280"/>
    <s v="50.750.298/0001-25"/>
    <s v="NF SERVICOS DO"/>
    <n v="302006"/>
    <d v="2024-12-16T00:00:00"/>
    <n v="308514"/>
    <d v="2024-12-16T00:00:00"/>
    <m/>
    <n v="2328.4499999999998"/>
    <d v="2025-01-15T00:00:00"/>
    <s v="E0201966"/>
    <s v="PD201966"/>
    <s v="Serviços de Publicidade Eletrônica"/>
    <n v="2328.4499999999998"/>
    <m/>
    <x v="0"/>
    <m/>
    <m/>
    <m/>
    <s v="2 - FATURADO"/>
    <n v="0"/>
    <x v="0"/>
    <x v="1"/>
  </r>
  <r>
    <x v="1280"/>
    <s v="50.750.298/0001-25"/>
    <s v="NF SERVICOS DO"/>
    <n v="302007"/>
    <d v="2024-12-16T00:00:00"/>
    <n v="308515"/>
    <d v="2024-12-16T00:00:00"/>
    <m/>
    <n v="612.75"/>
    <d v="2025-01-15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2067"/>
    <d v="2024-12-16T00:00:00"/>
    <n v="308575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2068"/>
    <d v="2024-12-16T00:00:00"/>
    <n v="308576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2069"/>
    <d v="2024-12-16T00:00:00"/>
    <n v="308577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2070"/>
    <d v="2024-12-16T00:00:00"/>
    <n v="308578"/>
    <d v="2024-12-16T00:00:00"/>
    <m/>
    <n v="1102.95"/>
    <d v="2025-01-15T00:00:00"/>
    <s v="E0201966"/>
    <s v="PD201966"/>
    <s v="Serviços de Publicidade Eletrônica"/>
    <n v="1102.95"/>
    <m/>
    <x v="0"/>
    <m/>
    <m/>
    <m/>
    <s v="2 - FATURADO"/>
    <n v="0"/>
    <x v="0"/>
    <x v="1"/>
  </r>
  <r>
    <x v="1280"/>
    <s v="50.750.298/0001-25"/>
    <s v="NF SERVICOS DO"/>
    <n v="302152"/>
    <d v="2024-12-16T00:00:00"/>
    <n v="308660"/>
    <d v="2024-12-16T00:00:00"/>
    <m/>
    <n v="1225.5"/>
    <d v="2025-01-15T00:00:00"/>
    <s v="E0201966"/>
    <s v="PD201966"/>
    <s v="Serviços de Publicidade Eletrônica"/>
    <n v="1225.5"/>
    <m/>
    <x v="0"/>
    <m/>
    <m/>
    <m/>
    <s v="2 - FATURADO"/>
    <n v="0"/>
    <x v="0"/>
    <x v="1"/>
  </r>
  <r>
    <x v="1280"/>
    <s v="50.750.298/0001-25"/>
    <s v="NF SERVICOS DO"/>
    <n v="302387"/>
    <d v="2024-12-17T00:00:00"/>
    <n v="308900"/>
    <d v="2024-12-17T00:00:00"/>
    <m/>
    <n v="612.75"/>
    <d v="2025-01-16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2388"/>
    <d v="2024-12-17T00:00:00"/>
    <n v="308901"/>
    <d v="2024-12-17T00:00:00"/>
    <m/>
    <n v="612.75"/>
    <d v="2025-01-16T00:00:00"/>
    <s v="E0201966"/>
    <s v="PD201966"/>
    <s v="Serviços de Publicidade Eletrônica"/>
    <n v="612.75"/>
    <m/>
    <x v="0"/>
    <m/>
    <m/>
    <m/>
    <s v="2 - FATURADO"/>
    <n v="0"/>
    <x v="0"/>
    <x v="1"/>
  </r>
  <r>
    <x v="1280"/>
    <s v="50.750.298/0001-25"/>
    <s v="NF SERVICOS DO"/>
    <n v="302482"/>
    <d v="2024-12-17T00:00:00"/>
    <n v="308995"/>
    <d v="2024-12-17T00:00:00"/>
    <m/>
    <n v="2205.9"/>
    <d v="2025-01-16T00:00:00"/>
    <s v="E0201966"/>
    <s v="PD201966"/>
    <s v="Serviços de Publicidade Eletrônica"/>
    <n v="2205.9"/>
    <m/>
    <x v="0"/>
    <m/>
    <m/>
    <m/>
    <s v="2 - FATURADO"/>
    <n v="0"/>
    <x v="0"/>
    <x v="1"/>
  </r>
  <r>
    <x v="1280"/>
    <s v="50.750.298/0001-25"/>
    <s v="NF SERVICOS DO"/>
    <n v="302548"/>
    <d v="2024-12-17T00:00:00"/>
    <n v="309061"/>
    <d v="2024-12-17T00:00:00"/>
    <m/>
    <n v="220.59"/>
    <d v="2025-01-16T00:00:00"/>
    <s v="E0201966"/>
    <s v="PD201966"/>
    <s v="Serviços de Publicidade Eletrônica"/>
    <n v="220.59"/>
    <m/>
    <x v="0"/>
    <m/>
    <m/>
    <m/>
    <s v="2 - FATURADO"/>
    <n v="0"/>
    <x v="0"/>
    <x v="1"/>
  </r>
  <r>
    <x v="1280"/>
    <s v="50.750.298/0001-25"/>
    <s v="NF SERVICOS DO"/>
    <n v="302733"/>
    <d v="2024-12-18T00:00:00"/>
    <n v="309255"/>
    <d v="2024-12-18T00:00:00"/>
    <m/>
    <n v="2205.9"/>
    <d v="2025-01-17T00:00:00"/>
    <s v="E0201966"/>
    <s v="PD201966"/>
    <s v="Serviços de Publicidade Eletrônica"/>
    <n v="2205.9"/>
    <m/>
    <x v="0"/>
    <m/>
    <m/>
    <m/>
    <s v="2 - FATURADO"/>
    <n v="0"/>
    <x v="0"/>
    <x v="1"/>
  </r>
  <r>
    <x v="1280"/>
    <s v="50.750.298/0001-25"/>
    <s v="NF SERVICOS DO"/>
    <n v="302736"/>
    <d v="2024-12-18T00:00:00"/>
    <n v="309258"/>
    <d v="2024-12-18T00:00:00"/>
    <m/>
    <n v="1348.05"/>
    <d v="2025-01-17T00:00:00"/>
    <s v="E0201966"/>
    <s v="PD201966"/>
    <s v="Serviços de Publicidade Eletrônica"/>
    <n v="1348.05"/>
    <m/>
    <x v="0"/>
    <m/>
    <m/>
    <m/>
    <s v="2 - FATURADO"/>
    <n v="0"/>
    <x v="0"/>
    <x v="1"/>
  </r>
  <r>
    <x v="1280"/>
    <s v="50.750.298/0001-25"/>
    <s v="NF SERVICOS DO"/>
    <n v="302778"/>
    <d v="2024-12-19T00:00:00"/>
    <n v="309300"/>
    <d v="2024-12-19T00:00:00"/>
    <m/>
    <n v="2696.1"/>
    <d v="2025-01-18T00:00:00"/>
    <s v="E0201966"/>
    <s v="PD201966"/>
    <s v="Serviços de Publicidade Eletrônica"/>
    <n v="2696.1"/>
    <m/>
    <x v="0"/>
    <m/>
    <m/>
    <m/>
    <s v="2 - FATURADO"/>
    <n v="0"/>
    <x v="0"/>
    <x v="1"/>
  </r>
  <r>
    <x v="1280"/>
    <s v="50.750.298/0001-25"/>
    <s v="NF SERVICOS DO"/>
    <n v="302779"/>
    <d v="2024-12-19T00:00:00"/>
    <n v="309301"/>
    <d v="2024-12-19T00:00:00"/>
    <m/>
    <n v="9558.9"/>
    <d v="2025-01-18T00:00:00"/>
    <s v="E0201966"/>
    <s v="PD201966"/>
    <s v="Serviços de Publicidade Eletrônica"/>
    <n v="9558.9"/>
    <m/>
    <x v="0"/>
    <m/>
    <m/>
    <m/>
    <s v="2 - FATURADO"/>
    <n v="0"/>
    <x v="0"/>
    <x v="1"/>
  </r>
  <r>
    <x v="1280"/>
    <s v="50.750.298/0001-25"/>
    <s v="NF SERVICOS DO"/>
    <n v="302785"/>
    <d v="2024-12-19T00:00:00"/>
    <n v="309307"/>
    <d v="2024-12-19T00:00:00"/>
    <m/>
    <n v="490.2"/>
    <d v="2025-01-18T00:00:00"/>
    <s v="E0201966"/>
    <s v="PD201966"/>
    <s v="Serviços de Publicidade Eletrônica"/>
    <n v="490.2"/>
    <m/>
    <x v="0"/>
    <m/>
    <m/>
    <m/>
    <s v="2 - FATURADO"/>
    <n v="0"/>
    <x v="0"/>
    <x v="1"/>
  </r>
  <r>
    <x v="1280"/>
    <s v="50.750.298/0001-25"/>
    <s v="NF SERVICOS DO"/>
    <n v="302908"/>
    <d v="2024-12-19T00:00:00"/>
    <n v="309430"/>
    <d v="2024-12-19T00:00:00"/>
    <m/>
    <n v="2205.9"/>
    <d v="2025-01-18T00:00:00"/>
    <s v="E0201966"/>
    <s v="PD201966"/>
    <s v="Serviços de Publicidade Eletrônica"/>
    <n v="2205.9"/>
    <m/>
    <x v="0"/>
    <m/>
    <m/>
    <m/>
    <s v="2 - FATURADO"/>
    <n v="0"/>
    <x v="0"/>
    <x v="1"/>
  </r>
  <r>
    <x v="1280"/>
    <s v="50.750.298/0001-25"/>
    <s v="NF SERVICOS DO"/>
    <n v="303265"/>
    <d v="2024-12-22T00:00:00"/>
    <n v="309828"/>
    <d v="2024-12-30T00:00:00"/>
    <m/>
    <n v="735.3"/>
    <d v="2025-01-29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3398"/>
    <d v="2024-12-22T00:00:00"/>
    <n v="309961"/>
    <d v="2024-12-30T00:00:00"/>
    <m/>
    <n v="1838.25"/>
    <d v="2025-01-29T00:00:00"/>
    <s v="E0201966"/>
    <s v="PD201966"/>
    <s v="Serviços de Publicidade Eletrônica"/>
    <n v="1838.25"/>
    <m/>
    <x v="0"/>
    <m/>
    <m/>
    <m/>
    <s v="2 - FATURADO"/>
    <n v="0"/>
    <x v="0"/>
    <x v="1"/>
  </r>
  <r>
    <x v="1280"/>
    <s v="50.750.298/0001-25"/>
    <s v="NF SERVICOS DO"/>
    <n v="303399"/>
    <d v="2024-12-22T00:00:00"/>
    <n v="309962"/>
    <d v="2024-12-30T00:00:00"/>
    <m/>
    <n v="1348.05"/>
    <d v="2025-01-29T00:00:00"/>
    <s v="E0201966"/>
    <s v="PD201966"/>
    <s v="Serviços de Publicidade Eletrônica"/>
    <n v="1348.05"/>
    <m/>
    <x v="0"/>
    <m/>
    <m/>
    <m/>
    <s v="2 - FATURADO"/>
    <n v="0"/>
    <x v="0"/>
    <x v="1"/>
  </r>
  <r>
    <x v="1280"/>
    <s v="50.750.298/0001-25"/>
    <s v="NF SERVICOS DO"/>
    <n v="303467"/>
    <d v="2024-12-22T00:00:00"/>
    <n v="310030"/>
    <d v="2024-12-30T00:00:00"/>
    <m/>
    <n v="735.3"/>
    <d v="2025-01-29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3468"/>
    <d v="2024-12-22T00:00:00"/>
    <n v="310031"/>
    <d v="2024-12-30T00:00:00"/>
    <m/>
    <n v="735.3"/>
    <d v="2025-01-29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3478"/>
    <d v="2024-12-22T00:00:00"/>
    <n v="310041"/>
    <d v="2024-12-30T00:00:00"/>
    <m/>
    <n v="2573.5500000000002"/>
    <d v="2025-01-29T00:00:00"/>
    <s v="E0201966"/>
    <s v="PD201966"/>
    <s v="Serviços de Publicidade Eletrônica"/>
    <n v="2573.5500000000002"/>
    <m/>
    <x v="0"/>
    <m/>
    <m/>
    <m/>
    <s v="2 - FATURADO"/>
    <n v="0"/>
    <x v="0"/>
    <x v="1"/>
  </r>
  <r>
    <x v="1280"/>
    <s v="50.750.298/0001-25"/>
    <s v="NF SERVICOS DO"/>
    <n v="303490"/>
    <d v="2024-12-22T00:00:00"/>
    <n v="310053"/>
    <d v="2024-12-30T00:00:00"/>
    <m/>
    <n v="2205.9"/>
    <d v="2025-01-29T00:00:00"/>
    <s v="E0201966"/>
    <s v="PD201966"/>
    <s v="Serviços de Publicidade Eletrônica"/>
    <n v="2205.9"/>
    <m/>
    <x v="0"/>
    <m/>
    <m/>
    <m/>
    <s v="2 - FATURADO"/>
    <n v="0"/>
    <x v="0"/>
    <x v="1"/>
  </r>
  <r>
    <x v="1280"/>
    <s v="50.750.298/0001-25"/>
    <s v="NF SERVICOS DO"/>
    <n v="303761"/>
    <d v="2024-12-23T00:00:00"/>
    <n v="310324"/>
    <d v="2024-12-30T00:00:00"/>
    <m/>
    <n v="735.3"/>
    <d v="2025-01-29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3767"/>
    <d v="2024-12-23T00:00:00"/>
    <n v="310330"/>
    <d v="2024-12-30T00:00:00"/>
    <m/>
    <n v="2083.35"/>
    <d v="2025-01-29T00:00:00"/>
    <s v="E0201966"/>
    <s v="PD201966"/>
    <s v="Serviços de Publicidade Eletrônica"/>
    <n v="2083.35"/>
    <m/>
    <x v="0"/>
    <m/>
    <m/>
    <m/>
    <s v="2 - FATURADO"/>
    <n v="0"/>
    <x v="0"/>
    <x v="1"/>
  </r>
  <r>
    <x v="1280"/>
    <s v="50.750.298/0001-25"/>
    <s v="NF SERVICOS DO"/>
    <n v="303769"/>
    <d v="2024-12-23T00:00:00"/>
    <n v="310332"/>
    <d v="2024-12-30T00:00:00"/>
    <m/>
    <n v="1715.7"/>
    <d v="2025-01-29T00:00:00"/>
    <s v="E0201966"/>
    <s v="PD201966"/>
    <s v="Serviços de Publicidade Eletrônica"/>
    <n v="1715.7"/>
    <m/>
    <x v="0"/>
    <m/>
    <m/>
    <m/>
    <s v="2 - FATURADO"/>
    <n v="0"/>
    <x v="0"/>
    <x v="1"/>
  </r>
  <r>
    <x v="1280"/>
    <s v="50.750.298/0001-25"/>
    <s v="NF SERVICOS DO"/>
    <n v="303771"/>
    <d v="2024-12-23T00:00:00"/>
    <n v="310334"/>
    <d v="2024-12-30T00:00:00"/>
    <m/>
    <n v="1348.05"/>
    <d v="2025-01-29T00:00:00"/>
    <s v="E0201966"/>
    <s v="PD201966"/>
    <s v="Serviços de Publicidade Eletrônica"/>
    <n v="1348.05"/>
    <m/>
    <x v="0"/>
    <m/>
    <m/>
    <m/>
    <s v="2 - FATURADO"/>
    <n v="0"/>
    <x v="0"/>
    <x v="1"/>
  </r>
  <r>
    <x v="1280"/>
    <s v="50.750.298/0001-25"/>
    <s v="NF SERVICOS DO"/>
    <n v="303772"/>
    <d v="2024-12-23T00:00:00"/>
    <n v="310335"/>
    <d v="2024-12-30T00:00:00"/>
    <m/>
    <n v="1225.5"/>
    <d v="2025-01-29T00:00:00"/>
    <s v="E0201966"/>
    <s v="PD201966"/>
    <s v="Serviços de Publicidade Eletrônica"/>
    <n v="1225.5"/>
    <m/>
    <x v="0"/>
    <m/>
    <m/>
    <m/>
    <s v="2 - FATURADO"/>
    <n v="0"/>
    <x v="0"/>
    <x v="1"/>
  </r>
  <r>
    <x v="1280"/>
    <s v="50.750.298/0001-25"/>
    <s v="NF SERVICOS DO"/>
    <n v="303773"/>
    <d v="2024-12-23T00:00:00"/>
    <n v="310336"/>
    <d v="2024-12-30T00:00:00"/>
    <m/>
    <n v="1225.5"/>
    <d v="2025-01-29T00:00:00"/>
    <s v="E0201966"/>
    <s v="PD201966"/>
    <s v="Serviços de Publicidade Eletrônica"/>
    <n v="1225.5"/>
    <m/>
    <x v="0"/>
    <m/>
    <m/>
    <m/>
    <s v="2 - FATURADO"/>
    <n v="0"/>
    <x v="0"/>
    <x v="1"/>
  </r>
  <r>
    <x v="1280"/>
    <s v="50.750.298/0001-25"/>
    <s v="NF SERVICOS DO"/>
    <n v="303838"/>
    <d v="2024-12-26T00:00:00"/>
    <n v="310401"/>
    <d v="2024-12-30T00:00:00"/>
    <m/>
    <n v="735.3"/>
    <d v="2025-01-29T00:00:00"/>
    <s v="E0201966"/>
    <s v="PD201966"/>
    <s v="Serviços de Publicidade Eletrônica"/>
    <n v="735.3"/>
    <m/>
    <x v="0"/>
    <m/>
    <m/>
    <m/>
    <s v="2 - FATURADO"/>
    <n v="0"/>
    <x v="0"/>
    <x v="1"/>
  </r>
  <r>
    <x v="1280"/>
    <s v="50.750.298/0001-25"/>
    <s v="NF SERVICOS DO"/>
    <n v="303839"/>
    <d v="2024-12-26T00:00:00"/>
    <n v="310402"/>
    <d v="2024-12-30T00:00:00"/>
    <m/>
    <n v="1593.15"/>
    <d v="2025-01-29T00:00:00"/>
    <s v="E0201966"/>
    <s v="PD201966"/>
    <s v="Serviços de Publicidade Eletrônica"/>
    <n v="1593.15"/>
    <m/>
    <x v="0"/>
    <m/>
    <m/>
    <m/>
    <s v="2 - FATURADO"/>
    <n v="0"/>
    <x v="0"/>
    <x v="1"/>
  </r>
  <r>
    <x v="1280"/>
    <s v="50.750.298/0001-25"/>
    <s v="NF SERVICOS DO"/>
    <n v="304113"/>
    <d v="2024-12-31T00:00:00"/>
    <n v="310689"/>
    <d v="2025-01-03T00:00:00"/>
    <m/>
    <n v="12132.45"/>
    <d v="2025-02-02T00:00:00"/>
    <s v="E0201966"/>
    <s v="PD201966"/>
    <s v="Serviços de Publicidade Eletrônica"/>
    <n v="12132.45"/>
    <m/>
    <x v="0"/>
    <m/>
    <m/>
    <m/>
    <s v="2 - FATURADO"/>
    <n v="0"/>
    <x v="0"/>
    <x v="1"/>
  </r>
  <r>
    <x v="1280"/>
    <s v="50.750.298/0001-25"/>
    <s v="NF SERVICOS DO"/>
    <n v="304114"/>
    <d v="2024-12-31T00:00:00"/>
    <n v="310690"/>
    <d v="2025-01-03T00:00:00"/>
    <m/>
    <n v="10661.85"/>
    <d v="2025-02-02T00:00:00"/>
    <s v="E0201966"/>
    <s v="PD201966"/>
    <s v="Serviços de Publicidade Eletrônica"/>
    <n v="10661.85"/>
    <m/>
    <x v="0"/>
    <m/>
    <m/>
    <m/>
    <s v="2 - FATURADO"/>
    <n v="0"/>
    <x v="0"/>
    <x v="1"/>
  </r>
  <r>
    <x v="1280"/>
    <s v="50.750.298/0001-25"/>
    <s v="NF SERVICOS DO"/>
    <n v="304165"/>
    <d v="2024-12-31T00:00:00"/>
    <n v="310741"/>
    <d v="2025-01-03T00:00:00"/>
    <m/>
    <n v="220.59"/>
    <d v="2025-02-02T00:00:00"/>
    <s v="E0201966"/>
    <s v="PD201966"/>
    <s v="Serviços de Publicidade Eletrônica"/>
    <n v="220.59"/>
    <m/>
    <x v="0"/>
    <m/>
    <m/>
    <m/>
    <s v="2 - FATURADO"/>
    <n v="0"/>
    <x v="0"/>
    <x v="1"/>
  </r>
  <r>
    <x v="1280"/>
    <s v="50.750.298/0001-25"/>
    <s v="NF SERVICOS DO"/>
    <n v="304166"/>
    <d v="2024-12-31T00:00:00"/>
    <n v="310742"/>
    <d v="2025-01-03T00:00:00"/>
    <m/>
    <n v="1593.15"/>
    <d v="2025-02-02T00:00:00"/>
    <s v="E0201966"/>
    <s v="PD201966"/>
    <s v="Serviços de Publicidade Eletrônica"/>
    <n v="1593.15"/>
    <m/>
    <x v="0"/>
    <m/>
    <m/>
    <m/>
    <s v="2 - FATURADO"/>
    <n v="0"/>
    <x v="0"/>
    <x v="1"/>
  </r>
  <r>
    <x v="1280"/>
    <s v="50.750.298/0001-25"/>
    <s v="NF SERVICOS DO"/>
    <n v="304218"/>
    <d v="2024-12-31T00:00:00"/>
    <n v="310794"/>
    <d v="2025-01-03T00:00:00"/>
    <m/>
    <n v="612.75"/>
    <d v="2025-02-02T00:00:00"/>
    <s v="E0201966"/>
    <s v="PD201966"/>
    <s v="Serviços de Publicidade Eletrônica"/>
    <n v="612.75"/>
    <m/>
    <x v="0"/>
    <m/>
    <m/>
    <m/>
    <s v="2 - FATURADO"/>
    <n v="0"/>
    <x v="0"/>
    <x v="1"/>
  </r>
  <r>
    <x v="1281"/>
    <s v="50.778.851/0001-38"/>
    <s v="NF SERVICOS"/>
    <n v="174284"/>
    <d v="2024-12-09T00:00:00"/>
    <n v="1890272"/>
    <d v="2024-12-09T00:00:00"/>
    <d v="2024-11-01T00:00:00"/>
    <n v="17350.5"/>
    <d v="2025-01-08T00:00:00"/>
    <s v="E0200763"/>
    <s v="PD020763"/>
    <s v="PREFEITURA - CADASTRO"/>
    <n v="17350.5"/>
    <d v="2024-11-01T00:00:00"/>
    <x v="0"/>
    <s v="C. 013/2020 - P.2804/2020"/>
    <s v="Conv. 2299/2023-Subvenção"/>
    <s v="PD-PRC-2022/01520-359.00007764/2024-42 - APS/ITO"/>
    <s v="2 - FATURADO"/>
    <n v="0"/>
    <x v="0"/>
    <x v="0"/>
  </r>
  <r>
    <x v="1281"/>
    <s v="50.778.851/0001-38"/>
    <s v="NF SERVICOS"/>
    <n v="177412"/>
    <d v="2024-12-31T00:00:00"/>
    <n v="1906351"/>
    <d v="2025-01-10T00:00:00"/>
    <d v="2024-12-01T00:00:00"/>
    <n v="17350.5"/>
    <d v="2025-02-09T00:00:00"/>
    <s v="E0200763"/>
    <s v="PD020763"/>
    <s v="PREFEITURA - CADASTRO"/>
    <n v="17350.5"/>
    <d v="2024-12-01T00:00:00"/>
    <x v="0"/>
    <s v="C. 013/2020 - P.2804/2020"/>
    <s v="Conv. 2299/2023-Subvenção"/>
    <s v="PD-PRC-2022/01520-359.00007764/2024-42 - APS/ITO"/>
    <s v="2 - FATURADO"/>
    <n v="0"/>
    <x v="0"/>
    <x v="0"/>
  </r>
  <r>
    <x v="1282"/>
    <s v="50.853.555/0001-54"/>
    <s v="NF SERVICOS"/>
    <n v="174328"/>
    <d v="2024-12-09T00:00:00"/>
    <n v="1890316"/>
    <d v="2024-12-09T00:00:00"/>
    <d v="2024-11-01T00:00:00"/>
    <n v="212.78"/>
    <d v="2025-01-08T00:00:00"/>
    <s v="E0230366"/>
    <s v="PD023297"/>
    <s v="EMAIL COMO SERVIÇO - OFFICE BASICO E SMTP"/>
    <n v="202.57"/>
    <d v="2024-11-01T00:00:00"/>
    <x v="0"/>
    <s v="1000XX/2023"/>
    <s v="518297/2023"/>
    <s v="359.00008687/2023-67     ITO"/>
    <s v="2 - FATURADO"/>
    <n v="0"/>
    <x v="0"/>
    <x v="0"/>
  </r>
  <r>
    <x v="1282"/>
    <s v="50.853.555/0001-54"/>
    <s v="NF SERVICOS"/>
    <n v="174378"/>
    <d v="2024-12-09T00:00:00"/>
    <n v="1890366"/>
    <d v="2024-12-09T00:00:00"/>
    <d v="2024-11-01T00:00:00"/>
    <n v="5390.18"/>
    <d v="2025-01-08T00:00:00"/>
    <s v="E0230366"/>
    <s v="PD023297"/>
    <s v="EMAIL COMO SERVIÇO - OFFICE BASICO E SMTP"/>
    <n v="5131.45"/>
    <d v="2024-11-01T00:00:00"/>
    <x v="0"/>
    <s v="1000XX/2023"/>
    <s v="518297/2023"/>
    <s v="359.00008687/2023-67     ITO"/>
    <s v="2 - FATURADO"/>
    <n v="0"/>
    <x v="0"/>
    <x v="0"/>
  </r>
  <r>
    <x v="1282"/>
    <s v="50.853.555/0001-54"/>
    <s v="NF SERVICOS"/>
    <n v="174414"/>
    <d v="2024-12-09T00:00:00"/>
    <n v="1890402"/>
    <d v="2024-12-09T00:00:00"/>
    <d v="2024-11-01T00:00:00"/>
    <n v="22424.19"/>
    <d v="2025-01-08T00:00:00"/>
    <s v="E0240496"/>
    <s v="PD024350"/>
    <s v="EMAIL COMO SERVIÇO, OFFICE BÁSIVO E SMTP"/>
    <n v="21347.83"/>
    <d v="2024-11-01T00:00:00"/>
    <x v="0"/>
    <s v="100137/2024"/>
    <s v="023739/2024"/>
    <s v="359.00006674/2024-34-ITO"/>
    <s v="2 - FATURADO"/>
    <n v="0"/>
    <x v="0"/>
    <x v="0"/>
  </r>
  <r>
    <x v="1282"/>
    <s v="50.853.555/0001-54"/>
    <s v="NF SERVICOS"/>
    <n v="174418"/>
    <d v="2024-12-09T00:00:00"/>
    <n v="1890406"/>
    <d v="2024-12-09T00:00:00"/>
    <d v="2024-11-01T00:00:00"/>
    <n v="699.14"/>
    <d v="2025-01-08T00:00:00"/>
    <s v="E0240496"/>
    <s v="PD024350"/>
    <s v="EMAIL COMO SERVIÇO, OFFICE BÁSIVO E SMTP"/>
    <n v="665.58"/>
    <d v="2024-11-01T00:00:00"/>
    <x v="0"/>
    <s v="100137/2024"/>
    <s v="023739/2024"/>
    <s v="359.00006674/2024-34-ITO"/>
    <s v="2 - FATURADO"/>
    <n v="0"/>
    <x v="0"/>
    <x v="0"/>
  </r>
  <r>
    <x v="1282"/>
    <s v="50.853.555/0001-54"/>
    <s v="NF SERVICOS"/>
    <n v="174486"/>
    <d v="2024-12-09T00:00:00"/>
    <n v="1890474"/>
    <d v="2024-12-09T00:00:00"/>
    <d v="2024-11-01T00:00:00"/>
    <n v="10600.8"/>
    <d v="2025-01-08T00:00:00"/>
    <s v="E0220382"/>
    <s v="PD022290"/>
    <s v="DaaS- DESKTOP e NOTEBOOK COMO SERVIÇO"/>
    <n v="10091.959999999999"/>
    <d v="2024-11-01T00:00:00"/>
    <x v="0"/>
    <s v="Nº 100019/2022"/>
    <s v="Nº 3965/2022"/>
    <s v="PD-PRC-2022/02644 ITO"/>
    <s v="2 - FATURADO"/>
    <n v="0"/>
    <x v="0"/>
    <x v="0"/>
  </r>
  <r>
    <x v="1282"/>
    <s v="50.853.555/0001-54"/>
    <s v="NF SERVICOS DO"/>
    <n v="301786"/>
    <d v="2024-12-11T00:00:00"/>
    <n v="307210"/>
    <d v="2024-12-11T00:00:00"/>
    <m/>
    <n v="27"/>
    <d v="2025-01-10T00:00:00"/>
    <m/>
    <m/>
    <s v="Boletim - Diário Oficial Informa"/>
    <n v="25.7"/>
    <m/>
    <x v="0"/>
    <m/>
    <m/>
    <m/>
    <s v="3 - FATURADO DO INFORMA"/>
    <n v="0"/>
    <x v="0"/>
    <x v="1"/>
  </r>
  <r>
    <x v="1282"/>
    <s v="50.853.555/0001-54"/>
    <s v="ND-LOCACAO BENS MOVE"/>
    <n v="1107"/>
    <d v="2024-12-12T00:00:00"/>
    <m/>
    <m/>
    <m/>
    <n v="52119.77"/>
    <d v="2025-01-11T00:00:00"/>
    <s v="E0220382"/>
    <s v="PD022290"/>
    <s v="Locação de Bens Móveis - Notebook Plus - 36 ms"/>
    <n v="5634"/>
    <m/>
    <x v="0"/>
    <m/>
    <m/>
    <m/>
    <s v="2 - FATURADO"/>
    <n v="0"/>
    <x v="0"/>
    <x v="3"/>
  </r>
  <r>
    <x v="1282"/>
    <s v="50.853.555/0001-54"/>
    <s v="ND-LOCACAO BENS MOVE"/>
    <n v="1108"/>
    <d v="2024-12-12T00:00:00"/>
    <m/>
    <m/>
    <m/>
    <n v="53369.77"/>
    <d v="2025-01-11T00:00:00"/>
    <s v="E0220382"/>
    <s v="PD022290"/>
    <s v="Locação de Bens Móveis - Notebook Plus - 36 ms"/>
    <n v="53369.77"/>
    <m/>
    <x v="0"/>
    <m/>
    <m/>
    <m/>
    <s v="2 - FATURADO"/>
    <n v="0"/>
    <x v="0"/>
    <x v="3"/>
  </r>
  <r>
    <x v="1282"/>
    <s v="50.853.555/0001-54"/>
    <s v="NF SERVICOS"/>
    <n v="176245"/>
    <d v="2024-12-23T00:00:00"/>
    <n v="1892233"/>
    <d v="2024-12-23T00:00:00"/>
    <d v="2024-12-01T00:00:00"/>
    <n v="10600.8"/>
    <d v="2025-01-22T00:00:00"/>
    <s v="E0220382"/>
    <s v="PD022290"/>
    <s v="DaaS- DESKTOP e NOTEBOOK COMO SERVIÇO"/>
    <n v="10091.959999999999"/>
    <d v="2024-12-01T00:00:00"/>
    <x v="0"/>
    <s v="Nº 100019/2022"/>
    <s v="Nº 3965/2022"/>
    <s v="PD-PRC-2022/02644 ITO"/>
    <s v="2 - FATURADO"/>
    <n v="0"/>
    <x v="0"/>
    <x v="0"/>
  </r>
  <r>
    <x v="1282"/>
    <s v="50.853.555/0001-54"/>
    <s v="ND-LOCACAO BENS MOVE"/>
    <n v="1157"/>
    <d v="2024-12-30T00:00:00"/>
    <m/>
    <m/>
    <m/>
    <n v="53369.77"/>
    <d v="2025-01-29T00:00:00"/>
    <s v="E0220382"/>
    <s v="PD022290"/>
    <s v="Locação de Bens Móveis - Notebook Plus - 36 ms"/>
    <n v="53369.77"/>
    <m/>
    <x v="0"/>
    <m/>
    <m/>
    <m/>
    <s v="2 - FATURADO"/>
    <n v="0"/>
    <x v="0"/>
    <x v="3"/>
  </r>
  <r>
    <x v="1282"/>
    <s v="50.853.555/0001-54"/>
    <s v="NF SERVICOS"/>
    <n v="177340"/>
    <d v="2024-12-31T00:00:00"/>
    <n v="1906279"/>
    <d v="2025-01-09T00:00:00"/>
    <d v="2024-12-01T00:00:00"/>
    <n v="29248.95"/>
    <d v="2025-02-08T00:00:00"/>
    <s v="E0240496"/>
    <s v="PD024350"/>
    <s v="EMAIL COMO SERVIÇO, OFFICE BÁSIVO E SMTP"/>
    <n v="27845"/>
    <d v="2024-12-01T00:00:00"/>
    <x v="0"/>
    <s v="100137/2024"/>
    <s v="023739/2024"/>
    <s v="359.00006674/2024-34-ITO"/>
    <s v="2 - FATURADO"/>
    <n v="0"/>
    <x v="0"/>
    <x v="0"/>
  </r>
  <r>
    <x v="1282"/>
    <s v="50.853.555/0001-54"/>
    <s v="NF SERVICOS"/>
    <n v="177341"/>
    <d v="2024-12-31T00:00:00"/>
    <n v="1906280"/>
    <d v="2025-01-09T00:00:00"/>
    <d v="2024-12-01T00:00:00"/>
    <n v="44.98"/>
    <d v="2025-02-08T00:00:00"/>
    <s v="E0240496"/>
    <s v="PD024350"/>
    <s v="EMAIL COMO SERVIÇO, OFFICE BÁSIVO E SMTP"/>
    <n v="42.82"/>
    <d v="2024-12-01T00:00:00"/>
    <x v="0"/>
    <s v="100137/2024"/>
    <s v="023739/2024"/>
    <s v="359.00006674/2024-34-ITO"/>
    <s v="2 - FATURADO"/>
    <n v="0"/>
    <x v="0"/>
    <x v="0"/>
  </r>
  <r>
    <x v="1283"/>
    <s v="50.958.412/0001-07"/>
    <s v="NF SERVICOS DO"/>
    <n v="301320"/>
    <d v="2024-12-11T00:00:00"/>
    <n v="30674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284"/>
    <s v="51.104.552/0001-80"/>
    <s v="NF SERVICOS"/>
    <n v="169316"/>
    <d v="2024-10-08T00:00:00"/>
    <n v="1859061"/>
    <d v="2024-10-08T00:00:00"/>
    <d v="2024-09-01T00:00:00"/>
    <n v="402"/>
    <d v="2024-11-0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54"/>
    <x v="1"/>
    <x v="0"/>
  </r>
  <r>
    <x v="1284"/>
    <s v="51.104.552/0001-80"/>
    <s v="NF SERVICOS"/>
    <n v="171010"/>
    <d v="2024-11-08T00:00:00"/>
    <n v="1874025"/>
    <d v="2024-11-08T00:00:00"/>
    <d v="2024-10-01T00:00:00"/>
    <n v="402"/>
    <d v="2024-12-08T00:00:00"/>
    <s v="E0230516"/>
    <s v="PD023418"/>
    <s v="EMAIL COMO SERVIÇO"/>
    <n v="382.7"/>
    <d v="2024-10-01T00:00:00"/>
    <x v="0"/>
    <s v="096/2023"/>
    <s v="112/2023  DISPENSA  055/2023"/>
    <s v="359.00008388/2023-22  ITO"/>
    <s v="2 - FATURADO"/>
    <n v="23"/>
    <x v="2"/>
    <x v="0"/>
  </r>
  <r>
    <x v="1284"/>
    <s v="51.104.552/0001-80"/>
    <s v="NF SERVICOS"/>
    <n v="174445"/>
    <d v="2024-12-09T00:00:00"/>
    <n v="1890433"/>
    <d v="2024-12-09T00:00:00"/>
    <d v="2024-11-01T00:00:00"/>
    <n v="402"/>
    <d v="2025-01-08T00:00:00"/>
    <s v="E0230516"/>
    <s v="PD023418"/>
    <s v="EMAIL COMO SERVIÇO"/>
    <n v="382.7"/>
    <d v="2024-11-01T00:00:00"/>
    <x v="0"/>
    <s v="096/2023"/>
    <s v="112/2023  DISPENSA  055/2023"/>
    <s v="359.00008388/2023-22  ITO"/>
    <s v="2 - FATURADO"/>
    <n v="0"/>
    <x v="0"/>
    <x v="0"/>
  </r>
  <r>
    <x v="1285"/>
    <s v="51.169.555/0001-00"/>
    <s v="NF SERVICOS E_GOV"/>
    <n v="167526"/>
    <d v="2024-09-06T00:00:00"/>
    <n v="1844311"/>
    <d v="2024-09-06T00:00:00"/>
    <m/>
    <n v="167.26"/>
    <d v="2024-10-06T00:00:00"/>
    <m/>
    <m/>
    <s v="Certificado e-CPF A3 (somente certificado) - 36 meses Gov"/>
    <n v="159.22999999999999"/>
    <m/>
    <x v="0"/>
    <m/>
    <m/>
    <m/>
    <s v="2 - FATURADO"/>
    <n v="86"/>
    <x v="5"/>
    <x v="1"/>
  </r>
  <r>
    <x v="1285"/>
    <s v="51.169.555/0001-00"/>
    <s v="NF SERVICOS E_GOV"/>
    <n v="168155"/>
    <d v="2024-09-12T00:00:00"/>
    <n v="1844940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80"/>
    <x v="5"/>
    <x v="1"/>
  </r>
  <r>
    <x v="1285"/>
    <s v="51.169.555/0001-00"/>
    <s v="NF SERVICOS E_GOV"/>
    <n v="169865"/>
    <d v="2024-10-14T00:00:00"/>
    <n v="1859610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48"/>
    <x v="1"/>
    <x v="1"/>
  </r>
  <r>
    <x v="1285"/>
    <s v="51.169.555/0001-00"/>
    <s v="NF SERVICOS E_GOV"/>
    <n v="170249"/>
    <d v="2024-10-16T00:00:00"/>
    <n v="1859994"/>
    <d v="2024-10-16T00:00:00"/>
    <m/>
    <n v="167.26"/>
    <d v="2024-11-15T00:00:00"/>
    <m/>
    <m/>
    <s v="Certificado e-CPF A3 (somente certificado) - 36 meses Gov"/>
    <n v="159.22999999999999"/>
    <m/>
    <x v="0"/>
    <m/>
    <m/>
    <m/>
    <s v="2 - FATURADO"/>
    <n v="46"/>
    <x v="1"/>
    <x v="1"/>
  </r>
  <r>
    <x v="1285"/>
    <s v="51.169.555/0001-00"/>
    <s v="NF SERVICOS E_GOV"/>
    <n v="170414"/>
    <d v="2024-10-18T00:00:00"/>
    <n v="1860159"/>
    <d v="2024-10-18T00:00:00"/>
    <m/>
    <n v="167.26"/>
    <d v="2024-11-17T00:00:00"/>
    <m/>
    <m/>
    <s v="Certificado e-CPF A3 (somente certificado) - 36 meses Gov"/>
    <n v="159.22999999999999"/>
    <m/>
    <x v="0"/>
    <m/>
    <m/>
    <m/>
    <s v="2 - FATURADO"/>
    <n v="44"/>
    <x v="1"/>
    <x v="1"/>
  </r>
  <r>
    <x v="1285"/>
    <s v="51.169.555/0001-00"/>
    <s v="NF SERVICOS E_GOV"/>
    <n v="172083"/>
    <d v="2024-11-14T00:00:00"/>
    <n v="1875098"/>
    <d v="2024-11-14T00:00:00"/>
    <m/>
    <n v="167.26"/>
    <d v="2024-12-14T00:00:00"/>
    <m/>
    <m/>
    <s v="Certificado e-CPF A3 (somente certificado) - 36 meses Gov"/>
    <n v="159.22999999999999"/>
    <m/>
    <x v="0"/>
    <m/>
    <m/>
    <m/>
    <s v="2 - FATURADO"/>
    <n v="17"/>
    <x v="2"/>
    <x v="1"/>
  </r>
  <r>
    <x v="1285"/>
    <s v="51.169.555/0001-00"/>
    <s v="NF SERVICOS E_GOV"/>
    <n v="172643"/>
    <d v="2024-11-18T00:00:00"/>
    <n v="1875658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"/>
    <x v="2"/>
    <x v="1"/>
  </r>
  <r>
    <x v="1285"/>
    <s v="51.169.555/0001-00"/>
    <s v="NF SERVICOS E_GOV"/>
    <n v="172693"/>
    <d v="2024-11-19T00:00:00"/>
    <n v="1875708"/>
    <d v="2024-11-19T00:00:00"/>
    <m/>
    <n v="167.26"/>
    <d v="2024-12-19T00:00:00"/>
    <m/>
    <m/>
    <s v="Certificado e-CPF A3 (somente certificado) - 36 meses Gov"/>
    <n v="159.22999999999999"/>
    <m/>
    <x v="0"/>
    <m/>
    <m/>
    <m/>
    <s v="2 - FATURADO"/>
    <n v="12"/>
    <x v="2"/>
    <x v="1"/>
  </r>
  <r>
    <x v="1285"/>
    <s v="51.169.555/0001-00"/>
    <s v="NF SERVICOS KIT"/>
    <n v="172874"/>
    <d v="2024-11-21T00:00:00"/>
    <n v="1875889"/>
    <d v="2024-11-21T00:00:00"/>
    <m/>
    <n v="4862.12"/>
    <d v="2024-12-21T00:00:00"/>
    <m/>
    <m/>
    <s v="Certificados de Raiz Internacional SSL Wildcard OV"/>
    <n v="4628.74"/>
    <m/>
    <x v="0"/>
    <m/>
    <m/>
    <m/>
    <s v="2 - FATURADO"/>
    <n v="10"/>
    <x v="2"/>
    <x v="1"/>
  </r>
  <r>
    <x v="1285"/>
    <s v="51.169.555/0001-00"/>
    <s v="NF SERVICOS"/>
    <n v="175520"/>
    <d v="2024-12-13T00:00:00"/>
    <n v="1891508"/>
    <d v="2024-12-13T00:00:00"/>
    <d v="2024-11-01T00:00:00"/>
    <n v="43206.34"/>
    <d v="2025-01-12T00:00:00"/>
    <s v="E0220162"/>
    <s v="PD022123"/>
    <s v="PLATAFORME DE INTELIGENCIA DIGITAL"/>
    <n v="41132.44"/>
    <d v="2024-11-01T00:00:00"/>
    <x v="0"/>
    <s v="023/2022"/>
    <s v="SEI 270.00000108/2023-53"/>
    <s v="PD-PRC-2022/03615  359.00006959/2023-94  ITO"/>
    <s v="2 - FATURADO"/>
    <n v="0"/>
    <x v="0"/>
    <x v="0"/>
  </r>
  <r>
    <x v="1285"/>
    <s v="51.169.555/0001-00"/>
    <s v="NF SERVICOS"/>
    <n v="175521"/>
    <d v="2024-12-13T00:00:00"/>
    <n v="1891509"/>
    <d v="2024-12-13T00:00:00"/>
    <d v="2024-11-01T00:00:00"/>
    <n v="6294.21"/>
    <d v="2025-01-12T00:00:00"/>
    <s v="E0220162"/>
    <s v="PD022123"/>
    <s v="PLATAFORME DE INTELIGENCIA DIGITAL"/>
    <n v="5992.09"/>
    <d v="2024-11-01T00:00:00"/>
    <x v="0"/>
    <s v="023/2022"/>
    <s v="SEI 270.00000108/2023-53"/>
    <s v="PD-PRC-2022/03615  359.00006959/2023-94  ITO"/>
    <s v="2 - FATURADO"/>
    <n v="0"/>
    <x v="0"/>
    <x v="0"/>
  </r>
  <r>
    <x v="1285"/>
    <s v="51.169.555/0001-00"/>
    <s v="NF SERVICOS"/>
    <n v="175534"/>
    <d v="2024-12-13T00:00:00"/>
    <n v="1891522"/>
    <d v="2024-12-13T00:00:00"/>
    <d v="2024-11-01T00:00:00"/>
    <n v="28.18"/>
    <d v="2025-01-12T00:00:00"/>
    <s v="E0240169"/>
    <s v="PD024116"/>
    <s v="PROGRAMA SP SEM PAPEL"/>
    <n v="26.83"/>
    <d v="2024-11-01T00:00:00"/>
    <x v="0"/>
    <s v="005/2024"/>
    <s v="270.00000028/2024-89"/>
    <s v="359.00004449/2024-63  APPS"/>
    <s v="2 - FATURADO"/>
    <n v="0"/>
    <x v="0"/>
    <x v="0"/>
  </r>
  <r>
    <x v="1285"/>
    <s v="51.169.555/0001-00"/>
    <s v="NF SERVICOS"/>
    <n v="175964"/>
    <d v="2024-12-18T00:00:00"/>
    <n v="1891952"/>
    <d v="2024-12-18T00:00:00"/>
    <d v="2024-11-01T00:00:00"/>
    <n v="26084.81"/>
    <d v="2025-01-17T00:00:00"/>
    <s v="E0240545"/>
    <s v="PD024391"/>
    <s v="OFFICE - E MAIL, BASICO, INTERMEDIARIO, PACOTES  ADICIONAIS"/>
    <n v="24832.74"/>
    <d v="2024-11-01T00:00:00"/>
    <x v="0"/>
    <s v="014/2024"/>
    <s v="270.00000071/2024-44"/>
    <s v="359.00007531/2024-40  ITO"/>
    <s v="2 - FATURADO"/>
    <n v="0"/>
    <x v="0"/>
    <x v="0"/>
  </r>
  <r>
    <x v="1285"/>
    <s v="51.169.555/0001-00"/>
    <s v="NF SERVICOS"/>
    <n v="176415"/>
    <d v="2024-12-26T00:00:00"/>
    <n v="1892403"/>
    <d v="2024-12-26T00:00:00"/>
    <d v="2024-12-01T00:00:00"/>
    <n v="26084.81"/>
    <d v="2025-01-25T00:00:00"/>
    <s v="E0240545"/>
    <s v="PD024391"/>
    <s v="OFFICE - E MAIL, BASICO, INTERMEDIARIO, PACOTES  ADICIONAIS"/>
    <n v="24832.74"/>
    <d v="2024-12-01T00:00:00"/>
    <x v="0"/>
    <s v="014/2024"/>
    <s v="270.00000071/2024-44"/>
    <s v="359.00007531/2024-40  ITO"/>
    <s v="2 - FATURADO"/>
    <n v="0"/>
    <x v="0"/>
    <x v="0"/>
  </r>
  <r>
    <x v="1285"/>
    <s v="51.169.555/0001-00"/>
    <s v="NF SERVICOS"/>
    <n v="176425"/>
    <d v="2024-12-26T00:00:00"/>
    <n v="1892413"/>
    <d v="2024-12-26T00:00:00"/>
    <d v="2024-12-01T00:00:00"/>
    <n v="28.18"/>
    <d v="2025-01-25T00:00:00"/>
    <s v="E0240169"/>
    <s v="PD024116"/>
    <s v="PROGRAMA SP SEM PAPEL"/>
    <n v="26.83"/>
    <d v="2024-12-01T00:00:00"/>
    <x v="0"/>
    <s v="005/2024"/>
    <s v="270.00000028/2024-89"/>
    <s v="359.00004449/2024-63  APPS"/>
    <s v="2 - FATURADO"/>
    <n v="0"/>
    <x v="0"/>
    <x v="0"/>
  </r>
  <r>
    <x v="1286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571"/>
    <x v="4"/>
    <x v="7"/>
  </r>
  <r>
    <x v="1286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541"/>
    <x v="4"/>
    <x v="7"/>
  </r>
  <r>
    <x v="1286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493"/>
    <x v="4"/>
    <x v="7"/>
  </r>
  <r>
    <x v="1286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480"/>
    <x v="4"/>
    <x v="7"/>
  </r>
  <r>
    <x v="1286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449"/>
    <x v="4"/>
    <x v="7"/>
  </r>
  <r>
    <x v="1286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420"/>
    <x v="4"/>
    <x v="7"/>
  </r>
  <r>
    <x v="1286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392"/>
    <x v="4"/>
    <x v="7"/>
  </r>
  <r>
    <x v="1286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359"/>
    <x v="4"/>
    <x v="7"/>
  </r>
  <r>
    <x v="1286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329"/>
    <x v="4"/>
    <x v="7"/>
  </r>
  <r>
    <x v="1286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298"/>
    <x v="4"/>
    <x v="7"/>
  </r>
  <r>
    <x v="1286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268"/>
    <x v="4"/>
    <x v="7"/>
  </r>
  <r>
    <x v="1286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238"/>
    <x v="4"/>
    <x v="7"/>
  </r>
  <r>
    <x v="1286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206"/>
    <x v="4"/>
    <x v="7"/>
  </r>
  <r>
    <x v="1286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176"/>
    <x v="4"/>
    <x v="7"/>
  </r>
  <r>
    <x v="1286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147"/>
    <x v="4"/>
    <x v="7"/>
  </r>
  <r>
    <x v="1286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115"/>
    <x v="4"/>
    <x v="7"/>
  </r>
  <r>
    <x v="1286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084"/>
    <x v="4"/>
    <x v="7"/>
  </r>
  <r>
    <x v="1286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062"/>
    <x v="4"/>
    <x v="7"/>
  </r>
  <r>
    <x v="1286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025"/>
    <x v="4"/>
    <x v="7"/>
  </r>
  <r>
    <x v="1286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4994"/>
    <x v="4"/>
    <x v="7"/>
  </r>
  <r>
    <x v="1286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227"/>
    <x v="4"/>
    <x v="1"/>
  </r>
  <r>
    <x v="1286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4965"/>
    <x v="4"/>
    <x v="7"/>
  </r>
  <r>
    <x v="1286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4933"/>
    <x v="4"/>
    <x v="7"/>
  </r>
  <r>
    <x v="1286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4903"/>
    <x v="4"/>
    <x v="7"/>
  </r>
  <r>
    <x v="1286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4874"/>
    <x v="4"/>
    <x v="7"/>
  </r>
  <r>
    <x v="1286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845"/>
    <x v="4"/>
    <x v="7"/>
  </r>
  <r>
    <x v="1286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815"/>
    <x v="4"/>
    <x v="7"/>
  </r>
  <r>
    <x v="1286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780"/>
    <x v="4"/>
    <x v="7"/>
  </r>
  <r>
    <x v="1286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750"/>
    <x v="4"/>
    <x v="7"/>
  </r>
  <r>
    <x v="1286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719"/>
    <x v="4"/>
    <x v="7"/>
  </r>
  <r>
    <x v="1286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689"/>
    <x v="4"/>
    <x v="7"/>
  </r>
  <r>
    <x v="1286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659"/>
    <x v="4"/>
    <x v="7"/>
  </r>
  <r>
    <x v="1286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659"/>
    <x v="4"/>
    <x v="7"/>
  </r>
  <r>
    <x v="1286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628"/>
    <x v="4"/>
    <x v="7"/>
  </r>
  <r>
    <x v="1286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628"/>
    <x v="4"/>
    <x v="7"/>
  </r>
  <r>
    <x v="1286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598"/>
    <x v="4"/>
    <x v="7"/>
  </r>
  <r>
    <x v="1286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598"/>
    <x v="4"/>
    <x v="7"/>
  </r>
  <r>
    <x v="1286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567"/>
    <x v="4"/>
    <x v="7"/>
  </r>
  <r>
    <x v="1286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567"/>
    <x v="4"/>
    <x v="7"/>
  </r>
  <r>
    <x v="1286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537"/>
    <x v="4"/>
    <x v="7"/>
  </r>
  <r>
    <x v="1286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537"/>
    <x v="4"/>
    <x v="7"/>
  </r>
  <r>
    <x v="1286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506"/>
    <x v="4"/>
    <x v="7"/>
  </r>
  <r>
    <x v="1286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506"/>
    <x v="4"/>
    <x v="7"/>
  </r>
  <r>
    <x v="1286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477"/>
    <x v="4"/>
    <x v="7"/>
  </r>
  <r>
    <x v="1286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477"/>
    <x v="4"/>
    <x v="7"/>
  </r>
  <r>
    <x v="1286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446"/>
    <x v="4"/>
    <x v="7"/>
  </r>
  <r>
    <x v="1286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446"/>
    <x v="4"/>
    <x v="7"/>
  </r>
  <r>
    <x v="1286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414"/>
    <x v="4"/>
    <x v="7"/>
  </r>
  <r>
    <x v="1286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414"/>
    <x v="4"/>
    <x v="7"/>
  </r>
  <r>
    <x v="1286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386"/>
    <x v="4"/>
    <x v="7"/>
  </r>
  <r>
    <x v="1286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386"/>
    <x v="4"/>
    <x v="7"/>
  </r>
  <r>
    <x v="1286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353"/>
    <x v="4"/>
    <x v="7"/>
  </r>
  <r>
    <x v="1286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353"/>
    <x v="4"/>
    <x v="7"/>
  </r>
  <r>
    <x v="1286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324"/>
    <x v="4"/>
    <x v="7"/>
  </r>
  <r>
    <x v="1286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324"/>
    <x v="4"/>
    <x v="7"/>
  </r>
  <r>
    <x v="1286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294"/>
    <x v="4"/>
    <x v="7"/>
  </r>
  <r>
    <x v="1286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294"/>
    <x v="4"/>
    <x v="7"/>
  </r>
  <r>
    <x v="1286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263"/>
    <x v="4"/>
    <x v="7"/>
  </r>
  <r>
    <x v="1286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263"/>
    <x v="4"/>
    <x v="7"/>
  </r>
  <r>
    <x v="1286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232"/>
    <x v="4"/>
    <x v="7"/>
  </r>
  <r>
    <x v="1286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232"/>
    <x v="4"/>
    <x v="7"/>
  </r>
  <r>
    <x v="1286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204"/>
    <x v="4"/>
    <x v="7"/>
  </r>
  <r>
    <x v="1286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204"/>
    <x v="4"/>
    <x v="7"/>
  </r>
  <r>
    <x v="1286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171"/>
    <x v="4"/>
    <x v="7"/>
  </r>
  <r>
    <x v="1286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171"/>
    <x v="4"/>
    <x v="7"/>
  </r>
  <r>
    <x v="1286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141"/>
    <x v="4"/>
    <x v="7"/>
  </r>
  <r>
    <x v="1286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141"/>
    <x v="4"/>
    <x v="7"/>
  </r>
  <r>
    <x v="1286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110"/>
    <x v="4"/>
    <x v="7"/>
  </r>
  <r>
    <x v="1286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110"/>
    <x v="4"/>
    <x v="7"/>
  </r>
  <r>
    <x v="1286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080"/>
    <x v="4"/>
    <x v="7"/>
  </r>
  <r>
    <x v="1286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080"/>
    <x v="4"/>
    <x v="7"/>
  </r>
  <r>
    <x v="1286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050"/>
    <x v="4"/>
    <x v="7"/>
  </r>
  <r>
    <x v="1286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050"/>
    <x v="4"/>
    <x v="7"/>
  </r>
  <r>
    <x v="1286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050"/>
    <x v="4"/>
    <x v="7"/>
  </r>
  <r>
    <x v="1286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050"/>
    <x v="4"/>
    <x v="7"/>
  </r>
  <r>
    <x v="1286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3988"/>
    <x v="4"/>
    <x v="7"/>
  </r>
  <r>
    <x v="1286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3988"/>
    <x v="4"/>
    <x v="7"/>
  </r>
  <r>
    <x v="1286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3959"/>
    <x v="4"/>
    <x v="7"/>
  </r>
  <r>
    <x v="1286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3959"/>
    <x v="4"/>
    <x v="7"/>
  </r>
  <r>
    <x v="1286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3928"/>
    <x v="4"/>
    <x v="7"/>
  </r>
  <r>
    <x v="1286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3928"/>
    <x v="4"/>
    <x v="7"/>
  </r>
  <r>
    <x v="1286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3898"/>
    <x v="4"/>
    <x v="7"/>
  </r>
  <r>
    <x v="1286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3898"/>
    <x v="4"/>
    <x v="7"/>
  </r>
  <r>
    <x v="1286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3868"/>
    <x v="4"/>
    <x v="7"/>
  </r>
  <r>
    <x v="1286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3868"/>
    <x v="4"/>
    <x v="7"/>
  </r>
  <r>
    <x v="1286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837"/>
    <x v="4"/>
    <x v="7"/>
  </r>
  <r>
    <x v="1286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837"/>
    <x v="4"/>
    <x v="7"/>
  </r>
  <r>
    <x v="1286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807"/>
    <x v="4"/>
    <x v="7"/>
  </r>
  <r>
    <x v="1286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807"/>
    <x v="4"/>
    <x v="7"/>
  </r>
  <r>
    <x v="1286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777"/>
    <x v="4"/>
    <x v="7"/>
  </r>
  <r>
    <x v="1286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777"/>
    <x v="4"/>
    <x v="7"/>
  </r>
  <r>
    <x v="1286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745"/>
    <x v="4"/>
    <x v="7"/>
  </r>
  <r>
    <x v="1286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745"/>
    <x v="4"/>
    <x v="7"/>
  </r>
  <r>
    <x v="1286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715"/>
    <x v="4"/>
    <x v="7"/>
  </r>
  <r>
    <x v="1286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715"/>
    <x v="4"/>
    <x v="7"/>
  </r>
  <r>
    <x v="1286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686"/>
    <x v="4"/>
    <x v="7"/>
  </r>
  <r>
    <x v="1286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686"/>
    <x v="4"/>
    <x v="7"/>
  </r>
  <r>
    <x v="1286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654"/>
    <x v="4"/>
    <x v="7"/>
  </r>
  <r>
    <x v="1286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654"/>
    <x v="4"/>
    <x v="7"/>
  </r>
  <r>
    <x v="1286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623"/>
    <x v="4"/>
    <x v="7"/>
  </r>
  <r>
    <x v="1286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623"/>
    <x v="4"/>
    <x v="7"/>
  </r>
  <r>
    <x v="1286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595"/>
    <x v="4"/>
    <x v="7"/>
  </r>
  <r>
    <x v="1286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595"/>
    <x v="4"/>
    <x v="7"/>
  </r>
  <r>
    <x v="1286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563"/>
    <x v="4"/>
    <x v="7"/>
  </r>
  <r>
    <x v="1286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563"/>
    <x v="4"/>
    <x v="7"/>
  </r>
  <r>
    <x v="1286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533"/>
    <x v="4"/>
    <x v="7"/>
  </r>
  <r>
    <x v="1286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533"/>
    <x v="4"/>
    <x v="7"/>
  </r>
  <r>
    <x v="1286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504"/>
    <x v="4"/>
    <x v="7"/>
  </r>
  <r>
    <x v="1286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504"/>
    <x v="4"/>
    <x v="7"/>
  </r>
  <r>
    <x v="1286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472"/>
    <x v="4"/>
    <x v="7"/>
  </r>
  <r>
    <x v="1286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472"/>
    <x v="4"/>
    <x v="7"/>
  </r>
  <r>
    <x v="1286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441"/>
    <x v="4"/>
    <x v="7"/>
  </r>
  <r>
    <x v="1286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441"/>
    <x v="4"/>
    <x v="7"/>
  </r>
  <r>
    <x v="1286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410"/>
    <x v="4"/>
    <x v="7"/>
  </r>
  <r>
    <x v="1286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410"/>
    <x v="4"/>
    <x v="7"/>
  </r>
  <r>
    <x v="1286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380"/>
    <x v="4"/>
    <x v="7"/>
  </r>
  <r>
    <x v="1286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380"/>
    <x v="4"/>
    <x v="7"/>
  </r>
  <r>
    <x v="1286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350"/>
    <x v="4"/>
    <x v="7"/>
  </r>
  <r>
    <x v="1286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350"/>
    <x v="4"/>
    <x v="7"/>
  </r>
  <r>
    <x v="1286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319"/>
    <x v="4"/>
    <x v="7"/>
  </r>
  <r>
    <x v="1286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319"/>
    <x v="4"/>
    <x v="7"/>
  </r>
  <r>
    <x v="1286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289"/>
    <x v="4"/>
    <x v="7"/>
  </r>
  <r>
    <x v="1286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289"/>
    <x v="4"/>
    <x v="7"/>
  </r>
  <r>
    <x v="1286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259"/>
    <x v="4"/>
    <x v="7"/>
  </r>
  <r>
    <x v="1286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259"/>
    <x v="4"/>
    <x v="7"/>
  </r>
  <r>
    <x v="1286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228"/>
    <x v="4"/>
    <x v="7"/>
  </r>
  <r>
    <x v="1286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228"/>
    <x v="4"/>
    <x v="7"/>
  </r>
  <r>
    <x v="1286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197"/>
    <x v="4"/>
    <x v="7"/>
  </r>
  <r>
    <x v="1286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197"/>
    <x v="4"/>
    <x v="7"/>
  </r>
  <r>
    <x v="1286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168"/>
    <x v="4"/>
    <x v="7"/>
  </r>
  <r>
    <x v="1286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168"/>
    <x v="4"/>
    <x v="7"/>
  </r>
  <r>
    <x v="1286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136"/>
    <x v="4"/>
    <x v="7"/>
  </r>
  <r>
    <x v="1286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136"/>
    <x v="4"/>
    <x v="7"/>
  </r>
  <r>
    <x v="1286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106"/>
    <x v="4"/>
    <x v="7"/>
  </r>
  <r>
    <x v="1286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106"/>
    <x v="4"/>
    <x v="7"/>
  </r>
  <r>
    <x v="1286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077"/>
    <x v="4"/>
    <x v="7"/>
  </r>
  <r>
    <x v="1286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077"/>
    <x v="4"/>
    <x v="7"/>
  </r>
  <r>
    <x v="1286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077"/>
    <x v="4"/>
    <x v="7"/>
  </r>
  <r>
    <x v="1286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044"/>
    <x v="4"/>
    <x v="7"/>
  </r>
  <r>
    <x v="1286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044"/>
    <x v="4"/>
    <x v="7"/>
  </r>
  <r>
    <x v="1286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044"/>
    <x v="4"/>
    <x v="7"/>
  </r>
  <r>
    <x v="1286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014"/>
    <x v="4"/>
    <x v="7"/>
  </r>
  <r>
    <x v="1286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014"/>
    <x v="4"/>
    <x v="7"/>
  </r>
  <r>
    <x v="1286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014"/>
    <x v="4"/>
    <x v="7"/>
  </r>
  <r>
    <x v="1286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2983"/>
    <x v="4"/>
    <x v="7"/>
  </r>
  <r>
    <x v="1286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2983"/>
    <x v="4"/>
    <x v="7"/>
  </r>
  <r>
    <x v="1286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2983"/>
    <x v="4"/>
    <x v="7"/>
  </r>
  <r>
    <x v="1286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2953"/>
    <x v="4"/>
    <x v="7"/>
  </r>
  <r>
    <x v="1286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2953"/>
    <x v="4"/>
    <x v="7"/>
  </r>
  <r>
    <x v="1286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2953"/>
    <x v="4"/>
    <x v="7"/>
  </r>
  <r>
    <x v="1286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2923"/>
    <x v="4"/>
    <x v="7"/>
  </r>
  <r>
    <x v="1286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2923"/>
    <x v="4"/>
    <x v="7"/>
  </r>
  <r>
    <x v="1286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2923"/>
    <x v="4"/>
    <x v="7"/>
  </r>
  <r>
    <x v="1286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2891"/>
    <x v="4"/>
    <x v="7"/>
  </r>
  <r>
    <x v="1286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2891"/>
    <x v="4"/>
    <x v="7"/>
  </r>
  <r>
    <x v="1286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2891"/>
    <x v="4"/>
    <x v="7"/>
  </r>
  <r>
    <x v="1286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2863"/>
    <x v="4"/>
    <x v="7"/>
  </r>
  <r>
    <x v="1286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2863"/>
    <x v="4"/>
    <x v="7"/>
  </r>
  <r>
    <x v="1286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2863"/>
    <x v="4"/>
    <x v="7"/>
  </r>
  <r>
    <x v="1286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832"/>
    <x v="4"/>
    <x v="7"/>
  </r>
  <r>
    <x v="1286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832"/>
    <x v="4"/>
    <x v="7"/>
  </r>
  <r>
    <x v="1286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832"/>
    <x v="4"/>
    <x v="7"/>
  </r>
  <r>
    <x v="1286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803"/>
    <x v="4"/>
    <x v="7"/>
  </r>
  <r>
    <x v="1286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803"/>
    <x v="4"/>
    <x v="7"/>
  </r>
  <r>
    <x v="1286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803"/>
    <x v="4"/>
    <x v="7"/>
  </r>
  <r>
    <x v="1286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771"/>
    <x v="4"/>
    <x v="7"/>
  </r>
  <r>
    <x v="1286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771"/>
    <x v="4"/>
    <x v="7"/>
  </r>
  <r>
    <x v="1286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771"/>
    <x v="4"/>
    <x v="7"/>
  </r>
  <r>
    <x v="1286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741"/>
    <x v="4"/>
    <x v="7"/>
  </r>
  <r>
    <x v="1286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741"/>
    <x v="4"/>
    <x v="7"/>
  </r>
  <r>
    <x v="1286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741"/>
    <x v="4"/>
    <x v="7"/>
  </r>
  <r>
    <x v="1286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710"/>
    <x v="4"/>
    <x v="7"/>
  </r>
  <r>
    <x v="1286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710"/>
    <x v="4"/>
    <x v="7"/>
  </r>
  <r>
    <x v="1286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710"/>
    <x v="4"/>
    <x v="7"/>
  </r>
  <r>
    <x v="1286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679"/>
    <x v="4"/>
    <x v="7"/>
  </r>
  <r>
    <x v="1286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679"/>
    <x v="4"/>
    <x v="7"/>
  </r>
  <r>
    <x v="1286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679"/>
    <x v="4"/>
    <x v="7"/>
  </r>
  <r>
    <x v="1286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650"/>
    <x v="4"/>
    <x v="7"/>
  </r>
  <r>
    <x v="1286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650"/>
    <x v="4"/>
    <x v="7"/>
  </r>
  <r>
    <x v="1286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650"/>
    <x v="4"/>
    <x v="7"/>
  </r>
  <r>
    <x v="1286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618"/>
    <x v="4"/>
    <x v="7"/>
  </r>
  <r>
    <x v="1286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618"/>
    <x v="4"/>
    <x v="7"/>
  </r>
  <r>
    <x v="1286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618"/>
    <x v="4"/>
    <x v="7"/>
  </r>
  <r>
    <x v="1286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588"/>
    <x v="4"/>
    <x v="7"/>
  </r>
  <r>
    <x v="1286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588"/>
    <x v="4"/>
    <x v="7"/>
  </r>
  <r>
    <x v="1286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588"/>
    <x v="4"/>
    <x v="7"/>
  </r>
  <r>
    <x v="1286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559"/>
    <x v="4"/>
    <x v="7"/>
  </r>
  <r>
    <x v="1286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559"/>
    <x v="4"/>
    <x v="7"/>
  </r>
  <r>
    <x v="1286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559"/>
    <x v="4"/>
    <x v="7"/>
  </r>
  <r>
    <x v="1286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526"/>
    <x v="4"/>
    <x v="7"/>
  </r>
  <r>
    <x v="1286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526"/>
    <x v="4"/>
    <x v="7"/>
  </r>
  <r>
    <x v="1286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526"/>
    <x v="4"/>
    <x v="7"/>
  </r>
  <r>
    <x v="1286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498"/>
    <x v="4"/>
    <x v="7"/>
  </r>
  <r>
    <x v="1286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498"/>
    <x v="4"/>
    <x v="7"/>
  </r>
  <r>
    <x v="1286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498"/>
    <x v="4"/>
    <x v="7"/>
  </r>
  <r>
    <x v="1286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468"/>
    <x v="4"/>
    <x v="7"/>
  </r>
  <r>
    <x v="1286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468"/>
    <x v="4"/>
    <x v="7"/>
  </r>
  <r>
    <x v="1286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468"/>
    <x v="4"/>
    <x v="7"/>
  </r>
  <r>
    <x v="1286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437"/>
    <x v="4"/>
    <x v="7"/>
  </r>
  <r>
    <x v="1286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437"/>
    <x v="4"/>
    <x v="7"/>
  </r>
  <r>
    <x v="1286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437"/>
    <x v="4"/>
    <x v="7"/>
  </r>
  <r>
    <x v="1286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407"/>
    <x v="4"/>
    <x v="7"/>
  </r>
  <r>
    <x v="1286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407"/>
    <x v="4"/>
    <x v="7"/>
  </r>
  <r>
    <x v="1286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407"/>
    <x v="4"/>
    <x v="7"/>
  </r>
  <r>
    <x v="1286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377"/>
    <x v="4"/>
    <x v="7"/>
  </r>
  <r>
    <x v="1286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377"/>
    <x v="4"/>
    <x v="7"/>
  </r>
  <r>
    <x v="1286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345"/>
    <x v="4"/>
    <x v="7"/>
  </r>
  <r>
    <x v="1286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345"/>
    <x v="4"/>
    <x v="7"/>
  </r>
  <r>
    <x v="1286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314"/>
    <x v="4"/>
    <x v="7"/>
  </r>
  <r>
    <x v="1286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314"/>
    <x v="4"/>
    <x v="7"/>
  </r>
  <r>
    <x v="1286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286"/>
    <x v="4"/>
    <x v="7"/>
  </r>
  <r>
    <x v="1286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286"/>
    <x v="4"/>
    <x v="7"/>
  </r>
  <r>
    <x v="1286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253"/>
    <x v="4"/>
    <x v="7"/>
  </r>
  <r>
    <x v="1286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253"/>
    <x v="4"/>
    <x v="7"/>
  </r>
  <r>
    <x v="1286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223"/>
    <x v="4"/>
    <x v="7"/>
  </r>
  <r>
    <x v="1286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223"/>
    <x v="4"/>
    <x v="7"/>
  </r>
  <r>
    <x v="1286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193"/>
    <x v="4"/>
    <x v="7"/>
  </r>
  <r>
    <x v="1286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193"/>
    <x v="4"/>
    <x v="7"/>
  </r>
  <r>
    <x v="1286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161"/>
    <x v="4"/>
    <x v="7"/>
  </r>
  <r>
    <x v="1286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161"/>
    <x v="4"/>
    <x v="7"/>
  </r>
  <r>
    <x v="1286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133"/>
    <x v="4"/>
    <x v="7"/>
  </r>
  <r>
    <x v="1286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133"/>
    <x v="4"/>
    <x v="7"/>
  </r>
  <r>
    <x v="1286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104"/>
    <x v="4"/>
    <x v="7"/>
  </r>
  <r>
    <x v="1286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104"/>
    <x v="4"/>
    <x v="7"/>
  </r>
  <r>
    <x v="1286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072"/>
    <x v="4"/>
    <x v="7"/>
  </r>
  <r>
    <x v="1286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072"/>
    <x v="4"/>
    <x v="7"/>
  </r>
  <r>
    <x v="1286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042"/>
    <x v="4"/>
    <x v="7"/>
  </r>
  <r>
    <x v="1286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042"/>
    <x v="4"/>
    <x v="7"/>
  </r>
  <r>
    <x v="1286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013"/>
    <x v="4"/>
    <x v="7"/>
  </r>
  <r>
    <x v="1286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013"/>
    <x v="4"/>
    <x v="7"/>
  </r>
  <r>
    <x v="1286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1980"/>
    <x v="4"/>
    <x v="7"/>
  </r>
  <r>
    <x v="1286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1980"/>
    <x v="4"/>
    <x v="7"/>
  </r>
  <r>
    <x v="1286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1950"/>
    <x v="4"/>
    <x v="7"/>
  </r>
  <r>
    <x v="1286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1950"/>
    <x v="4"/>
    <x v="7"/>
  </r>
  <r>
    <x v="1286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1919"/>
    <x v="4"/>
    <x v="7"/>
  </r>
  <r>
    <x v="1286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1919"/>
    <x v="4"/>
    <x v="7"/>
  </r>
  <r>
    <x v="1286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1888"/>
    <x v="4"/>
    <x v="7"/>
  </r>
  <r>
    <x v="1286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1888"/>
    <x v="4"/>
    <x v="7"/>
  </r>
  <r>
    <x v="1286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1859"/>
    <x v="4"/>
    <x v="7"/>
  </r>
  <r>
    <x v="1286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1859"/>
    <x v="4"/>
    <x v="7"/>
  </r>
  <r>
    <x v="1286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828"/>
    <x v="4"/>
    <x v="7"/>
  </r>
  <r>
    <x v="1286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828"/>
    <x v="4"/>
    <x v="7"/>
  </r>
  <r>
    <x v="1286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796"/>
    <x v="4"/>
    <x v="7"/>
  </r>
  <r>
    <x v="1286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796"/>
    <x v="4"/>
    <x v="7"/>
  </r>
  <r>
    <x v="1286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768"/>
    <x v="4"/>
    <x v="7"/>
  </r>
  <r>
    <x v="1286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768"/>
    <x v="4"/>
    <x v="7"/>
  </r>
  <r>
    <x v="1286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736"/>
    <x v="4"/>
    <x v="7"/>
  </r>
  <r>
    <x v="1286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736"/>
    <x v="4"/>
    <x v="7"/>
  </r>
  <r>
    <x v="1286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706"/>
    <x v="4"/>
    <x v="7"/>
  </r>
  <r>
    <x v="1286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706"/>
    <x v="4"/>
    <x v="7"/>
  </r>
  <r>
    <x v="1286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677"/>
    <x v="4"/>
    <x v="7"/>
  </r>
  <r>
    <x v="1286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677"/>
    <x v="4"/>
    <x v="7"/>
  </r>
  <r>
    <x v="1286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645"/>
    <x v="4"/>
    <x v="7"/>
  </r>
  <r>
    <x v="1286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645"/>
    <x v="4"/>
    <x v="7"/>
  </r>
  <r>
    <x v="1286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614"/>
    <x v="4"/>
    <x v="7"/>
  </r>
  <r>
    <x v="1286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614"/>
    <x v="4"/>
    <x v="7"/>
  </r>
  <r>
    <x v="1286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583"/>
    <x v="4"/>
    <x v="7"/>
  </r>
  <r>
    <x v="1286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583"/>
    <x v="4"/>
    <x v="7"/>
  </r>
  <r>
    <x v="1286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553"/>
    <x v="4"/>
    <x v="7"/>
  </r>
  <r>
    <x v="1286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553"/>
    <x v="4"/>
    <x v="7"/>
  </r>
  <r>
    <x v="1286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523"/>
    <x v="4"/>
    <x v="7"/>
  </r>
  <r>
    <x v="1286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523"/>
    <x v="4"/>
    <x v="7"/>
  </r>
  <r>
    <x v="1286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492"/>
    <x v="4"/>
    <x v="7"/>
  </r>
  <r>
    <x v="1286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492"/>
    <x v="4"/>
    <x v="7"/>
  </r>
  <r>
    <x v="1286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462"/>
    <x v="4"/>
    <x v="7"/>
  </r>
  <r>
    <x v="1286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462"/>
    <x v="4"/>
    <x v="7"/>
  </r>
  <r>
    <x v="1286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430"/>
    <x v="4"/>
    <x v="7"/>
  </r>
  <r>
    <x v="1286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430"/>
    <x v="4"/>
    <x v="7"/>
  </r>
  <r>
    <x v="1286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402"/>
    <x v="4"/>
    <x v="7"/>
  </r>
  <r>
    <x v="1286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402"/>
    <x v="4"/>
    <x v="7"/>
  </r>
  <r>
    <x v="1286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371"/>
    <x v="4"/>
    <x v="7"/>
  </r>
  <r>
    <x v="1286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371"/>
    <x v="4"/>
    <x v="7"/>
  </r>
  <r>
    <x v="1286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341"/>
    <x v="4"/>
    <x v="7"/>
  </r>
  <r>
    <x v="1286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341"/>
    <x v="4"/>
    <x v="7"/>
  </r>
  <r>
    <x v="1286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310"/>
    <x v="4"/>
    <x v="7"/>
  </r>
  <r>
    <x v="1286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310"/>
    <x v="4"/>
    <x v="7"/>
  </r>
  <r>
    <x v="1286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280"/>
    <x v="4"/>
    <x v="7"/>
  </r>
  <r>
    <x v="1286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280"/>
    <x v="4"/>
    <x v="7"/>
  </r>
  <r>
    <x v="1286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250"/>
    <x v="4"/>
    <x v="7"/>
  </r>
  <r>
    <x v="1286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250"/>
    <x v="4"/>
    <x v="7"/>
  </r>
  <r>
    <x v="1286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218"/>
    <x v="4"/>
    <x v="7"/>
  </r>
  <r>
    <x v="1286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218"/>
    <x v="4"/>
    <x v="7"/>
  </r>
  <r>
    <x v="1286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188"/>
    <x v="4"/>
    <x v="7"/>
  </r>
  <r>
    <x v="1286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188"/>
    <x v="4"/>
    <x v="7"/>
  </r>
  <r>
    <x v="1286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157"/>
    <x v="4"/>
    <x v="7"/>
  </r>
  <r>
    <x v="1286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157"/>
    <x v="4"/>
    <x v="7"/>
  </r>
  <r>
    <x v="1286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127"/>
    <x v="4"/>
    <x v="7"/>
  </r>
  <r>
    <x v="1286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127"/>
    <x v="4"/>
    <x v="7"/>
  </r>
  <r>
    <x v="1286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098"/>
    <x v="4"/>
    <x v="7"/>
  </r>
  <r>
    <x v="1286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098"/>
    <x v="4"/>
    <x v="7"/>
  </r>
  <r>
    <x v="1286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065"/>
    <x v="4"/>
    <x v="7"/>
  </r>
  <r>
    <x v="1286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065"/>
    <x v="4"/>
    <x v="7"/>
  </r>
  <r>
    <x v="1286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037"/>
    <x v="4"/>
    <x v="7"/>
  </r>
  <r>
    <x v="1286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037"/>
    <x v="4"/>
    <x v="7"/>
  </r>
  <r>
    <x v="1286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006"/>
    <x v="4"/>
    <x v="7"/>
  </r>
  <r>
    <x v="1286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006"/>
    <x v="4"/>
    <x v="7"/>
  </r>
  <r>
    <x v="1286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976"/>
    <x v="4"/>
    <x v="7"/>
  </r>
  <r>
    <x v="1286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976"/>
    <x v="4"/>
    <x v="7"/>
  </r>
  <r>
    <x v="1286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945"/>
    <x v="4"/>
    <x v="7"/>
  </r>
  <r>
    <x v="1286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945"/>
    <x v="4"/>
    <x v="7"/>
  </r>
  <r>
    <x v="1286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915"/>
    <x v="4"/>
    <x v="7"/>
  </r>
  <r>
    <x v="1286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915"/>
    <x v="4"/>
    <x v="7"/>
  </r>
  <r>
    <x v="1286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884"/>
    <x v="4"/>
    <x v="7"/>
  </r>
  <r>
    <x v="1286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884"/>
    <x v="4"/>
    <x v="7"/>
  </r>
  <r>
    <x v="1286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853"/>
    <x v="4"/>
    <x v="7"/>
  </r>
  <r>
    <x v="1286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853"/>
    <x v="4"/>
    <x v="7"/>
  </r>
  <r>
    <x v="1286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823"/>
    <x v="4"/>
    <x v="7"/>
  </r>
  <r>
    <x v="1286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823"/>
    <x v="4"/>
    <x v="7"/>
  </r>
  <r>
    <x v="1286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792"/>
    <x v="4"/>
    <x v="7"/>
  </r>
  <r>
    <x v="1286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792"/>
    <x v="4"/>
    <x v="7"/>
  </r>
  <r>
    <x v="1286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762"/>
    <x v="4"/>
    <x v="7"/>
  </r>
  <r>
    <x v="1286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762"/>
    <x v="4"/>
    <x v="7"/>
  </r>
  <r>
    <x v="1286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733"/>
    <x v="4"/>
    <x v="7"/>
  </r>
  <r>
    <x v="1286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733"/>
    <x v="4"/>
    <x v="7"/>
  </r>
  <r>
    <x v="1286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700"/>
    <x v="4"/>
    <x v="7"/>
  </r>
  <r>
    <x v="1286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700"/>
    <x v="4"/>
    <x v="7"/>
  </r>
  <r>
    <x v="1286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672"/>
    <x v="4"/>
    <x v="7"/>
  </r>
  <r>
    <x v="1286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672"/>
    <x v="4"/>
    <x v="7"/>
  </r>
  <r>
    <x v="1286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641"/>
    <x v="4"/>
    <x v="7"/>
  </r>
  <r>
    <x v="1286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641"/>
    <x v="4"/>
    <x v="7"/>
  </r>
  <r>
    <x v="1286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613"/>
    <x v="4"/>
    <x v="7"/>
  </r>
  <r>
    <x v="1286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613"/>
    <x v="4"/>
    <x v="7"/>
  </r>
  <r>
    <x v="1286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580"/>
    <x v="4"/>
    <x v="7"/>
  </r>
  <r>
    <x v="1286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580"/>
    <x v="4"/>
    <x v="7"/>
  </r>
  <r>
    <x v="1286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550"/>
    <x v="4"/>
    <x v="7"/>
  </r>
  <r>
    <x v="1286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550"/>
    <x v="4"/>
    <x v="7"/>
  </r>
  <r>
    <x v="1286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519"/>
    <x v="4"/>
    <x v="7"/>
  </r>
  <r>
    <x v="1286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519"/>
    <x v="4"/>
    <x v="7"/>
  </r>
  <r>
    <x v="1286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488"/>
    <x v="4"/>
    <x v="7"/>
  </r>
  <r>
    <x v="1286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488"/>
    <x v="4"/>
    <x v="7"/>
  </r>
  <r>
    <x v="1286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459"/>
    <x v="4"/>
    <x v="7"/>
  </r>
  <r>
    <x v="1286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459"/>
    <x v="4"/>
    <x v="7"/>
  </r>
  <r>
    <x v="1286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427"/>
    <x v="4"/>
    <x v="7"/>
  </r>
  <r>
    <x v="1286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427"/>
    <x v="4"/>
    <x v="7"/>
  </r>
  <r>
    <x v="1286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397"/>
    <x v="4"/>
    <x v="7"/>
  </r>
  <r>
    <x v="1286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397"/>
    <x v="4"/>
    <x v="7"/>
  </r>
  <r>
    <x v="1286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369"/>
    <x v="4"/>
    <x v="7"/>
  </r>
  <r>
    <x v="1286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369"/>
    <x v="4"/>
    <x v="7"/>
  </r>
  <r>
    <x v="1286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335"/>
    <x v="3"/>
    <x v="7"/>
  </r>
  <r>
    <x v="1286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335"/>
    <x v="3"/>
    <x v="7"/>
  </r>
  <r>
    <x v="1286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306"/>
    <x v="3"/>
    <x v="7"/>
  </r>
  <r>
    <x v="1286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306"/>
    <x v="3"/>
    <x v="7"/>
  </r>
  <r>
    <x v="1286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275"/>
    <x v="3"/>
    <x v="7"/>
  </r>
  <r>
    <x v="1286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275"/>
    <x v="3"/>
    <x v="7"/>
  </r>
  <r>
    <x v="1286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245"/>
    <x v="3"/>
    <x v="7"/>
  </r>
  <r>
    <x v="1286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245"/>
    <x v="3"/>
    <x v="7"/>
  </r>
  <r>
    <x v="1286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214"/>
    <x v="3"/>
    <x v="7"/>
  </r>
  <r>
    <x v="1286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214"/>
    <x v="3"/>
    <x v="7"/>
  </r>
  <r>
    <x v="1286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183"/>
    <x v="3"/>
    <x v="7"/>
  </r>
  <r>
    <x v="1286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183"/>
    <x v="3"/>
    <x v="7"/>
  </r>
  <r>
    <x v="1286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153"/>
    <x v="6"/>
    <x v="7"/>
  </r>
  <r>
    <x v="1286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153"/>
    <x v="6"/>
    <x v="7"/>
  </r>
  <r>
    <x v="1286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122"/>
    <x v="7"/>
    <x v="7"/>
  </r>
  <r>
    <x v="1286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122"/>
    <x v="7"/>
    <x v="7"/>
  </r>
  <r>
    <x v="1286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92"/>
    <x v="8"/>
    <x v="7"/>
  </r>
  <r>
    <x v="1286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92"/>
    <x v="8"/>
    <x v="7"/>
  </r>
  <r>
    <x v="1286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61"/>
    <x v="5"/>
    <x v="7"/>
  </r>
  <r>
    <x v="1286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61"/>
    <x v="5"/>
    <x v="7"/>
  </r>
  <r>
    <x v="1286"/>
    <s v="51.174.001/0001-93"/>
    <s v="NF SERVICOS"/>
    <n v="169642"/>
    <d v="2024-10-10T00:00:00"/>
    <n v="1859387"/>
    <d v="2024-10-10T00:00:00"/>
    <d v="2024-09-01T00:00:00"/>
    <n v="322527.3"/>
    <d v="2024-11-09T00:00:00"/>
    <s v="ET230012"/>
    <s v="PD023010"/>
    <s v="HOSPEDAGEM FÍSICA"/>
    <n v="307045.99"/>
    <d v="2024-09-01T00:00:00"/>
    <x v="0"/>
    <s v="000.198/2023/CT"/>
    <s v="7785/23"/>
    <s v="359.00004937/2023-90-ITO"/>
    <s v="2 - FATURADO"/>
    <n v="52"/>
    <x v="1"/>
    <x v="0"/>
  </r>
  <r>
    <x v="1286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31"/>
    <x v="1"/>
    <x v="7"/>
  </r>
  <r>
    <x v="1286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31"/>
    <x v="1"/>
    <x v="7"/>
  </r>
  <r>
    <x v="1286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1"/>
    <x v="2"/>
    <x v="7"/>
  </r>
  <r>
    <x v="1286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1"/>
    <x v="2"/>
    <x v="7"/>
  </r>
  <r>
    <x v="1286"/>
    <s v="51.174.001/0001-93"/>
    <s v="NF SERVICOS"/>
    <n v="174272"/>
    <d v="2024-12-09T00:00:00"/>
    <n v="1890260"/>
    <d v="2024-12-09T00:00:00"/>
    <d v="2024-11-01T00:00:00"/>
    <n v="1392967.29"/>
    <d v="2025-01-08T00:00:00"/>
    <s v="E0230097"/>
    <s v="PD023085"/>
    <s v="NUVEM PUBLICA"/>
    <n v="1326104.8600000001"/>
    <d v="2024-11-01T00:00:00"/>
    <x v="0"/>
    <s v="000.160/2023/CT"/>
    <s v="63666/23"/>
    <s v="359.00002916/2023-30   ITO"/>
    <s v="2 - FATURADO"/>
    <n v="0"/>
    <x v="0"/>
    <x v="0"/>
  </r>
  <r>
    <x v="1286"/>
    <s v="51.174.001/0001-93"/>
    <s v="NF SERVICOS"/>
    <n v="174282"/>
    <d v="2024-12-09T00:00:00"/>
    <n v="1890270"/>
    <d v="2024-12-09T00:00:00"/>
    <d v="2024-11-01T00:00:00"/>
    <n v="10673.25"/>
    <d v="2025-01-08T00:00:00"/>
    <s v="E0220185"/>
    <s v="PD022144"/>
    <s v="SISTEMA GABINETE VIRTUAL - ARQUIVAMENTO"/>
    <n v="10160.93"/>
    <d v="2024-11-01T00:00:00"/>
    <x v="0"/>
    <s v="000.050/2022"/>
    <s v="100402/2022"/>
    <s v="PD-PRC-2022/01517 - 359000002302023-12 - ITO"/>
    <s v="2 - FATURADO"/>
    <n v="0"/>
    <x v="0"/>
    <x v="0"/>
  </r>
  <r>
    <x v="1286"/>
    <s v="51.174.001/0001-93"/>
    <s v="NF SERVICOS"/>
    <n v="174283"/>
    <d v="2024-12-09T00:00:00"/>
    <n v="1890271"/>
    <d v="2024-12-09T00:00:00"/>
    <d v="2024-11-01T00:00:00"/>
    <n v="760.74"/>
    <d v="2025-01-08T00:00:00"/>
    <s v="E0220185"/>
    <s v="PD022144"/>
    <s v="SISTEMA GABINETE VIRTUAL - ARQUIVAMENTO"/>
    <n v="724.22"/>
    <d v="2024-11-01T00:00:00"/>
    <x v="0"/>
    <s v="000.050/2022"/>
    <s v="100402/2022"/>
    <s v="PD-PRC-2022/01517 - 359000002302023-12 - ITO"/>
    <s v="2 - FATURADO"/>
    <n v="0"/>
    <x v="0"/>
    <x v="0"/>
  </r>
  <r>
    <x v="1286"/>
    <s v="51.174.001/0001-93"/>
    <s v="NF SERVICOS"/>
    <n v="174356"/>
    <d v="2024-12-09T00:00:00"/>
    <n v="1890344"/>
    <d v="2024-12-09T00:00:00"/>
    <d v="2024-11-01T00:00:00"/>
    <n v="27554.560000000001"/>
    <d v="2025-01-08T00:00:00"/>
    <s v="E0220186"/>
    <s v="PD022144"/>
    <s v="SISTEMA GABINETE VIRTUAL - ARQUIVAMENTO"/>
    <n v="26231.94"/>
    <d v="2024-11-01T00:00:00"/>
    <x v="0"/>
    <s v="000.050/2022"/>
    <s v="100402/2022"/>
    <s v="PD-PRC-2022/01517 - 359000002302023-12 - APPS"/>
    <s v="2 - FATURADO"/>
    <n v="0"/>
    <x v="0"/>
    <x v="0"/>
  </r>
  <r>
    <x v="1286"/>
    <s v="51.174.001/0001-93"/>
    <s v="NF SERVICOS"/>
    <n v="174421"/>
    <d v="2024-12-09T00:00:00"/>
    <n v="1890409"/>
    <d v="2024-12-09T00:00:00"/>
    <d v="2024-11-01T00:00:00"/>
    <n v="12350.8"/>
    <d v="2025-01-08T00:00:00"/>
    <s v="E0200367"/>
    <s v="PD020283"/>
    <s v="GESTÃO INTRAGOV"/>
    <n v="11757.96"/>
    <d v="2024-11-01T00:00:00"/>
    <x v="0"/>
    <s v="000.050/2021/CT"/>
    <s v="121830/2020"/>
    <s v="PD-PRC-2021/00695 -359.00001666/2023-11 ITO"/>
    <s v="2 - FATURADO"/>
    <n v="0"/>
    <x v="0"/>
    <x v="0"/>
  </r>
  <r>
    <x v="1286"/>
    <s v="51.174.001/0001-93"/>
    <s v="NF SERVICOS"/>
    <n v="174462"/>
    <d v="2024-12-09T00:00:00"/>
    <n v="1890450"/>
    <d v="2024-12-09T00:00:00"/>
    <d v="2024-11-01T00:00:00"/>
    <n v="607939.56000000006"/>
    <d v="2025-01-08T00:00:00"/>
    <s v="E0210174"/>
    <s v="PD021141"/>
    <s v="FOLHA DE PAGAMENTO"/>
    <n v="578758.46"/>
    <d v="2024-11-01T00:00:00"/>
    <x v="0"/>
    <s v="000.118/2021/CT"/>
    <n v="202172767"/>
    <s v="PD-PRC-2021/01775  359.00006611/2023-05  APPS"/>
    <s v="2 - FATURADO"/>
    <n v="0"/>
    <x v="0"/>
    <x v="0"/>
  </r>
  <r>
    <x v="1286"/>
    <s v="51.174.001/0001-93"/>
    <s v="NF SERVICOS"/>
    <n v="174503"/>
    <d v="2024-12-09T00:00:00"/>
    <n v="1890491"/>
    <d v="2024-12-10T00:00:00"/>
    <d v="2024-11-01T00:00:00"/>
    <n v="556941.22"/>
    <d v="2025-01-08T00:00:00"/>
    <s v="ET230012"/>
    <s v="PD023010"/>
    <s v="HOSPEDAGEM FÍSICA"/>
    <n v="530208.04"/>
    <d v="2024-11-01T00:00:00"/>
    <x v="0"/>
    <s v="000.198/2023/CT"/>
    <s v="7785/23"/>
    <s v="359.00004937/2023-90-ITO"/>
    <s v="2 - FATURADO"/>
    <n v="0"/>
    <x v="0"/>
    <x v="0"/>
  </r>
  <r>
    <x v="1286"/>
    <s v="51.174.001/0001-93"/>
    <s v="NF SERVICOS"/>
    <n v="176443"/>
    <d v="2024-12-26T00:00:00"/>
    <n v="1892431"/>
    <d v="2024-12-26T00:00:00"/>
    <d v="2024-12-01T00:00:00"/>
    <n v="719717.98"/>
    <d v="2025-01-25T00:00:00"/>
    <s v="E0210174"/>
    <s v="PD021141"/>
    <s v="FOLHA DE PAGAMENTO"/>
    <n v="685171.52"/>
    <d v="2024-12-01T00:00:00"/>
    <x v="0"/>
    <s v="000.118/2021/CT"/>
    <n v="202172767"/>
    <s v="PD-PRC-2021/01775  359.00006611/2023-05  APPS"/>
    <s v="2 - FATURADO"/>
    <n v="0"/>
    <x v="0"/>
    <x v="0"/>
  </r>
  <r>
    <x v="1286"/>
    <s v="51.174.001/0001-93"/>
    <s v="NF SERVICOS"/>
    <n v="176445"/>
    <d v="2024-12-26T00:00:00"/>
    <n v="1892433"/>
    <d v="2024-12-26T00:00:00"/>
    <d v="2024-12-01T00:00:00"/>
    <n v="27554.560000000001"/>
    <d v="2025-01-25T00:00:00"/>
    <s v="E0220186"/>
    <s v="PD022144"/>
    <s v="SISTEMA GABINETE VIRTUAL - ARQUIVAMENTO"/>
    <n v="26231.94"/>
    <d v="2024-12-01T00:00:00"/>
    <x v="0"/>
    <s v="000.050/2022"/>
    <s v="100402/2022"/>
    <s v="PD-PRC-2022/01517 - 359000002302023-12 - APPS"/>
    <s v="2 - FATURADO"/>
    <n v="0"/>
    <x v="0"/>
    <x v="0"/>
  </r>
  <r>
    <x v="1286"/>
    <s v="51.174.001/0001-93"/>
    <s v="NF SERVICOS"/>
    <n v="176447"/>
    <d v="2024-12-26T00:00:00"/>
    <n v="1892435"/>
    <d v="2024-12-26T00:00:00"/>
    <d v="2024-12-01T00:00:00"/>
    <n v="12110.2"/>
    <d v="2025-01-25T00:00:00"/>
    <s v="E0200367"/>
    <s v="PD020283"/>
    <s v="GESTÃO INTRAGOV"/>
    <n v="11528.91"/>
    <d v="2024-12-01T00:00:00"/>
    <x v="0"/>
    <s v="000.050/2021/CT"/>
    <s v="121830/2020"/>
    <s v="PD-PRC-2021/00695 -359.00001666/2023-11 ITO"/>
    <s v="2 - FATURADO"/>
    <n v="0"/>
    <x v="0"/>
    <x v="0"/>
  </r>
  <r>
    <x v="1286"/>
    <s v="51.174.001/0001-93"/>
    <s v="NF SERVICOS"/>
    <n v="176448"/>
    <d v="2024-12-26T00:00:00"/>
    <n v="1892436"/>
    <d v="2024-12-26T00:00:00"/>
    <d v="2024-12-01T00:00:00"/>
    <n v="556941.22"/>
    <d v="2025-01-25T00:00:00"/>
    <s v="ET230012"/>
    <s v="PD023010"/>
    <s v="HOSPEDAGEM FÍSICA"/>
    <n v="530208.04"/>
    <d v="2024-12-01T00:00:00"/>
    <x v="0"/>
    <s v="000.198/2023/CT"/>
    <s v="7785/23"/>
    <s v="359.00004937/2023-90-ITO"/>
    <s v="2 - FATURADO"/>
    <n v="0"/>
    <x v="0"/>
    <x v="0"/>
  </r>
  <r>
    <x v="1286"/>
    <s v="51.174.001/0001-93"/>
    <s v="NF SERVICOS"/>
    <n v="176449"/>
    <d v="2024-12-26T00:00:00"/>
    <n v="1892437"/>
    <d v="2024-12-26T00:00:00"/>
    <d v="2024-12-01T00:00:00"/>
    <n v="10673.25"/>
    <d v="2025-01-25T00:00:00"/>
    <s v="E0220185"/>
    <s v="PD022144"/>
    <s v="SISTEMA GABINETE VIRTUAL - ARQUIVAMENTO"/>
    <n v="10160.93"/>
    <d v="2024-12-01T00:00:00"/>
    <x v="0"/>
    <s v="000.050/2022"/>
    <s v="100402/2022"/>
    <s v="PD-PRC-2022/01517 - 359000002302023-12 - ITO"/>
    <s v="2 - FATURADO"/>
    <n v="0"/>
    <x v="0"/>
    <x v="0"/>
  </r>
  <r>
    <x v="1286"/>
    <s v="51.174.001/0001-93"/>
    <s v="NF SERVICOS"/>
    <n v="176450"/>
    <d v="2024-12-26T00:00:00"/>
    <n v="1892438"/>
    <d v="2024-12-26T00:00:00"/>
    <d v="2024-12-01T00:00:00"/>
    <n v="760.74"/>
    <d v="2025-01-25T00:00:00"/>
    <s v="E0220185"/>
    <s v="PD022144"/>
    <s v="SISTEMA GABINETE VIRTUAL - ARQUIVAMENTO"/>
    <n v="724.22"/>
    <d v="2024-12-01T00:00:00"/>
    <x v="0"/>
    <s v="000.050/2022"/>
    <s v="100402/2022"/>
    <s v="PD-PRC-2022/01517 - 359000002302023-12 - ITO"/>
    <s v="2 - FATURADO"/>
    <n v="0"/>
    <x v="0"/>
    <x v="0"/>
  </r>
  <r>
    <x v="1286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0"/>
    <x v="0"/>
    <x v="7"/>
  </r>
  <r>
    <x v="1286"/>
    <s v="51.174.001/0001-93"/>
    <s v="NF SERVICOS"/>
    <n v="177205"/>
    <d v="2024-12-31T00:00:00"/>
    <n v="1893193"/>
    <d v="2025-01-03T00:00:00"/>
    <d v="2024-12-01T00:00:00"/>
    <n v="1407166.65"/>
    <d v="2025-02-02T00:00:00"/>
    <s v="E0230097"/>
    <s v="PD023085"/>
    <s v="NUVEM PUBLICA"/>
    <n v="1339622.6499999999"/>
    <d v="2024-12-01T00:00:00"/>
    <x v="0"/>
    <s v="000.160/2023/CT"/>
    <s v="63666/23"/>
    <s v="359.00002916/2023-30   ITO"/>
    <s v="2 - FATURADO"/>
    <n v="0"/>
    <x v="0"/>
    <x v="0"/>
  </r>
  <r>
    <x v="1286"/>
    <s v="51.174.001/0001-93"/>
    <s v="NF SERVICOS"/>
    <n v="177213"/>
    <d v="2024-12-31T00:00:00"/>
    <n v="1893201"/>
    <d v="2025-01-03T00:00:00"/>
    <d v="2024-11-01T00:00:00"/>
    <n v="3573.44"/>
    <d v="2025-02-02T00:00:00"/>
    <s v="E0230097"/>
    <s v="PD023085"/>
    <s v="NUVEM PUBLICA"/>
    <n v="3401.91"/>
    <d v="2024-11-01T00:00:00"/>
    <x v="0"/>
    <s v="000.160/2023/CT"/>
    <s v="63666/23"/>
    <s v="359.00002916/2023-30   ITO"/>
    <s v="2 - FATURADO"/>
    <n v="0"/>
    <x v="0"/>
    <x v="0"/>
  </r>
  <r>
    <x v="1287"/>
    <s v="51.176.774/0001-09"/>
    <s v="NF SERVICOS DO"/>
    <n v="300032"/>
    <d v="2024-12-11T00:00:00"/>
    <n v="307469"/>
    <d v="2024-12-11T00:00:00"/>
    <m/>
    <n v="1323.54"/>
    <d v="2025-01-10T00:00:00"/>
    <s v="E0201963"/>
    <s v="PD201963"/>
    <s v="Serviços de Publicidade Eletrônica"/>
    <n v="1323.54"/>
    <m/>
    <x v="0"/>
    <m/>
    <m/>
    <m/>
    <s v="2 - FATURADO"/>
    <n v="0"/>
    <x v="0"/>
    <x v="1"/>
  </r>
  <r>
    <x v="1287"/>
    <s v="51.176.774/0001-09"/>
    <s v="NF SERVICOS DO"/>
    <n v="300190"/>
    <d v="2024-12-11T00:00:00"/>
    <n v="307627"/>
    <d v="2024-12-11T00:00:00"/>
    <m/>
    <n v="2696.1"/>
    <d v="2025-01-10T00:00:00"/>
    <s v="E0201963"/>
    <s v="PD201963"/>
    <s v="Serviços de Publicidade Eletrônica"/>
    <n v="2696.1"/>
    <m/>
    <x v="0"/>
    <m/>
    <m/>
    <m/>
    <s v="2 - FATURADO"/>
    <n v="0"/>
    <x v="0"/>
    <x v="1"/>
  </r>
  <r>
    <x v="1287"/>
    <s v="51.176.774/0001-09"/>
    <s v="NF SERVICOS DO"/>
    <n v="300200"/>
    <d v="2024-12-11T00:00:00"/>
    <n v="307637"/>
    <d v="2024-12-11T00:00:00"/>
    <m/>
    <n v="490.2"/>
    <d v="2025-01-10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0201"/>
    <d v="2024-12-11T00:00:00"/>
    <n v="307638"/>
    <d v="2024-12-11T00:00:00"/>
    <m/>
    <n v="980.4"/>
    <d v="2025-01-10T00:00:00"/>
    <s v="E0201963"/>
    <s v="PD201963"/>
    <s v="Serviços de Publicidade Eletrônica"/>
    <n v="980.4"/>
    <m/>
    <x v="0"/>
    <m/>
    <m/>
    <m/>
    <s v="2 - FATURADO"/>
    <n v="0"/>
    <x v="0"/>
    <x v="1"/>
  </r>
  <r>
    <x v="1287"/>
    <s v="51.176.774/0001-09"/>
    <s v="NF SERVICOS DO"/>
    <n v="300454"/>
    <d v="2024-12-11T00:00:00"/>
    <n v="307891"/>
    <d v="2024-12-11T00:00:00"/>
    <m/>
    <n v="735.3"/>
    <d v="2025-01-10T00:00:00"/>
    <s v="E0201963"/>
    <s v="PD201963"/>
    <s v="Serviços de Publicidade Eletrônica"/>
    <n v="735.3"/>
    <m/>
    <x v="0"/>
    <m/>
    <m/>
    <m/>
    <s v="2 - FATURADO"/>
    <n v="0"/>
    <x v="0"/>
    <x v="1"/>
  </r>
  <r>
    <x v="1287"/>
    <s v="51.176.774/0001-09"/>
    <s v="NF SERVICOS DO"/>
    <n v="300758"/>
    <d v="2024-12-11T00:00:00"/>
    <n v="308195"/>
    <d v="2024-12-11T00:00:00"/>
    <m/>
    <n v="735.3"/>
    <d v="2025-01-10T00:00:00"/>
    <s v="E0201963"/>
    <s v="PD201963"/>
    <s v="Serviços de Publicidade Eletrônica"/>
    <n v="735.3"/>
    <m/>
    <x v="0"/>
    <m/>
    <m/>
    <m/>
    <s v="2 - FATURADO"/>
    <n v="0"/>
    <x v="0"/>
    <x v="1"/>
  </r>
  <r>
    <x v="1287"/>
    <s v="51.176.774/0001-09"/>
    <s v="NF SERVICOS DO"/>
    <n v="300759"/>
    <d v="2024-12-11T00:00:00"/>
    <n v="308196"/>
    <d v="2024-12-11T00:00:00"/>
    <m/>
    <n v="490.2"/>
    <d v="2025-01-10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0775"/>
    <d v="2024-12-11T00:00:00"/>
    <n v="308212"/>
    <d v="2024-12-11T00:00:00"/>
    <m/>
    <n v="490.2"/>
    <d v="2025-01-10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0776"/>
    <d v="2024-12-11T00:00:00"/>
    <n v="308213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0794"/>
    <d v="2024-12-11T00:00:00"/>
    <n v="308231"/>
    <d v="2024-12-11T00:00:00"/>
    <m/>
    <n v="1102.95"/>
    <d v="2025-01-10T00:00:00"/>
    <s v="E0201963"/>
    <s v="PD201963"/>
    <s v="Serviços de Publicidade Eletrônica"/>
    <n v="1102.95"/>
    <m/>
    <x v="0"/>
    <m/>
    <m/>
    <m/>
    <s v="2 - FATURADO"/>
    <n v="0"/>
    <x v="0"/>
    <x v="1"/>
  </r>
  <r>
    <x v="1287"/>
    <s v="51.176.774/0001-09"/>
    <s v="NF SERVICOS DO"/>
    <n v="301418"/>
    <d v="2024-12-11T00:00:00"/>
    <n v="306842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1442"/>
    <d v="2024-12-11T00:00:00"/>
    <n v="306866"/>
    <d v="2024-12-11T00:00:00"/>
    <m/>
    <n v="2083.35"/>
    <d v="2025-01-10T00:00:00"/>
    <s v="E0201963"/>
    <s v="PD201963"/>
    <s v="Serviços de Publicidade Eletrônica"/>
    <n v="2083.35"/>
    <m/>
    <x v="0"/>
    <m/>
    <m/>
    <m/>
    <s v="2 - FATURADO"/>
    <n v="0"/>
    <x v="0"/>
    <x v="1"/>
  </r>
  <r>
    <x v="1287"/>
    <s v="51.176.774/0001-09"/>
    <s v="NF SERVICOS DO"/>
    <n v="301444"/>
    <d v="2024-12-11T00:00:00"/>
    <n v="306868"/>
    <d v="2024-12-11T00:00:00"/>
    <m/>
    <n v="735.3"/>
    <d v="2025-01-10T00:00:00"/>
    <s v="E0201963"/>
    <s v="PD201963"/>
    <s v="Serviços de Publicidade Eletrônica"/>
    <n v="735.3"/>
    <m/>
    <x v="0"/>
    <m/>
    <m/>
    <m/>
    <s v="2 - FATURADO"/>
    <n v="0"/>
    <x v="0"/>
    <x v="1"/>
  </r>
  <r>
    <x v="1287"/>
    <s v="51.176.774/0001-09"/>
    <s v="NF SERVICOS DO"/>
    <n v="301450"/>
    <d v="2024-12-11T00:00:00"/>
    <n v="306874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1579"/>
    <d v="2024-12-11T00:00:00"/>
    <n v="307003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1580"/>
    <d v="2024-12-11T00:00:00"/>
    <n v="307004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1581"/>
    <d v="2024-12-11T00:00:00"/>
    <n v="307005"/>
    <d v="2024-12-11T00:00:00"/>
    <m/>
    <n v="735.3"/>
    <d v="2025-01-10T00:00:00"/>
    <s v="E0201963"/>
    <s v="PD201963"/>
    <s v="Serviços de Publicidade Eletrônica"/>
    <n v="735.3"/>
    <m/>
    <x v="0"/>
    <m/>
    <m/>
    <m/>
    <s v="2 - FATURADO"/>
    <n v="0"/>
    <x v="0"/>
    <x v="1"/>
  </r>
  <r>
    <x v="1287"/>
    <s v="51.176.774/0001-09"/>
    <s v="NF SERVICOS DO"/>
    <n v="301582"/>
    <d v="2024-12-11T00:00:00"/>
    <n v="307006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1657"/>
    <d v="2024-12-11T00:00:00"/>
    <n v="307081"/>
    <d v="2024-12-11T00:00:00"/>
    <m/>
    <n v="2696.1"/>
    <d v="2025-01-10T00:00:00"/>
    <s v="E0201963"/>
    <s v="PD201963"/>
    <s v="Serviços de Publicidade Eletrônica"/>
    <n v="2696.1"/>
    <m/>
    <x v="0"/>
    <m/>
    <m/>
    <m/>
    <s v="2 - FATURADO"/>
    <n v="0"/>
    <x v="0"/>
    <x v="1"/>
  </r>
  <r>
    <x v="1287"/>
    <s v="51.176.774/0001-09"/>
    <s v="NF SERVICOS DO"/>
    <n v="301658"/>
    <d v="2024-12-11T00:00:00"/>
    <n v="307082"/>
    <d v="2024-12-11T00:00:00"/>
    <m/>
    <n v="612.75"/>
    <d v="2025-01-10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2008"/>
    <d v="2024-12-16T00:00:00"/>
    <n v="308516"/>
    <d v="2024-12-16T00:00:00"/>
    <m/>
    <n v="2696.1"/>
    <d v="2025-01-15T00:00:00"/>
    <s v="E0201963"/>
    <s v="PD201963"/>
    <s v="Serviços de Publicidade Eletrônica"/>
    <n v="2696.1"/>
    <m/>
    <x v="0"/>
    <m/>
    <m/>
    <m/>
    <s v="2 - FATURADO"/>
    <n v="0"/>
    <x v="0"/>
    <x v="1"/>
  </r>
  <r>
    <x v="1287"/>
    <s v="51.176.774/0001-09"/>
    <s v="NF SERVICOS DO"/>
    <n v="302009"/>
    <d v="2024-12-16T00:00:00"/>
    <n v="308517"/>
    <d v="2024-12-16T00:00:00"/>
    <m/>
    <n v="3063.75"/>
    <d v="2025-01-15T00:00:00"/>
    <s v="E0201963"/>
    <s v="PD201963"/>
    <s v="Serviços de Publicidade Eletrônica"/>
    <n v="3063.75"/>
    <m/>
    <x v="0"/>
    <m/>
    <m/>
    <m/>
    <s v="2 - FATURADO"/>
    <n v="0"/>
    <x v="0"/>
    <x v="1"/>
  </r>
  <r>
    <x v="1287"/>
    <s v="51.176.774/0001-09"/>
    <s v="NF SERVICOS DO"/>
    <n v="302028"/>
    <d v="2024-12-16T00:00:00"/>
    <n v="308536"/>
    <d v="2024-12-16T00:00:00"/>
    <m/>
    <n v="1323.54"/>
    <d v="2025-01-15T00:00:00"/>
    <s v="E0201963"/>
    <s v="PD201963"/>
    <s v="Serviços de Publicidade Eletrônica"/>
    <n v="1323.54"/>
    <m/>
    <x v="0"/>
    <m/>
    <m/>
    <m/>
    <s v="2 - FATURADO"/>
    <n v="0"/>
    <x v="0"/>
    <x v="1"/>
  </r>
  <r>
    <x v="1287"/>
    <s v="51.176.774/0001-09"/>
    <s v="NF SERVICOS DO"/>
    <n v="302339"/>
    <d v="2024-12-17T00:00:00"/>
    <n v="308852"/>
    <d v="2024-12-17T00:00:00"/>
    <m/>
    <n v="3063.75"/>
    <d v="2025-01-16T00:00:00"/>
    <s v="E0201963"/>
    <s v="PD201963"/>
    <s v="Serviços de Publicidade Eletrônica"/>
    <n v="3063.75"/>
    <m/>
    <x v="0"/>
    <m/>
    <m/>
    <m/>
    <s v="2 - FATURADO"/>
    <n v="0"/>
    <x v="0"/>
    <x v="1"/>
  </r>
  <r>
    <x v="1287"/>
    <s v="51.176.774/0001-09"/>
    <s v="NF SERVICOS DO"/>
    <n v="302345"/>
    <d v="2024-12-17T00:00:00"/>
    <n v="308858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46"/>
    <d v="2024-12-17T00:00:00"/>
    <n v="308859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47"/>
    <d v="2024-12-17T00:00:00"/>
    <n v="308860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48"/>
    <d v="2024-12-17T00:00:00"/>
    <n v="308861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49"/>
    <d v="2024-12-17T00:00:00"/>
    <n v="308862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85"/>
    <d v="2024-12-17T00:00:00"/>
    <n v="308898"/>
    <d v="2024-12-17T00:00:00"/>
    <m/>
    <n v="490.2"/>
    <d v="2025-01-16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2386"/>
    <d v="2024-12-17T00:00:00"/>
    <n v="308899"/>
    <d v="2024-12-17T00:00:00"/>
    <m/>
    <n v="6617.7"/>
    <d v="2025-01-16T00:00:00"/>
    <s v="E0201963"/>
    <s v="PD201963"/>
    <s v="Serviços de Publicidade Eletrônica"/>
    <n v="6617.7"/>
    <m/>
    <x v="0"/>
    <m/>
    <m/>
    <m/>
    <s v="2 - FATURADO"/>
    <n v="0"/>
    <x v="0"/>
    <x v="1"/>
  </r>
  <r>
    <x v="1287"/>
    <s v="51.176.774/0001-09"/>
    <s v="NF SERVICOS DO"/>
    <n v="302481"/>
    <d v="2024-12-17T00:00:00"/>
    <n v="308994"/>
    <d v="2024-12-17T00:00:00"/>
    <m/>
    <n v="5514.75"/>
    <d v="2025-01-16T00:00:00"/>
    <s v="E0201963"/>
    <s v="PD201963"/>
    <s v="Serviços de Publicidade Eletrônica"/>
    <n v="5514.75"/>
    <m/>
    <x v="0"/>
    <m/>
    <m/>
    <m/>
    <s v="2 - FATURADO"/>
    <n v="0"/>
    <x v="0"/>
    <x v="1"/>
  </r>
  <r>
    <x v="1287"/>
    <s v="51.176.774/0001-09"/>
    <s v="NF SERVICOS DO"/>
    <n v="302539"/>
    <d v="2024-12-17T00:00:00"/>
    <n v="309052"/>
    <d v="2024-12-17T00:00:00"/>
    <m/>
    <n v="1102.95"/>
    <d v="2025-01-16T00:00:00"/>
    <s v="E0201963"/>
    <s v="PD201963"/>
    <s v="Serviços de Publicidade Eletrônica"/>
    <n v="1102.95"/>
    <m/>
    <x v="0"/>
    <m/>
    <m/>
    <m/>
    <s v="2 - FATURADO"/>
    <n v="0"/>
    <x v="0"/>
    <x v="1"/>
  </r>
  <r>
    <x v="1287"/>
    <s v="51.176.774/0001-09"/>
    <s v="NF SERVICOS DO"/>
    <n v="302549"/>
    <d v="2024-12-17T00:00:00"/>
    <n v="309062"/>
    <d v="2024-12-17T00:00:00"/>
    <m/>
    <n v="3063.75"/>
    <d v="2025-01-16T00:00:00"/>
    <s v="E0201963"/>
    <s v="PD201963"/>
    <s v="Serviços de Publicidade Eletrônica"/>
    <n v="3063.75"/>
    <m/>
    <x v="0"/>
    <m/>
    <m/>
    <m/>
    <s v="2 - FATURADO"/>
    <n v="0"/>
    <x v="0"/>
    <x v="1"/>
  </r>
  <r>
    <x v="1287"/>
    <s v="51.176.774/0001-09"/>
    <s v="NF SERVICOS DO"/>
    <n v="302738"/>
    <d v="2024-12-18T00:00:00"/>
    <n v="309260"/>
    <d v="2024-12-18T00:00:00"/>
    <m/>
    <n v="5514.75"/>
    <d v="2025-01-17T00:00:00"/>
    <s v="E0201963"/>
    <s v="PD201963"/>
    <s v="Serviços de Publicidade Eletrônica"/>
    <n v="5514.75"/>
    <m/>
    <x v="0"/>
    <m/>
    <m/>
    <m/>
    <s v="2 - FATURADO"/>
    <n v="0"/>
    <x v="0"/>
    <x v="1"/>
  </r>
  <r>
    <x v="1287"/>
    <s v="51.176.774/0001-09"/>
    <s v="NF SERVICOS DO"/>
    <n v="302739"/>
    <d v="2024-12-18T00:00:00"/>
    <n v="309261"/>
    <d v="2024-12-18T00:00:00"/>
    <m/>
    <n v="612.75"/>
    <d v="2025-01-17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2740"/>
    <d v="2024-12-18T00:00:00"/>
    <n v="309262"/>
    <d v="2024-12-18T00:00:00"/>
    <m/>
    <n v="1102.95"/>
    <d v="2025-01-17T00:00:00"/>
    <s v="E0201963"/>
    <s v="PD201963"/>
    <s v="Serviços de Publicidade Eletrônica"/>
    <n v="1102.95"/>
    <m/>
    <x v="0"/>
    <m/>
    <m/>
    <m/>
    <s v="2 - FATURADO"/>
    <n v="0"/>
    <x v="0"/>
    <x v="1"/>
  </r>
  <r>
    <x v="1287"/>
    <s v="51.176.774/0001-09"/>
    <s v="NF SERVICOS DO"/>
    <n v="302741"/>
    <d v="2024-12-18T00:00:00"/>
    <n v="309263"/>
    <d v="2024-12-18T00:00:00"/>
    <m/>
    <n v="612.75"/>
    <d v="2025-01-17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2910"/>
    <d v="2024-12-19T00:00:00"/>
    <n v="309432"/>
    <d v="2024-12-19T00:00:00"/>
    <m/>
    <n v="5514.75"/>
    <d v="2025-01-18T00:00:00"/>
    <s v="E0201963"/>
    <s v="PD201963"/>
    <s v="Serviços de Publicidade Eletrônica"/>
    <n v="5514.75"/>
    <m/>
    <x v="0"/>
    <m/>
    <m/>
    <m/>
    <s v="2 - FATURADO"/>
    <n v="0"/>
    <x v="0"/>
    <x v="1"/>
  </r>
  <r>
    <x v="1287"/>
    <s v="51.176.774/0001-09"/>
    <s v="NF SERVICOS DO"/>
    <n v="302911"/>
    <d v="2024-12-19T00:00:00"/>
    <n v="309433"/>
    <d v="2024-12-19T00:00:00"/>
    <m/>
    <n v="1102.95"/>
    <d v="2025-01-18T00:00:00"/>
    <s v="E0201963"/>
    <s v="PD201963"/>
    <s v="Serviços de Publicidade Eletrônica"/>
    <n v="1102.95"/>
    <m/>
    <x v="0"/>
    <m/>
    <m/>
    <m/>
    <s v="2 - FATURADO"/>
    <n v="0"/>
    <x v="0"/>
    <x v="1"/>
  </r>
  <r>
    <x v="1287"/>
    <s v="51.176.774/0001-09"/>
    <s v="NF SERVICOS DO"/>
    <n v="302912"/>
    <d v="2024-12-19T00:00:00"/>
    <n v="309434"/>
    <d v="2024-12-19T00:00:00"/>
    <m/>
    <n v="490.2"/>
    <d v="2025-01-18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3091"/>
    <d v="2024-12-20T00:00:00"/>
    <n v="309613"/>
    <d v="2024-12-20T00:00:00"/>
    <m/>
    <n v="1225.5"/>
    <d v="2025-01-19T00:00:00"/>
    <s v="E0201963"/>
    <s v="PD201963"/>
    <s v="Serviços de Publicidade Eletrônica"/>
    <n v="1225.5"/>
    <m/>
    <x v="0"/>
    <m/>
    <m/>
    <m/>
    <s v="2 - FATURADO"/>
    <n v="0"/>
    <x v="0"/>
    <x v="1"/>
  </r>
  <r>
    <x v="1287"/>
    <s v="51.176.774/0001-09"/>
    <s v="NF SERVICOS DO"/>
    <n v="303092"/>
    <d v="2024-12-20T00:00:00"/>
    <n v="309614"/>
    <d v="2024-12-20T00:00:00"/>
    <m/>
    <n v="1838.25"/>
    <d v="2025-01-19T00:00:00"/>
    <s v="E0201963"/>
    <s v="PD201963"/>
    <s v="Serviços de Publicidade Eletrônica"/>
    <n v="1838.25"/>
    <m/>
    <x v="0"/>
    <m/>
    <m/>
    <m/>
    <s v="2 - FATURADO"/>
    <n v="0"/>
    <x v="0"/>
    <x v="1"/>
  </r>
  <r>
    <x v="1287"/>
    <s v="51.176.774/0001-09"/>
    <s v="NF SERVICOS DO"/>
    <n v="303095"/>
    <d v="2024-12-20T00:00:00"/>
    <n v="309617"/>
    <d v="2024-12-20T00:00:00"/>
    <m/>
    <n v="1102.95"/>
    <d v="2025-01-19T00:00:00"/>
    <s v="E0201963"/>
    <s v="PD201963"/>
    <s v="Serviços de Publicidade Eletrônica"/>
    <n v="1102.95"/>
    <m/>
    <x v="0"/>
    <m/>
    <m/>
    <m/>
    <s v="2 - FATURADO"/>
    <n v="0"/>
    <x v="0"/>
    <x v="1"/>
  </r>
  <r>
    <x v="1287"/>
    <s v="51.176.774/0001-09"/>
    <s v="NF SERVICOS DO"/>
    <n v="303258"/>
    <d v="2024-12-22T00:00:00"/>
    <n v="309821"/>
    <d v="2024-12-30T00:00:00"/>
    <m/>
    <n v="245.1"/>
    <d v="2025-01-29T00:00:00"/>
    <s v="E0201963"/>
    <s v="PD201963"/>
    <s v="Serviços de Publicidade Eletrônica"/>
    <n v="245.1"/>
    <m/>
    <x v="0"/>
    <m/>
    <m/>
    <m/>
    <s v="2 - FATURADO"/>
    <n v="0"/>
    <x v="0"/>
    <x v="1"/>
  </r>
  <r>
    <x v="1287"/>
    <s v="51.176.774/0001-09"/>
    <s v="NF SERVICOS DO"/>
    <n v="303259"/>
    <d v="2024-12-22T00:00:00"/>
    <n v="309822"/>
    <d v="2024-12-30T00:00:00"/>
    <m/>
    <n v="1715.7"/>
    <d v="2025-01-29T00:00:00"/>
    <s v="E0201963"/>
    <s v="PD201963"/>
    <s v="Serviços de Publicidade Eletrônica"/>
    <n v="1715.7"/>
    <m/>
    <x v="0"/>
    <m/>
    <m/>
    <m/>
    <s v="2 - FATURADO"/>
    <n v="0"/>
    <x v="0"/>
    <x v="1"/>
  </r>
  <r>
    <x v="1287"/>
    <s v="51.176.774/0001-09"/>
    <s v="NF SERVICOS DO"/>
    <n v="303260"/>
    <d v="2024-12-22T00:00:00"/>
    <n v="309823"/>
    <d v="2024-12-30T00:00:00"/>
    <m/>
    <n v="1960.8"/>
    <d v="2025-01-29T00:00:00"/>
    <s v="E0201963"/>
    <s v="PD201963"/>
    <s v="Serviços de Publicidade Eletrônica"/>
    <n v="1960.8"/>
    <m/>
    <x v="0"/>
    <m/>
    <m/>
    <m/>
    <s v="2 - FATURADO"/>
    <n v="0"/>
    <x v="0"/>
    <x v="1"/>
  </r>
  <r>
    <x v="1287"/>
    <s v="51.176.774/0001-09"/>
    <s v="NF SERVICOS DO"/>
    <n v="303262"/>
    <d v="2024-12-22T00:00:00"/>
    <n v="309825"/>
    <d v="2024-12-30T00:00:00"/>
    <m/>
    <n v="735.3"/>
    <d v="2025-01-29T00:00:00"/>
    <s v="E0201963"/>
    <s v="PD201963"/>
    <s v="Serviços de Publicidade Eletrônica"/>
    <n v="735.3"/>
    <m/>
    <x v="0"/>
    <m/>
    <m/>
    <m/>
    <s v="2 - FATURADO"/>
    <n v="0"/>
    <x v="0"/>
    <x v="1"/>
  </r>
  <r>
    <x v="1287"/>
    <s v="51.176.774/0001-09"/>
    <s v="NF SERVICOS DO"/>
    <n v="303480"/>
    <d v="2024-12-22T00:00:00"/>
    <n v="310043"/>
    <d v="2024-12-30T00:00:00"/>
    <m/>
    <n v="490.2"/>
    <d v="2025-01-29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3481"/>
    <d v="2024-12-22T00:00:00"/>
    <n v="310044"/>
    <d v="2024-12-30T00:00:00"/>
    <m/>
    <n v="490.2"/>
    <d v="2025-01-29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3482"/>
    <d v="2024-12-22T00:00:00"/>
    <n v="310045"/>
    <d v="2024-12-30T00:00:00"/>
    <m/>
    <n v="612.75"/>
    <d v="2025-01-29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3483"/>
    <d v="2024-12-22T00:00:00"/>
    <n v="310046"/>
    <d v="2024-12-30T00:00:00"/>
    <m/>
    <n v="490.2"/>
    <d v="2025-01-29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3484"/>
    <d v="2024-12-22T00:00:00"/>
    <n v="310047"/>
    <d v="2024-12-30T00:00:00"/>
    <m/>
    <n v="2083.35"/>
    <d v="2025-01-29T00:00:00"/>
    <s v="E0201963"/>
    <s v="PD201963"/>
    <s v="Serviços de Publicidade Eletrônica"/>
    <n v="2083.35"/>
    <m/>
    <x v="0"/>
    <m/>
    <m/>
    <m/>
    <s v="2 - FATURADO"/>
    <n v="0"/>
    <x v="0"/>
    <x v="1"/>
  </r>
  <r>
    <x v="1287"/>
    <s v="51.176.774/0001-09"/>
    <s v="NF SERVICOS DO"/>
    <n v="303485"/>
    <d v="2024-12-22T00:00:00"/>
    <n v="310048"/>
    <d v="2024-12-30T00:00:00"/>
    <m/>
    <n v="3799.05"/>
    <d v="2025-01-29T00:00:00"/>
    <s v="E0201963"/>
    <s v="PD201963"/>
    <s v="Serviços de Publicidade Eletrônica"/>
    <n v="3799.05"/>
    <m/>
    <x v="0"/>
    <m/>
    <m/>
    <m/>
    <s v="2 - FATURADO"/>
    <n v="0"/>
    <x v="0"/>
    <x v="1"/>
  </r>
  <r>
    <x v="1287"/>
    <s v="51.176.774/0001-09"/>
    <s v="NF SERVICOS DO"/>
    <n v="303486"/>
    <d v="2024-12-22T00:00:00"/>
    <n v="310049"/>
    <d v="2024-12-30T00:00:00"/>
    <m/>
    <n v="1715.7"/>
    <d v="2025-01-29T00:00:00"/>
    <s v="E0201963"/>
    <s v="PD201963"/>
    <s v="Serviços de Publicidade Eletrônica"/>
    <n v="1715.7"/>
    <m/>
    <x v="0"/>
    <m/>
    <m/>
    <m/>
    <s v="2 - FATURADO"/>
    <n v="0"/>
    <x v="0"/>
    <x v="1"/>
  </r>
  <r>
    <x v="1287"/>
    <s v="51.176.774/0001-09"/>
    <s v="NF SERVICOS DO"/>
    <n v="303487"/>
    <d v="2024-12-22T00:00:00"/>
    <n v="310050"/>
    <d v="2024-12-30T00:00:00"/>
    <m/>
    <n v="19117.8"/>
    <d v="2025-01-29T00:00:00"/>
    <s v="E0201963"/>
    <s v="PD201963"/>
    <s v="Serviços de Publicidade Eletrônica"/>
    <n v="19117.8"/>
    <m/>
    <x v="0"/>
    <m/>
    <m/>
    <m/>
    <s v="2 - FATURADO"/>
    <n v="0"/>
    <x v="0"/>
    <x v="1"/>
  </r>
  <r>
    <x v="1287"/>
    <s v="51.176.774/0001-09"/>
    <s v="NF SERVICOS DO"/>
    <n v="303488"/>
    <d v="2024-12-22T00:00:00"/>
    <n v="310051"/>
    <d v="2024-12-30T00:00:00"/>
    <m/>
    <n v="19485.45"/>
    <d v="2025-01-29T00:00:00"/>
    <s v="E0201963"/>
    <s v="PD201963"/>
    <s v="Serviços de Publicidade Eletrônica"/>
    <n v="19485.45"/>
    <m/>
    <x v="0"/>
    <m/>
    <m/>
    <m/>
    <s v="2 - FATURADO"/>
    <n v="0"/>
    <x v="0"/>
    <x v="1"/>
  </r>
  <r>
    <x v="1287"/>
    <s v="51.176.774/0001-09"/>
    <s v="NF SERVICOS DO"/>
    <n v="304005"/>
    <d v="2024-12-31T00:00:00"/>
    <n v="310581"/>
    <d v="2025-01-03T00:00:00"/>
    <m/>
    <n v="857.85"/>
    <d v="2025-02-02T00:00:00"/>
    <s v="E0201963"/>
    <s v="PD201963"/>
    <s v="Serviços de Publicidade Eletrônica"/>
    <n v="857.85"/>
    <m/>
    <x v="0"/>
    <m/>
    <m/>
    <m/>
    <s v="2 - FATURADO"/>
    <n v="0"/>
    <x v="0"/>
    <x v="1"/>
  </r>
  <r>
    <x v="1287"/>
    <s v="51.176.774/0001-09"/>
    <s v="NF SERVICOS DO"/>
    <n v="304018"/>
    <d v="2024-12-31T00:00:00"/>
    <n v="310594"/>
    <d v="2025-01-03T00:00:00"/>
    <m/>
    <n v="490.2"/>
    <d v="2025-02-02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4019"/>
    <d v="2024-12-31T00:00:00"/>
    <n v="310595"/>
    <d v="2025-01-03T00:00:00"/>
    <m/>
    <n v="612.75"/>
    <d v="2025-02-02T00:00:00"/>
    <s v="E0201963"/>
    <s v="PD201963"/>
    <s v="Serviços de Publicidade Eletrônica"/>
    <n v="612.75"/>
    <m/>
    <x v="0"/>
    <m/>
    <m/>
    <m/>
    <s v="2 - FATURADO"/>
    <n v="0"/>
    <x v="0"/>
    <x v="1"/>
  </r>
  <r>
    <x v="1287"/>
    <s v="51.176.774/0001-09"/>
    <s v="NF SERVICOS DO"/>
    <n v="304024"/>
    <d v="2024-12-31T00:00:00"/>
    <n v="310600"/>
    <d v="2025-01-03T00:00:00"/>
    <m/>
    <n v="490.2"/>
    <d v="2025-02-02T00:00:00"/>
    <s v="E0201963"/>
    <s v="PD201963"/>
    <s v="Serviços de Publicidade Eletrônica"/>
    <n v="490.2"/>
    <m/>
    <x v="0"/>
    <m/>
    <m/>
    <m/>
    <s v="2 - FATURADO"/>
    <n v="0"/>
    <x v="0"/>
    <x v="1"/>
  </r>
  <r>
    <x v="1287"/>
    <s v="51.176.774/0001-09"/>
    <s v="NF SERVICOS DO"/>
    <n v="304025"/>
    <d v="2024-12-31T00:00:00"/>
    <n v="310601"/>
    <d v="2025-01-03T00:00:00"/>
    <m/>
    <n v="1102.95"/>
    <d v="2025-02-02T00:00:00"/>
    <s v="E0201963"/>
    <s v="PD201963"/>
    <s v="Serviços de Publicidade Eletrônica"/>
    <n v="1102.95"/>
    <m/>
    <x v="0"/>
    <m/>
    <m/>
    <m/>
    <s v="2 - FATURADO"/>
    <n v="0"/>
    <x v="0"/>
    <x v="1"/>
  </r>
  <r>
    <x v="1288"/>
    <s v="51.207.041/0001-94"/>
    <s v="NF SERVICOS DO"/>
    <n v="301923"/>
    <d v="2024-12-11T00:00:00"/>
    <n v="307347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1289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437"/>
    <x v="4"/>
    <x v="0"/>
  </r>
  <r>
    <x v="1289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379"/>
    <x v="4"/>
    <x v="0"/>
  </r>
  <r>
    <x v="1289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377"/>
    <x v="4"/>
    <x v="0"/>
  </r>
  <r>
    <x v="1289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015"/>
    <x v="4"/>
    <x v="0"/>
  </r>
  <r>
    <x v="1289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3980"/>
    <x v="4"/>
    <x v="0"/>
  </r>
  <r>
    <x v="1289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3980"/>
    <x v="4"/>
    <x v="0"/>
  </r>
  <r>
    <x v="1289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3980"/>
    <x v="4"/>
    <x v="0"/>
  </r>
  <r>
    <x v="1289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3946"/>
    <x v="4"/>
    <x v="0"/>
  </r>
  <r>
    <x v="1289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756"/>
    <x v="4"/>
    <x v="0"/>
  </r>
  <r>
    <x v="1289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3946"/>
    <x v="4"/>
    <x v="0"/>
  </r>
  <r>
    <x v="1289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3919"/>
    <x v="4"/>
    <x v="0"/>
  </r>
  <r>
    <x v="1289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756"/>
    <x v="4"/>
    <x v="0"/>
  </r>
  <r>
    <x v="1289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000"/>
    <x v="4"/>
    <x v="0"/>
  </r>
  <r>
    <x v="1289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1921"/>
    <x v="4"/>
    <x v="0"/>
  </r>
  <r>
    <x v="1289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022"/>
    <x v="4"/>
    <x v="1"/>
  </r>
  <r>
    <x v="1289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551"/>
    <x v="4"/>
    <x v="1"/>
  </r>
  <r>
    <x v="1289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0"/>
    <s v="CETTPRO nº 31/2021"/>
    <s v="SDE-PRC-2021/00366"/>
    <s v="PD-PRC-2021/03209 APPS"/>
    <s v="2 - FATURADO"/>
    <n v="436"/>
    <x v="4"/>
    <x v="0"/>
  </r>
  <r>
    <x v="1289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0"/>
    <s v="CETTPRO nº 30/2021"/>
    <s v="SDE-PRC-2021/00363"/>
    <s v="PD-PRC-2021/03204 ITO"/>
    <s v="2 - FATURADO"/>
    <n v="433"/>
    <x v="4"/>
    <x v="0"/>
  </r>
  <r>
    <x v="1289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0"/>
    <s v="CETTPRO nº 31/2021"/>
    <s v="SDE-PRC-2021/00366"/>
    <s v="PD-PRC-2021/03209 APPS"/>
    <s v="2 - FATURADO"/>
    <n v="433"/>
    <x v="4"/>
    <x v="0"/>
  </r>
  <r>
    <x v="1289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432"/>
    <x v="4"/>
    <x v="0"/>
  </r>
  <r>
    <x v="1289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0"/>
    <s v="SDE 11/2021"/>
    <s v="SDE 2021/00181"/>
    <s v="PD-PRC-2021/02202 - ITO"/>
    <s v="2 - FATURADO"/>
    <n v="345"/>
    <x v="3"/>
    <x v="0"/>
  </r>
  <r>
    <x v="1289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0"/>
    <s v="SDE 11/2021"/>
    <s v="SDE 2021/00181"/>
    <s v="PD-PRC-2021/02202 - ITO"/>
    <s v="2 - FATURADO"/>
    <n v="341"/>
    <x v="3"/>
    <x v="0"/>
  </r>
  <r>
    <x v="1289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0"/>
    <s v="SDE 11/2021"/>
    <s v="SDE 2021/00181"/>
    <s v="PD-PRC-2021/02202 - ITO"/>
    <s v="2 - FATURADO"/>
    <n v="340"/>
    <x v="3"/>
    <x v="0"/>
  </r>
  <r>
    <x v="1289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0"/>
    <s v="SDE 11/2021"/>
    <s v="SDE 2021/00181"/>
    <s v="PD-PRC-2021/02202 - ITO"/>
    <s v="2 - FATURADO"/>
    <n v="340"/>
    <x v="3"/>
    <x v="0"/>
  </r>
  <r>
    <x v="1289"/>
    <s v="51.213.049/0001-63"/>
    <s v="ND-LOCACAO BENS MOVE"/>
    <n v="1004"/>
    <d v="2024-09-10T00:00:00"/>
    <m/>
    <m/>
    <m/>
    <n v="3683.4"/>
    <d v="2024-10-10T00:00:00"/>
    <s v="E0210123"/>
    <s v="PD021097"/>
    <s v="Locação de Bens Móveis - Notebook Ultrafino - 36 ms"/>
    <n v="176.8"/>
    <m/>
    <x v="0"/>
    <m/>
    <m/>
    <m/>
    <s v="2 - FATURADO"/>
    <n v="82"/>
    <x v="5"/>
    <x v="3"/>
  </r>
  <r>
    <x v="1289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40"/>
    <x v="1"/>
    <x v="1"/>
  </r>
  <r>
    <x v="1289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289"/>
    <s v="51.213.049/0001-63"/>
    <s v="NF SERVICOS"/>
    <n v="174302"/>
    <d v="2024-12-09T00:00:00"/>
    <n v="1890290"/>
    <d v="2024-12-09T00:00:00"/>
    <d v="2024-11-01T00:00:00"/>
    <n v="559.20000000000005"/>
    <d v="2025-01-08T00:00:00"/>
    <s v="E0210123"/>
    <s v="PD021097"/>
    <s v="Notebook Ultrafino - DaaS Ultrafino."/>
    <n v="532.36"/>
    <d v="2024-11-01T00:00:00"/>
    <x v="0"/>
    <s v="SDE 06/2021"/>
    <s v="SDE 2021/00103"/>
    <s v="PD-PRC-2021/01307- 359.00005449/2024-81 ITO"/>
    <s v="2 - FATURADO"/>
    <n v="0"/>
    <x v="0"/>
    <x v="0"/>
  </r>
  <r>
    <x v="1289"/>
    <s v="51.213.049/0001-63"/>
    <s v="NF SERVICOS"/>
    <n v="174341"/>
    <d v="2024-12-09T00:00:00"/>
    <n v="1890329"/>
    <d v="2024-12-09T00:00:00"/>
    <d v="2024-11-01T00:00:00"/>
    <n v="23929.200000000001"/>
    <d v="2025-01-08T00:00:00"/>
    <s v="E0200162"/>
    <s v="PD020138"/>
    <s v="SISTEMA DE GESTÃO DE ATENDIMENTO"/>
    <n v="22780.6"/>
    <d v="2024-11-01T00:00:00"/>
    <x v="0"/>
    <s v="011/2020"/>
    <s v="SDE-PRC-2020/00129"/>
    <s v="PD-PRC-2020/00930 - 359.00002775/2023-55 - APPS"/>
    <s v="2 - FATURADO"/>
    <n v="0"/>
    <x v="0"/>
    <x v="0"/>
  </r>
  <r>
    <x v="1289"/>
    <s v="51.213.049/0001-63"/>
    <s v="NF SERVICOS"/>
    <n v="174347"/>
    <d v="2024-12-09T00:00:00"/>
    <n v="1890335"/>
    <d v="2024-12-09T00:00:00"/>
    <d v="2024-11-01T00:00:00"/>
    <n v="366.23"/>
    <d v="2025-01-08T00:00:00"/>
    <s v="E0230127"/>
    <s v="PD023108"/>
    <s v="PROGRAMA SP SEM PAPEL"/>
    <n v="348.65"/>
    <d v="2024-11-01T00:00:00"/>
    <x v="0"/>
    <s v="SDE 02/2023"/>
    <s v="SDE 2023/00073"/>
    <s v="PD-PRC-2023/01197 SEI 359.00000086/2023-14  APPS"/>
    <s v="2 - FATURADO"/>
    <n v="0"/>
    <x v="0"/>
    <x v="0"/>
  </r>
  <r>
    <x v="1289"/>
    <s v="51.213.049/0001-63"/>
    <s v="NF SERVICOS"/>
    <n v="174434"/>
    <d v="2024-12-09T00:00:00"/>
    <n v="1890422"/>
    <d v="2024-12-09T00:00:00"/>
    <d v="2024-11-01T00:00:00"/>
    <n v="1071.5999999999999"/>
    <d v="2025-01-08T00:00:00"/>
    <s v="E0220847"/>
    <s v="PD022412"/>
    <s v="NUVEM PRODESP"/>
    <n v="1020.16"/>
    <d v="2024-11-01T00:00:00"/>
    <x v="0"/>
    <s v="024/2022"/>
    <s v="SDE 2022/00411"/>
    <s v="PD-PRC-2022/04434 ITO"/>
    <s v="2 - FATURADO"/>
    <n v="0"/>
    <x v="0"/>
    <x v="0"/>
  </r>
  <r>
    <x v="1289"/>
    <s v="51.213.049/0001-63"/>
    <s v="NF SERVICOS"/>
    <n v="174435"/>
    <d v="2024-12-09T00:00:00"/>
    <n v="1890423"/>
    <d v="2024-12-09T00:00:00"/>
    <d v="2024-11-01T00:00:00"/>
    <n v="3895.8"/>
    <d v="2025-01-08T00:00:00"/>
    <s v="E0220846"/>
    <s v="PD022412"/>
    <s v="PORTAL CORPORATIVO BASICO E SUSTENTAÇÃO DO SITE"/>
    <n v="3708.8"/>
    <d v="2024-11-01T00:00:00"/>
    <x v="0"/>
    <s v="024/2022"/>
    <s v="SDE 2022/00411"/>
    <s v="PD-PRC-2022/04434  APPS/ITO"/>
    <s v="2 - FATURADO"/>
    <n v="0"/>
    <x v="0"/>
    <x v="0"/>
  </r>
  <r>
    <x v="1289"/>
    <s v="51.213.049/0001-63"/>
    <s v="NF SERVICOS"/>
    <n v="174436"/>
    <d v="2024-12-09T00:00:00"/>
    <n v="1890424"/>
    <d v="2024-12-09T00:00:00"/>
    <d v="2024-11-01T00:00:00"/>
    <n v="18626.689999999999"/>
    <d v="2025-01-08T00:00:00"/>
    <s v="E0220846"/>
    <s v="PD022412"/>
    <s v="PORTAL CORPORATIVO BASICO E SUSTENTAÇÃO DO SITE"/>
    <n v="17732.61"/>
    <d v="2024-11-01T00:00:00"/>
    <x v="0"/>
    <s v="024/2022"/>
    <s v="SDE 2022/00411"/>
    <s v="PD-PRC-2022/04434  APPS/ITO"/>
    <s v="2 - FATURADO"/>
    <n v="0"/>
    <x v="0"/>
    <x v="0"/>
  </r>
  <r>
    <x v="1289"/>
    <s v="51.213.049/0001-63"/>
    <s v="NF SERVICOS"/>
    <n v="174438"/>
    <d v="2024-12-09T00:00:00"/>
    <n v="1890426"/>
    <d v="2024-12-09T00:00:00"/>
    <d v="2024-11-01T00:00:00"/>
    <n v="1181.81"/>
    <d v="2025-01-08T00:00:00"/>
    <s v="E0220255"/>
    <s v="PD022198"/>
    <s v="NUVEM PRODESP"/>
    <n v="1125.08"/>
    <d v="2024-11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4439"/>
    <d v="2024-12-09T00:00:00"/>
    <n v="1890427"/>
    <d v="2024-12-09T00:00:00"/>
    <d v="2024-11-01T00:00:00"/>
    <n v="31680"/>
    <d v="2025-01-08T00:00:00"/>
    <s v="E0220255"/>
    <s v="PD022198"/>
    <s v="NUVEM PRODESP"/>
    <n v="30159.360000000001"/>
    <d v="2024-11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4440"/>
    <d v="2024-12-09T00:00:00"/>
    <n v="1890428"/>
    <d v="2024-12-09T00:00:00"/>
    <d v="2024-11-01T00:00:00"/>
    <n v="11112.96"/>
    <d v="2025-01-08T00:00:00"/>
    <s v="E0220255"/>
    <s v="PD022198"/>
    <s v="NUVEM PRODESP"/>
    <n v="10579.54"/>
    <d v="2024-11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4441"/>
    <d v="2024-12-09T00:00:00"/>
    <n v="1890429"/>
    <d v="2024-12-09T00:00:00"/>
    <d v="2024-11-01T00:00:00"/>
    <n v="2457.9"/>
    <d v="2025-01-08T00:00:00"/>
    <s v="E0220255"/>
    <s v="PD022198"/>
    <s v="NUVEM PRODESP"/>
    <n v="2339.92"/>
    <d v="2024-11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4474"/>
    <d v="2024-12-09T00:00:00"/>
    <n v="1890462"/>
    <d v="2024-12-09T00:00:00"/>
    <d v="2024-11-01T00:00:00"/>
    <n v="39993.699999999997"/>
    <d v="2025-01-08T00:00:00"/>
    <s v="EC220616"/>
    <s v="PD022614"/>
    <s v="OFFICE BASICO"/>
    <n v="38074"/>
    <d v="2024-11-01T00:00:00"/>
    <x v="0"/>
    <s v="22/2022"/>
    <s v="011.00000351/2023-50"/>
    <s v="PD-PRC-2023/00059  359.00000390/2024-34 ITO"/>
    <s v="2 - FATURADO"/>
    <n v="0"/>
    <x v="0"/>
    <x v="0"/>
  </r>
  <r>
    <x v="1289"/>
    <s v="51.213.049/0001-63"/>
    <s v="NF SERVICOS"/>
    <n v="174493"/>
    <d v="2024-12-09T00:00:00"/>
    <n v="1890481"/>
    <d v="2024-12-09T00:00:00"/>
    <d v="2024-11-01T00:00:00"/>
    <n v="11360.21"/>
    <d v="2025-01-08T00:00:00"/>
    <s v="E0220255"/>
    <s v="PD022198"/>
    <s v="NUVEM PRODESP"/>
    <n v="10814.92"/>
    <d v="2024-11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4777"/>
    <d v="2024-12-10T00:00:00"/>
    <n v="1890765"/>
    <d v="2024-12-10T00:00:00"/>
    <d v="2024-11-01T00:00:00"/>
    <n v="9896.5"/>
    <d v="2025-01-09T00:00:00"/>
    <s v="E0210309"/>
    <s v="PD021235"/>
    <s v="DaaS-DESKTOP BÁSICO e  PLUS"/>
    <n v="9421.4699999999993"/>
    <d v="2024-11-01T00:00:00"/>
    <x v="0"/>
    <s v="SDE nº 13/2021"/>
    <s v="011.00000350/2023-13"/>
    <s v="PD-PRC-2021/02492  SEI 359.00010119/2024-15 ITO"/>
    <s v="2 - FATURADO"/>
    <n v="0"/>
    <x v="0"/>
    <x v="0"/>
  </r>
  <r>
    <x v="1289"/>
    <s v="51.213.049/0001-63"/>
    <s v="NF SERVICOS"/>
    <n v="174935"/>
    <d v="2024-12-10T00:00:00"/>
    <n v="1890923"/>
    <d v="2024-12-11T00:00:00"/>
    <d v="2024-11-01T00:00:00"/>
    <n v="53297.64"/>
    <d v="2025-01-10T00:00:00"/>
    <s v="E0240104"/>
    <s v="PD024071"/>
    <s v="DESENVOLVIMENTO E SUSTENTAÇÃO DA PLATAFORMA PORTAL DE OPORTUNIDADES SDE 360"/>
    <n v="50739.35"/>
    <d v="2024-11-01T00:00:00"/>
    <x v="0"/>
    <d v="2024-05-01T00:00:00"/>
    <s v="011.00000352/2024-85"/>
    <s v="359.00005866/2024-23-APPS"/>
    <s v="2 - FATURADO"/>
    <n v="0"/>
    <x v="0"/>
    <x v="0"/>
  </r>
  <r>
    <x v="1289"/>
    <s v="51.213.049/0001-63"/>
    <s v="NF SERVICOS"/>
    <n v="174940"/>
    <d v="2024-12-10T00:00:00"/>
    <n v="1890928"/>
    <d v="2024-12-11T00:00:00"/>
    <d v="2024-11-01T00:00:00"/>
    <n v="5965.32"/>
    <d v="2025-01-10T00:00:00"/>
    <s v="E0240105"/>
    <s v="PD024071"/>
    <s v="NUVEM PÚBLICA E SUPORTE AVANÇADO PARA PLATAFORMA PORTAL DE OPORTUNIDADES SDE 360"/>
    <n v="5678.98"/>
    <d v="2024-11-01T00:00:00"/>
    <x v="0"/>
    <d v="2024-05-01T00:00:00"/>
    <s v="011.00000352/2024-85"/>
    <s v="359.00005866/2024-23-APPS/ITO"/>
    <s v="2 - FATURADO"/>
    <n v="0"/>
    <x v="0"/>
    <x v="0"/>
  </r>
  <r>
    <x v="1289"/>
    <s v="51.213.049/0001-63"/>
    <s v="NF SERVICOS"/>
    <n v="174941"/>
    <d v="2024-12-10T00:00:00"/>
    <n v="1890929"/>
    <d v="2024-12-11T00:00:00"/>
    <d v="2024-11-01T00:00:00"/>
    <n v="964.34"/>
    <d v="2025-01-10T00:00:00"/>
    <s v="E0240105"/>
    <s v="PD024071"/>
    <s v="NUVEM PÚBLICA E SUPORTE AVANÇADO PARA PLATAFORMA PORTAL DE OPORTUNIDADES SDE 360"/>
    <n v="918.05"/>
    <d v="2024-11-01T00:00:00"/>
    <x v="0"/>
    <d v="2024-05-01T00:00:00"/>
    <s v="011.00000352/2024-85"/>
    <s v="359.00005866/2024-23-APPS/ITO"/>
    <s v="2 - FATURADO"/>
    <n v="0"/>
    <x v="0"/>
    <x v="0"/>
  </r>
  <r>
    <x v="1289"/>
    <s v="51.213.049/0001-63"/>
    <s v="NF SERVICOS"/>
    <n v="174942"/>
    <d v="2024-12-10T00:00:00"/>
    <n v="1890930"/>
    <d v="2024-12-11T00:00:00"/>
    <d v="2024-11-01T00:00:00"/>
    <n v="18276.509999999998"/>
    <d v="2025-01-10T00:00:00"/>
    <s v="E0240105"/>
    <s v="PD024071"/>
    <s v="NUVEM PÚBLICA E SUPORTE AVANÇADO PARA PLATAFORMA PORTAL DE OPORTUNIDADES SDE 360"/>
    <n v="17399.240000000002"/>
    <d v="2024-11-01T00:00:00"/>
    <x v="0"/>
    <d v="2024-05-01T00:00:00"/>
    <s v="011.00000352/2024-85"/>
    <s v="359.00005866/2024-23-APPS/ITO"/>
    <s v="2 - FATURADO"/>
    <n v="0"/>
    <x v="0"/>
    <x v="0"/>
  </r>
  <r>
    <x v="1289"/>
    <s v="51.213.049/0001-63"/>
    <s v="ND-LOCACAO BENS MOVE"/>
    <n v="1105"/>
    <d v="2024-12-11T00:00:00"/>
    <m/>
    <m/>
    <m/>
    <n v="44459.1"/>
    <d v="2025-01-10T00:00:00"/>
    <s v="E0210309"/>
    <s v="PD021235"/>
    <s v="Locação de Bens Móveis - Desktop Plus - 36 ms"/>
    <n v="44459.1"/>
    <m/>
    <x v="0"/>
    <m/>
    <m/>
    <m/>
    <s v="2 - FATURADO"/>
    <n v="0"/>
    <x v="0"/>
    <x v="3"/>
  </r>
  <r>
    <x v="1289"/>
    <s v="51.213.049/0001-63"/>
    <s v="NF SERVICOS"/>
    <n v="175271"/>
    <d v="2024-12-11T00:00:00"/>
    <n v="1891259"/>
    <d v="2024-12-11T00:00:00"/>
    <d v="2024-11-01T00:00:00"/>
    <n v="16522.669999999998"/>
    <d v="2025-01-10T00:00:00"/>
    <s v="E0240281"/>
    <s v="PD024171"/>
    <s v="INFRAESTRUTURA CETTPRO"/>
    <n v="15729.58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5283"/>
    <d v="2024-12-11T00:00:00"/>
    <n v="1891271"/>
    <d v="2024-12-11T00:00:00"/>
    <d v="2024-11-01T00:00:00"/>
    <n v="7081.14"/>
    <d v="2025-01-10T00:00:00"/>
    <s v="E0240281"/>
    <s v="PD024171"/>
    <s v="INFRAESTRUTURA CETTPRO"/>
    <n v="6741.25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5301"/>
    <d v="2024-12-11T00:00:00"/>
    <n v="1891289"/>
    <d v="2024-12-11T00:00:00"/>
    <d v="2024-11-01T00:00:00"/>
    <n v="15387.22"/>
    <d v="2025-01-10T00:00:00"/>
    <s v="E0240281"/>
    <s v="PD024171"/>
    <s v="INFRAESTRUTURA CETTPRO"/>
    <n v="14648.63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5302"/>
    <d v="2024-12-11T00:00:00"/>
    <n v="1891290"/>
    <d v="2024-12-11T00:00:00"/>
    <d v="2024-11-01T00:00:00"/>
    <n v="2613.13"/>
    <d v="2025-01-10T00:00:00"/>
    <s v="E0240281"/>
    <s v="PD024171"/>
    <s v="INFRAESTRUTURA CETTPRO"/>
    <n v="2487.6999999999998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5310"/>
    <d v="2024-12-11T00:00:00"/>
    <n v="1891298"/>
    <d v="2024-12-11T00:00:00"/>
    <d v="2024-11-01T00:00:00"/>
    <n v="37965.949999999997"/>
    <d v="2025-01-10T00:00:00"/>
    <s v="E0240281"/>
    <s v="PD024171"/>
    <s v="INFRAESTRUTURA CETTPRO"/>
    <n v="36143.58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5311"/>
    <d v="2024-12-11T00:00:00"/>
    <n v="1891299"/>
    <d v="2024-12-11T00:00:00"/>
    <d v="2024-11-01T00:00:00"/>
    <n v="4034.9"/>
    <d v="2025-01-10T00:00:00"/>
    <s v="E0240281"/>
    <s v="PD024171"/>
    <s v="INFRAESTRUTURA CETTPRO"/>
    <n v="3841.22"/>
    <d v="2024-11-01T00:00:00"/>
    <x v="0"/>
    <s v="004/2024"/>
    <s v="011.00000282/2024-65"/>
    <s v="359.00003119/2023-70-ITO"/>
    <s v="2 - FATURADO"/>
    <n v="0"/>
    <x v="0"/>
    <x v="0"/>
  </r>
  <r>
    <x v="1289"/>
    <s v="51.213.049/0001-63"/>
    <s v="ND-LOCACAO BENS MOVE"/>
    <n v="1116"/>
    <d v="2024-12-13T00:00:00"/>
    <m/>
    <m/>
    <m/>
    <n v="3683.4"/>
    <d v="2025-01-12T00:00:00"/>
    <s v="E0210123"/>
    <s v="PD021097"/>
    <s v="Locação de Bens Móveis - Notebook Ultrafino - 36 ms"/>
    <n v="3683.4"/>
    <m/>
    <x v="0"/>
    <m/>
    <m/>
    <m/>
    <s v="2 - FATURADO"/>
    <n v="0"/>
    <x v="0"/>
    <x v="3"/>
  </r>
  <r>
    <x v="1289"/>
    <s v="51.213.049/0001-63"/>
    <s v="NF SERVICOS"/>
    <n v="6579"/>
    <d v="2024-12-17T00:00:00"/>
    <n v="309073"/>
    <d v="2024-12-17T00:00:00"/>
    <d v="2024-11-01T00:00:00"/>
    <n v="14309.68"/>
    <d v="2025-01-16T00:00:00"/>
    <s v="E0230091"/>
    <s v="PD023079"/>
    <s v="ATENDIMENTO E SUPORTE DA CETTPRO"/>
    <n v="13622.82"/>
    <d v="2024-11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580"/>
    <d v="2024-12-17T00:00:00"/>
    <n v="309074"/>
    <d v="2024-12-17T00:00:00"/>
    <d v="2024-11-01T00:00:00"/>
    <n v="456553.98"/>
    <d v="2025-01-16T00:00:00"/>
    <s v="E0230091"/>
    <s v="PD023079"/>
    <s v="ATENDIMENTO E SUPORTE DA CETTPRO"/>
    <n v="434639.39"/>
    <d v="2024-11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582"/>
    <d v="2024-12-17T00:00:00"/>
    <n v="309075"/>
    <d v="2024-12-17T00:00:00"/>
    <d v="2024-11-01T00:00:00"/>
    <n v="195662.84"/>
    <d v="2025-01-16T00:00:00"/>
    <s v="E0230091"/>
    <s v="PD023079"/>
    <s v="ATENDIMENTO E SUPORTE DA CETTPRO"/>
    <n v="186271.02"/>
    <d v="2024-11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583"/>
    <d v="2024-12-17T00:00:00"/>
    <n v="309076"/>
    <d v="2024-12-17T00:00:00"/>
    <d v="2024-11-01T00:00:00"/>
    <n v="6132.72"/>
    <d v="2025-01-16T00:00:00"/>
    <s v="E0230091"/>
    <s v="PD023079"/>
    <s v="ATENDIMENTO E SUPORTE DA CETTPRO"/>
    <n v="5838.35"/>
    <d v="2024-11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176641"/>
    <d v="2024-12-27T00:00:00"/>
    <n v="1892629"/>
    <d v="2024-12-27T00:00:00"/>
    <d v="2024-12-01T00:00:00"/>
    <n v="31680"/>
    <d v="2025-01-26T00:00:00"/>
    <s v="E0220255"/>
    <s v="PD022198"/>
    <s v="NUVEM PRODESP"/>
    <n v="30159.360000000001"/>
    <d v="2024-12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6642"/>
    <d v="2024-12-27T00:00:00"/>
    <n v="1892630"/>
    <d v="2024-12-27T00:00:00"/>
    <d v="2024-12-01T00:00:00"/>
    <n v="1363.35"/>
    <d v="2025-01-26T00:00:00"/>
    <s v="E0220255"/>
    <s v="PD022198"/>
    <s v="NUVEM PRODESP"/>
    <n v="1297.9100000000001"/>
    <d v="2024-12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6643"/>
    <d v="2024-12-27T00:00:00"/>
    <n v="1892631"/>
    <d v="2024-12-27T00:00:00"/>
    <d v="2024-12-01T00:00:00"/>
    <n v="2457.9"/>
    <d v="2025-01-26T00:00:00"/>
    <s v="E0220255"/>
    <s v="PD022198"/>
    <s v="NUVEM PRODESP"/>
    <n v="2339.92"/>
    <d v="2024-12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6644"/>
    <d v="2024-12-27T00:00:00"/>
    <n v="1892632"/>
    <d v="2024-12-27T00:00:00"/>
    <d v="2024-12-01T00:00:00"/>
    <n v="6945.6"/>
    <d v="2025-01-26T00:00:00"/>
    <s v="E0220255"/>
    <s v="PD022198"/>
    <s v="NUVEM PRODESP"/>
    <n v="6612.21"/>
    <d v="2024-12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6652"/>
    <d v="2024-12-27T00:00:00"/>
    <n v="1892640"/>
    <d v="2024-12-27T00:00:00"/>
    <d v="2024-12-01T00:00:00"/>
    <n v="12069.18"/>
    <d v="2025-01-26T00:00:00"/>
    <s v="E0220255"/>
    <s v="PD022198"/>
    <s v="NUVEM PRODESP"/>
    <n v="11489.86"/>
    <d v="2024-12-01T00:00:00"/>
    <x v="0"/>
    <s v="19/2022"/>
    <s v="2022/00254 11.00000349/2023-81"/>
    <s v="PD-PRC-2022/02706 - 359.00002277/2023-11 ITO"/>
    <s v="2 - FATURADO"/>
    <n v="0"/>
    <x v="0"/>
    <x v="0"/>
  </r>
  <r>
    <x v="1289"/>
    <s v="51.213.049/0001-63"/>
    <s v="NF SERVICOS"/>
    <n v="176787"/>
    <d v="2024-12-27T00:00:00"/>
    <n v="1892775"/>
    <d v="2024-12-27T00:00:00"/>
    <d v="2024-12-01T00:00:00"/>
    <n v="366.23"/>
    <d v="2025-01-26T00:00:00"/>
    <s v="E0230127"/>
    <s v="PD023108"/>
    <s v="PROGRAMA SP SEM PAPEL"/>
    <n v="348.65"/>
    <d v="2024-12-01T00:00:00"/>
    <x v="0"/>
    <s v="SDE 02/2023"/>
    <s v="SDE 2023/00073"/>
    <s v="PD-PRC-2023/01197 SEI 359.00000086/2023-14  APPS"/>
    <s v="2 - FATURADO"/>
    <n v="0"/>
    <x v="0"/>
    <x v="0"/>
  </r>
  <r>
    <x v="1289"/>
    <s v="51.213.049/0001-63"/>
    <s v="NF SERVICOS"/>
    <n v="176795"/>
    <d v="2024-12-27T00:00:00"/>
    <n v="1892783"/>
    <d v="2024-12-27T00:00:00"/>
    <d v="2024-12-01T00:00:00"/>
    <n v="42199.73"/>
    <d v="2025-01-26T00:00:00"/>
    <s v="E0240281"/>
    <s v="PD024171"/>
    <s v="INFRAESTRUTURA CETTPRO"/>
    <n v="40174.14"/>
    <d v="2024-12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6796"/>
    <d v="2024-12-27T00:00:00"/>
    <n v="1892784"/>
    <d v="2024-12-27T00:00:00"/>
    <d v="2024-12-01T00:00:00"/>
    <n v="16323.79"/>
    <d v="2025-01-26T00:00:00"/>
    <s v="E0240281"/>
    <s v="PD024171"/>
    <s v="INFRAESTRUTURA CETTPRO"/>
    <n v="15540.25"/>
    <d v="2024-12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6619"/>
    <d v="2024-12-27T00:00:00"/>
    <n v="309731"/>
    <d v="2024-12-27T00:00:00"/>
    <d v="2024-12-01T00:00:00"/>
    <n v="513682.3"/>
    <d v="2025-01-26T00:00:00"/>
    <s v="E0230091"/>
    <s v="PD023079"/>
    <s v="ATENDIMENTO E SUPORTE DA CETTPRO"/>
    <n v="489025.55"/>
    <d v="2024-12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621"/>
    <d v="2024-12-27T00:00:00"/>
    <n v="309733"/>
    <d v="2024-12-27T00:00:00"/>
    <d v="2024-12-01T00:00:00"/>
    <n v="220149.56"/>
    <d v="2025-01-26T00:00:00"/>
    <s v="E0230091"/>
    <s v="PD023079"/>
    <s v="ATENDIMENTO E SUPORTE DA CETTPRO"/>
    <n v="209582.38"/>
    <d v="2024-12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622"/>
    <d v="2024-12-27T00:00:00"/>
    <n v="309734"/>
    <d v="2024-12-27T00:00:00"/>
    <d v="2024-12-01T00:00:00"/>
    <n v="19624.7"/>
    <d v="2025-01-26T00:00:00"/>
    <s v="E0230091"/>
    <s v="PD023079"/>
    <s v="ATENDIMENTO E SUPORTE DA CETTPRO"/>
    <n v="18682.71"/>
    <d v="2024-12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F SERVICOS"/>
    <n v="6625"/>
    <d v="2024-12-27T00:00:00"/>
    <n v="309737"/>
    <d v="2024-12-27T00:00:00"/>
    <d v="2024-12-01T00:00:00"/>
    <n v="45790.98"/>
    <d v="2025-01-26T00:00:00"/>
    <s v="E0230091"/>
    <s v="PD023079"/>
    <s v="ATENDIMENTO E SUPORTE DA CETTPRO"/>
    <n v="43593.01"/>
    <d v="2024-12-01T00:00:00"/>
    <x v="0"/>
    <s v="CETTPRO nº 13/2023"/>
    <s v="SEI Nº 011.00000355/2023-38"/>
    <s v="359.00002044/2023-18  APPS"/>
    <s v="2 - FATURADO"/>
    <n v="0"/>
    <x v="0"/>
    <x v="0"/>
  </r>
  <r>
    <x v="1289"/>
    <s v="51.213.049/0001-63"/>
    <s v="ND-LOCACAO BENS MOVE"/>
    <n v="1158"/>
    <d v="2024-12-30T00:00:00"/>
    <m/>
    <m/>
    <m/>
    <n v="3683.4"/>
    <d v="2025-01-29T00:00:00"/>
    <s v="E0210123"/>
    <s v="PD021097"/>
    <s v="Locação de Bens Móveis - Notebook Ultrafino - 36 ms"/>
    <n v="3683.4"/>
    <m/>
    <x v="0"/>
    <m/>
    <m/>
    <m/>
    <s v="2 - FATURADO"/>
    <n v="0"/>
    <x v="0"/>
    <x v="3"/>
  </r>
  <r>
    <x v="1289"/>
    <s v="51.213.049/0001-63"/>
    <s v="ND-LOCACAO BENS MOVE"/>
    <n v="1159"/>
    <d v="2024-12-30T00:00:00"/>
    <m/>
    <m/>
    <m/>
    <n v="44459.1"/>
    <d v="2025-01-29T00:00:00"/>
    <s v="E0210309"/>
    <s v="PD021235"/>
    <s v="Locação de Bens Móveis - Desktop Plus - 36 ms"/>
    <n v="44459.1"/>
    <m/>
    <x v="0"/>
    <m/>
    <m/>
    <m/>
    <s v="2 - FATURADO"/>
    <n v="0"/>
    <x v="0"/>
    <x v="3"/>
  </r>
  <r>
    <x v="1289"/>
    <s v="51.213.049/0001-63"/>
    <s v="NF SERVICOS"/>
    <n v="176907"/>
    <d v="2024-12-30T00:00:00"/>
    <n v="1892895"/>
    <d v="2024-12-30T00:00:00"/>
    <d v="2024-12-01T00:00:00"/>
    <n v="18085.580000000002"/>
    <d v="2025-01-29T00:00:00"/>
    <s v="E0240281"/>
    <s v="PD024171"/>
    <s v="INFRAESTRUTURA CETTPRO"/>
    <n v="17217.47"/>
    <d v="2024-12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6908"/>
    <d v="2024-12-30T00:00:00"/>
    <n v="1892896"/>
    <d v="2024-12-30T00:00:00"/>
    <d v="2024-12-01T00:00:00"/>
    <n v="6995.91"/>
    <d v="2025-01-29T00:00:00"/>
    <s v="E0240281"/>
    <s v="PD024171"/>
    <s v="INFRAESTRUTURA CETTPRO"/>
    <n v="6660.11"/>
    <d v="2024-12-01T00:00:00"/>
    <x v="0"/>
    <s v="004/2024"/>
    <s v="011.00000282/2024-65"/>
    <s v="359.00003119/2023-70-ITO"/>
    <s v="2 - FATURADO"/>
    <n v="0"/>
    <x v="0"/>
    <x v="0"/>
  </r>
  <r>
    <x v="1289"/>
    <s v="51.213.049/0001-63"/>
    <s v="NF SERVICOS"/>
    <n v="177010"/>
    <d v="2024-12-30T00:00:00"/>
    <n v="1892998"/>
    <d v="2024-12-30T00:00:00"/>
    <d v="2024-12-01T00:00:00"/>
    <n v="9896.5"/>
    <d v="2025-01-29T00:00:00"/>
    <s v="E0210309"/>
    <s v="PD021235"/>
    <s v="DaaS-DESKTOP BÁSICO e  PLUS"/>
    <n v="9421.4699999999993"/>
    <d v="2024-12-01T00:00:00"/>
    <x v="0"/>
    <s v="SDE nº 13/2021"/>
    <s v="011.00000350/2023-13"/>
    <s v="PD-PRC-2021/02492  SEI 359.00010119/2024-15 ITO"/>
    <s v="2 - FATURADO"/>
    <n v="0"/>
    <x v="0"/>
    <x v="0"/>
  </r>
  <r>
    <x v="1289"/>
    <s v="51.213.049/0001-63"/>
    <s v="NF SERVICOS"/>
    <n v="177011"/>
    <d v="2024-12-30T00:00:00"/>
    <n v="1892999"/>
    <d v="2024-12-30T00:00:00"/>
    <d v="2024-12-01T00:00:00"/>
    <n v="24241.83"/>
    <d v="2025-01-29T00:00:00"/>
    <s v="E0240105"/>
    <s v="PD024071"/>
    <s v="NUVEM PÚBLICA E SUPORTE AVANÇADO PARA PLATAFORMA PORTAL DE OPORTUNIDADES SDE 360"/>
    <n v="23078.22"/>
    <d v="2024-12-01T00:00:00"/>
    <x v="0"/>
    <d v="2024-05-01T00:00:00"/>
    <s v="011.00000352/2024-85"/>
    <s v="359.00005866/2024-23-APPS/ITO"/>
    <s v="2 - FATURADO"/>
    <n v="0"/>
    <x v="0"/>
    <x v="0"/>
  </r>
  <r>
    <x v="1289"/>
    <s v="51.213.049/0001-63"/>
    <s v="NF SERVICOS"/>
    <n v="177012"/>
    <d v="2024-12-30T00:00:00"/>
    <n v="1893000"/>
    <d v="2024-12-30T00:00:00"/>
    <d v="2024-12-01T00:00:00"/>
    <n v="964.34"/>
    <d v="2025-01-29T00:00:00"/>
    <s v="E0240105"/>
    <s v="PD024071"/>
    <s v="NUVEM PÚBLICA E SUPORTE AVANÇADO PARA PLATAFORMA PORTAL DE OPORTUNIDADES SDE 360"/>
    <n v="918.05"/>
    <d v="2024-12-01T00:00:00"/>
    <x v="0"/>
    <d v="2024-05-01T00:00:00"/>
    <s v="011.00000352/2024-85"/>
    <s v="359.00005866/2024-23-APPS/ITO"/>
    <s v="2 - FATURADO"/>
    <n v="0"/>
    <x v="0"/>
    <x v="0"/>
  </r>
  <r>
    <x v="1289"/>
    <s v="51.213.049/0001-63"/>
    <s v="NF SERVICOS"/>
    <n v="177053"/>
    <d v="2024-12-30T00:00:00"/>
    <n v="1893041"/>
    <d v="2024-12-30T00:00:00"/>
    <d v="2024-12-01T00:00:00"/>
    <n v="559.20000000000005"/>
    <d v="2025-01-29T00:00:00"/>
    <s v="E0210123"/>
    <s v="PD021097"/>
    <s v="Notebook Ultrafino - DaaS Ultrafino."/>
    <n v="532.36"/>
    <d v="2024-12-01T00:00:00"/>
    <x v="0"/>
    <s v="SDE 06/2021"/>
    <s v="SDE 2021/00103"/>
    <s v="PD-PRC-2021/01307- 359.00005449/2024-81 ITO"/>
    <s v="2 - FATURADO"/>
    <n v="0"/>
    <x v="0"/>
    <x v="0"/>
  </r>
  <r>
    <x v="1289"/>
    <s v="51.213.049/0001-63"/>
    <s v="NF SERVICOS"/>
    <n v="177054"/>
    <d v="2024-12-30T00:00:00"/>
    <n v="1893042"/>
    <d v="2024-12-30T00:00:00"/>
    <d v="2024-12-01T00:00:00"/>
    <n v="15118.03"/>
    <d v="2025-01-29T00:00:00"/>
    <s v="E0220846"/>
    <s v="PD022412"/>
    <s v="PORTAL CORPORATIVO BASICO E SUSTENTAÇÃO DO SITE"/>
    <n v="14392.36"/>
    <d v="2024-12-01T00:00:00"/>
    <x v="0"/>
    <s v="024/2022"/>
    <s v="SDE 2022/00411"/>
    <s v="PD-PRC-2022/04434  APPS/ITO"/>
    <s v="2 - FATURADO"/>
    <n v="0"/>
    <x v="0"/>
    <x v="0"/>
  </r>
  <r>
    <x v="1289"/>
    <s v="51.213.049/0001-63"/>
    <s v="NF SERVICOS"/>
    <n v="177055"/>
    <d v="2024-12-30T00:00:00"/>
    <n v="1893043"/>
    <d v="2024-12-30T00:00:00"/>
    <d v="2024-12-01T00:00:00"/>
    <n v="3895.8"/>
    <d v="2025-01-29T00:00:00"/>
    <s v="E0220846"/>
    <s v="PD022412"/>
    <s v="PORTAL CORPORATIVO BASICO E SUSTENTAÇÃO DO SITE"/>
    <n v="3708.8"/>
    <d v="2024-12-01T00:00:00"/>
    <x v="0"/>
    <s v="024/2022"/>
    <s v="SDE 2022/00411"/>
    <s v="PD-PRC-2022/04434  APPS/ITO"/>
    <s v="2 - FATURADO"/>
    <n v="0"/>
    <x v="0"/>
    <x v="0"/>
  </r>
  <r>
    <x v="1289"/>
    <s v="51.213.049/0001-63"/>
    <s v="NF SERVICOS"/>
    <n v="177056"/>
    <d v="2024-12-30T00:00:00"/>
    <n v="1893044"/>
    <d v="2024-12-30T00:00:00"/>
    <d v="2024-12-01T00:00:00"/>
    <n v="1071.5999999999999"/>
    <d v="2025-01-29T00:00:00"/>
    <s v="E0220847"/>
    <s v="PD022412"/>
    <s v="NUVEM PRODESP"/>
    <n v="1020.16"/>
    <d v="2024-12-01T00:00:00"/>
    <x v="0"/>
    <s v="024/2022"/>
    <s v="SDE 2022/00411"/>
    <s v="PD-PRC-2022/04434 ITO"/>
    <s v="2 - FATURADO"/>
    <n v="0"/>
    <x v="0"/>
    <x v="0"/>
  </r>
  <r>
    <x v="1289"/>
    <s v="51.213.049/0001-63"/>
    <s v="NF SERVICOS"/>
    <n v="177057"/>
    <d v="2024-12-30T00:00:00"/>
    <n v="1893045"/>
    <d v="2024-12-30T00:00:00"/>
    <d v="2024-12-01T00:00:00"/>
    <n v="23929.200000000001"/>
    <d v="2025-01-29T00:00:00"/>
    <s v="E0200162"/>
    <s v="PD020138"/>
    <s v="SISTEMA DE GESTÃO DE ATENDIMENTO"/>
    <n v="22780.6"/>
    <d v="2024-12-01T00:00:00"/>
    <x v="0"/>
    <s v="011/2020"/>
    <s v="SDE-PRC-2020/00129"/>
    <s v="PD-PRC-2020/00930 - 359.00002775/2023-55 - APPS"/>
    <s v="2 - FATURADO"/>
    <n v="0"/>
    <x v="0"/>
    <x v="0"/>
  </r>
  <r>
    <x v="1289"/>
    <s v="51.213.049/0001-63"/>
    <s v="NF SERVICOS"/>
    <n v="177195"/>
    <d v="2024-12-31T00:00:00"/>
    <n v="1893183"/>
    <d v="2025-01-02T00:00:00"/>
    <d v="2024-12-01T00:00:00"/>
    <n v="53297.64"/>
    <d v="2025-01-30T00:00:00"/>
    <s v="E0240104"/>
    <s v="PD024071"/>
    <s v="DESENVOLVIMENTO E SUSTENTAÇÃO DA PLATAFORMA PORTAL DE OPORTUNIDADES SDE 360"/>
    <n v="50739.35"/>
    <d v="2024-12-01T00:00:00"/>
    <x v="0"/>
    <d v="2024-05-01T00:00:00"/>
    <s v="011.00000352/2024-85"/>
    <s v="359.00005866/2024-23-APPS"/>
    <s v="2 - FATURADO"/>
    <n v="0"/>
    <x v="0"/>
    <x v="0"/>
  </r>
  <r>
    <x v="1290"/>
    <s v="51.254.803/0001-03"/>
    <s v="NF SERVICOS DO"/>
    <n v="303285"/>
    <d v="2024-12-22T00:00:00"/>
    <n v="309848"/>
    <d v="2024-12-30T00:00:00"/>
    <m/>
    <n v="193.6"/>
    <d v="2025-01-29T00:00:00"/>
    <s v="E0240792"/>
    <s v="PD024792"/>
    <s v="Serviços de Publicidade Eletrônica"/>
    <n v="184.31"/>
    <m/>
    <x v="0"/>
    <m/>
    <m/>
    <m/>
    <s v="2 - FATURADO"/>
    <n v="0"/>
    <x v="0"/>
    <x v="1"/>
  </r>
  <r>
    <x v="1291"/>
    <s v="51.258.192/0001-71"/>
    <s v="NF SERVICOS E_GOV"/>
    <n v="194268"/>
    <d v="2023-05-24T00:00:00"/>
    <n v="199691"/>
    <d v="2023-05-24T00:00:00"/>
    <m/>
    <n v="277.10000000000002"/>
    <d v="2023-06-23T00:00:00"/>
    <m/>
    <m/>
    <s v="Certificado e-CPF A3 em token - 36 meses Gov"/>
    <n v="277.10000000000002"/>
    <m/>
    <x v="0"/>
    <m/>
    <m/>
    <m/>
    <s v="2 - FATURADO"/>
    <n v="557"/>
    <x v="4"/>
    <x v="1"/>
  </r>
  <r>
    <x v="1291"/>
    <s v="51.258.192/0001-71"/>
    <s v="NF SERVICOS DO"/>
    <n v="302476"/>
    <d v="2024-12-17T00:00:00"/>
    <n v="308989"/>
    <d v="2024-12-17T00:00:00"/>
    <m/>
    <n v="322.66000000000003"/>
    <d v="2025-01-16T00:00:00"/>
    <s v="E0231114"/>
    <s v="PD231095"/>
    <s v="Serviços de Publicidade Eletrônica"/>
    <n v="307.17"/>
    <m/>
    <x v="0"/>
    <m/>
    <m/>
    <m/>
    <s v="2 - FATURADO"/>
    <n v="0"/>
    <x v="0"/>
    <x v="1"/>
  </r>
  <r>
    <x v="1292"/>
    <s v="51.278.885/0001-26"/>
    <s v="NF SERVICOS DO"/>
    <n v="300297"/>
    <d v="2024-12-11T00:00:00"/>
    <n v="307734"/>
    <d v="2024-12-11T00:00:00"/>
    <m/>
    <n v="387.2"/>
    <d v="2025-01-10T00:00:00"/>
    <s v="E0230814"/>
    <s v="PD023814"/>
    <s v="Serviços de Publicidade Eletrônica"/>
    <n v="368.61"/>
    <m/>
    <x v="0"/>
    <m/>
    <m/>
    <m/>
    <s v="2 - FATURADO"/>
    <n v="0"/>
    <x v="0"/>
    <x v="1"/>
  </r>
  <r>
    <x v="1292"/>
    <s v="51.278.885/0001-26"/>
    <s v="NF SERVICOS DO"/>
    <n v="301909"/>
    <d v="2024-12-11T00:00:00"/>
    <n v="307333"/>
    <d v="2024-12-11T00:00:00"/>
    <m/>
    <n v="27"/>
    <d v="2025-01-10T00:00:00"/>
    <m/>
    <m/>
    <s v="Boletim - Diário Oficial Informa"/>
    <n v="25.7"/>
    <m/>
    <x v="0"/>
    <m/>
    <m/>
    <m/>
    <s v="3 - FATURADO DO INFORMA"/>
    <n v="0"/>
    <x v="0"/>
    <x v="1"/>
  </r>
  <r>
    <x v="1292"/>
    <s v="51.278.885/0001-26"/>
    <s v="NF SERVICOS DO"/>
    <n v="302727"/>
    <d v="2024-12-18T00:00:00"/>
    <n v="309249"/>
    <d v="2024-12-18T00:00:00"/>
    <m/>
    <n v="1484.26"/>
    <d v="2025-01-17T00:00:00"/>
    <s v="E0230814"/>
    <s v="PD023814"/>
    <s v="Serviços de Publicidade Eletrônica"/>
    <n v="1413.02"/>
    <m/>
    <x v="0"/>
    <m/>
    <m/>
    <m/>
    <s v="2 - FATURADO"/>
    <n v="0"/>
    <x v="0"/>
    <x v="1"/>
  </r>
  <r>
    <x v="1292"/>
    <s v="51.278.885/0001-26"/>
    <s v="NF SERVICOS DO"/>
    <n v="302893"/>
    <d v="2024-12-19T00:00:00"/>
    <n v="309415"/>
    <d v="2024-12-19T00:00:00"/>
    <m/>
    <n v="838.93"/>
    <d v="2025-01-18T00:00:00"/>
    <s v="E0230814"/>
    <s v="PD023814"/>
    <s v="Serviços de Publicidade Eletrônica"/>
    <n v="798.66"/>
    <m/>
    <x v="0"/>
    <m/>
    <m/>
    <m/>
    <s v="2 - FATURADO"/>
    <n v="0"/>
    <x v="0"/>
    <x v="1"/>
  </r>
  <r>
    <x v="1293"/>
    <s v="51.346.617/0001-02"/>
    <s v="NF SERVICOS"/>
    <n v="174564"/>
    <d v="2024-12-10T00:00:00"/>
    <n v="1890552"/>
    <d v="2024-12-10T00:00:00"/>
    <d v="2024-11-01T00:00:00"/>
    <n v="966.6"/>
    <d v="2025-01-09T00:00:00"/>
    <s v="E0240685"/>
    <s v="PD024685"/>
    <s v="PREFEITURA - CADASTRO"/>
    <n v="966.6"/>
    <d v="2024-11-01T00:00:00"/>
    <x v="0"/>
    <d v="2024-03-01T00:00:00"/>
    <d v="2024-03-01T00:00:00"/>
    <s v="359.00007495/2024-14-ITO/APPS"/>
    <s v="2 - FATURADO"/>
    <n v="0"/>
    <x v="0"/>
    <x v="0"/>
  </r>
  <r>
    <x v="1293"/>
    <s v="51.346.617/0001-02"/>
    <s v="NF SERVICOS"/>
    <n v="177418"/>
    <d v="2024-12-31T00:00:00"/>
    <n v="1906357"/>
    <d v="2025-01-10T00:00:00"/>
    <d v="2024-12-01T00:00:00"/>
    <n v="966.6"/>
    <d v="2025-02-09T00:00:00"/>
    <s v="E0240685"/>
    <s v="PD024685"/>
    <s v="PREFEITURA - CADASTRO"/>
    <n v="966.6"/>
    <d v="2024-12-01T00:00:00"/>
    <x v="0"/>
    <d v="2024-03-01T00:00:00"/>
    <d v="2024-03-01T00:00:00"/>
    <s v="359.00007495/2024-14-ITO/APPS"/>
    <s v="2 - FATURADO"/>
    <n v="0"/>
    <x v="0"/>
    <x v="0"/>
  </r>
  <r>
    <x v="1294"/>
    <s v="51.364.933/0001-07"/>
    <s v="NF SERVICOS DO"/>
    <n v="300495"/>
    <d v="2024-12-11T00:00:00"/>
    <n v="307932"/>
    <d v="2024-12-11T00:00:00"/>
    <m/>
    <n v="221.26"/>
    <d v="2025-01-10T00:00:00"/>
    <s v="E0230850"/>
    <s v="PD023850"/>
    <s v="Serviços de Publicidade Eletrônica"/>
    <n v="210.64"/>
    <m/>
    <x v="0"/>
    <m/>
    <m/>
    <m/>
    <s v="2 - FATURADO"/>
    <n v="0"/>
    <x v="0"/>
    <x v="1"/>
  </r>
  <r>
    <x v="1294"/>
    <s v="51.364.933/0001-07"/>
    <s v="NF SERVICOS DO"/>
    <n v="302895"/>
    <d v="2024-12-19T00:00:00"/>
    <n v="309417"/>
    <d v="2024-12-19T00:00:00"/>
    <m/>
    <n v="1253.78"/>
    <d v="2025-01-18T00:00:00"/>
    <s v="E0230850"/>
    <s v="PD023850"/>
    <s v="Serviços de Publicidade Eletrônica"/>
    <n v="1193.5999999999999"/>
    <m/>
    <x v="0"/>
    <m/>
    <m/>
    <m/>
    <s v="2 - FATURADO"/>
    <n v="0"/>
    <x v="0"/>
    <x v="1"/>
  </r>
  <r>
    <x v="1294"/>
    <s v="51.364.933/0001-07"/>
    <s v="NF SERVICOS DO"/>
    <n v="303241"/>
    <d v="2024-12-22T00:00:00"/>
    <n v="309804"/>
    <d v="2024-12-30T00:00:00"/>
    <m/>
    <n v="885.02"/>
    <d v="2025-01-29T00:00:00"/>
    <s v="E0230850"/>
    <s v="PD023850"/>
    <s v="Serviços de Publicidade Eletrônica"/>
    <n v="842.54"/>
    <m/>
    <x v="0"/>
    <m/>
    <m/>
    <m/>
    <s v="2 - FATURADO"/>
    <n v="0"/>
    <x v="0"/>
    <x v="1"/>
  </r>
  <r>
    <x v="1294"/>
    <s v="51.364.933/0001-07"/>
    <s v="NF SERVICOS DO"/>
    <n v="303748"/>
    <d v="2024-12-23T00:00:00"/>
    <n v="310311"/>
    <d v="2024-12-30T00:00:00"/>
    <m/>
    <n v="295.01"/>
    <d v="2025-01-30T00:00:00"/>
    <s v="E0230850"/>
    <s v="PD023850"/>
    <s v="Serviços de Publicidade Eletrônica"/>
    <n v="280.85000000000002"/>
    <m/>
    <x v="0"/>
    <m/>
    <m/>
    <m/>
    <s v="2 - FATURADO"/>
    <n v="0"/>
    <x v="0"/>
    <x v="1"/>
  </r>
  <r>
    <x v="1295"/>
    <s v="51.455.087/0001-22"/>
    <s v="NF SERVICOS"/>
    <n v="120232"/>
    <d v="2022-02-28T00:00:00"/>
    <n v="1417274"/>
    <d v="2022-03-10T00:00:00"/>
    <d v="2022-02-01T00:00:00"/>
    <n v="1137.4000000000001"/>
    <d v="2022-04-09T00:00:00"/>
    <s v="E0180666"/>
    <s v="PD018666"/>
    <s v="PREFEITURA - SIM"/>
    <n v="1137.4000000000001"/>
    <d v="2022-02-01T00:00:00"/>
    <x v="0"/>
    <m/>
    <m/>
    <s v="954324/0003 PD-PRC-2022.04767 APPS/ITO"/>
    <s v="2 - FATURADO"/>
    <n v="997"/>
    <x v="4"/>
    <x v="0"/>
  </r>
  <r>
    <x v="1295"/>
    <s v="51.455.087/0001-22"/>
    <s v="NF SERVICOS"/>
    <n v="121341"/>
    <d v="2022-03-31T00:00:00"/>
    <n v="1430718"/>
    <d v="2022-04-08T00:00:00"/>
    <d v="2022-03-01T00:00:00"/>
    <n v="2583.6"/>
    <d v="2022-05-08T00:00:00"/>
    <s v="E0180666"/>
    <s v="PD018666"/>
    <s v="PREFEITURA - SIM"/>
    <n v="2583.6"/>
    <d v="2022-03-01T00:00:00"/>
    <x v="0"/>
    <m/>
    <m/>
    <s v="954324/0003 PD-PRC-2022.04767 APPS/ITO"/>
    <s v="2 - FATURADO"/>
    <n v="968"/>
    <x v="4"/>
    <x v="0"/>
  </r>
  <r>
    <x v="1295"/>
    <s v="51.455.087/0001-22"/>
    <s v="NF SERVICOS"/>
    <n v="155415"/>
    <d v="2024-02-29T00:00:00"/>
    <n v="1755308"/>
    <d v="2024-03-08T00:00:00"/>
    <d v="2024-02-01T00:00:00"/>
    <n v="812.04"/>
    <d v="2024-04-07T00:00:00"/>
    <s v="E0240602"/>
    <s v="PD024602"/>
    <s v="PREFEITURA - SIM"/>
    <n v="773.06"/>
    <d v="2024-02-01T00:00:00"/>
    <x v="0"/>
    <m/>
    <s v="301/2023"/>
    <s v="359.00000362/2024-17 APPS/ITO"/>
    <s v="2 - FATURADO"/>
    <n v="268"/>
    <x v="3"/>
    <x v="0"/>
  </r>
  <r>
    <x v="1295"/>
    <s v="51.455.087/0001-22"/>
    <s v="NF SERVICOS"/>
    <n v="162115"/>
    <d v="2024-06-11T00:00:00"/>
    <n v="1800356"/>
    <d v="2024-06-11T00:00:00"/>
    <d v="2024-05-01T00:00:00"/>
    <n v="889.08"/>
    <d v="2024-07-11T00:00:00"/>
    <s v="E0240602"/>
    <s v="PD024602"/>
    <s v="PREFEITURA - SIM"/>
    <n v="846.4"/>
    <d v="2024-05-01T00:00:00"/>
    <x v="0"/>
    <m/>
    <s v="301/2023"/>
    <s v="359.00000362/2024-17 APPS/ITO"/>
    <s v="2 - FATURADO"/>
    <n v="173"/>
    <x v="6"/>
    <x v="0"/>
  </r>
  <r>
    <x v="1295"/>
    <s v="51.455.087/0001-22"/>
    <s v="NF SERVICOS"/>
    <n v="170000"/>
    <d v="2024-10-15T00:00:00"/>
    <n v="1859745"/>
    <d v="2024-10-15T00:00:00"/>
    <d v="2024-09-01T00:00:00"/>
    <n v="783.15"/>
    <d v="2024-11-14T00:00:00"/>
    <s v="E0240602"/>
    <s v="PD024602"/>
    <s v="PREFEITURA - SIM"/>
    <n v="745.56"/>
    <d v="2024-09-01T00:00:00"/>
    <x v="0"/>
    <m/>
    <s v="301/2023"/>
    <s v="359.00000362/2024-17 APPS/ITO"/>
    <s v="2 - FATURADO"/>
    <n v="47"/>
    <x v="1"/>
    <x v="0"/>
  </r>
  <r>
    <x v="1295"/>
    <s v="51.455.087/0001-22"/>
    <s v="NF SERVICOS"/>
    <n v="171878"/>
    <d v="2024-11-13T00:00:00"/>
    <n v="1874893"/>
    <d v="2024-11-13T00:00:00"/>
    <d v="2024-10-01T00:00:00"/>
    <n v="839.43"/>
    <d v="2024-12-13T00:00:00"/>
    <s v="E0240602"/>
    <s v="PD024602"/>
    <s v="PREFEITURA - SIM"/>
    <n v="799.14"/>
    <d v="2024-10-01T00:00:00"/>
    <x v="0"/>
    <m/>
    <s v="301/2023"/>
    <s v="359.00000362/2024-17 APPS/ITO"/>
    <s v="2 - FATURADO"/>
    <n v="18"/>
    <x v="2"/>
    <x v="0"/>
  </r>
  <r>
    <x v="1295"/>
    <s v="51.455.087/0001-22"/>
    <s v="NF SERVICOS"/>
    <n v="174591"/>
    <d v="2024-12-10T00:00:00"/>
    <n v="1890579"/>
    <d v="2024-12-10T00:00:00"/>
    <d v="2024-11-01T00:00:00"/>
    <n v="917.97"/>
    <d v="2025-01-09T00:00:00"/>
    <s v="E0240602"/>
    <s v="PD024602"/>
    <s v="PREFEITURA - SIM"/>
    <n v="873.91"/>
    <d v="2024-11-01T00:00:00"/>
    <x v="0"/>
    <m/>
    <s v="301/2023"/>
    <s v="359.00000362/2024-17 APPS/ITO"/>
    <s v="2 - FATURADO"/>
    <n v="0"/>
    <x v="0"/>
    <x v="0"/>
  </r>
  <r>
    <x v="1295"/>
    <s v="51.455.087/0001-22"/>
    <s v="NF SERVICOS"/>
    <n v="177502"/>
    <d v="2024-12-31T00:00:00"/>
    <n v="1906441"/>
    <d v="2025-01-10T00:00:00"/>
    <d v="2024-12-01T00:00:00"/>
    <n v="792.78"/>
    <d v="2025-02-09T00:00:00"/>
    <s v="E0240602"/>
    <s v="PD024602"/>
    <s v="PREFEITURA - SIM"/>
    <n v="754.73"/>
    <d v="2024-12-01T00:00:00"/>
    <x v="0"/>
    <m/>
    <s v="301/2023"/>
    <s v="359.00000362/2024-17 APPS/ITO"/>
    <s v="2 - FATURADO"/>
    <n v="0"/>
    <x v="0"/>
    <x v="0"/>
  </r>
  <r>
    <x v="1296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2"/>
    <x v="2"/>
    <x v="2"/>
  </r>
  <r>
    <x v="1296"/>
    <s v="51.497.675/0001-29"/>
    <s v="NF SERVICOS DO"/>
    <n v="303856"/>
    <d v="2024-12-26T00:00:00"/>
    <n v="310419"/>
    <d v="2024-12-30T00:00:00"/>
    <m/>
    <n v="184.38"/>
    <d v="2025-01-29T00:00:00"/>
    <s v="E0230847"/>
    <s v="PD023847"/>
    <s v="Serviços de Publicidade Eletrônica"/>
    <n v="175.53"/>
    <m/>
    <x v="0"/>
    <m/>
    <m/>
    <m/>
    <s v="2 - FATURADO"/>
    <n v="0"/>
    <x v="0"/>
    <x v="1"/>
  </r>
  <r>
    <x v="1297"/>
    <s v="51.501.484/0001-93"/>
    <s v="NF SERVICOS DO"/>
    <n v="303806"/>
    <d v="2024-12-23T00:00:00"/>
    <n v="310369"/>
    <d v="2024-12-30T00:00:00"/>
    <m/>
    <n v="1290.6600000000001"/>
    <d v="2025-01-29T00:00:00"/>
    <s v="E0220798"/>
    <s v="PD022798"/>
    <s v="Serviços de Publicidade Eletrônica"/>
    <n v="1228.71"/>
    <m/>
    <x v="0"/>
    <m/>
    <m/>
    <m/>
    <s v="2 - FATURADO"/>
    <n v="0"/>
    <x v="0"/>
    <x v="1"/>
  </r>
  <r>
    <x v="1297"/>
    <s v="51.501.484/0001-93"/>
    <s v="NF SERVICOS DO"/>
    <n v="303940"/>
    <d v="2024-12-31T00:00:00"/>
    <n v="310516"/>
    <d v="2025-01-03T00:00:00"/>
    <m/>
    <n v="460.95"/>
    <d v="2025-02-02T00:00:00"/>
    <s v="E0220798"/>
    <s v="PD022798"/>
    <s v="Serviços de Publicidade Eletrônica"/>
    <n v="438.82"/>
    <m/>
    <x v="0"/>
    <m/>
    <m/>
    <m/>
    <s v="2 - FATURADO"/>
    <n v="0"/>
    <x v="0"/>
    <x v="1"/>
  </r>
  <r>
    <x v="1298"/>
    <s v="51.525.632/0001-00"/>
    <s v="NF SERVICOS"/>
    <n v="174547"/>
    <d v="2024-12-10T00:00:00"/>
    <n v="1890535"/>
    <d v="2024-12-10T00:00:00"/>
    <d v="2024-11-01T00:00:00"/>
    <n v="130677.31"/>
    <d v="2025-01-09T00:00:00"/>
    <s v="E0230685"/>
    <s v="PD023685"/>
    <s v="PREFEITURA - CADASTRO"/>
    <n v="130677.31"/>
    <d v="2024-11-01T00:00:00"/>
    <x v="0"/>
    <m/>
    <m/>
    <s v="359.00009013/2023-80 - ITO/APPS"/>
    <s v="2 - FATURADO"/>
    <n v="0"/>
    <x v="0"/>
    <x v="0"/>
  </r>
  <r>
    <x v="1298"/>
    <s v="51.525.632/0001-00"/>
    <s v="NF SERVICOS"/>
    <n v="177362"/>
    <d v="2024-12-31T00:00:00"/>
    <n v="1906301"/>
    <d v="2025-01-10T00:00:00"/>
    <d v="2024-12-01T00:00:00"/>
    <n v="98078.29"/>
    <d v="2025-02-09T00:00:00"/>
    <s v="E0230685"/>
    <s v="PD023685"/>
    <s v="PREFEITURA - CADASTRO"/>
    <n v="98078.29"/>
    <d v="2024-12-01T00:00:00"/>
    <x v="0"/>
    <m/>
    <m/>
    <s v="359.00009013/2023-80 - ITO/APPS"/>
    <s v="2 - FATURADO"/>
    <n v="0"/>
    <x v="0"/>
    <x v="0"/>
  </r>
  <r>
    <x v="1299"/>
    <s v="51.531.051/0001-80"/>
    <s v="NF SERVICOS E_GOV"/>
    <n v="132962"/>
    <d v="2022-09-30T00:00:00"/>
    <n v="137837"/>
    <d v="2022-09-30T00:00:00"/>
    <m/>
    <n v="329.43"/>
    <d v="2022-10-30T00:00:00"/>
    <m/>
    <m/>
    <s v="Certificado e-CPF A3 em cartão e leitora - 36 meses Gov"/>
    <n v="329.43"/>
    <m/>
    <x v="0"/>
    <m/>
    <m/>
    <m/>
    <s v="2 - FATURADO"/>
    <n v="793"/>
    <x v="4"/>
    <x v="1"/>
  </r>
  <r>
    <x v="1299"/>
    <s v="51.531.051/0001-80"/>
    <s v="NF SERVICOS E_GOV"/>
    <n v="144609"/>
    <d v="2022-11-16T00:00:00"/>
    <n v="149607"/>
    <d v="2022-11-16T00:00:00"/>
    <m/>
    <n v="329.43"/>
    <d v="2022-12-16T00:00:00"/>
    <m/>
    <m/>
    <s v="Certificado e-CPF A3 em cartão e leitora - 36 meses Gov"/>
    <n v="329.43"/>
    <m/>
    <x v="0"/>
    <m/>
    <m/>
    <m/>
    <s v="2 - FATURADO"/>
    <n v="746"/>
    <x v="4"/>
    <x v="1"/>
  </r>
  <r>
    <x v="1299"/>
    <s v="51.531.051/0001-80"/>
    <s v="NF SERVICOS E_GOV"/>
    <n v="146952"/>
    <d v="2022-11-23T00:00:00"/>
    <n v="151969"/>
    <d v="2022-11-23T00:00:00"/>
    <m/>
    <n v="329.43"/>
    <d v="2022-12-23T00:00:00"/>
    <m/>
    <m/>
    <s v="Certificado e-CPF A3 em cartão e leitora - 36 meses Gov"/>
    <n v="329.43"/>
    <m/>
    <x v="0"/>
    <m/>
    <m/>
    <m/>
    <s v="2 - FATURADO"/>
    <n v="739"/>
    <x v="4"/>
    <x v="1"/>
  </r>
  <r>
    <x v="1299"/>
    <s v="51.531.051/0001-80"/>
    <s v="NF SERVICOS E_GOV"/>
    <n v="159710"/>
    <d v="2023-01-16T00:00:00"/>
    <n v="164859"/>
    <d v="2023-01-16T00:00:00"/>
    <m/>
    <n v="329.43"/>
    <d v="2023-02-15T00:00:00"/>
    <m/>
    <m/>
    <s v="Certificado e-CPF A3 em cartão e leitora - 36 meses Gov"/>
    <n v="329.43"/>
    <m/>
    <x v="0"/>
    <m/>
    <m/>
    <m/>
    <s v="2 - FATURADO"/>
    <n v="685"/>
    <x v="4"/>
    <x v="1"/>
  </r>
  <r>
    <x v="1299"/>
    <s v="51.531.051/0001-80"/>
    <s v="NF SERVICOS E_GOV"/>
    <n v="159711"/>
    <d v="2023-01-16T00:00:00"/>
    <n v="164860"/>
    <d v="2023-01-16T00:00:00"/>
    <m/>
    <n v="329.43"/>
    <d v="2023-02-15T00:00:00"/>
    <m/>
    <m/>
    <s v="Certificado e-CPF A3 em cartão e leitora - 36 meses Gov"/>
    <n v="329.43"/>
    <m/>
    <x v="0"/>
    <m/>
    <m/>
    <m/>
    <s v="2 - FATURADO"/>
    <n v="685"/>
    <x v="4"/>
    <x v="1"/>
  </r>
  <r>
    <x v="1299"/>
    <s v="51.531.051/0001-80"/>
    <s v="NF SERVICOS E_GOV"/>
    <n v="167275"/>
    <d v="2023-02-15T00:00:00"/>
    <n v="172510"/>
    <d v="2023-02-15T00:00:00"/>
    <m/>
    <n v="329.43"/>
    <d v="2023-03-17T00:00:00"/>
    <m/>
    <m/>
    <s v="Certificado e-CPF A3 em cartão e leitora - 36 meses Gov"/>
    <n v="329.43"/>
    <m/>
    <x v="0"/>
    <m/>
    <m/>
    <m/>
    <s v="2 - FATURADO"/>
    <n v="655"/>
    <x v="4"/>
    <x v="1"/>
  </r>
  <r>
    <x v="1299"/>
    <s v="51.531.051/0001-80"/>
    <s v="NF SERVICOS E_GOV"/>
    <n v="174220"/>
    <d v="2024-12-06T00:00:00"/>
    <n v="1890208"/>
    <d v="2024-12-09T00:00:00"/>
    <m/>
    <n v="261.26"/>
    <d v="2025-01-05T00:00:00"/>
    <m/>
    <m/>
    <s v="Certificado e-CPF A3 em token - 24 meses Gov"/>
    <n v="248.72"/>
    <m/>
    <x v="0"/>
    <m/>
    <m/>
    <m/>
    <s v="2 - FATURADO"/>
    <n v="0"/>
    <x v="0"/>
    <x v="1"/>
  </r>
  <r>
    <x v="1299"/>
    <s v="51.531.051/0001-80"/>
    <s v="NF SERVICOS E_GOV"/>
    <n v="175606"/>
    <d v="2024-12-16T00:00:00"/>
    <n v="1891594"/>
    <d v="2024-12-16T00:00:00"/>
    <m/>
    <n v="261.26"/>
    <d v="2025-01-15T00:00:00"/>
    <m/>
    <m/>
    <s v="Certificado e-CPF A3 em token - 24 meses Gov"/>
    <n v="248.72"/>
    <m/>
    <x v="0"/>
    <m/>
    <m/>
    <m/>
    <s v="2 - FATURADO"/>
    <n v="0"/>
    <x v="0"/>
    <x v="1"/>
  </r>
  <r>
    <x v="1299"/>
    <s v="51.531.051/0001-80"/>
    <s v="NF SERVICOS E_GOV"/>
    <n v="175988"/>
    <d v="2024-12-19T00:00:00"/>
    <n v="1891976"/>
    <d v="2024-12-19T00:00:00"/>
    <m/>
    <n v="261.26"/>
    <d v="2025-01-18T00:00:00"/>
    <m/>
    <m/>
    <s v="Certificado e-CPF A3 em token - 24 meses Gov"/>
    <n v="248.72"/>
    <m/>
    <x v="0"/>
    <m/>
    <m/>
    <m/>
    <s v="2 - FATURADO"/>
    <n v="0"/>
    <x v="0"/>
    <x v="1"/>
  </r>
  <r>
    <x v="1299"/>
    <s v="51.531.051/0001-80"/>
    <s v="NF SERVICOS"/>
    <n v="176262"/>
    <d v="2024-12-26T00:00:00"/>
    <n v="1892250"/>
    <d v="2024-12-26T00:00:00"/>
    <d v="2024-11-01T00:00:00"/>
    <n v="998.85"/>
    <d v="2025-01-25T00:00:00"/>
    <s v="E0230487"/>
    <s v="PD023398"/>
    <s v="PROGRAMA SP SEM PAPEL"/>
    <n v="950.91"/>
    <d v="2024-11-01T00:00:00"/>
    <x v="0"/>
    <d v="2023-12-01T00:00:00"/>
    <s v="010.00010145/2023-86"/>
    <s v="359.00009000/2023-19  APPS"/>
    <s v="2 - FATURADO"/>
    <n v="0"/>
    <x v="0"/>
    <x v="0"/>
  </r>
  <r>
    <x v="1299"/>
    <s v="51.531.051/0001-80"/>
    <s v="NF SERVICOS"/>
    <n v="176264"/>
    <d v="2024-12-26T00:00:00"/>
    <n v="1892252"/>
    <d v="2024-12-26T00:00:00"/>
    <d v="2024-11-01T00:00:00"/>
    <n v="34722.6"/>
    <d v="2025-01-25T00:00:00"/>
    <s v="E0240302"/>
    <s v="PD024185"/>
    <s v="E-MAIL  COMO SERVIÇO - OFFICE BASICO"/>
    <n v="33055.919999999998"/>
    <d v="2024-11-01T00:00:00"/>
    <x v="0"/>
    <s v="019/2024"/>
    <s v="010.00003048/2024-18"/>
    <s v="359.00005663/2023-56 ITO"/>
    <s v="2 - FATURADO"/>
    <n v="0"/>
    <x v="0"/>
    <x v="0"/>
  </r>
  <r>
    <x v="1299"/>
    <s v="51.531.051/0001-80"/>
    <s v="NF SERVICOS KIT"/>
    <n v="176265"/>
    <d v="2024-12-26T00:00:00"/>
    <n v="1892253"/>
    <d v="2024-12-26T00:00:00"/>
    <d v="2024-11-01T00:00:00"/>
    <n v="945.4"/>
    <d v="2025-01-25T00:00:00"/>
    <s v="E0220453"/>
    <s v="PD022348"/>
    <s v="NUVEM PRODESP"/>
    <n v="900.02"/>
    <d v="2024-11-01T00:00:00"/>
    <x v="0"/>
    <s v="15/22"/>
    <s v="010.00001140/2023-62"/>
    <s v="PD-PRC-2022/033150-359.00005659/2023-98 - ITO"/>
    <s v="2 - FATURADO"/>
    <n v="0"/>
    <x v="0"/>
    <x v="1"/>
  </r>
  <r>
    <x v="1299"/>
    <s v="51.531.051/0001-80"/>
    <s v="NF SERVICOS"/>
    <n v="176266"/>
    <d v="2024-12-26T00:00:00"/>
    <n v="1892254"/>
    <d v="2024-12-26T00:00:00"/>
    <d v="2024-11-01T00:00:00"/>
    <n v="13938.04"/>
    <d v="2025-01-25T00:00:00"/>
    <s v="E0220453"/>
    <s v="PD022348"/>
    <s v="NUVEM PRODESP"/>
    <n v="13269.01"/>
    <d v="2024-11-01T00:00:00"/>
    <x v="0"/>
    <s v="15/22"/>
    <s v="010.00001140/2023-62"/>
    <s v="PD-PRC-2022/033150-359.00005659/2023-98 - ITO"/>
    <s v="2 - FATURADO"/>
    <n v="0"/>
    <x v="0"/>
    <x v="0"/>
  </r>
  <r>
    <x v="1299"/>
    <s v="51.531.051/0001-80"/>
    <s v="NF SERVICOS"/>
    <n v="177166"/>
    <d v="2024-12-30T00:00:00"/>
    <n v="1893154"/>
    <d v="2024-12-30T00:00:00"/>
    <d v="2024-12-01T00:00:00"/>
    <n v="34722.6"/>
    <d v="2025-02-10T00:00:00"/>
    <s v="E0240302"/>
    <s v="PD024185"/>
    <s v="E-MAIL  COMO SERVIÇO - OFFICE BASICO"/>
    <n v="33055.919999999998"/>
    <d v="2024-12-01T00:00:00"/>
    <x v="0"/>
    <s v="019/2024"/>
    <s v="010.00003048/2024-18"/>
    <s v="359.00005663/2023-56 ITO"/>
    <s v="2 - FATURADO"/>
    <n v="0"/>
    <x v="0"/>
    <x v="0"/>
  </r>
  <r>
    <x v="1299"/>
    <s v="51.531.051/0001-80"/>
    <s v="NF SERVICOS"/>
    <n v="177178"/>
    <d v="2024-12-30T00:00:00"/>
    <n v="1893166"/>
    <d v="2024-12-30T00:00:00"/>
    <d v="2024-12-01T00:00:00"/>
    <n v="998.85"/>
    <d v="2025-02-10T00:00:00"/>
    <s v="E0230487"/>
    <s v="PD023398"/>
    <s v="PROGRAMA SP SEM PAPEL"/>
    <n v="950.91"/>
    <d v="2024-12-01T00:00:00"/>
    <x v="0"/>
    <d v="2023-12-01T00:00:00"/>
    <s v="010.00010145/2023-86"/>
    <s v="359.00009000/2023-19  APPS"/>
    <s v="2 - FATURADO"/>
    <n v="0"/>
    <x v="0"/>
    <x v="0"/>
  </r>
  <r>
    <x v="1299"/>
    <s v="51.531.051/0001-80"/>
    <s v="NF SERVICOS"/>
    <n v="177181"/>
    <d v="2024-12-30T00:00:00"/>
    <n v="1893169"/>
    <d v="2024-12-30T00:00:00"/>
    <d v="2024-12-01T00:00:00"/>
    <n v="13938.04"/>
    <d v="2025-02-10T00:00:00"/>
    <s v="E0220453"/>
    <s v="PD022348"/>
    <s v="NUVEM PRODESP"/>
    <n v="13269.01"/>
    <d v="2024-12-01T00:00:00"/>
    <x v="0"/>
    <s v="15/22"/>
    <s v="010.00001140/2023-62"/>
    <s v="PD-PRC-2022/033150-359.00005659/2023-98 - ITO"/>
    <s v="2 - FATURADO"/>
    <n v="0"/>
    <x v="0"/>
    <x v="0"/>
  </r>
  <r>
    <x v="1300"/>
    <s v="51.627.438/0001-35"/>
    <s v="NF SERVICOS DO"/>
    <n v="303077"/>
    <d v="2024-12-20T00:00:00"/>
    <n v="309599"/>
    <d v="2024-12-20T00:00:00"/>
    <m/>
    <n v="193.6"/>
    <d v="2025-01-19T00:00:00"/>
    <m/>
    <m/>
    <s v="Serviços de Publicidade Eletrônica"/>
    <n v="184.31"/>
    <m/>
    <x v="0"/>
    <m/>
    <m/>
    <m/>
    <s v="2 - FATURADO"/>
    <n v="0"/>
    <x v="0"/>
    <x v="1"/>
  </r>
  <r>
    <x v="1300"/>
    <s v="51.627.438/0001-35"/>
    <s v="NF SERVICOS DO"/>
    <n v="303445"/>
    <d v="2024-12-22T00:00:00"/>
    <n v="310008"/>
    <d v="2024-12-30T00:00:00"/>
    <m/>
    <n v="193.6"/>
    <d v="2025-01-29T00:00:00"/>
    <m/>
    <m/>
    <s v="Serviços de Publicidade Eletrônica"/>
    <n v="184.31"/>
    <m/>
    <x v="0"/>
    <m/>
    <m/>
    <m/>
    <s v="2 - FATURADO"/>
    <n v="0"/>
    <x v="0"/>
    <x v="1"/>
  </r>
  <r>
    <x v="1301"/>
    <s v="51.637.593/0001-32"/>
    <s v="NF SERVICOS DO"/>
    <n v="302992"/>
    <d v="2024-12-20T00:00:00"/>
    <n v="309514"/>
    <d v="2024-12-20T00:00:00"/>
    <m/>
    <n v="737.52"/>
    <d v="2025-01-19T00:00:00"/>
    <s v="E0230914"/>
    <s v="PD023914"/>
    <s v="Serviços de Publicidade Eletrônica"/>
    <n v="737.52"/>
    <m/>
    <x v="0"/>
    <m/>
    <m/>
    <m/>
    <s v="2 - FATURADO"/>
    <n v="0"/>
    <x v="0"/>
    <x v="1"/>
  </r>
  <r>
    <x v="1301"/>
    <s v="51.637.593/0001-32"/>
    <s v="NF SERVICOS DO"/>
    <n v="303392"/>
    <d v="2024-12-22T00:00:00"/>
    <n v="309955"/>
    <d v="2024-12-30T00:00:00"/>
    <m/>
    <n v="737.52"/>
    <d v="2025-01-29T00:00:00"/>
    <s v="E0230914"/>
    <s v="PD023914"/>
    <s v="Serviços de Publicidade Eletrônica"/>
    <n v="737.52"/>
    <m/>
    <x v="0"/>
    <m/>
    <m/>
    <m/>
    <s v="2 - FATURADO"/>
    <n v="0"/>
    <x v="0"/>
    <x v="1"/>
  </r>
  <r>
    <x v="1301"/>
    <s v="51.637.593/0001-32"/>
    <s v="NF SERVICOS DO"/>
    <n v="303749"/>
    <d v="2024-12-23T00:00:00"/>
    <n v="310312"/>
    <d v="2024-12-30T00:00:00"/>
    <m/>
    <n v="829.71"/>
    <d v="2025-01-29T00:00:00"/>
    <s v="E0230914"/>
    <s v="PD023914"/>
    <s v="Serviços de Publicidade Eletrônica"/>
    <n v="829.71"/>
    <m/>
    <x v="0"/>
    <m/>
    <m/>
    <m/>
    <s v="2 - FATURADO"/>
    <n v="0"/>
    <x v="0"/>
    <x v="1"/>
  </r>
  <r>
    <x v="1302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964"/>
    <x v="4"/>
    <x v="1"/>
  </r>
  <r>
    <x v="1302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646"/>
    <x v="4"/>
    <x v="1"/>
  </r>
  <r>
    <x v="1302"/>
    <s v="51.642.635/0001-23"/>
    <s v="NF SERVICOS"/>
    <n v="176242"/>
    <d v="2024-12-23T00:00:00"/>
    <n v="1892230"/>
    <d v="2024-12-23T00:00:00"/>
    <d v="2024-12-01T00:00:00"/>
    <n v="13652.4"/>
    <d v="2025-01-22T00:00:00"/>
    <s v="E0230277"/>
    <s v="PD023245"/>
    <s v="OFFICE BASICO"/>
    <n v="12997.08"/>
    <d v="2024-12-01T00:00:00"/>
    <x v="0"/>
    <s v="16/2023  T.A.05/2024"/>
    <s v="RQ-05-16-01/2023   2842/2022"/>
    <s v="359.00003049/2023-50-ITO"/>
    <s v="2 - FATURADO"/>
    <n v="0"/>
    <x v="0"/>
    <x v="0"/>
  </r>
  <r>
    <x v="1303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20"/>
    <x v="2"/>
    <x v="2"/>
  </r>
  <r>
    <x v="1303"/>
    <s v="51.792.919/0001-04"/>
    <s v="NF SERVICOS DO"/>
    <n v="300333"/>
    <d v="2024-12-11T00:00:00"/>
    <n v="307770"/>
    <d v="2024-12-11T00:00:00"/>
    <m/>
    <n v="221.26"/>
    <d v="2025-01-10T00:00:00"/>
    <s v="E0231117"/>
    <s v="PD231098"/>
    <s v="Serviços de Publicidade Eletrônica"/>
    <n v="210.64"/>
    <m/>
    <x v="0"/>
    <m/>
    <m/>
    <m/>
    <s v="2 - FATURADO"/>
    <n v="0"/>
    <x v="0"/>
    <x v="1"/>
  </r>
  <r>
    <x v="1303"/>
    <s v="51.792.919/0001-04"/>
    <s v="NF SERVICOS DO"/>
    <n v="300923"/>
    <d v="2024-12-11T00:00:00"/>
    <n v="308360"/>
    <d v="2024-12-11T00:00:00"/>
    <m/>
    <n v="368.76"/>
    <d v="2025-01-10T00:00:00"/>
    <s v="E0231117"/>
    <s v="PD231098"/>
    <s v="Serviços de Publicidade Eletrônica"/>
    <n v="351.06"/>
    <m/>
    <x v="0"/>
    <m/>
    <m/>
    <m/>
    <s v="2 - FATURADO"/>
    <n v="0"/>
    <x v="0"/>
    <x v="1"/>
  </r>
  <r>
    <x v="1303"/>
    <s v="51.792.919/0001-04"/>
    <s v="NF SERVICOS DO"/>
    <n v="301463"/>
    <d v="2024-12-11T00:00:00"/>
    <n v="306887"/>
    <d v="2024-12-11T00:00:00"/>
    <m/>
    <n v="442.51"/>
    <d v="2025-01-10T00:00:00"/>
    <s v="E0231117"/>
    <s v="PD231098"/>
    <s v="Serviços de Publicidade Eletrônica"/>
    <n v="421.27"/>
    <m/>
    <x v="0"/>
    <m/>
    <m/>
    <m/>
    <s v="2 - FATURADO"/>
    <n v="0"/>
    <x v="0"/>
    <x v="1"/>
  </r>
  <r>
    <x v="1304"/>
    <s v="51.816.247/0001-11"/>
    <s v="NF SERVICOS DO"/>
    <n v="288896"/>
    <d v="2024-09-24T00:00:00"/>
    <n v="295238"/>
    <d v="2024-09-24T00:00:00"/>
    <m/>
    <n v="2101.9299999999998"/>
    <d v="2024-10-24T00:00:00"/>
    <s v="E0201548"/>
    <s v="PD201548"/>
    <s v="Serviços de Publicidade Eletrônica"/>
    <n v="2001.04"/>
    <m/>
    <x v="0"/>
    <m/>
    <m/>
    <m/>
    <s v="2 - FATURADO"/>
    <n v="68"/>
    <x v="5"/>
    <x v="1"/>
  </r>
  <r>
    <x v="1304"/>
    <s v="51.816.247/0001-11"/>
    <s v="NF SERVICOS DO"/>
    <n v="297946"/>
    <d v="2024-11-14T00:00:00"/>
    <n v="304381"/>
    <d v="2024-11-18T00:00:00"/>
    <m/>
    <n v="387.2"/>
    <d v="2024-12-18T00:00:00"/>
    <s v="E0201548"/>
    <s v="PD201548"/>
    <s v="Serviços de Publicidade Eletrônica"/>
    <n v="368.61"/>
    <m/>
    <x v="0"/>
    <m/>
    <m/>
    <m/>
    <s v="2 - FATURADO"/>
    <n v="13"/>
    <x v="2"/>
    <x v="1"/>
  </r>
  <r>
    <x v="1304"/>
    <s v="51.816.247/0001-11"/>
    <s v="NF SERVICOS DO"/>
    <n v="298317"/>
    <d v="2024-11-18T00:00:00"/>
    <n v="304752"/>
    <d v="2024-11-19T00:00:00"/>
    <m/>
    <n v="663.77"/>
    <d v="2024-12-19T00:00:00"/>
    <s v="E0201548"/>
    <s v="PD201548"/>
    <s v="Serviços de Publicidade Eletrônica"/>
    <n v="631.91"/>
    <m/>
    <x v="0"/>
    <m/>
    <m/>
    <m/>
    <s v="2 - FATURADO"/>
    <n v="12"/>
    <x v="2"/>
    <x v="1"/>
  </r>
  <r>
    <x v="1304"/>
    <s v="51.816.247/0001-11"/>
    <s v="NF SERVICOS DO"/>
    <n v="298857"/>
    <d v="2024-11-22T00:00:00"/>
    <n v="305304"/>
    <d v="2024-11-26T00:00:00"/>
    <m/>
    <n v="1216.9100000000001"/>
    <d v="2024-12-26T00:00:00"/>
    <s v="E0201548"/>
    <s v="PD201548"/>
    <s v="Serviços de Publicidade Eletrônica"/>
    <n v="1158.5"/>
    <m/>
    <x v="0"/>
    <m/>
    <m/>
    <m/>
    <s v="2 - FATURADO"/>
    <n v="5"/>
    <x v="2"/>
    <x v="1"/>
  </r>
  <r>
    <x v="1304"/>
    <s v="51.816.247/0001-11"/>
    <s v="NF SERVICOS DO"/>
    <n v="299000"/>
    <d v="2024-11-25T00:00:00"/>
    <n v="305447"/>
    <d v="2024-11-26T00:00:00"/>
    <m/>
    <n v="663.77"/>
    <d v="2024-12-26T00:00:00"/>
    <s v="E0201548"/>
    <s v="PD201548"/>
    <s v="Serviços de Publicidade Eletrônica"/>
    <n v="631.91"/>
    <m/>
    <x v="0"/>
    <m/>
    <m/>
    <m/>
    <s v="2 - FATURADO"/>
    <n v="5"/>
    <x v="2"/>
    <x v="1"/>
  </r>
  <r>
    <x v="1304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0"/>
    <x v="0"/>
    <x v="2"/>
  </r>
  <r>
    <x v="1304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0"/>
    <x v="0"/>
    <x v="2"/>
  </r>
  <r>
    <x v="1304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0"/>
    <x v="0"/>
    <x v="2"/>
  </r>
  <r>
    <x v="1304"/>
    <s v="51.816.247/0001-11"/>
    <s v="ND-POUPATEMPO 4.0"/>
    <n v="5277"/>
    <d v="2024-12-04T00:00:00"/>
    <s v="PPT00656"/>
    <s v="PPT00656"/>
    <d v="2024-12-01T00:00:00"/>
    <n v="18190.259999999998"/>
    <d v="2025-01-03T00:00:00"/>
    <s v="PPT00656"/>
    <s v="PP00656"/>
    <s v="IMPLANTACAO E OPERACAO DO POUPATEMPO MONTE ALTO"/>
    <n v="18190.259999999998"/>
    <d v="2024-12-01T00:00:00"/>
    <x v="0"/>
    <m/>
    <s v="PD-PRC-2022/01193"/>
    <m/>
    <s v="2 - FATURADO"/>
    <n v="0"/>
    <x v="0"/>
    <x v="11"/>
  </r>
  <r>
    <x v="1304"/>
    <s v="51.816.247/0001-11"/>
    <s v="NF SERVICOS DO"/>
    <n v="299945"/>
    <d v="2024-12-11T00:00:00"/>
    <n v="307382"/>
    <d v="2024-12-11T00:00:00"/>
    <m/>
    <n v="1825.36"/>
    <d v="2025-01-10T00:00:00"/>
    <s v="E0201548"/>
    <s v="PD201548"/>
    <s v="Serviços de Publicidade Eletrônica"/>
    <n v="1737.74"/>
    <m/>
    <x v="0"/>
    <m/>
    <m/>
    <m/>
    <s v="2 - FATURADO"/>
    <n v="0"/>
    <x v="0"/>
    <x v="1"/>
  </r>
  <r>
    <x v="1304"/>
    <s v="51.816.247/0001-11"/>
    <s v="NF SERVICOS DO"/>
    <n v="301424"/>
    <d v="2024-12-11T00:00:00"/>
    <n v="306848"/>
    <d v="2024-12-11T00:00:00"/>
    <m/>
    <n v="387.2"/>
    <d v="2025-01-10T00:00:00"/>
    <s v="E0201548"/>
    <s v="PD201548"/>
    <s v="Serviços de Publicidade Eletrônica"/>
    <n v="368.61"/>
    <m/>
    <x v="0"/>
    <m/>
    <m/>
    <m/>
    <s v="2 - FATURADO"/>
    <n v="0"/>
    <x v="0"/>
    <x v="1"/>
  </r>
  <r>
    <x v="1304"/>
    <s v="51.816.247/0001-11"/>
    <s v="NF SERVICOS DO"/>
    <n v="302236"/>
    <d v="2024-12-17T00:00:00"/>
    <n v="308749"/>
    <d v="2024-12-17T00:00:00"/>
    <m/>
    <n v="2212.56"/>
    <d v="2025-01-16T00:00:00"/>
    <s v="E0201548"/>
    <s v="PD201548"/>
    <s v="Serviços de Publicidade Eletrônica"/>
    <n v="2106.36"/>
    <m/>
    <x v="0"/>
    <m/>
    <m/>
    <m/>
    <s v="2 - FATURADO"/>
    <n v="0"/>
    <x v="0"/>
    <x v="1"/>
  </r>
  <r>
    <x v="1304"/>
    <s v="51.816.247/0001-11"/>
    <s v="NF SERVICOS DO"/>
    <n v="302675"/>
    <d v="2024-12-18T00:00:00"/>
    <n v="309197"/>
    <d v="2024-12-18T00:00:00"/>
    <m/>
    <n v="387.2"/>
    <d v="2025-01-17T00:00:00"/>
    <s v="E0201548"/>
    <s v="PD201548"/>
    <s v="Serviços de Publicidade Eletrônica"/>
    <n v="368.61"/>
    <m/>
    <x v="0"/>
    <m/>
    <m/>
    <m/>
    <s v="2 - FATURADO"/>
    <n v="0"/>
    <x v="0"/>
    <x v="1"/>
  </r>
  <r>
    <x v="1304"/>
    <s v="51.816.247/0001-11"/>
    <s v="NF SERVICOS DO"/>
    <n v="303060"/>
    <d v="2024-12-20T00:00:00"/>
    <n v="309582"/>
    <d v="2024-12-20T00:00:00"/>
    <m/>
    <n v="940.34"/>
    <d v="2025-01-19T00:00:00"/>
    <s v="E0201548"/>
    <s v="PD201548"/>
    <s v="Serviços de Publicidade Eletrônica"/>
    <n v="895.2"/>
    <m/>
    <x v="0"/>
    <m/>
    <m/>
    <m/>
    <s v="2 - FATURADO"/>
    <n v="0"/>
    <x v="0"/>
    <x v="1"/>
  </r>
  <r>
    <x v="1304"/>
    <s v="51.816.247/0001-11"/>
    <s v="NF SERVICOS"/>
    <n v="177580"/>
    <d v="2024-12-31T00:00:00"/>
    <n v="1906519"/>
    <d v="2025-01-10T00:00:00"/>
    <d v="2024-12-01T00:00:00"/>
    <n v="3111.12"/>
    <d v="2025-02-09T00:00:00"/>
    <s v="E0200741"/>
    <s v="PD020741"/>
    <s v="PREFEITURA - CADASTRO"/>
    <n v="2961.79"/>
    <d v="2024-12-01T00:00:00"/>
    <x v="0"/>
    <s v="NR. 04/2020"/>
    <m/>
    <s v="954219 APPS/ITO"/>
    <s v="2 - FATURADO"/>
    <n v="0"/>
    <x v="0"/>
    <x v="0"/>
  </r>
  <r>
    <x v="1305"/>
    <s v="51.817.112/0001-70"/>
    <s v="NF SERVICOS DO"/>
    <n v="301321"/>
    <d v="2024-12-11T00:00:00"/>
    <n v="306745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06"/>
    <s v="51.842.177/0001-76"/>
    <s v="NF SERVICOS E_GOV"/>
    <n v="144575"/>
    <d v="2022-11-16T00:00:00"/>
    <n v="149573"/>
    <d v="2022-11-16T00:00:00"/>
    <m/>
    <n v="167.26"/>
    <d v="2022-12-16T00:00:00"/>
    <m/>
    <m/>
    <s v="Certificado e-CPF A3 (somente certificado) - 36 meses Gov"/>
    <n v="167.26"/>
    <m/>
    <x v="0"/>
    <m/>
    <m/>
    <m/>
    <s v="2 - FATURADO"/>
    <n v="746"/>
    <x v="4"/>
    <x v="1"/>
  </r>
  <r>
    <x v="1306"/>
    <s v="51.842.177/0001-76"/>
    <s v="NF SERVICOS DO"/>
    <n v="300684"/>
    <d v="2024-12-11T00:00:00"/>
    <n v="308121"/>
    <d v="2024-12-11T00:00:00"/>
    <m/>
    <n v="276.57"/>
    <d v="2025-01-10T00:00:00"/>
    <s v="E0240941"/>
    <s v="PD024941"/>
    <s v="Serviços de Publicidade Eletrônica"/>
    <n v="263.29000000000002"/>
    <m/>
    <x v="0"/>
    <m/>
    <m/>
    <m/>
    <s v="2 - FATURADO"/>
    <n v="0"/>
    <x v="0"/>
    <x v="1"/>
  </r>
  <r>
    <x v="1306"/>
    <s v="51.842.177/0001-76"/>
    <s v="NF SERVICOS DO"/>
    <n v="303684"/>
    <d v="2024-12-23T00:00:00"/>
    <n v="310247"/>
    <d v="2024-12-30T00:00:00"/>
    <m/>
    <n v="783.61"/>
    <d v="2025-01-29T00:00:00"/>
    <s v="E0240941"/>
    <s v="PD024941"/>
    <s v="Serviços de Publicidade Eletrônica"/>
    <n v="746"/>
    <m/>
    <x v="0"/>
    <m/>
    <m/>
    <m/>
    <s v="2 - FATURADO"/>
    <n v="0"/>
    <x v="0"/>
    <x v="1"/>
  </r>
  <r>
    <x v="1307"/>
    <s v="51.842.326/0001-05"/>
    <s v="NF SERVICOS DO"/>
    <n v="303924"/>
    <d v="2024-12-26T00:00:00"/>
    <n v="310487"/>
    <d v="2024-12-30T00:00:00"/>
    <m/>
    <n v="368.76"/>
    <d v="2025-01-29T00:00:00"/>
    <s v="E0230785"/>
    <s v="PD023785"/>
    <s v="Serviços de Publicidade Eletrônica"/>
    <n v="351.06"/>
    <m/>
    <x v="0"/>
    <m/>
    <m/>
    <m/>
    <s v="2 - FATURADO"/>
    <n v="0"/>
    <x v="0"/>
    <x v="1"/>
  </r>
  <r>
    <x v="1308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976"/>
    <x v="4"/>
    <x v="1"/>
  </r>
  <r>
    <x v="1308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5"/>
    <x v="2"/>
    <x v="1"/>
  </r>
  <r>
    <x v="1308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0"/>
    <x v="0"/>
    <x v="1"/>
  </r>
  <r>
    <x v="1308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0"/>
    <x v="0"/>
    <x v="1"/>
  </r>
  <r>
    <x v="1309"/>
    <s v="51.858.934/0001-08"/>
    <s v="NF SERVICOS DO"/>
    <n v="301864"/>
    <d v="2024-12-11T00:00:00"/>
    <n v="307288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10"/>
    <s v="51.864.205/0001-56"/>
    <s v="NF SERVICOS KIT"/>
    <n v="57585"/>
    <d v="2022-02-10T00:00:00"/>
    <n v="61988"/>
    <d v="2022-02-10T00:00:00"/>
    <m/>
    <n v="112.5"/>
    <d v="2022-03-12T00:00:00"/>
    <m/>
    <m/>
    <s v="Certificado e-CPF A3 (somente certificado) - 36 meses Gov"/>
    <n v="112.5"/>
    <m/>
    <x v="0"/>
    <m/>
    <m/>
    <m/>
    <s v="2 - FATURADO"/>
    <n v="1025"/>
    <x v="4"/>
    <x v="1"/>
  </r>
  <r>
    <x v="1311"/>
    <s v="51.885.242/0001-40"/>
    <s v="ND-POUPATEMPO 4.0"/>
    <n v="5252"/>
    <d v="2024-12-04T00:00:00"/>
    <s v="PPT00613"/>
    <s v="PPT00613"/>
    <d v="2024-12-01T00:00:00"/>
    <n v="13433.56"/>
    <d v="2025-01-03T00:00:00"/>
    <s v="PPT00613"/>
    <s v="PP00613"/>
    <s v="IMPLANTACAO E OPERACAO DO POUPATEMPO CAMPINAS"/>
    <n v="13433.56"/>
    <d v="2024-12-01T00:00:00"/>
    <x v="0"/>
    <m/>
    <s v="PD-PRC-2021/02651"/>
    <m/>
    <s v="2 - FATURADO"/>
    <n v="0"/>
    <x v="0"/>
    <x v="11"/>
  </r>
  <r>
    <x v="1311"/>
    <s v="51.885.242/0001-40"/>
    <s v="NF SERVICOS DO"/>
    <n v="301301"/>
    <d v="2024-12-11T00:00:00"/>
    <n v="306725"/>
    <d v="2024-12-11T00:00:00"/>
    <m/>
    <n v="331.88"/>
    <d v="2025-01-10T00:00:00"/>
    <s v="E0220778"/>
    <s v="PD022778"/>
    <s v="Serviços de Publicidade Eletrônica"/>
    <n v="315.95"/>
    <m/>
    <x v="0"/>
    <m/>
    <m/>
    <m/>
    <s v="2 - FATURADO"/>
    <n v="0"/>
    <x v="0"/>
    <x v="1"/>
  </r>
  <r>
    <x v="1311"/>
    <s v="51.885.242/0001-40"/>
    <s v="NF SERVICOS DO"/>
    <n v="303272"/>
    <d v="2024-12-22T00:00:00"/>
    <n v="309835"/>
    <d v="2024-12-30T00:00:00"/>
    <m/>
    <n v="497.83"/>
    <d v="2025-01-29T00:00:00"/>
    <s v="E0220778"/>
    <s v="PD022778"/>
    <s v="Serviços de Publicidade Eletrônica"/>
    <n v="473.93"/>
    <m/>
    <x v="0"/>
    <m/>
    <m/>
    <m/>
    <s v="2 - FATURADO"/>
    <n v="0"/>
    <x v="0"/>
    <x v="1"/>
  </r>
  <r>
    <x v="1311"/>
    <s v="51.885.242/0001-40"/>
    <s v="ND-RATEIO CONDOM PPT"/>
    <n v="19978"/>
    <d v="2024-12-30T00:00:00"/>
    <m/>
    <m/>
    <m/>
    <n v="7371.83"/>
    <d v="2025-01-31T00:00:00"/>
    <s v="CARGA INICIAL RATEIO CONDOM PPT"/>
    <m/>
    <s v="CARGA INICIAL RATEIO CONDOM PPT"/>
    <n v="7371.83"/>
    <m/>
    <x v="0"/>
    <m/>
    <m/>
    <m/>
    <s v="32 DIAS"/>
    <n v="0"/>
    <x v="0"/>
    <x v="7"/>
  </r>
  <r>
    <x v="1312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719"/>
    <x v="4"/>
    <x v="1"/>
  </r>
  <r>
    <x v="1313"/>
    <s v="51.907.384/0001-61"/>
    <s v="NF SERVICOS DO"/>
    <n v="302875"/>
    <d v="2024-12-19T00:00:00"/>
    <n v="309397"/>
    <d v="2024-12-19T00:00:00"/>
    <m/>
    <n v="368.76"/>
    <d v="2025-01-18T00:00:00"/>
    <s v="E0220684"/>
    <s v="PD022684"/>
    <s v="Serviços de Publicidade Eletrônica"/>
    <n v="351.06"/>
    <m/>
    <x v="0"/>
    <m/>
    <m/>
    <m/>
    <s v="2 - FATURADO"/>
    <n v="0"/>
    <x v="0"/>
    <x v="1"/>
  </r>
  <r>
    <x v="1314"/>
    <s v="51.973.083/0001-36"/>
    <s v="NF SERVICOS"/>
    <n v="170831"/>
    <d v="2024-11-06T00:00:00"/>
    <n v="1873846"/>
    <d v="2024-11-06T00:00:00"/>
    <d v="2024-10-01T00:00:00"/>
    <n v="5919.22"/>
    <d v="2024-12-06T00:00:00"/>
    <s v="E0240408"/>
    <s v="PD024273"/>
    <s v="HOSPEDAGEM FISICA  DE EQUIPAMENTOS"/>
    <n v="5919.22"/>
    <d v="2024-10-01T00:00:00"/>
    <x v="0"/>
    <m/>
    <m/>
    <s v="359.00005730/2024-13 ITO"/>
    <s v="2 - FATURADO"/>
    <n v="25"/>
    <x v="2"/>
    <x v="0"/>
  </r>
  <r>
    <x v="1314"/>
    <s v="51.973.083/0001-36"/>
    <s v="NF SERVICOS"/>
    <n v="174878"/>
    <d v="2024-12-10T00:00:00"/>
    <n v="1890866"/>
    <d v="2024-12-10T00:00:00"/>
    <d v="2024-11-01T00:00:00"/>
    <n v="5919.22"/>
    <d v="2025-01-09T00:00:00"/>
    <s v="E0240408"/>
    <s v="PD024273"/>
    <s v="HOSPEDAGEM FISICA  DE EQUIPAMENTOS"/>
    <n v="5919.22"/>
    <d v="2024-11-01T00:00:00"/>
    <x v="0"/>
    <m/>
    <m/>
    <s v="359.00005730/2024-13 ITO"/>
    <s v="2 - FATURADO"/>
    <n v="0"/>
    <x v="0"/>
    <x v="0"/>
  </r>
  <r>
    <x v="1314"/>
    <s v="51.973.083/0001-36"/>
    <s v="NF SERVICOS"/>
    <n v="176164"/>
    <d v="2024-12-23T00:00:00"/>
    <n v="1892152"/>
    <d v="2024-12-23T00:00:00"/>
    <d v="2024-12-01T00:00:00"/>
    <n v="5919.22"/>
    <d v="2025-01-22T00:00:00"/>
    <s v="E0240408"/>
    <s v="PD024273"/>
    <s v="HOSPEDAGEM FISICA  DE EQUIPAMENTOS"/>
    <n v="5919.22"/>
    <d v="2024-12-01T00:00:00"/>
    <x v="0"/>
    <m/>
    <m/>
    <s v="359.00005730/2024-13 ITO"/>
    <s v="2 - FATURADO"/>
    <n v="0"/>
    <x v="0"/>
    <x v="0"/>
  </r>
  <r>
    <x v="1315"/>
    <s v="511.182.378-62"/>
    <s v="ND-OPERADORA CIELO"/>
    <n v="23656"/>
    <d v="2024-12-16T00:00:00"/>
    <m/>
    <m/>
    <m/>
    <n v="124.99"/>
    <d v="2024-12-16T00:00:00"/>
    <m/>
    <m/>
    <s v="Certificado e-CPF A1 em Software (12 meses)"/>
    <n v="124.99"/>
    <m/>
    <x v="0"/>
    <m/>
    <m/>
    <m/>
    <s v="1 - VENDA A VISTA"/>
    <n v="15"/>
    <x v="2"/>
    <x v="4"/>
  </r>
  <r>
    <x v="1316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445"/>
    <x v="4"/>
    <x v="1"/>
  </r>
  <r>
    <x v="1316"/>
    <s v="52.030.830/0001-65"/>
    <s v="NF SERVICOS"/>
    <n v="174364"/>
    <d v="2024-12-09T00:00:00"/>
    <n v="1890352"/>
    <d v="2024-12-09T00:00:00"/>
    <d v="2024-11-01T00:00:00"/>
    <n v="5907.6"/>
    <d v="2025-01-08T00:00:00"/>
    <s v="E0230055"/>
    <s v="PD023046"/>
    <s v="NUVEM PRODESP"/>
    <n v="5624.04"/>
    <d v="2024-11-01T00:00:00"/>
    <x v="0"/>
    <s v="30/2023"/>
    <s v="269.00000568/2023-75"/>
    <s v="359.00000025/2023-49 ITO"/>
    <s v="2 - FATURADO"/>
    <n v="0"/>
    <x v="0"/>
    <x v="0"/>
  </r>
  <r>
    <x v="1316"/>
    <s v="52.030.830/0001-65"/>
    <s v="NF SERVICOS"/>
    <n v="174379"/>
    <d v="2024-12-09T00:00:00"/>
    <n v="1890367"/>
    <d v="2024-12-09T00:00:00"/>
    <d v="2024-11-01T00:00:00"/>
    <n v="127.8"/>
    <d v="2025-01-08T00:00:00"/>
    <s v="E0230467"/>
    <s v="PD023384"/>
    <s v="PROGRAMA  SP SEM PAPEL"/>
    <n v="121.67"/>
    <d v="2024-11-01T00:00:00"/>
    <x v="0"/>
    <s v="123/2023"/>
    <s v="269.00001748/2023-74"/>
    <s v="359.00000383/2024-32  APPS"/>
    <s v="2 - FATURADO"/>
    <n v="0"/>
    <x v="0"/>
    <x v="0"/>
  </r>
  <r>
    <x v="1316"/>
    <s v="52.030.830/0001-65"/>
    <s v="NF SERVICOS E_GOV"/>
    <n v="175994"/>
    <d v="2024-12-19T00:00:00"/>
    <n v="189198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316"/>
    <s v="52.030.830/0001-65"/>
    <s v="NF SERVICOS E_GOV"/>
    <n v="176096"/>
    <d v="2024-12-20T00:00:00"/>
    <n v="1892084"/>
    <d v="2024-12-20T00:00:00"/>
    <m/>
    <n v="124.99"/>
    <d v="2025-01-19T00:00:00"/>
    <m/>
    <m/>
    <s v="e-CNPJ A1 - Renovação - GOV 12 meses"/>
    <n v="118.99"/>
    <m/>
    <x v="0"/>
    <m/>
    <m/>
    <m/>
    <s v="2 - FATURADO"/>
    <n v="0"/>
    <x v="0"/>
    <x v="1"/>
  </r>
  <r>
    <x v="1316"/>
    <s v="52.030.830/0001-65"/>
    <s v="NF SERVICOS"/>
    <n v="177319"/>
    <d v="2024-12-31T00:00:00"/>
    <n v="1906258"/>
    <d v="2025-01-08T00:00:00"/>
    <d v="2024-12-01T00:00:00"/>
    <n v="5907.6"/>
    <d v="2025-02-07T00:00:00"/>
    <s v="E0230055"/>
    <s v="PD023046"/>
    <s v="NUVEM PRODESP"/>
    <n v="5624.04"/>
    <d v="2024-12-01T00:00:00"/>
    <x v="0"/>
    <s v="30/2023"/>
    <s v="269.00000568/2023-75"/>
    <s v="359.00000025/2023-49 ITO"/>
    <s v="2 - FATURADO"/>
    <n v="0"/>
    <x v="0"/>
    <x v="0"/>
  </r>
  <r>
    <x v="1317"/>
    <s v="52.079.820/0001-14"/>
    <s v="ND-OPERADORA CIELO"/>
    <n v="23688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1318"/>
    <s v="52.081.356/0001-09"/>
    <s v="NF SERVICOS DO"/>
    <n v="301765"/>
    <d v="2024-12-11T00:00:00"/>
    <n v="307189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19"/>
    <s v="52.156.114/0001-29"/>
    <s v="NF SERVICOS DO"/>
    <n v="300644"/>
    <d v="2024-12-11T00:00:00"/>
    <n v="308081"/>
    <d v="2024-12-11T00:00:00"/>
    <m/>
    <n v="921.9"/>
    <d v="2025-01-10T00:00:00"/>
    <s v="E0230955"/>
    <s v="PD023955"/>
    <s v="Serviços de Publicidade Eletrônica"/>
    <n v="877.65"/>
    <m/>
    <x v="0"/>
    <m/>
    <m/>
    <m/>
    <s v="2 - FATURADO"/>
    <n v="0"/>
    <x v="0"/>
    <x v="1"/>
  </r>
  <r>
    <x v="1319"/>
    <s v="52.156.114/0001-29"/>
    <s v="NF SERVICOS DO"/>
    <n v="302303"/>
    <d v="2024-12-17T00:00:00"/>
    <n v="308816"/>
    <d v="2024-12-17T00:00:00"/>
    <m/>
    <n v="921.9"/>
    <d v="2025-01-16T00:00:00"/>
    <s v="E0230955"/>
    <s v="PD023955"/>
    <s v="Serviços de Publicidade Eletrônica"/>
    <n v="877.65"/>
    <m/>
    <x v="0"/>
    <m/>
    <m/>
    <m/>
    <s v="2 - FATURADO"/>
    <n v="0"/>
    <x v="0"/>
    <x v="1"/>
  </r>
  <r>
    <x v="1320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230"/>
    <x v="3"/>
    <x v="1"/>
  </r>
  <r>
    <x v="1320"/>
    <s v="52.359.692/0001-62"/>
    <s v="ND-POUPATEMPO 4.0"/>
    <n v="4975"/>
    <d v="2024-10-03T00:00:00"/>
    <s v="PPT00750"/>
    <s v="PPT00750"/>
    <d v="2024-10-01T00:00:00"/>
    <n v="17394.32"/>
    <d v="2024-11-02T00:00:00"/>
    <s v="PPT00750"/>
    <s v="PP00750"/>
    <s v="IMPLANTAÇÃO E OPERAÇÃO DO POUPATEMPO BOM JESUS DOS PERDÕES"/>
    <n v="17394.32"/>
    <d v="2024-10-01T00:00:00"/>
    <x v="0"/>
    <m/>
    <s v="PD-PRC-2022/02319"/>
    <m/>
    <s v="2 - FATURADO"/>
    <n v="59"/>
    <x v="1"/>
    <x v="11"/>
  </r>
  <r>
    <x v="1320"/>
    <s v="52.359.692/0001-62"/>
    <s v="ND-POUPATEMPO 4.0"/>
    <n v="5095"/>
    <d v="2024-11-05T00:00:00"/>
    <s v="PPT00750"/>
    <s v="PPT00750"/>
    <d v="2024-11-01T00:00:00"/>
    <n v="17394.32"/>
    <d v="2024-12-05T00:00:00"/>
    <s v="PPT00750"/>
    <s v="PP00750"/>
    <s v="IMPLANTAÇÃO E OPERAÇÃO DO POUPATEMPO BOM JESUS DOS PERDÕES"/>
    <n v="17394.32"/>
    <d v="2024-11-01T00:00:00"/>
    <x v="0"/>
    <m/>
    <s v="PD-PRC-2022/02319"/>
    <m/>
    <s v="2 - FATURADO"/>
    <n v="26"/>
    <x v="2"/>
    <x v="11"/>
  </r>
  <r>
    <x v="1320"/>
    <s v="52.359.692/0001-62"/>
    <s v="ND-POUPATEMPO 4.0"/>
    <n v="5301"/>
    <d v="2024-12-04T00:00:00"/>
    <s v="PPT00750"/>
    <s v="PPT00750"/>
    <d v="2024-12-01T00:00:00"/>
    <n v="17394.32"/>
    <d v="2025-01-03T00:00:00"/>
    <s v="PPT00750"/>
    <s v="PP00750"/>
    <s v="IMPLANTAÇÃO E OPERAÇÃO DO POUPATEMPO BOM JESUS DOS PERDÕES"/>
    <n v="17394.32"/>
    <d v="2024-12-01T00:00:00"/>
    <x v="0"/>
    <m/>
    <s v="PD-PRC-2022/02319"/>
    <m/>
    <s v="2 - FATURADO"/>
    <n v="0"/>
    <x v="0"/>
    <x v="11"/>
  </r>
  <r>
    <x v="1321"/>
    <s v="52.373.396/0001-16"/>
    <s v="NF SERVICOS DO"/>
    <n v="300378"/>
    <d v="2024-12-11T00:00:00"/>
    <n v="307815"/>
    <d v="2024-12-11T00:00:00"/>
    <m/>
    <n v="737.52"/>
    <d v="2025-01-10T00:00:00"/>
    <s v="E0240779"/>
    <s v="PD024779"/>
    <s v="Serviços de Publicidade Eletrônica"/>
    <n v="702.12"/>
    <m/>
    <x v="0"/>
    <m/>
    <m/>
    <m/>
    <s v="2 - FATURADO"/>
    <n v="0"/>
    <x v="0"/>
    <x v="1"/>
  </r>
  <r>
    <x v="1321"/>
    <s v="52.373.396/0001-16"/>
    <s v="NF SERVICOS DO"/>
    <n v="300518"/>
    <d v="2024-12-11T00:00:00"/>
    <n v="307955"/>
    <d v="2024-12-11T00:00:00"/>
    <m/>
    <n v="276.57"/>
    <d v="2025-01-10T00:00:00"/>
    <s v="E0240779"/>
    <s v="PD024779"/>
    <s v="Serviços de Publicidade Eletrônica"/>
    <n v="263.29000000000002"/>
    <m/>
    <x v="0"/>
    <m/>
    <m/>
    <m/>
    <s v="2 - FATURADO"/>
    <n v="0"/>
    <x v="0"/>
    <x v="1"/>
  </r>
  <r>
    <x v="1321"/>
    <s v="52.373.396/0001-16"/>
    <s v="NF SERVICOS DO"/>
    <n v="302898"/>
    <d v="2024-12-19T00:00:00"/>
    <n v="309420"/>
    <d v="2024-12-19T00:00:00"/>
    <m/>
    <n v="737.52"/>
    <d v="2025-01-18T00:00:00"/>
    <s v="E0240779"/>
    <s v="PD024779"/>
    <s v="Serviços de Publicidade Eletrônica"/>
    <n v="702.12"/>
    <m/>
    <x v="0"/>
    <m/>
    <m/>
    <m/>
    <s v="2 - FATURADO"/>
    <n v="0"/>
    <x v="0"/>
    <x v="1"/>
  </r>
  <r>
    <x v="1322"/>
    <s v="52.381.720/0001-48"/>
    <s v="NF SERVICOS KIT"/>
    <n v="76296"/>
    <d v="2022-03-31T00:00:00"/>
    <n v="8078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976"/>
    <x v="4"/>
    <x v="1"/>
  </r>
  <r>
    <x v="1322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17"/>
    <x v="2"/>
    <x v="2"/>
  </r>
  <r>
    <x v="1322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17"/>
    <x v="2"/>
    <x v="2"/>
  </r>
  <r>
    <x v="1323"/>
    <s v="52.382.702/0001-80"/>
    <s v="NF SERVICOS DO"/>
    <n v="299598"/>
    <d v="2024-11-28T00:00:00"/>
    <n v="306048"/>
    <d v="2024-11-28T00:00:00"/>
    <m/>
    <n v="599.23"/>
    <d v="2024-12-28T00:00:00"/>
    <s v="E0220747"/>
    <s v="PD022747"/>
    <s v="Serviços de Publicidade Eletrônica"/>
    <n v="570.47"/>
    <m/>
    <x v="0"/>
    <m/>
    <m/>
    <m/>
    <s v="2 - FATURADO"/>
    <n v="3"/>
    <x v="2"/>
    <x v="1"/>
  </r>
  <r>
    <x v="1323"/>
    <s v="52.382.702/0001-80"/>
    <s v="NF SERVICOS DO"/>
    <n v="300089"/>
    <d v="2024-12-11T00:00:00"/>
    <n v="307526"/>
    <d v="2024-12-11T00:00:00"/>
    <m/>
    <n v="783.61"/>
    <d v="2025-01-10T00:00:00"/>
    <s v="E0220747"/>
    <s v="PD022747"/>
    <s v="Serviços de Publicidade Eletrônica"/>
    <n v="746"/>
    <m/>
    <x v="0"/>
    <m/>
    <m/>
    <m/>
    <s v="2 - FATURADO"/>
    <n v="0"/>
    <x v="0"/>
    <x v="1"/>
  </r>
  <r>
    <x v="1323"/>
    <s v="52.382.702/0001-80"/>
    <s v="NF SERVICOS DO"/>
    <n v="303070"/>
    <d v="2024-12-20T00:00:00"/>
    <n v="309592"/>
    <d v="2024-12-20T00:00:00"/>
    <m/>
    <n v="737.52"/>
    <d v="2025-01-19T00:00:00"/>
    <s v="E0220747"/>
    <s v="PD022747"/>
    <s v="Serviços de Publicidade Eletrônica"/>
    <n v="702.12"/>
    <m/>
    <x v="0"/>
    <m/>
    <m/>
    <m/>
    <s v="2 - FATURADO"/>
    <n v="0"/>
    <x v="0"/>
    <x v="1"/>
  </r>
  <r>
    <x v="1323"/>
    <s v="52.382.702/0001-80"/>
    <s v="NF SERVICOS DO"/>
    <n v="303935"/>
    <d v="2024-12-26T00:00:00"/>
    <n v="310498"/>
    <d v="2024-12-30T00:00:00"/>
    <m/>
    <n v="507.04"/>
    <d v="2025-01-29T00:00:00"/>
    <s v="E0220747"/>
    <s v="PD022747"/>
    <s v="Serviços de Publicidade Eletrônica"/>
    <n v="482.7"/>
    <m/>
    <x v="0"/>
    <m/>
    <m/>
    <m/>
    <s v="2 - FATURADO"/>
    <n v="0"/>
    <x v="0"/>
    <x v="1"/>
  </r>
  <r>
    <x v="1324"/>
    <s v="52.454.022/0001-25"/>
    <s v="ND-OPERADORA CIELO"/>
    <n v="23553"/>
    <d v="2024-12-05T00:00:00"/>
    <m/>
    <m/>
    <m/>
    <n v="139.38999999999999"/>
    <d v="2024-12-05T00:00:00"/>
    <m/>
    <m/>
    <s v="e-CNPJ A1 - Renovação 12 meses"/>
    <n v="139.38999999999999"/>
    <m/>
    <x v="0"/>
    <m/>
    <m/>
    <m/>
    <s v="1 - VENDA A VISTA"/>
    <n v="26"/>
    <x v="2"/>
    <x v="4"/>
  </r>
  <r>
    <x v="1325"/>
    <s v="52.507.723/0001-85"/>
    <s v="ND-OPERADORA CIELO"/>
    <n v="23532"/>
    <d v="2024-12-04T00:00:00"/>
    <m/>
    <m/>
    <m/>
    <n v="139.38999999999999"/>
    <d v="2024-12-04T00:00:00"/>
    <m/>
    <m/>
    <s v="e-CNPJ A1 - Renovação 12 meses"/>
    <n v="139.38999999999999"/>
    <m/>
    <x v="0"/>
    <m/>
    <m/>
    <m/>
    <s v="1 - VENDA A VISTA"/>
    <n v="27"/>
    <x v="2"/>
    <x v="4"/>
  </r>
  <r>
    <x v="1326"/>
    <s v="52.561.214/0001-30"/>
    <s v="NF SERVICOS DO"/>
    <n v="299993"/>
    <d v="2024-12-11T00:00:00"/>
    <n v="307430"/>
    <d v="2024-12-11T00:00:00"/>
    <m/>
    <n v="1290.6600000000001"/>
    <d v="2025-01-10T00:00:00"/>
    <s v="E0221012"/>
    <s v="PD221012"/>
    <s v="Serviços de Publicidade Eletrônica"/>
    <n v="1228.71"/>
    <m/>
    <x v="0"/>
    <m/>
    <m/>
    <m/>
    <s v="2 - FATURADO"/>
    <n v="0"/>
    <x v="0"/>
    <x v="1"/>
  </r>
  <r>
    <x v="1326"/>
    <s v="52.561.214/0001-30"/>
    <s v="NF SERVICOS DO"/>
    <n v="300603"/>
    <d v="2024-12-11T00:00:00"/>
    <n v="308040"/>
    <d v="2024-12-11T00:00:00"/>
    <m/>
    <n v="553.14"/>
    <d v="2025-01-10T00:00:00"/>
    <s v="E0221012"/>
    <s v="PD221012"/>
    <s v="Serviços de Publicidade Eletrônica"/>
    <n v="526.59"/>
    <m/>
    <x v="0"/>
    <m/>
    <m/>
    <m/>
    <s v="2 - FATURADO"/>
    <n v="0"/>
    <x v="0"/>
    <x v="1"/>
  </r>
  <r>
    <x v="1326"/>
    <s v="52.561.214/0001-30"/>
    <s v="NF SERVICOS DO"/>
    <n v="300882"/>
    <d v="2024-12-11T00:00:00"/>
    <n v="308319"/>
    <d v="2024-12-11T00:00:00"/>
    <m/>
    <n v="276.57"/>
    <d v="2025-01-10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326"/>
    <s v="52.561.214/0001-30"/>
    <s v="NF SERVICOS DO"/>
    <n v="300955"/>
    <d v="2024-12-11T00:00:00"/>
    <n v="308392"/>
    <d v="2024-12-11T00:00:00"/>
    <m/>
    <n v="460.95"/>
    <d v="2025-01-10T00:00:00"/>
    <s v="E0221012"/>
    <s v="PD221012"/>
    <s v="Serviços de Publicidade Eletrônica"/>
    <n v="438.82"/>
    <m/>
    <x v="0"/>
    <m/>
    <m/>
    <m/>
    <s v="2 - FATURADO"/>
    <n v="0"/>
    <x v="0"/>
    <x v="1"/>
  </r>
  <r>
    <x v="1326"/>
    <s v="52.561.214/0001-30"/>
    <s v="NF SERVICOS DO"/>
    <n v="301609"/>
    <d v="2024-12-11T00:00:00"/>
    <n v="307033"/>
    <d v="2024-12-11T00:00:00"/>
    <m/>
    <n v="1106.28"/>
    <d v="2025-01-10T00:00:00"/>
    <s v="E0221012"/>
    <s v="PD221012"/>
    <s v="Serviços de Publicidade Eletrônica"/>
    <n v="1053.18"/>
    <m/>
    <x v="0"/>
    <m/>
    <m/>
    <m/>
    <s v="2 - FATURADO"/>
    <n v="0"/>
    <x v="0"/>
    <x v="1"/>
  </r>
  <r>
    <x v="1326"/>
    <s v="52.561.214/0001-30"/>
    <s v="NF SERVICOS DO"/>
    <n v="302001"/>
    <d v="2024-12-16T00:00:00"/>
    <n v="308509"/>
    <d v="2024-12-16T00:00:00"/>
    <m/>
    <n v="368.76"/>
    <d v="2025-01-15T00:00:00"/>
    <s v="E0221012"/>
    <s v="PD221012"/>
    <s v="Serviços de Publicidade Eletrônica"/>
    <n v="351.06"/>
    <m/>
    <x v="0"/>
    <m/>
    <m/>
    <m/>
    <s v="2 - FATURADO"/>
    <n v="0"/>
    <x v="0"/>
    <x v="1"/>
  </r>
  <r>
    <x v="1326"/>
    <s v="52.561.214/0001-30"/>
    <s v="NF SERVICOS DO"/>
    <n v="302323"/>
    <d v="2024-12-17T00:00:00"/>
    <n v="308836"/>
    <d v="2024-12-17T00:00:00"/>
    <m/>
    <n v="645.33000000000004"/>
    <d v="2025-01-16T00:00:00"/>
    <s v="E0221012"/>
    <s v="PD221012"/>
    <s v="Serviços de Publicidade Eletrônica"/>
    <n v="614.35"/>
    <m/>
    <x v="0"/>
    <m/>
    <m/>
    <m/>
    <s v="2 - FATURADO"/>
    <n v="0"/>
    <x v="0"/>
    <x v="1"/>
  </r>
  <r>
    <x v="1326"/>
    <s v="52.561.214/0001-30"/>
    <s v="NF SERVICOS DO"/>
    <n v="302578"/>
    <d v="2024-12-18T00:00:00"/>
    <n v="309100"/>
    <d v="2024-12-18T00:00:00"/>
    <m/>
    <n v="184.38"/>
    <d v="2025-01-17T00:00:00"/>
    <s v="E0221012"/>
    <s v="PD221012"/>
    <s v="Serviços de Publicidade Eletrônica"/>
    <n v="175.53"/>
    <m/>
    <x v="0"/>
    <m/>
    <m/>
    <m/>
    <s v="2 - FATURADO"/>
    <n v="0"/>
    <x v="0"/>
    <x v="1"/>
  </r>
  <r>
    <x v="1326"/>
    <s v="52.561.214/0001-30"/>
    <s v="NF SERVICOS DO"/>
    <n v="302769"/>
    <d v="2024-12-19T00:00:00"/>
    <n v="309291"/>
    <d v="2024-12-19T00:00:00"/>
    <m/>
    <n v="2028.18"/>
    <d v="2025-01-18T00:00:00"/>
    <m/>
    <m/>
    <s v="Serviços de Publicidade Eletrônica"/>
    <n v="1930.83"/>
    <m/>
    <x v="0"/>
    <m/>
    <m/>
    <m/>
    <s v="2 - FATURADO"/>
    <n v="0"/>
    <x v="0"/>
    <x v="1"/>
  </r>
  <r>
    <x v="1326"/>
    <s v="52.561.214/0001-30"/>
    <s v="NF SERVICOS DO"/>
    <n v="303180"/>
    <d v="2024-12-22T00:00:00"/>
    <n v="309743"/>
    <d v="2024-12-30T00:00:00"/>
    <m/>
    <n v="460.95"/>
    <d v="2025-01-29T00:00:00"/>
    <s v="E0221012"/>
    <s v="PD221012"/>
    <s v="Serviços de Publicidade Eletrônica"/>
    <n v="438.82"/>
    <m/>
    <x v="0"/>
    <m/>
    <m/>
    <m/>
    <s v="2 - FATURADO"/>
    <n v="0"/>
    <x v="0"/>
    <x v="1"/>
  </r>
  <r>
    <x v="1326"/>
    <s v="52.561.214/0001-30"/>
    <s v="NF SERVICOS DO"/>
    <n v="303410"/>
    <d v="2024-12-22T00:00:00"/>
    <n v="309973"/>
    <d v="2024-12-30T00:00:00"/>
    <m/>
    <n v="737.52"/>
    <d v="2025-01-29T00:00:00"/>
    <s v="E0221012"/>
    <s v="PD221012"/>
    <s v="Serviços de Publicidade Eletrônica"/>
    <n v="702.12"/>
    <m/>
    <x v="0"/>
    <m/>
    <m/>
    <m/>
    <s v="2 - FATURADO"/>
    <n v="0"/>
    <x v="0"/>
    <x v="1"/>
  </r>
  <r>
    <x v="1326"/>
    <s v="52.561.214/0001-30"/>
    <s v="NF SERVICOS DO"/>
    <n v="303792"/>
    <d v="2024-12-23T00:00:00"/>
    <n v="310355"/>
    <d v="2024-12-30T00:00:00"/>
    <m/>
    <n v="368.76"/>
    <d v="2025-01-29T00:00:00"/>
    <s v="E0221012"/>
    <s v="PD221012"/>
    <s v="Serviços de Publicidade Eletrônica"/>
    <n v="351.06"/>
    <m/>
    <x v="0"/>
    <m/>
    <m/>
    <m/>
    <s v="2 - FATURADO"/>
    <n v="0"/>
    <x v="0"/>
    <x v="1"/>
  </r>
  <r>
    <x v="1326"/>
    <s v="52.561.214/0001-30"/>
    <s v="NF SERVICOS DO"/>
    <n v="304008"/>
    <d v="2024-12-31T00:00:00"/>
    <n v="310584"/>
    <d v="2025-01-03T00:00:00"/>
    <m/>
    <n v="276.57"/>
    <d v="2025-02-02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326"/>
    <s v="52.561.214/0001-30"/>
    <s v="NF SERVICOS DO"/>
    <n v="304090"/>
    <d v="2024-12-31T00:00:00"/>
    <n v="310666"/>
    <d v="2025-01-03T00:00:00"/>
    <m/>
    <n v="1475.04"/>
    <d v="2025-02-02T00:00:00"/>
    <s v="E0221012"/>
    <s v="PD221012"/>
    <s v="Serviços de Publicidade Eletrônica"/>
    <n v="1404.24"/>
    <m/>
    <x v="0"/>
    <m/>
    <m/>
    <m/>
    <s v="2 - FATURADO"/>
    <n v="0"/>
    <x v="0"/>
    <x v="1"/>
  </r>
  <r>
    <x v="1327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050"/>
    <x v="4"/>
    <x v="1"/>
  </r>
  <r>
    <x v="1328"/>
    <s v="52.684.311/0001-10"/>
    <s v="NF SERVICOS DO"/>
    <n v="301324"/>
    <d v="2024-12-11T00:00:00"/>
    <n v="306748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29"/>
    <s v="52.762.320/0001-82"/>
    <s v="ND-OPERADORA CIELO"/>
    <n v="23527"/>
    <d v="2024-12-03T00:00:00"/>
    <m/>
    <m/>
    <m/>
    <n v="187.49"/>
    <d v="2024-12-03T00:00:00"/>
    <m/>
    <m/>
    <s v="Certificado e-CNPJ A1 em Software (12 meses)"/>
    <n v="187.49"/>
    <m/>
    <x v="0"/>
    <m/>
    <m/>
    <m/>
    <s v="1 - VENDA A VISTA"/>
    <n v="28"/>
    <x v="2"/>
    <x v="4"/>
  </r>
  <r>
    <x v="1330"/>
    <s v="52.906.358/0001-81"/>
    <s v="ND-OPERADORA CIELO"/>
    <n v="23626"/>
    <d v="2024-12-13T00:00:00"/>
    <m/>
    <m/>
    <m/>
    <n v="139.38999999999999"/>
    <d v="2024-12-13T00:00:00"/>
    <m/>
    <m/>
    <s v="e-CNPJ A1 - Renovação 12 meses"/>
    <n v="139.38999999999999"/>
    <m/>
    <x v="0"/>
    <m/>
    <m/>
    <m/>
    <s v="1 - VENDA A VISTA"/>
    <n v="18"/>
    <x v="2"/>
    <x v="4"/>
  </r>
  <r>
    <x v="1331"/>
    <s v="52.942.380/0001-87"/>
    <s v="NF SERVICOS"/>
    <n v="174569"/>
    <d v="2024-12-10T00:00:00"/>
    <n v="1890557"/>
    <d v="2024-12-10T00:00:00"/>
    <d v="2024-11-01T00:00:00"/>
    <n v="644.4"/>
    <d v="2025-01-09T00:00:00"/>
    <s v="E0240692"/>
    <s v="PD024692"/>
    <s v="PREFEITURA - CADASTRO"/>
    <n v="613.47"/>
    <d v="2024-11-01T00:00:00"/>
    <x v="0"/>
    <s v="065/2024"/>
    <s v="085/2024"/>
    <s v="359.00008029/2024-56 APPS\ITO"/>
    <s v="2 - FATURADO"/>
    <n v="0"/>
    <x v="0"/>
    <x v="0"/>
  </r>
  <r>
    <x v="1331"/>
    <s v="52.942.380/0001-87"/>
    <s v="NF SERVICOS DO"/>
    <n v="299946"/>
    <d v="2024-12-11T00:00:00"/>
    <n v="307383"/>
    <d v="2024-12-11T00:00:00"/>
    <m/>
    <n v="829.71"/>
    <d v="2025-01-10T00:00:00"/>
    <s v="E0230908"/>
    <s v="PD023908"/>
    <s v="Serviços de Publicidade Eletrônica"/>
    <n v="789.88"/>
    <m/>
    <x v="0"/>
    <m/>
    <m/>
    <m/>
    <s v="2 - FATURADO"/>
    <n v="0"/>
    <x v="0"/>
    <x v="1"/>
  </r>
  <r>
    <x v="1331"/>
    <s v="52.942.380/0001-87"/>
    <s v="NF SERVICOS DO"/>
    <n v="301425"/>
    <d v="2024-12-11T00:00:00"/>
    <n v="306849"/>
    <d v="2024-12-11T00:00:00"/>
    <m/>
    <n v="460.95"/>
    <d v="2025-01-10T00:00:00"/>
    <s v="E0230908"/>
    <s v="PD023908"/>
    <s v="Serviços de Publicidade Eletrônica"/>
    <n v="438.82"/>
    <m/>
    <x v="0"/>
    <m/>
    <m/>
    <m/>
    <s v="2 - FATURADO"/>
    <n v="0"/>
    <x v="0"/>
    <x v="1"/>
  </r>
  <r>
    <x v="1331"/>
    <s v="52.942.380/0001-87"/>
    <s v="NF SERVICOS DO"/>
    <n v="301605"/>
    <d v="2024-12-11T00:00:00"/>
    <n v="307029"/>
    <d v="2024-12-11T00:00:00"/>
    <m/>
    <n v="414.85"/>
    <d v="2025-01-10T00:00:00"/>
    <s v="E0230908"/>
    <s v="PD023908"/>
    <s v="Serviços de Publicidade Eletrônica"/>
    <n v="394.94"/>
    <m/>
    <x v="0"/>
    <m/>
    <m/>
    <m/>
    <s v="2 - FATURADO"/>
    <n v="0"/>
    <x v="0"/>
    <x v="1"/>
  </r>
  <r>
    <x v="1331"/>
    <s v="52.942.380/0001-87"/>
    <s v="NF SERVICOS DO"/>
    <n v="301801"/>
    <d v="2024-12-11T00:00:00"/>
    <n v="307225"/>
    <d v="2024-12-11T00:00:00"/>
    <m/>
    <n v="507.04"/>
    <d v="2025-01-10T00:00:00"/>
    <s v="E0230908"/>
    <s v="PD023908"/>
    <s v="Serviços de Publicidade Eletrônica"/>
    <n v="482.7"/>
    <m/>
    <x v="0"/>
    <m/>
    <m/>
    <m/>
    <s v="2 - FATURADO"/>
    <n v="0"/>
    <x v="0"/>
    <x v="1"/>
  </r>
  <r>
    <x v="1331"/>
    <s v="52.942.380/0001-87"/>
    <s v="NF SERVICOS DO"/>
    <n v="302239"/>
    <d v="2024-12-17T00:00:00"/>
    <n v="308752"/>
    <d v="2024-12-17T00:00:00"/>
    <m/>
    <n v="276.57"/>
    <d v="2025-01-16T00:00:00"/>
    <s v="E0230908"/>
    <s v="PD023908"/>
    <s v="Serviços de Publicidade Eletrônica"/>
    <n v="263.29000000000002"/>
    <m/>
    <x v="0"/>
    <m/>
    <m/>
    <m/>
    <s v="2 - FATURADO"/>
    <n v="0"/>
    <x v="0"/>
    <x v="1"/>
  </r>
  <r>
    <x v="1331"/>
    <s v="52.942.380/0001-87"/>
    <s v="NF SERVICOS DO"/>
    <n v="303412"/>
    <d v="2024-12-22T00:00:00"/>
    <n v="309975"/>
    <d v="2024-12-30T00:00:00"/>
    <m/>
    <n v="414.85"/>
    <d v="2025-01-29T00:00:00"/>
    <s v="E0230908"/>
    <s v="PD023908"/>
    <s v="Serviços de Publicidade Eletrônica"/>
    <n v="394.94"/>
    <m/>
    <x v="0"/>
    <m/>
    <m/>
    <m/>
    <s v="2 - FATURADO"/>
    <n v="0"/>
    <x v="0"/>
    <x v="1"/>
  </r>
  <r>
    <x v="1331"/>
    <s v="52.942.380/0001-87"/>
    <s v="NF SERVICOS"/>
    <n v="177437"/>
    <d v="2024-12-31T00:00:00"/>
    <n v="1906376"/>
    <d v="2025-01-10T00:00:00"/>
    <d v="2024-12-01T00:00:00"/>
    <n v="644.4"/>
    <d v="2025-02-09T00:00:00"/>
    <s v="E0240692"/>
    <s v="PD024692"/>
    <s v="PREFEITURA - CADASTRO"/>
    <n v="613.47"/>
    <d v="2024-12-01T00:00:00"/>
    <x v="0"/>
    <s v="065/2024"/>
    <s v="085/2024"/>
    <s v="359.00008029/2024-56 APPS\ITO"/>
    <s v="2 - FATURADO"/>
    <n v="0"/>
    <x v="0"/>
    <x v="0"/>
  </r>
  <r>
    <x v="1331"/>
    <s v="52.942.380/0001-87"/>
    <s v="NF SERVICOS DO"/>
    <n v="304135"/>
    <d v="2024-12-31T00:00:00"/>
    <n v="310711"/>
    <d v="2025-01-03T00:00:00"/>
    <m/>
    <n v="230.47"/>
    <d v="2025-02-02T00:00:00"/>
    <s v="E0230908"/>
    <s v="PD023908"/>
    <s v="Serviços de Publicidade Eletrônica"/>
    <n v="219.41"/>
    <m/>
    <x v="0"/>
    <m/>
    <m/>
    <m/>
    <s v="2 - FATURADO"/>
    <n v="0"/>
    <x v="0"/>
    <x v="1"/>
  </r>
  <r>
    <x v="1332"/>
    <s v="52.962.878/0001-01"/>
    <s v="ND-OPERADORA CIELO"/>
    <n v="23615"/>
    <d v="2024-12-12T00:00:00"/>
    <m/>
    <m/>
    <m/>
    <n v="187.49"/>
    <d v="2024-12-12T00:00:00"/>
    <m/>
    <m/>
    <s v="Certificado e-CNPJ A1 em Software (12 meses)"/>
    <n v="187.49"/>
    <m/>
    <x v="0"/>
    <m/>
    <m/>
    <m/>
    <s v="1 - VENDA A VISTA"/>
    <n v="19"/>
    <x v="2"/>
    <x v="4"/>
  </r>
  <r>
    <x v="1333"/>
    <s v="523.398.748-15"/>
    <s v="NF SERVICOS KIT"/>
    <n v="124092"/>
    <d v="2022-08-31T00:00:00"/>
    <n v="128885"/>
    <d v="2022-08-31T00:00:00"/>
    <m/>
    <n v="187.49"/>
    <d v="2022-09-30T00:00:00"/>
    <m/>
    <m/>
    <s v="Certificado e-CPF A3 (renovação) - 36 meses"/>
    <n v="187.49"/>
    <m/>
    <x v="0"/>
    <m/>
    <m/>
    <m/>
    <s v="2 - FATURADO"/>
    <n v="823"/>
    <x v="4"/>
    <x v="1"/>
  </r>
  <r>
    <x v="1334"/>
    <s v="529.480.808-00"/>
    <s v="NF SERVICOS DO"/>
    <n v="16957"/>
    <d v="2021-09-29T00:00:00"/>
    <n v="2115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159"/>
    <x v="4"/>
    <x v="1"/>
  </r>
  <r>
    <x v="1334"/>
    <s v="529.480.808-00"/>
    <s v="NF SERVICOS DO"/>
    <n v="26868"/>
    <d v="2021-10-27T00:00:00"/>
    <n v="31276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131"/>
    <x v="4"/>
    <x v="1"/>
  </r>
  <r>
    <x v="1334"/>
    <s v="529.480.808-00"/>
    <s v="NF SERVICOS DO"/>
    <n v="37664"/>
    <d v="2021-11-26T00:00:00"/>
    <n v="4192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098"/>
    <x v="4"/>
    <x v="1"/>
  </r>
  <r>
    <x v="1334"/>
    <s v="529.480.808-00"/>
    <s v="NF SERVICOS DO"/>
    <n v="49421"/>
    <d v="2021-12-30T00:00:00"/>
    <n v="53746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067"/>
    <x v="4"/>
    <x v="1"/>
  </r>
  <r>
    <x v="1334"/>
    <s v="529.480.808-00"/>
    <s v="NF SERVICOS DO"/>
    <n v="57803"/>
    <d v="2022-02-14T00:00:00"/>
    <n v="62212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021"/>
    <x v="4"/>
    <x v="1"/>
  </r>
  <r>
    <x v="1334"/>
    <s v="529.480.808-00"/>
    <s v="NF SERVICOS DO"/>
    <n v="66314"/>
    <d v="2022-02-28T00:00:00"/>
    <n v="70739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05"/>
    <x v="4"/>
    <x v="1"/>
  </r>
  <r>
    <x v="1334"/>
    <s v="529.480.808-00"/>
    <s v="NF SERVICOS DO"/>
    <n v="77266"/>
    <d v="2022-03-31T00:00:00"/>
    <n v="81753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972"/>
    <x v="4"/>
    <x v="1"/>
  </r>
  <r>
    <x v="1335"/>
    <s v="529.581.678-87"/>
    <s v="NF SERVICOS KIT"/>
    <n v="140398"/>
    <d v="2023-08-31T00:00:00"/>
    <n v="1650728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458"/>
    <x v="4"/>
    <x v="1"/>
  </r>
  <r>
    <x v="1336"/>
    <s v="53.090.281/0001-87"/>
    <s v="ND-OPERADORA CIELO"/>
    <n v="23506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1337"/>
    <s v="53.099.149/0001-36"/>
    <s v="NF SERVICOS DO"/>
    <n v="289907"/>
    <d v="2024-09-27T00:00:00"/>
    <n v="296254"/>
    <d v="2024-09-27T00:00:00"/>
    <m/>
    <n v="230.47"/>
    <d v="2024-10-27T00:00:00"/>
    <s v="E0240917"/>
    <s v="PD024917"/>
    <s v="Serviços de Publicidade Eletrônica"/>
    <n v="219.41"/>
    <m/>
    <x v="0"/>
    <m/>
    <m/>
    <m/>
    <s v="2 - FATURADO"/>
    <n v="65"/>
    <x v="5"/>
    <x v="1"/>
  </r>
  <r>
    <x v="1338"/>
    <s v="53.166.010/0001-68"/>
    <s v="ND-OPERADORA CIELO"/>
    <n v="23711"/>
    <d v="2024-12-23T00:00:00"/>
    <m/>
    <m/>
    <m/>
    <n v="187.49"/>
    <d v="2024-12-23T00:00:00"/>
    <m/>
    <m/>
    <s v="Certificado e-CNPJ A1 em Software (12 meses)"/>
    <n v="187.49"/>
    <m/>
    <x v="0"/>
    <m/>
    <m/>
    <m/>
    <s v="1 - VENDA A VISTA"/>
    <n v="8"/>
    <x v="2"/>
    <x v="4"/>
  </r>
  <r>
    <x v="1339"/>
    <s v="53.178.752/0001-03"/>
    <s v="NF SERVICOS"/>
    <n v="27422"/>
    <d v="2012-12-31T00:00:00"/>
    <n v="94751"/>
    <d v="2013-01-11T00:00:00"/>
    <d v="2012-12-01T00:00:00"/>
    <n v="216.79"/>
    <d v="2013-02-10T00:00:00"/>
    <s v="E0000735"/>
    <s v="PD010735"/>
    <s v="CONSIGNATARIA"/>
    <n v="216.79"/>
    <d v="2012-12-01T00:00:00"/>
    <x v="0"/>
    <m/>
    <m/>
    <s v="83457/01"/>
    <s v="2 - FATURADO"/>
    <n v="4342"/>
    <x v="4"/>
    <x v="0"/>
  </r>
  <r>
    <x v="1339"/>
    <s v="53.178.752/0001-03"/>
    <s v="NF SERVICOS"/>
    <n v="28315"/>
    <d v="2013-01-31T00:00:00"/>
    <n v="106758"/>
    <d v="2013-02-14T00:00:00"/>
    <d v="2013-01-01T00:00:00"/>
    <n v="227.87"/>
    <d v="2013-03-16T00:00:00"/>
    <s v="E0000735"/>
    <s v="PD010735"/>
    <s v="CONSIGNATARIA"/>
    <n v="227.87"/>
    <d v="2013-01-01T00:00:00"/>
    <x v="0"/>
    <m/>
    <m/>
    <s v="83457/01"/>
    <s v="2 - FATURADO"/>
    <n v="4308"/>
    <x v="4"/>
    <x v="0"/>
  </r>
  <r>
    <x v="1339"/>
    <s v="53.178.752/0001-03"/>
    <s v="NF SERVICOS"/>
    <n v="29330"/>
    <d v="2013-02-28T00:00:00"/>
    <n v="118874"/>
    <d v="2013-03-12T00:00:00"/>
    <d v="2013-02-01T00:00:00"/>
    <n v="227.87"/>
    <d v="2013-04-11T00:00:00"/>
    <s v="E0000735"/>
    <s v="PD010735"/>
    <s v="CONSIGNATARIA"/>
    <n v="227.87"/>
    <d v="2013-02-01T00:00:00"/>
    <x v="0"/>
    <m/>
    <m/>
    <s v="83457/01"/>
    <s v="2 - FATURADO"/>
    <n v="4282"/>
    <x v="4"/>
    <x v="0"/>
  </r>
  <r>
    <x v="1339"/>
    <s v="53.178.752/0001-03"/>
    <s v="NF SERVICOS"/>
    <n v="30410"/>
    <d v="2013-03-31T00:00:00"/>
    <n v="131069"/>
    <d v="2013-04-12T00:00:00"/>
    <d v="2013-03-01T00:00:00"/>
    <n v="227.87"/>
    <d v="2013-05-12T00:00:00"/>
    <s v="E0000735"/>
    <s v="PD010735"/>
    <s v="CONSIGNATARIA"/>
    <n v="227.87"/>
    <d v="2013-03-01T00:00:00"/>
    <x v="0"/>
    <m/>
    <m/>
    <s v="83457/01"/>
    <s v="2 - FATURADO"/>
    <n v="4251"/>
    <x v="4"/>
    <x v="0"/>
  </r>
  <r>
    <x v="1340"/>
    <s v="53.221.701/0001-17"/>
    <s v="NF SERVICOS DO"/>
    <n v="298510"/>
    <d v="2024-11-19T00:00:00"/>
    <n v="304951"/>
    <d v="2024-11-21T00:00:00"/>
    <m/>
    <n v="829.71"/>
    <d v="2024-12-21T00:00:00"/>
    <s v="E0230926"/>
    <s v="PD023926"/>
    <s v="Serviços de Publicidade Eletrônica"/>
    <n v="789.88"/>
    <m/>
    <x v="0"/>
    <m/>
    <m/>
    <m/>
    <s v="2 - FATURADO"/>
    <n v="10"/>
    <x v="2"/>
    <x v="1"/>
  </r>
  <r>
    <x v="1340"/>
    <s v="53.221.701/0001-17"/>
    <s v="NF SERVICOS DO"/>
    <n v="299363"/>
    <d v="2024-11-28T00:00:00"/>
    <n v="305813"/>
    <d v="2024-11-28T00:00:00"/>
    <m/>
    <n v="599.23"/>
    <d v="2024-12-28T00:00:00"/>
    <s v="E0230926"/>
    <s v="PD023926"/>
    <s v="Serviços de Publicidade Eletrônica"/>
    <n v="570.47"/>
    <m/>
    <x v="0"/>
    <m/>
    <m/>
    <m/>
    <s v="2 - FATURADO"/>
    <n v="3"/>
    <x v="2"/>
    <x v="1"/>
  </r>
  <r>
    <x v="1340"/>
    <s v="53.221.701/0001-17"/>
    <s v="ND-POUPATEMPO 4.0"/>
    <n v="5235"/>
    <d v="2024-12-04T00:00:00"/>
    <s v="PPT00726"/>
    <s v="PPT00726"/>
    <d v="2024-12-01T00:00:00"/>
    <n v="21421.4"/>
    <d v="2025-01-03T00:00:00"/>
    <s v="PPT00726"/>
    <s v="PP00726"/>
    <s v="IMPLANTACAO E OPERACAO DO POUPATEMPO MONTE APRAZIVEL"/>
    <n v="21421.4"/>
    <d v="2024-12-01T00:00:00"/>
    <x v="0"/>
    <m/>
    <s v="PD-PRC-2022/02603"/>
    <m/>
    <s v="2 - FATURADO"/>
    <n v="0"/>
    <x v="0"/>
    <x v="11"/>
  </r>
  <r>
    <x v="1340"/>
    <s v="53.221.701/0001-17"/>
    <s v="NF SERVICOS DO"/>
    <n v="300321"/>
    <d v="2024-12-11T00:00:00"/>
    <n v="307758"/>
    <d v="2024-12-11T00:00:00"/>
    <m/>
    <n v="230.47"/>
    <d v="2025-01-10T00:00:00"/>
    <s v="E0230926"/>
    <s v="PD023926"/>
    <s v="Serviços de Publicidade Eletrônica"/>
    <n v="219.41"/>
    <m/>
    <x v="0"/>
    <m/>
    <m/>
    <m/>
    <s v="2 - FATURADO"/>
    <n v="0"/>
    <x v="0"/>
    <x v="1"/>
  </r>
  <r>
    <x v="1341"/>
    <s v="53.249.470/0001-50"/>
    <s v="ND-OPERADORA CIELO"/>
    <n v="23577"/>
    <d v="2024-12-09T00:00:00"/>
    <m/>
    <m/>
    <m/>
    <n v="139.38999999999999"/>
    <d v="2024-12-09T00:00:00"/>
    <m/>
    <m/>
    <s v="e-CNPJ A1 - Renovação 12 meses"/>
    <n v="139.38999999999999"/>
    <m/>
    <x v="0"/>
    <m/>
    <m/>
    <m/>
    <s v="1 - VENDA A VISTA"/>
    <n v="22"/>
    <x v="2"/>
    <x v="4"/>
  </r>
  <r>
    <x v="1342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0"/>
    <x v="0"/>
    <x v="2"/>
  </r>
  <r>
    <x v="1343"/>
    <s v="53.300.356/0001-07"/>
    <s v="NF SERVICOS DO"/>
    <n v="302048"/>
    <d v="2024-12-16T00:00:00"/>
    <n v="308556"/>
    <d v="2024-12-16T00:00:00"/>
    <m/>
    <n v="165.94"/>
    <d v="2025-01-15T00:00:00"/>
    <s v="E0230964"/>
    <s v="PD023964"/>
    <s v="Serviços de Publicidade Eletrônica"/>
    <n v="157.97"/>
    <m/>
    <x v="0"/>
    <m/>
    <m/>
    <m/>
    <s v="2 - FATURADO"/>
    <n v="0"/>
    <x v="0"/>
    <x v="1"/>
  </r>
  <r>
    <x v="1343"/>
    <s v="53.300.356/0001-07"/>
    <s v="NF SERVICOS DO"/>
    <n v="302248"/>
    <d v="2024-12-17T00:00:00"/>
    <n v="308761"/>
    <d v="2024-12-17T00:00:00"/>
    <m/>
    <n v="2212.56"/>
    <d v="2025-01-16T00:00:00"/>
    <s v="E0230964"/>
    <s v="PD023964"/>
    <s v="Serviços de Publicidade Eletrônica"/>
    <n v="2106.36"/>
    <m/>
    <x v="0"/>
    <m/>
    <m/>
    <m/>
    <s v="2 - FATURADO"/>
    <n v="0"/>
    <x v="0"/>
    <x v="1"/>
  </r>
  <r>
    <x v="1343"/>
    <s v="53.300.356/0001-07"/>
    <s v="NF SERVICOS DO"/>
    <n v="303181"/>
    <d v="2024-12-22T00:00:00"/>
    <n v="309744"/>
    <d v="2024-12-30T00:00:00"/>
    <m/>
    <n v="387.2"/>
    <d v="2025-01-29T00:00:00"/>
    <s v="E0230964"/>
    <s v="PD023964"/>
    <s v="Serviços de Publicidade Eletrônica"/>
    <n v="368.61"/>
    <m/>
    <x v="0"/>
    <m/>
    <m/>
    <m/>
    <s v="2 - FATURADO"/>
    <n v="0"/>
    <x v="0"/>
    <x v="1"/>
  </r>
  <r>
    <x v="1343"/>
    <s v="53.300.356/0001-07"/>
    <s v="NF SERVICOS DO"/>
    <n v="303795"/>
    <d v="2024-12-23T00:00:00"/>
    <n v="310358"/>
    <d v="2024-12-30T00:00:00"/>
    <m/>
    <n v="276.57"/>
    <d v="2025-01-29T00:00:00"/>
    <s v="E0230964"/>
    <s v="PD023964"/>
    <s v="Serviços de Publicidade Eletrônica"/>
    <n v="263.29000000000002"/>
    <m/>
    <x v="0"/>
    <m/>
    <m/>
    <m/>
    <s v="2 - FATURADO"/>
    <n v="0"/>
    <x v="0"/>
    <x v="1"/>
  </r>
  <r>
    <x v="1343"/>
    <s v="53.300.356/0001-07"/>
    <s v="NF SERVICOS"/>
    <n v="177496"/>
    <d v="2024-12-31T00:00:00"/>
    <n v="1906435"/>
    <d v="2025-01-10T00:00:00"/>
    <d v="2024-12-01T00:00:00"/>
    <n v="644.4"/>
    <d v="2025-02-09T00:00:00"/>
    <s v="E0230649"/>
    <s v="PD023649"/>
    <s v="PREFEITURA - CADASTRO"/>
    <n v="613.47"/>
    <d v="2024-12-01T00:00:00"/>
    <x v="0"/>
    <s v="269/2023"/>
    <s v="160/2023"/>
    <s v="359.00006510/2024-15-ITO/APPS"/>
    <s v="2 - FATURADO"/>
    <n v="0"/>
    <x v="0"/>
    <x v="0"/>
  </r>
  <r>
    <x v="1343"/>
    <s v="53.300.356/0001-07"/>
    <s v="NF SERVICOS DO"/>
    <n v="304139"/>
    <d v="2024-12-31T00:00:00"/>
    <n v="310715"/>
    <d v="2025-01-03T00:00:00"/>
    <m/>
    <n v="331.88"/>
    <d v="2025-02-02T00:00:00"/>
    <s v="E0230964"/>
    <s v="PD023964"/>
    <s v="Serviços de Publicidade Eletrônica"/>
    <n v="315.95"/>
    <m/>
    <x v="0"/>
    <m/>
    <m/>
    <m/>
    <s v="2 - FATURADO"/>
    <n v="0"/>
    <x v="0"/>
    <x v="1"/>
  </r>
  <r>
    <x v="1344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12"/>
    <x v="2"/>
    <x v="2"/>
  </r>
  <r>
    <x v="1344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12"/>
    <x v="2"/>
    <x v="2"/>
  </r>
  <r>
    <x v="1344"/>
    <s v="53.327.359/0001-34"/>
    <s v="NF SERVICOS DO"/>
    <n v="302177"/>
    <d v="2024-12-17T00:00:00"/>
    <n v="308690"/>
    <d v="2024-12-17T00:00:00"/>
    <m/>
    <n v="295.01"/>
    <d v="2025-01-16T00:00:00"/>
    <s v="E0240931"/>
    <s v="PD024931"/>
    <s v="Serviços de Publicidade Eletrônica"/>
    <n v="280.85000000000002"/>
    <m/>
    <x v="0"/>
    <m/>
    <m/>
    <m/>
    <s v="2 - FATURADO"/>
    <n v="0"/>
    <x v="0"/>
    <x v="1"/>
  </r>
  <r>
    <x v="1344"/>
    <s v="53.327.359/0001-34"/>
    <s v="NF SERVICOS DO"/>
    <n v="303161"/>
    <d v="2024-12-20T00:00:00"/>
    <n v="309683"/>
    <d v="2024-12-20T00:00:00"/>
    <m/>
    <n v="368.76"/>
    <d v="2025-01-19T00:00:00"/>
    <s v="E0240931"/>
    <s v="PD024931"/>
    <s v="Serviços de Publicidade Eletrônica"/>
    <n v="351.06"/>
    <m/>
    <x v="0"/>
    <m/>
    <m/>
    <m/>
    <s v="2 - FATURADO"/>
    <n v="0"/>
    <x v="0"/>
    <x v="1"/>
  </r>
  <r>
    <x v="1345"/>
    <s v="53.372.363/0001-14"/>
    <s v="NF SERVICOS DO"/>
    <n v="301317"/>
    <d v="2024-12-11T00:00:00"/>
    <n v="30674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346"/>
    <s v="53.396.053/0001-30"/>
    <s v="ND-OPERADORA CIELO"/>
    <n v="23693"/>
    <d v="2024-12-20T00:00:00"/>
    <m/>
    <m/>
    <m/>
    <n v="139.38999999999999"/>
    <d v="2024-12-20T00:00:00"/>
    <m/>
    <m/>
    <s v="e-CNPJ A1 - Renovação 12 meses"/>
    <n v="139.38999999999999"/>
    <m/>
    <x v="0"/>
    <m/>
    <m/>
    <m/>
    <s v="1 - VENDA A VISTA"/>
    <n v="11"/>
    <x v="2"/>
    <x v="4"/>
  </r>
  <r>
    <x v="1347"/>
    <s v="53.415.717/0001-60"/>
    <s v="NF SERVICOS E_GOV"/>
    <n v="160390"/>
    <d v="2024-05-15T00:00:00"/>
    <n v="1785839"/>
    <d v="2024-05-16T00:00:00"/>
    <m/>
    <n v="227.35"/>
    <d v="2024-06-14T00:00:00"/>
    <m/>
    <m/>
    <s v="Certificado e-CPF A3 em cartão - 36 meses Gov"/>
    <n v="216.44"/>
    <m/>
    <x v="0"/>
    <m/>
    <m/>
    <m/>
    <s v="2 - FATURADO"/>
    <n v="200"/>
    <x v="3"/>
    <x v="1"/>
  </r>
  <r>
    <x v="1347"/>
    <s v="53.415.717/0001-60"/>
    <s v="NF SERVICOS DO"/>
    <n v="303521"/>
    <d v="2024-12-22T00:00:00"/>
    <n v="310084"/>
    <d v="2024-12-30T00:00:00"/>
    <m/>
    <n v="1253.78"/>
    <d v="2025-01-29T00:00:00"/>
    <s v="E0220675"/>
    <s v="PD022675"/>
    <s v="Serviços de Publicidade Eletrônica"/>
    <n v="1193.5999999999999"/>
    <m/>
    <x v="0"/>
    <m/>
    <m/>
    <m/>
    <s v="2 - FATURADO"/>
    <n v="0"/>
    <x v="0"/>
    <x v="1"/>
  </r>
  <r>
    <x v="1347"/>
    <s v="53.415.717/0001-60"/>
    <s v="NF SERVICOS"/>
    <n v="177417"/>
    <d v="2024-12-31T00:00:00"/>
    <n v="1906356"/>
    <d v="2025-01-10T00:00:00"/>
    <d v="2024-12-01T00:00:00"/>
    <n v="18867.84"/>
    <d v="2025-02-09T00:00:00"/>
    <s v="E0240684"/>
    <s v="PD024684"/>
    <s v="PREFEITURA - CADASTRO"/>
    <n v="17962.18"/>
    <d v="2024-12-01T00:00:00"/>
    <x v="0"/>
    <s v="100/2024"/>
    <s v="127/2024"/>
    <s v="359.00007484/2024-34 APPS\ITO"/>
    <s v="2 - FATURADO"/>
    <n v="0"/>
    <x v="0"/>
    <x v="0"/>
  </r>
  <r>
    <x v="1348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0"/>
    <x v="0"/>
    <x v="2"/>
  </r>
  <r>
    <x v="1348"/>
    <s v="54.010.863/0001-79"/>
    <s v="NF SERVICOS DO"/>
    <n v="300398"/>
    <d v="2024-12-11T00:00:00"/>
    <n v="307835"/>
    <d v="2024-12-11T00:00:00"/>
    <m/>
    <n v="645.33000000000004"/>
    <d v="2025-01-10T00:00:00"/>
    <s v="E0201954"/>
    <s v="PD201954"/>
    <s v="Serviços de Publicidade Eletrônica"/>
    <n v="614.35"/>
    <m/>
    <x v="0"/>
    <m/>
    <m/>
    <m/>
    <s v="2 - FATURADO"/>
    <n v="0"/>
    <x v="0"/>
    <x v="1"/>
  </r>
  <r>
    <x v="1348"/>
    <s v="54.010.863/0001-79"/>
    <s v="NF SERVICOS DO"/>
    <n v="302270"/>
    <d v="2024-12-17T00:00:00"/>
    <n v="308783"/>
    <d v="2024-12-17T00:00:00"/>
    <m/>
    <n v="460.95"/>
    <d v="2025-01-16T00:00:00"/>
    <s v="E0201954"/>
    <s v="PD201954"/>
    <s v="Serviços de Publicidade Eletrônica"/>
    <n v="438.82"/>
    <m/>
    <x v="0"/>
    <m/>
    <m/>
    <m/>
    <s v="2 - FATURADO"/>
    <n v="0"/>
    <x v="0"/>
    <x v="1"/>
  </r>
  <r>
    <x v="1348"/>
    <s v="54.010.863/0001-79"/>
    <s v="NF SERVICOS DO"/>
    <n v="302836"/>
    <d v="2024-12-19T00:00:00"/>
    <n v="309358"/>
    <d v="2024-12-19T00:00:00"/>
    <m/>
    <n v="2673.51"/>
    <d v="2025-01-18T00:00:00"/>
    <s v="E0201954"/>
    <s v="PD201954"/>
    <s v="Serviços de Publicidade Eletrônica"/>
    <n v="2545.1799999999998"/>
    <m/>
    <x v="0"/>
    <m/>
    <m/>
    <m/>
    <s v="2 - FATURADO"/>
    <n v="0"/>
    <x v="0"/>
    <x v="1"/>
  </r>
  <r>
    <x v="1348"/>
    <s v="54.010.863/0001-79"/>
    <s v="NF SERVICOS DO"/>
    <n v="303907"/>
    <d v="2024-12-26T00:00:00"/>
    <n v="310470"/>
    <d v="2024-12-30T00:00:00"/>
    <m/>
    <n v="553.14"/>
    <d v="2025-01-29T00:00:00"/>
    <s v="E0201954"/>
    <s v="PD201954"/>
    <s v="Serviços de Publicidade Eletrônica"/>
    <n v="526.59"/>
    <m/>
    <x v="0"/>
    <m/>
    <m/>
    <m/>
    <s v="2 - FATURADO"/>
    <n v="0"/>
    <x v="0"/>
    <x v="1"/>
  </r>
  <r>
    <x v="1349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079"/>
    <x v="4"/>
    <x v="1"/>
  </r>
  <r>
    <x v="1350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34"/>
    <x v="1"/>
    <x v="1"/>
  </r>
  <r>
    <x v="1350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27"/>
    <x v="2"/>
    <x v="1"/>
  </r>
  <r>
    <x v="1350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25"/>
    <x v="2"/>
    <x v="1"/>
  </r>
  <r>
    <x v="1351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166"/>
    <x v="4"/>
    <x v="1"/>
  </r>
  <r>
    <x v="1351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102"/>
    <x v="4"/>
    <x v="1"/>
  </r>
  <r>
    <x v="1351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048"/>
    <x v="4"/>
    <x v="1"/>
  </r>
  <r>
    <x v="1351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035"/>
    <x v="4"/>
    <x v="1"/>
  </r>
  <r>
    <x v="1351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933"/>
    <x v="4"/>
    <x v="1"/>
  </r>
  <r>
    <x v="1351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873"/>
    <x v="4"/>
    <x v="1"/>
  </r>
  <r>
    <x v="1352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132"/>
    <x v="4"/>
    <x v="1"/>
  </r>
  <r>
    <x v="1353"/>
    <s v="54.279.666/0001-50"/>
    <s v="NF SERVICOS DO"/>
    <n v="293078"/>
    <d v="2024-10-17T00:00:00"/>
    <n v="299469"/>
    <d v="2024-10-17T00:00:00"/>
    <m/>
    <n v="184.38"/>
    <d v="2024-11-16T00:00:00"/>
    <s v="E0230873"/>
    <s v="PD023873"/>
    <s v="Serviços de Publicidade Eletrônica"/>
    <n v="175.53"/>
    <m/>
    <x v="0"/>
    <m/>
    <m/>
    <m/>
    <s v="2 - FATURADO"/>
    <n v="45"/>
    <x v="1"/>
    <x v="1"/>
  </r>
  <r>
    <x v="1353"/>
    <s v="54.279.666/0001-50"/>
    <s v="NF SERVICOS DO"/>
    <n v="298914"/>
    <d v="2024-11-22T00:00:00"/>
    <n v="305361"/>
    <d v="2024-11-26T00:00:00"/>
    <m/>
    <n v="184.38"/>
    <d v="2024-12-26T00:00:00"/>
    <s v="E0230873"/>
    <s v="PD023873"/>
    <s v="Serviços de Publicidade Eletrônica"/>
    <n v="175.53"/>
    <m/>
    <x v="0"/>
    <m/>
    <m/>
    <m/>
    <s v="2 - FATURADO"/>
    <n v="5"/>
    <x v="2"/>
    <x v="1"/>
  </r>
  <r>
    <x v="1353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5"/>
    <x v="2"/>
    <x v="2"/>
  </r>
  <r>
    <x v="1353"/>
    <s v="54.279.666/0001-50"/>
    <s v="ND-POUPATEMPO 4.0"/>
    <n v="5308"/>
    <d v="2024-12-04T00:00:00"/>
    <s v="PPT00713"/>
    <s v="PPT00713"/>
    <d v="2024-12-01T00:00:00"/>
    <n v="16100.54"/>
    <d v="2025-01-03T00:00:00"/>
    <s v="PPT00713"/>
    <s v="PP00713"/>
    <s v="IMPLANTAÇÃO E OPERAÇÃO DO POUPATEMPO SANTO ANASTÁCIO"/>
    <n v="16100.54"/>
    <d v="2024-12-01T00:00:00"/>
    <x v="0"/>
    <m/>
    <s v="PD-PRC-2022/02582"/>
    <m/>
    <s v="2 - FATURADO"/>
    <n v="0"/>
    <x v="0"/>
    <x v="11"/>
  </r>
  <r>
    <x v="1353"/>
    <s v="54.279.666/0001-50"/>
    <s v="NF SERVICOS"/>
    <n v="177499"/>
    <d v="2024-12-31T00:00:00"/>
    <n v="1906438"/>
    <d v="2025-01-10T00:00:00"/>
    <d v="2024-12-01T00:00:00"/>
    <n v="1031.04"/>
    <d v="2025-02-09T00:00:00"/>
    <s v="E0220577"/>
    <s v="PD022577"/>
    <s v="PREFEITURA - CADASTRO"/>
    <n v="981.55"/>
    <d v="2024-12-01T00:00:00"/>
    <x v="0"/>
    <s v="89/2022"/>
    <d v="2022-04-01T00:00:00"/>
    <s v="PD-PRC-2022/03094 - 359.00011524/2024-42 ITO/APPS"/>
    <s v="2 - FATURADO"/>
    <n v="0"/>
    <x v="0"/>
    <x v="0"/>
  </r>
  <r>
    <x v="1354"/>
    <s v="54.305.248/0001-90"/>
    <s v="ND-OPERADORA CIELO"/>
    <n v="23497"/>
    <d v="2024-12-02T00:00:00"/>
    <m/>
    <m/>
    <m/>
    <n v="139.38999999999999"/>
    <d v="2024-12-02T00:00:00"/>
    <m/>
    <m/>
    <s v="e-CNPJ A1 - Renovação 12 meses"/>
    <n v="139.38999999999999"/>
    <m/>
    <x v="0"/>
    <m/>
    <m/>
    <m/>
    <s v="1 - VENDA A VISTA"/>
    <n v="29"/>
    <x v="2"/>
    <x v="4"/>
  </r>
  <r>
    <x v="1355"/>
    <s v="54.353.586/0001-05"/>
    <s v="NF SERVICOS DO"/>
    <n v="292114"/>
    <d v="2024-10-11T00:00:00"/>
    <n v="298497"/>
    <d v="2024-10-11T00:00:00"/>
    <m/>
    <n v="645.33000000000004"/>
    <d v="2024-11-10T00:00:00"/>
    <s v="E0231104"/>
    <s v="PD231085"/>
    <s v="Serviços de Publicidade Eletrônica"/>
    <n v="614.35"/>
    <m/>
    <x v="0"/>
    <m/>
    <m/>
    <m/>
    <s v="2 - FATURADO"/>
    <n v="51"/>
    <x v="1"/>
    <x v="1"/>
  </r>
  <r>
    <x v="1355"/>
    <s v="54.353.586/0001-05"/>
    <s v="NF SERVICOS DO"/>
    <n v="303037"/>
    <d v="2024-12-20T00:00:00"/>
    <n v="309559"/>
    <d v="2024-12-20T00:00:00"/>
    <m/>
    <n v="645.33000000000004"/>
    <d v="2025-01-19T00:00:00"/>
    <s v="E0231104"/>
    <s v="PD231085"/>
    <s v="Serviços de Publicidade Eletrônica"/>
    <n v="614.35"/>
    <m/>
    <x v="0"/>
    <m/>
    <m/>
    <m/>
    <s v="2 - FATURADO"/>
    <n v="0"/>
    <x v="0"/>
    <x v="1"/>
  </r>
  <r>
    <x v="1355"/>
    <s v="54.353.586/0001-05"/>
    <s v="NF SERVICOS DO"/>
    <n v="303276"/>
    <d v="2024-12-22T00:00:00"/>
    <n v="309839"/>
    <d v="2024-12-30T00:00:00"/>
    <m/>
    <n v="2258.65"/>
    <d v="2025-01-29T00:00:00"/>
    <s v="E0231104"/>
    <s v="PD231085"/>
    <s v="Serviços de Publicidade Eletrônica"/>
    <n v="2150.23"/>
    <m/>
    <x v="0"/>
    <m/>
    <m/>
    <m/>
    <s v="2 - FATURADO"/>
    <n v="0"/>
    <x v="0"/>
    <x v="1"/>
  </r>
  <r>
    <x v="1355"/>
    <s v="54.353.586/0001-05"/>
    <s v="NF SERVICOS DO"/>
    <n v="303450"/>
    <d v="2024-12-22T00:00:00"/>
    <n v="310013"/>
    <d v="2024-12-30T00:00:00"/>
    <m/>
    <n v="1161.5899999999999"/>
    <d v="2025-01-29T00:00:00"/>
    <s v="E0231104"/>
    <s v="PD231085"/>
    <s v="Serviços de Publicidade Eletrônica"/>
    <n v="1105.83"/>
    <m/>
    <x v="0"/>
    <m/>
    <m/>
    <m/>
    <s v="2 - FATURADO"/>
    <n v="0"/>
    <x v="0"/>
    <x v="1"/>
  </r>
  <r>
    <x v="1355"/>
    <s v="54.353.586/0001-05"/>
    <s v="NF SERVICOS DO"/>
    <n v="303785"/>
    <d v="2024-12-23T00:00:00"/>
    <n v="310348"/>
    <d v="2024-12-30T00:00:00"/>
    <m/>
    <n v="1484.26"/>
    <d v="2025-01-29T00:00:00"/>
    <s v="E0231104"/>
    <s v="PD231085"/>
    <s v="Serviços de Publicidade Eletrônica"/>
    <n v="1413.02"/>
    <m/>
    <x v="0"/>
    <m/>
    <m/>
    <m/>
    <s v="2 - FATURADO"/>
    <n v="0"/>
    <x v="0"/>
    <x v="1"/>
  </r>
  <r>
    <x v="1355"/>
    <s v="54.353.586/0001-05"/>
    <s v="NF SERVICOS DO"/>
    <n v="303852"/>
    <d v="2024-12-26T00:00:00"/>
    <n v="310415"/>
    <d v="2024-12-30T00:00:00"/>
    <m/>
    <n v="709.86"/>
    <d v="2025-01-29T00:00:00"/>
    <s v="E0231104"/>
    <s v="PD231085"/>
    <s v="Serviços de Publicidade Eletrônica"/>
    <n v="675.79"/>
    <m/>
    <x v="0"/>
    <m/>
    <m/>
    <m/>
    <s v="2 - FATURADO"/>
    <n v="0"/>
    <x v="0"/>
    <x v="1"/>
  </r>
  <r>
    <x v="1356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174"/>
    <x v="4"/>
    <x v="1"/>
  </r>
  <r>
    <x v="1357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124"/>
    <x v="7"/>
    <x v="4"/>
  </r>
  <r>
    <x v="1358"/>
    <s v="54.724.802/0001-73"/>
    <s v="NF SERVICOS DO"/>
    <n v="300083"/>
    <d v="2024-12-11T00:00:00"/>
    <n v="307520"/>
    <d v="2024-12-11T00:00:00"/>
    <m/>
    <n v="138.28"/>
    <d v="2025-01-10T00:00:00"/>
    <s v="E0230957"/>
    <s v="PD023957"/>
    <s v="Serviços de Publicidade Eletrônica"/>
    <n v="131.63999999999999"/>
    <m/>
    <x v="0"/>
    <m/>
    <m/>
    <m/>
    <s v="2 - FATURADO"/>
    <n v="0"/>
    <x v="0"/>
    <x v="1"/>
  </r>
  <r>
    <x v="1358"/>
    <s v="54.724.802/0001-73"/>
    <s v="NF SERVICOS DO"/>
    <n v="303407"/>
    <d v="2024-12-22T00:00:00"/>
    <n v="309970"/>
    <d v="2024-12-30T00:00:00"/>
    <m/>
    <n v="276.57"/>
    <d v="2025-01-29T00:00:00"/>
    <s v="E0230957"/>
    <s v="PD023957"/>
    <s v="Serviços de Publicidade Eletrônica"/>
    <n v="263.29000000000002"/>
    <m/>
    <x v="0"/>
    <m/>
    <m/>
    <m/>
    <s v="2 - FATURADO"/>
    <n v="0"/>
    <x v="0"/>
    <x v="1"/>
  </r>
  <r>
    <x v="1359"/>
    <s v="54.801.121/0001-61"/>
    <s v="ND-POUPATEMPO 4.0"/>
    <n v="2807"/>
    <d v="2023-10-16T00:00:00"/>
    <s v="PPT00710"/>
    <s v="PPT00710"/>
    <d v="2023-10-01T00:00:00"/>
    <n v="1136.1099999999999"/>
    <d v="2023-11-15T00:00:00"/>
    <s v="PPT00710"/>
    <s v="PP00710"/>
    <s v="IMPLANTACAO E OPERACAO DO POUPATEMPO PIRAPOZINHO"/>
    <n v="1136.1099999999999"/>
    <d v="2023-10-01T00:00:00"/>
    <x v="0"/>
    <m/>
    <s v="PD-PRC-2022/01794"/>
    <m/>
    <s v="2 - FATURADO"/>
    <n v="412"/>
    <x v="4"/>
    <x v="11"/>
  </r>
  <r>
    <x v="1359"/>
    <s v="54.801.121/0001-61"/>
    <s v="NF SERVICOS DO"/>
    <n v="290937"/>
    <d v="2024-10-04T00:00:00"/>
    <n v="297287"/>
    <d v="2024-10-04T00:00:00"/>
    <m/>
    <n v="553.14"/>
    <d v="2024-11-03T00:00:00"/>
    <s v="E0230952"/>
    <s v="PD023952"/>
    <s v="Serviços de Publicidade Eletrônica"/>
    <n v="526.59"/>
    <m/>
    <x v="0"/>
    <m/>
    <m/>
    <m/>
    <s v="2 - FATURADO"/>
    <n v="58"/>
    <x v="1"/>
    <x v="1"/>
  </r>
  <r>
    <x v="1359"/>
    <s v="54.801.121/0001-61"/>
    <s v="NF SERVICOS DO"/>
    <n v="292099"/>
    <d v="2024-10-11T00:00:00"/>
    <n v="298482"/>
    <d v="2024-10-11T00:00:00"/>
    <m/>
    <n v="387.2"/>
    <d v="2024-11-10T00:00:00"/>
    <s v="E0230952"/>
    <s v="PD023952"/>
    <s v="Serviços de Publicidade Eletrônica"/>
    <n v="368.61"/>
    <m/>
    <x v="0"/>
    <m/>
    <m/>
    <m/>
    <s v="2 - FATURADO"/>
    <n v="51"/>
    <x v="1"/>
    <x v="1"/>
  </r>
  <r>
    <x v="1359"/>
    <s v="54.801.121/0001-61"/>
    <s v="ND-POUPATEMPO 4.0"/>
    <n v="5318"/>
    <d v="2024-12-04T00:00:00"/>
    <s v="PPT00710"/>
    <s v="PPT00710"/>
    <d v="2024-12-01T00:00:00"/>
    <n v="19927.939999999999"/>
    <d v="2025-01-03T00:00:00"/>
    <s v="PPT00710"/>
    <s v="PP00710"/>
    <s v="IMPLANTACAO E OPERACAO DO POUPATEMPO PIRAPOZINHO"/>
    <n v="19927.939999999999"/>
    <d v="2024-12-01T00:00:00"/>
    <x v="0"/>
    <m/>
    <s v="PD-PRC-2022/01794"/>
    <m/>
    <s v="2 - FATURADO"/>
    <n v="0"/>
    <x v="0"/>
    <x v="11"/>
  </r>
  <r>
    <x v="1359"/>
    <s v="54.801.121/0001-61"/>
    <s v="NF SERVICOS"/>
    <n v="177548"/>
    <d v="2024-12-31T00:00:00"/>
    <n v="1906487"/>
    <d v="2025-01-10T00:00:00"/>
    <d v="2024-12-01T00:00:00"/>
    <n v="3674"/>
    <d v="2025-02-09T00:00:00"/>
    <s v="E0230660"/>
    <s v="PD023660"/>
    <s v="PREFEITURA CADASTRO"/>
    <n v="3497.65"/>
    <d v="2024-12-01T00:00:00"/>
    <x v="0"/>
    <s v="265/2023"/>
    <m/>
    <s v="359.00005961/2023-46- APPS/ITO"/>
    <s v="2 - FATURADO"/>
    <n v="0"/>
    <x v="0"/>
    <x v="0"/>
  </r>
  <r>
    <x v="1360"/>
    <s v="54.916.283/0001-45"/>
    <s v="NF SERVICOS DO"/>
    <n v="299777"/>
    <d v="2024-11-28T00:00:00"/>
    <n v="306234"/>
    <d v="2024-11-29T00:00:00"/>
    <m/>
    <n v="368.76"/>
    <d v="2024-12-29T00:00:00"/>
    <s v="E0220741"/>
    <s v="PD022741"/>
    <s v="Serviços de Publicidade Eletrônica"/>
    <n v="351.06"/>
    <m/>
    <x v="0"/>
    <m/>
    <m/>
    <m/>
    <s v="2 - FATURADO"/>
    <n v="2"/>
    <x v="2"/>
    <x v="1"/>
  </r>
  <r>
    <x v="1360"/>
    <s v="54.916.283/0001-45"/>
    <s v="NF SERVICOS DO"/>
    <n v="301567"/>
    <d v="2024-12-11T00:00:00"/>
    <n v="306991"/>
    <d v="2024-12-11T00:00:00"/>
    <m/>
    <n v="368.76"/>
    <d v="2025-01-10T00:00:00"/>
    <s v="E0220741"/>
    <s v="PD022741"/>
    <s v="Serviços de Publicidade Eletrônica"/>
    <n v="351.06"/>
    <m/>
    <x v="0"/>
    <m/>
    <m/>
    <m/>
    <s v="2 - FATURADO"/>
    <n v="0"/>
    <x v="0"/>
    <x v="1"/>
  </r>
  <r>
    <x v="1360"/>
    <s v="54.916.283/0001-45"/>
    <s v="NF SERVICOS DO"/>
    <n v="303533"/>
    <d v="2024-12-22T00:00:00"/>
    <n v="310096"/>
    <d v="2024-12-30T00:00:00"/>
    <m/>
    <n v="368.76"/>
    <d v="2025-01-29T00:00:00"/>
    <s v="E0220741"/>
    <s v="PD022741"/>
    <s v="Serviços de Publicidade Eletrônica"/>
    <n v="351.06"/>
    <m/>
    <x v="0"/>
    <m/>
    <m/>
    <m/>
    <s v="2 - FATURADO"/>
    <n v="0"/>
    <x v="0"/>
    <x v="1"/>
  </r>
  <r>
    <x v="1361"/>
    <s v="548.887.946-34"/>
    <s v="ND-OPERADORA CIELO"/>
    <n v="23690"/>
    <d v="2024-12-20T00:00:00"/>
    <m/>
    <m/>
    <m/>
    <n v="139.38999999999999"/>
    <d v="2024-12-20T00:00:00"/>
    <m/>
    <m/>
    <s v="e-CNPJ A1 - Renovação 12 meses"/>
    <n v="139.38999999999999"/>
    <m/>
    <x v="0"/>
    <m/>
    <m/>
    <m/>
    <s v="1 - VENDA A VISTA"/>
    <n v="11"/>
    <x v="2"/>
    <x v="4"/>
  </r>
  <r>
    <x v="1362"/>
    <s v="55.021.455/0001-85"/>
    <s v="NF SERVICOS KIT"/>
    <n v="35865"/>
    <d v="2021-11-24T00:00:00"/>
    <n v="40117"/>
    <d v="2021-11-24T00:00:00"/>
    <m/>
    <n v="287"/>
    <d v="2021-12-24T00:00:00"/>
    <m/>
    <m/>
    <s v="Certificado e-CPF A3 em token - 36 meses Gov"/>
    <n v="287"/>
    <m/>
    <x v="0"/>
    <m/>
    <m/>
    <m/>
    <s v="2 - FATURADO"/>
    <n v="1103"/>
    <x v="4"/>
    <x v="1"/>
  </r>
  <r>
    <x v="1362"/>
    <s v="55.021.455/0001-85"/>
    <s v="NF SERVICOS KIT"/>
    <n v="86428"/>
    <d v="2022-04-30T00:00:00"/>
    <n v="90956"/>
    <d v="2022-05-02T00:00:00"/>
    <m/>
    <n v="112.5"/>
    <d v="2022-06-01T00:00:00"/>
    <m/>
    <m/>
    <s v="Certificado e-CPF A3 (somente certificado) - 36 meses Gov"/>
    <n v="112.5"/>
    <m/>
    <x v="0"/>
    <m/>
    <m/>
    <m/>
    <s v="2 - FATURADO"/>
    <n v="944"/>
    <x v="4"/>
    <x v="1"/>
  </r>
  <r>
    <x v="1362"/>
    <s v="55.021.455/0001-85"/>
    <s v="NF SERVICOS"/>
    <n v="174531"/>
    <d v="2024-12-10T00:00:00"/>
    <n v="1890519"/>
    <d v="2024-12-10T00:00:00"/>
    <d v="2024-11-01T00:00:00"/>
    <n v="50129.08"/>
    <d v="2025-01-09T00:00:00"/>
    <s v="E0230674"/>
    <s v="PD023674"/>
    <s v="PREFEITURA - CADASTRO"/>
    <n v="47722.879999999997"/>
    <d v="2024-11-01T00:00:00"/>
    <x v="0"/>
    <s v="284/2023"/>
    <s v="LICI.485/2023- PRO.10.346/2024"/>
    <s v="359.00004614/2023-04 - ITO/APPS"/>
    <s v="2 - FATURADO"/>
    <n v="0"/>
    <x v="0"/>
    <x v="0"/>
  </r>
  <r>
    <x v="1362"/>
    <s v="55.021.455/0001-85"/>
    <s v="NF SERVICOS DO"/>
    <n v="302109"/>
    <d v="2024-12-16T00:00:00"/>
    <n v="308617"/>
    <d v="2024-12-16T00:00:00"/>
    <m/>
    <n v="811.27"/>
    <d v="2025-01-15T00:00:00"/>
    <s v="E0240939"/>
    <s v="PD024939"/>
    <s v="Serviços de Publicidade Eletrônica"/>
    <n v="772.33"/>
    <m/>
    <x v="0"/>
    <m/>
    <m/>
    <m/>
    <s v="2 - FATURADO"/>
    <n v="0"/>
    <x v="0"/>
    <x v="1"/>
  </r>
  <r>
    <x v="1362"/>
    <s v="55.021.455/0001-85"/>
    <s v="NF SERVICOS DO"/>
    <n v="302188"/>
    <d v="2024-12-17T00:00:00"/>
    <n v="308701"/>
    <d v="2024-12-17T00:00:00"/>
    <m/>
    <n v="2655.07"/>
    <d v="2025-01-16T00:00:00"/>
    <s v="E0240939"/>
    <s v="PD024939"/>
    <s v="Serviços de Publicidade Eletrônica"/>
    <n v="2527.63"/>
    <m/>
    <x v="0"/>
    <m/>
    <m/>
    <m/>
    <s v="2 - FATURADO"/>
    <n v="0"/>
    <x v="0"/>
    <x v="1"/>
  </r>
  <r>
    <x v="1362"/>
    <s v="55.021.455/0001-85"/>
    <s v="NF SERVICOS DO"/>
    <n v="302214"/>
    <d v="2024-12-17T00:00:00"/>
    <n v="308727"/>
    <d v="2024-12-17T00:00:00"/>
    <m/>
    <n v="516.26"/>
    <d v="2025-01-16T00:00:00"/>
    <s v="E0240939"/>
    <s v="PD024939"/>
    <s v="Serviços de Publicidade Eletrônica"/>
    <n v="491.48"/>
    <m/>
    <x v="0"/>
    <m/>
    <m/>
    <m/>
    <s v="2 - FATURADO"/>
    <n v="0"/>
    <x v="0"/>
    <x v="1"/>
  </r>
  <r>
    <x v="1362"/>
    <s v="55.021.455/0001-85"/>
    <s v="NF SERVICOS DO"/>
    <n v="302659"/>
    <d v="2024-12-18T00:00:00"/>
    <n v="309181"/>
    <d v="2024-12-18T00:00:00"/>
    <m/>
    <n v="295.01"/>
    <d v="2025-01-17T00:00:00"/>
    <s v="E0240939"/>
    <s v="PD024939"/>
    <s v="Serviços de Publicidade Eletrônica"/>
    <n v="280.85000000000002"/>
    <m/>
    <x v="0"/>
    <m/>
    <m/>
    <m/>
    <s v="2 - FATURADO"/>
    <n v="0"/>
    <x v="0"/>
    <x v="1"/>
  </r>
  <r>
    <x v="1362"/>
    <s v="55.021.455/0001-85"/>
    <s v="NF SERVICOS DO"/>
    <n v="302831"/>
    <d v="2024-12-19T00:00:00"/>
    <n v="309353"/>
    <d v="2024-12-19T00:00:00"/>
    <m/>
    <n v="1475.04"/>
    <d v="2025-01-18T00:00:00"/>
    <s v="E0240939"/>
    <s v="PD024939"/>
    <s v="Serviços de Publicidade Eletrônica"/>
    <n v="1404.24"/>
    <m/>
    <x v="0"/>
    <m/>
    <m/>
    <m/>
    <s v="2 - FATURADO"/>
    <n v="0"/>
    <x v="0"/>
    <x v="1"/>
  </r>
  <r>
    <x v="1362"/>
    <s v="55.021.455/0001-85"/>
    <s v="NF SERVICOS DO"/>
    <n v="303338"/>
    <d v="2024-12-22T00:00:00"/>
    <n v="309901"/>
    <d v="2024-12-30T00:00:00"/>
    <m/>
    <n v="3687.6"/>
    <d v="2025-01-29T00:00:00"/>
    <s v="E0240939"/>
    <s v="PD024939"/>
    <s v="Serviços de Publicidade Eletrônica"/>
    <n v="3510.6"/>
    <m/>
    <x v="0"/>
    <m/>
    <m/>
    <m/>
    <s v="2 - FATURADO"/>
    <n v="0"/>
    <x v="0"/>
    <x v="1"/>
  </r>
  <r>
    <x v="1362"/>
    <s v="55.021.455/0001-85"/>
    <s v="NF SERVICOS DO"/>
    <n v="303590"/>
    <d v="2024-12-22T00:00:00"/>
    <n v="310153"/>
    <d v="2024-12-30T00:00:00"/>
    <m/>
    <n v="1770.05"/>
    <d v="2025-01-29T00:00:00"/>
    <s v="E0240939"/>
    <s v="PD024939"/>
    <s v="Serviços de Publicidade Eletrônica"/>
    <n v="1685.09"/>
    <m/>
    <x v="0"/>
    <m/>
    <m/>
    <m/>
    <s v="2 - FATURADO"/>
    <n v="0"/>
    <x v="0"/>
    <x v="1"/>
  </r>
  <r>
    <x v="1362"/>
    <s v="55.021.455/0001-85"/>
    <s v="NF SERVICOS DO"/>
    <n v="303685"/>
    <d v="2024-12-23T00:00:00"/>
    <n v="310248"/>
    <d v="2024-12-30T00:00:00"/>
    <m/>
    <n v="442.51"/>
    <d v="2025-01-29T00:00:00"/>
    <s v="E0240939"/>
    <s v="PD024939"/>
    <s v="Serviços de Publicidade Eletrônica"/>
    <n v="421.27"/>
    <m/>
    <x v="0"/>
    <m/>
    <m/>
    <m/>
    <s v="2 - FATURADO"/>
    <n v="0"/>
    <x v="0"/>
    <x v="1"/>
  </r>
  <r>
    <x v="1362"/>
    <s v="55.021.455/0001-85"/>
    <s v="NF SERVICOS"/>
    <n v="177527"/>
    <d v="2024-12-31T00:00:00"/>
    <n v="1906466"/>
    <d v="2025-01-10T00:00:00"/>
    <d v="2024-12-01T00:00:00"/>
    <n v="66308.73"/>
    <d v="2025-02-09T00:00:00"/>
    <s v="E0230674"/>
    <s v="PD023674"/>
    <s v="PREFEITURA - CADASTRO"/>
    <n v="63125.91"/>
    <d v="2024-12-01T00:00:00"/>
    <x v="0"/>
    <s v="284/2023"/>
    <s v="LICI.485/2023- PRO.10.346/2024"/>
    <s v="359.00004614/2023-04 - ITO/APPS"/>
    <s v="2 - FATURADO"/>
    <n v="0"/>
    <x v="0"/>
    <x v="0"/>
  </r>
  <r>
    <x v="1362"/>
    <s v="55.021.455/0001-85"/>
    <s v="NF SERVICOS DO"/>
    <n v="303966"/>
    <d v="2024-12-31T00:00:00"/>
    <n v="310542"/>
    <d v="2025-01-03T00:00:00"/>
    <m/>
    <n v="2728.82"/>
    <d v="2025-02-02T00:00:00"/>
    <s v="E0240939"/>
    <s v="PD024939"/>
    <s v="Serviços de Publicidade Eletrônica"/>
    <n v="2597.84"/>
    <m/>
    <x v="0"/>
    <m/>
    <m/>
    <m/>
    <s v="2 - FATURADO"/>
    <n v="0"/>
    <x v="0"/>
    <x v="1"/>
  </r>
  <r>
    <x v="1362"/>
    <s v="55.021.455/0001-85"/>
    <s v="NF SERVICOS DO"/>
    <n v="304220"/>
    <d v="2024-12-31T00:00:00"/>
    <n v="310796"/>
    <d v="2025-01-03T00:00:00"/>
    <m/>
    <n v="1032.53"/>
    <d v="2025-02-02T00:00:00"/>
    <s v="E0240939"/>
    <s v="PD024939"/>
    <s v="Serviços de Publicidade Eletrônica"/>
    <n v="982.97"/>
    <m/>
    <x v="0"/>
    <m/>
    <m/>
    <m/>
    <s v="2 - FATURADO"/>
    <n v="0"/>
    <x v="0"/>
    <x v="1"/>
  </r>
  <r>
    <x v="1363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1363"/>
    <s v="55.126.981/0001-00"/>
    <s v="NF SERVICOS DO"/>
    <n v="301764"/>
    <d v="2024-12-11T00:00:00"/>
    <n v="30718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364"/>
    <s v="55.271.456/0001-88"/>
    <s v="ND-OPERADORA CIELO"/>
    <n v="23515"/>
    <d v="2024-12-03T00:00:00"/>
    <m/>
    <m/>
    <m/>
    <n v="187.49"/>
    <d v="2024-12-03T00:00:00"/>
    <m/>
    <m/>
    <s v="Certificado e-CNPJ A1 em Software (12 meses)"/>
    <n v="187.49"/>
    <m/>
    <x v="0"/>
    <m/>
    <m/>
    <m/>
    <s v="1 - VENDA A VISTA"/>
    <n v="28"/>
    <x v="2"/>
    <x v="4"/>
  </r>
  <r>
    <x v="1365"/>
    <s v="55.293.427/0001-17"/>
    <s v="ND-POUPATEMPO 4.0"/>
    <n v="3874"/>
    <d v="2024-05-06T00:00:00"/>
    <s v="PPT00614"/>
    <s v="PPT00614"/>
    <d v="2024-05-01T00:00:00"/>
    <n v="15006.98"/>
    <d v="2024-10-27T00:00:00"/>
    <s v="PPT00614"/>
    <s v="PP00614"/>
    <s v="IMPLANTACAO E OPERACAO DO POUPATEMPO PRESIDENTE EPITACIO"/>
    <n v="15006.98"/>
    <d v="2024-05-01T00:00:00"/>
    <x v="0"/>
    <m/>
    <s v="PD-PRC-2021/02691"/>
    <m/>
    <s v="2 - FATURADO"/>
    <n v="65"/>
    <x v="5"/>
    <x v="11"/>
  </r>
  <r>
    <x v="1365"/>
    <s v="55.293.427/0001-17"/>
    <s v="ND-POUPATEMPO 4.0"/>
    <n v="4296"/>
    <d v="2024-07-03T00:00:00"/>
    <s v="PPT00614"/>
    <s v="PPT00614"/>
    <d v="2024-07-01T00:00:00"/>
    <n v="15006.98"/>
    <d v="2024-08-02T00:00:00"/>
    <s v="PPT00614"/>
    <s v="PP00614"/>
    <s v="IMPLANTACAO E OPERACAO DO POUPATEMPO PRESIDENTE EPITACIO"/>
    <n v="15006.98"/>
    <d v="2024-07-01T00:00:00"/>
    <x v="0"/>
    <m/>
    <s v="PD-PRC-2021/02691"/>
    <m/>
    <s v="2 - FATURADO"/>
    <n v="151"/>
    <x v="6"/>
    <x v="11"/>
  </r>
  <r>
    <x v="1365"/>
    <s v="55.293.427/0001-17"/>
    <s v="ND-POUPATEMPO 4.0"/>
    <n v="4368"/>
    <d v="2024-07-16T00:00:00"/>
    <s v="PPT00614"/>
    <s v="PPT00614"/>
    <d v="2024-07-01T00:00:00"/>
    <n v="891.41"/>
    <d v="2024-08-15T00:00:00"/>
    <s v="PPT00614"/>
    <s v="PP00614"/>
    <s v="IMPLANTACAO E OPERACAO DO POUPATEMPO PRESIDENTE EPITACIO"/>
    <n v="891.41"/>
    <d v="2024-07-01T00:00:00"/>
    <x v="0"/>
    <m/>
    <s v="PD-PRC-2021/02691"/>
    <m/>
    <s v="2 - FATURADO"/>
    <n v="138"/>
    <x v="7"/>
    <x v="11"/>
  </r>
  <r>
    <x v="1365"/>
    <s v="55.293.427/0001-17"/>
    <s v="NF SERVICOS"/>
    <n v="166248"/>
    <d v="2024-08-12T00:00:00"/>
    <n v="1830114"/>
    <d v="2024-08-12T00:00:00"/>
    <d v="2024-07-01T00:00:00"/>
    <n v="2856.84"/>
    <d v="2024-09-11T00:00:00"/>
    <s v="E0220554"/>
    <s v="PD022554"/>
    <s v="PREFEITURA - CADASTRO"/>
    <n v="2719.71"/>
    <d v="2024-07-01T00:00:00"/>
    <x v="0"/>
    <s v="nº 068/2022"/>
    <s v="113/2022"/>
    <s v="PD-PRC-2022/01977-359.00005348/2024-18 APPS/ITO"/>
    <s v="2 - FATURADO"/>
    <n v="111"/>
    <x v="8"/>
    <x v="0"/>
  </r>
  <r>
    <x v="1365"/>
    <s v="55.293.427/0001-17"/>
    <s v="ND-POUPATEMPO 4.0"/>
    <n v="4617"/>
    <d v="2024-09-04T00:00:00"/>
    <s v="PPT00614"/>
    <s v="PPT00614"/>
    <d v="2024-09-01T00:00:00"/>
    <n v="15452.69"/>
    <d v="2024-10-04T00:00:00"/>
    <s v="PPT00614"/>
    <s v="PP00614"/>
    <s v="IMPLANTACAO E OPERACAO DO POUPATEMPO PRESIDENTE EPITACIO"/>
    <n v="15452.69"/>
    <d v="2024-09-01T00:00:00"/>
    <x v="0"/>
    <m/>
    <s v="PD-PRC-2021/02691"/>
    <m/>
    <s v="2 - FATURADO"/>
    <n v="88"/>
    <x v="5"/>
    <x v="11"/>
  </r>
  <r>
    <x v="1365"/>
    <s v="55.293.427/0001-17"/>
    <s v="NF SERVICOS"/>
    <n v="168565"/>
    <d v="2024-09-13T00:00:00"/>
    <n v="1845350"/>
    <d v="2024-09-13T00:00:00"/>
    <d v="2024-08-01T00:00:00"/>
    <n v="644.4"/>
    <d v="2024-10-13T00:00:00"/>
    <s v="E0220554"/>
    <s v="PD022554"/>
    <s v="PREFEITURA - CADASTRO"/>
    <n v="613.47"/>
    <d v="2024-08-01T00:00:00"/>
    <x v="0"/>
    <s v="nº 068/2022"/>
    <s v="113/2022"/>
    <s v="PD-PRC-2022/01977-359.00005348/2024-18 APPS/ITO"/>
    <s v="2 - FATURADO"/>
    <n v="79"/>
    <x v="5"/>
    <x v="0"/>
  </r>
  <r>
    <x v="1365"/>
    <s v="55.293.427/0001-17"/>
    <s v="NF SERVICOS DO"/>
    <n v="303570"/>
    <d v="2024-12-22T00:00:00"/>
    <n v="310133"/>
    <d v="2024-12-30T00:00:00"/>
    <m/>
    <n v="276.57"/>
    <d v="2025-01-29T00:00:00"/>
    <s v="E0231027"/>
    <s v="PD231008"/>
    <s v="Serviços de Publicidade Eletrônica"/>
    <n v="263.29000000000002"/>
    <m/>
    <x v="0"/>
    <m/>
    <m/>
    <m/>
    <s v="2 - FATURADO"/>
    <n v="0"/>
    <x v="0"/>
    <x v="1"/>
  </r>
  <r>
    <x v="1365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0"/>
    <x v="0"/>
    <x v="2"/>
  </r>
  <r>
    <x v="1366"/>
    <s v="55.329.551/0001-95"/>
    <s v="NF SERVICOS DO"/>
    <n v="301863"/>
    <d v="2024-12-11T00:00:00"/>
    <n v="307287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0"/>
    <x v="0"/>
    <x v="1"/>
  </r>
  <r>
    <x v="1367"/>
    <s v="55.356.653/0001-08"/>
    <s v="NF SERVICOS"/>
    <n v="174540"/>
    <d v="2024-12-10T00:00:00"/>
    <n v="1890528"/>
    <d v="2024-12-10T00:00:00"/>
    <d v="2024-11-01T00:00:00"/>
    <n v="79576.75"/>
    <d v="2025-01-09T00:00:00"/>
    <s v="E0220535"/>
    <s v="PD022535"/>
    <s v="PREFEITURA - CADASTRO"/>
    <n v="75757.070000000007"/>
    <d v="2024-11-01T00:00:00"/>
    <x v="0"/>
    <s v="172/2022"/>
    <s v="646/2022"/>
    <s v="PD-PRC-2022/01961 - 359.0000362/2024-29 - APPS/ITO"/>
    <s v="2 - FATURADO"/>
    <n v="0"/>
    <x v="0"/>
    <x v="0"/>
  </r>
  <r>
    <x v="1367"/>
    <s v="55.356.653/0001-08"/>
    <s v="NF SERVICOS DO"/>
    <n v="300075"/>
    <d v="2024-12-11T00:00:00"/>
    <n v="307512"/>
    <d v="2024-12-11T00:00:00"/>
    <m/>
    <n v="1327.54"/>
    <d v="2025-01-10T00:00:00"/>
    <s v="E0201384"/>
    <s v="PD201384"/>
    <s v="Serviços de Publicidade Eletrônica"/>
    <n v="1263.82"/>
    <m/>
    <x v="0"/>
    <m/>
    <m/>
    <m/>
    <s v="2 - FATURADO"/>
    <n v="0"/>
    <x v="0"/>
    <x v="1"/>
  </r>
  <r>
    <x v="1367"/>
    <s v="55.356.653/0001-08"/>
    <s v="NF SERVICOS DO"/>
    <n v="300114"/>
    <d v="2024-12-11T00:00:00"/>
    <n v="307551"/>
    <d v="2024-12-11T00:00:00"/>
    <m/>
    <n v="295.01"/>
    <d v="2025-01-10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367"/>
    <s v="55.356.653/0001-08"/>
    <s v="NF SERVICOS DO"/>
    <n v="300525"/>
    <d v="2024-12-11T00:00:00"/>
    <n v="307962"/>
    <d v="2024-12-11T00:00:00"/>
    <m/>
    <n v="295.01"/>
    <d v="2025-01-10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367"/>
    <s v="55.356.653/0001-08"/>
    <s v="NF SERVICOS DO"/>
    <n v="300683"/>
    <d v="2024-12-11T00:00:00"/>
    <n v="308120"/>
    <d v="2024-12-11T00:00:00"/>
    <m/>
    <n v="958.78"/>
    <d v="2025-01-10T00:00:00"/>
    <s v="E0201384"/>
    <s v="PD201384"/>
    <s v="Serviços de Publicidade Eletrônica"/>
    <n v="912.76"/>
    <m/>
    <x v="0"/>
    <m/>
    <m/>
    <m/>
    <s v="2 - FATURADO"/>
    <n v="0"/>
    <x v="0"/>
    <x v="1"/>
  </r>
  <r>
    <x v="1367"/>
    <s v="55.356.653/0001-08"/>
    <s v="NF SERVICOS DO"/>
    <n v="301070"/>
    <d v="2024-12-11T00:00:00"/>
    <n v="306494"/>
    <d v="2024-12-11T00:00:00"/>
    <m/>
    <n v="958.78"/>
    <d v="2025-01-10T00:00:00"/>
    <s v="E0201384"/>
    <s v="PD201384"/>
    <s v="Serviços de Publicidade Eletrônica"/>
    <n v="912.76"/>
    <m/>
    <x v="0"/>
    <m/>
    <m/>
    <m/>
    <s v="2 - FATURADO"/>
    <n v="0"/>
    <x v="0"/>
    <x v="1"/>
  </r>
  <r>
    <x v="1367"/>
    <s v="55.356.653/0001-08"/>
    <s v="NF SERVICOS DO"/>
    <n v="301485"/>
    <d v="2024-12-11T00:00:00"/>
    <n v="306909"/>
    <d v="2024-12-11T00:00:00"/>
    <m/>
    <n v="1180.03"/>
    <d v="2025-01-10T00:00:00"/>
    <s v="E0201384"/>
    <s v="PD201384"/>
    <s v="Serviços de Publicidade Eletrônica"/>
    <n v="1123.3900000000001"/>
    <m/>
    <x v="0"/>
    <m/>
    <m/>
    <m/>
    <s v="2 - FATURADO"/>
    <n v="0"/>
    <x v="0"/>
    <x v="1"/>
  </r>
  <r>
    <x v="1367"/>
    <s v="55.356.653/0001-08"/>
    <s v="NF SERVICOS"/>
    <n v="177556"/>
    <d v="2024-12-31T00:00:00"/>
    <n v="1906495"/>
    <d v="2025-01-10T00:00:00"/>
    <d v="2024-12-01T00:00:00"/>
    <n v="63206.5"/>
    <d v="2025-02-09T00:00:00"/>
    <s v="E0220535"/>
    <s v="PD022535"/>
    <s v="PREFEITURA - CADASTRO"/>
    <n v="60172.59"/>
    <d v="2024-12-01T00:00:00"/>
    <x v="0"/>
    <s v="172/2022"/>
    <s v="646/2022"/>
    <s v="PD-PRC-2022/01961 - 359.0000362/2024-29 - APPS/ITO"/>
    <s v="2 - FATURADO"/>
    <n v="0"/>
    <x v="0"/>
    <x v="0"/>
  </r>
  <r>
    <x v="1368"/>
    <s v="55.669.754/0001-20"/>
    <s v="ND-OPERADORA CIELO"/>
    <n v="23074"/>
    <d v="2024-10-15T00:00:00"/>
    <m/>
    <m/>
    <m/>
    <n v="124.99"/>
    <d v="2024-10-15T00:00:00"/>
    <m/>
    <m/>
    <s v="Certificado e-CPF A1 em Software (12 meses)"/>
    <n v="0"/>
    <m/>
    <x v="0"/>
    <m/>
    <m/>
    <m/>
    <s v="1 - VENDA A VISTA"/>
    <n v="77"/>
    <x v="5"/>
    <x v="4"/>
  </r>
  <r>
    <x v="1369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19"/>
    <x v="2"/>
    <x v="2"/>
  </r>
  <r>
    <x v="1369"/>
    <s v="55.670.822/0001-71"/>
    <s v="NF SERVICOS"/>
    <n v="171854"/>
    <d v="2024-11-13T00:00:00"/>
    <n v="1874869"/>
    <d v="2024-11-13T00:00:00"/>
    <d v="2024-10-01T00:00:00"/>
    <n v="35456.879999999997"/>
    <d v="2024-12-13T00:00:00"/>
    <s v="E0240672"/>
    <s v="PD024672"/>
    <s v="PREFEITURA - CADASTRO"/>
    <n v="33754.949999999997"/>
    <d v="2024-10-01T00:00:00"/>
    <x v="0"/>
    <m/>
    <s v="016/2024"/>
    <s v="359.00006649/2024-51 APPS\ITO"/>
    <s v="2 - FATURADO"/>
    <n v="18"/>
    <x v="2"/>
    <x v="0"/>
  </r>
  <r>
    <x v="1369"/>
    <s v="55.670.822/0001-71"/>
    <s v="NF SERVICOS"/>
    <n v="174536"/>
    <d v="2024-12-10T00:00:00"/>
    <n v="1890524"/>
    <d v="2024-12-10T00:00:00"/>
    <d v="2024-11-01T00:00:00"/>
    <n v="38674.559999999998"/>
    <d v="2025-01-09T00:00:00"/>
    <s v="E0240672"/>
    <s v="PD024672"/>
    <s v="PREFEITURA - CADASTRO"/>
    <n v="36818.18"/>
    <d v="2024-11-01T00:00:00"/>
    <x v="0"/>
    <m/>
    <s v="016/2024"/>
    <s v="359.00006649/2024-51 APPS\ITO"/>
    <s v="2 - FATURADO"/>
    <n v="0"/>
    <x v="0"/>
    <x v="0"/>
  </r>
  <r>
    <x v="1369"/>
    <s v="55.670.822/0001-71"/>
    <s v="NF SERVICOS DO"/>
    <n v="301001"/>
    <d v="2024-12-11T00:00:00"/>
    <n v="306425"/>
    <d v="2024-12-11T00:00:00"/>
    <m/>
    <n v="460.95"/>
    <d v="2025-01-10T00:00:00"/>
    <s v="E0202033"/>
    <s v="PD202033"/>
    <s v="Serviços de Publicidade Eletrônica"/>
    <n v="438.82"/>
    <m/>
    <x v="0"/>
    <m/>
    <m/>
    <m/>
    <s v="2 - FATURADO"/>
    <n v="0"/>
    <x v="0"/>
    <x v="1"/>
  </r>
  <r>
    <x v="1369"/>
    <s v="55.670.822/0001-71"/>
    <s v="NF SERVICOS DO"/>
    <n v="303043"/>
    <d v="2024-12-20T00:00:00"/>
    <n v="309565"/>
    <d v="2024-12-20T00:00:00"/>
    <m/>
    <n v="322.66000000000003"/>
    <d v="2025-01-19T00:00:00"/>
    <s v="E0202033"/>
    <s v="PD202033"/>
    <s v="Serviços de Publicidade Eletrônica"/>
    <n v="307.17"/>
    <m/>
    <x v="0"/>
    <m/>
    <m/>
    <m/>
    <s v="2 - FATURADO"/>
    <n v="0"/>
    <x v="0"/>
    <x v="1"/>
  </r>
  <r>
    <x v="1369"/>
    <s v="55.670.822/0001-71"/>
    <s v="NF SERVICOS"/>
    <n v="177405"/>
    <d v="2024-12-31T00:00:00"/>
    <n v="1906344"/>
    <d v="2025-01-10T00:00:00"/>
    <d v="2024-12-01T00:00:00"/>
    <n v="28903.439999999999"/>
    <d v="2025-02-09T00:00:00"/>
    <s v="E0240672"/>
    <s v="PD024672"/>
    <s v="PREFEITURA - CADASTRO"/>
    <n v="27516.07"/>
    <d v="2024-12-01T00:00:00"/>
    <x v="0"/>
    <m/>
    <s v="016/2024"/>
    <s v="359.00006649/2024-51 APPS\ITO"/>
    <s v="2 - FATURADO"/>
    <n v="0"/>
    <x v="0"/>
    <x v="0"/>
  </r>
  <r>
    <x v="1370"/>
    <s v="56.023.443/0001-52"/>
    <s v="NF SERVICOS E_GOV"/>
    <n v="111515"/>
    <d v="2022-07-20T00:00:00"/>
    <n v="116212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865"/>
    <x v="4"/>
    <x v="1"/>
  </r>
  <r>
    <x v="1370"/>
    <s v="56.023.443/0001-52"/>
    <s v="NF SERVICOS E_GOV"/>
    <n v="111517"/>
    <d v="2022-07-20T00:00:00"/>
    <n v="116214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865"/>
    <x v="4"/>
    <x v="1"/>
  </r>
  <r>
    <x v="1370"/>
    <s v="56.023.443/0001-52"/>
    <s v="NF SERVICOS E_GOV"/>
    <n v="157849"/>
    <d v="2024-04-17T00:00:00"/>
    <n v="1770512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228"/>
    <x v="3"/>
    <x v="1"/>
  </r>
  <r>
    <x v="1370"/>
    <s v="56.023.443/0001-52"/>
    <s v="NF SERVICOS E_GOV"/>
    <n v="158380"/>
    <d v="2024-04-17T00:00:00"/>
    <n v="1771043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228"/>
    <x v="3"/>
    <x v="1"/>
  </r>
  <r>
    <x v="1370"/>
    <s v="56.023.443/0001-52"/>
    <s v="NF SERVICOS E_GOV"/>
    <n v="158855"/>
    <d v="2024-04-26T00:00:00"/>
    <n v="1771518"/>
    <d v="2024-04-26T00:00:00"/>
    <m/>
    <n v="172.05"/>
    <d v="2024-05-26T00:00:00"/>
    <m/>
    <m/>
    <s v="Certificado e-CPF A3 em cartão - 12 meses Gov"/>
    <n v="163.79"/>
    <m/>
    <x v="0"/>
    <m/>
    <m/>
    <m/>
    <s v="2 - FATURADO"/>
    <n v="219"/>
    <x v="3"/>
    <x v="1"/>
  </r>
  <r>
    <x v="1370"/>
    <s v="56.023.443/0001-52"/>
    <s v="NF SERVICOS"/>
    <n v="176104"/>
    <d v="2024-12-20T00:00:00"/>
    <n v="1892092"/>
    <d v="2024-12-20T00:00:00"/>
    <d v="2024-12-01T00:00:00"/>
    <n v="143.88"/>
    <d v="2025-01-19T00:00:00"/>
    <s v="E0220213"/>
    <s v="PD022167"/>
    <s v="EMAIL COMO SERVICO"/>
    <n v="136.97"/>
    <d v="2024-12-01T00:00:00"/>
    <x v="0"/>
    <s v="Nº PJ- 23/22  PJ-RR-149/23"/>
    <s v="146.00000087-2023-65"/>
    <s v="359.00005288/2023-44  ITO"/>
    <s v="2 - FATURADO"/>
    <n v="0"/>
    <x v="0"/>
    <x v="0"/>
  </r>
  <r>
    <x v="1370"/>
    <s v="56.023.443/0001-52"/>
    <s v="NF SERVICOS"/>
    <n v="176532"/>
    <d v="2024-12-27T00:00:00"/>
    <n v="1892520"/>
    <d v="2024-12-27T00:00:00"/>
    <d v="2024-12-01T00:00:00"/>
    <n v="105704.44"/>
    <d v="2025-01-26T00:00:00"/>
    <s v="E0230048"/>
    <s v="PD023041"/>
    <s v="FOLHA DE PAGAMENTO"/>
    <n v="100630.63"/>
    <d v="2024-12-01T00:00:00"/>
    <x v="0"/>
    <s v="165/2022"/>
    <s v="146.00002900/2023-31"/>
    <s v="PD-PRC-2023/00129-359.00007435/2023-11  359.0000.9202/2024-33 -APPS"/>
    <s v="2 - FATURADO"/>
    <n v="0"/>
    <x v="0"/>
    <x v="0"/>
  </r>
  <r>
    <x v="1370"/>
    <s v="56.023.443/0001-52"/>
    <s v="NF SERVICOS"/>
    <n v="176533"/>
    <d v="2024-12-27T00:00:00"/>
    <n v="1892521"/>
    <d v="2024-12-27T00:00:00"/>
    <d v="2024-12-01T00:00:00"/>
    <n v="370.35"/>
    <d v="2025-01-26T00:00:00"/>
    <s v="E0240136"/>
    <s v="PD024089"/>
    <s v="PROGRAMA SP SEM PAPEL"/>
    <n v="352.57"/>
    <d v="2024-12-01T00:00:00"/>
    <x v="0"/>
    <s v="PJ - 18/24"/>
    <s v="SEI.146.00000053/2023-71"/>
    <s v="359.00002832/2024-87  APPS"/>
    <s v="2 - FATURADO"/>
    <n v="0"/>
    <x v="0"/>
    <x v="0"/>
  </r>
  <r>
    <x v="1371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625"/>
    <x v="4"/>
    <x v="1"/>
  </r>
  <r>
    <x v="1372"/>
    <s v="56.024.581/0001-56"/>
    <s v="NF SERVICOS DO"/>
    <n v="302443"/>
    <d v="2024-12-17T00:00:00"/>
    <n v="308956"/>
    <d v="2024-12-17T00:00:00"/>
    <m/>
    <n v="1410.51"/>
    <d v="2025-01-16T00:00:00"/>
    <s v="E0201925"/>
    <s v="PD201925"/>
    <s v="Serviços de Publicidade Eletrônica"/>
    <n v="1342.81"/>
    <m/>
    <x v="0"/>
    <m/>
    <m/>
    <m/>
    <s v="2 - FATURADO"/>
    <n v="0"/>
    <x v="0"/>
    <x v="1"/>
  </r>
  <r>
    <x v="1372"/>
    <s v="56.024.581/0001-56"/>
    <s v="NF SERVICOS DO"/>
    <n v="302585"/>
    <d v="2024-12-18T00:00:00"/>
    <n v="309107"/>
    <d v="2024-12-18T00:00:00"/>
    <m/>
    <n v="995.65"/>
    <d v="2025-01-17T00:00:00"/>
    <s v="E0201925"/>
    <s v="PD201925"/>
    <s v="Serviços de Publicidade Eletrônica"/>
    <n v="947.86"/>
    <m/>
    <x v="0"/>
    <m/>
    <m/>
    <m/>
    <s v="2 - FATURADO"/>
    <n v="0"/>
    <x v="0"/>
    <x v="1"/>
  </r>
  <r>
    <x v="1372"/>
    <s v="56.024.581/0001-56"/>
    <s v="NF SERVICOS DO"/>
    <n v="303185"/>
    <d v="2024-12-22T00:00:00"/>
    <n v="309748"/>
    <d v="2024-12-30T00:00:00"/>
    <m/>
    <n v="995.65"/>
    <d v="2025-01-29T00:00:00"/>
    <s v="E0201925"/>
    <s v="PD201925"/>
    <s v="Serviços de Publicidade Eletrônica"/>
    <n v="947.86"/>
    <m/>
    <x v="0"/>
    <m/>
    <m/>
    <m/>
    <s v="2 - FATURADO"/>
    <n v="0"/>
    <x v="0"/>
    <x v="1"/>
  </r>
  <r>
    <x v="1372"/>
    <s v="56.024.581/0001-56"/>
    <s v="NF SERVICOS DO"/>
    <n v="303798"/>
    <d v="2024-12-23T00:00:00"/>
    <n v="310361"/>
    <d v="2024-12-30T00:00:00"/>
    <m/>
    <n v="829.71"/>
    <d v="2025-01-29T00:00:00"/>
    <s v="E0201925"/>
    <s v="PD201925"/>
    <s v="Serviços de Publicidade Eletrônica"/>
    <n v="789.88"/>
    <m/>
    <x v="0"/>
    <m/>
    <m/>
    <m/>
    <s v="2 - FATURADO"/>
    <n v="0"/>
    <x v="0"/>
    <x v="1"/>
  </r>
  <r>
    <x v="1372"/>
    <s v="56.024.581/0001-56"/>
    <s v="ND-RATEIO CONDOM PPT"/>
    <n v="19975"/>
    <d v="2024-12-30T00:00:00"/>
    <m/>
    <m/>
    <m/>
    <n v="23500"/>
    <d v="2025-01-31T00:00:00"/>
    <s v="CARGA INICIAL RATEIO CONDOM PPT"/>
    <m/>
    <s v="CARGA INICIAL RATEIO CONDOM PPT"/>
    <n v="23500"/>
    <m/>
    <x v="0"/>
    <m/>
    <m/>
    <m/>
    <s v="32 DIAS"/>
    <n v="0"/>
    <x v="0"/>
    <x v="7"/>
  </r>
  <r>
    <x v="1372"/>
    <s v="56.024.581/0001-56"/>
    <s v="NF SERVICOS DO"/>
    <n v="304098"/>
    <d v="2024-12-31T00:00:00"/>
    <n v="310674"/>
    <d v="2025-01-03T00:00:00"/>
    <m/>
    <n v="497.83"/>
    <d v="2025-02-02T00:00:00"/>
    <s v="E0201925"/>
    <s v="PD201925"/>
    <s v="Serviços de Publicidade Eletrônica"/>
    <n v="473.93"/>
    <m/>
    <x v="0"/>
    <m/>
    <m/>
    <m/>
    <s v="2 - FATURADO"/>
    <n v="0"/>
    <x v="0"/>
    <x v="1"/>
  </r>
  <r>
    <x v="1373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0"/>
    <m/>
    <m/>
    <m/>
    <s v="2 - FATURADO"/>
    <n v="319"/>
    <x v="3"/>
    <x v="1"/>
  </r>
  <r>
    <x v="1373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0"/>
    <x v="2"/>
    <x v="1"/>
  </r>
  <r>
    <x v="1373"/>
    <s v="56.089.790/0014-00"/>
    <s v="NF SERVICOS E_GOV"/>
    <n v="176975"/>
    <d v="2024-12-30T00:00:00"/>
    <n v="1892963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0"/>
    <x v="0"/>
    <x v="1"/>
  </r>
  <r>
    <x v="1373"/>
    <s v="56.089.790/0017-45"/>
    <s v="NF SERVICOS E_GOV"/>
    <n v="176080"/>
    <d v="2024-12-20T00:00:00"/>
    <n v="1892068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17-45"/>
    <s v="NF SERVICOS E_GOV"/>
    <n v="176081"/>
    <d v="2024-12-20T00:00:00"/>
    <n v="1892069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373"/>
    <s v="56.089.790/0017-45"/>
    <s v="NF SERVICOS E_GOV"/>
    <n v="176082"/>
    <d v="2024-12-20T00:00:00"/>
    <n v="1892070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0"/>
    <x v="0"/>
    <x v="1"/>
  </r>
  <r>
    <x v="1373"/>
    <s v="56.089.790/0017-45"/>
    <s v="NF SERVICOS E_GOV"/>
    <n v="176947"/>
    <d v="2024-12-30T00:00:00"/>
    <n v="1892935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17-45"/>
    <s v="NF SERVICOS E_GOV"/>
    <n v="176949"/>
    <d v="2024-12-30T00:00:00"/>
    <n v="1892937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17-45"/>
    <s v="NF SERVICOS E_GOV"/>
    <n v="177225"/>
    <d v="2024-12-31T00:00:00"/>
    <n v="1903189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0"/>
    <m/>
    <m/>
    <m/>
    <s v="2 - FATURADO"/>
    <n v="355"/>
    <x v="3"/>
    <x v="1"/>
  </r>
  <r>
    <x v="1373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0"/>
    <s v="nº 10/2022/FPBRN"/>
    <s v="SIMA nº 039.776/2022-46"/>
    <s v="PD-PRC-2022/02624 APPS/ITO"/>
    <s v="2 - FATURADO"/>
    <n v="326"/>
    <x v="3"/>
    <x v="0"/>
  </r>
  <r>
    <x v="1373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0"/>
    <s v="nº 16/2022/GS"/>
    <s v="SIMA nº26.905/2022"/>
    <s v="PD-PRC-2022/01858  APPS/ITO"/>
    <s v="2 - FATURADO"/>
    <n v="326"/>
    <x v="3"/>
    <x v="0"/>
  </r>
  <r>
    <x v="1373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0"/>
    <m/>
    <m/>
    <m/>
    <s v="2 - FATURADO"/>
    <n v="289"/>
    <x v="3"/>
    <x v="1"/>
  </r>
  <r>
    <x v="1373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0"/>
    <m/>
    <m/>
    <m/>
    <s v="2 - FATURADO"/>
    <n v="289"/>
    <x v="3"/>
    <x v="1"/>
  </r>
  <r>
    <x v="1373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00"/>
    <x v="3"/>
    <x v="1"/>
  </r>
  <r>
    <x v="1373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0"/>
    <m/>
    <m/>
    <m/>
    <s v="2 - FATURADO"/>
    <n v="178"/>
    <x v="6"/>
    <x v="1"/>
  </r>
  <r>
    <x v="1373"/>
    <s v="56.089.790/0023-93"/>
    <s v="NF SERVICOS E_GOV"/>
    <n v="169862"/>
    <d v="2024-10-14T00:00:00"/>
    <n v="1859607"/>
    <d v="2024-10-14T00:00:00"/>
    <m/>
    <n v="227.35"/>
    <d v="2024-11-13T00:00:00"/>
    <m/>
    <m/>
    <s v="Certificado e-CPF A3 em cartão - 36 meses Gov"/>
    <n v="216.44"/>
    <m/>
    <x v="0"/>
    <m/>
    <m/>
    <m/>
    <s v="2 - FATURADO"/>
    <n v="48"/>
    <x v="1"/>
    <x v="1"/>
  </r>
  <r>
    <x v="1373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"/>
    <x v="2"/>
    <x v="1"/>
  </r>
  <r>
    <x v="1373"/>
    <s v="56.089.790/0023-93"/>
    <s v="NF SERVICOS E_GOV"/>
    <n v="172567"/>
    <d v="2024-11-18T00:00:00"/>
    <n v="1875582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"/>
    <x v="2"/>
    <x v="1"/>
  </r>
  <r>
    <x v="1373"/>
    <s v="56.089.790/0023-93"/>
    <s v="NF SERVICOS E_GOV"/>
    <n v="172581"/>
    <d v="2024-11-18T00:00:00"/>
    <n v="1875596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"/>
    <x v="2"/>
    <x v="1"/>
  </r>
  <r>
    <x v="1373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"/>
    <x v="2"/>
    <x v="1"/>
  </r>
  <r>
    <x v="1373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"/>
    <x v="2"/>
    <x v="1"/>
  </r>
  <r>
    <x v="1373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0"/>
    <s v="01/2024/GS"/>
    <s v="020.00015463/2023-04"/>
    <s v="359.00000180/2024-46  ITO"/>
    <s v="2 - FATURADO"/>
    <n v="4"/>
    <x v="2"/>
    <x v="0"/>
  </r>
  <r>
    <x v="1373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0"/>
    <s v="06/2021/FPBRN"/>
    <s v="29358/2021"/>
    <s v="PD-PRC-2021/02139 APPS"/>
    <s v="2 - FATURADO"/>
    <n v="3"/>
    <x v="2"/>
    <x v="0"/>
  </r>
  <r>
    <x v="1373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0"/>
    <s v="06/2021/FPBRN"/>
    <s v="29358/2021"/>
    <s v="PD-PRC-2021/02139 APPS"/>
    <s v="2 - FATURADO"/>
    <n v="3"/>
    <x v="2"/>
    <x v="0"/>
  </r>
  <r>
    <x v="1373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0"/>
    <s v="06/2021/FPBRN"/>
    <s v="29358/2021"/>
    <s v="PD-PRC-2021/02139 APPS"/>
    <s v="2 - FATURADO"/>
    <n v="3"/>
    <x v="2"/>
    <x v="0"/>
  </r>
  <r>
    <x v="1373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0"/>
    <s v="SIMA nº 11/2022/GS"/>
    <s v="SIMA nº 21178/2022-35"/>
    <s v="PD-PRC-2022/01117 ITO"/>
    <s v="2 - FATURADO"/>
    <n v="2"/>
    <x v="2"/>
    <x v="0"/>
  </r>
  <r>
    <x v="1373"/>
    <s v="56.089.790/0023-93"/>
    <s v="NF SERVICOS E_GOV"/>
    <n v="174218"/>
    <d v="2024-12-06T00:00:00"/>
    <n v="1890206"/>
    <d v="2024-12-09T00:00:00"/>
    <m/>
    <n v="227.35"/>
    <d v="2025-01-05T00:00:00"/>
    <m/>
    <m/>
    <s v="Certificado e-CPF A3 em cartão - 36 meses Gov"/>
    <n v="216.44"/>
    <m/>
    <x v="0"/>
    <m/>
    <m/>
    <m/>
    <s v="2 - FATURADO"/>
    <n v="0"/>
    <x v="0"/>
    <x v="1"/>
  </r>
  <r>
    <x v="1373"/>
    <s v="56.089.790/0023-93"/>
    <s v="NF SERVICOS E_GOV"/>
    <n v="174219"/>
    <d v="2024-12-06T00:00:00"/>
    <n v="1890207"/>
    <d v="2024-12-09T00:00:00"/>
    <m/>
    <n v="227.35"/>
    <d v="2025-01-05T00:00:00"/>
    <m/>
    <m/>
    <s v="Certificado e-CPF A3 em cartão - 36 meses Gov"/>
    <n v="216.44"/>
    <m/>
    <x v="0"/>
    <m/>
    <m/>
    <m/>
    <s v="2 - FATURADO"/>
    <n v="0"/>
    <x v="0"/>
    <x v="1"/>
  </r>
  <r>
    <x v="1373"/>
    <s v="56.089.790/0023-93"/>
    <s v="NF SERVICOS E_GOV"/>
    <n v="174226"/>
    <d v="2024-12-06T00:00:00"/>
    <n v="1890214"/>
    <d v="2024-12-09T00:00:00"/>
    <m/>
    <n v="227.35"/>
    <d v="2025-01-05T00:00:00"/>
    <m/>
    <m/>
    <s v="Certificado e-CPF A3 em cartão - 36 meses Gov"/>
    <n v="216.44"/>
    <m/>
    <x v="0"/>
    <m/>
    <m/>
    <m/>
    <s v="2 - FATURADO"/>
    <n v="0"/>
    <x v="0"/>
    <x v="1"/>
  </r>
  <r>
    <x v="1373"/>
    <s v="56.089.790/0023-93"/>
    <s v="NF SERVICOS E_GOV"/>
    <n v="174991"/>
    <d v="2024-12-11T00:00:00"/>
    <n v="1890979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0"/>
    <x v="0"/>
    <x v="1"/>
  </r>
  <r>
    <x v="1373"/>
    <s v="56.089.790/0023-93"/>
    <s v="NF SERVICOS E_GOV"/>
    <n v="175620"/>
    <d v="2024-12-16T00:00:00"/>
    <n v="1891608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0"/>
    <s v="01/2024/GS"/>
    <s v="020.00015463/2023-04"/>
    <s v="359.00000180/2024-46  ITO"/>
    <s v="2 - FATURADO"/>
    <n v="0"/>
    <x v="0"/>
    <x v="0"/>
  </r>
  <r>
    <x v="1373"/>
    <s v="56.089.790/0023-93"/>
    <s v="NF SERVICOS"/>
    <n v="175901"/>
    <d v="2024-12-17T00:00:00"/>
    <n v="1891889"/>
    <d v="2024-12-17T00:00:00"/>
    <d v="2024-11-01T00:00:00"/>
    <n v="244670.93"/>
    <d v="2025-01-16T00:00:00"/>
    <s v="E0230303"/>
    <s v="PD023265"/>
    <s v="NUVEM PÚBLICA"/>
    <n v="232926.73"/>
    <d v="2024-11-01T00:00:00"/>
    <x v="0"/>
    <s v="25/2023/FPBRN"/>
    <s v="020.00004257/2023-61"/>
    <s v="359.00009708/2023-61-ITO"/>
    <s v="2 - FATURADO"/>
    <n v="0"/>
    <x v="0"/>
    <x v="0"/>
  </r>
  <r>
    <x v="1373"/>
    <s v="56.089.790/0023-93"/>
    <s v="NF SERVICOS"/>
    <n v="175902"/>
    <d v="2024-12-17T00:00:00"/>
    <n v="1891890"/>
    <d v="2024-12-17T00:00:00"/>
    <d v="2024-11-01T00:00:00"/>
    <n v="1786.72"/>
    <d v="2025-01-16T00:00:00"/>
    <s v="E0230303"/>
    <s v="PD023265"/>
    <s v="NUVEM PÚBLICA"/>
    <n v="1700.96"/>
    <d v="2024-11-01T00:00:00"/>
    <x v="0"/>
    <s v="25/2023/FPBRN"/>
    <s v="020.00004257/2023-61"/>
    <s v="359.00009708/2023-61-ITO"/>
    <s v="2 - FATURADO"/>
    <n v="0"/>
    <x v="0"/>
    <x v="0"/>
  </r>
  <r>
    <x v="1373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0"/>
    <s v="01/2024/GS"/>
    <s v="020.00015463/2023-04"/>
    <s v="359.00000180/2024-46  ITO"/>
    <s v="2 - FATURADO"/>
    <n v="0"/>
    <x v="0"/>
    <x v="0"/>
  </r>
  <r>
    <x v="1373"/>
    <s v="56.089.790/0023-93"/>
    <s v="NF SERVICOS"/>
    <n v="177191"/>
    <d v="2024-12-30T00:00:00"/>
    <n v="1893179"/>
    <d v="2024-12-30T00:00:00"/>
    <d v="2024-12-01T00:00:00"/>
    <n v="106798.26"/>
    <d v="2025-01-29T00:00:00"/>
    <s v="E0230303"/>
    <s v="PD023265"/>
    <s v="NUVEM PÚBLICA"/>
    <n v="101671.94"/>
    <d v="2024-12-01T00:00:00"/>
    <x v="0"/>
    <s v="25/2023/FPBRN"/>
    <s v="020.00004257/2023-61"/>
    <s v="359.00009708/2023-61-ITO"/>
    <s v="2 - FATURADO"/>
    <n v="0"/>
    <x v="0"/>
    <x v="0"/>
  </r>
  <r>
    <x v="1373"/>
    <s v="56.089.790/0023-93"/>
    <s v="NF SERVICOS"/>
    <n v="177192"/>
    <d v="2024-12-30T00:00:00"/>
    <n v="1893180"/>
    <d v="2024-12-30T00:00:00"/>
    <d v="2024-12-01T00:00:00"/>
    <n v="139659.39000000001"/>
    <d v="2025-01-29T00:00:00"/>
    <s v="E0230303"/>
    <s v="PD023265"/>
    <s v="NUVEM PÚBLICA"/>
    <n v="132955.74"/>
    <d v="2024-12-01T00:00:00"/>
    <x v="0"/>
    <s v="25/2023/FPBRN"/>
    <s v="020.00004257/2023-61"/>
    <s v="359.00009708/2023-61-ITO"/>
    <s v="2 - FATURADO"/>
    <n v="0"/>
    <x v="0"/>
    <x v="0"/>
  </r>
  <r>
    <x v="1373"/>
    <s v="56.089.790/0023-93"/>
    <s v="NF SERVICOS E_GOV"/>
    <n v="177226"/>
    <d v="2024-12-31T00:00:00"/>
    <n v="1903190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73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0"/>
    <x v="0"/>
    <x v="0"/>
  </r>
  <r>
    <x v="1373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0"/>
    <s v="SEMIL nº 03/2023/FEDIPA"/>
    <s v="SEI.020.00000949/2023-30"/>
    <s v="359.00000023/2023-50  ITO"/>
    <s v="2 - FATURADO"/>
    <n v="0"/>
    <x v="0"/>
    <x v="0"/>
  </r>
  <r>
    <x v="1373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0"/>
    <s v="SEMIL nº 03/2023/FEDIPA"/>
    <s v="SEI.020.00000949/2023-30"/>
    <s v="359.00000023/2023-50  ITO"/>
    <s v="2 - FATURADO"/>
    <n v="0"/>
    <x v="0"/>
    <x v="0"/>
  </r>
  <r>
    <x v="1373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0"/>
    <s v="SEMIL nº 03/2023/FEDIPA"/>
    <s v="SEI.020.00000949/2023-30"/>
    <s v="359.00000023/2023-50  ITO"/>
    <s v="2 - FATURADO"/>
    <n v="0"/>
    <x v="0"/>
    <x v="0"/>
  </r>
  <r>
    <x v="1373"/>
    <s v="56.089.790/0031-01"/>
    <s v="NF SERVICOS"/>
    <n v="175900"/>
    <d v="2024-12-17T00:00:00"/>
    <n v="1891888"/>
    <d v="2024-12-17T00:00:00"/>
    <d v="2024-11-01T00:00:00"/>
    <n v="22160"/>
    <d v="2025-01-16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0"/>
    <x v="0"/>
    <x v="0"/>
  </r>
  <r>
    <x v="1373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0"/>
    <s v="DH-212/2022"/>
    <s v="DH-PRC-2022/00107"/>
    <s v="PD-PRC-2022/04714-359.00009687/2023-84- ITO"/>
    <s v="2 - FATURADO"/>
    <n v="4"/>
    <x v="2"/>
    <x v="0"/>
  </r>
  <r>
    <x v="1373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0"/>
    <s v="DH-212/2022"/>
    <s v="DH-PRC-2022/00107"/>
    <s v="PD-PRC-2022/04714-359.00009687/2023-84- ITO"/>
    <s v="2 - FATURADO"/>
    <n v="0"/>
    <x v="0"/>
    <x v="0"/>
  </r>
  <r>
    <x v="1373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0"/>
    <s v="DH-212/2022"/>
    <s v="DH-PRC-2022/00107"/>
    <s v="PD-PRC-2022/04714-359.00009687/2023-84- ITO"/>
    <s v="2 - FATURADO"/>
    <n v="0"/>
    <x v="0"/>
    <x v="0"/>
  </r>
  <r>
    <x v="1373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0"/>
    <s v="DH-205/2022"/>
    <s v="SEI.020.00016029/2023-33"/>
    <s v="PD-PRC-2022/04120  359.00007857/2023-96 ITO"/>
    <s v="2 - FATURADO"/>
    <n v="0"/>
    <x v="0"/>
    <x v="0"/>
  </r>
  <r>
    <x v="1373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0"/>
    <s v="DH-212/2022"/>
    <s v="DH-PRC-2022/00107"/>
    <s v="PD-PRC-2022/04714-359.00009687/2023-84- ITO"/>
    <s v="2 - FATURADO"/>
    <n v="0"/>
    <x v="0"/>
    <x v="0"/>
  </r>
  <r>
    <x v="1373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0"/>
    <s v="DH-212/2022"/>
    <s v="DH-PRC-2022/00107"/>
    <s v="PD-PRC-2022/04714-359.00009687/2023-84- ITO"/>
    <s v="2 - FATURADO"/>
    <n v="0"/>
    <x v="0"/>
    <x v="0"/>
  </r>
  <r>
    <x v="1373"/>
    <s v="56.089.790/0033-65"/>
    <s v="NF SERVICOS"/>
    <n v="177193"/>
    <d v="2024-12-30T00:00:00"/>
    <n v="1893181"/>
    <d v="2024-12-30T00:00:00"/>
    <d v="2024-12-01T00:00:00"/>
    <n v="6814.74"/>
    <d v="2025-01-29T00:00:00"/>
    <s v="EC220856"/>
    <s v="PD022420"/>
    <s v="NUVEM PUBLICA, EMAIL COMO SERVIÇO E PAAS MIDDLEWARE"/>
    <n v="6487.63"/>
    <d v="2024-12-01T00:00:00"/>
    <x v="0"/>
    <s v="DH-212/2022"/>
    <s v="DH-PRC-2022/00107"/>
    <s v="PD-PRC-2022/04714-359.00009687/2023-84- ITO"/>
    <s v="2 - FATURADO"/>
    <n v="0"/>
    <x v="0"/>
    <x v="0"/>
  </r>
  <r>
    <x v="1373"/>
    <s v="56.089.790/0033-65"/>
    <s v="NF SERVICOS"/>
    <n v="177194"/>
    <d v="2024-12-30T00:00:00"/>
    <n v="1893182"/>
    <d v="2024-12-30T00:00:00"/>
    <d v="2024-12-01T00:00:00"/>
    <n v="6803.65"/>
    <d v="2025-01-29T00:00:00"/>
    <s v="EC220856"/>
    <s v="PD022420"/>
    <s v="NUVEM PUBLICA, EMAIL COMO SERVIÇO E PAAS MIDDLEWARE"/>
    <n v="6477.07"/>
    <d v="2024-12-01T00:00:00"/>
    <x v="0"/>
    <s v="DH-212/2022"/>
    <s v="DH-PRC-2022/00107"/>
    <s v="PD-PRC-2022/04714-359.00009687/2023-84- ITO"/>
    <s v="2 - FATURADO"/>
    <n v="0"/>
    <x v="0"/>
    <x v="0"/>
  </r>
  <r>
    <x v="1374"/>
    <s v="56.090.044/0001-04"/>
    <s v="ND-OPERADORA CIELO"/>
    <n v="23253"/>
    <d v="2024-11-05T00:00:00"/>
    <m/>
    <m/>
    <m/>
    <n v="237.48"/>
    <d v="2024-11-05T00:00:00"/>
    <m/>
    <m/>
    <s v="e-CNPJ A3 (somente certificado) - 24 meses "/>
    <n v="0"/>
    <m/>
    <x v="0"/>
    <m/>
    <m/>
    <m/>
    <s v="1 - VENDA A VISTA"/>
    <n v="56"/>
    <x v="1"/>
    <x v="4"/>
  </r>
  <r>
    <x v="1375"/>
    <s v="56.338.247/0001-77"/>
    <s v="NF SERVICOS DO"/>
    <n v="300169"/>
    <d v="2024-12-11T00:00:00"/>
    <n v="307606"/>
    <d v="2024-12-11T00:00:00"/>
    <m/>
    <n v="276.57"/>
    <d v="2025-01-10T00:00:00"/>
    <s v="E0240845"/>
    <s v="PD024845"/>
    <s v="Serviços de Publicidade Eletrônica"/>
    <n v="263.29000000000002"/>
    <m/>
    <x v="0"/>
    <m/>
    <m/>
    <m/>
    <s v="2 - FATURADO"/>
    <n v="0"/>
    <x v="0"/>
    <x v="1"/>
  </r>
  <r>
    <x v="1376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079"/>
    <x v="4"/>
    <x v="1"/>
  </r>
  <r>
    <x v="1377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711"/>
    <x v="4"/>
    <x v="1"/>
  </r>
  <r>
    <x v="1377"/>
    <s v="56.825.110/0001-47"/>
    <s v="NF SERVICOS"/>
    <n v="174412"/>
    <d v="2024-12-09T00:00:00"/>
    <n v="1890400"/>
    <d v="2024-12-09T00:00:00"/>
    <d v="2024-11-01T00:00:00"/>
    <n v="15846.6"/>
    <d v="2025-01-08T00:00:00"/>
    <s v="E0240371"/>
    <s v="PD024243"/>
    <s v="OFFICE BÁSICO"/>
    <n v="15085.96"/>
    <d v="2024-11-01T00:00:00"/>
    <x v="0"/>
    <s v="24110-1-01-11"/>
    <s v="262.00007030/2024-60"/>
    <s v="35900009353/2024-91-ITO"/>
    <s v="2 - FATURADO"/>
    <n v="0"/>
    <x v="0"/>
    <x v="0"/>
  </r>
  <r>
    <x v="1377"/>
    <s v="56.825.110/0001-47"/>
    <s v="NF SERVICOS"/>
    <n v="174415"/>
    <d v="2024-12-09T00:00:00"/>
    <n v="1890403"/>
    <d v="2024-12-09T00:00:00"/>
    <d v="2024-11-01T00:00:00"/>
    <n v="10202.049999999999"/>
    <d v="2025-01-08T00:00:00"/>
    <s v="E0240509"/>
    <s v="PD024362"/>
    <s v="OUTSOURCING DE TI"/>
    <n v="9712.35"/>
    <d v="2024-11-01T00:00:00"/>
    <x v="0"/>
    <s v="24113-1-01-11"/>
    <s v="262.00009012/2024-12"/>
    <s v="359.00009966/2024-29-ITO"/>
    <s v="2 - FATURADO"/>
    <n v="0"/>
    <x v="0"/>
    <x v="0"/>
  </r>
  <r>
    <x v="1377"/>
    <s v="56.825.110/0001-47"/>
    <s v="NF SERVICOS"/>
    <n v="6562"/>
    <d v="2024-12-11T00:00:00"/>
    <n v="308439"/>
    <d v="2024-12-12T00:00:00"/>
    <d v="2024-11-01T00:00:00"/>
    <n v="19103.89"/>
    <d v="2025-01-11T00:00:00"/>
    <s v="E0220951"/>
    <s v="PD022498"/>
    <s v="SUPORTE TÉCNICO"/>
    <n v="18186.900000000001"/>
    <d v="2024-11-01T00:00:00"/>
    <x v="0"/>
    <s v="22220-1-01-11"/>
    <s v="7464/2022"/>
    <s v="PD-PRC-2022/04643-359.00007070/2023-24 - ITO"/>
    <s v="2 - FATURADO"/>
    <n v="0"/>
    <x v="0"/>
    <x v="0"/>
  </r>
  <r>
    <x v="1377"/>
    <s v="56.825.110/0001-47"/>
    <s v="NF SERVICOS"/>
    <n v="176846"/>
    <d v="2024-12-27T00:00:00"/>
    <n v="1892834"/>
    <d v="2024-12-27T00:00:00"/>
    <d v="2024-12-01T00:00:00"/>
    <n v="15846.6"/>
    <d v="2025-01-26T00:00:00"/>
    <s v="E0240371"/>
    <s v="PD024243"/>
    <s v="OFFICE BÁSICO"/>
    <n v="15085.96"/>
    <d v="2024-12-01T00:00:00"/>
    <x v="0"/>
    <s v="24110-1-01-11"/>
    <s v="262.00007030/2024-60"/>
    <s v="35900009353/2024-91-ITO"/>
    <s v="2 - FATURADO"/>
    <n v="0"/>
    <x v="0"/>
    <x v="0"/>
  </r>
  <r>
    <x v="1377"/>
    <s v="56.825.110/0001-47"/>
    <s v="NF SERVICOS"/>
    <n v="176860"/>
    <d v="2024-12-27T00:00:00"/>
    <n v="1892848"/>
    <d v="2024-12-27T00:00:00"/>
    <d v="2024-12-01T00:00:00"/>
    <n v="38920.32"/>
    <d v="2025-01-26T00:00:00"/>
    <s v="E0240509"/>
    <s v="PD024362"/>
    <s v="OUTSOURCING DE TI"/>
    <n v="37052.14"/>
    <d v="2024-12-01T00:00:00"/>
    <x v="0"/>
    <s v="24113-1-01-11"/>
    <s v="262.00009012/2024-12"/>
    <s v="359.00009966/2024-29-ITO"/>
    <s v="2 - FATURADO"/>
    <n v="0"/>
    <x v="0"/>
    <x v="0"/>
  </r>
  <r>
    <x v="1378"/>
    <s v="56.885.940/0001-60"/>
    <s v="NF SERVICOS DO"/>
    <n v="289005"/>
    <d v="2024-09-24T00:00:00"/>
    <n v="295347"/>
    <d v="2024-09-24T00:00:00"/>
    <m/>
    <n v="27"/>
    <d v="2024-10-24T00:00:00"/>
    <m/>
    <m/>
    <s v="Boletim - Diário Oficial Informa"/>
    <n v="27"/>
    <m/>
    <x v="0"/>
    <m/>
    <m/>
    <m/>
    <s v="3 - FATURADO DO INFORMA"/>
    <n v="68"/>
    <x v="5"/>
    <x v="1"/>
  </r>
  <r>
    <x v="1378"/>
    <s v="56.885.940/0001-60"/>
    <s v="NF SERVICOS DO"/>
    <n v="290253"/>
    <d v="2024-10-04T00:00:00"/>
    <n v="296603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1378"/>
    <s v="56.885.940/0001-60"/>
    <s v="NF SERVICOS DO"/>
    <n v="301787"/>
    <d v="2024-12-11T00:00:00"/>
    <n v="307211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79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20"/>
    <x v="2"/>
    <x v="2"/>
  </r>
  <r>
    <x v="1379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3"/>
    <x v="2"/>
    <x v="2"/>
  </r>
  <r>
    <x v="1379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3"/>
    <x v="2"/>
    <x v="2"/>
  </r>
  <r>
    <x v="1379"/>
    <s v="56.891.385/0001-89"/>
    <s v="NF SERVICOS DO"/>
    <n v="300180"/>
    <d v="2024-12-11T00:00:00"/>
    <n v="307617"/>
    <d v="2024-12-11T00:00:00"/>
    <m/>
    <n v="963.39"/>
    <d v="2025-01-10T00:00:00"/>
    <s v="E0201958"/>
    <s v="PD201958"/>
    <s v="Serviços de Publicidade Eletrônica"/>
    <n v="963.39"/>
    <m/>
    <x v="0"/>
    <m/>
    <m/>
    <m/>
    <s v="2 - FATURADO"/>
    <n v="0"/>
    <x v="0"/>
    <x v="1"/>
  </r>
  <r>
    <x v="1379"/>
    <s v="56.891.385/0001-89"/>
    <s v="NF SERVICOS DO"/>
    <n v="300403"/>
    <d v="2024-12-11T00:00:00"/>
    <n v="307840"/>
    <d v="2024-12-11T00:00:00"/>
    <m/>
    <n v="525.48"/>
    <d v="2025-01-10T00:00:00"/>
    <s v="E0201958"/>
    <s v="PD201958"/>
    <s v="Serviços de Publicidade Eletrônica"/>
    <n v="525.48"/>
    <m/>
    <x v="0"/>
    <m/>
    <m/>
    <m/>
    <s v="2 - FATURADO"/>
    <n v="0"/>
    <x v="0"/>
    <x v="1"/>
  </r>
  <r>
    <x v="1379"/>
    <s v="56.891.385/0001-89"/>
    <s v="NF SERVICOS DO"/>
    <n v="300435"/>
    <d v="2024-12-11T00:00:00"/>
    <n v="307872"/>
    <d v="2024-12-11T00:00:00"/>
    <m/>
    <n v="367.65"/>
    <d v="2025-01-10T00:00:00"/>
    <s v="E0201958"/>
    <s v="PD201958"/>
    <s v="Serviços de Publicidade Eletrônica"/>
    <n v="367.65"/>
    <m/>
    <x v="0"/>
    <m/>
    <m/>
    <m/>
    <s v="2 - FATURADO"/>
    <n v="0"/>
    <x v="0"/>
    <x v="1"/>
  </r>
  <r>
    <x v="1379"/>
    <s v="56.891.385/0001-89"/>
    <s v="NF SERVICOS DO"/>
    <n v="300437"/>
    <d v="2024-12-11T00:00:00"/>
    <n v="307874"/>
    <d v="2024-12-11T00:00:00"/>
    <m/>
    <n v="367.65"/>
    <d v="2025-01-10T00:00:00"/>
    <s v="E0201958"/>
    <s v="PD201958"/>
    <s v="Serviços de Publicidade Eletrônica"/>
    <n v="367.65"/>
    <m/>
    <x v="0"/>
    <m/>
    <m/>
    <m/>
    <s v="2 - FATURADO"/>
    <n v="0"/>
    <x v="0"/>
    <x v="1"/>
  </r>
  <r>
    <x v="1379"/>
    <s v="56.891.385/0001-89"/>
    <s v="NF SERVICOS DO"/>
    <n v="300438"/>
    <d v="2024-12-11T00:00:00"/>
    <n v="307875"/>
    <d v="2024-12-11T00:00:00"/>
    <m/>
    <n v="367.65"/>
    <d v="2025-01-10T00:00:00"/>
    <s v="E0201958"/>
    <s v="PD201958"/>
    <s v="Serviços de Publicidade Eletrônica"/>
    <n v="367.65"/>
    <m/>
    <x v="0"/>
    <m/>
    <m/>
    <m/>
    <s v="2 - FATURADO"/>
    <n v="0"/>
    <x v="0"/>
    <x v="1"/>
  </r>
  <r>
    <x v="1379"/>
    <s v="56.891.385/0001-89"/>
    <s v="NF SERVICOS DO"/>
    <n v="300597"/>
    <d v="2024-12-11T00:00:00"/>
    <n v="308034"/>
    <d v="2024-12-11T00:00:00"/>
    <m/>
    <n v="612.75"/>
    <d v="2025-01-10T00:00:00"/>
    <s v="E0201958"/>
    <s v="PD201958"/>
    <s v="Serviços de Publicidade Eletrônica"/>
    <n v="612.75"/>
    <m/>
    <x v="0"/>
    <m/>
    <m/>
    <m/>
    <s v="2 - FATURADO"/>
    <n v="0"/>
    <x v="0"/>
    <x v="1"/>
  </r>
  <r>
    <x v="1379"/>
    <s v="56.891.385/0001-89"/>
    <s v="NF SERVICOS DO"/>
    <n v="300626"/>
    <d v="2024-12-11T00:00:00"/>
    <n v="308063"/>
    <d v="2024-12-11T00:00:00"/>
    <m/>
    <n v="525.48"/>
    <d v="2025-01-10T00:00:00"/>
    <s v="E0201958"/>
    <s v="PD201958"/>
    <s v="Serviços de Publicidade Eletrônica"/>
    <n v="525.48"/>
    <m/>
    <x v="0"/>
    <m/>
    <m/>
    <m/>
    <s v="2 - FATURADO"/>
    <n v="0"/>
    <x v="0"/>
    <x v="1"/>
  </r>
  <r>
    <x v="1379"/>
    <s v="56.891.385/0001-89"/>
    <s v="NF SERVICOS DO"/>
    <n v="300873"/>
    <d v="2024-12-11T00:00:00"/>
    <n v="308310"/>
    <d v="2024-12-11T00:00:00"/>
    <m/>
    <n v="613.05999999999995"/>
    <d v="2025-01-10T00:00:00"/>
    <s v="E0201958"/>
    <s v="PD201958"/>
    <s v="Serviços de Publicidade Eletrônica"/>
    <n v="613.05999999999995"/>
    <m/>
    <x v="0"/>
    <m/>
    <m/>
    <m/>
    <s v="2 - FATURADO"/>
    <n v="0"/>
    <x v="0"/>
    <x v="1"/>
  </r>
  <r>
    <x v="1379"/>
    <s v="56.891.385/0001-89"/>
    <s v="NF SERVICOS DO"/>
    <n v="300875"/>
    <d v="2024-12-11T00:00:00"/>
    <n v="308312"/>
    <d v="2024-12-11T00:00:00"/>
    <m/>
    <n v="613.05999999999995"/>
    <d v="2025-01-10T00:00:00"/>
    <s v="E0201958"/>
    <s v="PD201958"/>
    <s v="Serviços de Publicidade Eletrônica"/>
    <n v="613.05999999999995"/>
    <m/>
    <x v="0"/>
    <m/>
    <m/>
    <m/>
    <s v="2 - FATURADO"/>
    <n v="0"/>
    <x v="0"/>
    <x v="1"/>
  </r>
  <r>
    <x v="1379"/>
    <s v="56.891.385/0001-89"/>
    <s v="NF SERVICOS DO"/>
    <n v="300958"/>
    <d v="2024-12-11T00:00:00"/>
    <n v="308395"/>
    <d v="2024-12-11T00:00:00"/>
    <m/>
    <n v="490.2"/>
    <d v="2025-01-10T00:00:00"/>
    <s v="E0201958"/>
    <s v="PD201958"/>
    <s v="Serviços de Publicidade Eletrônica"/>
    <n v="490.2"/>
    <m/>
    <x v="0"/>
    <m/>
    <m/>
    <m/>
    <s v="2 - FATURADO"/>
    <n v="0"/>
    <x v="0"/>
    <x v="1"/>
  </r>
  <r>
    <x v="1379"/>
    <s v="56.891.385/0001-89"/>
    <s v="NF SERVICOS DO"/>
    <n v="301142"/>
    <d v="2024-12-11T00:00:00"/>
    <n v="306566"/>
    <d v="2024-12-11T00:00:00"/>
    <m/>
    <n v="613.05999999999995"/>
    <d v="2025-01-10T00:00:00"/>
    <s v="E0201958"/>
    <s v="PD201958"/>
    <s v="Serviços de Publicidade Eletrônica"/>
    <n v="613.05999999999995"/>
    <m/>
    <x v="0"/>
    <m/>
    <m/>
    <m/>
    <s v="2 - FATURADO"/>
    <n v="0"/>
    <x v="0"/>
    <x v="1"/>
  </r>
  <r>
    <x v="1379"/>
    <s v="56.891.385/0001-89"/>
    <s v="NF SERVICOS DO"/>
    <n v="301186"/>
    <d v="2024-12-11T00:00:00"/>
    <n v="306610"/>
    <d v="2024-12-11T00:00:00"/>
    <m/>
    <n v="788.22"/>
    <d v="2025-01-10T00:00:00"/>
    <s v="E0201958"/>
    <s v="PD201958"/>
    <s v="Serviços de Publicidade Eletrônica"/>
    <n v="788.22"/>
    <m/>
    <x v="0"/>
    <m/>
    <m/>
    <m/>
    <s v="2 - FATURADO"/>
    <n v="0"/>
    <x v="0"/>
    <x v="1"/>
  </r>
  <r>
    <x v="1379"/>
    <s v="56.891.385/0001-89"/>
    <s v="NF SERVICOS DO"/>
    <n v="301277"/>
    <d v="2024-12-11T00:00:00"/>
    <n v="306701"/>
    <d v="2024-12-11T00:00:00"/>
    <m/>
    <n v="700.64"/>
    <d v="2025-01-10T00:00:00"/>
    <s v="E0201958"/>
    <s v="PD201958"/>
    <s v="Serviços de Publicidade Eletrônica"/>
    <n v="700.64"/>
    <m/>
    <x v="0"/>
    <m/>
    <m/>
    <m/>
    <s v="2 - FATURADO"/>
    <n v="0"/>
    <x v="0"/>
    <x v="1"/>
  </r>
  <r>
    <x v="1379"/>
    <s v="56.891.385/0001-89"/>
    <s v="NF SERVICOS DO"/>
    <n v="301879"/>
    <d v="2024-12-11T00:00:00"/>
    <n v="307303"/>
    <d v="2024-12-11T00:00:00"/>
    <m/>
    <n v="525.48"/>
    <d v="2025-01-10T00:00:00"/>
    <s v="E0201958"/>
    <s v="PD201958"/>
    <s v="Serviços de Publicidade Eletrônica"/>
    <n v="525.48"/>
    <m/>
    <x v="0"/>
    <m/>
    <m/>
    <m/>
    <s v="2 - FATURADO"/>
    <n v="0"/>
    <x v="0"/>
    <x v="1"/>
  </r>
  <r>
    <x v="1379"/>
    <s v="56.891.385/0001-89"/>
    <s v="NF SERVICOS DO"/>
    <n v="301998"/>
    <d v="2024-12-16T00:00:00"/>
    <n v="308506"/>
    <d v="2024-12-16T00:00:00"/>
    <m/>
    <n v="1764.72"/>
    <d v="2025-01-15T00:00:00"/>
    <s v="E0201958"/>
    <s v="PD201958"/>
    <s v="Serviços de Publicidade Eletrônica"/>
    <n v="1764.72"/>
    <m/>
    <x v="0"/>
    <m/>
    <m/>
    <m/>
    <s v="2 - FATURADO"/>
    <n v="0"/>
    <x v="0"/>
    <x v="1"/>
  </r>
  <r>
    <x v="1379"/>
    <s v="56.891.385/0001-89"/>
    <s v="NF SERVICOS DO"/>
    <n v="302732"/>
    <d v="2024-12-18T00:00:00"/>
    <n v="309254"/>
    <d v="2024-12-18T00:00:00"/>
    <m/>
    <n v="437.9"/>
    <d v="2025-01-17T00:00:00"/>
    <s v="E0201958"/>
    <s v="PD201958"/>
    <s v="Serviços de Publicidade Eletrônica"/>
    <n v="437.9"/>
    <m/>
    <x v="0"/>
    <m/>
    <m/>
    <m/>
    <s v="2 - FATURADO"/>
    <n v="0"/>
    <x v="0"/>
    <x v="1"/>
  </r>
  <r>
    <x v="1379"/>
    <s v="56.891.385/0001-89"/>
    <s v="NF SERVICOS DO"/>
    <n v="303087"/>
    <d v="2024-12-20T00:00:00"/>
    <n v="309609"/>
    <d v="2024-12-20T00:00:00"/>
    <m/>
    <n v="788.22"/>
    <d v="2025-01-19T00:00:00"/>
    <s v="E0201958"/>
    <s v="PD201958"/>
    <s v="Serviços de Publicidade Eletrônica"/>
    <n v="788.22"/>
    <m/>
    <x v="0"/>
    <m/>
    <m/>
    <m/>
    <s v="2 - FATURADO"/>
    <n v="0"/>
    <x v="0"/>
    <x v="1"/>
  </r>
  <r>
    <x v="1379"/>
    <s v="56.891.385/0001-89"/>
    <s v="NF SERVICOS DO"/>
    <n v="303758"/>
    <d v="2024-12-23T00:00:00"/>
    <n v="310321"/>
    <d v="2024-12-30T00:00:00"/>
    <m/>
    <n v="788.22"/>
    <d v="2025-01-29T00:00:00"/>
    <s v="E0201958"/>
    <s v="PD201958"/>
    <s v="Serviços de Publicidade Eletrônica"/>
    <n v="788.22"/>
    <m/>
    <x v="0"/>
    <m/>
    <m/>
    <m/>
    <s v="2 - FATURADO"/>
    <n v="0"/>
    <x v="0"/>
    <x v="1"/>
  </r>
  <r>
    <x v="1379"/>
    <s v="56.891.385/0001-89"/>
    <s v="NF SERVICOS DO"/>
    <n v="303765"/>
    <d v="2024-12-23T00:00:00"/>
    <n v="310328"/>
    <d v="2024-12-30T00:00:00"/>
    <m/>
    <n v="10661.85"/>
    <d v="2025-01-29T00:00:00"/>
    <s v="E0201958"/>
    <s v="PD201958"/>
    <s v="Serviços de Publicidade Eletrônica"/>
    <n v="10661.85"/>
    <m/>
    <x v="0"/>
    <m/>
    <m/>
    <m/>
    <s v="2 - FATURADO"/>
    <n v="0"/>
    <x v="0"/>
    <x v="1"/>
  </r>
  <r>
    <x v="1379"/>
    <s v="56.891.385/0001-89"/>
    <s v="NF SERVICOS DO"/>
    <n v="303766"/>
    <d v="2024-12-23T00:00:00"/>
    <n v="310329"/>
    <d v="2024-12-30T00:00:00"/>
    <m/>
    <n v="1764.72"/>
    <d v="2025-01-29T00:00:00"/>
    <s v="E0201958"/>
    <s v="PD201958"/>
    <s v="Serviços de Publicidade Eletrônica"/>
    <n v="1764.72"/>
    <m/>
    <x v="0"/>
    <m/>
    <m/>
    <m/>
    <s v="2 - FATURADO"/>
    <n v="0"/>
    <x v="0"/>
    <x v="1"/>
  </r>
  <r>
    <x v="1379"/>
    <s v="56.891.385/0001-89"/>
    <s v="NF SERVICOS DO"/>
    <n v="303768"/>
    <d v="2024-12-23T00:00:00"/>
    <n v="310331"/>
    <d v="2024-12-30T00:00:00"/>
    <m/>
    <n v="245.1"/>
    <d v="2025-01-29T00:00:00"/>
    <s v="E0201958"/>
    <s v="PD201958"/>
    <s v="Serviços de Publicidade Eletrônica"/>
    <n v="245.1"/>
    <m/>
    <x v="0"/>
    <m/>
    <m/>
    <m/>
    <s v="2 - FATURADO"/>
    <n v="0"/>
    <x v="0"/>
    <x v="1"/>
  </r>
  <r>
    <x v="1379"/>
    <s v="56.891.385/0001-89"/>
    <s v="NF SERVICOS DO"/>
    <n v="303998"/>
    <d v="2024-12-31T00:00:00"/>
    <n v="310574"/>
    <d v="2025-01-03T00:00:00"/>
    <m/>
    <n v="525.48"/>
    <d v="2025-02-02T00:00:00"/>
    <s v="E0201958"/>
    <s v="PD201958"/>
    <s v="Serviços de Publicidade Eletrônica"/>
    <n v="525.48"/>
    <m/>
    <x v="0"/>
    <m/>
    <m/>
    <m/>
    <s v="2 - FATURADO"/>
    <n v="0"/>
    <x v="0"/>
    <x v="1"/>
  </r>
  <r>
    <x v="1380"/>
    <s v="56.900.848/0001-21"/>
    <s v="NF SERVICOS"/>
    <n v="174582"/>
    <d v="2024-12-10T00:00:00"/>
    <n v="1890570"/>
    <d v="2024-12-10T00:00:00"/>
    <d v="2024-11-01T00:00:00"/>
    <n v="15463.2"/>
    <d v="2025-01-09T00:00:00"/>
    <s v="E0240701"/>
    <s v="PD024701"/>
    <s v="PREFEITURA - CADASTRO"/>
    <n v="14720.97"/>
    <d v="2024-11-01T00:00:00"/>
    <x v="0"/>
    <m/>
    <s v="4156/2024"/>
    <s v="359.00008603/2024-76 - APPS\ITO"/>
    <s v="2 - FATURADO"/>
    <n v="0"/>
    <x v="0"/>
    <x v="0"/>
  </r>
  <r>
    <x v="1380"/>
    <s v="56.900.848/0001-21"/>
    <s v="NF SERVICOS"/>
    <n v="177449"/>
    <d v="2024-12-31T00:00:00"/>
    <n v="1906388"/>
    <d v="2025-01-10T00:00:00"/>
    <d v="2024-12-01T00:00:00"/>
    <n v="6755.46"/>
    <d v="2025-02-09T00:00:00"/>
    <s v="E0240701"/>
    <s v="PD024701"/>
    <s v="PREFEITURA - CADASTRO"/>
    <n v="6431.2"/>
    <d v="2024-12-01T00:00:00"/>
    <x v="0"/>
    <m/>
    <s v="4156/2024"/>
    <s v="359.00008603/2024-76 - APPS\ITO"/>
    <s v="2 - FATURADO"/>
    <n v="0"/>
    <x v="0"/>
    <x v="0"/>
  </r>
  <r>
    <x v="1381"/>
    <s v="56.901.275/0001-50"/>
    <s v="NF SERVICOS E_GOV"/>
    <n v="144574"/>
    <d v="2023-10-25T00:00:00"/>
    <n v="1680472"/>
    <d v="2023-10-25T00:00:00"/>
    <m/>
    <n v="109.89"/>
    <d v="2023-11-25T00:00:00"/>
    <m/>
    <m/>
    <s v="Certificado e-CPF A3 (renovação) - 36 meses Gov"/>
    <n v="104.62"/>
    <m/>
    <x v="0"/>
    <m/>
    <m/>
    <m/>
    <s v="2 - FATURADO"/>
    <n v="402"/>
    <x v="4"/>
    <x v="1"/>
  </r>
  <r>
    <x v="1381"/>
    <s v="56.901.275/0001-50"/>
    <s v="NF SERVICOS E_GOV"/>
    <n v="144787"/>
    <d v="2023-10-30T00:00:00"/>
    <n v="1680685"/>
    <d v="2023-10-30T00:00:00"/>
    <m/>
    <n v="109.89"/>
    <d v="2023-11-25T00:00:00"/>
    <m/>
    <m/>
    <s v="Certificado e-CPF A3 (renovação) - 36 meses Gov"/>
    <n v="104.62"/>
    <m/>
    <x v="0"/>
    <m/>
    <m/>
    <m/>
    <s v="2 - FATURADO"/>
    <n v="402"/>
    <x v="4"/>
    <x v="1"/>
  </r>
  <r>
    <x v="1381"/>
    <s v="56.901.275/0001-50"/>
    <s v="NF SERVICOS"/>
    <n v="146884"/>
    <d v="2023-11-23T00:00:00"/>
    <n v="1695593"/>
    <d v="2023-11-23T00:00:00"/>
    <d v="2023-01-01T00:00:00"/>
    <n v="1879.45"/>
    <d v="2023-12-23T00:00:00"/>
    <s v="E0210370"/>
    <s v="PD021283"/>
    <s v="OFFICE BÁSICO"/>
    <n v="1789.23"/>
    <d v="2023-01-01T00:00:00"/>
    <x v="4"/>
    <s v="3286 DE 12/01/2022"/>
    <s v="315.523/2021"/>
    <s v="PD-PRC-2022/0165 - ITO"/>
    <s v="2 - FATURADO"/>
    <n v="374"/>
    <x v="4"/>
    <x v="0"/>
  </r>
  <r>
    <x v="1381"/>
    <s v="56.901.275/0001-50"/>
    <s v="NF SERVICOS"/>
    <n v="146896"/>
    <d v="2023-11-24T00:00:00"/>
    <n v="1695605"/>
    <d v="2023-11-24T00:00:00"/>
    <d v="2023-02-01T00:00:00"/>
    <n v="2967.5"/>
    <d v="2023-12-24T00:00:00"/>
    <s v="E0210370"/>
    <s v="PD021283"/>
    <s v="OFFICE BÁSICO"/>
    <n v="2825.06"/>
    <d v="2023-02-01T00:00:00"/>
    <x v="4"/>
    <s v="3286 DE 12/01/2022"/>
    <s v="315.523/2021"/>
    <s v="PD-PRC-2022/0165 - ITO"/>
    <s v="2 - FATURADO"/>
    <n v="373"/>
    <x v="4"/>
    <x v="0"/>
  </r>
  <r>
    <x v="1381"/>
    <s v="56.901.275/0001-50"/>
    <s v="NF SERVICOS"/>
    <n v="146974"/>
    <d v="2023-11-24T00:00:00"/>
    <n v="1695683"/>
    <d v="2023-11-24T00:00:00"/>
    <d v="2023-03-01T00:00:00"/>
    <n v="2967.5"/>
    <d v="2023-12-24T00:00:00"/>
    <s v="E0210370"/>
    <s v="PD021283"/>
    <s v="OFFICE BÁSICO"/>
    <n v="2825.06"/>
    <d v="2023-03-01T00:00:00"/>
    <x v="4"/>
    <s v="3286 DE 12/01/2022"/>
    <s v="315.523/2021"/>
    <s v="PD-PRC-2022/0165 - ITO"/>
    <s v="2 - FATURADO"/>
    <n v="373"/>
    <x v="4"/>
    <x v="0"/>
  </r>
  <r>
    <x v="1381"/>
    <s v="56.901.275/0001-50"/>
    <s v="NF SERVICOS"/>
    <n v="146976"/>
    <d v="2023-11-24T00:00:00"/>
    <n v="1695685"/>
    <d v="2023-11-24T00:00:00"/>
    <d v="2023-04-01T00:00:00"/>
    <n v="2967.5"/>
    <d v="2023-12-24T00:00:00"/>
    <s v="E0210370"/>
    <s v="PD021283"/>
    <s v="OFFICE BÁSICO"/>
    <n v="2825.06"/>
    <d v="2023-04-01T00:00:00"/>
    <x v="4"/>
    <s v="3286 DE 12/01/2022"/>
    <s v="315.523/2021"/>
    <s v="PD-PRC-2022/0165 - ITO"/>
    <s v="2 - FATURADO"/>
    <n v="373"/>
    <x v="4"/>
    <x v="0"/>
  </r>
  <r>
    <x v="1381"/>
    <s v="56.901.275/0001-50"/>
    <s v="NF SERVICOS"/>
    <n v="146977"/>
    <d v="2023-11-24T00:00:00"/>
    <n v="1695686"/>
    <d v="2023-11-24T00:00:00"/>
    <d v="2023-05-01T00:00:00"/>
    <n v="2967.5"/>
    <d v="2023-12-24T00:00:00"/>
    <s v="E0210370"/>
    <s v="PD021283"/>
    <s v="OFFICE BÁSICO"/>
    <n v="2825.06"/>
    <d v="2023-05-01T00:00:00"/>
    <x v="4"/>
    <s v="3286 DE 12/01/2022"/>
    <s v="315.523/2021"/>
    <s v="PD-PRC-2022/0165 - ITO"/>
    <s v="2 - FATURADO"/>
    <n v="373"/>
    <x v="4"/>
    <x v="0"/>
  </r>
  <r>
    <x v="1381"/>
    <s v="56.901.275/0001-50"/>
    <s v="NF SERVICOS"/>
    <n v="146978"/>
    <d v="2023-11-24T00:00:00"/>
    <n v="1695687"/>
    <d v="2023-11-24T00:00:00"/>
    <d v="2023-06-01T00:00:00"/>
    <n v="1483.75"/>
    <d v="2023-12-24T00:00:00"/>
    <s v="E0210370"/>
    <s v="PD021283"/>
    <s v="OFFICE BÁSICO"/>
    <n v="1412.53"/>
    <d v="2023-06-01T00:00:00"/>
    <x v="4"/>
    <s v="3286 DE 12/01/2022"/>
    <s v="315.523/2021"/>
    <s v="PD-PRC-2022/0165 - ITO"/>
    <s v="2 - FATURADO"/>
    <n v="373"/>
    <x v="4"/>
    <x v="0"/>
  </r>
  <r>
    <x v="1381"/>
    <s v="56.901.275/0001-50"/>
    <s v="NF SERVICOS"/>
    <n v="169328"/>
    <d v="2024-10-08T00:00:00"/>
    <n v="1859073"/>
    <d v="2024-10-08T00:00:00"/>
    <d v="2024-09-01T00:00:00"/>
    <n v="12413"/>
    <d v="2024-11-07T00:00:00"/>
    <s v="E0220904"/>
    <s v="PD022460"/>
    <s v="EMAIL COMO SERVIÇO E OFFICE BASICO"/>
    <n v="11817.18"/>
    <d v="2024-09-01T00:00:00"/>
    <x v="0"/>
    <n v="3594"/>
    <s v="329.037/23"/>
    <s v="359.00003238/2023-22-ITO"/>
    <s v="2 - FATURADO"/>
    <n v="54"/>
    <x v="1"/>
    <x v="0"/>
  </r>
  <r>
    <x v="1381"/>
    <s v="56.901.275/0001-50"/>
    <s v="NF SERVICOS"/>
    <n v="170995"/>
    <d v="2024-11-08T00:00:00"/>
    <n v="1874010"/>
    <d v="2024-11-08T00:00:00"/>
    <d v="2024-10-01T00:00:00"/>
    <n v="12413"/>
    <d v="2024-12-08T00:00:00"/>
    <s v="E0220904"/>
    <s v="PD022460"/>
    <s v="EMAIL COMO SERVIÇO E OFFICE BASICO"/>
    <n v="11817.18"/>
    <d v="2024-10-01T00:00:00"/>
    <x v="0"/>
    <n v="3594"/>
    <s v="329.037/23"/>
    <s v="359.00003238/2023-22-ITO"/>
    <s v="2 - FATURADO"/>
    <n v="23"/>
    <x v="2"/>
    <x v="0"/>
  </r>
  <r>
    <x v="1381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5"/>
    <x v="2"/>
    <x v="2"/>
  </r>
  <r>
    <x v="1381"/>
    <s v="56.901.275/0001-50"/>
    <s v="NF SERVICOS"/>
    <n v="174426"/>
    <d v="2024-12-09T00:00:00"/>
    <n v="1890414"/>
    <d v="2024-12-09T00:00:00"/>
    <d v="2024-11-01T00:00:00"/>
    <n v="12413"/>
    <d v="2025-01-08T00:00:00"/>
    <s v="E0220904"/>
    <s v="PD022460"/>
    <s v="EMAIL COMO SERVIÇO E OFFICE BASICO"/>
    <n v="11817.18"/>
    <d v="2024-11-01T00:00:00"/>
    <x v="0"/>
    <n v="3594"/>
    <s v="329.037/23"/>
    <s v="359.00003238/2023-22-ITO"/>
    <s v="2 - FATURADO"/>
    <n v="0"/>
    <x v="0"/>
    <x v="0"/>
  </r>
  <r>
    <x v="1381"/>
    <s v="56.901.275/0001-50"/>
    <s v="NF SERVICOS DO"/>
    <n v="303375"/>
    <d v="2024-12-22T00:00:00"/>
    <n v="309938"/>
    <d v="2024-12-30T00:00:00"/>
    <m/>
    <n v="387.2"/>
    <d v="2025-01-29T00:00:00"/>
    <s v="E0240854"/>
    <s v="PD024854"/>
    <s v="Serviços de Publicidade Eletrônica"/>
    <n v="368.61"/>
    <m/>
    <x v="0"/>
    <m/>
    <m/>
    <m/>
    <s v="2 - FATURADO"/>
    <n v="0"/>
    <x v="0"/>
    <x v="1"/>
  </r>
  <r>
    <x v="1381"/>
    <s v="56.901.275/0001-50"/>
    <s v="NF SERVICOS DO"/>
    <n v="303610"/>
    <d v="2024-12-22T00:00:00"/>
    <n v="310173"/>
    <d v="2024-12-30T00:00:00"/>
    <m/>
    <n v="3033.05"/>
    <d v="2025-01-29T00:00:00"/>
    <s v="E0240854"/>
    <s v="PD024854"/>
    <s v="Serviços de Publicidade Eletrônica"/>
    <n v="2887.46"/>
    <m/>
    <x v="0"/>
    <m/>
    <m/>
    <m/>
    <s v="2 - FATURADO"/>
    <n v="0"/>
    <x v="0"/>
    <x v="1"/>
  </r>
  <r>
    <x v="1381"/>
    <s v="56.901.275/0001-50"/>
    <s v="NF SERVICOS"/>
    <n v="176465"/>
    <d v="2024-12-27T00:00:00"/>
    <n v="1892453"/>
    <d v="2024-12-27T00:00:00"/>
    <d v="2024-12-01T00:00:00"/>
    <n v="12413"/>
    <d v="2025-01-26T00:00:00"/>
    <s v="E0220904"/>
    <s v="PD022460"/>
    <s v="EMAIL COMO SERVIÇO E OFFICE BASICO"/>
    <n v="11817.18"/>
    <d v="2024-12-01T00:00:00"/>
    <x v="0"/>
    <n v="3594"/>
    <s v="329.037/23"/>
    <s v="359.00003238/2023-22-ITO"/>
    <s v="2 - FATURADO"/>
    <n v="0"/>
    <x v="0"/>
    <x v="0"/>
  </r>
  <r>
    <x v="1381"/>
    <s v="56.901.275/0001-50"/>
    <s v="NF SERVICOS"/>
    <n v="177298"/>
    <d v="2024-12-31T00:00:00"/>
    <n v="1906237"/>
    <d v="2025-01-07T00:00:00"/>
    <d v="2024-12-01T00:00:00"/>
    <n v="12413"/>
    <d v="2025-02-06T00:00:00"/>
    <s v="E0220904"/>
    <s v="PD022460"/>
    <s v="EMAIL COMO SERVIÇO E OFFICE BASICO"/>
    <n v="11817.18"/>
    <d v="2024-12-01T00:00:00"/>
    <x v="0"/>
    <n v="3594"/>
    <s v="329.037/23"/>
    <s v="359.00003238/2023-22-ITO"/>
    <s v="2 - FATURADO"/>
    <n v="0"/>
    <x v="0"/>
    <x v="0"/>
  </r>
  <r>
    <x v="1381"/>
    <s v="56.901.275/0001-50"/>
    <s v="NF SERVICOS DO"/>
    <n v="304120"/>
    <d v="2024-12-31T00:00:00"/>
    <n v="310696"/>
    <d v="2025-01-03T00:00:00"/>
    <m/>
    <n v="2129.59"/>
    <d v="2025-02-02T00:00:00"/>
    <s v="E0240854"/>
    <s v="PD024854"/>
    <s v="Serviços de Publicidade Eletrônica"/>
    <n v="2027.37"/>
    <m/>
    <x v="0"/>
    <m/>
    <m/>
    <m/>
    <s v="2 - FATURADO"/>
    <n v="0"/>
    <x v="0"/>
    <x v="1"/>
  </r>
  <r>
    <x v="1382"/>
    <s v="56.983.505/0001-78"/>
    <s v="NF SERVICOS DO"/>
    <n v="301185"/>
    <d v="2024-12-11T00:00:00"/>
    <n v="306609"/>
    <d v="2024-12-11T00:00:00"/>
    <m/>
    <n v="2451"/>
    <d v="2025-01-10T00:00:00"/>
    <s v="E0201955"/>
    <s v="PD201955"/>
    <s v="Serviços de Publicidade Eletrônica"/>
    <n v="2451"/>
    <m/>
    <x v="0"/>
    <m/>
    <m/>
    <m/>
    <s v="2 - FATURADO"/>
    <n v="0"/>
    <x v="0"/>
    <x v="1"/>
  </r>
  <r>
    <x v="1383"/>
    <s v="56.983.778/0001-12"/>
    <s v="NF SERVICOS DO"/>
    <n v="303336"/>
    <d v="2024-12-22T00:00:00"/>
    <n v="309899"/>
    <d v="2024-12-30T00:00:00"/>
    <m/>
    <n v="811.27"/>
    <d v="2025-01-29T00:00:00"/>
    <s v="E0240920"/>
    <s v="PD024920"/>
    <s v="Serviços de Publicidade Eletrônica"/>
    <n v="772.33"/>
    <m/>
    <x v="0"/>
    <m/>
    <m/>
    <m/>
    <s v="2 - FATURADO"/>
    <n v="0"/>
    <x v="0"/>
    <x v="1"/>
  </r>
  <r>
    <x v="1384"/>
    <s v="57.263.949/0001-00"/>
    <s v="NF SERVICOS E_GOV"/>
    <n v="142387"/>
    <d v="2023-09-26T00:00:00"/>
    <n v="1665496"/>
    <d v="2023-09-26T00:00:00"/>
    <m/>
    <n v="329.43"/>
    <d v="2023-10-26T00:00:00"/>
    <m/>
    <m/>
    <s v="Certificado e-CPF A3 em cartão e leitora - 36 meses Gov"/>
    <n v="313.62"/>
    <m/>
    <x v="0"/>
    <m/>
    <m/>
    <m/>
    <s v="2 - FATURADO"/>
    <n v="432"/>
    <x v="4"/>
    <x v="1"/>
  </r>
  <r>
    <x v="1384"/>
    <s v="57.263.949/0001-00"/>
    <s v="NF SERVICOS E_GOV"/>
    <n v="144077"/>
    <d v="2023-10-16T00:00:00"/>
    <n v="1679975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412"/>
    <x v="4"/>
    <x v="1"/>
  </r>
  <r>
    <x v="1384"/>
    <s v="57.263.949/0001-00"/>
    <s v="NF SERVICOS DO"/>
    <n v="302531"/>
    <d v="2024-12-17T00:00:00"/>
    <n v="309044"/>
    <d v="2024-12-17T00:00:00"/>
    <m/>
    <n v="276.57"/>
    <d v="2025-01-16T00:00:00"/>
    <s v="E0240818"/>
    <s v="PD024818"/>
    <s v="Serviços de Publicidade Eletrônica"/>
    <n v="263.29000000000002"/>
    <m/>
    <x v="0"/>
    <m/>
    <m/>
    <m/>
    <s v="2 - FATURADO"/>
    <n v="0"/>
    <x v="0"/>
    <x v="1"/>
  </r>
  <r>
    <x v="1385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0"/>
    <x v="0"/>
    <x v="2"/>
  </r>
  <r>
    <x v="1386"/>
    <s v="57.264.509/0001-69"/>
    <s v="NF SERVICOS DO"/>
    <n v="240300"/>
    <d v="2023-12-13T00:00:00"/>
    <n v="246104"/>
    <d v="2023-12-14T00:00:00"/>
    <m/>
    <n v="322.66000000000003"/>
    <d v="2024-01-13T00:00:00"/>
    <m/>
    <m/>
    <s v="Serviços de Publicidade Eletrônica"/>
    <n v="307.17"/>
    <m/>
    <x v="0"/>
    <m/>
    <m/>
    <m/>
    <s v="2 - FATURADO"/>
    <n v="353"/>
    <x v="3"/>
    <x v="1"/>
  </r>
  <r>
    <x v="1387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18"/>
    <x v="2"/>
    <x v="2"/>
  </r>
  <r>
    <x v="1387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9"/>
    <x v="2"/>
    <x v="2"/>
  </r>
  <r>
    <x v="1387"/>
    <s v="57.264.517/0001-05"/>
    <s v="NF SERVICOS DO"/>
    <n v="302666"/>
    <d v="2024-12-18T00:00:00"/>
    <n v="309188"/>
    <d v="2024-12-18T00:00:00"/>
    <m/>
    <n v="184.38"/>
    <d v="2025-01-17T00:00:00"/>
    <s v="E0231058"/>
    <s v="PD231039"/>
    <s v="Serviços de Publicidade Eletrônica"/>
    <n v="175.53"/>
    <m/>
    <x v="0"/>
    <m/>
    <m/>
    <m/>
    <s v="2 - FATURADO"/>
    <n v="0"/>
    <x v="0"/>
    <x v="1"/>
  </r>
  <r>
    <x v="1387"/>
    <s v="57.264.517/0001-05"/>
    <s v="NF SERVICOS DO"/>
    <n v="303345"/>
    <d v="2024-12-22T00:00:00"/>
    <n v="309908"/>
    <d v="2024-12-30T00:00:00"/>
    <m/>
    <n v="507.04"/>
    <d v="2025-01-29T00:00:00"/>
    <s v="E0231058"/>
    <s v="PD231039"/>
    <s v="Serviços de Publicidade Eletrônica"/>
    <n v="482.7"/>
    <m/>
    <x v="0"/>
    <m/>
    <m/>
    <m/>
    <s v="2 - FATURADO"/>
    <n v="0"/>
    <x v="0"/>
    <x v="1"/>
  </r>
  <r>
    <x v="1387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0"/>
    <x v="0"/>
    <x v="2"/>
  </r>
  <r>
    <x v="1388"/>
    <s v="57.266.025/0001-59"/>
    <s v="NF SERVICOS DO"/>
    <n v="300286"/>
    <d v="2024-12-11T00:00:00"/>
    <n v="307723"/>
    <d v="2024-12-11T00:00:00"/>
    <m/>
    <n v="276.57"/>
    <d v="2025-01-10T00:00:00"/>
    <s v="E0220681"/>
    <s v="PD022681"/>
    <s v="Serviços de Publicidade Eletrônica"/>
    <n v="263.29000000000002"/>
    <m/>
    <x v="0"/>
    <m/>
    <m/>
    <m/>
    <s v="2 - FATURADO"/>
    <n v="0"/>
    <x v="0"/>
    <x v="1"/>
  </r>
  <r>
    <x v="1388"/>
    <s v="57.266.025/0001-59"/>
    <s v="NF SERVICOS DO"/>
    <n v="303926"/>
    <d v="2024-12-26T00:00:00"/>
    <n v="310489"/>
    <d v="2024-12-30T00:00:00"/>
    <m/>
    <n v="12169.08"/>
    <d v="2025-01-29T00:00:00"/>
    <s v="E0220681"/>
    <s v="PD022681"/>
    <s v="Serviços de Publicidade Eletrônica"/>
    <n v="11584.96"/>
    <m/>
    <x v="0"/>
    <m/>
    <m/>
    <m/>
    <s v="2 - FATURADO"/>
    <n v="0"/>
    <x v="0"/>
    <x v="1"/>
  </r>
  <r>
    <x v="1389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46"/>
    <x v="1"/>
    <x v="4"/>
  </r>
  <r>
    <x v="1390"/>
    <s v="57.500.902/0001-04"/>
    <s v="NF SERVICOS E_GOV"/>
    <n v="174989"/>
    <d v="2024-12-11T00:00:00"/>
    <n v="1890977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91"/>
    <s v="57.522.468/0001-63"/>
    <s v="NF SERVICOS DO"/>
    <n v="299983"/>
    <d v="2024-12-11T00:00:00"/>
    <n v="307420"/>
    <d v="2024-12-11T00:00:00"/>
    <m/>
    <n v="553.14"/>
    <d v="2025-01-10T00:00:00"/>
    <s v="E0220770"/>
    <s v="PD022770"/>
    <s v="Serviços de Publicidade Eletrônica"/>
    <n v="553.14"/>
    <m/>
    <x v="0"/>
    <m/>
    <m/>
    <m/>
    <s v="2 - FATURADO"/>
    <n v="0"/>
    <x v="0"/>
    <x v="1"/>
  </r>
  <r>
    <x v="1391"/>
    <s v="57.522.468/0001-63"/>
    <s v="NF SERVICOS DO"/>
    <n v="303188"/>
    <d v="2024-12-22T00:00:00"/>
    <n v="309751"/>
    <d v="2024-12-30T00:00:00"/>
    <m/>
    <n v="737.52"/>
    <d v="2025-01-29T00:00:00"/>
    <s v="E0220770"/>
    <s v="PD022770"/>
    <s v="Serviços de Publicidade Eletrônica"/>
    <n v="737.52"/>
    <m/>
    <x v="0"/>
    <m/>
    <m/>
    <m/>
    <s v="2 - FATURADO"/>
    <n v="0"/>
    <x v="0"/>
    <x v="1"/>
  </r>
  <r>
    <x v="1391"/>
    <s v="57.522.468/0001-63"/>
    <s v="NF SERVICOS DO"/>
    <n v="303951"/>
    <d v="2024-12-31T00:00:00"/>
    <n v="310527"/>
    <d v="2025-01-03T00:00:00"/>
    <m/>
    <n v="645.33000000000004"/>
    <d v="2025-02-02T00:00:00"/>
    <s v="E0220770"/>
    <s v="PD022770"/>
    <s v="Serviços de Publicidade Eletrônica"/>
    <n v="645.33000000000004"/>
    <m/>
    <x v="0"/>
    <m/>
    <m/>
    <m/>
    <s v="2 - FATURADO"/>
    <n v="0"/>
    <x v="0"/>
    <x v="1"/>
  </r>
  <r>
    <x v="1392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0"/>
    <x v="0"/>
    <x v="2"/>
  </r>
  <r>
    <x v="1392"/>
    <s v="57.538.696/0001-21"/>
    <s v="NF SERVICOS E_GOV"/>
    <n v="175037"/>
    <d v="2024-12-11T00:00:00"/>
    <n v="1891025"/>
    <d v="2024-12-11T00:00:00"/>
    <m/>
    <n v="73.260000000000005"/>
    <d v="2025-01-10T00:00:00"/>
    <m/>
    <m/>
    <s v="Certificado e-CPF A1 (renovacao) em Software (12 meses) Gov"/>
    <n v="73.260000000000005"/>
    <m/>
    <x v="0"/>
    <m/>
    <m/>
    <m/>
    <s v="2 - FATURADO"/>
    <n v="0"/>
    <x v="0"/>
    <x v="1"/>
  </r>
  <r>
    <x v="1392"/>
    <s v="57.538.696/0001-21"/>
    <s v="NF SERVICOS E_GOV"/>
    <n v="175573"/>
    <d v="2024-12-16T00:00:00"/>
    <n v="1891561"/>
    <d v="2024-12-16T00:00:00"/>
    <m/>
    <n v="124.99"/>
    <d v="2025-01-15T00:00:00"/>
    <m/>
    <m/>
    <s v="e-CPF A1 - 12 meses (Gov)"/>
    <n v="124.99"/>
    <m/>
    <x v="0"/>
    <m/>
    <m/>
    <m/>
    <s v="2 - FATURADO"/>
    <n v="0"/>
    <x v="0"/>
    <x v="1"/>
  </r>
  <r>
    <x v="1393"/>
    <s v="57.571.275/0001-00"/>
    <s v="NF SERVICOS DO"/>
    <n v="247950"/>
    <d v="2024-01-31T00:00:00"/>
    <n v="253817"/>
    <d v="2024-02-02T00:00:00"/>
    <m/>
    <n v="553.14"/>
    <d v="2024-03-03T00:00:00"/>
    <s v="E0202068"/>
    <s v="PD202068"/>
    <s v="Serviços de Publicidade Eletrônica"/>
    <n v="553.14"/>
    <m/>
    <x v="0"/>
    <m/>
    <m/>
    <m/>
    <s v="2 - FATURADO"/>
    <n v="303"/>
    <x v="3"/>
    <x v="1"/>
  </r>
  <r>
    <x v="1393"/>
    <s v="57.571.275/0001-00"/>
    <s v="NF SERVICOS DO"/>
    <n v="291783"/>
    <d v="2024-10-09T00:00:00"/>
    <n v="298144"/>
    <d v="2024-10-09T00:00:00"/>
    <m/>
    <n v="553.14"/>
    <d v="2024-11-07T00:00:00"/>
    <s v="E0202068"/>
    <s v="PD202068"/>
    <s v="Serviços de Publicidade Eletrônica"/>
    <n v="26.55"/>
    <m/>
    <x v="0"/>
    <m/>
    <m/>
    <m/>
    <s v="2 - FATURADO"/>
    <n v="54"/>
    <x v="1"/>
    <x v="1"/>
  </r>
  <r>
    <x v="1393"/>
    <s v="57.571.275/0001-00"/>
    <s v="NF SERVICOS DO"/>
    <n v="294452"/>
    <d v="2024-10-28T00:00:00"/>
    <n v="300857"/>
    <d v="2024-10-28T00:00:00"/>
    <m/>
    <n v="829.71"/>
    <d v="2024-11-27T00:00:00"/>
    <s v="E0202068"/>
    <s v="PD202068"/>
    <s v="Serviços de Publicidade Eletrônica"/>
    <n v="829.71"/>
    <m/>
    <x v="0"/>
    <m/>
    <m/>
    <m/>
    <s v="2 - FATURADO"/>
    <n v="34"/>
    <x v="1"/>
    <x v="1"/>
  </r>
  <r>
    <x v="1393"/>
    <s v="57.571.275/0001-00"/>
    <s v="NF SERVICOS DO"/>
    <n v="301153"/>
    <d v="2024-12-11T00:00:00"/>
    <n v="306577"/>
    <d v="2024-12-11T00:00:00"/>
    <m/>
    <n v="460.95"/>
    <d v="2025-01-09T00:00:00"/>
    <s v="E0202068"/>
    <s v="PD202068"/>
    <s v="Serviços de Publicidade Eletrônica"/>
    <n v="460.95"/>
    <m/>
    <x v="0"/>
    <m/>
    <m/>
    <m/>
    <s v="2 - FATURADO"/>
    <n v="0"/>
    <x v="0"/>
    <x v="1"/>
  </r>
  <r>
    <x v="1393"/>
    <s v="57.571.275/0001-00"/>
    <s v="NF SERVICOS DO"/>
    <n v="301264"/>
    <d v="2024-12-11T00:00:00"/>
    <n v="306688"/>
    <d v="2024-12-11T00:00:00"/>
    <m/>
    <n v="737.52"/>
    <d v="2025-01-09T00:00:00"/>
    <s v="E0202068"/>
    <s v="PD202068"/>
    <s v="Serviços de Publicidade Eletrônica"/>
    <n v="737.52"/>
    <m/>
    <x v="0"/>
    <m/>
    <m/>
    <m/>
    <s v="2 - FATURADO"/>
    <n v="0"/>
    <x v="0"/>
    <x v="1"/>
  </r>
  <r>
    <x v="1393"/>
    <s v="57.571.275/0001-00"/>
    <s v="NF SERVICOS DO"/>
    <n v="301635"/>
    <d v="2024-12-11T00:00:00"/>
    <n v="307059"/>
    <d v="2024-12-11T00:00:00"/>
    <m/>
    <n v="460.95"/>
    <d v="2025-01-09T00:00:00"/>
    <s v="E0202068"/>
    <s v="PD202068"/>
    <s v="Serviços de Publicidade Eletrônica"/>
    <n v="460.95"/>
    <m/>
    <x v="0"/>
    <m/>
    <m/>
    <m/>
    <s v="2 - FATURADO"/>
    <n v="0"/>
    <x v="0"/>
    <x v="1"/>
  </r>
  <r>
    <x v="1393"/>
    <s v="57.571.275/0001-00"/>
    <s v="NF SERVICOS DO"/>
    <n v="303346"/>
    <d v="2024-12-22T00:00:00"/>
    <n v="309909"/>
    <d v="2024-12-30T00:00:00"/>
    <m/>
    <n v="1659.42"/>
    <d v="2025-01-28T00:00:00"/>
    <s v="E0202068"/>
    <s v="PD202068"/>
    <s v="Serviços de Publicidade Eletrônica"/>
    <n v="1659.42"/>
    <m/>
    <x v="0"/>
    <m/>
    <m/>
    <m/>
    <s v="2 - FATURADO"/>
    <n v="0"/>
    <x v="0"/>
    <x v="1"/>
  </r>
  <r>
    <x v="1393"/>
    <s v="57.571.275/0001-00"/>
    <s v="NF SERVICOS DO"/>
    <n v="303906"/>
    <d v="2024-12-26T00:00:00"/>
    <n v="310469"/>
    <d v="2024-12-30T00:00:00"/>
    <m/>
    <n v="460.95"/>
    <d v="2025-01-28T00:00:00"/>
    <s v="E0202068"/>
    <s v="PD202068"/>
    <s v="Serviços de Publicidade Eletrônica"/>
    <n v="460.95"/>
    <m/>
    <x v="0"/>
    <m/>
    <m/>
    <m/>
    <s v="2 - FATURADO"/>
    <n v="0"/>
    <x v="0"/>
    <x v="1"/>
  </r>
  <r>
    <x v="1393"/>
    <s v="57.571.275/0007-98"/>
    <s v="NF SERVICOS DO"/>
    <n v="225971"/>
    <d v="2023-10-16T00:00:00"/>
    <n v="231664"/>
    <d v="2023-10-16T00:00:00"/>
    <m/>
    <n v="553.14"/>
    <d v="2023-11-15T00:00:00"/>
    <s v="E0211006"/>
    <s v="PD211006"/>
    <s v="Serviços de Publicidade Eletrônica"/>
    <n v="0"/>
    <m/>
    <x v="0"/>
    <m/>
    <m/>
    <m/>
    <s v="2 - FATURADO"/>
    <n v="412"/>
    <x v="4"/>
    <x v="1"/>
  </r>
  <r>
    <x v="1393"/>
    <s v="57.571.275/0007-98"/>
    <s v="NF SERVICOS DO"/>
    <n v="279769"/>
    <d v="2024-08-02T00:00:00"/>
    <n v="285992"/>
    <d v="2024-08-02T00:00:00"/>
    <m/>
    <n v="829.71"/>
    <d v="2024-09-01T00:00:00"/>
    <s v="E0211006"/>
    <s v="PD211006"/>
    <s v="Serviços de Publicidade Eletrônica"/>
    <n v="0"/>
    <m/>
    <x v="0"/>
    <m/>
    <m/>
    <m/>
    <s v="2 - FATURADO"/>
    <n v="121"/>
    <x v="7"/>
    <x v="1"/>
  </r>
  <r>
    <x v="1393"/>
    <s v="57.571.275/0007-98"/>
    <s v="NF SERVICOS DO"/>
    <n v="280394"/>
    <d v="2024-08-05T00:00:00"/>
    <n v="286617"/>
    <d v="2024-08-05T00:00:00"/>
    <m/>
    <n v="553.14"/>
    <d v="2024-09-04T00:00:00"/>
    <s v="E0211006"/>
    <s v="PD211006"/>
    <s v="Serviços de Publicidade Eletrônica"/>
    <n v="0"/>
    <m/>
    <x v="0"/>
    <m/>
    <m/>
    <m/>
    <s v="2 - FATURADO"/>
    <n v="118"/>
    <x v="8"/>
    <x v="1"/>
  </r>
  <r>
    <x v="1394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615"/>
    <x v="4"/>
    <x v="1"/>
  </r>
  <r>
    <x v="1395"/>
    <s v="57.609.398/0001-85"/>
    <s v="NF SERVICOS DO"/>
    <n v="301937"/>
    <d v="2024-12-11T00:00:00"/>
    <n v="307361"/>
    <d v="2024-12-11T00:00:00"/>
    <m/>
    <n v="432"/>
    <d v="2025-01-10T00:00:00"/>
    <m/>
    <m/>
    <s v="Boletim - Diário Oficial Informa"/>
    <n v="432"/>
    <m/>
    <x v="0"/>
    <m/>
    <m/>
    <m/>
    <s v="3 - FATURADO DO INFORMA"/>
    <n v="0"/>
    <x v="0"/>
    <x v="1"/>
  </r>
  <r>
    <x v="1396"/>
    <s v="57.659.583/0001-84"/>
    <s v="ND-LOCACAO BENS MOVE"/>
    <n v="102"/>
    <d v="2022-02-10T00:00:00"/>
    <m/>
    <m/>
    <m/>
    <n v="35950.75"/>
    <d v="2022-03-10T00:00:00"/>
    <s v="E0200289"/>
    <s v="PD020223"/>
    <s v="Locação de Bens Móveis - Desktop Basic - 24 ms"/>
    <n v="35950.75"/>
    <m/>
    <x v="0"/>
    <m/>
    <m/>
    <m/>
    <s v="28 DIAS"/>
    <n v="1027"/>
    <x v="4"/>
    <x v="3"/>
  </r>
  <r>
    <x v="1396"/>
    <s v="57.659.583/0001-84"/>
    <s v="ND-LOCACAO BENS MOVE"/>
    <n v="137"/>
    <d v="2022-04-11T00:00:00"/>
    <m/>
    <m/>
    <m/>
    <n v="35950.75"/>
    <d v="2022-05-11T00:00:00"/>
    <s v="E0200289"/>
    <s v="PD020223"/>
    <s v="Locação de Bens Móveis - Desktop Basic - 24 ms"/>
    <n v="35950.75"/>
    <m/>
    <x v="0"/>
    <m/>
    <m/>
    <m/>
    <s v="2 - FATURADO"/>
    <n v="965"/>
    <x v="4"/>
    <x v="3"/>
  </r>
  <r>
    <x v="1396"/>
    <s v="57.659.583/0001-84"/>
    <s v="ND-LOCACAO BENS MOVE"/>
    <n v="171"/>
    <d v="2022-06-09T00:00:00"/>
    <m/>
    <m/>
    <m/>
    <n v="35950.75"/>
    <d v="2022-07-11T00:00:00"/>
    <s v="E0200289"/>
    <s v="PD020223"/>
    <s v="DISPONIBILIZAÇÃO DE HARDWARE - º"/>
    <n v="35950.75"/>
    <m/>
    <x v="0"/>
    <m/>
    <m/>
    <m/>
    <s v="32 DIAS"/>
    <n v="904"/>
    <x v="4"/>
    <x v="3"/>
  </r>
  <r>
    <x v="1396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0"/>
    <m/>
    <m/>
    <m/>
    <s v="32 DIAS"/>
    <n v="841"/>
    <x v="4"/>
    <x v="3"/>
  </r>
  <r>
    <x v="1396"/>
    <s v="57.659.583/0001-84"/>
    <s v="NF SERVICOS E_GOV"/>
    <n v="167261"/>
    <d v="2023-02-15T00:00:00"/>
    <n v="172496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655"/>
    <x v="4"/>
    <x v="1"/>
  </r>
  <r>
    <x v="1396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0"/>
    <m/>
    <m/>
    <m/>
    <s v="2 - FATURADO"/>
    <n v="375"/>
    <x v="4"/>
    <x v="1"/>
  </r>
  <r>
    <x v="1396"/>
    <s v="57.659.583/0001-84"/>
    <s v="NF SERVICOS E_GOV"/>
    <n v="158960"/>
    <d v="2024-04-29T00:00:00"/>
    <n v="1771623"/>
    <d v="2024-04-29T00:00:00"/>
    <m/>
    <n v="277.10000000000002"/>
    <d v="2024-05-29T00:00:00"/>
    <m/>
    <m/>
    <s v="Certificado e-CPF A3 em token - 36 meses Gov"/>
    <n v="263.8"/>
    <m/>
    <x v="0"/>
    <m/>
    <m/>
    <m/>
    <s v="2 - FATURADO"/>
    <n v="216"/>
    <x v="3"/>
    <x v="1"/>
  </r>
  <r>
    <x v="1396"/>
    <s v="57.659.583/0001-84"/>
    <s v="NF SERVICOS E_GOV"/>
    <n v="167528"/>
    <d v="2024-09-06T00:00:00"/>
    <n v="184431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86"/>
    <x v="5"/>
    <x v="1"/>
  </r>
  <r>
    <x v="1396"/>
    <s v="57.659.583/0001-84"/>
    <s v="NF SERVICOS"/>
    <n v="168888"/>
    <d v="2024-09-23T00:00:00"/>
    <n v="1845673"/>
    <d v="2024-09-23T00:00:00"/>
    <d v="2024-07-01T00:00:00"/>
    <n v="34237.64"/>
    <d v="2024-10-23T00:00:00"/>
    <s v="E0210194"/>
    <s v="PD021158"/>
    <s v="INFRAESTRUTURA VIRTUALIZADA ON PREMISES E  PaaS BANCO DE DADOS MICROSOFT SQL"/>
    <n v="32594.23"/>
    <d v="2024-07-01T00:00:00"/>
    <x v="0"/>
    <d v="2021-08-01T00:00:00"/>
    <s v="SEI 165.00000148/2023-48"/>
    <s v="PD PRC 2021/01691    359.00005447/2023-19 ITO/APPS"/>
    <s v="2 - FATURADO"/>
    <n v="69"/>
    <x v="5"/>
    <x v="0"/>
  </r>
  <r>
    <x v="1396"/>
    <s v="57.659.583/0001-84"/>
    <s v="ND-RATEIO CONDOM PPT"/>
    <n v="19605"/>
    <d v="2024-09-30T00:00:00"/>
    <m/>
    <m/>
    <m/>
    <n v="16025.19"/>
    <d v="2024-10-31T00:00:00"/>
    <s v="CARGA INICIAL RATEIO CONDOM PPT"/>
    <m/>
    <s v="CARGA INICIAL RATEIO CONDOM PPT"/>
    <n v="16025.19"/>
    <m/>
    <x v="0"/>
    <m/>
    <m/>
    <m/>
    <s v="31 DIAS"/>
    <n v="61"/>
    <x v="5"/>
    <x v="7"/>
  </r>
  <r>
    <x v="1396"/>
    <s v="57.659.583/0001-84"/>
    <s v="NF SERVICOS E_GOV"/>
    <n v="172627"/>
    <d v="2024-11-18T00:00:00"/>
    <n v="1875642"/>
    <d v="2024-11-18T00:00:00"/>
    <m/>
    <n v="124.99"/>
    <d v="2024-12-18T00:00:00"/>
    <m/>
    <m/>
    <s v="e-CNPJ A1 - Renovação - GOV 12 meses"/>
    <n v="118.99"/>
    <m/>
    <x v="0"/>
    <m/>
    <m/>
    <m/>
    <s v="2 - FATURADO"/>
    <n v="13"/>
    <x v="2"/>
    <x v="1"/>
  </r>
  <r>
    <x v="1396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0"/>
    <m/>
    <m/>
    <m/>
    <s v="2 - FATURADO"/>
    <n v="2"/>
    <x v="2"/>
    <x v="0"/>
  </r>
  <r>
    <x v="1396"/>
    <s v="57.659.583/0001-84"/>
    <s v="NF SERVICOS"/>
    <n v="175402"/>
    <d v="2024-12-12T00:00:00"/>
    <n v="1891390"/>
    <d v="2024-12-13T00:00:00"/>
    <d v="2024-11-01T00:00:00"/>
    <n v="756.52"/>
    <d v="2025-01-11T00:00:00"/>
    <s v="E0190252"/>
    <s v="PD019194"/>
    <s v="NUVEM PRODESP"/>
    <n v="720.21"/>
    <d v="2024-11-01T00:00:00"/>
    <x v="0"/>
    <s v="NR. 16/20"/>
    <s v="FP NR. 330/19"/>
    <s v="PD-PRC-2020/1260 ITO"/>
    <s v="2 - FATURADO"/>
    <n v="0"/>
    <x v="0"/>
    <x v="0"/>
  </r>
  <r>
    <x v="1396"/>
    <s v="57.659.583/0001-84"/>
    <s v="NF SERVICOS"/>
    <n v="175406"/>
    <d v="2024-12-12T00:00:00"/>
    <n v="1891394"/>
    <d v="2024-12-13T00:00:00"/>
    <d v="2024-11-01T00:00:00"/>
    <n v="1886.92"/>
    <d v="2025-01-11T00:00:00"/>
    <s v="E0200348"/>
    <s v="PD020268"/>
    <s v="SERVIÇO DE REDE PRIVADA VIRTUAL - VPN"/>
    <n v="1796.35"/>
    <d v="2024-11-01T00:00:00"/>
    <x v="0"/>
    <s v="024/20"/>
    <s v="165.00000340/2023-34"/>
    <s v="PD-PRC-2020/02664 359.00009736/2023-89 ITO"/>
    <s v="2 - FATURADO"/>
    <n v="0"/>
    <x v="0"/>
    <x v="0"/>
  </r>
  <r>
    <x v="1396"/>
    <s v="57.659.583/0001-84"/>
    <s v="NF SERVICOS"/>
    <n v="175409"/>
    <d v="2024-12-12T00:00:00"/>
    <n v="1891397"/>
    <d v="2024-12-13T00:00:00"/>
    <d v="2024-11-01T00:00:00"/>
    <n v="22996.2"/>
    <d v="2025-01-11T00:00:00"/>
    <s v="E0200452"/>
    <s v="PD020349"/>
    <s v="HOSPEDAGEM DE SERVIDORES, NUVEM PRODESP, STMP E MOVING"/>
    <n v="21892.38"/>
    <d v="2024-11-01T00:00:00"/>
    <x v="0"/>
    <s v="22/20"/>
    <s v="165.00000339/2023-18"/>
    <s v="PD-PRC-2020/02602 - SEI  35900001397/2023 92  ITO"/>
    <s v="2 - FATURADO"/>
    <n v="0"/>
    <x v="0"/>
    <x v="0"/>
  </r>
  <r>
    <x v="1396"/>
    <s v="57.659.583/0001-84"/>
    <s v="NF SERVICOS"/>
    <n v="175417"/>
    <d v="2024-12-12T00:00:00"/>
    <n v="1891405"/>
    <d v="2024-12-13T00:00:00"/>
    <d v="2024-11-01T00:00:00"/>
    <n v="40019.43"/>
    <d v="2025-01-11T00:00:00"/>
    <s v="E0220489"/>
    <s v="PD022408"/>
    <s v="NUVEM PÚBLICA"/>
    <n v="38098.5"/>
    <d v="2024-11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5418"/>
    <d v="2024-12-12T00:00:00"/>
    <n v="1891406"/>
    <d v="2024-12-13T00:00:00"/>
    <d v="2024-11-01T00:00:00"/>
    <n v="393862.74"/>
    <d v="2025-01-11T00:00:00"/>
    <s v="E0220489"/>
    <s v="PD022408"/>
    <s v="NUVEM PÚBLICA"/>
    <n v="374957.33"/>
    <d v="2024-11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5438"/>
    <d v="2024-12-12T00:00:00"/>
    <n v="1891426"/>
    <d v="2024-12-13T00:00:00"/>
    <d v="2024-11-01T00:00:00"/>
    <n v="10653.5"/>
    <d v="2025-01-11T00:00:00"/>
    <s v="E0200289"/>
    <s v="PD020223"/>
    <s v="DESKTOP COMO SERVICO - DaaS BASIC"/>
    <n v="10142.129999999999"/>
    <d v="2024-11-01T00:00:00"/>
    <x v="0"/>
    <d v="2021-01-01T00:00:00"/>
    <s v="165.00000357/2023-91"/>
    <s v="PD-PRC-2021/00485 359.00001926/2024-39 ITO"/>
    <s v="2 - FATURADO"/>
    <n v="0"/>
    <x v="0"/>
    <x v="0"/>
  </r>
  <r>
    <x v="1396"/>
    <s v="57.659.583/0001-84"/>
    <s v="NF SERVICOS"/>
    <n v="175442"/>
    <d v="2024-12-12T00:00:00"/>
    <n v="1891430"/>
    <d v="2024-12-13T00:00:00"/>
    <d v="2024-11-01T00:00:00"/>
    <n v="10412.52"/>
    <d v="2025-01-11T00:00:00"/>
    <s v="E0200143"/>
    <s v="PD020121"/>
    <s v="NUVEM PRODESP, PaaS, MONITORAMENTO, OUTSOURCING"/>
    <n v="9912.7199999999993"/>
    <d v="2024-11-01T00:00:00"/>
    <x v="0"/>
    <d v="2021-06-01T00:00:00"/>
    <s v="SEI.165.00000246/2023-85"/>
    <s v="PD-PRC-2021/000927   359.00002466/2023-85 ITO"/>
    <s v="2 - FATURADO"/>
    <n v="0"/>
    <x v="0"/>
    <x v="0"/>
  </r>
  <r>
    <x v="1396"/>
    <s v="57.659.583/0001-84"/>
    <s v="NF SERVICOS"/>
    <n v="175448"/>
    <d v="2024-12-12T00:00:00"/>
    <n v="1891436"/>
    <d v="2024-12-13T00:00:00"/>
    <d v="2024-11-01T00:00:00"/>
    <n v="273129.96000000002"/>
    <d v="2025-01-11T00:00:00"/>
    <s v="E0220866"/>
    <s v="PD022429"/>
    <s v="SUSTENTAÇÃO DOS SISTEMAS SANCIONATÁRIO, ATENDIMENTO, FINANCEIRO E GESTÃO DRI"/>
    <n v="260019.72"/>
    <d v="2024-11-01T00:00:00"/>
    <x v="0"/>
    <d v="2023-01-01T00:00:00"/>
    <s v="165.00000369/2023-16"/>
    <s v="359.00001181/2024-16 APPS"/>
    <s v="2 - FATURADO"/>
    <n v="0"/>
    <x v="0"/>
    <x v="0"/>
  </r>
  <r>
    <x v="1396"/>
    <s v="57.659.583/0001-84"/>
    <s v="NF SERVICOS"/>
    <n v="175449"/>
    <d v="2024-12-12T00:00:00"/>
    <n v="1891437"/>
    <d v="2024-12-13T00:00:00"/>
    <d v="2024-11-01T00:00:00"/>
    <n v="40.090000000000003"/>
    <d v="2025-01-11T00:00:00"/>
    <s v="E0190198"/>
    <s v="PD019146"/>
    <s v="MAINFRAME"/>
    <n v="38.17"/>
    <d v="2024-11-01T00:00:00"/>
    <x v="0"/>
    <s v="NR. 15/20"/>
    <s v="FP NR. 323/19"/>
    <s v="PD-PRC-2020/01255-359.00003554/2023-02-ITO"/>
    <s v="2 - FATURADO"/>
    <n v="0"/>
    <x v="0"/>
    <x v="0"/>
  </r>
  <r>
    <x v="1396"/>
    <s v="57.659.583/0001-84"/>
    <s v="NF SERVICOS"/>
    <n v="175450"/>
    <d v="2024-12-12T00:00:00"/>
    <n v="1891438"/>
    <d v="2024-12-13T00:00:00"/>
    <d v="2024-11-01T00:00:00"/>
    <n v="43184.57"/>
    <d v="2025-01-11T00:00:00"/>
    <s v="E0220866"/>
    <s v="PD022429"/>
    <s v="SUSTENTAÇÃO DOS SISTEMAS SANCIONATÁRIO, ATENDIMENTO, FINANCEIRO E GESTÃO DRI"/>
    <n v="41111.71"/>
    <d v="2024-11-01T00:00:00"/>
    <x v="0"/>
    <d v="2023-01-01T00:00:00"/>
    <s v="165.00000369/2023-16"/>
    <s v="359.00001181/2024-16 APPS"/>
    <s v="2 - FATURADO"/>
    <n v="0"/>
    <x v="0"/>
    <x v="0"/>
  </r>
  <r>
    <x v="1396"/>
    <s v="57.659.583/0001-84"/>
    <s v="NF SERVICOS"/>
    <n v="175452"/>
    <d v="2024-12-12T00:00:00"/>
    <n v="1891440"/>
    <d v="2024-12-13T00:00:00"/>
    <d v="2024-11-01T00:00:00"/>
    <n v="35707.32"/>
    <d v="2025-01-11T00:00:00"/>
    <s v="E0210194"/>
    <s v="PD021158"/>
    <s v="INFRAESTRUTURA VIRTUALIZADA ON PREMISES E  PaaS BANCO DE DADOS MICROSOFT SQL"/>
    <n v="33993.370000000003"/>
    <d v="2024-11-01T00:00:00"/>
    <x v="0"/>
    <d v="2021-08-01T00:00:00"/>
    <s v="SEI 165.00000148/2023-48"/>
    <s v="PD PRC 2021/01691    359.00005447/2023-19 ITO/APPS"/>
    <s v="2 - FATURADO"/>
    <n v="0"/>
    <x v="0"/>
    <x v="0"/>
  </r>
  <r>
    <x v="1396"/>
    <s v="57.659.583/0001-84"/>
    <s v="NF SERVICOS"/>
    <n v="175453"/>
    <d v="2024-12-12T00:00:00"/>
    <n v="1891441"/>
    <d v="2024-12-13T00:00:00"/>
    <d v="2024-11-01T00:00:00"/>
    <n v="175065.61"/>
    <d v="2025-01-11T00:00:00"/>
    <s v="E0190315"/>
    <s v="PD019247"/>
    <s v="MANUTENÇÃO DE SISTEMAS"/>
    <n v="166662.46"/>
    <d v="2024-11-01T00:00:00"/>
    <x v="0"/>
    <d v="2020-03-01T00:00:00"/>
    <s v="FP 401/19 165.00001569/2023-96"/>
    <s v="PD-PRC-2020/00145  359.00000842/2024-88 - APPS"/>
    <s v="2 - FATURADO"/>
    <n v="0"/>
    <x v="0"/>
    <x v="0"/>
  </r>
  <r>
    <x v="1396"/>
    <s v="57.659.583/0001-84"/>
    <s v="NF SERVICOS"/>
    <n v="175454"/>
    <d v="2024-12-12T00:00:00"/>
    <n v="1891442"/>
    <d v="2024-12-13T00:00:00"/>
    <d v="2024-11-01T00:00:00"/>
    <n v="63323.360000000001"/>
    <d v="2025-01-11T00:00:00"/>
    <s v="E0200451"/>
    <s v="PD020349"/>
    <s v="HOSPEDAGEM DE SERVIDORES, NUVEM PRODESP, STMP"/>
    <n v="60283.839999999997"/>
    <d v="2024-11-01T00:00:00"/>
    <x v="0"/>
    <s v="22/20"/>
    <s v="165.00000339/2023-18"/>
    <s v="PD-PRC-2020/02602 -   359.00001397/2023-92  ITO"/>
    <s v="2 - FATURADO"/>
    <n v="0"/>
    <x v="0"/>
    <x v="0"/>
  </r>
  <r>
    <x v="1396"/>
    <s v="57.659.583/0001-84"/>
    <s v="NF SERVICOS"/>
    <n v="175455"/>
    <d v="2024-12-12T00:00:00"/>
    <n v="1891443"/>
    <d v="2024-12-13T00:00:00"/>
    <d v="2024-11-01T00:00:00"/>
    <n v="1901.85"/>
    <d v="2025-01-11T00:00:00"/>
    <s v="E0220489"/>
    <s v="PD022408"/>
    <s v="NUVEM PÚBLICA"/>
    <n v="1810.56"/>
    <d v="2024-11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5456"/>
    <d v="2024-12-12T00:00:00"/>
    <n v="1891444"/>
    <d v="2024-12-13T00:00:00"/>
    <d v="2024-11-01T00:00:00"/>
    <n v="37236"/>
    <d v="2025-01-11T00:00:00"/>
    <s v="E0230214"/>
    <s v="PD023186"/>
    <s v="OFFICE BÁSICO"/>
    <n v="35448.67"/>
    <d v="2024-11-01T00:00:00"/>
    <x v="0"/>
    <d v="2023-11-01T00:00:00"/>
    <s v="2023/00360-019.00001281/202331"/>
    <s v="359.00003042/2023-38-ITO"/>
    <s v="2 - FATURADO"/>
    <n v="0"/>
    <x v="0"/>
    <x v="0"/>
  </r>
  <r>
    <x v="1396"/>
    <s v="57.659.583/0001-84"/>
    <s v="ND-LOCACAO BENS MOVE"/>
    <n v="1127"/>
    <d v="2024-12-17T00:00:00"/>
    <m/>
    <m/>
    <m/>
    <n v="42440.75"/>
    <d v="2025-01-16T00:00:00"/>
    <s v="E0200289"/>
    <s v="PD020223"/>
    <s v="Locação de Bens Móveis - Desktop Basic - 36 ms"/>
    <n v="42440.75"/>
    <m/>
    <x v="0"/>
    <m/>
    <m/>
    <m/>
    <s v="2 - FATURADO"/>
    <n v="0"/>
    <x v="0"/>
    <x v="3"/>
  </r>
  <r>
    <x v="1396"/>
    <s v="57.659.583/0001-84"/>
    <s v="NF SERVICOS"/>
    <n v="176330"/>
    <d v="2024-12-26T00:00:00"/>
    <n v="1892318"/>
    <d v="2024-12-26T00:00:00"/>
    <d v="2024-12-01T00:00:00"/>
    <n v="35707.32"/>
    <d v="2025-01-25T00:00:00"/>
    <s v="E0210194"/>
    <s v="PD021158"/>
    <s v="INFRAESTRUTURA VIRTUALIZADA ON PREMISES E  PaaS BANCO DE DADOS MICROSOFT SQL"/>
    <n v="33993.370000000003"/>
    <d v="2024-12-01T00:00:00"/>
    <x v="0"/>
    <d v="2021-08-01T00:00:00"/>
    <s v="SEI 165.00000148/2023-48"/>
    <s v="PD PRC 2021/01691    359.00005447/2023-19 ITO/APPS"/>
    <s v="2 - FATURADO"/>
    <n v="0"/>
    <x v="0"/>
    <x v="0"/>
  </r>
  <r>
    <x v="1396"/>
    <s v="57.659.583/0001-84"/>
    <s v="NF SERVICOS"/>
    <n v="176331"/>
    <d v="2024-12-26T00:00:00"/>
    <n v="1892319"/>
    <d v="2024-12-26T00:00:00"/>
    <d v="2024-12-01T00:00:00"/>
    <n v="22996.2"/>
    <d v="2025-01-25T00:00:00"/>
    <s v="E0200452"/>
    <s v="PD020349"/>
    <s v="HOSPEDAGEM DE SERVIDORES, NUVEM PRODESP, STMP E MOVING"/>
    <n v="21892.38"/>
    <d v="2024-12-01T00:00:00"/>
    <x v="0"/>
    <s v="22/20"/>
    <s v="165.00000339/2023-18"/>
    <s v="PD-PRC-2020/02602 - SEI  35900001397/2023 92  ITO"/>
    <s v="2 - FATURADO"/>
    <n v="0"/>
    <x v="0"/>
    <x v="0"/>
  </r>
  <r>
    <x v="1396"/>
    <s v="57.659.583/0001-84"/>
    <s v="NF SERVICOS"/>
    <n v="176334"/>
    <d v="2024-12-26T00:00:00"/>
    <n v="1892322"/>
    <d v="2024-12-26T00:00:00"/>
    <d v="2024-12-01T00:00:00"/>
    <n v="63323.360000000001"/>
    <d v="2025-01-25T00:00:00"/>
    <s v="E0200451"/>
    <s v="PD020349"/>
    <s v="HOSPEDAGEM DE SERVIDORES, NUVEM PRODESP, STMP"/>
    <n v="60283.839999999997"/>
    <d v="2024-12-01T00:00:00"/>
    <x v="0"/>
    <s v="22/20"/>
    <s v="165.00000339/2023-18"/>
    <s v="PD-PRC-2020/02602 -   359.00001397/2023-92  ITO"/>
    <s v="2 - FATURADO"/>
    <n v="0"/>
    <x v="0"/>
    <x v="0"/>
  </r>
  <r>
    <x v="1396"/>
    <s v="57.659.583/0001-84"/>
    <s v="NF SERVICOS"/>
    <n v="176336"/>
    <d v="2024-12-26T00:00:00"/>
    <n v="1892324"/>
    <d v="2024-12-26T00:00:00"/>
    <d v="2024-12-01T00:00:00"/>
    <n v="37236"/>
    <d v="2025-01-25T00:00:00"/>
    <s v="E0230214"/>
    <s v="PD023186"/>
    <s v="OFFICE BÁSICO"/>
    <n v="35448.67"/>
    <d v="2024-12-01T00:00:00"/>
    <x v="0"/>
    <d v="2023-11-01T00:00:00"/>
    <s v="2023/00360-019.00001281/202331"/>
    <s v="359.00003042/2023-38-ITO"/>
    <s v="2 - FATURADO"/>
    <n v="0"/>
    <x v="0"/>
    <x v="0"/>
  </r>
  <r>
    <x v="1396"/>
    <s v="57.659.583/0001-84"/>
    <s v="NF SERVICOS"/>
    <n v="176339"/>
    <d v="2024-12-26T00:00:00"/>
    <n v="1892327"/>
    <d v="2024-12-26T00:00:00"/>
    <d v="2024-12-01T00:00:00"/>
    <n v="182594.78"/>
    <d v="2025-01-25T00:00:00"/>
    <s v="E0190315"/>
    <s v="PD019247"/>
    <s v="MANUTENÇÃO DE SISTEMAS"/>
    <n v="173830.23"/>
    <d v="2024-12-01T00:00:00"/>
    <x v="0"/>
    <d v="2020-03-01T00:00:00"/>
    <s v="FP 401/19 165.00001569/2023-96"/>
    <s v="PD-PRC-2020/00145  359.00000842/2024-88 - APPS"/>
    <s v="2 - FATURADO"/>
    <n v="0"/>
    <x v="0"/>
    <x v="0"/>
  </r>
  <r>
    <x v="1396"/>
    <s v="57.659.583/0001-84"/>
    <s v="NF SERVICOS"/>
    <n v="176340"/>
    <d v="2024-12-26T00:00:00"/>
    <n v="1892328"/>
    <d v="2024-12-26T00:00:00"/>
    <d v="2024-12-01T00:00:00"/>
    <n v="756.52"/>
    <d v="2025-01-25T00:00:00"/>
    <s v="E0190252"/>
    <s v="PD019194"/>
    <s v="NUVEM PRODESP"/>
    <n v="720.21"/>
    <d v="2024-12-01T00:00:00"/>
    <x v="0"/>
    <s v="NR. 16/20"/>
    <s v="FP NR. 330/19"/>
    <s v="PD-PRC-2020/1260 ITO"/>
    <s v="2 - FATURADO"/>
    <n v="0"/>
    <x v="0"/>
    <x v="0"/>
  </r>
  <r>
    <x v="1396"/>
    <s v="57.659.583/0001-84"/>
    <s v="NF SERVICOS"/>
    <n v="176341"/>
    <d v="2024-12-26T00:00:00"/>
    <n v="1892329"/>
    <d v="2024-12-26T00:00:00"/>
    <d v="2024-12-01T00:00:00"/>
    <n v="10412.52"/>
    <d v="2025-01-25T00:00:00"/>
    <s v="E0200143"/>
    <s v="PD020121"/>
    <s v="NUVEM PRODESP, PaaS, MONITORAMENTO, OUTSOURCING"/>
    <n v="9912.7199999999993"/>
    <d v="2024-12-01T00:00:00"/>
    <x v="0"/>
    <d v="2021-06-01T00:00:00"/>
    <s v="SEI.165.00000246/2023-85"/>
    <s v="PD-PRC-2021/000927   359.00002466/2023-85 ITO"/>
    <s v="2 - FATURADO"/>
    <n v="0"/>
    <x v="0"/>
    <x v="0"/>
  </r>
  <r>
    <x v="1396"/>
    <s v="57.659.583/0001-84"/>
    <s v="NF SERVICOS"/>
    <n v="176343"/>
    <d v="2024-12-26T00:00:00"/>
    <n v="1892331"/>
    <d v="2024-12-26T00:00:00"/>
    <d v="2024-12-01T00:00:00"/>
    <n v="38.47"/>
    <d v="2025-01-25T00:00:00"/>
    <s v="E0190198"/>
    <s v="PD019146"/>
    <s v="MAINFRAME"/>
    <n v="36.619999999999997"/>
    <d v="2024-12-01T00:00:00"/>
    <x v="0"/>
    <s v="NR. 15/20"/>
    <s v="FP NR. 323/19"/>
    <s v="PD-PRC-2020/01255-359.00003554/2023-02-ITO"/>
    <s v="2 - FATURADO"/>
    <n v="0"/>
    <x v="0"/>
    <x v="0"/>
  </r>
  <r>
    <x v="1396"/>
    <s v="57.659.583/0001-84"/>
    <s v="NF SERVICOS"/>
    <n v="176345"/>
    <d v="2024-12-26T00:00:00"/>
    <n v="1892333"/>
    <d v="2024-12-26T00:00:00"/>
    <d v="2024-12-01T00:00:00"/>
    <n v="35280.6"/>
    <d v="2025-01-25T00:00:00"/>
    <s v="E0220489"/>
    <s v="PD022408"/>
    <s v="NUVEM PÚBLICA"/>
    <n v="33587.129999999997"/>
    <d v="2024-12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6346"/>
    <d v="2024-12-26T00:00:00"/>
    <n v="1892334"/>
    <d v="2024-12-26T00:00:00"/>
    <d v="2024-12-01T00:00:00"/>
    <n v="393862.74"/>
    <d v="2025-01-25T00:00:00"/>
    <s v="E0220489"/>
    <s v="PD022408"/>
    <s v="NUVEM PÚBLICA"/>
    <n v="374957.33"/>
    <d v="2024-12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6347"/>
    <d v="2024-12-26T00:00:00"/>
    <n v="1892335"/>
    <d v="2024-12-26T00:00:00"/>
    <d v="2024-12-01T00:00:00"/>
    <n v="1901.85"/>
    <d v="2025-01-25T00:00:00"/>
    <s v="E0220489"/>
    <s v="PD022408"/>
    <s v="NUVEM PÚBLICA"/>
    <n v="1810.56"/>
    <d v="2024-12-01T00:00:00"/>
    <x v="0"/>
    <d v="2023-02-01T00:00:00"/>
    <s v="SEI.165.00000362/2023-02"/>
    <s v="PD-PRC-2023/000174 359.00001019/2024-90  ITO"/>
    <s v="2 - FATURADO"/>
    <n v="0"/>
    <x v="0"/>
    <x v="0"/>
  </r>
  <r>
    <x v="1396"/>
    <s v="57.659.583/0001-84"/>
    <s v="NF SERVICOS"/>
    <n v="176413"/>
    <d v="2024-12-26T00:00:00"/>
    <n v="1892401"/>
    <d v="2024-12-26T00:00:00"/>
    <d v="2024-12-01T00:00:00"/>
    <n v="10653.5"/>
    <d v="2025-01-25T00:00:00"/>
    <s v="E0200289"/>
    <s v="PD020223"/>
    <s v="DESKTOP COMO SERVICO - DaaS BASIC"/>
    <n v="10142.129999999999"/>
    <d v="2024-12-01T00:00:00"/>
    <x v="0"/>
    <d v="2021-01-01T00:00:00"/>
    <s v="165.00000357/2023-91"/>
    <s v="PD-PRC-2021/00485 359.00001926/2024-39 ITO"/>
    <s v="2 - FATURADO"/>
    <n v="0"/>
    <x v="0"/>
    <x v="0"/>
  </r>
  <r>
    <x v="1396"/>
    <s v="57.659.583/0001-84"/>
    <s v="ND-LOCACAO BENS MOVE"/>
    <n v="1145"/>
    <d v="2024-12-30T00:00:00"/>
    <m/>
    <m/>
    <m/>
    <n v="42440.75"/>
    <d v="2025-01-29T00:00:00"/>
    <s v="E0200289"/>
    <s v="PD020223"/>
    <s v="Locação de Bens Móveis - Desktop Basic - 24 ms"/>
    <n v="42440.75"/>
    <m/>
    <x v="0"/>
    <m/>
    <m/>
    <m/>
    <s v="2 - FATURADO"/>
    <n v="0"/>
    <x v="0"/>
    <x v="3"/>
  </r>
  <r>
    <x v="1396"/>
    <s v="57.659.583/0001-84"/>
    <s v="NF SERVICOS"/>
    <n v="176906"/>
    <d v="2024-12-30T00:00:00"/>
    <n v="1892894"/>
    <d v="2024-12-30T00:00:00"/>
    <d v="2024-12-01T00:00:00"/>
    <n v="1952.93"/>
    <d v="2025-01-29T00:00:00"/>
    <s v="E0200348"/>
    <s v="PD020268"/>
    <s v="SERVIÇO DE REDE PRIVADA VIRTUAL - VPN"/>
    <n v="1859.19"/>
    <d v="2024-12-01T00:00:00"/>
    <x v="0"/>
    <s v="024/20"/>
    <s v="165.00000340/2023-34"/>
    <s v="PD-PRC-2020/02664 359.00009736/2023-89 ITO"/>
    <s v="2 - FATURADO"/>
    <n v="0"/>
    <x v="0"/>
    <x v="0"/>
  </r>
  <r>
    <x v="1396"/>
    <s v="57.659.583/0001-84"/>
    <s v="NF SERVICOS"/>
    <n v="177165"/>
    <d v="2024-12-30T00:00:00"/>
    <n v="1893153"/>
    <d v="2024-12-30T00:00:00"/>
    <d v="2024-12-01T00:00:00"/>
    <n v="833474"/>
    <d v="2025-01-29T00:00:00"/>
    <s v="E0220866"/>
    <s v="PD022429"/>
    <s v="SUSTENTAÇÃO DOS SISTEMAS SANCIONATÁRIO, ATENDIMENTO, FINANCEIRO E GESTÃO DRI"/>
    <n v="793467.25"/>
    <d v="2024-12-01T00:00:00"/>
    <x v="0"/>
    <d v="2023-01-01T00:00:00"/>
    <s v="165.00000369/2023-16"/>
    <s v="359.00001181/2024-16 APPS"/>
    <s v="2 - FATURADO"/>
    <n v="0"/>
    <x v="0"/>
    <x v="0"/>
  </r>
  <r>
    <x v="1397"/>
    <s v="57.712.473/0001-39"/>
    <s v="NF SERVICOS DO"/>
    <n v="300618"/>
    <d v="2024-12-11T00:00:00"/>
    <n v="308055"/>
    <d v="2024-12-11T00:00:00"/>
    <m/>
    <n v="460.95"/>
    <d v="2025-01-10T00:00:00"/>
    <s v="E0211003"/>
    <s v="PD211003"/>
    <s v="Serviços de Publicidade Eletrônica"/>
    <n v="438.82"/>
    <m/>
    <x v="0"/>
    <m/>
    <m/>
    <m/>
    <s v="2 - FATURADO"/>
    <n v="0"/>
    <x v="0"/>
    <x v="1"/>
  </r>
  <r>
    <x v="1398"/>
    <s v="57.988.206/0001-99"/>
    <s v="NF SERVICOS DO"/>
    <n v="301307"/>
    <d v="2024-12-11T00:00:00"/>
    <n v="306731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399"/>
    <s v="58.053.901/0001-21"/>
    <s v="NF SERVICOS DO"/>
    <n v="301911"/>
    <d v="2024-12-11T00:00:00"/>
    <n v="30733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400"/>
    <s v="58.068.386/0001-53"/>
    <s v="ND-OPERADORA CIELO"/>
    <n v="23609"/>
    <d v="2024-12-11T00:00:00"/>
    <m/>
    <m/>
    <m/>
    <n v="187.49"/>
    <d v="2024-12-11T00:00:00"/>
    <m/>
    <m/>
    <s v="Certificado e-CNPJ A1 em Software (12 meses)"/>
    <n v="187.49"/>
    <m/>
    <x v="0"/>
    <m/>
    <m/>
    <m/>
    <s v="1 - VENDA A VISTA"/>
    <n v="20"/>
    <x v="2"/>
    <x v="4"/>
  </r>
  <r>
    <x v="1401"/>
    <s v="58.069.360/0001-20"/>
    <s v="ND-OPERADORA CIELO"/>
    <n v="23508"/>
    <d v="2024-12-03T00:00:00"/>
    <m/>
    <m/>
    <m/>
    <n v="174.99"/>
    <d v="2024-12-03T00:00:00"/>
    <m/>
    <m/>
    <s v="Certificado e-CPF A3 em cartão - 12 meses"/>
    <n v="174.99"/>
    <m/>
    <x v="0"/>
    <m/>
    <m/>
    <m/>
    <s v="1 - VENDA A VISTA"/>
    <n v="28"/>
    <x v="2"/>
    <x v="4"/>
  </r>
  <r>
    <x v="1402"/>
    <s v="58.126.246/0001-94"/>
    <s v="ND-OPERADORA CIELO"/>
    <n v="23535"/>
    <d v="2024-12-04T00:00:00"/>
    <m/>
    <m/>
    <m/>
    <n v="531.21"/>
    <d v="2024-12-04T00:00:00"/>
    <m/>
    <m/>
    <s v="e-CNPJ A3 em token - 36 meses "/>
    <n v="531.21"/>
    <m/>
    <x v="0"/>
    <m/>
    <m/>
    <m/>
    <s v="1 - VENDA A VISTA"/>
    <n v="27"/>
    <x v="2"/>
    <x v="4"/>
  </r>
  <r>
    <x v="1403"/>
    <s v="58.151.580/0001-06"/>
    <s v="NF SERVICOS DO"/>
    <n v="300906"/>
    <d v="2024-12-11T00:00:00"/>
    <n v="308343"/>
    <d v="2024-12-11T00:00:00"/>
    <m/>
    <n v="276.57"/>
    <d v="2025-01-10T00:00:00"/>
    <s v="E0201641"/>
    <s v="PD201641"/>
    <s v="Serviços de Publicidade Eletrônica"/>
    <n v="263.29000000000002"/>
    <m/>
    <x v="0"/>
    <m/>
    <m/>
    <m/>
    <s v="2 - FATURADO"/>
    <n v="0"/>
    <x v="0"/>
    <x v="1"/>
  </r>
  <r>
    <x v="1404"/>
    <s v="58.200.015/0001-83"/>
    <s v="ND-RATEIO CONDOM PPT"/>
    <n v="19976"/>
    <d v="2024-12-30T00:00:00"/>
    <m/>
    <m/>
    <m/>
    <n v="8447.94"/>
    <d v="2025-01-31T00:00:00"/>
    <s v="CARGA INICIAL RATEIO CONDOM PPT"/>
    <m/>
    <s v="CARGA INICIAL RATEIO CONDOM PPT"/>
    <n v="8447.94"/>
    <m/>
    <x v="0"/>
    <m/>
    <m/>
    <m/>
    <s v="32 DIAS"/>
    <n v="0"/>
    <x v="0"/>
    <x v="7"/>
  </r>
  <r>
    <x v="1405"/>
    <s v="58.272.144/0001-87"/>
    <s v="ND-OPERADORA CIELO"/>
    <n v="23659"/>
    <d v="2024-12-17T00:00:00"/>
    <m/>
    <m/>
    <m/>
    <n v="187.49"/>
    <d v="2024-12-17T00:00:00"/>
    <m/>
    <m/>
    <s v="Certificado e-CNPJ A1 em Software (12 meses)"/>
    <n v="187.49"/>
    <m/>
    <x v="0"/>
    <m/>
    <m/>
    <m/>
    <s v="1 - VENDA A VISTA"/>
    <n v="14"/>
    <x v="2"/>
    <x v="4"/>
  </r>
  <r>
    <x v="1406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87.49"/>
    <m/>
    <x v="0"/>
    <m/>
    <m/>
    <m/>
    <s v="1 - VENDA A VISTA"/>
    <n v="25"/>
    <x v="2"/>
    <x v="4"/>
  </r>
  <r>
    <x v="1407"/>
    <s v="58.419.902/0001-47"/>
    <s v="ND-OPERADORA CIELO"/>
    <n v="23698"/>
    <d v="2024-12-22T00:00:00"/>
    <m/>
    <m/>
    <m/>
    <n v="187.49"/>
    <d v="2024-12-22T00:00:00"/>
    <m/>
    <m/>
    <s v="Certificado e-CNPJ A1 em Software (12 meses)"/>
    <n v="187.49"/>
    <m/>
    <x v="0"/>
    <m/>
    <m/>
    <m/>
    <s v="1 - VENDA A VISTA"/>
    <n v="9"/>
    <x v="2"/>
    <x v="4"/>
  </r>
  <r>
    <x v="1408"/>
    <s v="58.478.652/0001-16"/>
    <s v="NF SERVICOS DO"/>
    <n v="300730"/>
    <d v="2024-12-11T00:00:00"/>
    <n v="308167"/>
    <d v="2024-12-11T00:00:00"/>
    <m/>
    <n v="3742.91"/>
    <d v="2025-01-10T00:00:00"/>
    <s v="E0240888"/>
    <s v="PD024888"/>
    <s v="Serviços de Publicidade Eletrônica"/>
    <n v="3563.25"/>
    <m/>
    <x v="0"/>
    <m/>
    <m/>
    <m/>
    <s v="2 - FATURADO"/>
    <n v="0"/>
    <x v="0"/>
    <x v="1"/>
  </r>
  <r>
    <x v="1408"/>
    <s v="58.478.652/0001-16"/>
    <s v="NF SERVICOS DO"/>
    <n v="302307"/>
    <d v="2024-12-17T00:00:00"/>
    <n v="308820"/>
    <d v="2024-12-17T00:00:00"/>
    <m/>
    <n v="451.73"/>
    <d v="2025-01-16T00:00:00"/>
    <s v="E0240888"/>
    <s v="PD024888"/>
    <s v="Serviços de Publicidade Eletrônica"/>
    <n v="430.05"/>
    <m/>
    <x v="0"/>
    <m/>
    <m/>
    <m/>
    <s v="2 - FATURADO"/>
    <n v="0"/>
    <x v="0"/>
    <x v="1"/>
  </r>
  <r>
    <x v="1409"/>
    <s v="58.479.057/0001-03"/>
    <s v="ND-OPERADORA CIELO"/>
    <n v="23695"/>
    <d v="2024-12-20T00:00:00"/>
    <m/>
    <m/>
    <m/>
    <n v="187.49"/>
    <d v="2024-12-20T00:00:00"/>
    <m/>
    <m/>
    <s v="Certificado e-CNPJ A1 em Software (12 meses)"/>
    <n v="187.49"/>
    <m/>
    <x v="0"/>
    <m/>
    <m/>
    <m/>
    <s v="1 - VENDA A VISTA"/>
    <n v="11"/>
    <x v="2"/>
    <x v="4"/>
  </r>
  <r>
    <x v="1410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458"/>
    <x v="4"/>
    <x v="1"/>
  </r>
  <r>
    <x v="1410"/>
    <s v="58.518.069/0001-91"/>
    <s v="NF SERVICOS"/>
    <n v="174304"/>
    <d v="2024-12-09T00:00:00"/>
    <n v="1890292"/>
    <d v="2024-12-09T00:00:00"/>
    <d v="2024-11-01T00:00:00"/>
    <n v="22144.48"/>
    <d v="2025-01-08T00:00:00"/>
    <s v="E0240354"/>
    <s v="PD024233"/>
    <s v="OFFICE BASICO"/>
    <n v="22144.48"/>
    <d v="2024-11-01T00:00:00"/>
    <x v="0"/>
    <s v="009/2024"/>
    <m/>
    <s v="359.00005277/2024-45   ITO"/>
    <s v="2 - FATURADO"/>
    <n v="0"/>
    <x v="0"/>
    <x v="0"/>
  </r>
  <r>
    <x v="1410"/>
    <s v="58.518.069/0001-91"/>
    <s v="NF SERVICOS"/>
    <n v="174337"/>
    <d v="2024-12-09T00:00:00"/>
    <n v="1890325"/>
    <d v="2024-12-09T00:00:00"/>
    <d v="2024-11-01T00:00:00"/>
    <n v="194.43"/>
    <d v="2025-01-08T00:00:00"/>
    <s v="E0240003"/>
    <s v="PD024003"/>
    <s v="PROGRAMA SP SEM PAPEL"/>
    <n v="194.43"/>
    <d v="2024-11-01T00:00:00"/>
    <x v="0"/>
    <d v="2024-02-01T00:00:00"/>
    <m/>
    <s v="359.00008411/2023-89-APPS"/>
    <s v="2 - FATURADO"/>
    <n v="0"/>
    <x v="0"/>
    <x v="0"/>
  </r>
  <r>
    <x v="1410"/>
    <s v="58.518.069/0001-91"/>
    <s v="NF SERVICOS"/>
    <n v="174357"/>
    <d v="2024-12-09T00:00:00"/>
    <n v="1890345"/>
    <d v="2024-12-09T00:00:00"/>
    <d v="2024-11-01T00:00:00"/>
    <n v="11058.49"/>
    <d v="2025-01-08T00:00:00"/>
    <s v="E0220478"/>
    <s v="PD022369"/>
    <s v="INFRAESTRUTURA VIRTUALIZADA ON PREMISES"/>
    <n v="11058.49"/>
    <d v="2024-11-01T00:00:00"/>
    <x v="0"/>
    <s v="022/2023"/>
    <s v="381.00009941/2024-39"/>
    <s v="359.00002240/2023-84-ITO"/>
    <s v="2 - FATURADO"/>
    <n v="0"/>
    <x v="0"/>
    <x v="0"/>
  </r>
  <r>
    <x v="1410"/>
    <s v="58.518.069/0001-91"/>
    <s v="NF SERVICOS"/>
    <n v="174358"/>
    <d v="2024-12-09T00:00:00"/>
    <n v="1890346"/>
    <d v="2024-12-09T00:00:00"/>
    <d v="2024-11-01T00:00:00"/>
    <n v="1175.01"/>
    <d v="2025-01-08T00:00:00"/>
    <s v="E0220478"/>
    <s v="PD022369"/>
    <s v="INFRAESTRUTURA VIRTUALIZADA ON PREMISES"/>
    <n v="1102.74"/>
    <d v="2024-11-01T00:00:00"/>
    <x v="0"/>
    <s v="022/2023"/>
    <s v="381.00009941/2024-39"/>
    <s v="359.00002240/2023-84-ITO"/>
    <s v="2 - FATURADO"/>
    <n v="0"/>
    <x v="0"/>
    <x v="0"/>
  </r>
  <r>
    <x v="1410"/>
    <s v="58.518.069/0001-91"/>
    <s v="NF SERVICOS"/>
    <n v="174427"/>
    <d v="2024-12-09T00:00:00"/>
    <n v="1890415"/>
    <d v="2024-12-09T00:00:00"/>
    <d v="2024-11-01T00:00:00"/>
    <n v="84627.13"/>
    <d v="2025-01-08T00:00:00"/>
    <s v="E0240099"/>
    <s v="PD024068"/>
    <s v="NUVEM PUBLICA"/>
    <n v="84627.13"/>
    <d v="2024-11-01T00:00:00"/>
    <x v="0"/>
    <s v="003/2024"/>
    <m/>
    <s v="359.00001593/2024-48  ITO"/>
    <s v="2 - FATURADO"/>
    <n v="0"/>
    <x v="0"/>
    <x v="0"/>
  </r>
  <r>
    <x v="1410"/>
    <s v="58.518.069/0001-91"/>
    <s v="NF SERVICOS"/>
    <n v="174428"/>
    <d v="2024-12-09T00:00:00"/>
    <n v="1890416"/>
    <d v="2024-12-09T00:00:00"/>
    <d v="2024-11-01T00:00:00"/>
    <n v="1786.72"/>
    <d v="2025-01-08T00:00:00"/>
    <s v="E0240099"/>
    <s v="PD024068"/>
    <s v="NUVEM PUBLICA"/>
    <n v="1786.72"/>
    <d v="2024-11-01T00:00:00"/>
    <x v="0"/>
    <s v="003/2024"/>
    <m/>
    <s v="359.00001593/2024-48  ITO"/>
    <s v="2 - FATURADO"/>
    <n v="0"/>
    <x v="0"/>
    <x v="0"/>
  </r>
  <r>
    <x v="1410"/>
    <s v="58.518.069/0001-91"/>
    <s v="NF SERVICOS DO"/>
    <n v="299938"/>
    <d v="2024-12-11T00:00:00"/>
    <n v="307375"/>
    <d v="2024-12-11T00:00:00"/>
    <m/>
    <n v="1715.7"/>
    <d v="2025-01-10T00:00:00"/>
    <s v="E0220654"/>
    <s v="PD022654"/>
    <s v="Serviços de Publicidade Eletrônica"/>
    <n v="1715.7"/>
    <m/>
    <x v="0"/>
    <m/>
    <m/>
    <m/>
    <s v="2 - FATURADO"/>
    <n v="0"/>
    <x v="0"/>
    <x v="1"/>
  </r>
  <r>
    <x v="1410"/>
    <s v="58.518.069/0001-91"/>
    <s v="NF SERVICOS DO"/>
    <n v="300063"/>
    <d v="2024-12-11T00:00:00"/>
    <n v="307500"/>
    <d v="2024-12-11T00:00:00"/>
    <m/>
    <n v="612.75"/>
    <d v="2025-01-10T00:00:00"/>
    <s v="E0220654"/>
    <s v="PD022654"/>
    <s v="Serviços de Publicidade Eletrônica"/>
    <n v="612.75"/>
    <m/>
    <x v="0"/>
    <m/>
    <m/>
    <m/>
    <s v="2 - FATURADO"/>
    <n v="0"/>
    <x v="0"/>
    <x v="1"/>
  </r>
  <r>
    <x v="1410"/>
    <s v="58.518.069/0001-91"/>
    <s v="NF SERVICOS DO"/>
    <n v="300095"/>
    <d v="2024-12-11T00:00:00"/>
    <n v="307532"/>
    <d v="2024-12-11T00:00:00"/>
    <m/>
    <n v="343.14"/>
    <d v="2025-01-10T00:00:00"/>
    <s v="E0220654"/>
    <s v="PD022654"/>
    <s v="Serviços de Publicidade Eletrônica"/>
    <n v="343.14"/>
    <m/>
    <x v="0"/>
    <m/>
    <m/>
    <m/>
    <s v="2 - FATURADO"/>
    <n v="0"/>
    <x v="0"/>
    <x v="1"/>
  </r>
  <r>
    <x v="1410"/>
    <s v="58.518.069/0001-91"/>
    <s v="NF SERVICOS DO"/>
    <n v="300385"/>
    <d v="2024-12-11T00:00:00"/>
    <n v="307822"/>
    <d v="2024-12-11T00:00:00"/>
    <m/>
    <n v="1519.62"/>
    <d v="2025-01-10T00:00:00"/>
    <s v="E0220654"/>
    <s v="PD022654"/>
    <s v="Serviços de Publicidade Eletrônica"/>
    <n v="1519.62"/>
    <m/>
    <x v="0"/>
    <m/>
    <m/>
    <m/>
    <s v="2 - FATURADO"/>
    <n v="0"/>
    <x v="0"/>
    <x v="1"/>
  </r>
  <r>
    <x v="1410"/>
    <s v="58.518.069/0001-91"/>
    <s v="NF SERVICOS DO"/>
    <n v="301734"/>
    <d v="2024-12-11T00:00:00"/>
    <n v="307158"/>
    <d v="2024-12-11T00:00:00"/>
    <m/>
    <n v="539.22"/>
    <d v="2025-01-10T00:00:00"/>
    <s v="E0220654"/>
    <s v="PD022654"/>
    <s v="Serviços de Publicidade Eletrônica"/>
    <n v="539.22"/>
    <m/>
    <x v="0"/>
    <m/>
    <m/>
    <m/>
    <s v="2 - FATURADO"/>
    <n v="0"/>
    <x v="0"/>
    <x v="1"/>
  </r>
  <r>
    <x v="1410"/>
    <s v="58.518.069/0001-91"/>
    <s v="NF SERVICOS DO"/>
    <n v="301963"/>
    <d v="2024-12-16T00:00:00"/>
    <n v="308471"/>
    <d v="2024-12-16T00:00:00"/>
    <m/>
    <n v="539.22"/>
    <d v="2025-01-15T00:00:00"/>
    <s v="E0220654"/>
    <s v="PD022654"/>
    <s v="Serviços de Publicidade Eletrônica"/>
    <n v="539.22"/>
    <m/>
    <x v="0"/>
    <m/>
    <m/>
    <m/>
    <s v="2 - FATURADO"/>
    <n v="0"/>
    <x v="0"/>
    <x v="1"/>
  </r>
  <r>
    <x v="1410"/>
    <s v="58.518.069/0001-91"/>
    <s v="NF SERVICOS DO"/>
    <n v="302499"/>
    <d v="2024-12-17T00:00:00"/>
    <n v="309012"/>
    <d v="2024-12-17T00:00:00"/>
    <m/>
    <n v="1225.5"/>
    <d v="2025-01-16T00:00:00"/>
    <s v="E0220654"/>
    <s v="PD022654"/>
    <s v="Serviços de Publicidade Eletrônica"/>
    <n v="1225.5"/>
    <m/>
    <x v="0"/>
    <m/>
    <m/>
    <m/>
    <s v="2 - FATURADO"/>
    <n v="0"/>
    <x v="0"/>
    <x v="1"/>
  </r>
  <r>
    <x v="1410"/>
    <s v="58.518.069/0001-91"/>
    <s v="NF SERVICOS"/>
    <n v="176132"/>
    <d v="2024-12-20T00:00:00"/>
    <n v="1892120"/>
    <d v="2024-12-20T00:00:00"/>
    <d v="2024-12-01T00:00:00"/>
    <n v="1175.01"/>
    <d v="2025-01-19T00:00:00"/>
    <s v="E0220478"/>
    <s v="PD022369"/>
    <s v="INFRAESTRUTURA VIRTUALIZADA ON PREMISES"/>
    <n v="1102.74"/>
    <d v="2024-12-01T00:00:00"/>
    <x v="0"/>
    <s v="022/2023"/>
    <s v="381.00009941/2024-39"/>
    <s v="359.00002240/2023-84-ITO"/>
    <s v="2 - FATURADO"/>
    <n v="0"/>
    <x v="0"/>
    <x v="0"/>
  </r>
  <r>
    <x v="1410"/>
    <s v="58.518.069/0001-91"/>
    <s v="NF SERVICOS"/>
    <n v="176133"/>
    <d v="2024-12-20T00:00:00"/>
    <n v="1892121"/>
    <d v="2024-12-20T00:00:00"/>
    <d v="2024-12-01T00:00:00"/>
    <n v="11058.49"/>
    <d v="2025-01-19T00:00:00"/>
    <s v="E0220478"/>
    <s v="PD022369"/>
    <s v="INFRAESTRUTURA VIRTUALIZADA ON PREMISES"/>
    <n v="11058.49"/>
    <d v="2024-12-01T00:00:00"/>
    <x v="0"/>
    <s v="022/2023"/>
    <s v="381.00009941/2024-39"/>
    <s v="359.00002240/2023-84-ITO"/>
    <s v="2 - FATURADO"/>
    <n v="0"/>
    <x v="0"/>
    <x v="0"/>
  </r>
  <r>
    <x v="1410"/>
    <s v="58.518.069/0001-91"/>
    <s v="NF SERVICOS DO"/>
    <n v="303427"/>
    <d v="2024-12-22T00:00:00"/>
    <n v="309990"/>
    <d v="2024-12-30T00:00:00"/>
    <m/>
    <n v="1593.15"/>
    <d v="2025-01-29T00:00:00"/>
    <s v="E0220654"/>
    <s v="PD022654"/>
    <s v="Serviços de Publicidade Eletrônica"/>
    <n v="1593.15"/>
    <m/>
    <x v="0"/>
    <m/>
    <m/>
    <m/>
    <s v="2 - FATURADO"/>
    <n v="0"/>
    <x v="0"/>
    <x v="1"/>
  </r>
  <r>
    <x v="1410"/>
    <s v="58.518.069/0001-91"/>
    <s v="NF SERVICOS"/>
    <n v="176630"/>
    <d v="2024-12-27T00:00:00"/>
    <n v="1892618"/>
    <d v="2024-12-27T00:00:00"/>
    <d v="2024-12-01T00:00:00"/>
    <n v="194.43"/>
    <d v="2025-01-26T00:00:00"/>
    <s v="E0240003"/>
    <s v="PD024003"/>
    <s v="PROGRAMA SP SEM PAPEL"/>
    <n v="194.43"/>
    <d v="2024-12-01T00:00:00"/>
    <x v="0"/>
    <d v="2024-02-01T00:00:00"/>
    <m/>
    <s v="359.00008411/2023-89-APPS"/>
    <s v="2 - FATURADO"/>
    <n v="0"/>
    <x v="0"/>
    <x v="0"/>
  </r>
  <r>
    <x v="1410"/>
    <s v="58.518.069/0001-91"/>
    <s v="NF SERVICOS"/>
    <n v="176651"/>
    <d v="2024-12-27T00:00:00"/>
    <n v="1892639"/>
    <d v="2024-12-27T00:00:00"/>
    <d v="2024-12-01T00:00:00"/>
    <n v="86413.85"/>
    <d v="2025-01-26T00:00:00"/>
    <s v="E0240099"/>
    <s v="PD024068"/>
    <s v="NUVEM PUBLICA"/>
    <n v="86413.85"/>
    <d v="2024-12-01T00:00:00"/>
    <x v="0"/>
    <s v="003/2024"/>
    <m/>
    <s v="359.00001593/2024-48  ITO"/>
    <s v="2 - FATURADO"/>
    <n v="0"/>
    <x v="0"/>
    <x v="0"/>
  </r>
  <r>
    <x v="1410"/>
    <s v="58.518.069/0001-91"/>
    <s v="NF SERVICOS"/>
    <n v="176674"/>
    <d v="2024-12-27T00:00:00"/>
    <n v="1892662"/>
    <d v="2024-12-27T00:00:00"/>
    <d v="2024-12-01T00:00:00"/>
    <n v="22144.48"/>
    <d v="2025-01-26T00:00:00"/>
    <s v="E0240354"/>
    <s v="PD024233"/>
    <s v="OFFICE BASICO"/>
    <n v="22144.48"/>
    <d v="2024-12-01T00:00:00"/>
    <x v="0"/>
    <s v="009/2024"/>
    <m/>
    <s v="359.00005277/2024-45   ITO"/>
    <s v="2 - FATURADO"/>
    <n v="0"/>
    <x v="0"/>
    <x v="0"/>
  </r>
  <r>
    <x v="1410"/>
    <s v="58.518.069/0001-91"/>
    <s v="NF SERVICOS"/>
    <n v="177345"/>
    <d v="2024-12-31T00:00:00"/>
    <n v="1906284"/>
    <d v="2025-01-10T00:00:00"/>
    <d v="2024-12-01T00:00:00"/>
    <n v="28.44"/>
    <d v="2025-02-08T00:00:00"/>
    <s v="E0240003"/>
    <s v="PD024003"/>
    <s v="PROGRAMA SP SEM PAPEL"/>
    <n v="28.44"/>
    <d v="2024-12-01T00:00:00"/>
    <x v="0"/>
    <d v="2024-02-01T00:00:00"/>
    <m/>
    <s v="359.00008411/2023-89-APPS"/>
    <s v="2 - FATURADO"/>
    <n v="0"/>
    <x v="0"/>
    <x v="0"/>
  </r>
  <r>
    <x v="1411"/>
    <s v="58.644.329/0001-75"/>
    <s v="NF SERVICOS DO"/>
    <n v="301334"/>
    <d v="2024-12-11T00:00:00"/>
    <n v="306758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412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3"/>
    <x v="2"/>
    <x v="2"/>
  </r>
  <r>
    <x v="1412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3"/>
    <x v="2"/>
    <x v="2"/>
  </r>
  <r>
    <x v="1412"/>
    <s v="58.725.045/0001-03"/>
    <s v="NF SERVICOS DO"/>
    <n v="300578"/>
    <d v="2024-12-11T00:00:00"/>
    <n v="308015"/>
    <d v="2024-12-11T00:00:00"/>
    <m/>
    <n v="875.8"/>
    <d v="2025-01-10T00:00:00"/>
    <s v="E0201974"/>
    <s v="PD201974"/>
    <s v="Serviços de Publicidade Eletrônica"/>
    <n v="875.8"/>
    <m/>
    <x v="0"/>
    <m/>
    <m/>
    <m/>
    <s v="2 - FATURADO"/>
    <n v="0"/>
    <x v="0"/>
    <x v="1"/>
  </r>
  <r>
    <x v="1412"/>
    <s v="58.725.045/0001-03"/>
    <s v="NF SERVICOS DO"/>
    <n v="300827"/>
    <d v="2024-12-11T00:00:00"/>
    <n v="308264"/>
    <d v="2024-12-11T00:00:00"/>
    <m/>
    <n v="700.64"/>
    <d v="2025-01-10T00:00:00"/>
    <s v="E0201974"/>
    <s v="PD201974"/>
    <s v="Serviços de Publicidade Eletrônica"/>
    <n v="700.64"/>
    <m/>
    <x v="0"/>
    <m/>
    <m/>
    <m/>
    <s v="2 - FATURADO"/>
    <n v="0"/>
    <x v="0"/>
    <x v="1"/>
  </r>
  <r>
    <x v="1412"/>
    <s v="58.725.045/0001-03"/>
    <s v="NF SERVICOS DO"/>
    <n v="301159"/>
    <d v="2024-12-11T00:00:00"/>
    <n v="306583"/>
    <d v="2024-12-11T00:00:00"/>
    <m/>
    <n v="262.74"/>
    <d v="2025-01-10T00:00:00"/>
    <s v="E0201974"/>
    <s v="PD201974"/>
    <s v="Serviços de Publicidade Eletrônica"/>
    <n v="262.74"/>
    <m/>
    <x v="0"/>
    <m/>
    <m/>
    <m/>
    <s v="2 - FATURADO"/>
    <n v="0"/>
    <x v="0"/>
    <x v="1"/>
  </r>
  <r>
    <x v="1412"/>
    <s v="58.725.045/0001-03"/>
    <s v="NF SERVICOS DO"/>
    <n v="301749"/>
    <d v="2024-12-11T00:00:00"/>
    <n v="307173"/>
    <d v="2024-12-11T00:00:00"/>
    <m/>
    <n v="350.32"/>
    <d v="2025-01-10T00:00:00"/>
    <s v="E0201974"/>
    <s v="PD201974"/>
    <s v="Serviços de Publicidade Eletrônica"/>
    <n v="350.32"/>
    <m/>
    <x v="0"/>
    <m/>
    <m/>
    <m/>
    <s v="2 - FATURADO"/>
    <n v="0"/>
    <x v="0"/>
    <x v="1"/>
  </r>
  <r>
    <x v="1412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0"/>
    <x v="0"/>
    <x v="2"/>
  </r>
  <r>
    <x v="1412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0"/>
    <x v="0"/>
    <x v="2"/>
  </r>
  <r>
    <x v="1413"/>
    <s v="58.914.318/0001-68"/>
    <s v="NF SERVICOS"/>
    <n v="137540"/>
    <d v="2023-06-30T00:00:00"/>
    <n v="1635139"/>
    <d v="2023-07-07T00:00:00"/>
    <m/>
    <n v="142.38"/>
    <d v="2023-07-07T00:00:00"/>
    <m/>
    <m/>
    <s v="SISTEMA E-CNH"/>
    <n v="142.38"/>
    <m/>
    <x v="0"/>
    <m/>
    <m/>
    <m/>
    <s v="1 - VENDA A VISTA"/>
    <n v="543"/>
    <x v="4"/>
    <x v="0"/>
  </r>
  <r>
    <x v="1414"/>
    <s v="58.987.629/0001-57"/>
    <s v="NF SERVICOS DO"/>
    <n v="291910"/>
    <d v="2024-10-10T00:00:00"/>
    <n v="298291"/>
    <d v="2024-10-10T00:00:00"/>
    <m/>
    <n v="138.28"/>
    <d v="2024-11-09T00:00:00"/>
    <s v="E0220755"/>
    <s v="PD022755"/>
    <s v="Serviços de Publicidade Eletrônica"/>
    <n v="131.63999999999999"/>
    <m/>
    <x v="0"/>
    <m/>
    <m/>
    <m/>
    <s v="2 - FATURADO"/>
    <n v="52"/>
    <x v="1"/>
    <x v="1"/>
  </r>
  <r>
    <x v="1414"/>
    <s v="58.987.629/0001-57"/>
    <s v="NF SERVICOS DO"/>
    <n v="294046"/>
    <d v="2024-10-24T00:00:00"/>
    <n v="300451"/>
    <d v="2024-10-24T00:00:00"/>
    <m/>
    <n v="368.76"/>
    <d v="2024-11-23T00:00:00"/>
    <s v="E0220755"/>
    <s v="PD022755"/>
    <s v="Serviços de Publicidade Eletrônica"/>
    <n v="351.06"/>
    <m/>
    <x v="0"/>
    <m/>
    <m/>
    <m/>
    <s v="2 - FATURADO"/>
    <n v="38"/>
    <x v="1"/>
    <x v="1"/>
  </r>
  <r>
    <x v="1414"/>
    <s v="58.987.629/0001-57"/>
    <s v="NF SERVICOS DO"/>
    <n v="300065"/>
    <d v="2024-12-11T00:00:00"/>
    <n v="307502"/>
    <d v="2024-12-11T00:00:00"/>
    <m/>
    <n v="184.38"/>
    <d v="2025-01-10T00:00:00"/>
    <s v="E0220755"/>
    <s v="PD022755"/>
    <s v="Serviços de Publicidade Eletrônica"/>
    <n v="175.53"/>
    <m/>
    <x v="0"/>
    <m/>
    <m/>
    <m/>
    <s v="2 - FATURADO"/>
    <n v="0"/>
    <x v="0"/>
    <x v="1"/>
  </r>
  <r>
    <x v="1414"/>
    <s v="58.987.629/0001-57"/>
    <s v="NF SERVICOS DO"/>
    <n v="301592"/>
    <d v="2024-12-11T00:00:00"/>
    <n v="307016"/>
    <d v="2024-12-11T00:00:00"/>
    <m/>
    <n v="184.38"/>
    <d v="2025-01-10T00:00:00"/>
    <s v="E0220755"/>
    <s v="PD022755"/>
    <s v="Serviços de Publicidade Eletrônica"/>
    <n v="175.53"/>
    <m/>
    <x v="0"/>
    <m/>
    <m/>
    <m/>
    <s v="2 - FATURADO"/>
    <n v="0"/>
    <x v="0"/>
    <x v="1"/>
  </r>
  <r>
    <x v="1414"/>
    <s v="58.987.629/0001-57"/>
    <s v="NF SERVICOS DO"/>
    <n v="301673"/>
    <d v="2024-12-11T00:00:00"/>
    <n v="307097"/>
    <d v="2024-12-11T00:00:00"/>
    <m/>
    <n v="138.28"/>
    <d v="2025-01-10T00:00:00"/>
    <s v="E0220755"/>
    <s v="PD022755"/>
    <s v="Serviços de Publicidade Eletrônica"/>
    <n v="131.63999999999999"/>
    <m/>
    <x v="0"/>
    <m/>
    <m/>
    <m/>
    <s v="2 - FATURADO"/>
    <n v="0"/>
    <x v="0"/>
    <x v="1"/>
  </r>
  <r>
    <x v="1414"/>
    <s v="58.987.629/0001-57"/>
    <s v="NF SERVICOS DO"/>
    <n v="302865"/>
    <d v="2024-12-19T00:00:00"/>
    <n v="309387"/>
    <d v="2024-12-19T00:00:00"/>
    <m/>
    <n v="92.19"/>
    <d v="2025-01-18T00:00:00"/>
    <s v="E0220755"/>
    <s v="PD022755"/>
    <s v="Serviços de Publicidade Eletrônica"/>
    <n v="87.76"/>
    <m/>
    <x v="0"/>
    <m/>
    <m/>
    <m/>
    <s v="2 - FATURADO"/>
    <n v="0"/>
    <x v="0"/>
    <x v="1"/>
  </r>
  <r>
    <x v="1414"/>
    <s v="58.987.629/0001-57"/>
    <s v="NF SERVICOS DO"/>
    <n v="303110"/>
    <d v="2024-12-20T00:00:00"/>
    <n v="309632"/>
    <d v="2024-12-20T00:00:00"/>
    <m/>
    <n v="368.76"/>
    <d v="2025-01-19T00:00:00"/>
    <s v="E0220755"/>
    <s v="PD022755"/>
    <s v="Serviços de Publicidade Eletrônica"/>
    <n v="351.06"/>
    <m/>
    <x v="0"/>
    <m/>
    <m/>
    <m/>
    <s v="2 - FATURADO"/>
    <n v="0"/>
    <x v="0"/>
    <x v="1"/>
  </r>
  <r>
    <x v="1414"/>
    <s v="58.987.629/0001-57"/>
    <s v="NF SERVICOS DO"/>
    <n v="303722"/>
    <d v="2024-12-23T00:00:00"/>
    <n v="310285"/>
    <d v="2024-12-30T00:00:00"/>
    <m/>
    <n v="1244.56"/>
    <d v="2025-01-29T00:00:00"/>
    <s v="E0220755"/>
    <s v="PD022755"/>
    <s v="Serviços de Publicidade Eletrônica"/>
    <n v="1184.82"/>
    <m/>
    <x v="0"/>
    <m/>
    <m/>
    <m/>
    <s v="2 - FATURADO"/>
    <n v="0"/>
    <x v="0"/>
    <x v="1"/>
  </r>
  <r>
    <x v="1414"/>
    <s v="58.987.629/0001-57"/>
    <s v="NF SERVICOS"/>
    <n v="177575"/>
    <d v="2024-12-31T00:00:00"/>
    <n v="1906514"/>
    <d v="2025-01-10T00:00:00"/>
    <d v="2024-12-01T00:00:00"/>
    <n v="644.4"/>
    <d v="2025-02-09T00:00:00"/>
    <s v="E0240609"/>
    <s v="PD024609"/>
    <s v="PREFEITURA - CADASTRO"/>
    <n v="613.47"/>
    <d v="2024-12-01T00:00:00"/>
    <x v="0"/>
    <m/>
    <m/>
    <s v="359.00005100/2024-49-ITO/APPS"/>
    <s v="2 - FATURADO"/>
    <n v="0"/>
    <x v="0"/>
    <x v="0"/>
  </r>
  <r>
    <x v="1415"/>
    <s v="58.993.577/0001-21"/>
    <s v="ND-POUPATEMPO 4.0"/>
    <n v="4445"/>
    <d v="2024-08-05T00:00:00"/>
    <s v="PPT00735"/>
    <s v="PPT00735"/>
    <d v="2024-08-01T00:00:00"/>
    <n v="15678.89"/>
    <d v="2024-09-04T00:00:00"/>
    <s v="PPT00735"/>
    <s v="PP00735"/>
    <s v="IMPLANTACAO E OPERACAO DO POUPATEMPO ARACARIGUAMA"/>
    <n v="15678.89"/>
    <d v="2024-08-01T00:00:00"/>
    <x v="0"/>
    <m/>
    <s v="PD-PRC-2022/03864"/>
    <m/>
    <s v="2 - FATURADO"/>
    <n v="118"/>
    <x v="8"/>
    <x v="11"/>
  </r>
  <r>
    <x v="1415"/>
    <s v="58.993.577/0001-21"/>
    <s v="NF SERVICOS DO"/>
    <n v="293942"/>
    <d v="2024-10-23T00:00:00"/>
    <n v="300347"/>
    <d v="2024-10-23T00:00:00"/>
    <m/>
    <n v="184.38"/>
    <d v="2024-11-22T00:00:00"/>
    <s v="E0220789"/>
    <s v="PD022789"/>
    <s v="Serviços de Publicidade Eletrônica"/>
    <n v="175.53"/>
    <m/>
    <x v="0"/>
    <m/>
    <m/>
    <m/>
    <s v="2 - FATURADO"/>
    <n v="39"/>
    <x v="1"/>
    <x v="1"/>
  </r>
  <r>
    <x v="1415"/>
    <s v="58.993.577/0001-21"/>
    <s v="NF SERVICOS DO"/>
    <n v="294568"/>
    <d v="2024-10-28T00:00:00"/>
    <n v="300973"/>
    <d v="2024-10-28T00:00:00"/>
    <m/>
    <n v="230.47"/>
    <d v="2024-11-27T00:00:00"/>
    <s v="E0220789"/>
    <s v="PD022789"/>
    <s v="Serviços de Publicidade Eletrônica"/>
    <n v="219.41"/>
    <m/>
    <x v="0"/>
    <m/>
    <m/>
    <m/>
    <s v="2 - FATURADO"/>
    <n v="34"/>
    <x v="1"/>
    <x v="1"/>
  </r>
  <r>
    <x v="1415"/>
    <s v="58.993.577/0001-21"/>
    <s v="NF SERVICOS DO"/>
    <n v="295246"/>
    <d v="2024-11-04T00:00:00"/>
    <n v="301651"/>
    <d v="2024-11-04T00:00:00"/>
    <m/>
    <n v="553.14"/>
    <d v="2024-12-04T00:00:00"/>
    <s v="E0220789"/>
    <s v="PD022789"/>
    <s v="Serviços de Publicidade Eletrônica"/>
    <n v="526.59"/>
    <m/>
    <x v="0"/>
    <m/>
    <m/>
    <m/>
    <s v="2 - FATURADO"/>
    <n v="27"/>
    <x v="2"/>
    <x v="1"/>
  </r>
  <r>
    <x v="1415"/>
    <s v="58.993.577/0001-21"/>
    <s v="NF SERVICOS DO"/>
    <n v="295690"/>
    <d v="2024-11-04T00:00:00"/>
    <n v="302095"/>
    <d v="2024-11-04T00:00:00"/>
    <m/>
    <n v="783.61"/>
    <d v="2024-12-04T00:00:00"/>
    <s v="E0220789"/>
    <s v="PD022789"/>
    <s v="Serviços de Publicidade Eletrônica"/>
    <n v="746"/>
    <m/>
    <x v="0"/>
    <m/>
    <m/>
    <m/>
    <s v="2 - FATURADO"/>
    <n v="27"/>
    <x v="2"/>
    <x v="1"/>
  </r>
  <r>
    <x v="1415"/>
    <s v="58.993.577/0001-21"/>
    <s v="ND-POUPATEMPO 4.0"/>
    <n v="5085"/>
    <d v="2024-11-05T00:00:00"/>
    <s v="PPT00735"/>
    <s v="PPT00735"/>
    <d v="2024-11-01T00:00:00"/>
    <n v="18324.3"/>
    <d v="2024-12-05T00:00:00"/>
    <s v="PPT00735"/>
    <s v="PP00735"/>
    <s v="IMPLANTACAO E OPERACAO DO POUPATEMPO ARACARIGUAMA"/>
    <n v="18324.3"/>
    <d v="2024-11-01T00:00:00"/>
    <x v="0"/>
    <m/>
    <s v="PD-PRC-2022/03864"/>
    <m/>
    <s v="2 - FATURADO"/>
    <n v="26"/>
    <x v="2"/>
    <x v="11"/>
  </r>
  <r>
    <x v="1415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24"/>
    <x v="2"/>
    <x v="2"/>
  </r>
  <r>
    <x v="1415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24"/>
    <x v="2"/>
    <x v="2"/>
  </r>
  <r>
    <x v="1415"/>
    <s v="58.993.577/0001-21"/>
    <s v="NF SERVICOS"/>
    <n v="171803"/>
    <d v="2024-11-13T00:00:00"/>
    <n v="1874818"/>
    <d v="2024-11-13T00:00:00"/>
    <d v="2024-10-01T00:00:00"/>
    <n v="3768.7"/>
    <d v="2024-12-13T00:00:00"/>
    <s v="E0220543"/>
    <s v="PD022543"/>
    <s v="PREFEITURA - CADASTRO"/>
    <n v="3587.8"/>
    <d v="2024-10-01T00:00:00"/>
    <x v="0"/>
    <s v="nº 58/2022"/>
    <s v="nº 79/2022-3093/2023"/>
    <s v="PD-PRC-2022/01971 - 359.00005981/2024-06 APPS/ITO"/>
    <s v="2 - FATURADO"/>
    <n v="18"/>
    <x v="2"/>
    <x v="0"/>
  </r>
  <r>
    <x v="1415"/>
    <s v="58.993.577/0001-21"/>
    <s v="ND-POUPATEMPO 4.0"/>
    <n v="5281"/>
    <d v="2024-12-04T00:00:00"/>
    <s v="PPT00735"/>
    <s v="PPT00735"/>
    <d v="2024-12-01T00:00:00"/>
    <n v="18324.3"/>
    <d v="2025-01-03T00:00:00"/>
    <s v="PPT00735"/>
    <s v="PP00735"/>
    <s v="IMPLANTACAO E OPERACAO DO POUPATEMPO ARACARIGUAMA"/>
    <n v="18324.3"/>
    <d v="2024-12-01T00:00:00"/>
    <x v="0"/>
    <m/>
    <s v="PD-PRC-2022/03864"/>
    <m/>
    <s v="2 - FATURADO"/>
    <n v="0"/>
    <x v="0"/>
    <x v="11"/>
  </r>
  <r>
    <x v="1415"/>
    <s v="58.993.577/0001-21"/>
    <s v="NF SERVICOS"/>
    <n v="174555"/>
    <d v="2024-12-10T00:00:00"/>
    <n v="1890543"/>
    <d v="2024-12-10T00:00:00"/>
    <d v="2024-11-01T00:00:00"/>
    <n v="1115"/>
    <d v="2025-01-09T00:00:00"/>
    <s v="E0220543"/>
    <s v="PD022543"/>
    <s v="PREFEITURA - CADASTRO"/>
    <n v="1061.48"/>
    <d v="2024-11-01T00:00:00"/>
    <x v="0"/>
    <s v="nº 58/2022"/>
    <s v="nº 79/2022-3093/2023"/>
    <s v="PD-PRC-2022/01971 - 359.00005981/2024-06 APPS/ITO"/>
    <s v="2 - FATURADO"/>
    <n v="0"/>
    <x v="0"/>
    <x v="0"/>
  </r>
  <r>
    <x v="1415"/>
    <s v="58.993.577/0001-21"/>
    <s v="NF SERVICOS DO"/>
    <n v="300547"/>
    <d v="2024-12-11T00:00:00"/>
    <n v="307984"/>
    <d v="2024-12-11T00:00:00"/>
    <m/>
    <n v="414.85"/>
    <d v="2025-01-10T00:00:00"/>
    <s v="E0220789"/>
    <s v="PD022789"/>
    <s v="Serviços de Publicidade Eletrônica"/>
    <n v="394.94"/>
    <m/>
    <x v="0"/>
    <m/>
    <m/>
    <m/>
    <s v="2 - FATURADO"/>
    <n v="0"/>
    <x v="0"/>
    <x v="1"/>
  </r>
  <r>
    <x v="1415"/>
    <s v="58.993.577/0001-21"/>
    <s v="NF SERVICOS DO"/>
    <n v="301207"/>
    <d v="2024-12-11T00:00:00"/>
    <n v="306631"/>
    <d v="2024-12-11T00:00:00"/>
    <m/>
    <n v="1475.04"/>
    <d v="2025-01-10T00:00:00"/>
    <s v="E0220789"/>
    <s v="PD022789"/>
    <s v="Serviços de Publicidade Eletrônica"/>
    <n v="1404.24"/>
    <m/>
    <x v="0"/>
    <m/>
    <m/>
    <m/>
    <s v="2 - FATURADO"/>
    <n v="0"/>
    <x v="0"/>
    <x v="1"/>
  </r>
  <r>
    <x v="1415"/>
    <s v="58.993.577/0001-21"/>
    <s v="NF SERVICOS DO"/>
    <n v="301465"/>
    <d v="2024-12-11T00:00:00"/>
    <n v="306889"/>
    <d v="2024-12-11T00:00:00"/>
    <m/>
    <n v="184.38"/>
    <d v="2025-01-10T00:00:00"/>
    <s v="E0220789"/>
    <s v="PD022789"/>
    <s v="Serviços de Publicidade Eletrônica"/>
    <n v="175.53"/>
    <m/>
    <x v="0"/>
    <m/>
    <m/>
    <m/>
    <s v="2 - FATURADO"/>
    <n v="0"/>
    <x v="0"/>
    <x v="1"/>
  </r>
  <r>
    <x v="1415"/>
    <s v="58.993.577/0001-21"/>
    <s v="NF SERVICOS DO"/>
    <n v="301646"/>
    <d v="2024-12-11T00:00:00"/>
    <n v="307070"/>
    <d v="2024-12-11T00:00:00"/>
    <m/>
    <n v="1060.18"/>
    <d v="2025-01-10T00:00:00"/>
    <s v="E0220789"/>
    <s v="PD022789"/>
    <s v="Serviços de Publicidade Eletrônica"/>
    <n v="1009.29"/>
    <m/>
    <x v="0"/>
    <m/>
    <m/>
    <m/>
    <s v="2 - FATURADO"/>
    <n v="0"/>
    <x v="0"/>
    <x v="1"/>
  </r>
  <r>
    <x v="1415"/>
    <s v="58.993.577/0001-21"/>
    <s v="NF SERVICOS DO"/>
    <n v="302463"/>
    <d v="2024-12-17T00:00:00"/>
    <n v="308976"/>
    <d v="2024-12-17T00:00:00"/>
    <m/>
    <n v="599.23"/>
    <d v="2025-01-16T00:00:00"/>
    <s v="E0220789"/>
    <s v="PD022789"/>
    <s v="Serviços de Publicidade Eletrônica"/>
    <n v="570.47"/>
    <m/>
    <x v="0"/>
    <m/>
    <m/>
    <m/>
    <s v="2 - FATURADO"/>
    <n v="0"/>
    <x v="0"/>
    <x v="1"/>
  </r>
  <r>
    <x v="1415"/>
    <s v="58.993.577/0001-21"/>
    <s v="NF SERVICOS DO"/>
    <n v="302715"/>
    <d v="2024-12-18T00:00:00"/>
    <n v="309237"/>
    <d v="2024-12-18T00:00:00"/>
    <m/>
    <n v="645.33000000000004"/>
    <d v="2025-01-17T00:00:00"/>
    <s v="E0220789"/>
    <s v="PD022789"/>
    <s v="Serviços de Publicidade Eletrônica"/>
    <n v="614.35"/>
    <m/>
    <x v="0"/>
    <m/>
    <m/>
    <m/>
    <s v="2 - FATURADO"/>
    <n v="0"/>
    <x v="0"/>
    <x v="1"/>
  </r>
  <r>
    <x v="1415"/>
    <s v="58.993.577/0001-21"/>
    <s v="NF SERVICOS DO"/>
    <n v="303537"/>
    <d v="2024-12-22T00:00:00"/>
    <n v="310100"/>
    <d v="2024-12-30T00:00:00"/>
    <m/>
    <n v="230.47"/>
    <d v="2025-01-29T00:00:00"/>
    <s v="E0220789"/>
    <s v="PD022789"/>
    <s v="Serviços de Publicidade Eletrônica"/>
    <n v="219.41"/>
    <m/>
    <x v="0"/>
    <m/>
    <m/>
    <m/>
    <s v="2 - FATURADO"/>
    <n v="0"/>
    <x v="0"/>
    <x v="1"/>
  </r>
  <r>
    <x v="1415"/>
    <s v="58.993.577/0001-21"/>
    <s v="NF SERVICOS"/>
    <n v="177572"/>
    <d v="2024-12-31T00:00:00"/>
    <n v="1906511"/>
    <d v="2025-01-10T00:00:00"/>
    <d v="2024-12-01T00:00:00"/>
    <n v="3512.25"/>
    <d v="2025-02-09T00:00:00"/>
    <s v="E0220543"/>
    <s v="PD022543"/>
    <s v="PREFEITURA - CADASTRO"/>
    <n v="3343.66"/>
    <d v="2024-12-01T00:00:00"/>
    <x v="0"/>
    <s v="nº 58/2022"/>
    <s v="nº 79/2022-3093/2023"/>
    <s v="PD-PRC-2022/01971 - 359.00005981/2024-06 APPS/ITO"/>
    <s v="2 - FATURADO"/>
    <n v="0"/>
    <x v="0"/>
    <x v="0"/>
  </r>
  <r>
    <x v="1416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2"/>
    <x v="2"/>
    <x v="2"/>
  </r>
  <r>
    <x v="1416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0"/>
    <x v="0"/>
    <x v="2"/>
  </r>
  <r>
    <x v="1416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0"/>
    <x v="0"/>
    <x v="2"/>
  </r>
  <r>
    <x v="1417"/>
    <s v="59.007.088/0001-16"/>
    <s v="NF SERVICOS DO"/>
    <n v="168192"/>
    <d v="2023-02-16T00:00:00"/>
    <n v="173431"/>
    <d v="2023-02-16T00:00:00"/>
    <m/>
    <n v="553.14"/>
    <d v="2023-03-18T00:00:00"/>
    <m/>
    <m/>
    <s v="Serviços de Publicidade Eletrônica"/>
    <n v="553.14"/>
    <m/>
    <x v="0"/>
    <m/>
    <m/>
    <m/>
    <s v="2 - FATURADO"/>
    <n v="654"/>
    <x v="4"/>
    <x v="1"/>
  </r>
  <r>
    <x v="1418"/>
    <s v="59.015.438/0001-96"/>
    <s v="NF SERVICOS E_GOV"/>
    <n v="172702"/>
    <d v="2024-11-19T00:00:00"/>
    <n v="1875717"/>
    <d v="2024-11-19T00:00:00"/>
    <m/>
    <n v="227.35"/>
    <d v="2024-12-19T00:00:00"/>
    <m/>
    <m/>
    <s v="Certificado e-CPF A3 em cartão - 36 meses Gov"/>
    <n v="216.44"/>
    <m/>
    <x v="0"/>
    <m/>
    <m/>
    <m/>
    <s v="2 - FATURADO"/>
    <n v="12"/>
    <x v="2"/>
    <x v="1"/>
  </r>
  <r>
    <x v="1418"/>
    <s v="59.015.438/0001-96"/>
    <s v="NF SERVICOS DO"/>
    <n v="301286"/>
    <d v="2024-12-11T00:00:00"/>
    <n v="306710"/>
    <d v="2024-12-11T00:00:00"/>
    <m/>
    <n v="4332.93"/>
    <d v="2025-01-10T00:00:00"/>
    <s v="E0240798"/>
    <s v="PD024798"/>
    <s v="Serviços de Publicidade Eletrônica"/>
    <n v="4124.95"/>
    <m/>
    <x v="0"/>
    <m/>
    <m/>
    <m/>
    <s v="2 - FATURADO"/>
    <n v="0"/>
    <x v="0"/>
    <x v="1"/>
  </r>
  <r>
    <x v="1418"/>
    <s v="59.015.438/0001-96"/>
    <s v="NF SERVICOS DO"/>
    <n v="301612"/>
    <d v="2024-12-11T00:00:00"/>
    <n v="307036"/>
    <d v="2024-12-11T00:00:00"/>
    <m/>
    <n v="460.95"/>
    <d v="2025-01-10T00:00:00"/>
    <s v="E0240798"/>
    <s v="PD024798"/>
    <s v="Serviços de Publicidade Eletrônica"/>
    <n v="438.82"/>
    <m/>
    <x v="0"/>
    <m/>
    <m/>
    <m/>
    <s v="2 - FATURADO"/>
    <n v="0"/>
    <x v="0"/>
    <x v="1"/>
  </r>
  <r>
    <x v="1418"/>
    <s v="59.015.438/0001-96"/>
    <s v="NF SERVICOS DO"/>
    <n v="302159"/>
    <d v="2024-12-16T00:00:00"/>
    <n v="308667"/>
    <d v="2024-12-16T00:00:00"/>
    <m/>
    <n v="460.95"/>
    <d v="2025-01-15T00:00:00"/>
    <s v="E0240798"/>
    <s v="PD024798"/>
    <s v="Serviços de Publicidade Eletrônica"/>
    <n v="438.82"/>
    <m/>
    <x v="0"/>
    <m/>
    <m/>
    <m/>
    <s v="2 - FATURADO"/>
    <n v="0"/>
    <x v="0"/>
    <x v="1"/>
  </r>
  <r>
    <x v="1418"/>
    <s v="59.015.438/0001-96"/>
    <s v="NF SERVICOS DO"/>
    <n v="302268"/>
    <d v="2024-12-17T00:00:00"/>
    <n v="308781"/>
    <d v="2024-12-17T00:00:00"/>
    <m/>
    <n v="276.57"/>
    <d v="2025-01-16T00:00:00"/>
    <s v="E0240798"/>
    <s v="PD024798"/>
    <s v="Serviços de Publicidade Eletrônica"/>
    <n v="263.29000000000002"/>
    <m/>
    <x v="0"/>
    <m/>
    <m/>
    <m/>
    <s v="2 - FATURADO"/>
    <n v="0"/>
    <x v="0"/>
    <x v="1"/>
  </r>
  <r>
    <x v="1418"/>
    <s v="59.015.438/0001-96"/>
    <s v="NF SERVICOS DO"/>
    <n v="303301"/>
    <d v="2024-12-22T00:00:00"/>
    <n v="309864"/>
    <d v="2024-12-30T00:00:00"/>
    <m/>
    <n v="921.9"/>
    <d v="2025-01-29T00:00:00"/>
    <s v="E0240798"/>
    <s v="PD024798"/>
    <s v="Serviços de Publicidade Eletrônica"/>
    <n v="877.65"/>
    <m/>
    <x v="0"/>
    <m/>
    <m/>
    <m/>
    <s v="2 - FATURADO"/>
    <n v="0"/>
    <x v="0"/>
    <x v="1"/>
  </r>
  <r>
    <x v="1418"/>
    <s v="59.015.438/0001-96"/>
    <s v="NF SERVICOS DO"/>
    <n v="303557"/>
    <d v="2024-12-22T00:00:00"/>
    <n v="310120"/>
    <d v="2024-12-30T00:00:00"/>
    <m/>
    <n v="2765.7"/>
    <d v="2025-01-29T00:00:00"/>
    <s v="E0240798"/>
    <s v="PD024798"/>
    <s v="Serviços de Publicidade Eletrônica"/>
    <n v="2632.95"/>
    <m/>
    <x v="0"/>
    <m/>
    <m/>
    <m/>
    <s v="2 - FATURADO"/>
    <n v="0"/>
    <x v="0"/>
    <x v="1"/>
  </r>
  <r>
    <x v="1419"/>
    <s v="59.025.510/0001-66"/>
    <s v="NF SERVICOS DO"/>
    <n v="303198"/>
    <d v="2024-12-22T00:00:00"/>
    <n v="309761"/>
    <d v="2024-12-30T00:00:00"/>
    <m/>
    <n v="322.66000000000003"/>
    <d v="2024-12-30T00:00:00"/>
    <m/>
    <m/>
    <s v="Serviços de Publicidade Eletrônica"/>
    <n v="15.49"/>
    <m/>
    <x v="0"/>
    <m/>
    <m/>
    <m/>
    <s v="1 - VENDA A VISTA"/>
    <n v="1"/>
    <x v="2"/>
    <x v="1"/>
  </r>
  <r>
    <x v="1419"/>
    <s v="59.025.510/0001-66"/>
    <s v="NF SERVICOS DO"/>
    <n v="303199"/>
    <d v="2024-12-22T00:00:00"/>
    <n v="309762"/>
    <d v="2024-12-30T00:00:00"/>
    <m/>
    <n v="368.76"/>
    <d v="2024-12-30T00:00:00"/>
    <m/>
    <m/>
    <s v="Serviços de Publicidade Eletrônica"/>
    <n v="17.7"/>
    <m/>
    <x v="0"/>
    <m/>
    <m/>
    <m/>
    <s v="1 - VENDA A VISTA"/>
    <n v="1"/>
    <x v="2"/>
    <x v="1"/>
  </r>
  <r>
    <x v="1419"/>
    <s v="59.025.510/0001-66"/>
    <s v="NF SERVICOS DO"/>
    <n v="303871"/>
    <d v="2024-12-26T00:00:00"/>
    <n v="310434"/>
    <d v="2024-12-30T00:00:00"/>
    <m/>
    <n v="507.04"/>
    <d v="2024-12-30T00:00:00"/>
    <m/>
    <m/>
    <s v="Serviços de Publicidade Eletrônica"/>
    <n v="24.34"/>
    <m/>
    <x v="0"/>
    <m/>
    <m/>
    <m/>
    <s v="1 - VENDA A VISTA"/>
    <n v="1"/>
    <x v="2"/>
    <x v="1"/>
  </r>
  <r>
    <x v="1420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10"/>
    <x v="2"/>
    <x v="2"/>
  </r>
  <r>
    <x v="1420"/>
    <s v="59.043.513/0001-22"/>
    <s v="NF SERVICOS DO"/>
    <n v="303209"/>
    <d v="2024-12-22T00:00:00"/>
    <n v="309772"/>
    <d v="2024-12-30T00:00:00"/>
    <m/>
    <n v="2728.82"/>
    <d v="2025-01-29T00:00:00"/>
    <m/>
    <m/>
    <s v="Serviços de Publicidade Eletrônica"/>
    <n v="2597.84"/>
    <m/>
    <x v="0"/>
    <m/>
    <m/>
    <m/>
    <s v="2 - FATURADO"/>
    <n v="0"/>
    <x v="0"/>
    <x v="1"/>
  </r>
  <r>
    <x v="1420"/>
    <s v="59.043.513/0001-22"/>
    <s v="NF SERVICOS DO"/>
    <n v="303977"/>
    <d v="2024-12-31T00:00:00"/>
    <n v="310553"/>
    <d v="2025-01-03T00:00:00"/>
    <m/>
    <n v="1253.78"/>
    <d v="2025-02-02T00:00:00"/>
    <m/>
    <m/>
    <s v="Serviços de Publicidade Eletrônica"/>
    <n v="1193.5999999999999"/>
    <m/>
    <x v="0"/>
    <m/>
    <m/>
    <m/>
    <s v="2 - FATURADO"/>
    <n v="0"/>
    <x v="0"/>
    <x v="1"/>
  </r>
  <r>
    <x v="1421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474"/>
    <x v="4"/>
    <x v="1"/>
  </r>
  <r>
    <x v="1421"/>
    <s v="59.045.351/0001-61"/>
    <s v="NF SERVICOS DO"/>
    <n v="298240"/>
    <d v="2024-11-18T00:00:00"/>
    <n v="304675"/>
    <d v="2024-11-19T00:00:00"/>
    <m/>
    <n v="645.33000000000004"/>
    <d v="2024-12-19T00:00:00"/>
    <s v="E0231133"/>
    <s v="PD231114"/>
    <s v="Serviços de Publicidade Eletrônica"/>
    <n v="614.35"/>
    <m/>
    <x v="0"/>
    <m/>
    <m/>
    <m/>
    <s v="2 - FATURADO"/>
    <n v="12"/>
    <x v="2"/>
    <x v="1"/>
  </r>
  <r>
    <x v="1421"/>
    <s v="59.045.351/0001-61"/>
    <s v="NF SERVICOS DO"/>
    <n v="298434"/>
    <d v="2024-11-19T00:00:00"/>
    <n v="304875"/>
    <d v="2024-11-21T00:00:00"/>
    <m/>
    <n v="645.33000000000004"/>
    <d v="2024-12-21T00:00:00"/>
    <s v="E0231133"/>
    <s v="PD231114"/>
    <s v="Serviços de Publicidade Eletrônica"/>
    <n v="614.35"/>
    <m/>
    <x v="0"/>
    <m/>
    <m/>
    <m/>
    <s v="2 - FATURADO"/>
    <n v="10"/>
    <x v="2"/>
    <x v="1"/>
  </r>
  <r>
    <x v="1421"/>
    <s v="59.045.351/0001-61"/>
    <s v="NF SERVICOS DO"/>
    <n v="298634"/>
    <d v="2024-11-21T00:00:00"/>
    <n v="305075"/>
    <d v="2024-11-22T00:00:00"/>
    <m/>
    <n v="737.52"/>
    <d v="2024-12-22T00:00:00"/>
    <s v="E0231133"/>
    <s v="PD231114"/>
    <s v="Serviços de Publicidade Eletrônica"/>
    <n v="702.12"/>
    <m/>
    <x v="0"/>
    <m/>
    <m/>
    <m/>
    <s v="2 - FATURADO"/>
    <n v="9"/>
    <x v="2"/>
    <x v="1"/>
  </r>
  <r>
    <x v="1421"/>
    <s v="59.045.351/0001-61"/>
    <s v="NF SERVICOS DO"/>
    <n v="298792"/>
    <d v="2024-11-22T00:00:00"/>
    <n v="305239"/>
    <d v="2024-11-26T00:00:00"/>
    <m/>
    <n v="737.52"/>
    <d v="2024-12-26T00:00:00"/>
    <s v="E0231133"/>
    <s v="PD231114"/>
    <s v="Serviços de Publicidade Eletrônica"/>
    <n v="702.12"/>
    <m/>
    <x v="0"/>
    <m/>
    <m/>
    <m/>
    <s v="2 - FATURADO"/>
    <n v="5"/>
    <x v="2"/>
    <x v="1"/>
  </r>
  <r>
    <x v="1421"/>
    <s v="59.045.351/0001-61"/>
    <s v="NF SERVICOS DO"/>
    <n v="299410"/>
    <d v="2024-11-28T00:00:00"/>
    <n v="305860"/>
    <d v="2024-11-28T00:00:00"/>
    <m/>
    <n v="3835.1"/>
    <d v="2024-12-28T00:00:00"/>
    <s v="E0231133"/>
    <s v="PD231114"/>
    <s v="Serviços de Publicidade Eletrônica"/>
    <n v="3651.02"/>
    <m/>
    <x v="0"/>
    <m/>
    <m/>
    <m/>
    <s v="2 - FATURADO"/>
    <n v="3"/>
    <x v="2"/>
    <x v="1"/>
  </r>
  <r>
    <x v="1421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0"/>
    <x v="0"/>
    <x v="2"/>
  </r>
  <r>
    <x v="1421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0"/>
    <x v="0"/>
    <x v="2"/>
  </r>
  <r>
    <x v="1421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0"/>
    <x v="0"/>
    <x v="2"/>
  </r>
  <r>
    <x v="1421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0"/>
    <x v="0"/>
    <x v="2"/>
  </r>
  <r>
    <x v="1421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0"/>
    <x v="0"/>
    <x v="2"/>
  </r>
  <r>
    <x v="1421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0"/>
    <x v="0"/>
    <x v="2"/>
  </r>
  <r>
    <x v="1421"/>
    <s v="59.045.351/0001-61"/>
    <s v="NF SERVICOS DO"/>
    <n v="301179"/>
    <d v="2024-12-11T00:00:00"/>
    <n v="306603"/>
    <d v="2024-12-11T00:00:00"/>
    <m/>
    <n v="645.33000000000004"/>
    <d v="2025-01-10T00:00:00"/>
    <s v="E0231133"/>
    <s v="PD231114"/>
    <s v="Serviços de Publicidade Eletrônica"/>
    <n v="614.35"/>
    <m/>
    <x v="0"/>
    <m/>
    <m/>
    <m/>
    <s v="2 - FATURADO"/>
    <n v="0"/>
    <x v="0"/>
    <x v="1"/>
  </r>
  <r>
    <x v="1421"/>
    <s v="59.045.351/0001-61"/>
    <s v="NF SERVICOS DO"/>
    <n v="301608"/>
    <d v="2024-12-11T00:00:00"/>
    <n v="307032"/>
    <d v="2024-12-11T00:00:00"/>
    <m/>
    <n v="1382.85"/>
    <d v="2025-01-10T00:00:00"/>
    <s v="E0231133"/>
    <s v="PD231114"/>
    <s v="Serviços de Publicidade Eletrônica"/>
    <n v="1316.47"/>
    <m/>
    <x v="0"/>
    <m/>
    <m/>
    <m/>
    <s v="2 - FATURADO"/>
    <n v="0"/>
    <x v="0"/>
    <x v="1"/>
  </r>
  <r>
    <x v="1421"/>
    <s v="59.045.351/0001-61"/>
    <s v="NF SERVICOS DO"/>
    <n v="302023"/>
    <d v="2024-12-16T00:00:00"/>
    <n v="308531"/>
    <d v="2024-12-16T00:00:00"/>
    <m/>
    <n v="553.14"/>
    <d v="2025-01-15T00:00:00"/>
    <s v="E0231133"/>
    <s v="PD231114"/>
    <s v="Serviços de Publicidade Eletrônica"/>
    <n v="526.59"/>
    <m/>
    <x v="0"/>
    <m/>
    <m/>
    <m/>
    <s v="2 - FATURADO"/>
    <n v="0"/>
    <x v="0"/>
    <x v="1"/>
  </r>
  <r>
    <x v="1421"/>
    <s v="59.045.351/0001-61"/>
    <s v="NF SERVICOS DO"/>
    <n v="302949"/>
    <d v="2024-12-19T00:00:00"/>
    <n v="309471"/>
    <d v="2024-12-19T00:00:00"/>
    <m/>
    <n v="553.14"/>
    <d v="2025-01-18T00:00:00"/>
    <s v="E0231133"/>
    <s v="PD231114"/>
    <s v="Serviços de Publicidade Eletrônica"/>
    <n v="526.59"/>
    <m/>
    <x v="0"/>
    <m/>
    <m/>
    <m/>
    <s v="2 - FATURADO"/>
    <n v="0"/>
    <x v="0"/>
    <x v="1"/>
  </r>
  <r>
    <x v="1421"/>
    <s v="59.045.351/0001-61"/>
    <s v="NF SERVICOS DO"/>
    <n v="303028"/>
    <d v="2024-12-20T00:00:00"/>
    <n v="309550"/>
    <d v="2024-12-20T00:00:00"/>
    <m/>
    <n v="921.9"/>
    <d v="2025-01-19T00:00:00"/>
    <s v="E0231133"/>
    <s v="PD231114"/>
    <s v="Serviços de Publicidade Eletrônica"/>
    <n v="877.65"/>
    <m/>
    <x v="0"/>
    <m/>
    <m/>
    <m/>
    <s v="2 - FATURADO"/>
    <n v="0"/>
    <x v="0"/>
    <x v="1"/>
  </r>
  <r>
    <x v="1421"/>
    <s v="59.045.351/0001-61"/>
    <s v="NF SERVICOS DO"/>
    <n v="303819"/>
    <d v="2024-12-23T00:00:00"/>
    <n v="310382"/>
    <d v="2024-12-30T00:00:00"/>
    <m/>
    <n v="1475.04"/>
    <d v="2025-01-29T00:00:00"/>
    <s v="E0231133"/>
    <s v="PD231114"/>
    <s v="Serviços de Publicidade Eletrônica"/>
    <n v="1404.24"/>
    <m/>
    <x v="0"/>
    <m/>
    <m/>
    <m/>
    <s v="2 - FATURADO"/>
    <n v="0"/>
    <x v="0"/>
    <x v="1"/>
  </r>
  <r>
    <x v="1422"/>
    <s v="59.052.316/0001-70"/>
    <s v="NF SERVICOS DO"/>
    <n v="302703"/>
    <d v="2024-12-18T00:00:00"/>
    <n v="309225"/>
    <d v="2024-12-18T00:00:00"/>
    <m/>
    <n v="1917.55"/>
    <d v="2025-01-17T00:00:00"/>
    <s v="E0220606"/>
    <s v="PD022606"/>
    <s v="Serviços de Publicidade Eletrônica"/>
    <n v="1825.51"/>
    <m/>
    <x v="0"/>
    <m/>
    <m/>
    <m/>
    <s v="2 - FATURADO"/>
    <n v="0"/>
    <x v="0"/>
    <x v="1"/>
  </r>
  <r>
    <x v="1422"/>
    <s v="59.052.316/0001-70"/>
    <s v="NF SERVICOS DO"/>
    <n v="303941"/>
    <d v="2024-12-31T00:00:00"/>
    <n v="310517"/>
    <d v="2025-01-03T00:00:00"/>
    <m/>
    <n v="442.51"/>
    <d v="2025-02-02T00:00:00"/>
    <s v="E0220606"/>
    <s v="PD022606"/>
    <s v="Serviços de Publicidade Eletrônica"/>
    <n v="421.27"/>
    <m/>
    <x v="0"/>
    <m/>
    <m/>
    <m/>
    <s v="2 - FATURADO"/>
    <n v="0"/>
    <x v="0"/>
    <x v="1"/>
  </r>
  <r>
    <x v="1422"/>
    <s v="59.052.316/0001-70"/>
    <s v="NF SERVICOS DO"/>
    <n v="304207"/>
    <d v="2024-12-31T00:00:00"/>
    <n v="310783"/>
    <d v="2025-01-03T00:00:00"/>
    <m/>
    <n v="442.51"/>
    <d v="2025-02-02T00:00:00"/>
    <s v="E0220606"/>
    <s v="PD022606"/>
    <s v="Serviços de Publicidade Eletrônica"/>
    <n v="421.27"/>
    <m/>
    <x v="0"/>
    <m/>
    <m/>
    <m/>
    <s v="2 - FATURADO"/>
    <n v="0"/>
    <x v="0"/>
    <x v="1"/>
  </r>
  <r>
    <x v="1423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0"/>
    <x v="0"/>
    <x v="2"/>
  </r>
  <r>
    <x v="1423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0"/>
    <x v="0"/>
    <x v="2"/>
  </r>
  <r>
    <x v="1423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0"/>
    <x v="0"/>
    <x v="2"/>
  </r>
  <r>
    <x v="1423"/>
    <s v="59.054.569/0001-82"/>
    <s v="NF SERVICOS DO"/>
    <n v="300936"/>
    <d v="2024-12-11T00:00:00"/>
    <n v="308373"/>
    <d v="2024-12-11T00:00:00"/>
    <m/>
    <n v="1622.54"/>
    <d v="2025-01-10T00:00:00"/>
    <s v="E0230951"/>
    <s v="PD023951"/>
    <s v="Serviços de Publicidade Eletrônica"/>
    <n v="1544.66"/>
    <m/>
    <x v="0"/>
    <m/>
    <m/>
    <m/>
    <s v="2 - FATURADO"/>
    <n v="0"/>
    <x v="0"/>
    <x v="1"/>
  </r>
  <r>
    <x v="1423"/>
    <s v="59.054.569/0001-82"/>
    <s v="NF SERVICOS DO"/>
    <n v="301136"/>
    <d v="2024-12-11T00:00:00"/>
    <n v="306560"/>
    <d v="2024-12-11T00:00:00"/>
    <m/>
    <n v="221.26"/>
    <d v="2025-01-10T00:00:00"/>
    <s v="E0230951"/>
    <s v="PD023951"/>
    <s v="Serviços de Publicidade Eletrônica"/>
    <n v="210.64"/>
    <m/>
    <x v="0"/>
    <m/>
    <m/>
    <m/>
    <s v="2 - FATURADO"/>
    <n v="0"/>
    <x v="0"/>
    <x v="1"/>
  </r>
  <r>
    <x v="1423"/>
    <s v="59.054.569/0001-82"/>
    <s v="NF SERVICOS DO"/>
    <n v="301955"/>
    <d v="2024-12-16T00:00:00"/>
    <n v="308463"/>
    <d v="2024-12-16T00:00:00"/>
    <m/>
    <n v="516.26"/>
    <d v="2025-01-15T00:00:00"/>
    <s v="E0230951"/>
    <s v="PD023951"/>
    <s v="Serviços de Publicidade Eletrônica"/>
    <n v="491.48"/>
    <m/>
    <x v="0"/>
    <m/>
    <m/>
    <m/>
    <s v="2 - FATURADO"/>
    <n v="0"/>
    <x v="0"/>
    <x v="1"/>
  </r>
  <r>
    <x v="1423"/>
    <s v="59.054.569/0001-82"/>
    <s v="NF SERVICOS DO"/>
    <n v="302311"/>
    <d v="2024-12-17T00:00:00"/>
    <n v="308824"/>
    <d v="2024-12-17T00:00:00"/>
    <m/>
    <n v="295.01"/>
    <d v="2025-01-16T00:00:00"/>
    <s v="E0230951"/>
    <s v="PD023951"/>
    <s v="Serviços de Publicidade Eletrônica"/>
    <n v="280.85000000000002"/>
    <m/>
    <x v="0"/>
    <m/>
    <m/>
    <m/>
    <s v="2 - FATURADO"/>
    <n v="0"/>
    <x v="0"/>
    <x v="1"/>
  </r>
  <r>
    <x v="1423"/>
    <s v="59.054.569/0001-82"/>
    <s v="NF SERVICOS DO"/>
    <n v="302631"/>
    <d v="2024-12-18T00:00:00"/>
    <n v="309153"/>
    <d v="2024-12-18T00:00:00"/>
    <m/>
    <n v="442.51"/>
    <d v="2025-01-17T00:00:00"/>
    <s v="E0230951"/>
    <s v="PD023951"/>
    <s v="Serviços de Publicidade Eletrônica"/>
    <n v="421.27"/>
    <m/>
    <x v="0"/>
    <m/>
    <m/>
    <m/>
    <s v="2 - FATURADO"/>
    <n v="0"/>
    <x v="0"/>
    <x v="1"/>
  </r>
  <r>
    <x v="1424"/>
    <s v="59.057.992/0001-36"/>
    <s v="NF SERVICOS KIT"/>
    <n v="91668"/>
    <d v="2022-05-17T00:00:00"/>
    <n v="96229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929"/>
    <x v="4"/>
    <x v="1"/>
  </r>
  <r>
    <x v="1424"/>
    <s v="59.057.992/0001-36"/>
    <s v="NF SERVICOS KIT"/>
    <n v="91670"/>
    <d v="2022-05-17T00:00:00"/>
    <n v="96231"/>
    <d v="2022-05-17T00:00:00"/>
    <m/>
    <n v="174.99"/>
    <d v="2022-06-16T00:00:00"/>
    <m/>
    <m/>
    <s v="Certificado e-CPF A3 em cartão - 12 meses"/>
    <n v="174.99"/>
    <m/>
    <x v="0"/>
    <m/>
    <m/>
    <m/>
    <s v="2 - FATURADO"/>
    <n v="929"/>
    <x v="4"/>
    <x v="1"/>
  </r>
  <r>
    <x v="1424"/>
    <s v="59.057.992/0001-36"/>
    <s v="NF SERVICOS KIT"/>
    <n v="91671"/>
    <d v="2022-05-17T00:00:00"/>
    <n v="96232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929"/>
    <x v="4"/>
    <x v="1"/>
  </r>
  <r>
    <x v="1424"/>
    <s v="59.057.992/0001-36"/>
    <s v="NF SERVICOS KIT"/>
    <n v="101862"/>
    <d v="2022-06-20T00:00:00"/>
    <n v="106495"/>
    <d v="2022-06-20T00:00:00"/>
    <m/>
    <n v="174.99"/>
    <d v="2022-07-20T00:00:00"/>
    <m/>
    <m/>
    <s v="Certificado e-CPF A3 em cartão - 12 meses"/>
    <n v="174.99"/>
    <m/>
    <x v="0"/>
    <m/>
    <m/>
    <m/>
    <s v="2 - FATURADO"/>
    <n v="895"/>
    <x v="4"/>
    <x v="1"/>
  </r>
  <r>
    <x v="1425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19"/>
    <x v="2"/>
    <x v="2"/>
  </r>
  <r>
    <x v="1425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19"/>
    <x v="2"/>
    <x v="2"/>
  </r>
  <r>
    <x v="1425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12"/>
    <x v="2"/>
    <x v="2"/>
  </r>
  <r>
    <x v="1425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12"/>
    <x v="2"/>
    <x v="2"/>
  </r>
  <r>
    <x v="1425"/>
    <s v="59.058.131/0001-72"/>
    <s v="NF SERVICOS DO"/>
    <n v="298916"/>
    <d v="2024-11-22T00:00:00"/>
    <n v="305363"/>
    <d v="2024-11-26T00:00:00"/>
    <m/>
    <n v="368.76"/>
    <d v="2024-12-26T00:00:00"/>
    <s v="E0230891"/>
    <s v="PD023891"/>
    <s v="Serviços de Publicidade Eletrônica"/>
    <n v="351.06"/>
    <m/>
    <x v="0"/>
    <m/>
    <m/>
    <m/>
    <s v="2 - FATURADO"/>
    <n v="5"/>
    <x v="2"/>
    <x v="1"/>
  </r>
  <r>
    <x v="1425"/>
    <s v="59.058.131/0001-72"/>
    <s v="NF SERVICOS DO"/>
    <n v="299014"/>
    <d v="2024-11-25T00:00:00"/>
    <n v="305461"/>
    <d v="2024-11-26T00:00:00"/>
    <m/>
    <n v="368.76"/>
    <d v="2024-12-26T00:00:00"/>
    <s v="E0230891"/>
    <s v="PD023891"/>
    <s v="Serviços de Publicidade Eletrônica"/>
    <n v="351.06"/>
    <m/>
    <x v="0"/>
    <m/>
    <m/>
    <m/>
    <s v="2 - FATURADO"/>
    <n v="5"/>
    <x v="2"/>
    <x v="1"/>
  </r>
  <r>
    <x v="1425"/>
    <s v="59.058.131/0001-72"/>
    <s v="NF SERVICOS DO"/>
    <n v="299264"/>
    <d v="2024-11-28T00:00:00"/>
    <n v="305714"/>
    <d v="2024-11-28T00:00:00"/>
    <m/>
    <n v="230.47"/>
    <d v="2024-12-28T00:00:00"/>
    <s v="E0230891"/>
    <s v="PD023891"/>
    <s v="Serviços de Publicidade Eletrônica"/>
    <n v="219.41"/>
    <m/>
    <x v="0"/>
    <m/>
    <m/>
    <m/>
    <s v="2 - FATURADO"/>
    <n v="3"/>
    <x v="2"/>
    <x v="1"/>
  </r>
  <r>
    <x v="1425"/>
    <s v="59.058.131/0001-72"/>
    <s v="NF SERVICOS"/>
    <n v="174594"/>
    <d v="2024-12-10T00:00:00"/>
    <n v="1890582"/>
    <d v="2024-12-10T00:00:00"/>
    <d v="2024-11-01T00:00:00"/>
    <n v="625.20000000000005"/>
    <d v="2025-01-09T00:00:00"/>
    <s v="E0210699"/>
    <s v="PD021699"/>
    <s v="PREFEITURA - CADASTRO"/>
    <n v="595.19000000000005"/>
    <d v="2024-11-01T00:00:00"/>
    <x v="0"/>
    <s v="NR. 05/2021"/>
    <s v="NR. 629/2021 - DL.NR. 29/2021"/>
    <s v="84843-PDC-PRC-2023/00565-APPS/ITO"/>
    <s v="2 - FATURADO"/>
    <n v="0"/>
    <x v="0"/>
    <x v="0"/>
  </r>
  <r>
    <x v="1425"/>
    <s v="59.058.131/0001-72"/>
    <s v="NF SERVICOS DO"/>
    <n v="300559"/>
    <d v="2024-12-11T00:00:00"/>
    <n v="307996"/>
    <d v="2024-12-11T00:00:00"/>
    <m/>
    <n v="184.38"/>
    <d v="2025-01-10T00:00:00"/>
    <s v="E0230891"/>
    <s v="PD023891"/>
    <s v="Serviços de Publicidade Eletrônica"/>
    <n v="175.53"/>
    <m/>
    <x v="0"/>
    <m/>
    <m/>
    <m/>
    <s v="2 - FATURADO"/>
    <n v="0"/>
    <x v="0"/>
    <x v="1"/>
  </r>
  <r>
    <x v="1425"/>
    <s v="59.058.131/0001-72"/>
    <s v="NF SERVICOS DO"/>
    <n v="301428"/>
    <d v="2024-12-11T00:00:00"/>
    <n v="306852"/>
    <d v="2024-12-11T00:00:00"/>
    <m/>
    <n v="276.57"/>
    <d v="2025-01-10T00:00:00"/>
    <s v="E0230891"/>
    <s v="PD023891"/>
    <s v="Serviços de Publicidade Eletrônica"/>
    <n v="263.29000000000002"/>
    <m/>
    <x v="0"/>
    <m/>
    <m/>
    <m/>
    <s v="2 - FATURADO"/>
    <n v="0"/>
    <x v="0"/>
    <x v="1"/>
  </r>
  <r>
    <x v="1425"/>
    <s v="59.058.131/0001-72"/>
    <s v="NF SERVICOS DO"/>
    <n v="301577"/>
    <d v="2024-12-11T00:00:00"/>
    <n v="307001"/>
    <d v="2024-12-11T00:00:00"/>
    <m/>
    <n v="230.47"/>
    <d v="2025-01-10T00:00:00"/>
    <s v="E0230891"/>
    <s v="PD023891"/>
    <s v="Serviços de Publicidade Eletrônica"/>
    <n v="219.41"/>
    <m/>
    <x v="0"/>
    <m/>
    <m/>
    <m/>
    <s v="2 - FATURADO"/>
    <n v="0"/>
    <x v="0"/>
    <x v="1"/>
  </r>
  <r>
    <x v="1425"/>
    <s v="59.058.131/0001-72"/>
    <s v="NF SERVICOS DO"/>
    <n v="302145"/>
    <d v="2024-12-16T00:00:00"/>
    <n v="308653"/>
    <d v="2024-12-16T00:00:00"/>
    <m/>
    <n v="230.47"/>
    <d v="2025-01-15T00:00:00"/>
    <s v="E0230891"/>
    <s v="PD023891"/>
    <s v="Serviços de Publicidade Eletrônica"/>
    <n v="219.41"/>
    <m/>
    <x v="0"/>
    <m/>
    <m/>
    <m/>
    <s v="2 - FATURADO"/>
    <n v="0"/>
    <x v="0"/>
    <x v="1"/>
  </r>
  <r>
    <x v="1425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0"/>
    <x v="0"/>
    <x v="2"/>
  </r>
  <r>
    <x v="1425"/>
    <s v="59.058.131/0001-72"/>
    <s v="NF SERVICOS DO"/>
    <n v="302808"/>
    <d v="2024-12-19T00:00:00"/>
    <n v="309330"/>
    <d v="2024-12-19T00:00:00"/>
    <m/>
    <n v="138.28"/>
    <d v="2025-01-18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425"/>
    <s v="59.058.131/0001-72"/>
    <s v="NF SERVICOS DO"/>
    <n v="303010"/>
    <d v="2024-12-20T00:00:00"/>
    <n v="309532"/>
    <d v="2024-12-20T00:00:00"/>
    <m/>
    <n v="138.28"/>
    <d v="2025-01-19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425"/>
    <s v="59.058.131/0001-72"/>
    <s v="NF SERVICOS DO"/>
    <n v="303189"/>
    <d v="2024-12-22T00:00:00"/>
    <n v="309752"/>
    <d v="2024-12-30T00:00:00"/>
    <m/>
    <n v="138.28"/>
    <d v="2025-01-29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425"/>
    <s v="59.058.131/0001-72"/>
    <s v="NF SERVICOS"/>
    <n v="177494"/>
    <d v="2024-12-31T00:00:00"/>
    <n v="1906433"/>
    <d v="2025-01-10T00:00:00"/>
    <d v="2024-12-01T00:00:00"/>
    <n v="625.20000000000005"/>
    <d v="2025-02-09T00:00:00"/>
    <s v="E0210699"/>
    <s v="PD021699"/>
    <s v="PREFEITURA - CADASTRO"/>
    <n v="595.19000000000005"/>
    <d v="2024-12-01T00:00:00"/>
    <x v="0"/>
    <s v="NR. 05/2021"/>
    <s v="NR. 629/2021 - DL.NR. 29/2021"/>
    <s v="84843-PDC-PRC-2023/00565-APPS/ITO"/>
    <s v="2 - FATURADO"/>
    <n v="0"/>
    <x v="0"/>
    <x v="0"/>
  </r>
  <r>
    <x v="1426"/>
    <s v="59.307.595/0001-75"/>
    <s v="NF SERVICOS"/>
    <n v="170041"/>
    <d v="2024-10-15T00:00:00"/>
    <n v="1859786"/>
    <d v="2024-10-15T00:00:00"/>
    <d v="2024-09-01T00:00:00"/>
    <n v="202921.25"/>
    <d v="2024-11-14T00:00:00"/>
    <s v="E0240637"/>
    <s v="PD024637"/>
    <s v="PREFEITURA - CADASTRO"/>
    <n v="193181.03"/>
    <d v="2024-09-01T00:00:00"/>
    <x v="0"/>
    <m/>
    <s v="7506/2024"/>
    <s v="SEI:  359.00005906/2024-37 APPS/ITO"/>
    <s v="2 - FATURADO"/>
    <n v="47"/>
    <x v="1"/>
    <x v="0"/>
  </r>
  <r>
    <x v="1426"/>
    <s v="59.307.595/0001-75"/>
    <s v="NF SERVICOS"/>
    <n v="171918"/>
    <d v="2024-11-13T00:00:00"/>
    <n v="1874933"/>
    <d v="2024-11-13T00:00:00"/>
    <d v="2024-10-01T00:00:00"/>
    <n v="133111.25"/>
    <d v="2024-12-13T00:00:00"/>
    <s v="E0240637"/>
    <s v="PD024637"/>
    <s v="PREFEITURA - CADASTRO"/>
    <n v="126721.91"/>
    <d v="2024-10-01T00:00:00"/>
    <x v="0"/>
    <m/>
    <s v="7506/2024"/>
    <s v="SEI:  359.00005906/2024-37 APPS/ITO"/>
    <s v="2 - FATURADO"/>
    <n v="18"/>
    <x v="2"/>
    <x v="0"/>
  </r>
  <r>
    <x v="1426"/>
    <s v="59.307.595/0001-75"/>
    <s v="NF SERVICOS"/>
    <n v="174367"/>
    <d v="2024-12-09T00:00:00"/>
    <n v="1890355"/>
    <d v="2024-12-09T00:00:00"/>
    <d v="2024-11-01T00:00:00"/>
    <n v="55470"/>
    <d v="2025-01-08T00:00:00"/>
    <s v="E0240637"/>
    <s v="PD024637"/>
    <s v="PREFEITURA - CADASTRO"/>
    <n v="52807.44"/>
    <d v="2024-11-01T00:00:00"/>
    <x v="0"/>
    <m/>
    <s v="7506/2024"/>
    <s v="SEI:  359.00005906/2024-37 APPS/ITO"/>
    <s v="2 - FATURADO"/>
    <n v="0"/>
    <x v="0"/>
    <x v="0"/>
  </r>
  <r>
    <x v="1426"/>
    <s v="59.307.595/0001-75"/>
    <s v="NF SERVICOS"/>
    <n v="177427"/>
    <d v="2024-12-31T00:00:00"/>
    <n v="1906366"/>
    <d v="2025-01-10T00:00:00"/>
    <d v="2024-12-01T00:00:00"/>
    <n v="55470"/>
    <d v="2025-02-09T00:00:00"/>
    <s v="E0240637"/>
    <s v="PD024637"/>
    <s v="PREFEITURA - CADASTRO"/>
    <n v="52807.44"/>
    <d v="2024-12-01T00:00:00"/>
    <x v="0"/>
    <m/>
    <s v="7506/2024"/>
    <s v="SEI:  359.00005906/2024-37 APPS/ITO"/>
    <s v="2 - FATURADO"/>
    <n v="0"/>
    <x v="0"/>
    <x v="0"/>
  </r>
  <r>
    <x v="1427"/>
    <s v="59.391.227/0001-58"/>
    <s v="NF SERVICOS DO"/>
    <n v="288988"/>
    <d v="2024-09-24T00:00:00"/>
    <n v="295330"/>
    <d v="2024-09-24T00:00:00"/>
    <m/>
    <n v="81"/>
    <d v="2024-10-24T00:00:00"/>
    <m/>
    <m/>
    <s v="Boletim - Diário Oficial Informa"/>
    <n v="81"/>
    <m/>
    <x v="0"/>
    <m/>
    <m/>
    <m/>
    <s v="3 - FATURADO DO INFORMA"/>
    <n v="68"/>
    <x v="5"/>
    <x v="1"/>
  </r>
  <r>
    <x v="1427"/>
    <s v="59.391.227/0001-58"/>
    <s v="NF SERVICOS DO"/>
    <n v="290404"/>
    <d v="2024-10-04T00:00:00"/>
    <n v="296754"/>
    <d v="2024-10-04T00:00:00"/>
    <m/>
    <n v="81"/>
    <d v="2024-11-03T00:00:00"/>
    <m/>
    <m/>
    <s v="Boletim - Diário Oficial Informa"/>
    <n v="81"/>
    <m/>
    <x v="0"/>
    <m/>
    <m/>
    <m/>
    <s v="3 - FATURADO DO INFORMA"/>
    <n v="58"/>
    <x v="1"/>
    <x v="1"/>
  </r>
  <r>
    <x v="1427"/>
    <s v="59.391.227/0001-58"/>
    <s v="NF SERVICOS DO"/>
    <n v="294942"/>
    <d v="2024-11-04T00:00:00"/>
    <n v="301347"/>
    <d v="2024-11-04T00:00:00"/>
    <m/>
    <n v="81"/>
    <d v="2024-12-04T00:00:00"/>
    <m/>
    <m/>
    <s v="Boletim - Diário Oficial Informa"/>
    <n v="81"/>
    <m/>
    <x v="0"/>
    <m/>
    <m/>
    <m/>
    <s v="3 - FATURADO DO INFORMA"/>
    <n v="27"/>
    <x v="2"/>
    <x v="1"/>
  </r>
  <r>
    <x v="1427"/>
    <s v="59.391.227/0001-58"/>
    <s v="NF SERVICOS DO"/>
    <n v="301344"/>
    <d v="2024-12-11T00:00:00"/>
    <n v="306768"/>
    <d v="2024-12-11T00:00:00"/>
    <m/>
    <n v="81"/>
    <d v="2025-01-10T00:00:00"/>
    <m/>
    <m/>
    <s v="Boletim - Diário Oficial Informa"/>
    <n v="81"/>
    <m/>
    <x v="0"/>
    <m/>
    <m/>
    <m/>
    <s v="3 - FATURADO DO INFORMA"/>
    <n v="0"/>
    <x v="0"/>
    <x v="1"/>
  </r>
  <r>
    <x v="1428"/>
    <s v="59.754.648/0001-04"/>
    <s v="NF SERVICOS"/>
    <n v="135639"/>
    <d v="2023-04-30T00:00:00"/>
    <n v="1607931"/>
    <d v="2023-05-09T00:00:00"/>
    <d v="2023-04-01T00:00:00"/>
    <n v="887.4"/>
    <d v="2023-06-08T00:00:00"/>
    <s v="E0180762"/>
    <s v="PD018762"/>
    <s v="PREFEITURA - CADASTRO"/>
    <n v="887.4"/>
    <d v="2023-04-01T00:00:00"/>
    <x v="0"/>
    <m/>
    <m/>
    <s v="954987/01 APPS/ITO"/>
    <s v="2 - FATURADO"/>
    <n v="572"/>
    <x v="4"/>
    <x v="0"/>
  </r>
  <r>
    <x v="1428"/>
    <s v="59.754.648/0001-04"/>
    <s v="NF SERVICOS"/>
    <n v="174616"/>
    <d v="2024-12-10T00:00:00"/>
    <n v="1890604"/>
    <d v="2024-12-10T00:00:00"/>
    <d v="2024-11-01T00:00:00"/>
    <n v="644.4"/>
    <d v="2025-01-09T00:00:00"/>
    <s v="E0230621"/>
    <s v="PD023621"/>
    <s v="PREFEITURA - CADASTRO"/>
    <n v="613.47"/>
    <d v="2024-11-01T00:00:00"/>
    <x v="0"/>
    <m/>
    <m/>
    <s v="PD-PRC-2023/00497 - 359.00005254/2024-31 - APPS/ITO"/>
    <s v="2 - FATURADO"/>
    <n v="0"/>
    <x v="0"/>
    <x v="0"/>
  </r>
  <r>
    <x v="1428"/>
    <s v="59.754.648/0001-04"/>
    <s v="NF SERVICOS DO"/>
    <n v="301253"/>
    <d v="2024-12-11T00:00:00"/>
    <n v="306677"/>
    <d v="2024-12-11T00:00:00"/>
    <m/>
    <n v="387.2"/>
    <d v="2025-01-10T00:00:00"/>
    <s v="E0230958"/>
    <s v="PD023958"/>
    <s v="Serviços de Publicidade Eletrônica"/>
    <n v="368.61"/>
    <m/>
    <x v="0"/>
    <m/>
    <m/>
    <m/>
    <s v="2 - FATURADO"/>
    <n v="0"/>
    <x v="0"/>
    <x v="1"/>
  </r>
  <r>
    <x v="1428"/>
    <s v="59.754.648/0001-04"/>
    <s v="NF SERVICOS"/>
    <n v="177351"/>
    <d v="2024-12-31T00:00:00"/>
    <n v="1906290"/>
    <d v="2025-01-10T00:00:00"/>
    <d v="2024-12-01T00:00:00"/>
    <n v="644.4"/>
    <d v="2025-02-09T00:00:00"/>
    <s v="E0230621"/>
    <s v="PD023621"/>
    <s v="PREFEITURA - CADASTRO"/>
    <n v="613.47"/>
    <d v="2024-12-01T00:00:00"/>
    <x v="0"/>
    <m/>
    <m/>
    <s v="PD-PRC-2023/00497 - 359.00005254/2024-31 - APPS/ITO"/>
    <s v="2 - FATURADO"/>
    <n v="0"/>
    <x v="0"/>
    <x v="0"/>
  </r>
  <r>
    <x v="1429"/>
    <s v="59.764.399/0001-20"/>
    <s v="NF SERVICOS E_GOV"/>
    <n v="93891"/>
    <d v="2022-05-24T00:00:00"/>
    <n v="98474"/>
    <d v="2022-05-24T00:00:00"/>
    <m/>
    <n v="112.5"/>
    <d v="2022-06-23T00:00:00"/>
    <m/>
    <m/>
    <s v="Certificado e-CPF A3 (somente certificado) - 36 meses Gov"/>
    <n v="112.5"/>
    <m/>
    <x v="0"/>
    <m/>
    <m/>
    <m/>
    <s v="2 - FATURADO"/>
    <n v="922"/>
    <x v="4"/>
    <x v="1"/>
  </r>
  <r>
    <x v="1429"/>
    <s v="59.764.399/0001-20"/>
    <s v="NF SERVICOS DO"/>
    <n v="294436"/>
    <d v="2024-10-28T00:00:00"/>
    <n v="300841"/>
    <d v="2024-10-28T00:00:00"/>
    <m/>
    <n v="184.38"/>
    <d v="2024-11-27T00:00:00"/>
    <s v="E0240801"/>
    <s v="PD024801"/>
    <s v="Serviços de Publicidade Eletrônica"/>
    <n v="175.53"/>
    <m/>
    <x v="0"/>
    <m/>
    <m/>
    <m/>
    <s v="2 - FATURADO"/>
    <n v="34"/>
    <x v="1"/>
    <x v="1"/>
  </r>
  <r>
    <x v="1429"/>
    <s v="59.764.399/0001-20"/>
    <s v="NF SERVICOS DO"/>
    <n v="295843"/>
    <d v="2024-11-06T00:00:00"/>
    <n v="302249"/>
    <d v="2024-11-06T00:00:00"/>
    <m/>
    <n v="368.76"/>
    <d v="2024-12-06T00:00:00"/>
    <s v="E0240801"/>
    <s v="PD024801"/>
    <s v="Serviços de Publicidade Eletrônica"/>
    <n v="351.06"/>
    <m/>
    <x v="0"/>
    <m/>
    <m/>
    <m/>
    <s v="2 - FATURADO"/>
    <n v="25"/>
    <x v="2"/>
    <x v="1"/>
  </r>
  <r>
    <x v="1429"/>
    <s v="59.764.399/0001-20"/>
    <s v="NF SERVICOS DO"/>
    <n v="296869"/>
    <d v="2024-11-08T00:00:00"/>
    <n v="303291"/>
    <d v="2024-11-12T00:00:00"/>
    <m/>
    <n v="368.76"/>
    <d v="2024-12-12T00:00:00"/>
    <s v="E0240801"/>
    <s v="PD024801"/>
    <s v="Serviços de Publicidade Eletrônica"/>
    <n v="351.06"/>
    <m/>
    <x v="0"/>
    <m/>
    <m/>
    <m/>
    <s v="2 - FATURADO"/>
    <n v="19"/>
    <x v="2"/>
    <x v="1"/>
  </r>
  <r>
    <x v="1429"/>
    <s v="59.764.399/0001-20"/>
    <s v="NF SERVICOS DO"/>
    <n v="297704"/>
    <d v="2024-11-13T00:00:00"/>
    <n v="304134"/>
    <d v="2024-11-14T00:00:00"/>
    <m/>
    <n v="184.38"/>
    <d v="2024-12-14T00:00:00"/>
    <s v="E0240801"/>
    <s v="PD024801"/>
    <s v="Serviços de Publicidade Eletrônica"/>
    <n v="175.53"/>
    <m/>
    <x v="0"/>
    <m/>
    <m/>
    <m/>
    <s v="2 - FATURADO"/>
    <n v="17"/>
    <x v="2"/>
    <x v="1"/>
  </r>
  <r>
    <x v="1429"/>
    <s v="59.764.399/0001-20"/>
    <s v="NF SERVICOS DO"/>
    <n v="298249"/>
    <d v="2024-11-18T00:00:00"/>
    <n v="304684"/>
    <d v="2024-11-19T00:00:00"/>
    <m/>
    <n v="184.38"/>
    <d v="2024-12-19T00:00:00"/>
    <s v="E0240801"/>
    <s v="PD024801"/>
    <s v="Serviços de Publicidade Eletrônica"/>
    <n v="175.53"/>
    <m/>
    <x v="0"/>
    <m/>
    <m/>
    <m/>
    <s v="2 - FATURADO"/>
    <n v="12"/>
    <x v="2"/>
    <x v="1"/>
  </r>
  <r>
    <x v="1429"/>
    <s v="59.764.399/0001-20"/>
    <s v="NF SERVICOS DO"/>
    <n v="300353"/>
    <d v="2024-12-11T00:00:00"/>
    <n v="307790"/>
    <d v="2024-12-11T00:00:00"/>
    <m/>
    <n v="230.47"/>
    <d v="2025-01-10T00:00:00"/>
    <s v="E0240801"/>
    <s v="PD024801"/>
    <s v="Serviços de Publicidade Eletrônica"/>
    <n v="219.41"/>
    <m/>
    <x v="0"/>
    <m/>
    <m/>
    <m/>
    <s v="2 - FATURADO"/>
    <n v="0"/>
    <x v="0"/>
    <x v="1"/>
  </r>
  <r>
    <x v="1430"/>
    <s v="59.766.774/0001-70"/>
    <s v="NF SERVICOS DO"/>
    <n v="299933"/>
    <d v="2024-12-11T00:00:00"/>
    <n v="307370"/>
    <d v="2024-12-11T00:00:00"/>
    <m/>
    <n v="331.88"/>
    <d v="2025-01-10T00:00:00"/>
    <s v="E0202042"/>
    <s v="PD202042"/>
    <s v="Serviços de Publicidade Eletrônica"/>
    <n v="315.95"/>
    <m/>
    <x v="0"/>
    <m/>
    <m/>
    <m/>
    <s v="2 - FATURADO"/>
    <n v="0"/>
    <x v="0"/>
    <x v="1"/>
  </r>
  <r>
    <x v="1430"/>
    <s v="59.766.774/0001-70"/>
    <s v="NF SERVICOS DO"/>
    <n v="300311"/>
    <d v="2024-12-11T00:00:00"/>
    <n v="307748"/>
    <d v="2024-12-11T00:00:00"/>
    <m/>
    <n v="368.76"/>
    <d v="2025-01-10T00:00:00"/>
    <s v="E0202042"/>
    <s v="PD202042"/>
    <s v="Serviços de Publicidade Eletrônica"/>
    <n v="351.06"/>
    <m/>
    <x v="0"/>
    <m/>
    <m/>
    <m/>
    <s v="2 - FATURADO"/>
    <n v="0"/>
    <x v="0"/>
    <x v="1"/>
  </r>
  <r>
    <x v="1430"/>
    <s v="59.766.774/0001-70"/>
    <s v="NF SERVICOS DO"/>
    <n v="300869"/>
    <d v="2024-12-11T00:00:00"/>
    <n v="308306"/>
    <d v="2024-12-11T00:00:00"/>
    <m/>
    <n v="460.95"/>
    <d v="2025-01-10T00:00:00"/>
    <s v="E0202042"/>
    <s v="PD202042"/>
    <s v="Serviços de Publicidade Eletrônica"/>
    <n v="438.82"/>
    <m/>
    <x v="0"/>
    <m/>
    <m/>
    <m/>
    <s v="2 - FATURADO"/>
    <n v="0"/>
    <x v="0"/>
    <x v="1"/>
  </r>
  <r>
    <x v="1430"/>
    <s v="59.766.774/0001-70"/>
    <s v="NF SERVICOS DO"/>
    <n v="301460"/>
    <d v="2024-12-11T00:00:00"/>
    <n v="306884"/>
    <d v="2024-12-11T00:00:00"/>
    <m/>
    <n v="460.95"/>
    <d v="2025-01-10T00:00:00"/>
    <s v="E0202042"/>
    <s v="PD202042"/>
    <s v="Serviços de Publicidade Eletrônica"/>
    <n v="438.82"/>
    <m/>
    <x v="0"/>
    <m/>
    <m/>
    <m/>
    <s v="2 - FATURADO"/>
    <n v="0"/>
    <x v="0"/>
    <x v="1"/>
  </r>
  <r>
    <x v="1430"/>
    <s v="59.766.774/0001-70"/>
    <s v="NF SERVICOS DO"/>
    <n v="301802"/>
    <d v="2024-12-11T00:00:00"/>
    <n v="307226"/>
    <d v="2024-12-11T00:00:00"/>
    <m/>
    <n v="921.9"/>
    <d v="2025-01-10T00:00:00"/>
    <s v="E0202042"/>
    <s v="PD202042"/>
    <s v="Serviços de Publicidade Eletrônica"/>
    <n v="877.65"/>
    <m/>
    <x v="0"/>
    <m/>
    <m/>
    <m/>
    <s v="2 - FATURADO"/>
    <n v="0"/>
    <x v="0"/>
    <x v="1"/>
  </r>
  <r>
    <x v="1430"/>
    <s v="59.766.774/0001-70"/>
    <s v="NF SERVICOS DO"/>
    <n v="302271"/>
    <d v="2024-12-17T00:00:00"/>
    <n v="308784"/>
    <d v="2024-12-17T00:00:00"/>
    <m/>
    <n v="460.95"/>
    <d v="2025-01-16T00:00:00"/>
    <s v="E0202042"/>
    <s v="PD202042"/>
    <s v="Serviços de Publicidade Eletrônica"/>
    <n v="438.82"/>
    <m/>
    <x v="0"/>
    <m/>
    <m/>
    <m/>
    <s v="2 - FATURADO"/>
    <n v="0"/>
    <x v="0"/>
    <x v="1"/>
  </r>
  <r>
    <x v="1430"/>
    <s v="59.766.774/0001-70"/>
    <s v="NF SERVICOS DO"/>
    <n v="302291"/>
    <d v="2024-12-17T00:00:00"/>
    <n v="308804"/>
    <d v="2024-12-17T00:00:00"/>
    <m/>
    <n v="276.57"/>
    <d v="2025-01-16T00:00:00"/>
    <s v="E0202042"/>
    <s v="PD202042"/>
    <s v="Serviços de Publicidade Eletrônica"/>
    <n v="263.29000000000002"/>
    <m/>
    <x v="0"/>
    <m/>
    <m/>
    <m/>
    <s v="2 - FATURADO"/>
    <n v="0"/>
    <x v="0"/>
    <x v="1"/>
  </r>
  <r>
    <x v="1430"/>
    <s v="59.766.774/0001-70"/>
    <s v="NF SERVICOS DO"/>
    <n v="303695"/>
    <d v="2024-12-23T00:00:00"/>
    <n v="310258"/>
    <d v="2024-12-30T00:00:00"/>
    <m/>
    <n v="460.95"/>
    <d v="2025-01-29T00:00:00"/>
    <s v="E0202042"/>
    <s v="PD202042"/>
    <s v="Serviços de Publicidade Eletrônica"/>
    <n v="438.82"/>
    <m/>
    <x v="0"/>
    <m/>
    <m/>
    <m/>
    <s v="2 - FATURADO"/>
    <n v="0"/>
    <x v="0"/>
    <x v="1"/>
  </r>
  <r>
    <x v="1431"/>
    <s v="59.851.543/0001-65"/>
    <s v="NF SERVICOS DO"/>
    <n v="303344"/>
    <d v="2024-12-22T00:00:00"/>
    <n v="309907"/>
    <d v="2024-12-30T00:00:00"/>
    <m/>
    <n v="442.51"/>
    <d v="2025-01-29T00:00:00"/>
    <s v="E0230911"/>
    <s v="PD023911"/>
    <s v="Serviços de Publicidade Eletrônica"/>
    <n v="421.27"/>
    <m/>
    <x v="0"/>
    <m/>
    <m/>
    <m/>
    <s v="2 - FATURADO"/>
    <n v="0"/>
    <x v="0"/>
    <x v="1"/>
  </r>
  <r>
    <x v="1431"/>
    <s v="59.851.543/0001-65"/>
    <s v="NF SERVICOS"/>
    <n v="177369"/>
    <d v="2024-12-31T00:00:00"/>
    <n v="1906308"/>
    <d v="2025-01-10T00:00:00"/>
    <d v="2024-12-01T00:00:00"/>
    <n v="6465.48"/>
    <d v="2025-02-09T00:00:00"/>
    <s v="E0240655"/>
    <s v="PD024655"/>
    <s v="PREFEITURAS CADASTRO"/>
    <n v="6155.14"/>
    <d v="2024-12-01T00:00:00"/>
    <x v="0"/>
    <s v="080/2024"/>
    <m/>
    <s v="359.00005968/2024-49-APPS/ITO"/>
    <s v="2 - FATURADO"/>
    <n v="0"/>
    <x v="0"/>
    <x v="0"/>
  </r>
  <r>
    <x v="1432"/>
    <s v="59.851.600/0001-06"/>
    <s v="NF SERVICOS DO"/>
    <n v="293088"/>
    <d v="2024-10-17T00:00:00"/>
    <n v="299479"/>
    <d v="2024-10-17T00:00:00"/>
    <m/>
    <n v="322.66000000000003"/>
    <d v="2024-11-16T00:00:00"/>
    <s v="E0220660"/>
    <s v="PD022660"/>
    <s v="Serviços de Publicidade Eletrônica"/>
    <n v="307.17"/>
    <m/>
    <x v="0"/>
    <m/>
    <m/>
    <m/>
    <s v="2 - FATURADO"/>
    <n v="45"/>
    <x v="1"/>
    <x v="1"/>
  </r>
  <r>
    <x v="1432"/>
    <s v="59.851.600/0001-06"/>
    <s v="NF SERVICOS DO"/>
    <n v="293461"/>
    <d v="2024-10-22T00:00:00"/>
    <n v="299862"/>
    <d v="2024-10-22T00:00:00"/>
    <m/>
    <n v="967.99"/>
    <d v="2024-11-21T00:00:00"/>
    <s v="E0220660"/>
    <s v="PD022660"/>
    <s v="Serviços de Publicidade Eletrônica"/>
    <n v="921.53"/>
    <m/>
    <x v="0"/>
    <m/>
    <m/>
    <m/>
    <s v="2 - FATURADO"/>
    <n v="40"/>
    <x v="1"/>
    <x v="1"/>
  </r>
  <r>
    <x v="1432"/>
    <s v="59.851.600/0001-06"/>
    <s v="NF SERVICOS DO"/>
    <n v="294050"/>
    <d v="2024-10-24T00:00:00"/>
    <n v="300455"/>
    <d v="2024-10-24T00:00:00"/>
    <m/>
    <n v="645.33000000000004"/>
    <d v="2024-11-23T00:00:00"/>
    <s v="E0220660"/>
    <s v="PD022660"/>
    <s v="Serviços de Publicidade Eletrônica"/>
    <n v="614.35"/>
    <m/>
    <x v="0"/>
    <m/>
    <m/>
    <m/>
    <s v="2 - FATURADO"/>
    <n v="38"/>
    <x v="1"/>
    <x v="1"/>
  </r>
  <r>
    <x v="1432"/>
    <s v="59.851.600/0001-06"/>
    <s v="NF SERVICOS DO"/>
    <n v="299317"/>
    <d v="2024-11-28T00:00:00"/>
    <n v="305767"/>
    <d v="2024-11-28T00:00:00"/>
    <m/>
    <n v="507.04"/>
    <d v="2024-12-28T00:00:00"/>
    <s v="E0220660"/>
    <s v="PD022660"/>
    <s v="Serviços de Publicidade Eletrônica"/>
    <n v="482.7"/>
    <m/>
    <x v="0"/>
    <m/>
    <m/>
    <m/>
    <s v="2 - FATURADO"/>
    <n v="3"/>
    <x v="2"/>
    <x v="1"/>
  </r>
  <r>
    <x v="1432"/>
    <s v="59.851.600/0001-06"/>
    <s v="NF SERVICOS DO"/>
    <n v="300557"/>
    <d v="2024-12-11T00:00:00"/>
    <n v="307994"/>
    <d v="2024-12-11T00:00:00"/>
    <m/>
    <n v="875.8"/>
    <d v="2025-01-10T00:00:00"/>
    <s v="E0220660"/>
    <s v="PD022660"/>
    <s v="Serviços de Publicidade Eletrônica"/>
    <n v="833.76"/>
    <m/>
    <x v="0"/>
    <m/>
    <m/>
    <m/>
    <s v="2 - FATURADO"/>
    <n v="0"/>
    <x v="0"/>
    <x v="1"/>
  </r>
  <r>
    <x v="1433"/>
    <s v="59.858.134/0001-90"/>
    <s v="NF SERVICOS DO"/>
    <n v="290533"/>
    <d v="2024-10-04T00:00:00"/>
    <n v="296883"/>
    <d v="2024-10-04T00:00:00"/>
    <m/>
    <n v="1014.09"/>
    <d v="2024-11-03T00:00:00"/>
    <s v="E0231081"/>
    <s v="PD231062"/>
    <s v="Serviços de Publicidade Eletrônica"/>
    <n v="965.41"/>
    <m/>
    <x v="0"/>
    <m/>
    <m/>
    <m/>
    <s v="2 - FATURADO"/>
    <n v="58"/>
    <x v="1"/>
    <x v="1"/>
  </r>
  <r>
    <x v="1434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082"/>
    <x v="4"/>
    <x v="1"/>
  </r>
  <r>
    <x v="1434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865"/>
    <x v="4"/>
    <x v="1"/>
  </r>
  <r>
    <x v="1435"/>
    <s v="59.945.691/0001-49"/>
    <s v="NF SERVICOS DO"/>
    <n v="300130"/>
    <d v="2024-12-11T00:00:00"/>
    <n v="307567"/>
    <d v="2024-12-11T00:00:00"/>
    <m/>
    <n v="1348.05"/>
    <d v="2025-01-10T00:00:00"/>
    <s v="E0201960"/>
    <s v="PD201960"/>
    <s v="Serviços de Publicidade Eletrônica"/>
    <n v="1348.05"/>
    <m/>
    <x v="0"/>
    <m/>
    <m/>
    <m/>
    <s v="2 - FATURADO"/>
    <n v="0"/>
    <x v="0"/>
    <x v="1"/>
  </r>
  <r>
    <x v="1436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606"/>
    <x v="4"/>
    <x v="0"/>
  </r>
  <r>
    <x v="1436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577"/>
    <x v="4"/>
    <x v="0"/>
  </r>
  <r>
    <x v="1436"/>
    <s v="59.952.259/0001-85"/>
    <s v="NF SERVICOS"/>
    <n v="174508"/>
    <d v="2024-12-09T00:00:00"/>
    <n v="1890496"/>
    <d v="2024-12-10T00:00:00"/>
    <d v="2024-11-01T00:00:00"/>
    <n v="44757.05"/>
    <d v="2025-01-09T00:00:00"/>
    <s v="ET220604"/>
    <s v="PD022603"/>
    <s v="FOLHA PAGAMENTO"/>
    <n v="42608.71"/>
    <d v="2024-11-01T00:00:00"/>
    <x v="0"/>
    <m/>
    <s v="407/2022"/>
    <s v="PD-PRC-2023/00351 APPS"/>
    <s v="2 - FATURADO"/>
    <n v="0"/>
    <x v="0"/>
    <x v="0"/>
  </r>
  <r>
    <x v="1436"/>
    <s v="59.952.259/0001-85"/>
    <s v="NF SERVICOS"/>
    <n v="176831"/>
    <d v="2024-12-27T00:00:00"/>
    <n v="1892819"/>
    <d v="2024-12-27T00:00:00"/>
    <d v="2024-12-01T00:00:00"/>
    <n v="44603.23"/>
    <d v="2025-01-26T00:00:00"/>
    <s v="ET220604"/>
    <s v="PD022603"/>
    <s v="FOLHA PAGAMENTO"/>
    <n v="42462.27"/>
    <d v="2024-12-01T00:00:00"/>
    <x v="0"/>
    <m/>
    <s v="407/2022"/>
    <s v="PD-PRC-2023/00351 APPS"/>
    <s v="2 - FATURADO"/>
    <n v="0"/>
    <x v="0"/>
    <x v="0"/>
  </r>
  <r>
    <x v="1437"/>
    <s v="595.264.167-91"/>
    <s v="ND-OPERADORA CIELO"/>
    <n v="22735"/>
    <d v="2024-09-17T00:00:00"/>
    <m/>
    <m/>
    <m/>
    <n v="124.99"/>
    <d v="2024-09-17T00:00:00"/>
    <m/>
    <m/>
    <s v="Certificado e-CPF A1 em Software (12 meses)"/>
    <n v="8.6"/>
    <m/>
    <x v="0"/>
    <m/>
    <m/>
    <m/>
    <s v="1 - VENDA A VISTA"/>
    <n v="105"/>
    <x v="8"/>
    <x v="4"/>
  </r>
  <r>
    <x v="1438"/>
    <s v="595.817.191-72"/>
    <s v="NF SERVICOS KIT"/>
    <n v="156724"/>
    <d v="2022-12-30T00:00:00"/>
    <n v="161821"/>
    <d v="2022-12-30T00:00:00"/>
    <m/>
    <n v="124.99"/>
    <d v="2023-01-29T00:00:00"/>
    <m/>
    <m/>
    <s v="Certificado e-CPF A1 em Software (12 meses)"/>
    <n v="124.99"/>
    <m/>
    <x v="0"/>
    <m/>
    <m/>
    <m/>
    <s v="2 - FATURADO"/>
    <n v="702"/>
    <x v="4"/>
    <x v="1"/>
  </r>
  <r>
    <x v="1439"/>
    <s v="60.123.072/0001-58"/>
    <s v="NF SERVICOS"/>
    <n v="164058"/>
    <d v="2024-07-10T00:00:00"/>
    <n v="1815078"/>
    <d v="2024-07-10T00:00:00"/>
    <d v="2024-06-01T00:00:00"/>
    <n v="780"/>
    <d v="2024-08-09T00:00:00"/>
    <s v="E0200775"/>
    <s v="PD020775"/>
    <s v="PREFEITURA - CADASTRO"/>
    <n v="742.56"/>
    <d v="2024-06-01T00:00:00"/>
    <x v="0"/>
    <s v="NR. 035/2020"/>
    <s v="DL.068/20 - PROC. ADM. 1220/20"/>
    <s v="PD-PRC-2022/00769 ITO"/>
    <s v="2 - FATURADO"/>
    <n v="144"/>
    <x v="7"/>
    <x v="0"/>
  </r>
  <r>
    <x v="1439"/>
    <s v="60.123.072/0001-58"/>
    <s v="NF SERVICOS"/>
    <n v="174552"/>
    <d v="2024-12-10T00:00:00"/>
    <n v="1890540"/>
    <d v="2024-12-10T00:00:00"/>
    <d v="2024-11-01T00:00:00"/>
    <n v="644.4"/>
    <d v="2025-01-09T00:00:00"/>
    <s v="E0240683"/>
    <s v="PD024683"/>
    <s v="PREFEITURA - CADASTRO"/>
    <n v="613.47"/>
    <d v="2024-11-01T00:00:00"/>
    <x v="0"/>
    <s v="054/2024"/>
    <s v="P.A 4126/2024 - D.E 073/2024"/>
    <s v="359.00007436/2024-46 - APPS\ITO"/>
    <s v="2 - FATURADO"/>
    <n v="0"/>
    <x v="0"/>
    <x v="0"/>
  </r>
  <r>
    <x v="1439"/>
    <s v="60.123.072/0001-58"/>
    <s v="NF SERVICOS"/>
    <n v="174621"/>
    <d v="2024-12-10T00:00:00"/>
    <n v="1890609"/>
    <d v="2024-12-10T00:00:00"/>
    <d v="2024-10-01T00:00:00"/>
    <n v="644.4"/>
    <d v="2025-01-09T00:00:00"/>
    <s v="E0240683"/>
    <s v="PD024683"/>
    <s v="PREFEITURA - CADASTRO"/>
    <n v="613.47"/>
    <d v="2024-10-01T00:00:00"/>
    <x v="0"/>
    <s v="054/2024"/>
    <s v="P.A 4126/2024 - D.E 073/2024"/>
    <s v="359.00007436/2024-46 - APPS\ITO"/>
    <s v="2 - FATURADO"/>
    <n v="0"/>
    <x v="0"/>
    <x v="0"/>
  </r>
  <r>
    <x v="1439"/>
    <s v="60.123.072/0001-58"/>
    <s v="NF SERVICOS DO"/>
    <n v="302245"/>
    <d v="2024-12-17T00:00:00"/>
    <n v="308758"/>
    <d v="2024-12-17T00:00:00"/>
    <m/>
    <n v="599.23"/>
    <d v="2025-01-16T00:00:00"/>
    <s v="E0211066"/>
    <s v="PD211066"/>
    <s v="Serviços de Publicidade Eletrônica"/>
    <n v="570.47"/>
    <m/>
    <x v="0"/>
    <m/>
    <m/>
    <m/>
    <s v="2 - FATURADO"/>
    <n v="0"/>
    <x v="0"/>
    <x v="1"/>
  </r>
  <r>
    <x v="1439"/>
    <s v="60.123.072/0001-58"/>
    <s v="NF SERVICOS DO"/>
    <n v="302354"/>
    <d v="2024-12-17T00:00:00"/>
    <n v="308867"/>
    <d v="2024-12-17T00:00:00"/>
    <m/>
    <n v="276.57"/>
    <d v="2025-01-16T00:00:00"/>
    <s v="E0211066"/>
    <s v="PD211066"/>
    <s v="Serviços de Publicidade Eletrônica"/>
    <n v="263.29000000000002"/>
    <m/>
    <x v="0"/>
    <m/>
    <m/>
    <m/>
    <s v="2 - FATURADO"/>
    <n v="0"/>
    <x v="0"/>
    <x v="1"/>
  </r>
  <r>
    <x v="1439"/>
    <s v="60.123.072/0001-58"/>
    <s v="NF SERVICOS DO"/>
    <n v="302622"/>
    <d v="2024-12-18T00:00:00"/>
    <n v="309144"/>
    <d v="2024-12-18T00:00:00"/>
    <m/>
    <n v="322.66000000000003"/>
    <d v="2025-01-17T00:00:00"/>
    <s v="E0211066"/>
    <s v="PD211066"/>
    <s v="Serviços de Publicidade Eletrônica"/>
    <n v="307.17"/>
    <m/>
    <x v="0"/>
    <m/>
    <m/>
    <m/>
    <s v="2 - FATURADO"/>
    <n v="0"/>
    <x v="0"/>
    <x v="1"/>
  </r>
  <r>
    <x v="1439"/>
    <s v="60.123.072/0001-58"/>
    <s v="NF SERVICOS DO"/>
    <n v="302952"/>
    <d v="2024-12-19T00:00:00"/>
    <n v="309474"/>
    <d v="2024-12-19T00:00:00"/>
    <m/>
    <n v="507.04"/>
    <d v="2025-01-18T00:00:00"/>
    <s v="E0211066"/>
    <s v="PD211066"/>
    <s v="Serviços de Publicidade Eletrônica"/>
    <n v="482.7"/>
    <m/>
    <x v="0"/>
    <m/>
    <m/>
    <m/>
    <s v="2 - FATURADO"/>
    <n v="0"/>
    <x v="0"/>
    <x v="1"/>
  </r>
  <r>
    <x v="1439"/>
    <s v="60.123.072/0001-58"/>
    <s v="NF SERVICOS DO"/>
    <n v="303156"/>
    <d v="2024-12-20T00:00:00"/>
    <n v="309678"/>
    <d v="2024-12-20T00:00:00"/>
    <m/>
    <n v="599.23"/>
    <d v="2025-01-19T00:00:00"/>
    <s v="E0211066"/>
    <s v="PD211066"/>
    <s v="Serviços de Publicidade Eletrônica"/>
    <n v="570.47"/>
    <m/>
    <x v="0"/>
    <m/>
    <m/>
    <m/>
    <s v="2 - FATURADO"/>
    <n v="0"/>
    <x v="0"/>
    <x v="1"/>
  </r>
  <r>
    <x v="1439"/>
    <s v="60.123.072/0001-58"/>
    <s v="NF SERVICOS DO"/>
    <n v="303281"/>
    <d v="2024-12-22T00:00:00"/>
    <n v="309844"/>
    <d v="2024-12-30T00:00:00"/>
    <m/>
    <n v="322.66000000000003"/>
    <d v="2025-01-29T00:00:00"/>
    <s v="E0211066"/>
    <s v="PD211066"/>
    <s v="Serviços de Publicidade Eletrônica"/>
    <n v="307.17"/>
    <m/>
    <x v="0"/>
    <m/>
    <m/>
    <m/>
    <s v="2 - FATURADO"/>
    <n v="0"/>
    <x v="0"/>
    <x v="1"/>
  </r>
  <r>
    <x v="1439"/>
    <s v="60.123.072/0001-58"/>
    <s v="NF SERVICOS DO"/>
    <n v="303547"/>
    <d v="2024-12-22T00:00:00"/>
    <n v="310110"/>
    <d v="2024-12-30T00:00:00"/>
    <m/>
    <n v="691.42"/>
    <d v="2025-01-29T00:00:00"/>
    <s v="E0211066"/>
    <s v="PD211066"/>
    <s v="Serviços de Publicidade Eletrônica"/>
    <n v="658.23"/>
    <m/>
    <x v="0"/>
    <m/>
    <m/>
    <m/>
    <s v="2 - FATURADO"/>
    <n v="0"/>
    <x v="0"/>
    <x v="1"/>
  </r>
  <r>
    <x v="1439"/>
    <s v="60.123.072/0001-58"/>
    <s v="NF SERVICOS"/>
    <n v="177478"/>
    <d v="2024-12-31T00:00:00"/>
    <n v="1906417"/>
    <d v="2025-01-10T00:00:00"/>
    <d v="2024-12-01T00:00:00"/>
    <n v="644.4"/>
    <d v="2025-02-09T00:00:00"/>
    <s v="E0240683"/>
    <s v="PD024683"/>
    <s v="PREFEITURA - CADASTRO"/>
    <n v="613.47"/>
    <d v="2024-12-01T00:00:00"/>
    <x v="0"/>
    <s v="054/2024"/>
    <s v="P.A 4126/2024 - D.E 073/2024"/>
    <s v="359.00007436/2024-46 - APPS\ITO"/>
    <s v="2 - FATURADO"/>
    <n v="0"/>
    <x v="0"/>
    <x v="0"/>
  </r>
  <r>
    <x v="1440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0"/>
    <x v="0"/>
    <x v="2"/>
  </r>
  <r>
    <x v="1440"/>
    <s v="60.166.832/0001-04"/>
    <s v="NF SERVICOS DO"/>
    <n v="301931"/>
    <d v="2024-12-11T00:00:00"/>
    <n v="307355"/>
    <d v="2024-12-11T00:00:00"/>
    <m/>
    <n v="108"/>
    <d v="2025-01-10T00:00:00"/>
    <m/>
    <m/>
    <s v="Boletim - Diário Oficial Informa"/>
    <n v="108"/>
    <m/>
    <x v="0"/>
    <m/>
    <m/>
    <m/>
    <s v="3 - FATURADO DO INFORMA"/>
    <n v="0"/>
    <x v="0"/>
    <x v="1"/>
  </r>
  <r>
    <x v="1441"/>
    <s v="60.243.375/0001-04"/>
    <s v="NF SERVICOS E_GOV"/>
    <n v="174944"/>
    <d v="2024-12-11T00:00:00"/>
    <n v="1890932"/>
    <d v="2024-12-11T00:00:00"/>
    <m/>
    <n v="109.89"/>
    <d v="2025-01-24T00:00:00"/>
    <m/>
    <m/>
    <s v="Certificado e-CPF A3 (renovação) - 36 meses Gov"/>
    <n v="104.62"/>
    <m/>
    <x v="0"/>
    <m/>
    <m/>
    <m/>
    <s v="2 - FATURADO"/>
    <n v="0"/>
    <x v="0"/>
    <x v="1"/>
  </r>
  <r>
    <x v="1442"/>
    <s v="60.255.791/0001-22"/>
    <s v="NF SERVICOS"/>
    <n v="174326"/>
    <d v="2024-12-09T00:00:00"/>
    <n v="1890314"/>
    <d v="2024-12-09T00:00:00"/>
    <d v="2024-11-01T00:00:00"/>
    <n v="8.41"/>
    <d v="2025-01-08T00:00:00"/>
    <s v="E0240027"/>
    <s v="PD024022"/>
    <s v="PROGRAMA SP SEM PAPEL"/>
    <n v="8.41"/>
    <d v="2024-11-01T00:00:00"/>
    <x v="0"/>
    <d v="2024-04-01T00:00:00"/>
    <s v="113/2024"/>
    <s v="359.00000875/2024-28  APPS"/>
    <s v="2 - FATURADO"/>
    <n v="0"/>
    <x v="0"/>
    <x v="0"/>
  </r>
  <r>
    <x v="1442"/>
    <s v="60.255.791/0001-22"/>
    <s v="NF SERVICOS"/>
    <n v="176294"/>
    <d v="2024-12-26T00:00:00"/>
    <n v="1892282"/>
    <d v="2024-12-26T00:00:00"/>
    <d v="2024-12-01T00:00:00"/>
    <n v="8.41"/>
    <d v="2025-01-25T00:00:00"/>
    <s v="E0240027"/>
    <s v="PD024022"/>
    <s v="PROGRAMA SP SEM PAPEL"/>
    <n v="8.41"/>
    <d v="2024-12-01T00:00:00"/>
    <x v="0"/>
    <d v="2024-04-01T00:00:00"/>
    <s v="113/2024"/>
    <s v="359.00000875/2024-28  APPS"/>
    <s v="2 - FATURADO"/>
    <n v="0"/>
    <x v="0"/>
    <x v="0"/>
  </r>
  <r>
    <x v="1443"/>
    <s v="60.262.649/0001-02"/>
    <s v="NF SERVICOS DO"/>
    <n v="301928"/>
    <d v="2024-12-11T00:00:00"/>
    <n v="307352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1444"/>
    <s v="60.265.576/0001-02"/>
    <s v="NF SERVICOS"/>
    <n v="174334"/>
    <d v="2024-12-09T00:00:00"/>
    <n v="1890322"/>
    <d v="2024-12-09T00:00:00"/>
    <d v="2024-11-01T00:00:00"/>
    <n v="9300.69"/>
    <d v="2025-01-08T00:00:00"/>
    <s v="E0230522"/>
    <s v="PD023424"/>
    <s v="SUPORTE TÉCNICO"/>
    <n v="8854.26"/>
    <d v="2024-11-01T00:00:00"/>
    <x v="0"/>
    <s v="399/2023"/>
    <s v="23.1.000002337-7"/>
    <s v="359.00008878/2023-29  ITO"/>
    <s v="2 - FATURADO"/>
    <n v="0"/>
    <x v="0"/>
    <x v="0"/>
  </r>
  <r>
    <x v="1444"/>
    <s v="60.265.576/0001-02"/>
    <s v="NF SERVICOS"/>
    <n v="176427"/>
    <d v="2024-12-26T00:00:00"/>
    <n v="1892415"/>
    <d v="2024-12-26T00:00:00"/>
    <d v="2024-11-01T00:00:00"/>
    <n v="11951.1"/>
    <d v="2025-01-25T00:00:00"/>
    <s v="E0220923"/>
    <s v="PD022476"/>
    <s v="DAAS DESKTOP BASICO-NOTEBOOK BASICO"/>
    <n v="11377.45"/>
    <d v="2024-11-01T00:00:00"/>
    <x v="0"/>
    <s v="361/2022"/>
    <s v="22.1.000002513-6"/>
    <s v="PD-PRC-2022/04464  ITO"/>
    <s v="2 - FATURADO"/>
    <n v="0"/>
    <x v="0"/>
    <x v="0"/>
  </r>
  <r>
    <x v="1444"/>
    <s v="60.265.576/0001-02"/>
    <s v="NF SERVICOS"/>
    <n v="176428"/>
    <d v="2024-12-26T00:00:00"/>
    <n v="1892416"/>
    <d v="2024-12-26T00:00:00"/>
    <d v="2024-11-01T00:00:00"/>
    <n v="2969.33"/>
    <d v="2025-01-25T00:00:00"/>
    <s v="E0210344"/>
    <s v="PD021264"/>
    <s v="FOLHA DE PAGAMENTO DESCENTRALIZADA"/>
    <n v="2826.8"/>
    <d v="2024-11-01T00:00:00"/>
    <x v="0"/>
    <s v="Nº 339/2021 - TJM"/>
    <s v="21.1.000001793-5-DAC/CGA"/>
    <s v="359.00009614/2023-92 APPS"/>
    <s v="2 - FATURADO"/>
    <n v="0"/>
    <x v="0"/>
    <x v="0"/>
  </r>
  <r>
    <x v="1444"/>
    <s v="60.265.576/0001-02"/>
    <s v="NF SERVICOS"/>
    <n v="176429"/>
    <d v="2024-12-26T00:00:00"/>
    <n v="1892417"/>
    <d v="2024-12-26T00:00:00"/>
    <d v="2024-11-01T00:00:00"/>
    <n v="164.04"/>
    <d v="2025-01-25T00:00:00"/>
    <s v="E0230501"/>
    <s v="PD023406"/>
    <s v="SAM PATRIMONIO"/>
    <n v="156.16999999999999"/>
    <d v="2024-11-01T00:00:00"/>
    <x v="0"/>
    <s v="404/2023"/>
    <s v="23.1.000003007-1"/>
    <s v="359.00000471/2024-34  APPS"/>
    <s v="2 - FATURADO"/>
    <n v="0"/>
    <x v="0"/>
    <x v="0"/>
  </r>
  <r>
    <x v="1444"/>
    <s v="60.265.576/0001-02"/>
    <s v="NF SERVICOS"/>
    <n v="176430"/>
    <d v="2024-12-26T00:00:00"/>
    <n v="1892418"/>
    <d v="2024-12-26T00:00:00"/>
    <d v="2024-11-01T00:00:00"/>
    <n v="328.08"/>
    <d v="2025-01-25T00:00:00"/>
    <s v="E0230500"/>
    <s v="PD023406"/>
    <s v="SAM ESTOQUE"/>
    <n v="312.33"/>
    <d v="2024-11-01T00:00:00"/>
    <x v="0"/>
    <s v="404/2023"/>
    <s v="23.1.000003007-1"/>
    <s v="359.00000471/2024-34  APPS"/>
    <s v="2 - FATURADO"/>
    <n v="0"/>
    <x v="0"/>
    <x v="0"/>
  </r>
  <r>
    <x v="1444"/>
    <s v="60.265.576/0001-02"/>
    <s v="ND-LOCACAO BENS MOVE"/>
    <n v="1161"/>
    <d v="2024-12-30T00:00:00"/>
    <m/>
    <m/>
    <m/>
    <n v="49131.95"/>
    <d v="2025-01-29T00:00:00"/>
    <s v="E0220923"/>
    <s v="PD022476"/>
    <s v="Locação de Bens Móveis - Notebook Basic - 36 ms"/>
    <n v="49131.95"/>
    <m/>
    <x v="0"/>
    <m/>
    <m/>
    <m/>
    <s v="2 - FATURADO"/>
    <n v="0"/>
    <x v="0"/>
    <x v="3"/>
  </r>
  <r>
    <x v="1444"/>
    <s v="60.265.576/0001-02"/>
    <s v="NF SERVICOS"/>
    <n v="177128"/>
    <d v="2024-12-30T00:00:00"/>
    <n v="1893116"/>
    <d v="2024-12-30T00:00:00"/>
    <d v="2024-12-01T00:00:00"/>
    <n v="3141.44"/>
    <d v="2025-01-29T00:00:00"/>
    <s v="E0210344"/>
    <s v="PD021264"/>
    <s v="FOLHA DE PAGAMENTO DESCENTRALIZADA"/>
    <n v="2990.65"/>
    <d v="2024-12-01T00:00:00"/>
    <x v="0"/>
    <s v="Nº 339/2021 - TJM"/>
    <s v="21.1.000001793-5-DAC/CGA"/>
    <s v="359.00009614/2023-92 APPS"/>
    <s v="2 - FATURADO"/>
    <n v="0"/>
    <x v="0"/>
    <x v="0"/>
  </r>
  <r>
    <x v="1444"/>
    <s v="60.265.576/0001-02"/>
    <s v="NF SERVICOS"/>
    <n v="177142"/>
    <d v="2024-12-30T00:00:00"/>
    <n v="1893130"/>
    <d v="2024-12-30T00:00:00"/>
    <d v="2024-12-01T00:00:00"/>
    <n v="164.04"/>
    <d v="2025-01-29T00:00:00"/>
    <s v="E0230501"/>
    <s v="PD023406"/>
    <s v="SAM PATRIMONIO"/>
    <n v="156.16999999999999"/>
    <d v="2024-12-01T00:00:00"/>
    <x v="0"/>
    <s v="404/2023"/>
    <s v="23.1.000003007-1"/>
    <s v="359.00000471/2024-34  APPS"/>
    <s v="2 - FATURADO"/>
    <n v="0"/>
    <x v="0"/>
    <x v="0"/>
  </r>
  <r>
    <x v="1444"/>
    <s v="60.265.576/0001-02"/>
    <s v="NF SERVICOS"/>
    <n v="177145"/>
    <d v="2024-12-30T00:00:00"/>
    <n v="1893133"/>
    <d v="2024-12-30T00:00:00"/>
    <d v="2024-12-01T00:00:00"/>
    <n v="10982.76"/>
    <d v="2025-01-29T00:00:00"/>
    <s v="E0230522"/>
    <s v="PD023424"/>
    <s v="SUPORTE TÉCNICO"/>
    <n v="10455.59"/>
    <d v="2024-12-01T00:00:00"/>
    <x v="0"/>
    <s v="399/2023"/>
    <s v="23.1.000002337-7"/>
    <s v="359.00008878/2023-29  ITO"/>
    <s v="2 - FATURADO"/>
    <n v="0"/>
    <x v="0"/>
    <x v="0"/>
  </r>
  <r>
    <x v="1444"/>
    <s v="60.265.576/0001-02"/>
    <s v="NF SERVICOS"/>
    <n v="177150"/>
    <d v="2024-12-30T00:00:00"/>
    <n v="1893138"/>
    <d v="2024-12-30T00:00:00"/>
    <d v="2024-12-01T00:00:00"/>
    <n v="11951.1"/>
    <d v="2025-01-29T00:00:00"/>
    <s v="E0220923"/>
    <s v="PD022476"/>
    <s v="DAAS DESKTOP BASICO-NOTEBOOK BASICO"/>
    <n v="11377.45"/>
    <d v="2024-12-01T00:00:00"/>
    <x v="0"/>
    <s v="361/2022"/>
    <s v="22.1.000002513-6"/>
    <s v="PD-PRC-2022/04464  ITO"/>
    <s v="2 - FATURADO"/>
    <n v="0"/>
    <x v="0"/>
    <x v="0"/>
  </r>
  <r>
    <x v="1444"/>
    <s v="60.265.576/0001-02"/>
    <s v="NF SERVICOS"/>
    <n v="177154"/>
    <d v="2024-12-30T00:00:00"/>
    <n v="1893142"/>
    <d v="2024-12-30T00:00:00"/>
    <d v="2024-12-01T00:00:00"/>
    <n v="328.08"/>
    <d v="2025-01-29T00:00:00"/>
    <s v="E0230500"/>
    <s v="PD023406"/>
    <s v="SAM ESTOQUE"/>
    <n v="312.33"/>
    <d v="2024-12-01T00:00:00"/>
    <x v="0"/>
    <s v="404/2023"/>
    <s v="23.1.000003007-1"/>
    <s v="359.00000471/2024-34  APPS"/>
    <s v="2 - FATURADO"/>
    <n v="0"/>
    <x v="0"/>
    <x v="0"/>
  </r>
  <r>
    <x v="1444"/>
    <s v="60.265.576/0001-02"/>
    <s v="ND-LOCACAO BENS MOVE"/>
    <n v="1172"/>
    <d v="2024-12-31T00:00:00"/>
    <m/>
    <m/>
    <m/>
    <n v="49131.95"/>
    <d v="2025-01-30T00:00:00"/>
    <s v="E0220923"/>
    <s v="PD022476"/>
    <s v="Locação de Bens Móveis - Notebook Basic - 36 ms"/>
    <n v="49131.95"/>
    <m/>
    <x v="0"/>
    <m/>
    <m/>
    <m/>
    <s v="2 - FATURADO"/>
    <n v="0"/>
    <x v="0"/>
    <x v="3"/>
  </r>
  <r>
    <x v="1445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129"/>
    <x v="4"/>
    <x v="1"/>
  </r>
  <r>
    <x v="1445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087"/>
    <x v="4"/>
    <x v="1"/>
  </r>
  <r>
    <x v="1445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964"/>
    <x v="4"/>
    <x v="1"/>
  </r>
  <r>
    <x v="1445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954"/>
    <x v="4"/>
    <x v="1"/>
  </r>
  <r>
    <x v="1445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951"/>
    <x v="4"/>
    <x v="1"/>
  </r>
  <r>
    <x v="1445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950"/>
    <x v="4"/>
    <x v="1"/>
  </r>
  <r>
    <x v="1445"/>
    <s v="60.448.040/0001-22"/>
    <s v="NF SERVICOS"/>
    <n v="5162"/>
    <d v="2022-12-28T00:00:00"/>
    <n v="161176"/>
    <d v="2022-12-28T00:00:00"/>
    <d v="2022-11-01T00:00:00"/>
    <n v="187688.95999999999"/>
    <d v="2023-01-27T00:00:00"/>
    <s v="E0220296"/>
    <s v="PD022228"/>
    <s v="DESENVOLVIMENTO, SUPORTE E MANUTENÇÃO DE SISTEMAS SIGH-INCOR"/>
    <n v="0"/>
    <d v="2022-11-01T00:00:00"/>
    <x v="0"/>
    <s v="40/2022"/>
    <s v="HC-PRC2022/02071"/>
    <s v="PD-PRC-2022/03460-ITO-359.00005535/2023-11-APPS"/>
    <s v="2 - FATURADO"/>
    <n v="704"/>
    <x v="4"/>
    <x v="0"/>
  </r>
  <r>
    <x v="1445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671"/>
    <x v="4"/>
    <x v="1"/>
  </r>
  <r>
    <x v="1445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655"/>
    <x v="4"/>
    <x v="1"/>
  </r>
  <r>
    <x v="1445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143"/>
    <x v="7"/>
    <x v="0"/>
  </r>
  <r>
    <x v="1445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86"/>
    <x v="5"/>
    <x v="1"/>
  </r>
  <r>
    <x v="1445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75"/>
    <x v="5"/>
    <x v="1"/>
  </r>
  <r>
    <x v="1445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75"/>
    <x v="5"/>
    <x v="1"/>
  </r>
  <r>
    <x v="1445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44"/>
    <x v="1"/>
    <x v="1"/>
  </r>
  <r>
    <x v="1445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44"/>
    <x v="1"/>
    <x v="1"/>
  </r>
  <r>
    <x v="1445"/>
    <s v="60.448.040/0001-22"/>
    <s v="NF SERVICOS"/>
    <n v="171067"/>
    <d v="2024-11-08T00:00:00"/>
    <n v="1874082"/>
    <d v="2024-11-08T00:00:00"/>
    <d v="2024-10-01T00:00:00"/>
    <n v="324001.74"/>
    <d v="2024-12-08T00:00:00"/>
    <s v="E0230427"/>
    <s v="PD023352"/>
    <s v="DESENVOLVIMENTO, SERVIÇO E SUPORTE  DOS  SISTEMAS SIGH - SUSTENTAÇÃO DO SISTEMA INTEGRADO DE GESTÃO"/>
    <n v="239180.93"/>
    <d v="2024-10-01T00:00:00"/>
    <x v="0"/>
    <d v="2024-02-01T00:00:00"/>
    <s v="145.00006759/2023-74"/>
    <s v="359.00000943/2024-59  APPS"/>
    <s v="2 - FATURADO"/>
    <n v="23"/>
    <x v="2"/>
    <x v="0"/>
  </r>
  <r>
    <x v="1445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19"/>
    <x v="2"/>
    <x v="1"/>
  </r>
  <r>
    <x v="1445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5"/>
    <x v="2"/>
    <x v="0"/>
  </r>
  <r>
    <x v="1445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5"/>
    <x v="2"/>
    <x v="0"/>
  </r>
  <r>
    <x v="1445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5"/>
    <x v="2"/>
    <x v="0"/>
  </r>
  <r>
    <x v="1445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5"/>
    <x v="2"/>
    <x v="0"/>
  </r>
  <r>
    <x v="1445"/>
    <s v="60.448.040/0001-22"/>
    <s v="NF SERVICOS"/>
    <n v="174905"/>
    <d v="2024-12-10T00:00:00"/>
    <n v="1890893"/>
    <d v="2024-12-10T00:00:00"/>
    <d v="2024-11-01T00:00:00"/>
    <n v="454.77"/>
    <d v="2025-01-09T00:00:00"/>
    <s v="E0220851"/>
    <s v="PD022416"/>
    <s v="SAM PATRIMONIO"/>
    <n v="432.94"/>
    <d v="2024-11-01T00:00:00"/>
    <x v="0"/>
    <s v="63/2022"/>
    <s v="HC-PRC-2022/02765"/>
    <s v="PD-PRC-2023/00038-359.00009738/2023-78 - APPS"/>
    <s v="2 - FATURADO"/>
    <n v="0"/>
    <x v="0"/>
    <x v="0"/>
  </r>
  <r>
    <x v="1445"/>
    <s v="60.448.040/0001-22"/>
    <s v="NF SERVICOS"/>
    <n v="174906"/>
    <d v="2024-12-10T00:00:00"/>
    <n v="1890894"/>
    <d v="2024-12-10T00:00:00"/>
    <d v="2024-11-01T00:00:00"/>
    <n v="36.42"/>
    <d v="2025-01-09T00:00:00"/>
    <s v="E0220851"/>
    <s v="PD022416"/>
    <s v="SAM PATRIMONIO"/>
    <n v="34.67"/>
    <d v="2024-11-01T00:00:00"/>
    <x v="0"/>
    <s v="63/2022"/>
    <s v="HC-PRC-2022/02765"/>
    <s v="PD-PRC-2023/00038-359.00009738/2023-78 - APPS"/>
    <s v="2 - FATURADO"/>
    <n v="0"/>
    <x v="0"/>
    <x v="0"/>
  </r>
  <r>
    <x v="1445"/>
    <s v="60.448.040/0001-22"/>
    <s v="NF SERVICOS"/>
    <n v="174908"/>
    <d v="2024-12-10T00:00:00"/>
    <n v="1890896"/>
    <d v="2024-12-10T00:00:00"/>
    <d v="2024-11-01T00:00:00"/>
    <n v="123825.99"/>
    <d v="2025-01-09T00:00:00"/>
    <s v="E0240128"/>
    <s v="PD024083"/>
    <s v="FOLHA PAGAMENTO"/>
    <n v="117882.34"/>
    <d v="2024-11-01T00:00:00"/>
    <x v="0"/>
    <s v="SEI 006/2024"/>
    <s v="145.00001268/2024-18"/>
    <s v="359.00002255/2024-23  APPS"/>
    <s v="2 - FATURADO"/>
    <n v="0"/>
    <x v="0"/>
    <x v="0"/>
  </r>
  <r>
    <x v="1445"/>
    <s v="60.448.040/0001-22"/>
    <s v="NF SERVICOS"/>
    <n v="175269"/>
    <d v="2024-12-11T00:00:00"/>
    <n v="1891257"/>
    <d v="2024-12-11T00:00:00"/>
    <d v="2024-11-01T00:00:00"/>
    <n v="9469.2000000000007"/>
    <d v="2025-01-10T00:00:00"/>
    <s v="E0230429"/>
    <s v="PD023352"/>
    <s v="PAAS MIDDLEWARE COM SERVIÇOS DE GESTÃO"/>
    <n v="9014.68"/>
    <d v="2024-11-01T00:00:00"/>
    <x v="0"/>
    <d v="2024-02-01T00:00:00"/>
    <s v="145.00006759/2023-74"/>
    <s v="359.00000943/2024-59  ITO"/>
    <s v="2 - FATURADO"/>
    <n v="0"/>
    <x v="0"/>
    <x v="0"/>
  </r>
  <r>
    <x v="1445"/>
    <s v="60.448.040/0001-22"/>
    <s v="NF SERVICOS"/>
    <n v="175299"/>
    <d v="2024-12-11T00:00:00"/>
    <n v="1891287"/>
    <d v="2024-12-11T00:00:00"/>
    <d v="2024-11-01T00:00:00"/>
    <n v="5354.43"/>
    <d v="2025-01-10T00:00:00"/>
    <s v="E0230428"/>
    <s v="PD023352"/>
    <s v="IMPRESSÃO GRANDES VOLUMES"/>
    <n v="5097.42"/>
    <d v="2024-11-01T00:00:00"/>
    <x v="0"/>
    <d v="2024-02-01T00:00:00"/>
    <s v="145.00006759/2023-74"/>
    <s v="359.00000943/2024-59  ITO"/>
    <s v="2 - FATURADO"/>
    <n v="0"/>
    <x v="0"/>
    <x v="0"/>
  </r>
  <r>
    <x v="1445"/>
    <s v="60.448.040/0001-22"/>
    <s v="NF SERVICOS"/>
    <n v="175303"/>
    <d v="2024-12-11T00:00:00"/>
    <n v="1891291"/>
    <d v="2024-12-11T00:00:00"/>
    <d v="2024-11-01T00:00:00"/>
    <n v="951.28"/>
    <d v="2025-01-10T00:00:00"/>
    <s v="E0230429"/>
    <s v="PD023352"/>
    <s v="PAAS MIDDLEWARE COM SERVIÇOS DE GESTÃO"/>
    <n v="905.62"/>
    <d v="2024-11-01T00:00:00"/>
    <x v="0"/>
    <d v="2024-02-01T00:00:00"/>
    <s v="145.00006759/2023-74"/>
    <s v="359.00000943/2024-59  ITO"/>
    <s v="2 - FATURADO"/>
    <n v="0"/>
    <x v="0"/>
    <x v="0"/>
  </r>
  <r>
    <x v="1445"/>
    <s v="60.448.040/0001-22"/>
    <s v="NF SERVICOS"/>
    <n v="175307"/>
    <d v="2024-12-11T00:00:00"/>
    <n v="1891295"/>
    <d v="2024-12-11T00:00:00"/>
    <d v="2024-11-01T00:00:00"/>
    <n v="288905.37"/>
    <d v="2025-01-10T00:00:00"/>
    <s v="E0230427"/>
    <s v="PD023352"/>
    <s v="DESENVOLVIMENTO, SERVIÇO E SUPORTE  DOS  SISTEMAS SIGH - SUSTENTAÇÃO DO SISTEMA INTEGRADO DE GESTÃO"/>
    <n v="275037.90999999997"/>
    <d v="2024-11-01T00:00:00"/>
    <x v="0"/>
    <d v="2024-02-01T00:00:00"/>
    <s v="145.00006759/2023-74"/>
    <s v="359.00000943/2024-59  APPS"/>
    <s v="2 - FATURADO"/>
    <n v="0"/>
    <x v="0"/>
    <x v="0"/>
  </r>
  <r>
    <x v="1445"/>
    <s v="60.448.040/0001-22"/>
    <s v="NF SERVICOS"/>
    <n v="176126"/>
    <d v="2024-12-20T00:00:00"/>
    <n v="1892114"/>
    <d v="2024-12-20T00:00:00"/>
    <d v="2024-12-01T00:00:00"/>
    <n v="263258.7"/>
    <d v="2025-01-19T00:00:00"/>
    <s v="E0230427"/>
    <s v="PD023352"/>
    <s v="DESENVOLVIMENTO, SERVIÇO E SUPORTE  DOS  SISTEMAS SIGH - SUSTENTAÇÃO DO SISTEMA INTEGRADO DE GESTÃO"/>
    <n v="250622.28"/>
    <d v="2024-12-01T00:00:00"/>
    <x v="0"/>
    <d v="2024-02-01T00:00:00"/>
    <s v="145.00006759/2023-74"/>
    <s v="359.00000943/2024-59  APPS"/>
    <s v="2 - FATURADO"/>
    <n v="0"/>
    <x v="0"/>
    <x v="0"/>
  </r>
  <r>
    <x v="1445"/>
    <s v="60.448.040/0001-22"/>
    <s v="NF SERVICOS"/>
    <n v="176531"/>
    <d v="2024-12-27T00:00:00"/>
    <n v="1892519"/>
    <d v="2024-12-27T00:00:00"/>
    <d v="2024-12-01T00:00:00"/>
    <n v="129577.92"/>
    <d v="2025-01-26T00:00:00"/>
    <s v="E0240128"/>
    <s v="PD024083"/>
    <s v="FOLHA PAGAMENTO"/>
    <n v="123358.18"/>
    <d v="2024-12-01T00:00:00"/>
    <x v="0"/>
    <s v="SEI 006/2024"/>
    <s v="145.00001268/2024-18"/>
    <s v="359.00002255/2024-23  APPS"/>
    <s v="2 - FATURADO"/>
    <n v="0"/>
    <x v="0"/>
    <x v="0"/>
  </r>
  <r>
    <x v="1445"/>
    <s v="60.448.040/0001-22"/>
    <s v="NF SERVICOS"/>
    <n v="176539"/>
    <d v="2024-12-27T00:00:00"/>
    <n v="1892527"/>
    <d v="2024-12-27T00:00:00"/>
    <d v="2024-12-01T00:00:00"/>
    <n v="10420.48"/>
    <d v="2025-01-26T00:00:00"/>
    <s v="E0230429"/>
    <s v="PD023352"/>
    <s v="PAAS MIDDLEWARE COM SERVIÇOS DE GESTÃO"/>
    <n v="9920.2999999999993"/>
    <d v="2024-12-01T00:00:00"/>
    <x v="0"/>
    <d v="2024-02-01T00:00:00"/>
    <s v="145.00006759/2023-74"/>
    <s v="359.00000943/2024-59  ITO"/>
    <s v="2 - FATURADO"/>
    <n v="0"/>
    <x v="0"/>
    <x v="0"/>
  </r>
  <r>
    <x v="1445"/>
    <s v="60.448.040/0001-22"/>
    <s v="NF SERVICOS"/>
    <n v="176545"/>
    <d v="2024-12-27T00:00:00"/>
    <n v="1892533"/>
    <d v="2024-12-27T00:00:00"/>
    <d v="2024-12-01T00:00:00"/>
    <n v="2988.66"/>
    <d v="2025-01-26T00:00:00"/>
    <s v="E0230428"/>
    <s v="PD023352"/>
    <s v="IMPRESSÃO GRANDES VOLUMES"/>
    <n v="2845.2"/>
    <d v="2024-12-01T00:00:00"/>
    <x v="0"/>
    <d v="2024-02-01T00:00:00"/>
    <s v="145.00006759/2023-74"/>
    <s v="359.00000943/2024-59  ITO"/>
    <s v="2 - FATURADO"/>
    <n v="0"/>
    <x v="0"/>
    <x v="0"/>
  </r>
  <r>
    <x v="1446"/>
    <s v="60.503.869/0001-80"/>
    <s v="NF SERVICOS DO"/>
    <n v="302471"/>
    <d v="2024-12-17T00:00:00"/>
    <n v="308984"/>
    <d v="2024-12-17T00:00:00"/>
    <m/>
    <n v="2205.9"/>
    <d v="2025-01-16T00:00:00"/>
    <s v="E0201970"/>
    <s v="PD201970"/>
    <s v="Serviços de Publicidade Eletrônica"/>
    <n v="2205.9"/>
    <m/>
    <x v="0"/>
    <m/>
    <m/>
    <m/>
    <s v="2 - FATURADO"/>
    <n v="0"/>
    <x v="0"/>
    <x v="1"/>
  </r>
  <r>
    <x v="1446"/>
    <s v="60.503.869/0001-80"/>
    <s v="NF SERVICOS DO"/>
    <n v="304105"/>
    <d v="2024-12-31T00:00:00"/>
    <n v="310681"/>
    <d v="2025-01-03T00:00:00"/>
    <m/>
    <n v="1715.7"/>
    <d v="2025-02-02T00:00:00"/>
    <s v="E0201970"/>
    <s v="PD201970"/>
    <s v="Serviços de Publicidade Eletrônica"/>
    <n v="1715.7"/>
    <m/>
    <x v="0"/>
    <m/>
    <m/>
    <m/>
    <s v="2 - FATURADO"/>
    <n v="0"/>
    <x v="0"/>
    <x v="1"/>
  </r>
  <r>
    <x v="1447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954"/>
    <x v="4"/>
    <x v="1"/>
  </r>
  <r>
    <x v="1447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836"/>
    <x v="4"/>
    <x v="1"/>
  </r>
  <r>
    <x v="1447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412"/>
    <x v="4"/>
    <x v="1"/>
  </r>
  <r>
    <x v="1447"/>
    <s v="60.509.015/0001-01"/>
    <s v="ND-LOCACAO BENS MOVE"/>
    <n v="1088"/>
    <d v="2024-12-09T00:00:00"/>
    <m/>
    <m/>
    <m/>
    <n v="55746.33"/>
    <d v="2025-01-08T00:00:00"/>
    <s v="E0200432"/>
    <s v="PD020334"/>
    <s v="LOCAÇÃO DE BENS MÓVEIS - SWITCH"/>
    <n v="55746.33"/>
    <m/>
    <x v="0"/>
    <m/>
    <m/>
    <m/>
    <s v="2 - FATURADO"/>
    <n v="0"/>
    <x v="0"/>
    <x v="3"/>
  </r>
  <r>
    <x v="1447"/>
    <s v="60.509.015/0001-01"/>
    <s v="NF SERVICOS"/>
    <n v="174261"/>
    <d v="2024-12-09T00:00:00"/>
    <n v="1890249"/>
    <d v="2024-12-09T00:00:00"/>
    <d v="2024-11-01T00:00:00"/>
    <n v="995.1"/>
    <d v="2025-01-08T00:00:00"/>
    <s v="E0240328"/>
    <s v="PD024212"/>
    <s v="PROGRAMA SP SEM PAPEL"/>
    <n v="947.34"/>
    <d v="2024-11-01T00:00:00"/>
    <x v="0"/>
    <s v="56/00005/24/04"/>
    <s v="229.00008850/2024-21"/>
    <s v="359.00003366/2024-57-APPS"/>
    <s v="2 - FATURADO"/>
    <n v="0"/>
    <x v="0"/>
    <x v="0"/>
  </r>
  <r>
    <x v="1447"/>
    <s v="60.509.015/0001-01"/>
    <s v="NF SERVICOS"/>
    <n v="174263"/>
    <d v="2024-12-09T00:00:00"/>
    <n v="1890251"/>
    <d v="2024-12-09T00:00:00"/>
    <d v="2024-11-01T00:00:00"/>
    <n v="67225.070000000007"/>
    <d v="2025-01-08T00:00:00"/>
    <s v="E0200432"/>
    <s v="PD020334"/>
    <s v="SOLUÇÃO DE CONECTIVIDADE E SEGURANÇA - MIDDLEWARE, PROCESSAMENTO EM NUVEM PÚBLICA"/>
    <n v="63998.27"/>
    <d v="2024-11-01T00:00:00"/>
    <x v="0"/>
    <s v="nº 67/00015/21/04"/>
    <m/>
    <s v="PD-PRC-2022/01108  APPS/ITO"/>
    <s v="2 - FATURADO"/>
    <n v="0"/>
    <x v="0"/>
    <x v="0"/>
  </r>
  <r>
    <x v="1447"/>
    <s v="60.509.015/0001-01"/>
    <s v="NF SERVICOS"/>
    <n v="174264"/>
    <d v="2024-12-09T00:00:00"/>
    <n v="1890252"/>
    <d v="2024-12-09T00:00:00"/>
    <d v="2024-11-01T00:00:00"/>
    <n v="38824.25"/>
    <d v="2025-01-08T00:00:00"/>
    <s v="E0200432"/>
    <s v="PD020334"/>
    <s v="SOLUÇÃO DE CONECTIVIDADE E SEGURANÇA - MIDDLEWARE, PROCESSAMENTO EM NUVEM PÚBLICA"/>
    <n v="36960.69"/>
    <d v="2024-11-01T00:00:00"/>
    <x v="0"/>
    <s v="nº 67/00015/21/04"/>
    <m/>
    <s v="PD-PRC-2022/01108  APPS/ITO"/>
    <s v="2 - FATURADO"/>
    <n v="0"/>
    <x v="0"/>
    <x v="0"/>
  </r>
  <r>
    <x v="1447"/>
    <s v="60.509.015/0001-01"/>
    <s v="NF SERVICOS"/>
    <n v="174349"/>
    <d v="2024-12-09T00:00:00"/>
    <n v="1890337"/>
    <d v="2024-12-09T00:00:00"/>
    <d v="2024-11-01T00:00:00"/>
    <n v="110908.75"/>
    <d v="2025-01-08T00:00:00"/>
    <s v="E0220159"/>
    <s v="PD022120"/>
    <s v="INTRAGOV"/>
    <n v="105585.13"/>
    <d v="2024-11-01T00:00:00"/>
    <x v="0"/>
    <s v="57/00009/22/04"/>
    <s v="SEI.229.00001908/2023-24"/>
    <s v="PD-PRC-2022/04067 359.00007128/2023-30  ITO"/>
    <s v="2 - FATURADO"/>
    <n v="0"/>
    <x v="0"/>
    <x v="0"/>
  </r>
  <r>
    <x v="1447"/>
    <s v="60.509.015/0001-01"/>
    <s v="NF SERVICOS E_GOV"/>
    <n v="176951"/>
    <d v="2024-12-30T00:00:00"/>
    <n v="1892939"/>
    <d v="2024-12-30T00:00:00"/>
    <m/>
    <n v="139.38999999999999"/>
    <d v="2025-01-29T00:00:00"/>
    <m/>
    <m/>
    <s v="e-CNPJ A1 - 12 meses (Gov)"/>
    <n v="132.69999999999999"/>
    <m/>
    <x v="0"/>
    <m/>
    <m/>
    <m/>
    <s v="2 - FATURADO"/>
    <n v="0"/>
    <x v="0"/>
    <x v="1"/>
  </r>
  <r>
    <x v="1447"/>
    <s v="60.509.015/0001-01"/>
    <s v="NF SERVICOS"/>
    <n v="177211"/>
    <d v="2024-12-31T00:00:00"/>
    <n v="1893199"/>
    <d v="2025-01-03T00:00:00"/>
    <d v="2024-11-01T00:00:00"/>
    <n v="60414.42"/>
    <d v="2025-02-02T00:00:00"/>
    <s v="E0230125"/>
    <s v="PD023106"/>
    <s v="NUVEM PUBLICA"/>
    <n v="57514.53"/>
    <d v="2024-11-01T00:00:00"/>
    <x v="0"/>
    <s v="67/00001/23/04"/>
    <s v="FDE-PRC-2023/00276"/>
    <s v="PD-PRC-2023/00667  359.00000870/2024-03 ITO"/>
    <s v="2 - FATURADO"/>
    <n v="0"/>
    <x v="0"/>
    <x v="0"/>
  </r>
  <r>
    <x v="1447"/>
    <s v="60.509.015/0001-01"/>
    <s v="NF SERVICOS"/>
    <n v="177218"/>
    <d v="2024-12-31T00:00:00"/>
    <n v="1893206"/>
    <d v="2025-01-03T00:00:00"/>
    <d v="2024-12-01T00:00:00"/>
    <n v="995.1"/>
    <d v="2025-02-02T00:00:00"/>
    <s v="E0240328"/>
    <s v="PD024212"/>
    <s v="PROGRAMA SP SEM PAPEL"/>
    <n v="947.34"/>
    <d v="2024-12-01T00:00:00"/>
    <x v="0"/>
    <s v="56/00005/24/04"/>
    <s v="229.00008850/2024-21"/>
    <s v="359.00003366/2024-57-APPS"/>
    <s v="2 - FATURADO"/>
    <n v="0"/>
    <x v="0"/>
    <x v="0"/>
  </r>
  <r>
    <x v="1447"/>
    <s v="60.509.015/0001-01"/>
    <s v="NF SERVICOS"/>
    <n v="177262"/>
    <d v="2024-12-31T00:00:00"/>
    <n v="1903226"/>
    <d v="2025-01-03T00:00:00"/>
    <d v="2024-12-01T00:00:00"/>
    <n v="67225.070000000007"/>
    <d v="2025-02-02T00:00:00"/>
    <s v="E0200432"/>
    <s v="PD020334"/>
    <s v="SOLUÇÃO DE CONECTIVIDADE E SEGURANÇA - MIDDLEWARE, PROCESSAMENTO EM NUVEM PÚBLICA"/>
    <n v="63998.27"/>
    <d v="2024-12-01T00:00:00"/>
    <x v="0"/>
    <s v="nº 67/00015/21/04"/>
    <m/>
    <s v="PD-PRC-2022/01108  APPS/ITO"/>
    <s v="2 - FATURADO"/>
    <n v="0"/>
    <x v="0"/>
    <x v="0"/>
  </r>
  <r>
    <x v="1447"/>
    <s v="60.509.015/0001-01"/>
    <s v="NF SERVICOS"/>
    <n v="177263"/>
    <d v="2024-12-31T00:00:00"/>
    <n v="1903227"/>
    <d v="2025-01-03T00:00:00"/>
    <d v="2024-12-01T00:00:00"/>
    <n v="38824.25"/>
    <d v="2025-02-02T00:00:00"/>
    <s v="E0200432"/>
    <s v="PD020334"/>
    <s v="SOLUÇÃO DE CONECTIVIDADE E SEGURANÇA - MIDDLEWARE, PROCESSAMENTO EM NUVEM PÚBLICA"/>
    <n v="36960.69"/>
    <d v="2024-12-01T00:00:00"/>
    <x v="0"/>
    <s v="nº 67/00015/21/04"/>
    <m/>
    <s v="PD-PRC-2022/01108  APPS/ITO"/>
    <s v="2 - FATURADO"/>
    <n v="0"/>
    <x v="0"/>
    <x v="0"/>
  </r>
  <r>
    <x v="1447"/>
    <s v="60.509.015/0001-01"/>
    <s v="NF SERVICOS"/>
    <n v="177270"/>
    <d v="2024-12-31T00:00:00"/>
    <n v="1903234"/>
    <d v="2025-01-03T00:00:00"/>
    <d v="2024-12-01T00:00:00"/>
    <n v="60414.42"/>
    <d v="2025-02-02T00:00:00"/>
    <s v="E0230125"/>
    <s v="PD023106"/>
    <s v="NUVEM PUBLICA"/>
    <n v="57514.53"/>
    <d v="2024-12-01T00:00:00"/>
    <x v="0"/>
    <s v="67/00001/23/04"/>
    <s v="FDE-PRC-2023/00276"/>
    <s v="PD-PRC-2023/00667  359.00000870/2024-03 ITO"/>
    <s v="2 - FATURADO"/>
    <n v="0"/>
    <x v="0"/>
    <x v="0"/>
  </r>
  <r>
    <x v="1447"/>
    <s v="60.509.015/0001-01"/>
    <s v="NF SERVICOS"/>
    <n v="177315"/>
    <d v="2024-12-31T00:00:00"/>
    <n v="1906254"/>
    <d v="2025-01-08T00:00:00"/>
    <d v="2024-12-01T00:00:00"/>
    <n v="110390"/>
    <d v="2025-02-07T00:00:00"/>
    <s v="E0220159"/>
    <s v="PD022120"/>
    <s v="INTRAGOV"/>
    <n v="105091.28"/>
    <d v="2024-12-01T00:00:00"/>
    <x v="0"/>
    <s v="57/00009/22/04"/>
    <s v="SEI.229.00001908/2023-24"/>
    <s v="PD-PRC-2022/04067 359.00007128/2023-30  ITO"/>
    <s v="2 - FATURADO"/>
    <n v="0"/>
    <x v="0"/>
    <x v="0"/>
  </r>
  <r>
    <x v="1448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101"/>
    <x v="4"/>
    <x v="1"/>
  </r>
  <r>
    <x v="1449"/>
    <s v="60.547.841/0001-45"/>
    <s v="NF SERVICOS DO"/>
    <n v="300010"/>
    <d v="2024-12-11T00:00:00"/>
    <n v="307447"/>
    <d v="2024-12-11T00:00:00"/>
    <m/>
    <n v="1327.54"/>
    <d v="2025-01-10T00:00:00"/>
    <s v="E0240800"/>
    <s v="PD024800"/>
    <s v="Serviços de Publicidade Eletrônica"/>
    <n v="1263.82"/>
    <m/>
    <x v="0"/>
    <m/>
    <m/>
    <m/>
    <s v="2 - FATURADO"/>
    <n v="0"/>
    <x v="0"/>
    <x v="1"/>
  </r>
  <r>
    <x v="1449"/>
    <s v="60.547.841/0001-45"/>
    <s v="NF SERVICOS DO"/>
    <n v="300289"/>
    <d v="2024-12-11T00:00:00"/>
    <n v="307726"/>
    <d v="2024-12-11T00:00:00"/>
    <m/>
    <n v="368.76"/>
    <d v="2025-01-10T00:00:00"/>
    <s v="E0240800"/>
    <s v="PD024800"/>
    <s v="Serviços de Publicidade Eletrônica"/>
    <n v="351.06"/>
    <m/>
    <x v="0"/>
    <m/>
    <m/>
    <m/>
    <s v="2 - FATURADO"/>
    <n v="0"/>
    <x v="0"/>
    <x v="1"/>
  </r>
  <r>
    <x v="1449"/>
    <s v="60.547.841/0001-45"/>
    <s v="NF SERVICOS DO"/>
    <n v="300497"/>
    <d v="2024-12-11T00:00:00"/>
    <n v="307934"/>
    <d v="2024-12-11T00:00:00"/>
    <m/>
    <n v="1327.54"/>
    <d v="2025-01-10T00:00:00"/>
    <s v="E0240800"/>
    <s v="PD024800"/>
    <s v="Serviços de Publicidade Eletrônica"/>
    <n v="1263.82"/>
    <m/>
    <x v="0"/>
    <m/>
    <m/>
    <m/>
    <s v="2 - FATURADO"/>
    <n v="0"/>
    <x v="0"/>
    <x v="1"/>
  </r>
  <r>
    <x v="1449"/>
    <s v="60.547.841/0001-45"/>
    <s v="NF SERVICOS DO"/>
    <n v="301021"/>
    <d v="2024-12-11T00:00:00"/>
    <n v="306445"/>
    <d v="2024-12-11T00:00:00"/>
    <m/>
    <n v="737.52"/>
    <d v="2025-01-10T00:00:00"/>
    <s v="E0240800"/>
    <s v="PD024800"/>
    <s v="Serviços de Publicidade Eletrônica"/>
    <n v="702.12"/>
    <m/>
    <x v="0"/>
    <m/>
    <m/>
    <m/>
    <s v="2 - FATURADO"/>
    <n v="0"/>
    <x v="0"/>
    <x v="1"/>
  </r>
  <r>
    <x v="1449"/>
    <s v="60.547.841/0001-45"/>
    <s v="NF SERVICOS DO"/>
    <n v="301686"/>
    <d v="2024-12-11T00:00:00"/>
    <n v="307110"/>
    <d v="2024-12-11T00:00:00"/>
    <m/>
    <n v="1180.03"/>
    <d v="2025-01-10T00:00:00"/>
    <s v="E0240800"/>
    <s v="PD024800"/>
    <s v="Serviços de Publicidade Eletrônica"/>
    <n v="1123.3900000000001"/>
    <m/>
    <x v="0"/>
    <m/>
    <m/>
    <m/>
    <s v="2 - FATURADO"/>
    <n v="0"/>
    <x v="0"/>
    <x v="1"/>
  </r>
  <r>
    <x v="1449"/>
    <s v="60.547.841/0001-45"/>
    <s v="NF SERVICOS DO"/>
    <n v="301709"/>
    <d v="2024-12-11T00:00:00"/>
    <n v="307133"/>
    <d v="2024-12-11T00:00:00"/>
    <m/>
    <n v="663.77"/>
    <d v="2025-01-10T00:00:00"/>
    <s v="E0240800"/>
    <s v="PD024800"/>
    <s v="Serviços de Publicidade Eletrônica"/>
    <n v="631.91"/>
    <m/>
    <x v="0"/>
    <m/>
    <m/>
    <m/>
    <s v="2 - FATURADO"/>
    <n v="0"/>
    <x v="0"/>
    <x v="1"/>
  </r>
  <r>
    <x v="1449"/>
    <s v="60.547.841/0001-45"/>
    <s v="NF SERVICOS DO"/>
    <n v="302258"/>
    <d v="2024-12-17T00:00:00"/>
    <n v="308771"/>
    <d v="2024-12-17T00:00:00"/>
    <m/>
    <n v="958.78"/>
    <d v="2025-01-16T00:00:00"/>
    <s v="E0240800"/>
    <s v="PD024800"/>
    <s v="Serviços de Publicidade Eletrônica"/>
    <n v="912.76"/>
    <m/>
    <x v="0"/>
    <m/>
    <m/>
    <m/>
    <s v="2 - FATURADO"/>
    <n v="0"/>
    <x v="0"/>
    <x v="1"/>
  </r>
  <r>
    <x v="1449"/>
    <s v="60.547.841/0001-45"/>
    <s v="NF SERVICOS DO"/>
    <n v="302988"/>
    <d v="2024-12-20T00:00:00"/>
    <n v="309510"/>
    <d v="2024-12-20T00:00:00"/>
    <m/>
    <n v="516.26"/>
    <d v="2025-01-19T00:00:00"/>
    <s v="E0240800"/>
    <s v="PD024800"/>
    <s v="Serviços de Publicidade Eletrônica"/>
    <n v="491.48"/>
    <m/>
    <x v="0"/>
    <m/>
    <m/>
    <m/>
    <s v="2 - FATURADO"/>
    <n v="0"/>
    <x v="0"/>
    <x v="1"/>
  </r>
  <r>
    <x v="1449"/>
    <s v="60.547.841/0001-45"/>
    <s v="NF SERVICOS DO"/>
    <n v="303391"/>
    <d v="2024-12-22T00:00:00"/>
    <n v="309954"/>
    <d v="2024-12-30T00:00:00"/>
    <m/>
    <n v="2212.56"/>
    <d v="2025-01-29T00:00:00"/>
    <s v="E0240800"/>
    <s v="PD024800"/>
    <s v="Serviços de Publicidade Eletrônica"/>
    <n v="2106.36"/>
    <m/>
    <x v="0"/>
    <m/>
    <m/>
    <m/>
    <s v="2 - FATURADO"/>
    <n v="0"/>
    <x v="0"/>
    <x v="1"/>
  </r>
  <r>
    <x v="1449"/>
    <s v="60.547.841/0001-45"/>
    <s v="NF SERVICOS DO"/>
    <n v="304086"/>
    <d v="2024-12-31T00:00:00"/>
    <n v="310662"/>
    <d v="2025-01-03T00:00:00"/>
    <m/>
    <n v="1991.3"/>
    <d v="2025-02-02T00:00:00"/>
    <s v="E0240800"/>
    <s v="PD024800"/>
    <s v="Serviços de Publicidade Eletrônica"/>
    <n v="1895.72"/>
    <m/>
    <x v="0"/>
    <m/>
    <m/>
    <m/>
    <s v="2 - FATURADO"/>
    <n v="0"/>
    <x v="0"/>
    <x v="1"/>
  </r>
  <r>
    <x v="1450"/>
    <s v="60.633.674/0001-55"/>
    <s v="NF SERVICOS DO"/>
    <n v="299939"/>
    <d v="2024-12-11T00:00:00"/>
    <n v="307376"/>
    <d v="2024-12-11T00:00:00"/>
    <m/>
    <n v="1715.7"/>
    <d v="2025-01-10T00:00:00"/>
    <s v="E0201890"/>
    <s v="PD201890"/>
    <s v="Serviços de Publicidade Eletrônica"/>
    <n v="1715.7"/>
    <m/>
    <x v="0"/>
    <m/>
    <m/>
    <m/>
    <s v="2 - FATURADO"/>
    <n v="0"/>
    <x v="0"/>
    <x v="1"/>
  </r>
  <r>
    <x v="1450"/>
    <s v="60.633.674/0001-55"/>
    <s v="NF SERVICOS DO"/>
    <n v="300387"/>
    <d v="2024-12-11T00:00:00"/>
    <n v="307824"/>
    <d v="2024-12-11T00:00:00"/>
    <m/>
    <n v="1102.95"/>
    <d v="2025-01-10T00:00:00"/>
    <s v="E0201890"/>
    <s v="PD201890"/>
    <s v="Serviços de Publicidade Eletrônica"/>
    <n v="1102.95"/>
    <m/>
    <x v="0"/>
    <m/>
    <m/>
    <m/>
    <s v="2 - FATURADO"/>
    <n v="0"/>
    <x v="0"/>
    <x v="1"/>
  </r>
  <r>
    <x v="1450"/>
    <s v="60.633.674/0001-55"/>
    <s v="NF SERVICOS DO"/>
    <n v="300742"/>
    <d v="2024-12-11T00:00:00"/>
    <n v="308179"/>
    <d v="2024-12-11T00:00:00"/>
    <m/>
    <n v="2941.2"/>
    <d v="2025-01-10T00:00:00"/>
    <s v="E0201890"/>
    <s v="PD201890"/>
    <s v="Serviços de Publicidade Eletrônica"/>
    <n v="2941.2"/>
    <m/>
    <x v="0"/>
    <m/>
    <m/>
    <m/>
    <s v="2 - FATURADO"/>
    <n v="0"/>
    <x v="0"/>
    <x v="1"/>
  </r>
  <r>
    <x v="1450"/>
    <s v="60.633.674/0001-55"/>
    <s v="NF SERVICOS DO"/>
    <n v="301074"/>
    <d v="2024-12-11T00:00:00"/>
    <n v="306498"/>
    <d v="2024-12-11T00:00:00"/>
    <m/>
    <n v="1102.95"/>
    <d v="2025-01-10T00:00:00"/>
    <s v="E0201890"/>
    <s v="PD201890"/>
    <s v="Serviços de Publicidade Eletrônica"/>
    <n v="1102.95"/>
    <m/>
    <x v="0"/>
    <m/>
    <m/>
    <m/>
    <s v="2 - FATURADO"/>
    <n v="0"/>
    <x v="0"/>
    <x v="1"/>
  </r>
  <r>
    <x v="1450"/>
    <s v="60.633.674/0001-55"/>
    <s v="NF SERVICOS"/>
    <n v="175911"/>
    <d v="2024-12-17T00:00:00"/>
    <n v="1891899"/>
    <d v="2024-12-17T00:00:00"/>
    <d v="2024-11-01T00:00:00"/>
    <n v="148.97"/>
    <d v="2025-01-16T00:00:00"/>
    <s v="E0220909"/>
    <s v="PD022465"/>
    <s v="PROGRAMA SP SEM PAPEL"/>
    <n v="148.97"/>
    <d v="2024-11-01T00:00:00"/>
    <x v="0"/>
    <m/>
    <s v="DL 00002.2023"/>
    <s v="PD-PRC-2023/00636/APPS"/>
    <s v="2 - FATURADO"/>
    <n v="0"/>
    <x v="0"/>
    <x v="0"/>
  </r>
  <r>
    <x v="1450"/>
    <s v="60.633.674/0001-55"/>
    <s v="NF SERVICOS"/>
    <n v="175915"/>
    <d v="2024-12-17T00:00:00"/>
    <n v="1891903"/>
    <d v="2024-12-17T00:00:00"/>
    <d v="2024-11-01T00:00:00"/>
    <n v="2832.4"/>
    <d v="2025-01-16T00:00:00"/>
    <s v="E0240274"/>
    <s v="PD024166"/>
    <s v="E MAIL COMO SERVIÇO - OFFICE INTERMEDIÁRIO"/>
    <n v="2832.4"/>
    <d v="2024-11-01T00:00:00"/>
    <x v="0"/>
    <m/>
    <s v="DL00285/2024-01"/>
    <s v="359.00004369/2024-16  ITO"/>
    <s v="2 - FATURADO"/>
    <n v="0"/>
    <x v="0"/>
    <x v="0"/>
  </r>
  <r>
    <x v="1450"/>
    <s v="60.633.674/0001-55"/>
    <s v="NF SERVICOS DO"/>
    <n v="303109"/>
    <d v="2024-12-20T00:00:00"/>
    <n v="309631"/>
    <d v="2024-12-20T00:00:00"/>
    <m/>
    <n v="1102.95"/>
    <d v="2025-01-19T00:00:00"/>
    <s v="E0201890"/>
    <s v="PD201890"/>
    <s v="Serviços de Publicidade Eletrônica"/>
    <n v="1102.95"/>
    <m/>
    <x v="0"/>
    <m/>
    <m/>
    <m/>
    <s v="2 - FATURADO"/>
    <n v="0"/>
    <x v="0"/>
    <x v="1"/>
  </r>
  <r>
    <x v="1450"/>
    <s v="60.633.674/0001-55"/>
    <s v="NF SERVICOS"/>
    <n v="176645"/>
    <d v="2024-12-27T00:00:00"/>
    <n v="1892633"/>
    <d v="2024-12-27T00:00:00"/>
    <d v="2024-12-01T00:00:00"/>
    <n v="2832.4"/>
    <d v="2025-01-26T00:00:00"/>
    <s v="E0240274"/>
    <s v="PD024166"/>
    <s v="E MAIL COMO SERVIÇO - OFFICE INTERMEDIÁRIO"/>
    <n v="2832.4"/>
    <d v="2024-12-01T00:00:00"/>
    <x v="0"/>
    <m/>
    <s v="DL00285/2024-01"/>
    <s v="359.00004369/2024-16  ITO"/>
    <s v="2 - FATURADO"/>
    <n v="0"/>
    <x v="0"/>
    <x v="0"/>
  </r>
  <r>
    <x v="1450"/>
    <s v="60.633.674/0001-55"/>
    <s v="NF SERVICOS"/>
    <n v="176658"/>
    <d v="2024-12-27T00:00:00"/>
    <n v="1892646"/>
    <d v="2024-12-27T00:00:00"/>
    <d v="2024-12-01T00:00:00"/>
    <n v="148.97"/>
    <d v="2025-01-26T00:00:00"/>
    <s v="E0220909"/>
    <s v="PD022465"/>
    <s v="PROGRAMA SP SEM PAPEL"/>
    <n v="148.97"/>
    <d v="2024-12-01T00:00:00"/>
    <x v="0"/>
    <m/>
    <s v="DL 00002.2023"/>
    <s v="PD-PRC-2023/00636/APPS"/>
    <s v="2 - FATURADO"/>
    <n v="0"/>
    <x v="0"/>
    <x v="0"/>
  </r>
  <r>
    <x v="1450"/>
    <s v="60.633.674/0001-55"/>
    <s v="NF SERVICOS"/>
    <n v="177302"/>
    <d v="2024-12-31T00:00:00"/>
    <n v="1906241"/>
    <d v="2025-01-08T00:00:00"/>
    <d v="2024-12-01T00:00:00"/>
    <n v="148.97"/>
    <d v="2025-02-07T00:00:00"/>
    <s v="E0220909"/>
    <s v="PD022465"/>
    <s v="PROGRAMA SP SEM PAPEL"/>
    <n v="148.97"/>
    <d v="2024-12-01T00:00:00"/>
    <x v="0"/>
    <m/>
    <s v="DL 00002.2023"/>
    <s v="PD-PRC-2023/00636/APPS"/>
    <s v="2 - FATURADO"/>
    <n v="0"/>
    <x v="0"/>
    <x v="0"/>
  </r>
  <r>
    <x v="1450"/>
    <s v="60.633.674/0001-55"/>
    <s v="NF SERVICOS"/>
    <n v="177317"/>
    <d v="2024-12-31T00:00:00"/>
    <n v="1906256"/>
    <d v="2025-01-08T00:00:00"/>
    <d v="2024-12-01T00:00:00"/>
    <n v="2832.4"/>
    <d v="2025-02-07T00:00:00"/>
    <s v="E0240274"/>
    <s v="PD024166"/>
    <s v="E MAIL COMO SERVIÇO - OFFICE INTERMEDIÁRIO"/>
    <n v="2832.4"/>
    <d v="2024-12-01T00:00:00"/>
    <x v="0"/>
    <m/>
    <s v="DL00285/2024-01"/>
    <s v="359.00004369/2024-16  ITO"/>
    <s v="2 - FATURADO"/>
    <n v="0"/>
    <x v="0"/>
    <x v="0"/>
  </r>
  <r>
    <x v="1451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87.49"/>
    <m/>
    <x v="0"/>
    <m/>
    <m/>
    <m/>
    <s v="1 - VENDA A VISTA"/>
    <n v="1"/>
    <x v="2"/>
    <x v="4"/>
  </r>
  <r>
    <x v="1452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085"/>
    <x v="4"/>
    <x v="0"/>
  </r>
  <r>
    <x v="1452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0"/>
    <m/>
    <m/>
    <m/>
    <s v="1 - VENDA A VISTA"/>
    <n v="5085"/>
    <x v="4"/>
    <x v="0"/>
  </r>
  <r>
    <x v="1452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0"/>
    <m/>
    <m/>
    <m/>
    <s v="1 - VENDA A VISTA"/>
    <n v="5085"/>
    <x v="4"/>
    <x v="0"/>
  </r>
  <r>
    <x v="1452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0"/>
    <m/>
    <m/>
    <m/>
    <s v="1 - VENDA A VISTA"/>
    <n v="5085"/>
    <x v="4"/>
    <x v="0"/>
  </r>
  <r>
    <x v="1452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0"/>
    <m/>
    <m/>
    <m/>
    <s v="1 - VENDA A VISTA"/>
    <n v="5085"/>
    <x v="4"/>
    <x v="0"/>
  </r>
  <r>
    <x v="1452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0"/>
    <m/>
    <m/>
    <m/>
    <s v="1 - VENDA A VISTA"/>
    <n v="5085"/>
    <x v="4"/>
    <x v="0"/>
  </r>
  <r>
    <x v="1452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0"/>
    <m/>
    <m/>
    <m/>
    <s v="1 - VENDA A VISTA"/>
    <n v="5085"/>
    <x v="4"/>
    <x v="0"/>
  </r>
  <r>
    <x v="1452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0"/>
    <m/>
    <m/>
    <m/>
    <s v="1 - VENDA A VISTA"/>
    <n v="5085"/>
    <x v="4"/>
    <x v="0"/>
  </r>
  <r>
    <x v="1452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0"/>
    <m/>
    <m/>
    <m/>
    <s v="1 - VENDA A VISTA"/>
    <n v="5085"/>
    <x v="4"/>
    <x v="0"/>
  </r>
  <r>
    <x v="1452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0"/>
    <m/>
    <m/>
    <m/>
    <s v="1 - VENDA A VISTA"/>
    <n v="5085"/>
    <x v="4"/>
    <x v="0"/>
  </r>
  <r>
    <x v="1452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0"/>
    <m/>
    <m/>
    <m/>
    <s v="1 - VENDA A VISTA"/>
    <n v="5063"/>
    <x v="4"/>
    <x v="0"/>
  </r>
  <r>
    <x v="1452"/>
    <s v="60.747.318/0001-62"/>
    <s v="NF SERVICOS E_GOV"/>
    <n v="143900"/>
    <d v="2023-10-16T00:00:00"/>
    <n v="1679798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412"/>
    <x v="4"/>
    <x v="1"/>
  </r>
  <r>
    <x v="1452"/>
    <s v="60.747.318/0001-62"/>
    <s v="NF SERVICOS E_GOV"/>
    <n v="148918"/>
    <d v="2023-12-13T00:00:00"/>
    <n v="1710444"/>
    <d v="2023-12-13T00:00:00"/>
    <m/>
    <n v="139.38999999999999"/>
    <d v="2024-01-12T00:00:00"/>
    <m/>
    <m/>
    <s v="Certificado e-CPF A3 (somente certificado) - 24 meses Gov"/>
    <n v="132.69999999999999"/>
    <m/>
    <x v="0"/>
    <m/>
    <m/>
    <m/>
    <s v="2 - FATURADO"/>
    <n v="354"/>
    <x v="3"/>
    <x v="1"/>
  </r>
  <r>
    <x v="1452"/>
    <s v="60.747.318/0001-62"/>
    <s v="NF SERVICOS"/>
    <n v="168710"/>
    <d v="2024-09-13T00:00:00"/>
    <n v="1845495"/>
    <d v="2024-09-13T00:00:00"/>
    <d v="2024-08-01T00:00:00"/>
    <n v="689.5"/>
    <d v="2024-10-13T00:00:00"/>
    <s v="E0190083"/>
    <s v="PD019035"/>
    <s v="SOLUÇÃO POUPAFILA CENTRALIZADO - GERENCIAMENTO DE FILAS"/>
    <n v="656.4"/>
    <d v="2024-08-01T00:00:00"/>
    <x v="0"/>
    <s v="DA Nº 481/2019"/>
    <s v="147.00002797/2023-00"/>
    <s v="PD-PRC-2019/00618   359.00008385/2023-99 ITO"/>
    <s v="2 - FATURADO"/>
    <n v="79"/>
    <x v="5"/>
    <x v="0"/>
  </r>
  <r>
    <x v="1452"/>
    <s v="60.747.318/0001-62"/>
    <s v="NF SERVICOS"/>
    <n v="175289"/>
    <d v="2024-12-11T00:00:00"/>
    <n v="1891277"/>
    <d v="2024-12-11T00:00:00"/>
    <d v="2024-11-01T00:00:00"/>
    <n v="496.78"/>
    <d v="2025-01-10T00:00:00"/>
    <s v="E0230059"/>
    <s v="PD023050"/>
    <s v="PROGRAMA SP SEM PAPEL"/>
    <n v="472.93"/>
    <d v="2024-11-01T00:00:00"/>
    <x v="0"/>
    <s v="037/2023"/>
    <s v="IAMSPE-PRC-2022/09179"/>
    <s v="PD-PRC-2023/00399   359.00003830/2024-13  APPS"/>
    <s v="2 - FATURADO"/>
    <n v="0"/>
    <x v="0"/>
    <x v="0"/>
  </r>
  <r>
    <x v="1452"/>
    <s v="60.747.318/0001-62"/>
    <s v="NF SERVICOS"/>
    <n v="175306"/>
    <d v="2024-12-11T00:00:00"/>
    <n v="1891294"/>
    <d v="2024-12-11T00:00:00"/>
    <d v="2024-11-01T00:00:00"/>
    <n v="42669.72"/>
    <d v="2025-01-10T00:00:00"/>
    <s v="E0190265"/>
    <s v="PD019206"/>
    <s v="PROCESSAMETO DE FOLHA DE PAGAMENTO DESCENTRALIZADA"/>
    <n v="40621.57"/>
    <d v="2024-11-01T00:00:00"/>
    <x v="0"/>
    <s v="120/2020"/>
    <s v="147.00001897/2023-19"/>
    <s v="PD-PRC-2020/00710   359.00001320/2024-01 -APPS"/>
    <s v="2 - FATURADO"/>
    <n v="0"/>
    <x v="0"/>
    <x v="0"/>
  </r>
  <r>
    <x v="1452"/>
    <s v="60.747.318/0001-62"/>
    <s v="NF SERVICOS"/>
    <n v="175320"/>
    <d v="2024-12-11T00:00:00"/>
    <n v="1891308"/>
    <d v="2024-12-12T00:00:00"/>
    <d v="2024-11-01T00:00:00"/>
    <n v="20708.96"/>
    <d v="2025-01-10T00:00:00"/>
    <s v="E0230073"/>
    <s v="PD023064"/>
    <s v="DECBENS - SISTEMA DE DECLARAÇÃO DE BENS"/>
    <n v="19714.93"/>
    <d v="2024-11-01T00:00:00"/>
    <x v="0"/>
    <s v="087/2023"/>
    <s v="147.00001052/2023-15"/>
    <s v="359.00003065/2023-42 - APPS"/>
    <s v="2 - FATURADO"/>
    <n v="0"/>
    <x v="0"/>
    <x v="0"/>
  </r>
  <r>
    <x v="1452"/>
    <s v="60.747.318/0001-62"/>
    <s v="NF SERVICOS"/>
    <n v="175333"/>
    <d v="2024-12-11T00:00:00"/>
    <n v="1891321"/>
    <d v="2024-12-12T00:00:00"/>
    <d v="2024-11-01T00:00:00"/>
    <n v="32243.32"/>
    <d v="2025-01-10T00:00:00"/>
    <s v="E0230401"/>
    <s v="PD023330"/>
    <s v="PAAS MIDDLEWARE COM SERVICO DE GESTAO"/>
    <n v="30695.64"/>
    <d v="2024-11-01T00:00:00"/>
    <x v="0"/>
    <s v="DA n.' 173/2023"/>
    <s v="SEt  147.00001067/2023-83"/>
    <s v="359.00008371/2023-75  ITO"/>
    <s v="2 - FATURADO"/>
    <n v="0"/>
    <x v="0"/>
    <x v="0"/>
  </r>
  <r>
    <x v="1452"/>
    <s v="60.747.318/0001-62"/>
    <s v="NF SERVICOS"/>
    <n v="175334"/>
    <d v="2024-12-11T00:00:00"/>
    <n v="1891322"/>
    <d v="2024-12-12T00:00:00"/>
    <d v="2024-11-01T00:00:00"/>
    <n v="475.64"/>
    <d v="2025-01-10T00:00:00"/>
    <s v="E0230401"/>
    <s v="PD023330"/>
    <s v="PAAS MIDDLEWARE COM SERVICO DE GESTAO"/>
    <n v="452.81"/>
    <d v="2024-11-01T00:00:00"/>
    <x v="0"/>
    <s v="DA n.' 173/2023"/>
    <s v="SEt  147.00001067/2023-83"/>
    <s v="359.00008371/2023-75  ITO"/>
    <s v="2 - FATURADO"/>
    <n v="0"/>
    <x v="0"/>
    <x v="0"/>
  </r>
  <r>
    <x v="1452"/>
    <s v="60.747.318/0001-62"/>
    <s v="NF SERVICOS"/>
    <n v="175335"/>
    <d v="2024-12-11T00:00:00"/>
    <n v="1891323"/>
    <d v="2024-12-12T00:00:00"/>
    <d v="2024-11-01T00:00:00"/>
    <n v="88377"/>
    <d v="2025-01-10T00:00:00"/>
    <s v="E0230492"/>
    <s v="PD023402"/>
    <s v="EMAIL COMO SERVIÇO - OFFICE BASICO"/>
    <n v="84134.9"/>
    <d v="2024-11-01T00:00:00"/>
    <x v="0"/>
    <s v="185/2023"/>
    <s v="147.00008182/2023-89"/>
    <s v="359.00008625/2023-55  ITO"/>
    <s v="2 - FATURADO"/>
    <n v="0"/>
    <x v="0"/>
    <x v="0"/>
  </r>
  <r>
    <x v="1452"/>
    <s v="60.747.318/0001-62"/>
    <s v="NF SERVICOS"/>
    <n v="175348"/>
    <d v="2024-12-11T00:00:00"/>
    <n v="1891336"/>
    <d v="2024-12-12T00:00:00"/>
    <d v="2024-11-01T00:00:00"/>
    <n v="403596.86"/>
    <d v="2025-01-10T00:00:00"/>
    <s v="E0230518"/>
    <s v="PD023420"/>
    <s v="NUVEM PUBLICA"/>
    <n v="384224.21"/>
    <d v="2024-11-01T00:00:00"/>
    <x v="0"/>
    <s v="199/2023"/>
    <s v="147.00009011/2023-77"/>
    <s v="359.00009471/2023-19 ITO"/>
    <s v="2 - FATURADO"/>
    <n v="0"/>
    <x v="0"/>
    <x v="0"/>
  </r>
  <r>
    <x v="1452"/>
    <s v="60.747.318/0001-62"/>
    <s v="NF SERVICOS"/>
    <n v="175349"/>
    <d v="2024-12-11T00:00:00"/>
    <n v="1891337"/>
    <d v="2024-12-12T00:00:00"/>
    <d v="2024-11-01T00:00:00"/>
    <n v="1786.72"/>
    <d v="2025-01-10T00:00:00"/>
    <s v="E0230518"/>
    <s v="PD023420"/>
    <s v="NUVEM PUBLICA"/>
    <n v="1700.96"/>
    <d v="2024-11-01T00:00:00"/>
    <x v="0"/>
    <s v="199/2023"/>
    <s v="147.00009011/2023-77"/>
    <s v="359.00009471/2023-19 ITO"/>
    <s v="2 - FATURADO"/>
    <n v="0"/>
    <x v="0"/>
    <x v="0"/>
  </r>
  <r>
    <x v="1452"/>
    <s v="60.747.318/0001-62"/>
    <s v="NF SERVICOS"/>
    <n v="6566"/>
    <d v="2024-12-11T00:00:00"/>
    <n v="308443"/>
    <d v="2024-12-12T00:00:00"/>
    <d v="2024-11-01T00:00:00"/>
    <n v="1887.6"/>
    <d v="2025-01-11T00:00:00"/>
    <s v="E0201003"/>
    <s v="PD201003"/>
    <s v="GED"/>
    <n v="1797"/>
    <d v="2024-11-01T00:00:00"/>
    <x v="0"/>
    <s v="DA 212/2020"/>
    <s v="5820/2020"/>
    <s v="ITO"/>
    <s v="2 - FATURADO"/>
    <n v="0"/>
    <x v="0"/>
    <x v="0"/>
  </r>
  <r>
    <x v="1452"/>
    <s v="60.747.318/0001-62"/>
    <s v="NF SERVICOS"/>
    <n v="6567"/>
    <d v="2024-12-11T00:00:00"/>
    <n v="308444"/>
    <d v="2024-12-12T00:00:00"/>
    <d v="2024-11-01T00:00:00"/>
    <n v="97718.45"/>
    <d v="2025-01-11T00:00:00"/>
    <s v="E0201003"/>
    <s v="PD201003"/>
    <s v="GED"/>
    <n v="93027.96"/>
    <d v="2024-11-01T00:00:00"/>
    <x v="0"/>
    <s v="DA 212/2020"/>
    <s v="5820/2020"/>
    <s v="ITO"/>
    <s v="2 - FATURADO"/>
    <n v="0"/>
    <x v="0"/>
    <x v="0"/>
  </r>
  <r>
    <x v="1452"/>
    <s v="60.747.318/0001-62"/>
    <s v="NFS INSS RET"/>
    <n v="6568"/>
    <d v="2024-12-11T00:00:00"/>
    <n v="308445"/>
    <d v="2024-12-12T00:00:00"/>
    <d v="2024-11-01T00:00:00"/>
    <n v="148984"/>
    <d v="2025-01-11T00:00:00"/>
    <s v="E0201003"/>
    <s v="PD201003"/>
    <s v="GED"/>
    <n v="125444.53"/>
    <d v="2024-11-01T00:00:00"/>
    <x v="0"/>
    <s v="DA 212/2020"/>
    <s v="5820/2020"/>
    <s v="ITO"/>
    <s v="2 - FATURADO"/>
    <n v="0"/>
    <x v="0"/>
    <x v="0"/>
  </r>
  <r>
    <x v="1452"/>
    <s v="60.747.318/0001-62"/>
    <s v="NFS INSS RET"/>
    <n v="13885"/>
    <d v="2024-12-16T00:00:00"/>
    <n v="13882"/>
    <d v="2024-12-16T00:00:00"/>
    <d v="2024-11-01T00:00:00"/>
    <n v="101321.5"/>
    <d v="2025-01-15T00:00:00"/>
    <s v="E0190047"/>
    <s v="PD019035"/>
    <s v="ATENDIMENTO E SUPORTE AO USUARIO DE TIC, SERVICOS TECNICOS ESPECIALIZADOS, GESTAO DE FIREWALL E GESTAO DE PROXY"/>
    <n v="85312.71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86"/>
    <d v="2024-12-16T00:00:00"/>
    <n v="13883"/>
    <d v="2024-12-16T00:00:00"/>
    <d v="2024-11-01T00:00:00"/>
    <n v="9509.5"/>
    <d v="2025-01-15T00:00:00"/>
    <s v="E0190047"/>
    <s v="PD019035"/>
    <s v="ATENDIMENTO E SUPORTE AO USUARIO DE TIC, SERVICOS TECNICOS ESPECIALIZADOS, GESTAO DE FIREWALL E GESTAO DE PROXY"/>
    <n v="8006.99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87"/>
    <d v="2024-12-16T00:00:00"/>
    <n v="13884"/>
    <d v="2024-12-16T00:00:00"/>
    <d v="2024-11-01T00:00:00"/>
    <n v="12599.09"/>
    <d v="2025-01-15T00:00:00"/>
    <s v="E0190047"/>
    <s v="PD019035"/>
    <s v="ATENDIMENTO E SUPORTE AO USUARIO DE TIC, SERVICOS TECNICOS ESPECIALIZADOS, GESTAO DE FIREWALL E GESTAO DE PROXY"/>
    <n v="10608.43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88"/>
    <d v="2024-12-16T00:00:00"/>
    <n v="13885"/>
    <d v="2024-12-16T00:00:00"/>
    <d v="2024-11-01T00:00:00"/>
    <n v="6792.02"/>
    <d v="2025-01-15T00:00:00"/>
    <s v="E0190047"/>
    <s v="PD019035"/>
    <s v="ATENDIMENTO E SUPORTE AO USUARIO DE TIC, SERVICOS TECNICOS ESPECIALIZADOS, GESTAO DE FIREWALL E GESTAO DE PROXY"/>
    <n v="5718.88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89"/>
    <d v="2024-12-16T00:00:00"/>
    <n v="13886"/>
    <d v="2024-12-16T00:00:00"/>
    <d v="2024-11-01T00:00:00"/>
    <n v="36636.01"/>
    <d v="2025-01-15T00:00:00"/>
    <s v="E0190047"/>
    <s v="PD019035"/>
    <s v="ATENDIMENTO E SUPORTE AO USUARIO DE TIC, SERVICOS TECNICOS ESPECIALIZADOS, GESTAO DE FIREWALL E GESTAO DE PROXY"/>
    <n v="30847.52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 SERVICOS"/>
    <n v="13890"/>
    <d v="2024-12-16T00:00:00"/>
    <n v="13887"/>
    <d v="2024-12-16T00:00:00"/>
    <d v="2024-11-01T00:00:00"/>
    <n v="33917.879999999997"/>
    <d v="2025-01-15T00:00:00"/>
    <s v="E0190047"/>
    <s v="PD019035"/>
    <s v="ATENDIMENTO E SUPORTE AO USUARIO DE TIC, SERVICOS TECNICOS ESPECIALIZADOS, GESTAO DE FIREWALL E GESTAO DE PROXY"/>
    <n v="32289.82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91"/>
    <d v="2024-12-16T00:00:00"/>
    <n v="13888"/>
    <d v="2024-12-16T00:00:00"/>
    <d v="2024-11-01T00:00:00"/>
    <n v="23349.38"/>
    <d v="2025-01-15T00:00:00"/>
    <s v="E0190047"/>
    <s v="PD019035"/>
    <s v="ATENDIMENTO E SUPORTE AO USUARIO DE TIC, SERVICOS TECNICOS ESPECIALIZADOS, GESTAO DE FIREWALL E GESTAO DE PROXY"/>
    <n v="19660.18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92"/>
    <d v="2024-12-16T00:00:00"/>
    <n v="13889"/>
    <d v="2024-12-16T00:00:00"/>
    <d v="2024-11-01T00:00:00"/>
    <n v="55292.54"/>
    <d v="2025-01-15T00:00:00"/>
    <s v="E0190047"/>
    <s v="PD019035"/>
    <s v="ATENDIMENTO E SUPORTE AO USUARIO DE TIC, SERVICOS TECNICOS ESPECIALIZADOS, GESTAO DE FIREWALL E GESTAO DE PROXY"/>
    <n v="46556.32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93"/>
    <d v="2024-12-16T00:00:00"/>
    <n v="13890"/>
    <d v="2024-12-16T00:00:00"/>
    <d v="2024-11-01T00:00:00"/>
    <n v="37867.269999999997"/>
    <d v="2025-01-15T00:00:00"/>
    <s v="E0190047"/>
    <s v="PD019035"/>
    <s v="ATENDIMENTO E SUPORTE AO USUARIO DE TIC, SERVICOS TECNICOS ESPECIALIZADOS, GESTAO DE FIREWALL E GESTAO DE PROXY"/>
    <n v="31884.240000000002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894"/>
    <d v="2024-12-16T00:00:00"/>
    <n v="13891"/>
    <d v="2024-12-16T00:00:00"/>
    <d v="2024-11-01T00:00:00"/>
    <n v="39392.97"/>
    <d v="2025-01-15T00:00:00"/>
    <s v="E0190047"/>
    <s v="PD019035"/>
    <s v="ATENDIMENTO E SUPORTE AO USUARIO DE TIC, SERVICOS TECNICOS ESPECIALIZADOS, GESTAO DE FIREWALL E GESTAO DE PROXY"/>
    <n v="33168.879999999997"/>
    <d v="2024-11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 SERVICOS"/>
    <n v="175672"/>
    <d v="2024-12-16T00:00:00"/>
    <n v="1891660"/>
    <d v="2024-12-16T00:00:00"/>
    <d v="2024-11-01T00:00:00"/>
    <n v="689.5"/>
    <d v="2025-01-15T00:00:00"/>
    <s v="E0190083"/>
    <s v="PD019035"/>
    <s v="SOLUÇÃO POUPAFILA CENTRALIZADO - GERENCIAMENTO DE FILAS"/>
    <n v="656.4"/>
    <d v="2024-11-01T00:00:00"/>
    <x v="0"/>
    <s v="DA Nº 481/2019"/>
    <s v="147.00002797/2023-00"/>
    <s v="PD-PRC-2019/00618   359.00008385/2023-99 ITO"/>
    <s v="2 - FATURADO"/>
    <n v="0"/>
    <x v="0"/>
    <x v="0"/>
  </r>
  <r>
    <x v="1452"/>
    <s v="60.747.318/0001-62"/>
    <s v="NF SERVICOS"/>
    <n v="175680"/>
    <d v="2024-12-16T00:00:00"/>
    <n v="1891668"/>
    <d v="2024-12-16T00:00:00"/>
    <d v="2024-11-01T00:00:00"/>
    <n v="60088.19"/>
    <d v="2025-01-15T00:00:00"/>
    <s v="E0190049"/>
    <s v="PD019035"/>
    <s v="ADMINISTRAÇÃO DE ESTAÇÃO DE TRABALHO E GERENCIAMENTO DE ANTIVÍRUS"/>
    <n v="57203.96"/>
    <d v="2024-11-01T00:00:00"/>
    <x v="0"/>
    <s v="DA Nº 481/2019"/>
    <s v="147.00002797/2023-00"/>
    <s v="PD-PRC-2019/00618 -   359.00008385/2023-99  ITO"/>
    <s v="2 - FATURADO"/>
    <n v="0"/>
    <x v="0"/>
    <x v="0"/>
  </r>
  <r>
    <x v="1452"/>
    <s v="60.747.318/0001-62"/>
    <s v="NF SERVICOS"/>
    <n v="175687"/>
    <d v="2024-12-16T00:00:00"/>
    <n v="1891675"/>
    <d v="2024-12-16T00:00:00"/>
    <d v="2024-11-01T00:00:00"/>
    <n v="1299.69"/>
    <d v="2025-01-15T00:00:00"/>
    <s v="E0230146"/>
    <s v="PD023123"/>
    <s v="SMS"/>
    <n v="1237.3"/>
    <d v="2024-11-01T00:00:00"/>
    <x v="0"/>
    <s v="DA 155/2023   D.L.14/2023"/>
    <s v="147.00000100/2023-58"/>
    <s v="359.00007058/2023-10  ITO"/>
    <s v="2 - FATURADO"/>
    <n v="0"/>
    <x v="0"/>
    <x v="0"/>
  </r>
  <r>
    <x v="1452"/>
    <s v="60.747.318/0001-62"/>
    <s v="NF SERVICOS"/>
    <n v="175688"/>
    <d v="2024-12-16T00:00:00"/>
    <n v="1891676"/>
    <d v="2024-12-16T00:00:00"/>
    <d v="2024-11-01T00:00:00"/>
    <n v="9907.2000000000007"/>
    <d v="2025-01-15T00:00:00"/>
    <s v="E0190048"/>
    <s v="PD019035"/>
    <s v="CENTRAL DE ATENDIMENTO(HELP DESK / SERVICE DESK)"/>
    <n v="9431.65"/>
    <d v="2024-11-01T00:00:00"/>
    <x v="0"/>
    <s v="DA Nº 481/2019"/>
    <s v="147.00002797/2023-00"/>
    <s v="PD-PRC-2019/00618   359.00008385/2023-99 - ITO"/>
    <s v="2 - FATURADO"/>
    <n v="0"/>
    <x v="0"/>
    <x v="0"/>
  </r>
  <r>
    <x v="1452"/>
    <s v="60.747.318/0001-62"/>
    <s v="NF SERVICOS"/>
    <n v="175689"/>
    <d v="2024-12-16T00:00:00"/>
    <n v="1891677"/>
    <d v="2024-12-16T00:00:00"/>
    <d v="2024-11-01T00:00:00"/>
    <n v="3809.6"/>
    <d v="2025-01-15T00:00:00"/>
    <s v="E0190048"/>
    <s v="PD019035"/>
    <s v="CENTRAL DE ATENDIMENTO(HELP DESK / SERVICE DESK)"/>
    <n v="3626.74"/>
    <d v="2024-11-01T00:00:00"/>
    <x v="0"/>
    <s v="DA Nº 481/2019"/>
    <s v="147.00002797/2023-00"/>
    <s v="PD-PRC-2019/00618   359.00008385/2023-99 - ITO"/>
    <s v="2 - FATURADO"/>
    <n v="0"/>
    <x v="0"/>
    <x v="0"/>
  </r>
  <r>
    <x v="1452"/>
    <s v="60.747.318/0001-62"/>
    <s v="NFS INSS RET"/>
    <n v="13900"/>
    <d v="2024-12-27T00:00:00"/>
    <n v="13897"/>
    <d v="2024-12-27T00:00:00"/>
    <d v="2024-12-01T00:00:00"/>
    <n v="11069.76"/>
    <d v="2025-01-26T00:00:00"/>
    <s v="E0190047"/>
    <s v="PD019035"/>
    <s v="ATENDIMENTO E SUPORTE AO USUARIO DE TIC, SERVICOS TECNICOS ESPECIALIZADOS, GESTAO DE FIREWALL E GESTAO DE PROXY"/>
    <n v="9320.73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1"/>
    <d v="2024-12-27T00:00:00"/>
    <n v="13898"/>
    <d v="2024-12-27T00:00:00"/>
    <d v="2024-12-01T00:00:00"/>
    <n v="12599.09"/>
    <d v="2025-01-26T00:00:00"/>
    <s v="E0190047"/>
    <s v="PD019035"/>
    <s v="ATENDIMENTO E SUPORTE AO USUARIO DE TIC, SERVICOS TECNICOS ESPECIALIZADOS, GESTAO DE FIREWALL E GESTAO DE PROXY"/>
    <n v="10608.43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2"/>
    <d v="2024-12-27T00:00:00"/>
    <n v="13899"/>
    <d v="2024-12-27T00:00:00"/>
    <d v="2024-12-01T00:00:00"/>
    <n v="17659.96"/>
    <d v="2025-01-26T00:00:00"/>
    <s v="E0190047"/>
    <s v="PD019035"/>
    <s v="ATENDIMENTO E SUPORTE AO USUARIO DE TIC, SERVICOS TECNICOS ESPECIALIZADOS, GESTAO DE FIREWALL E GESTAO DE PROXY"/>
    <n v="14869.68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3"/>
    <d v="2024-12-27T00:00:00"/>
    <n v="13900"/>
    <d v="2024-12-27T00:00:00"/>
    <d v="2024-12-01T00:00:00"/>
    <n v="98099.14"/>
    <d v="2025-01-26T00:00:00"/>
    <s v="E0190047"/>
    <s v="PD019035"/>
    <s v="ATENDIMENTO E SUPORTE AO USUARIO DE TIC, SERVICOS TECNICOS ESPECIALIZADOS, GESTAO DE FIREWALL E GESTAO DE PROXY"/>
    <n v="82599.48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4"/>
    <d v="2024-12-27T00:00:00"/>
    <n v="13901"/>
    <d v="2024-12-27T00:00:00"/>
    <d v="2024-12-01T00:00:00"/>
    <n v="9509.5"/>
    <d v="2025-01-26T00:00:00"/>
    <s v="E0190047"/>
    <s v="PD019035"/>
    <s v="ATENDIMENTO E SUPORTE AO USUARIO DE TIC, SERVICOS TECNICOS ESPECIALIZADOS, GESTAO DE FIREWALL E GESTAO DE PROXY"/>
    <n v="8006.99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 SERVICOS"/>
    <n v="13905"/>
    <d v="2024-12-27T00:00:00"/>
    <n v="13902"/>
    <d v="2024-12-27T00:00:00"/>
    <d v="2024-12-01T00:00:00"/>
    <n v="39003.03"/>
    <d v="2025-01-26T00:00:00"/>
    <s v="E0190047"/>
    <s v="PD019035"/>
    <s v="ATENDIMENTO E SUPORTE AO USUARIO DE TIC, SERVICOS TECNICOS ESPECIALIZADOS, GESTAO DE FIREWALL E GESTAO DE PROXY"/>
    <n v="37130.879999999997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6"/>
    <d v="2024-12-27T00:00:00"/>
    <n v="13903"/>
    <d v="2024-12-27T00:00:00"/>
    <d v="2024-12-01T00:00:00"/>
    <n v="12336.22"/>
    <d v="2025-01-26T00:00:00"/>
    <s v="E0190047"/>
    <s v="PD019035"/>
    <s v="ATENDIMENTO E SUPORTE AO USUARIO DE TIC, SERVICOS TECNICOS ESPECIALIZADOS, GESTAO DE FIREWALL E GESTAO DE PROXY"/>
    <n v="10387.09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7"/>
    <d v="2024-12-27T00:00:00"/>
    <n v="13904"/>
    <d v="2024-12-27T00:00:00"/>
    <d v="2024-12-01T00:00:00"/>
    <n v="38947.96"/>
    <d v="2025-01-26T00:00:00"/>
    <s v="E0190047"/>
    <s v="PD019035"/>
    <s v="ATENDIMENTO E SUPORTE AO USUARIO DE TIC, SERVICOS TECNICOS ESPECIALIZADOS, GESTAO DE FIREWALL E GESTAO DE PROXY"/>
    <n v="32794.19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8"/>
    <d v="2024-12-27T00:00:00"/>
    <n v="13905"/>
    <d v="2024-12-27T00:00:00"/>
    <d v="2024-12-01T00:00:00"/>
    <n v="38565.71"/>
    <d v="2025-01-26T00:00:00"/>
    <s v="E0190047"/>
    <s v="PD019035"/>
    <s v="ATENDIMENTO E SUPORTE AO USUARIO DE TIC, SERVICOS TECNICOS ESPECIALIZADOS, GESTAO DE FIREWALL E GESTAO DE PROXY"/>
    <n v="32472.33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S INSS RET"/>
    <n v="13909"/>
    <d v="2024-12-27T00:00:00"/>
    <n v="13906"/>
    <d v="2024-12-27T00:00:00"/>
    <d v="2024-12-01T00:00:00"/>
    <n v="12654.4"/>
    <d v="2025-01-26T00:00:00"/>
    <s v="E0190047"/>
    <s v="PD019035"/>
    <s v="ATENDIMENTO E SUPORTE AO USUARIO DE TIC, SERVICOS TECNICOS ESPECIALIZADOS, GESTAO DE FIREWALL E GESTAO DE PROXY"/>
    <n v="10655.01"/>
    <d v="2024-12-01T00:00:00"/>
    <x v="0"/>
    <s v="DA Nº 481/2019"/>
    <s v="Nº 5403/2019"/>
    <s v="PD-PRC-2019/00618   359.00008385/2023-99 - ITO"/>
    <s v="2 - FATURADO"/>
    <n v="0"/>
    <x v="0"/>
    <x v="0"/>
  </r>
  <r>
    <x v="1452"/>
    <s v="60.747.318/0001-62"/>
    <s v="NF SERVICOS"/>
    <n v="176555"/>
    <d v="2024-12-27T00:00:00"/>
    <n v="1892543"/>
    <d v="2024-12-27T00:00:00"/>
    <d v="2024-12-01T00:00:00"/>
    <n v="5314.8"/>
    <d v="2025-01-26T00:00:00"/>
    <s v="E0190048"/>
    <s v="PD019035"/>
    <s v="CENTRAL DE ATENDIMENTO(HELP DESK / SERVICE DESK)"/>
    <n v="5059.6899999999996"/>
    <d v="2024-12-01T00:00:00"/>
    <x v="0"/>
    <s v="DA Nº 481/2019"/>
    <s v="147.00002797/2023-00"/>
    <s v="PD-PRC-2019/00618   359.00008385/2023-99 - ITO"/>
    <s v="2 - FATURADO"/>
    <n v="0"/>
    <x v="0"/>
    <x v="0"/>
  </r>
  <r>
    <x v="1452"/>
    <s v="60.747.318/0001-62"/>
    <s v="NF SERVICOS"/>
    <n v="176556"/>
    <d v="2024-12-27T00:00:00"/>
    <n v="1892544"/>
    <d v="2024-12-27T00:00:00"/>
    <d v="2024-12-01T00:00:00"/>
    <n v="3809.6"/>
    <d v="2025-01-26T00:00:00"/>
    <s v="E0190048"/>
    <s v="PD019035"/>
    <s v="CENTRAL DE ATENDIMENTO(HELP DESK / SERVICE DESK)"/>
    <n v="3626.74"/>
    <d v="2024-12-01T00:00:00"/>
    <x v="0"/>
    <s v="DA Nº 481/2019"/>
    <s v="147.00002797/2023-00"/>
    <s v="PD-PRC-2019/00618   359.00008385/2023-99 - ITO"/>
    <s v="2 - FATURADO"/>
    <n v="0"/>
    <x v="0"/>
    <x v="0"/>
  </r>
  <r>
    <x v="1452"/>
    <s v="60.747.318/0001-62"/>
    <s v="NF SERVICOS"/>
    <n v="176558"/>
    <d v="2024-12-27T00:00:00"/>
    <n v="1892546"/>
    <d v="2024-12-27T00:00:00"/>
    <d v="2024-12-01T00:00:00"/>
    <n v="496.8"/>
    <d v="2025-01-26T00:00:00"/>
    <s v="E0230059"/>
    <s v="PD023050"/>
    <s v="PROGRAMA SP SEM PAPEL"/>
    <n v="472.95"/>
    <d v="2024-12-01T00:00:00"/>
    <x v="0"/>
    <s v="037/2023"/>
    <s v="IAMSPE-PRC-2022/09179"/>
    <s v="PD-PRC-2023/00399   359.00003830/2024-13  APPS"/>
    <s v="2 - FATURADO"/>
    <n v="0"/>
    <x v="0"/>
    <x v="0"/>
  </r>
  <r>
    <x v="1452"/>
    <s v="60.747.318/0001-62"/>
    <s v="NF SERVICOS"/>
    <n v="176559"/>
    <d v="2024-12-27T00:00:00"/>
    <n v="1892547"/>
    <d v="2024-12-27T00:00:00"/>
    <d v="2024-12-01T00:00:00"/>
    <n v="44072.42"/>
    <d v="2025-01-26T00:00:00"/>
    <s v="E0190265"/>
    <s v="PD019206"/>
    <s v="PROCESSAMETO DE FOLHA DE PAGAMENTO DESCENTRALIZADA"/>
    <n v="41956.94"/>
    <d v="2024-12-01T00:00:00"/>
    <x v="0"/>
    <s v="120/2020"/>
    <s v="147.00001897/2023-19"/>
    <s v="PD-PRC-2020/00710   359.00001320/2024-01 -APPS"/>
    <s v="2 - FATURADO"/>
    <n v="0"/>
    <x v="0"/>
    <x v="0"/>
  </r>
  <r>
    <x v="1452"/>
    <s v="60.747.318/0001-62"/>
    <s v="NF SERVICOS"/>
    <n v="176565"/>
    <d v="2024-12-27T00:00:00"/>
    <n v="1892553"/>
    <d v="2024-12-27T00:00:00"/>
    <d v="2024-12-01T00:00:00"/>
    <n v="20708.96"/>
    <d v="2025-01-26T00:00:00"/>
    <s v="E0230073"/>
    <s v="PD023064"/>
    <s v="DECBENS - SISTEMA DE DECLARAÇÃO DE BENS"/>
    <n v="19714.93"/>
    <d v="2024-12-01T00:00:00"/>
    <x v="0"/>
    <s v="087/2023"/>
    <s v="147.00001052/2023-15"/>
    <s v="359.00003065/2023-42 - APPS"/>
    <s v="2 - FATURADO"/>
    <n v="0"/>
    <x v="0"/>
    <x v="0"/>
  </r>
  <r>
    <x v="1452"/>
    <s v="60.747.318/0001-62"/>
    <s v="NF SERVICOS"/>
    <n v="176568"/>
    <d v="2024-12-27T00:00:00"/>
    <n v="1892556"/>
    <d v="2024-12-27T00:00:00"/>
    <d v="2024-12-01T00:00:00"/>
    <n v="60690.28"/>
    <d v="2025-01-26T00:00:00"/>
    <s v="E0190049"/>
    <s v="PD019035"/>
    <s v="ADMINISTRAÇÃO DE ESTAÇÃO DE TRABALHO E GERENCIAMENTO DE ANTIVÍRUS"/>
    <n v="57777.15"/>
    <d v="2024-12-01T00:00:00"/>
    <x v="0"/>
    <s v="DA Nº 481/2019"/>
    <s v="147.00002797/2023-00"/>
    <s v="PD-PRC-2019/00618 -   359.00008385/2023-99  ITO"/>
    <s v="2 - FATURADO"/>
    <n v="0"/>
    <x v="0"/>
    <x v="0"/>
  </r>
  <r>
    <x v="1452"/>
    <s v="60.747.318/0001-62"/>
    <s v="NF SERVICOS"/>
    <n v="176573"/>
    <d v="2024-12-27T00:00:00"/>
    <n v="1892561"/>
    <d v="2024-12-27T00:00:00"/>
    <d v="2024-12-01T00:00:00"/>
    <n v="754.39"/>
    <d v="2025-01-26T00:00:00"/>
    <s v="E0230146"/>
    <s v="PD023123"/>
    <s v="SMS"/>
    <n v="718.18"/>
    <d v="2024-12-01T00:00:00"/>
    <x v="0"/>
    <s v="DA 155/2023   D.L.14/2023"/>
    <s v="147.00000100/2023-58"/>
    <s v="359.00007058/2023-10  ITO"/>
    <s v="2 - FATURADO"/>
    <n v="0"/>
    <x v="0"/>
    <x v="0"/>
  </r>
  <r>
    <x v="1452"/>
    <s v="60.747.318/0001-62"/>
    <s v="NF SERVICOS"/>
    <n v="176574"/>
    <d v="2024-12-27T00:00:00"/>
    <n v="1892562"/>
    <d v="2024-12-27T00:00:00"/>
    <d v="2024-12-01T00:00:00"/>
    <n v="32718.959999999999"/>
    <d v="2025-01-26T00:00:00"/>
    <s v="E0230401"/>
    <s v="PD023330"/>
    <s v="PAAS MIDDLEWARE COM SERVICO DE GESTAO"/>
    <n v="31148.45"/>
    <d v="2024-12-01T00:00:00"/>
    <x v="0"/>
    <s v="DA n.' 173/2023"/>
    <s v="SEt  147.00001067/2023-83"/>
    <s v="359.00008371/2023-75  ITO"/>
    <s v="2 - FATURADO"/>
    <n v="0"/>
    <x v="0"/>
    <x v="0"/>
  </r>
  <r>
    <x v="1452"/>
    <s v="60.747.318/0001-62"/>
    <s v="NF SERVICOS"/>
    <n v="176576"/>
    <d v="2024-12-27T00:00:00"/>
    <n v="1892564"/>
    <d v="2024-12-27T00:00:00"/>
    <d v="2024-12-01T00:00:00"/>
    <n v="689.5"/>
    <d v="2025-01-26T00:00:00"/>
    <s v="E0190083"/>
    <s v="PD019035"/>
    <s v="SOLUÇÃO POUPAFILA CENTRALIZADO - GERENCIAMENTO DE FILAS"/>
    <n v="656.4"/>
    <d v="2024-12-01T00:00:00"/>
    <x v="0"/>
    <s v="DA Nº 481/2019"/>
    <s v="147.00002797/2023-00"/>
    <s v="PD-PRC-2019/00618   359.00008385/2023-99 ITO"/>
    <s v="2 - FATURADO"/>
    <n v="0"/>
    <x v="0"/>
    <x v="0"/>
  </r>
  <r>
    <x v="1452"/>
    <s v="60.747.318/0001-62"/>
    <s v="NF SERVICOS"/>
    <n v="176608"/>
    <d v="2024-12-27T00:00:00"/>
    <n v="1892596"/>
    <d v="2024-12-27T00:00:00"/>
    <d v="2024-12-01T00:00:00"/>
    <n v="216200.04"/>
    <d v="2025-01-26T00:00:00"/>
    <s v="E0230518"/>
    <s v="PD023420"/>
    <s v="NUVEM PUBLICA"/>
    <n v="205822.44"/>
    <d v="2024-12-01T00:00:00"/>
    <x v="0"/>
    <s v="199/2023"/>
    <s v="147.00009011/2023-77"/>
    <s v="359.00009471/2023-19 ITO"/>
    <s v="2 - FATURADO"/>
    <n v="0"/>
    <x v="0"/>
    <x v="0"/>
  </r>
  <r>
    <x v="1452"/>
    <s v="60.747.318/0001-62"/>
    <s v="NF SERVICOS"/>
    <n v="6604"/>
    <d v="2024-12-27T00:00:00"/>
    <n v="309716"/>
    <d v="2024-12-27T00:00:00"/>
    <d v="2024-12-01T00:00:00"/>
    <n v="100369.91"/>
    <d v="2025-01-26T00:00:00"/>
    <s v="E0201003"/>
    <s v="PD201003"/>
    <s v="GED"/>
    <n v="95552.15"/>
    <d v="2024-12-01T00:00:00"/>
    <x v="0"/>
    <s v="DA 212/2020"/>
    <s v="5820/2020"/>
    <s v="ITO"/>
    <s v="2 - FATURADO"/>
    <n v="0"/>
    <x v="0"/>
    <x v="0"/>
  </r>
  <r>
    <x v="1452"/>
    <s v="60.747.318/0001-62"/>
    <s v="NF SERVICOS"/>
    <n v="6609"/>
    <d v="2024-12-27T00:00:00"/>
    <n v="309721"/>
    <d v="2024-12-27T00:00:00"/>
    <d v="2024-12-01T00:00:00"/>
    <n v="1452"/>
    <d v="2025-01-26T00:00:00"/>
    <s v="E0201003"/>
    <s v="PD201003"/>
    <s v="GED"/>
    <n v="1382.3"/>
    <d v="2024-12-01T00:00:00"/>
    <x v="0"/>
    <s v="DA 212/2020"/>
    <s v="5820/2020"/>
    <s v="ITO"/>
    <s v="2 - FATURADO"/>
    <n v="0"/>
    <x v="0"/>
    <x v="0"/>
  </r>
  <r>
    <x v="1452"/>
    <s v="60.747.318/0001-62"/>
    <s v="NFS INSS RET"/>
    <n v="6644"/>
    <d v="2024-12-31T00:00:00"/>
    <n v="310810"/>
    <d v="2025-01-10T00:00:00"/>
    <d v="2024-12-01T00:00:00"/>
    <n v="147000.64000000001"/>
    <d v="2025-01-30T00:00:00"/>
    <s v="E0201003"/>
    <s v="PD201003"/>
    <s v="GED"/>
    <n v="123774.54"/>
    <d v="2024-12-01T00:00:00"/>
    <x v="0"/>
    <s v="DA 212/2020"/>
    <s v="5820/2020"/>
    <s v="ITO"/>
    <s v="2 - FATURADO"/>
    <n v="0"/>
    <x v="0"/>
    <x v="0"/>
  </r>
  <r>
    <x v="1453"/>
    <s v="60.850.575/0001-25"/>
    <s v="NF SERVICOS DO"/>
    <n v="294696"/>
    <d v="2024-11-04T00:00:00"/>
    <n v="301101"/>
    <d v="2024-11-04T00:00:00"/>
    <m/>
    <n v="980.4"/>
    <d v="2024-12-03T00:00:00"/>
    <s v="E0230928"/>
    <s v="PD023928"/>
    <s v="Serviços de Publicidade Eletrônica"/>
    <n v="0"/>
    <m/>
    <x v="0"/>
    <m/>
    <m/>
    <m/>
    <s v="2 - FATURADO"/>
    <n v="28"/>
    <x v="2"/>
    <x v="1"/>
  </r>
  <r>
    <x v="1453"/>
    <s v="60.850.575/0001-25"/>
    <s v="NF SERVICOS DO"/>
    <n v="300179"/>
    <d v="2024-12-11T00:00:00"/>
    <n v="307616"/>
    <d v="2024-12-11T00:00:00"/>
    <m/>
    <n v="857.85"/>
    <d v="2025-01-09T00:00:00"/>
    <s v="E0230928"/>
    <s v="PD023928"/>
    <s v="Serviços de Publicidade Eletrônica"/>
    <n v="857.85"/>
    <m/>
    <x v="0"/>
    <m/>
    <m/>
    <m/>
    <s v="2 - FATURADO"/>
    <n v="0"/>
    <x v="0"/>
    <x v="1"/>
  </r>
  <r>
    <x v="1453"/>
    <s v="60.850.575/0001-25"/>
    <s v="NF SERVICOS E_GOV"/>
    <n v="175623"/>
    <d v="2024-12-16T00:00:00"/>
    <n v="1891611"/>
    <d v="2024-12-16T00:00:00"/>
    <m/>
    <n v="124.99"/>
    <d v="2025-01-15T00:00:00"/>
    <m/>
    <m/>
    <s v="e-CPF A1 - 12 meses (Gov)"/>
    <n v="124.99"/>
    <m/>
    <x v="0"/>
    <m/>
    <m/>
    <m/>
    <s v="2 - FATURADO"/>
    <n v="0"/>
    <x v="0"/>
    <x v="1"/>
  </r>
  <r>
    <x v="1453"/>
    <s v="60.850.575/0001-25"/>
    <s v="NF SERVICOS DO"/>
    <n v="301964"/>
    <d v="2024-12-16T00:00:00"/>
    <n v="308472"/>
    <d v="2024-12-16T00:00:00"/>
    <m/>
    <n v="857.85"/>
    <d v="2025-01-15T00:00:00"/>
    <s v="E0230928"/>
    <s v="PD023928"/>
    <s v="Serviços de Publicidade Eletrônica"/>
    <n v="857.85"/>
    <m/>
    <x v="0"/>
    <m/>
    <m/>
    <m/>
    <s v="2 - FATURADO"/>
    <n v="0"/>
    <x v="0"/>
    <x v="1"/>
  </r>
  <r>
    <x v="1453"/>
    <s v="60.850.575/0001-25"/>
    <s v="NF SERVICOS DO"/>
    <n v="302181"/>
    <d v="2024-12-17T00:00:00"/>
    <n v="308694"/>
    <d v="2024-12-17T00:00:00"/>
    <m/>
    <n v="857.85"/>
    <d v="2025-01-15T00:00:00"/>
    <s v="E0230928"/>
    <s v="PD023928"/>
    <s v="Serviços de Publicidade Eletrônica"/>
    <n v="857.85"/>
    <m/>
    <x v="0"/>
    <m/>
    <m/>
    <m/>
    <s v="2 - FATURADO"/>
    <n v="0"/>
    <x v="0"/>
    <x v="1"/>
  </r>
  <r>
    <x v="1453"/>
    <s v="60.850.575/0001-25"/>
    <s v="NF SERVICOS DO"/>
    <n v="303088"/>
    <d v="2024-12-20T00:00:00"/>
    <n v="309610"/>
    <d v="2024-12-20T00:00:00"/>
    <m/>
    <n v="3186.3"/>
    <d v="2025-01-18T00:00:00"/>
    <s v="E0230928"/>
    <s v="PD023928"/>
    <s v="Serviços de Publicidade Eletrônica"/>
    <n v="3186.3"/>
    <m/>
    <x v="0"/>
    <m/>
    <m/>
    <m/>
    <s v="2 - FATURADO"/>
    <n v="0"/>
    <x v="0"/>
    <x v="1"/>
  </r>
  <r>
    <x v="1453"/>
    <s v="60.850.575/0001-25"/>
    <s v="NF SERVICOS DO"/>
    <n v="303090"/>
    <d v="2024-12-20T00:00:00"/>
    <n v="309612"/>
    <d v="2024-12-20T00:00:00"/>
    <m/>
    <n v="1838.25"/>
    <d v="2025-01-18T00:00:00"/>
    <s v="E0230928"/>
    <s v="PD023928"/>
    <s v="Serviços de Publicidade Eletrônica"/>
    <n v="1838.25"/>
    <m/>
    <x v="0"/>
    <m/>
    <m/>
    <m/>
    <s v="2 - FATURADO"/>
    <n v="0"/>
    <x v="0"/>
    <x v="1"/>
  </r>
  <r>
    <x v="1454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159"/>
    <x v="4"/>
    <x v="1"/>
  </r>
  <r>
    <x v="1455"/>
    <s v="60.882.313/0001-42"/>
    <s v="NF SERVICOS"/>
    <n v="175354"/>
    <d v="2024-12-11T00:00:00"/>
    <n v="1891342"/>
    <d v="2024-12-12T00:00:00"/>
    <d v="2024-11-01T00:00:00"/>
    <n v="1102.28"/>
    <d v="2025-01-10T00:00:00"/>
    <s v="E0240517"/>
    <s v="PD024370"/>
    <s v="MICROFILMAGEM"/>
    <n v="1102.28"/>
    <d v="2024-11-01T00:00:00"/>
    <x v="0"/>
    <m/>
    <m/>
    <s v="359.00007255/2024-10  ITO"/>
    <s v="2 - FATURADO"/>
    <n v="0"/>
    <x v="0"/>
    <x v="0"/>
  </r>
  <r>
    <x v="1455"/>
    <s v="60.882.313/0001-42"/>
    <s v="NF SERVICOS"/>
    <n v="175356"/>
    <d v="2024-12-11T00:00:00"/>
    <n v="1891344"/>
    <d v="2024-12-12T00:00:00"/>
    <d v="2024-11-01T00:00:00"/>
    <n v="570.52"/>
    <d v="2025-01-10T00:00:00"/>
    <s v="E0240517"/>
    <s v="PD024370"/>
    <s v="MICROFILMAGEM"/>
    <n v="570.52"/>
    <d v="2024-11-01T00:00:00"/>
    <x v="0"/>
    <m/>
    <m/>
    <s v="359.00007255/2024-10  ITO"/>
    <s v="2 - FATURADO"/>
    <n v="0"/>
    <x v="0"/>
    <x v="0"/>
  </r>
  <r>
    <x v="1456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146"/>
    <x v="7"/>
    <x v="1"/>
  </r>
  <r>
    <x v="1456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111"/>
    <x v="8"/>
    <x v="1"/>
  </r>
  <r>
    <x v="1456"/>
    <s v="60.985.017/0001-77"/>
    <s v="ND-POUPATEMPO 4.0"/>
    <n v="5265"/>
    <d v="2024-12-04T00:00:00"/>
    <s v="PPT00651"/>
    <s v="PPT00651"/>
    <d v="2024-12-01T00:00:00"/>
    <n v="14005.38"/>
    <d v="2025-01-03T00:00:00"/>
    <s v="PPT00651"/>
    <s v="PP00651"/>
    <s v="IMPLANTACAO E OPERACAO DO POUPATEMPO CREA"/>
    <n v="14005.38"/>
    <d v="2024-12-01T00:00:00"/>
    <x v="0"/>
    <m/>
    <s v="PD-PRC-2022/00810"/>
    <m/>
    <s v="2 - FATURADO"/>
    <n v="0"/>
    <x v="0"/>
    <x v="11"/>
  </r>
  <r>
    <x v="1457"/>
    <s v="61.000.923/0001-38"/>
    <s v="NF SERVICOS"/>
    <n v="154810"/>
    <d v="2024-02-29T00:00:00"/>
    <n v="1742056"/>
    <d v="2024-03-06T00:00:00"/>
    <d v="2024-02-01T00:00:00"/>
    <n v="250.88"/>
    <d v="2024-04-05T00:00:00"/>
    <s v="E0210060"/>
    <s v="PD021045"/>
    <s v="FOLHA DE PAGAMENTO"/>
    <n v="238.84"/>
    <d v="2024-02-01T00:00:00"/>
    <x v="0"/>
    <s v="002.02.2/2021"/>
    <s v="CAD 0057/21"/>
    <s v="PD-PRC-2021/00408    359.00005921/2023-02  APPS"/>
    <s v="2 - FATURADO"/>
    <n v="270"/>
    <x v="3"/>
    <x v="0"/>
  </r>
  <r>
    <x v="1457"/>
    <s v="61.000.923/0001-38"/>
    <s v="NF SERVICOS"/>
    <n v="174856"/>
    <d v="2024-12-10T00:00:00"/>
    <n v="1890844"/>
    <d v="2024-12-10T00:00:00"/>
    <d v="2024-11-01T00:00:00"/>
    <n v="227.36"/>
    <d v="2025-01-09T00:00:00"/>
    <s v="E0210060"/>
    <s v="PD021045"/>
    <s v="FOLHA DE PAGAMENTO"/>
    <n v="216.45"/>
    <d v="2024-11-01T00:00:00"/>
    <x v="0"/>
    <s v="002.02.2/2021"/>
    <s v="CAD 0057/21"/>
    <s v="PD-PRC-2021/00408    359.00005921/2023-02  APPS"/>
    <s v="2 - FATURADO"/>
    <n v="0"/>
    <x v="0"/>
    <x v="0"/>
  </r>
  <r>
    <x v="1457"/>
    <s v="61.000.923/0001-38"/>
    <s v="NF SERVICOS E_GOV"/>
    <n v="175041"/>
    <d v="2024-12-11T00:00:00"/>
    <n v="1891029"/>
    <d v="2024-12-11T00:00:00"/>
    <m/>
    <n v="124.99"/>
    <d v="2025-01-10T00:00:00"/>
    <m/>
    <m/>
    <s v="Certificado e-CPF A3 (somente certificado) - 12 meses Gov"/>
    <n v="118.99"/>
    <m/>
    <x v="0"/>
    <m/>
    <m/>
    <m/>
    <s v="2 - FATURADO"/>
    <n v="0"/>
    <x v="0"/>
    <x v="1"/>
  </r>
  <r>
    <x v="1457"/>
    <s v="61.000.923/0001-38"/>
    <s v="NF SERVICOS E_GOV"/>
    <n v="175626"/>
    <d v="2024-12-16T00:00:00"/>
    <n v="1891614"/>
    <d v="2024-12-16T00:00:00"/>
    <m/>
    <n v="124.99"/>
    <d v="2025-01-15T00:00:00"/>
    <m/>
    <m/>
    <s v="Certificado e-CPF A3 (somente certificado) - 12 meses Gov"/>
    <n v="118.99"/>
    <m/>
    <x v="0"/>
    <m/>
    <m/>
    <m/>
    <s v="2 - FATURADO"/>
    <n v="0"/>
    <x v="0"/>
    <x v="1"/>
  </r>
  <r>
    <x v="1457"/>
    <s v="61.000.923/0001-38"/>
    <s v="NF SERVICOS"/>
    <n v="175896"/>
    <d v="2024-12-17T00:00:00"/>
    <n v="1891884"/>
    <d v="2024-12-17T00:00:00"/>
    <d v="2024-11-01T00:00:00"/>
    <n v="13.45"/>
    <d v="2025-01-16T00:00:00"/>
    <s v="E0240374"/>
    <s v="PD024245"/>
    <s v="PROGRAMA SP SEM PAPEL"/>
    <n v="12.8"/>
    <d v="2024-11-01T00:00:00"/>
    <x v="0"/>
    <s v="001/Adm/24"/>
    <n v="20240477968"/>
    <s v="359.00004147/2024-95  APPS"/>
    <s v="2 - FATURADO"/>
    <n v="0"/>
    <x v="0"/>
    <x v="0"/>
  </r>
  <r>
    <x v="1457"/>
    <s v="61.000.923/0001-38"/>
    <s v="NF SERVICOS"/>
    <n v="175917"/>
    <d v="2024-12-17T00:00:00"/>
    <n v="1891905"/>
    <d v="2024-12-17T00:00:00"/>
    <d v="2024-11-01T00:00:00"/>
    <n v="387.37"/>
    <d v="2025-01-16T00:00:00"/>
    <s v="E0220488"/>
    <s v="PD022376"/>
    <s v="SAM ESTOQUE-PATRIMONIO"/>
    <n v="368.78"/>
    <d v="2024-11-01T00:00:00"/>
    <x v="0"/>
    <s v="CBPM-012-02.2-2022"/>
    <s v="CBPM-PRC-2022-00062"/>
    <s v="PD-PRC-2022/04195-359.00005902/2023-78 - APPS"/>
    <s v="2 - FATURADO"/>
    <n v="0"/>
    <x v="0"/>
    <x v="0"/>
  </r>
  <r>
    <x v="1457"/>
    <s v="61.000.923/0001-38"/>
    <s v="NF SERVICOS"/>
    <n v="176698"/>
    <d v="2024-12-27T00:00:00"/>
    <n v="1892686"/>
    <d v="2024-12-27T00:00:00"/>
    <d v="2024-11-01T00:00:00"/>
    <n v="1017.01"/>
    <d v="2025-01-26T00:00:00"/>
    <s v="E0220488"/>
    <s v="PD022376"/>
    <s v="SAM ESTOQUE-PATRIMONIO"/>
    <n v="968.19"/>
    <d v="2024-11-01T00:00:00"/>
    <x v="0"/>
    <s v="CBPM-012-02.2-2022"/>
    <s v="CBPM-PRC-2022-00062"/>
    <s v="PD-PRC-2022/04195-359.00005902/2023-78 - APPS"/>
    <s v="2 - FATURADO"/>
    <n v="0"/>
    <x v="0"/>
    <x v="0"/>
  </r>
  <r>
    <x v="1457"/>
    <s v="61.000.923/0001-38"/>
    <s v="NF SERVICOS"/>
    <n v="176699"/>
    <d v="2024-12-27T00:00:00"/>
    <n v="1892687"/>
    <d v="2024-12-27T00:00:00"/>
    <d v="2024-12-01T00:00:00"/>
    <n v="1452.87"/>
    <d v="2025-01-26T00:00:00"/>
    <s v="E0220488"/>
    <s v="PD022376"/>
    <s v="SAM ESTOQUE-PATRIMONIO"/>
    <n v="1383.13"/>
    <d v="2024-12-01T00:00:00"/>
    <x v="0"/>
    <s v="CBPM-012-02.2-2022"/>
    <s v="CBPM-PRC-2022-00062"/>
    <s v="PD-PRC-2022/04195-359.00005902/2023-78 - APPS"/>
    <s v="2 - FATURADO"/>
    <n v="0"/>
    <x v="0"/>
    <x v="0"/>
  </r>
  <r>
    <x v="1457"/>
    <s v="61.000.923/0001-38"/>
    <s v="NF SERVICOS"/>
    <n v="176828"/>
    <d v="2024-12-27T00:00:00"/>
    <n v="1892816"/>
    <d v="2024-12-27T00:00:00"/>
    <d v="2024-12-01T00:00:00"/>
    <n v="13.45"/>
    <d v="2025-01-26T00:00:00"/>
    <s v="E0240374"/>
    <s v="PD024245"/>
    <s v="PROGRAMA SP SEM PAPEL"/>
    <n v="12.8"/>
    <d v="2024-12-01T00:00:00"/>
    <x v="0"/>
    <s v="001/Adm/24"/>
    <n v="20240477968"/>
    <s v="359.00004147/2024-95  APPS"/>
    <s v="2 - FATURADO"/>
    <n v="0"/>
    <x v="0"/>
    <x v="0"/>
  </r>
  <r>
    <x v="1457"/>
    <s v="61.000.923/0001-38"/>
    <s v="NF SERVICOS"/>
    <n v="176829"/>
    <d v="2024-12-27T00:00:00"/>
    <n v="1892817"/>
    <d v="2024-12-27T00:00:00"/>
    <d v="2024-12-01T00:00:00"/>
    <n v="1924.64"/>
    <d v="2025-01-26T00:00:00"/>
    <s v="E0240154"/>
    <s v="PD024104"/>
    <s v="E MAIL COMO SERVIÇO - OFFICE BASICO"/>
    <n v="1832.26"/>
    <d v="2024-12-01T00:00:00"/>
    <x v="0"/>
    <s v="004/ADM/24"/>
    <n v="20240620625"/>
    <s v="359.00005943/2024-45  ITO"/>
    <s v="2 - FATURADO"/>
    <n v="0"/>
    <x v="0"/>
    <x v="0"/>
  </r>
  <r>
    <x v="1458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23"/>
    <x v="2"/>
    <x v="2"/>
  </r>
  <r>
    <x v="1458"/>
    <s v="61.117.263/0001-70"/>
    <s v="NF SERVICOS DO"/>
    <n v="301942"/>
    <d v="2024-12-11T00:00:00"/>
    <n v="30736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459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134"/>
    <x v="4"/>
    <x v="1"/>
  </r>
  <r>
    <x v="1459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134"/>
    <x v="4"/>
    <x v="1"/>
  </r>
  <r>
    <x v="1460"/>
    <s v="61.514.998/0001-37"/>
    <s v="ND-OPERADORA CIELO"/>
    <n v="23423"/>
    <d v="2024-11-25T00:00:00"/>
    <m/>
    <m/>
    <m/>
    <n v="251.97"/>
    <d v="2024-11-25T00:00:00"/>
    <m/>
    <m/>
    <s v="e-CNPJ A3 - Renovação 36 meses"/>
    <n v="0"/>
    <m/>
    <x v="0"/>
    <m/>
    <m/>
    <m/>
    <s v="1 - VENDA A VISTA"/>
    <n v="36"/>
    <x v="1"/>
    <x v="4"/>
  </r>
  <r>
    <x v="1460"/>
    <s v="61.514.998/0001-37"/>
    <s v="ND-OPERADORA CIELO"/>
    <n v="23492"/>
    <d v="2024-12-02T00:00:00"/>
    <m/>
    <m/>
    <m/>
    <n v="312.48"/>
    <d v="2024-12-02T00:00:00"/>
    <m/>
    <m/>
    <s v="e-CNPJ A3 em cartão - 36 meses "/>
    <n v="312.48"/>
    <m/>
    <x v="0"/>
    <m/>
    <m/>
    <m/>
    <s v="1 - VENDA A VISTA"/>
    <n v="29"/>
    <x v="2"/>
    <x v="4"/>
  </r>
  <r>
    <x v="1461"/>
    <s v="61.571.923/0001-98"/>
    <s v="NF SERVICOS"/>
    <n v="174408"/>
    <d v="2024-12-09T00:00:00"/>
    <n v="1890396"/>
    <d v="2024-12-09T00:00:00"/>
    <d v="2024-11-01T00:00:00"/>
    <n v="58.12"/>
    <d v="2025-01-08T00:00:00"/>
    <s v="E0230153"/>
    <s v="PD023130"/>
    <s v="PROGRAMA SP SEM PAPEL"/>
    <n v="55.33"/>
    <d v="2024-11-01T00:00:00"/>
    <x v="0"/>
    <d v="2023-09-01T00:00:00"/>
    <s v="SEI.267.00000204/2023-41"/>
    <s v="359.00006491/2023-38  APPS"/>
    <s v="2 - FATURADO"/>
    <n v="0"/>
    <x v="0"/>
    <x v="0"/>
  </r>
  <r>
    <x v="1461"/>
    <s v="61.571.923/0001-98"/>
    <s v="NF SERVICOS"/>
    <n v="174413"/>
    <d v="2024-12-09T00:00:00"/>
    <n v="1890401"/>
    <d v="2024-12-09T00:00:00"/>
    <d v="2024-11-01T00:00:00"/>
    <n v="446.46"/>
    <d v="2025-01-08T00:00:00"/>
    <s v="E0240475"/>
    <s v="PD024331"/>
    <s v="E MAIL COMO SERVIÇO - OFFICE  BASICO"/>
    <n v="425.03"/>
    <d v="2024-11-01T00:00:00"/>
    <x v="0"/>
    <s v="015/2024"/>
    <s v="267.00000580/2024-17"/>
    <s v="359.00006168/2024-45  ITO"/>
    <s v="2 - FATURADO"/>
    <n v="0"/>
    <x v="0"/>
    <x v="0"/>
  </r>
  <r>
    <x v="1461"/>
    <s v="61.571.923/0001-98"/>
    <s v="NF SERVICOS E_GOV"/>
    <n v="175242"/>
    <d v="2024-12-11T00:00:00"/>
    <n v="1891230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461"/>
    <s v="61.571.923/0001-98"/>
    <s v="NF SERVICOS E_GOV"/>
    <n v="175615"/>
    <d v="2024-12-16T00:00:00"/>
    <n v="189160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461"/>
    <s v="61.571.923/0001-98"/>
    <s v="NF SERVICOS E_GOV"/>
    <n v="176083"/>
    <d v="2024-12-20T00:00:00"/>
    <n v="1892071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461"/>
    <s v="61.571.923/0001-98"/>
    <s v="NF SERVICOS"/>
    <n v="176832"/>
    <d v="2024-12-27T00:00:00"/>
    <n v="1892820"/>
    <d v="2024-12-27T00:00:00"/>
    <d v="2024-12-01T00:00:00"/>
    <n v="58.12"/>
    <d v="2025-01-26T00:00:00"/>
    <s v="E0230153"/>
    <s v="PD023130"/>
    <s v="PROGRAMA SP SEM PAPEL"/>
    <n v="55.33"/>
    <d v="2024-12-01T00:00:00"/>
    <x v="0"/>
    <d v="2023-09-01T00:00:00"/>
    <s v="SEI.267.00000204/2023-41"/>
    <s v="359.00006491/2023-38  APPS"/>
    <s v="2 - FATURADO"/>
    <n v="0"/>
    <x v="0"/>
    <x v="0"/>
  </r>
  <r>
    <x v="1461"/>
    <s v="61.571.923/0001-98"/>
    <s v="NF SERVICOS"/>
    <n v="176858"/>
    <d v="2024-12-27T00:00:00"/>
    <n v="1892846"/>
    <d v="2024-12-27T00:00:00"/>
    <d v="2024-12-01T00:00:00"/>
    <n v="446.46"/>
    <d v="2025-01-26T00:00:00"/>
    <s v="E0240475"/>
    <s v="PD024331"/>
    <s v="E MAIL COMO SERVIÇO - OFFICE  BASICO"/>
    <n v="425.03"/>
    <d v="2024-12-01T00:00:00"/>
    <x v="0"/>
    <s v="015/2024"/>
    <s v="267.00000580/2024-17"/>
    <s v="359.00006168/2024-45  ITO"/>
    <s v="2 - FATURADO"/>
    <n v="0"/>
    <x v="0"/>
    <x v="0"/>
  </r>
  <r>
    <x v="1462"/>
    <s v="61.649.810/0001-68"/>
    <s v="NF SERVICOS DO"/>
    <n v="301900"/>
    <d v="2024-12-11T00:00:00"/>
    <n v="307324"/>
    <d v="2024-12-11T00:00:00"/>
    <m/>
    <n v="162"/>
    <d v="2025-01-10T00:00:00"/>
    <m/>
    <m/>
    <s v="Boletim - Diário Oficial Informa"/>
    <n v="162"/>
    <m/>
    <x v="0"/>
    <m/>
    <m/>
    <m/>
    <s v="3 - FATURADO DO INFORMA"/>
    <n v="0"/>
    <x v="0"/>
    <x v="1"/>
  </r>
  <r>
    <x v="1463"/>
    <s v="61.692.422/0001-60"/>
    <s v="NF SERVICOS DO"/>
    <n v="218821"/>
    <d v="2023-08-30T00:00:00"/>
    <n v="224382"/>
    <d v="2023-08-31T00:00:00"/>
    <m/>
    <n v="54"/>
    <d v="2023-09-30T00:00:00"/>
    <m/>
    <m/>
    <s v="Boletim - Diário Oficial Informa"/>
    <n v="54"/>
    <m/>
    <x v="0"/>
    <m/>
    <m/>
    <m/>
    <s v="3 - FATURADO DO INFORMA"/>
    <n v="458"/>
    <x v="4"/>
    <x v="1"/>
  </r>
  <r>
    <x v="1463"/>
    <s v="61.692.422/0001-60"/>
    <s v="NF SERVICOS DO"/>
    <n v="225150"/>
    <d v="2023-09-30T00:00:00"/>
    <n v="230805"/>
    <d v="2023-10-02T00:00:00"/>
    <m/>
    <n v="54"/>
    <d v="2023-11-01T00:00:00"/>
    <m/>
    <m/>
    <s v="Boletim - Diário Oficial Informa"/>
    <n v="54"/>
    <m/>
    <x v="0"/>
    <m/>
    <m/>
    <m/>
    <s v="3 - FATURADO DO INFORMA"/>
    <n v="426"/>
    <x v="4"/>
    <x v="1"/>
  </r>
  <r>
    <x v="1463"/>
    <s v="61.692.422/0001-60"/>
    <s v="NF SERVICOS DO"/>
    <n v="231258"/>
    <d v="2023-10-27T00:00:00"/>
    <n v="236970"/>
    <d v="2023-10-30T00:00:00"/>
    <m/>
    <n v="54"/>
    <d v="2023-11-29T00:00:00"/>
    <m/>
    <m/>
    <s v="Boletim - Diário Oficial Informa"/>
    <n v="54"/>
    <m/>
    <x v="0"/>
    <m/>
    <m/>
    <m/>
    <s v="3 - FATURADO DO INFORMA"/>
    <n v="398"/>
    <x v="4"/>
    <x v="1"/>
  </r>
  <r>
    <x v="1463"/>
    <s v="61.692.422/0001-60"/>
    <s v="NF SERVICOS DO"/>
    <n v="237072"/>
    <d v="2023-11-30T00:00:00"/>
    <n v="242843"/>
    <d v="2023-11-30T00:00:00"/>
    <m/>
    <n v="54"/>
    <d v="2023-12-30T00:00:00"/>
    <m/>
    <m/>
    <s v="Boletim - Diário Oficial Informa"/>
    <n v="54"/>
    <m/>
    <x v="0"/>
    <m/>
    <m/>
    <m/>
    <s v="3 - FATURADO DO INFORMA"/>
    <n v="367"/>
    <x v="4"/>
    <x v="1"/>
  </r>
  <r>
    <x v="1463"/>
    <s v="61.692.422/0001-60"/>
    <s v="NF SERVICOS DO"/>
    <n v="243535"/>
    <d v="2023-12-31T00:00:00"/>
    <n v="249356"/>
    <d v="2024-01-03T00:00:00"/>
    <m/>
    <n v="54"/>
    <d v="2024-02-02T00:00:00"/>
    <m/>
    <m/>
    <s v="Boletim - Diário Oficial Informa"/>
    <n v="54"/>
    <m/>
    <x v="0"/>
    <m/>
    <m/>
    <m/>
    <s v="3 - FATURADO DO INFORMA"/>
    <n v="333"/>
    <x v="3"/>
    <x v="1"/>
  </r>
  <r>
    <x v="1463"/>
    <s v="61.692.422/0001-60"/>
    <s v="NF SERVICOS DO"/>
    <n v="247357"/>
    <d v="2024-01-29T00:00:00"/>
    <n v="253224"/>
    <d v="2024-01-30T00:00:00"/>
    <m/>
    <n v="54"/>
    <d v="2024-02-29T00:00:00"/>
    <m/>
    <m/>
    <s v="Boletim - Diário Oficial Informa"/>
    <n v="54"/>
    <m/>
    <x v="0"/>
    <m/>
    <m/>
    <m/>
    <s v="3 - FATURADO DO INFORMA"/>
    <n v="306"/>
    <x v="3"/>
    <x v="1"/>
  </r>
  <r>
    <x v="1463"/>
    <s v="61.692.422/0001-60"/>
    <s v="NF SERVICOS DO"/>
    <n v="252838"/>
    <d v="2024-02-25T00:00:00"/>
    <n v="258739"/>
    <d v="2024-02-28T00:00:00"/>
    <m/>
    <n v="54"/>
    <d v="2024-03-29T00:00:00"/>
    <m/>
    <m/>
    <s v="Boletim - Diário Oficial Informa"/>
    <n v="54"/>
    <m/>
    <x v="0"/>
    <m/>
    <m/>
    <m/>
    <s v="3 - FATURADO DO INFORMA"/>
    <n v="277"/>
    <x v="3"/>
    <x v="1"/>
  </r>
  <r>
    <x v="1464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611"/>
    <x v="4"/>
    <x v="1"/>
  </r>
  <r>
    <x v="1464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133"/>
    <x v="4"/>
    <x v="1"/>
  </r>
  <r>
    <x v="1465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130"/>
    <x v="4"/>
    <x v="1"/>
  </r>
  <r>
    <x v="1466"/>
    <s v="61.777.009/0046-08"/>
    <s v="NF SERVICOS DO"/>
    <n v="301934"/>
    <d v="2024-12-11T00:00:00"/>
    <n v="307358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1467"/>
    <s v="61.844.478/0001-92"/>
    <s v="NF SERVICOS DO"/>
    <n v="301331"/>
    <d v="2024-12-11T00:00:00"/>
    <n v="306755"/>
    <d v="2024-12-11T00:00:00"/>
    <m/>
    <n v="54"/>
    <d v="2025-01-10T00:00:00"/>
    <m/>
    <m/>
    <s v="Boletim - Diário Oficial Informa"/>
    <n v="54"/>
    <m/>
    <x v="0"/>
    <m/>
    <m/>
    <m/>
    <s v="3 - FATURADO DO INFORMA"/>
    <n v="0"/>
    <x v="0"/>
    <x v="1"/>
  </r>
  <r>
    <x v="1468"/>
    <s v="61.914.891/0001-86"/>
    <s v="NF SERVICOS"/>
    <n v="174262"/>
    <d v="2024-12-09T00:00:00"/>
    <n v="1890250"/>
    <d v="2024-12-09T00:00:00"/>
    <d v="2024-11-01T00:00:00"/>
    <n v="189.62"/>
    <d v="2025-01-08T00:00:00"/>
    <s v="E0220317"/>
    <s v="PD022241"/>
    <s v="OFFICE BASICO"/>
    <n v="180.52"/>
    <d v="2024-11-01T00:00:00"/>
    <x v="0"/>
    <s v="950/2022"/>
    <s v="983/2022"/>
    <s v="PD-PRC-2022/04183-359.00004174/2023-87 - ITO"/>
    <s v="2 - FATURADO"/>
    <n v="0"/>
    <x v="0"/>
    <x v="0"/>
  </r>
  <r>
    <x v="1468"/>
    <s v="61.914.891/0001-86"/>
    <s v="NF SERVICOS"/>
    <n v="175317"/>
    <d v="2024-12-11T00:00:00"/>
    <n v="1891305"/>
    <d v="2024-12-12T00:00:00"/>
    <d v="2024-11-01T00:00:00"/>
    <n v="2654.63"/>
    <d v="2025-01-10T00:00:00"/>
    <s v="E0220317"/>
    <s v="PD022241"/>
    <s v="OFFICE BASICO"/>
    <n v="2527.21"/>
    <d v="2024-11-01T00:00:00"/>
    <x v="0"/>
    <s v="950/2022"/>
    <s v="983/2022"/>
    <s v="PD-PRC-2022/04183-359.00004174/2023-87 - ITO"/>
    <s v="2 - FATURADO"/>
    <n v="0"/>
    <x v="0"/>
    <x v="0"/>
  </r>
  <r>
    <x v="1468"/>
    <s v="61.914.891/0001-86"/>
    <s v="NF SERVICOS"/>
    <n v="176836"/>
    <d v="2024-12-27T00:00:00"/>
    <n v="1892824"/>
    <d v="2024-12-27T00:00:00"/>
    <d v="2024-12-01T00:00:00"/>
    <n v="3175"/>
    <d v="2025-01-26T00:00:00"/>
    <s v="E0240504"/>
    <s v="PD024358"/>
    <s v="OFFICE BASICO"/>
    <n v="3022.6"/>
    <d v="2024-12-01T00:00:00"/>
    <x v="0"/>
    <s v="0358/2024"/>
    <s v="958/2024"/>
    <s v="359.00007095/2024-17 - ITO"/>
    <s v="2 - FATURADO"/>
    <n v="0"/>
    <x v="0"/>
    <x v="0"/>
  </r>
  <r>
    <x v="1469"/>
    <s v="61.922.316/0001-25"/>
    <s v="NF SERVICOS DO"/>
    <n v="301899"/>
    <d v="2024-12-11T00:00:00"/>
    <n v="30732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470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217"/>
    <x v="4"/>
    <x v="1"/>
  </r>
  <r>
    <x v="1470"/>
    <s v="61.924.981/0001-58"/>
    <s v="NF SERVICOS"/>
    <n v="174285"/>
    <d v="2024-12-09T00:00:00"/>
    <n v="1890273"/>
    <d v="2024-12-09T00:00:00"/>
    <d v="2024-11-01T00:00:00"/>
    <n v="13339.5"/>
    <d v="2025-01-08T00:00:00"/>
    <s v="E0230436"/>
    <s v="PD023358"/>
    <s v="OFFICE BÁSICO"/>
    <n v="12699.2"/>
    <d v="2024-11-01T00:00:00"/>
    <x v="0"/>
    <s v="19/2023"/>
    <s v="149.00002803/2023-64"/>
    <s v="359.00009387/2023-03-ITO"/>
    <s v="2 - FATURADO"/>
    <n v="0"/>
    <x v="0"/>
    <x v="0"/>
  </r>
  <r>
    <x v="1470"/>
    <s v="61.924.981/0001-58"/>
    <s v="NF SERVICOS"/>
    <n v="174333"/>
    <d v="2024-12-09T00:00:00"/>
    <n v="1890321"/>
    <d v="2024-12-09T00:00:00"/>
    <d v="2024-11-01T00:00:00"/>
    <n v="278.04000000000002"/>
    <d v="2025-01-08T00:00:00"/>
    <s v="E0220876"/>
    <s v="PD022436"/>
    <s v="SAM PATRIMONIO"/>
    <n v="264.69"/>
    <d v="2024-11-01T00:00:00"/>
    <x v="0"/>
    <s v="18/2022"/>
    <s v="202229789 - 2022 -1250"/>
    <s v="PD-PRC-2022/04588-359.00008394/2023 - APPS"/>
    <s v="2 - FATURADO"/>
    <n v="0"/>
    <x v="0"/>
    <x v="0"/>
  </r>
  <r>
    <x v="1470"/>
    <s v="61.924.981/0001-58"/>
    <s v="NF SERVICOS"/>
    <n v="174386"/>
    <d v="2024-12-09T00:00:00"/>
    <n v="1890374"/>
    <d v="2024-12-09T00:00:00"/>
    <d v="2024-11-01T00:00:00"/>
    <n v="87.49"/>
    <d v="2025-01-08T00:00:00"/>
    <s v="E0230556"/>
    <s v="PD023449"/>
    <s v="PROGRAMA SP SEM PAPEL"/>
    <n v="83.29"/>
    <d v="2024-11-01T00:00:00"/>
    <x v="0"/>
    <d v="2024-07-01T00:00:00"/>
    <s v="149.00003295/2023-31"/>
    <s v="359.00005647/2024-44 APPS"/>
    <s v="2 - FATURADO"/>
    <n v="0"/>
    <x v="0"/>
    <x v="0"/>
  </r>
  <r>
    <x v="1470"/>
    <s v="61.924.981/0001-58"/>
    <s v="NF SERVICOS"/>
    <n v="176312"/>
    <d v="2024-12-26T00:00:00"/>
    <n v="1892300"/>
    <d v="2024-12-26T00:00:00"/>
    <d v="2024-12-01T00:00:00"/>
    <n v="731.22"/>
    <d v="2025-01-25T00:00:00"/>
    <s v="E0220876"/>
    <s v="PD022436"/>
    <s v="SAM PATRIMONIO"/>
    <n v="696.12"/>
    <d v="2024-12-01T00:00:00"/>
    <x v="0"/>
    <s v="18/2022"/>
    <s v="202229789 - 2022 -1250"/>
    <s v="PD-PRC-2022/04588-359.00008394/2023 - APPS"/>
    <s v="2 - FATURADO"/>
    <n v="0"/>
    <x v="0"/>
    <x v="0"/>
  </r>
  <r>
    <x v="1470"/>
    <s v="61.924.981/0001-58"/>
    <s v="NF SERVICOS"/>
    <n v="176316"/>
    <d v="2024-12-26T00:00:00"/>
    <n v="1892304"/>
    <d v="2024-12-26T00:00:00"/>
    <d v="2024-12-01T00:00:00"/>
    <n v="87.49"/>
    <d v="2025-01-25T00:00:00"/>
    <s v="E0230556"/>
    <s v="PD023449"/>
    <s v="PROGRAMA SP SEM PAPEL"/>
    <n v="83.29"/>
    <d v="2024-12-01T00:00:00"/>
    <x v="0"/>
    <d v="2024-07-01T00:00:00"/>
    <s v="149.00003295/2023-31"/>
    <s v="359.00005647/2024-44 APPS"/>
    <s v="2 - FATURADO"/>
    <n v="0"/>
    <x v="0"/>
    <x v="0"/>
  </r>
  <r>
    <x v="1470"/>
    <s v="61.924.981/0001-58"/>
    <s v="NF SERVICOS"/>
    <n v="176319"/>
    <d v="2024-12-26T00:00:00"/>
    <n v="1892307"/>
    <d v="2024-12-26T00:00:00"/>
    <d v="2024-12-01T00:00:00"/>
    <n v="15662.99"/>
    <d v="2025-01-25T00:00:00"/>
    <s v="E0240541"/>
    <s v="PD024388"/>
    <s v="OFFICE BÁSICO"/>
    <n v="14911.17"/>
    <d v="2024-12-01T00:00:00"/>
    <x v="0"/>
    <s v="15/2024"/>
    <s v="149.00003422/2024-83"/>
    <s v="359.00007513/2024-68-APPS"/>
    <s v="2 - FATURADO"/>
    <n v="0"/>
    <x v="0"/>
    <x v="0"/>
  </r>
  <r>
    <x v="1471"/>
    <s v="614.526.968-53"/>
    <s v="ND-BENEF AFASTADOS"/>
    <n v="698"/>
    <d v="2024-05-15T00:00:00"/>
    <m/>
    <m/>
    <m/>
    <n v="966.13"/>
    <d v="2024-06-04T00:00:00"/>
    <m/>
    <m/>
    <s v="PLANO DE SAUDE FUNC AFASTADOS"/>
    <n v="966.13"/>
    <m/>
    <x v="0"/>
    <m/>
    <m/>
    <m/>
    <s v="20 DIAS"/>
    <n v="210"/>
    <x v="3"/>
    <x v="5"/>
  </r>
  <r>
    <x v="1471"/>
    <s v="614.526.968-53"/>
    <s v="ND-BENEF AFASTADOS"/>
    <n v="723"/>
    <d v="2024-06-04T00:00:00"/>
    <m/>
    <m/>
    <m/>
    <n v="1241.43"/>
    <d v="2024-07-04T00:00:00"/>
    <m/>
    <m/>
    <s v="PLANO DE SAUDE FUNC AFASTADOS"/>
    <n v="1241.43"/>
    <m/>
    <x v="0"/>
    <m/>
    <m/>
    <m/>
    <s v="2 - FATURADO"/>
    <n v="180"/>
    <x v="6"/>
    <x v="5"/>
  </r>
  <r>
    <x v="1472"/>
    <s v="618.604.418-15"/>
    <s v="ND-OPERADORA CIELO"/>
    <n v="23534"/>
    <d v="2024-12-04T00:00:00"/>
    <m/>
    <m/>
    <m/>
    <n v="293.73"/>
    <d v="2024-12-04T00:00:00"/>
    <m/>
    <m/>
    <s v="e-CNPJ A3 (somente certificado) - 36 meses "/>
    <n v="293.73"/>
    <m/>
    <x v="0"/>
    <m/>
    <m/>
    <m/>
    <s v="1 - VENDA A VISTA"/>
    <n v="27"/>
    <x v="2"/>
    <x v="4"/>
  </r>
  <r>
    <x v="1473"/>
    <s v="62.070.362/0001-06"/>
    <s v="NF SERVICOS E_GOV"/>
    <n v="127401"/>
    <d v="2022-09-14T00:00:00"/>
    <n v="132242"/>
    <d v="2022-09-15T00:00:00"/>
    <m/>
    <n v="232.5"/>
    <d v="2022-10-14T00:00:00"/>
    <m/>
    <m/>
    <s v="Certificado e-CNPJ A3 em cartão - 36 meses Gov"/>
    <n v="232.5"/>
    <m/>
    <x v="0"/>
    <m/>
    <m/>
    <m/>
    <s v="2 - FATURADO"/>
    <n v="809"/>
    <x v="4"/>
    <x v="1"/>
  </r>
  <r>
    <x v="1473"/>
    <s v="62.070.362/0001-06"/>
    <s v="NF SERVICOS KIT"/>
    <n v="163041"/>
    <d v="2023-01-30T00:00:00"/>
    <n v="168208"/>
    <d v="2023-01-30T00:00:00"/>
    <m/>
    <n v="562.46"/>
    <d v="2023-03-01T00:00:00"/>
    <m/>
    <m/>
    <s v="Diária de Validação Externa"/>
    <n v="562.46"/>
    <m/>
    <x v="0"/>
    <m/>
    <m/>
    <m/>
    <s v="2 - FATURADO"/>
    <n v="671"/>
    <x v="4"/>
    <x v="1"/>
  </r>
  <r>
    <x v="1473"/>
    <s v="62.070.362/0001-06"/>
    <s v="NF SERVICOS KIT"/>
    <n v="163043"/>
    <d v="2023-01-30T00:00:00"/>
    <n v="168210"/>
    <d v="2023-01-30T00:00:00"/>
    <m/>
    <n v="350.16"/>
    <d v="2023-03-01T00:00:00"/>
    <m/>
    <m/>
    <s v="Certificado e-CNPJ A3 em cartão e leitora - 36 meses Gov"/>
    <n v="350.16"/>
    <m/>
    <x v="0"/>
    <m/>
    <m/>
    <m/>
    <s v="2 - FATURADO"/>
    <n v="671"/>
    <x v="4"/>
    <x v="1"/>
  </r>
  <r>
    <x v="1473"/>
    <s v="62.070.362/0001-06"/>
    <s v="NF SERVICOS E_GOV"/>
    <n v="192740"/>
    <d v="2023-05-18T00:00:00"/>
    <n v="198161"/>
    <d v="2023-05-18T00:00:00"/>
    <m/>
    <n v="139.38999999999999"/>
    <d v="2023-06-17T00:00:00"/>
    <m/>
    <m/>
    <s v="e-CNPJ A1 - 12 meses (Gov)"/>
    <n v="139.38999999999999"/>
    <m/>
    <x v="0"/>
    <m/>
    <m/>
    <m/>
    <s v="2 - FATURADO"/>
    <n v="563"/>
    <x v="4"/>
    <x v="1"/>
  </r>
  <r>
    <x v="1473"/>
    <s v="62.070.362/0001-06"/>
    <s v="NF SERVICOS E_GOV"/>
    <n v="192741"/>
    <d v="2023-05-18T00:00:00"/>
    <n v="198162"/>
    <d v="2023-05-18T00:00:00"/>
    <m/>
    <n v="350.16"/>
    <d v="2023-06-17T00:00:00"/>
    <m/>
    <m/>
    <s v="Certificado e-CNPJ A3 em cartão e leitora - 36 meses Gov"/>
    <n v="350.16"/>
    <m/>
    <x v="0"/>
    <m/>
    <m/>
    <m/>
    <s v="2 - FATURADO"/>
    <n v="563"/>
    <x v="4"/>
    <x v="1"/>
  </r>
  <r>
    <x v="1473"/>
    <s v="62.070.362/0001-06"/>
    <s v="NF SERVICOS E_GOV"/>
    <n v="144823"/>
    <d v="2023-10-31T00:00:00"/>
    <n v="1680721"/>
    <d v="2023-10-31T00:00:00"/>
    <m/>
    <n v="227.35"/>
    <d v="2023-11-30T00:00:00"/>
    <m/>
    <m/>
    <s v="Certificado e-CPF A3 em cartão - 36 meses Gov"/>
    <n v="227.35"/>
    <m/>
    <x v="0"/>
    <m/>
    <m/>
    <m/>
    <s v="2 - FATURADO"/>
    <n v="397"/>
    <x v="4"/>
    <x v="1"/>
  </r>
  <r>
    <x v="1473"/>
    <s v="62.070.362/0001-06"/>
    <s v="NF SERVICOS E_GOV"/>
    <n v="153863"/>
    <d v="2024-02-16T00:00:00"/>
    <n v="1740964"/>
    <d v="2024-02-16T00:00:00"/>
    <m/>
    <n v="227.35"/>
    <d v="2024-03-17T00:00:00"/>
    <m/>
    <m/>
    <s v="Certificado e-CPF A3 em cartão - 36 meses Gov"/>
    <n v="227.35"/>
    <m/>
    <x v="0"/>
    <m/>
    <m/>
    <m/>
    <s v="2 - FATURADO"/>
    <n v="289"/>
    <x v="3"/>
    <x v="1"/>
  </r>
  <r>
    <x v="1473"/>
    <s v="62.070.362/0001-06"/>
    <s v="NF SERVICOS E_GOV"/>
    <n v="162454"/>
    <d v="2024-06-13T00:00:00"/>
    <n v="1800695"/>
    <d v="2024-06-13T00:00:00"/>
    <m/>
    <n v="227.35"/>
    <d v="2024-07-13T00:00:00"/>
    <m/>
    <m/>
    <s v="Certificado e-CPF A3 em cartão - 36 meses Gov"/>
    <n v="227.35"/>
    <m/>
    <x v="0"/>
    <m/>
    <m/>
    <m/>
    <s v="2 - FATURADO"/>
    <n v="171"/>
    <x v="6"/>
    <x v="1"/>
  </r>
  <r>
    <x v="1473"/>
    <s v="62.070.362/0001-06"/>
    <s v="NF SERVICOS KIT"/>
    <n v="164714"/>
    <d v="2024-07-18T00:00:00"/>
    <n v="1815734"/>
    <d v="2024-07-18T00:00:00"/>
    <m/>
    <n v="277.35000000000002"/>
    <d v="2024-08-17T00:00:00"/>
    <m/>
    <m/>
    <s v="Certificado e-CPF A3 em cartão - 36 meses Gov"/>
    <n v="277.35000000000002"/>
    <m/>
    <x v="0"/>
    <m/>
    <m/>
    <m/>
    <s v="2 - FATURADO"/>
    <n v="136"/>
    <x v="7"/>
    <x v="1"/>
  </r>
  <r>
    <x v="1473"/>
    <s v="62.070.362/0001-06"/>
    <s v="NF SERVICOS E_GOV"/>
    <n v="167076"/>
    <d v="2024-08-23T00:00:00"/>
    <n v="1830942"/>
    <d v="2024-08-23T00:00:00"/>
    <m/>
    <n v="172.05"/>
    <d v="2024-09-22T00:00:00"/>
    <m/>
    <m/>
    <s v="Certificado e-CPF A3 em cartão - 12 meses Gov"/>
    <n v="172.05"/>
    <m/>
    <x v="0"/>
    <m/>
    <m/>
    <m/>
    <s v="2 - FATURADO"/>
    <n v="100"/>
    <x v="8"/>
    <x v="1"/>
  </r>
  <r>
    <x v="1473"/>
    <s v="62.070.362/0001-06"/>
    <s v="NF SERVICOS E_GOV"/>
    <n v="167523"/>
    <d v="2024-09-06T00:00:00"/>
    <n v="1844308"/>
    <d v="2024-09-06T00:00:00"/>
    <m/>
    <n v="167.26"/>
    <d v="2024-10-06T00:00:00"/>
    <m/>
    <m/>
    <s v="Certificado e-CPF A3 (somente certificado) - 36 meses Gov"/>
    <n v="167.26"/>
    <m/>
    <x v="0"/>
    <m/>
    <m/>
    <m/>
    <s v="2 - FATURADO"/>
    <n v="86"/>
    <x v="5"/>
    <x v="1"/>
  </r>
  <r>
    <x v="1473"/>
    <s v="62.070.362/0001-06"/>
    <s v="NF SERVICOS E_GOV"/>
    <n v="167525"/>
    <d v="2024-09-06T00:00:00"/>
    <n v="1844310"/>
    <d v="2024-09-06T00:00:00"/>
    <m/>
    <n v="167.26"/>
    <d v="2024-10-06T00:00:00"/>
    <m/>
    <m/>
    <s v="Certificado e-CPF A3 (somente certificado) - 36 meses Gov"/>
    <n v="167.26"/>
    <m/>
    <x v="0"/>
    <m/>
    <m/>
    <m/>
    <s v="2 - FATURADO"/>
    <n v="86"/>
    <x v="5"/>
    <x v="1"/>
  </r>
  <r>
    <x v="1473"/>
    <s v="62.070.362/0001-06"/>
    <s v="NF SERVICOS E_GOV"/>
    <n v="171660"/>
    <d v="2024-11-12T00:00:00"/>
    <n v="1874675"/>
    <d v="2024-11-12T00:00:00"/>
    <m/>
    <n v="167.26"/>
    <d v="2024-12-12T00:00:00"/>
    <m/>
    <m/>
    <s v="Certificado e-CPF A3 (somente certificado) - 36 meses Gov"/>
    <n v="167.26"/>
    <m/>
    <x v="0"/>
    <m/>
    <m/>
    <m/>
    <s v="2 - FATURADO"/>
    <n v="19"/>
    <x v="2"/>
    <x v="1"/>
  </r>
  <r>
    <x v="1473"/>
    <s v="62.070.362/0001-06"/>
    <s v="NF SERVICOS DO"/>
    <n v="298052"/>
    <d v="2024-11-14T00:00:00"/>
    <n v="304487"/>
    <d v="2024-11-19T00:00:00"/>
    <m/>
    <n v="12500.1"/>
    <d v="2024-12-19T00:00:00"/>
    <m/>
    <m/>
    <s v="Serviços de Publicidade Eletrônica"/>
    <n v="12500.1"/>
    <m/>
    <x v="0"/>
    <m/>
    <m/>
    <m/>
    <s v="2 - FATURADO"/>
    <n v="12"/>
    <x v="2"/>
    <x v="1"/>
  </r>
  <r>
    <x v="1473"/>
    <s v="62.070.362/0001-06"/>
    <s v="NF SERVICOS E_GOV"/>
    <n v="172638"/>
    <d v="2024-11-18T00:00:00"/>
    <n v="1875653"/>
    <d v="2024-11-18T00:00:00"/>
    <m/>
    <n v="227.35"/>
    <d v="2024-12-18T00:00:00"/>
    <m/>
    <m/>
    <s v="Certificado e-CPF A3 em cartão - 36 meses Gov"/>
    <n v="227.35"/>
    <m/>
    <x v="0"/>
    <m/>
    <m/>
    <m/>
    <s v="2 - FATURADO"/>
    <n v="13"/>
    <x v="2"/>
    <x v="1"/>
  </r>
  <r>
    <x v="1473"/>
    <s v="62.070.362/0001-06"/>
    <s v="NF SERVICOS E_GOV"/>
    <n v="172639"/>
    <d v="2024-11-18T00:00:00"/>
    <n v="1875654"/>
    <d v="2024-11-18T00:00:00"/>
    <m/>
    <n v="227.35"/>
    <d v="2024-12-18T00:00:00"/>
    <m/>
    <m/>
    <s v="Certificado e-CPF A3 em cartão - 36 meses Gov"/>
    <n v="227.35"/>
    <m/>
    <x v="0"/>
    <m/>
    <m/>
    <m/>
    <s v="2 - FATURADO"/>
    <n v="13"/>
    <x v="2"/>
    <x v="1"/>
  </r>
  <r>
    <x v="1473"/>
    <s v="62.070.362/0001-06"/>
    <s v="NF SERVICOS E_GOV"/>
    <n v="173179"/>
    <d v="2024-11-26T00:00:00"/>
    <n v="1876194"/>
    <d v="2024-11-26T00:00:00"/>
    <m/>
    <n v="277.10000000000002"/>
    <d v="2024-12-26T00:00:00"/>
    <m/>
    <m/>
    <s v="Certificado e-CPF A3 em token - 36 meses Gov"/>
    <n v="277.10000000000002"/>
    <m/>
    <x v="0"/>
    <m/>
    <m/>
    <m/>
    <s v="2 - FATURADO"/>
    <n v="5"/>
    <x v="2"/>
    <x v="1"/>
  </r>
  <r>
    <x v="1473"/>
    <s v="62.070.362/0001-06"/>
    <s v="NF SERVICOS DO"/>
    <n v="301349"/>
    <d v="2024-12-11T00:00:00"/>
    <n v="306773"/>
    <d v="2024-12-11T00:00:00"/>
    <m/>
    <n v="13652.07"/>
    <d v="2025-01-10T00:00:00"/>
    <m/>
    <m/>
    <s v="Serviços de Publicidade Eletrônica"/>
    <n v="13652.07"/>
    <m/>
    <x v="0"/>
    <m/>
    <m/>
    <m/>
    <s v="2 - FATURADO"/>
    <n v="0"/>
    <x v="0"/>
    <x v="1"/>
  </r>
  <r>
    <x v="1473"/>
    <s v="62.070.362/0001-06"/>
    <s v="NF SERVICOS"/>
    <n v="175410"/>
    <d v="2024-12-12T00:00:00"/>
    <n v="1891398"/>
    <d v="2024-12-13T00:00:00"/>
    <d v="2024-11-01T00:00:00"/>
    <n v="61.76"/>
    <d v="2025-01-11T00:00:00"/>
    <s v="E0230025"/>
    <s v="PD023020"/>
    <s v="PROGRAMA SP SEM PAPEL"/>
    <n v="61.76"/>
    <d v="2024-11-01T00:00:00"/>
    <x v="0"/>
    <n v="1001873301"/>
    <n v="10018733"/>
    <s v="PD-PRC-2023/00319-APPS"/>
    <s v="2 - FATURADO"/>
    <n v="0"/>
    <x v="0"/>
    <x v="0"/>
  </r>
  <r>
    <x v="1473"/>
    <s v="62.070.362/0001-06"/>
    <s v="NF SERVICOS"/>
    <n v="175431"/>
    <d v="2024-12-12T00:00:00"/>
    <n v="1891419"/>
    <d v="2024-12-13T00:00:00"/>
    <d v="2024-11-01T00:00:00"/>
    <n v="772.3"/>
    <d v="2025-01-11T00:00:00"/>
    <s v="E0230389"/>
    <s v="PD023318"/>
    <s v="EMAIL COMO SERVIÇO - OFFICE  BASICO"/>
    <n v="772.3"/>
    <d v="2024-11-01T00:00:00"/>
    <x v="0"/>
    <n v="1002047801"/>
    <n v="10020478"/>
    <s v="359.00002326/2024-98   ITO"/>
    <s v="2 - FATURADO"/>
    <n v="0"/>
    <x v="0"/>
    <x v="0"/>
  </r>
  <r>
    <x v="1473"/>
    <s v="62.070.362/0001-06"/>
    <s v="NF SERVICOS KIT"/>
    <n v="6570"/>
    <d v="2024-12-12T00:00:00"/>
    <n v="308447"/>
    <d v="2024-12-12T00:00:00"/>
    <d v="2024-11-01T00:00:00"/>
    <n v="7471.08"/>
    <d v="2025-01-11T00:00:00"/>
    <s v="E0240144"/>
    <s v="PD024095"/>
    <s v="CERTIFICADO DIGITAL E-CPF - E CNPJ."/>
    <n v="7471.08"/>
    <d v="2024-11-01T00:00:00"/>
    <x v="0"/>
    <n v="1002050301"/>
    <n v="10020503"/>
    <s v="359.00006933/2024-27  ITO"/>
    <s v="2 - FATURADO"/>
    <n v="0"/>
    <x v="0"/>
    <x v="1"/>
  </r>
  <r>
    <x v="1473"/>
    <s v="62.070.362/0001-06"/>
    <s v="NF SERVICOS DO"/>
    <n v="302825"/>
    <d v="2024-12-19T00:00:00"/>
    <n v="309347"/>
    <d v="2024-12-19T00:00:00"/>
    <m/>
    <n v="8333.4"/>
    <d v="2025-01-18T00:00:00"/>
    <m/>
    <m/>
    <s v="Serviços de Publicidade Eletrônica"/>
    <n v="8333.4"/>
    <m/>
    <x v="0"/>
    <m/>
    <m/>
    <m/>
    <s v="2 - FATURADO"/>
    <n v="0"/>
    <x v="0"/>
    <x v="1"/>
  </r>
  <r>
    <x v="1473"/>
    <s v="62.070.362/0001-06"/>
    <s v="NF SERVICOS"/>
    <n v="176107"/>
    <d v="2024-12-20T00:00:00"/>
    <n v="1892095"/>
    <d v="2024-12-20T00:00:00"/>
    <d v="2024-12-01T00:00:00"/>
    <n v="772.3"/>
    <d v="2025-01-19T00:00:00"/>
    <s v="E0230389"/>
    <s v="PD023318"/>
    <s v="EMAIL COMO SERVIÇO - OFFICE  BASICO"/>
    <n v="772.3"/>
    <d v="2024-12-01T00:00:00"/>
    <x v="0"/>
    <n v="1002047801"/>
    <n v="10020478"/>
    <s v="359.00002326/2024-98   ITO"/>
    <s v="2 - FATURADO"/>
    <n v="0"/>
    <x v="0"/>
    <x v="0"/>
  </r>
  <r>
    <x v="1473"/>
    <s v="62.070.362/0001-06"/>
    <s v="NF SERVICOS"/>
    <n v="176527"/>
    <d v="2024-12-27T00:00:00"/>
    <n v="1892515"/>
    <d v="2024-12-27T00:00:00"/>
    <d v="2024-12-01T00:00:00"/>
    <n v="61.76"/>
    <d v="2025-01-26T00:00:00"/>
    <s v="E0230025"/>
    <s v="PD023020"/>
    <s v="PROGRAMA SP SEM PAPEL"/>
    <n v="61.76"/>
    <d v="2024-12-01T00:00:00"/>
    <x v="0"/>
    <n v="1001873301"/>
    <n v="10018733"/>
    <s v="PD-PRC-2023/00319-APPS"/>
    <s v="2 - FATURADO"/>
    <n v="0"/>
    <x v="0"/>
    <x v="0"/>
  </r>
  <r>
    <x v="1473"/>
    <s v="62.070.362/0001-06"/>
    <s v="NF SERVICOS KIT"/>
    <n v="6610"/>
    <d v="2024-12-27T00:00:00"/>
    <n v="309722"/>
    <d v="2024-12-27T00:00:00"/>
    <d v="2024-12-01T00:00:00"/>
    <n v="9336.81"/>
    <d v="2025-01-26T00:00:00"/>
    <s v="E0240144"/>
    <s v="PD024095"/>
    <s v="CERTIFICADO DIGITAL E-CPF - E CNPJ."/>
    <n v="9336.81"/>
    <d v="2024-12-01T00:00:00"/>
    <x v="0"/>
    <n v="1002050301"/>
    <n v="10020503"/>
    <s v="359.00006933/2024-27  ITO"/>
    <s v="2 - FATURADO"/>
    <n v="0"/>
    <x v="0"/>
    <x v="1"/>
  </r>
  <r>
    <x v="1473"/>
    <s v="62.070.362/0001-06"/>
    <s v="NF SERVICOS DO"/>
    <n v="304038"/>
    <d v="2024-12-31T00:00:00"/>
    <n v="310614"/>
    <d v="2025-01-03T00:00:00"/>
    <m/>
    <n v="11740.29"/>
    <d v="2025-02-02T00:00:00"/>
    <m/>
    <m/>
    <s v="Serviços de Publicidade Eletrônica"/>
    <n v="11740.29"/>
    <m/>
    <x v="0"/>
    <m/>
    <m/>
    <m/>
    <s v="2 - FATURADO"/>
    <n v="0"/>
    <x v="0"/>
    <x v="1"/>
  </r>
  <r>
    <x v="1474"/>
    <s v="62.145.750/0001-09"/>
    <s v="NF SERVICOS"/>
    <n v="174509"/>
    <d v="2024-12-09T00:00:00"/>
    <n v="1890497"/>
    <d v="2024-12-10T00:00:00"/>
    <d v="2024-11-01T00:00:00"/>
    <n v="7654.67"/>
    <d v="2025-01-09T00:00:00"/>
    <s v="E0220095"/>
    <s v="PD022071"/>
    <s v="INFRAESTRUTURA VIRTUALIZADA ON PREMISES"/>
    <n v="7654.67"/>
    <d v="2024-11-01T00:00:00"/>
    <x v="0"/>
    <s v="3817/22"/>
    <m/>
    <s v="PD-PRC-2022/02753  SEI 35900001322/2023-10  ITO"/>
    <s v="2 - FATURADO"/>
    <n v="0"/>
    <x v="0"/>
    <x v="0"/>
  </r>
  <r>
    <x v="1474"/>
    <s v="62.145.750/0001-09"/>
    <s v="NF SERVICOS"/>
    <n v="174510"/>
    <d v="2024-12-09T00:00:00"/>
    <n v="1890498"/>
    <d v="2024-12-10T00:00:00"/>
    <d v="2024-11-01T00:00:00"/>
    <n v="13.15"/>
    <d v="2025-01-09T00:00:00"/>
    <s v="E0220095"/>
    <s v="PD022071"/>
    <s v="INFRAESTRUTURA VIRTUALIZADA ON PREMISES"/>
    <n v="13.15"/>
    <d v="2024-11-01T00:00:00"/>
    <x v="0"/>
    <s v="3817/22"/>
    <m/>
    <s v="PD-PRC-2022/02753  SEI 35900001322/2023-10  ITO"/>
    <s v="2 - FATURADO"/>
    <n v="0"/>
    <x v="0"/>
    <x v="0"/>
  </r>
  <r>
    <x v="1474"/>
    <s v="62.145.750/0001-09"/>
    <s v="NF SERVICOS"/>
    <n v="176332"/>
    <d v="2024-12-26T00:00:00"/>
    <n v="1892320"/>
    <d v="2024-12-26T00:00:00"/>
    <d v="2024-12-01T00:00:00"/>
    <n v="7654.67"/>
    <d v="2025-01-25T00:00:00"/>
    <s v="E0220095"/>
    <s v="PD022071"/>
    <s v="INFRAESTRUTURA VIRTUALIZADA ON PREMISES"/>
    <n v="7654.67"/>
    <d v="2024-12-01T00:00:00"/>
    <x v="0"/>
    <s v="3817/22"/>
    <m/>
    <s v="PD-PRC-2022/02753  SEI 35900001322/2023-10  ITO"/>
    <s v="2 - FATURADO"/>
    <n v="0"/>
    <x v="0"/>
    <x v="0"/>
  </r>
  <r>
    <x v="1474"/>
    <s v="62.145.750/0001-09"/>
    <s v="NF SERVICOS"/>
    <n v="176333"/>
    <d v="2024-12-26T00:00:00"/>
    <n v="1892321"/>
    <d v="2024-12-26T00:00:00"/>
    <d v="2024-12-01T00:00:00"/>
    <n v="13.15"/>
    <d v="2025-01-25T00:00:00"/>
    <s v="E0220095"/>
    <s v="PD022071"/>
    <s v="INFRAESTRUTURA VIRTUALIZADA ON PREMISES"/>
    <n v="13.15"/>
    <d v="2024-12-01T00:00:00"/>
    <x v="0"/>
    <s v="3817/22"/>
    <m/>
    <s v="PD-PRC-2022/02753  SEI 35900001322/2023-10  ITO"/>
    <s v="2 - FATURADO"/>
    <n v="0"/>
    <x v="0"/>
    <x v="0"/>
  </r>
  <r>
    <x v="1475"/>
    <s v="62.232.889/0001-90"/>
    <s v="NF SERVICOS"/>
    <n v="177277"/>
    <d v="2024-12-31T00:00:00"/>
    <n v="1906216"/>
    <d v="2025-01-06T00:00:00"/>
    <d v="2024-11-01T00:00:00"/>
    <n v="2624.26"/>
    <d v="2025-02-05T00:00:00"/>
    <s v="E0240143"/>
    <s v="PD024094"/>
    <s v="HOSPEDAGEM FISICA  DE  EQUIPAMENTOS"/>
    <n v="2624.26"/>
    <d v="2024-11-01T00:00:00"/>
    <x v="0"/>
    <m/>
    <m/>
    <s v="359.00003264/2024-31  ITO"/>
    <s v="2 - FATURADO"/>
    <n v="0"/>
    <x v="0"/>
    <x v="0"/>
  </r>
  <r>
    <x v="1475"/>
    <s v="62.232.889/0001-90"/>
    <s v="NF SERVICOS"/>
    <n v="177284"/>
    <d v="2024-12-31T00:00:00"/>
    <n v="1906223"/>
    <d v="2025-01-07T00:00:00"/>
    <d v="2024-12-01T00:00:00"/>
    <n v="2624.26"/>
    <d v="2025-02-06T00:00:00"/>
    <s v="E0240143"/>
    <s v="PD024094"/>
    <s v="HOSPEDAGEM FISICA  DE  EQUIPAMENTOS"/>
    <n v="2624.26"/>
    <d v="2024-12-01T00:00:00"/>
    <x v="0"/>
    <m/>
    <m/>
    <s v="359.00003264/2024-31  ITO"/>
    <s v="2 - FATURADO"/>
    <n v="0"/>
    <x v="0"/>
    <x v="0"/>
  </r>
  <r>
    <x v="1476"/>
    <s v="62.329.420/0001-73"/>
    <s v="NF SERVICOS DO"/>
    <n v="299963"/>
    <d v="2024-12-11T00:00:00"/>
    <n v="307400"/>
    <d v="2024-12-11T00:00:00"/>
    <m/>
    <n v="367.65"/>
    <d v="2025-01-10T00:00:00"/>
    <s v="E0201981"/>
    <s v="PD201981"/>
    <s v="Serviços de Publicidade Eletrônica"/>
    <n v="367.65"/>
    <m/>
    <x v="0"/>
    <m/>
    <m/>
    <m/>
    <s v="2 - FATURADO"/>
    <n v="0"/>
    <x v="0"/>
    <x v="1"/>
  </r>
  <r>
    <x v="1476"/>
    <s v="62.329.420/0001-73"/>
    <s v="NF SERVICOS DO"/>
    <n v="300611"/>
    <d v="2024-12-11T00:00:00"/>
    <n v="308048"/>
    <d v="2024-12-11T00:00:00"/>
    <m/>
    <n v="612.75"/>
    <d v="2025-01-10T00:00:00"/>
    <s v="E0201981"/>
    <s v="PD201981"/>
    <s v="Serviços de Publicidade Eletrônica"/>
    <n v="612.75"/>
    <m/>
    <x v="0"/>
    <m/>
    <m/>
    <m/>
    <s v="2 - FATURADO"/>
    <n v="0"/>
    <x v="0"/>
    <x v="1"/>
  </r>
  <r>
    <x v="1476"/>
    <s v="62.329.420/0001-73"/>
    <s v="NF SERVICOS DO"/>
    <n v="300793"/>
    <d v="2024-12-11T00:00:00"/>
    <n v="308230"/>
    <d v="2024-12-11T00:00:00"/>
    <m/>
    <n v="1470.6"/>
    <d v="2025-01-10T00:00:00"/>
    <s v="E0201981"/>
    <s v="PD201981"/>
    <s v="Serviços de Publicidade Eletrônica"/>
    <n v="1470.6"/>
    <m/>
    <x v="0"/>
    <m/>
    <m/>
    <m/>
    <s v="2 - FATURADO"/>
    <n v="0"/>
    <x v="0"/>
    <x v="1"/>
  </r>
  <r>
    <x v="1476"/>
    <s v="62.329.420/0001-73"/>
    <s v="NF SERVICOS DO"/>
    <n v="300928"/>
    <d v="2024-12-11T00:00:00"/>
    <n v="308365"/>
    <d v="2024-12-11T00:00:00"/>
    <m/>
    <n v="490.2"/>
    <d v="2025-01-10T00:00:00"/>
    <s v="E0201981"/>
    <s v="PD201981"/>
    <s v="Serviços de Publicidade Eletrônica"/>
    <n v="490.2"/>
    <m/>
    <x v="0"/>
    <m/>
    <m/>
    <m/>
    <s v="2 - FATURADO"/>
    <n v="0"/>
    <x v="0"/>
    <x v="1"/>
  </r>
  <r>
    <x v="1476"/>
    <s v="62.329.420/0001-73"/>
    <s v="NF SERVICOS DO"/>
    <n v="300943"/>
    <d v="2024-12-11T00:00:00"/>
    <n v="308380"/>
    <d v="2024-12-11T00:00:00"/>
    <m/>
    <n v="612.75"/>
    <d v="2025-01-10T00:00:00"/>
    <s v="E0201981"/>
    <s v="PD201981"/>
    <s v="Serviços de Publicidade Eletrônica"/>
    <n v="612.75"/>
    <m/>
    <x v="0"/>
    <m/>
    <m/>
    <m/>
    <s v="2 - FATURADO"/>
    <n v="0"/>
    <x v="0"/>
    <x v="1"/>
  </r>
  <r>
    <x v="1476"/>
    <s v="62.329.420/0001-73"/>
    <s v="NF SERVICOS DO"/>
    <n v="300944"/>
    <d v="2024-12-11T00:00:00"/>
    <n v="308381"/>
    <d v="2024-12-11T00:00:00"/>
    <m/>
    <n v="735.3"/>
    <d v="2025-01-10T00:00:00"/>
    <s v="E0201981"/>
    <s v="PD201981"/>
    <s v="Serviços de Publicidade Eletrônica"/>
    <n v="735.3"/>
    <m/>
    <x v="0"/>
    <m/>
    <m/>
    <m/>
    <s v="2 - FATURADO"/>
    <n v="0"/>
    <x v="0"/>
    <x v="1"/>
  </r>
  <r>
    <x v="1476"/>
    <s v="62.329.420/0001-73"/>
    <s v="NF SERVICOS DO"/>
    <n v="301022"/>
    <d v="2024-12-11T00:00:00"/>
    <n v="306446"/>
    <d v="2024-12-11T00:00:00"/>
    <m/>
    <n v="612.75"/>
    <d v="2025-01-10T00:00:00"/>
    <s v="E0201981"/>
    <s v="PD201981"/>
    <s v="Serviços de Publicidade Eletrônica"/>
    <n v="612.75"/>
    <m/>
    <x v="0"/>
    <m/>
    <m/>
    <m/>
    <s v="2 - FATURADO"/>
    <n v="0"/>
    <x v="0"/>
    <x v="1"/>
  </r>
  <r>
    <x v="1476"/>
    <s v="62.329.420/0001-73"/>
    <s v="NF SERVICOS DO"/>
    <n v="301173"/>
    <d v="2024-12-11T00:00:00"/>
    <n v="306597"/>
    <d v="2024-12-11T00:00:00"/>
    <m/>
    <n v="1225.5"/>
    <d v="2025-01-10T00:00:00"/>
    <s v="E0201981"/>
    <s v="PD201981"/>
    <s v="Serviços de Publicidade Eletrônica"/>
    <n v="1225.5"/>
    <m/>
    <x v="0"/>
    <m/>
    <m/>
    <m/>
    <s v="2 - FATURADO"/>
    <n v="0"/>
    <x v="0"/>
    <x v="1"/>
  </r>
  <r>
    <x v="1476"/>
    <s v="62.329.420/0001-73"/>
    <s v="NF SERVICOS DO"/>
    <n v="301241"/>
    <d v="2024-12-11T00:00:00"/>
    <n v="306665"/>
    <d v="2024-12-11T00:00:00"/>
    <m/>
    <n v="1225.5"/>
    <d v="2025-01-10T00:00:00"/>
    <s v="E0201981"/>
    <s v="PD201981"/>
    <s v="Serviços de Publicidade Eletrônica"/>
    <n v="1225.5"/>
    <m/>
    <x v="0"/>
    <m/>
    <m/>
    <m/>
    <s v="2 - FATURADO"/>
    <n v="0"/>
    <x v="0"/>
    <x v="1"/>
  </r>
  <r>
    <x v="1476"/>
    <s v="62.329.420/0001-73"/>
    <s v="NF SERVICOS DO"/>
    <n v="301451"/>
    <d v="2024-12-11T00:00:00"/>
    <n v="306875"/>
    <d v="2024-12-11T00:00:00"/>
    <m/>
    <n v="1348.05"/>
    <d v="2025-01-10T00:00:00"/>
    <s v="E0201981"/>
    <s v="PD201981"/>
    <s v="Serviços de Publicidade Eletrônica"/>
    <n v="1348.05"/>
    <m/>
    <x v="0"/>
    <m/>
    <m/>
    <m/>
    <s v="2 - FATURADO"/>
    <n v="0"/>
    <x v="0"/>
    <x v="1"/>
  </r>
  <r>
    <x v="1476"/>
    <s v="62.329.420/0001-73"/>
    <s v="NF SERVICOS DO"/>
    <n v="301552"/>
    <d v="2024-12-11T00:00:00"/>
    <n v="306976"/>
    <d v="2024-12-11T00:00:00"/>
    <m/>
    <n v="1960.8"/>
    <d v="2025-01-10T00:00:00"/>
    <s v="E0201981"/>
    <s v="PD201981"/>
    <s v="Serviços de Publicidade Eletrônica"/>
    <n v="1960.8"/>
    <m/>
    <x v="0"/>
    <m/>
    <m/>
    <m/>
    <s v="2 - FATURADO"/>
    <n v="0"/>
    <x v="0"/>
    <x v="1"/>
  </r>
  <r>
    <x v="1476"/>
    <s v="62.329.420/0001-73"/>
    <s v="NF SERVICOS DO"/>
    <n v="302735"/>
    <d v="2024-12-18T00:00:00"/>
    <n v="309257"/>
    <d v="2024-12-18T00:00:00"/>
    <m/>
    <n v="1470.6"/>
    <d v="2025-01-17T00:00:00"/>
    <s v="E0201981"/>
    <s v="PD201981"/>
    <s v="Serviços de Publicidade Eletrônica"/>
    <n v="1470.6"/>
    <m/>
    <x v="0"/>
    <m/>
    <m/>
    <m/>
    <s v="2 - FATURADO"/>
    <n v="0"/>
    <x v="0"/>
    <x v="1"/>
  </r>
  <r>
    <x v="1476"/>
    <s v="62.329.420/0001-73"/>
    <s v="NF SERVICOS DO"/>
    <n v="302770"/>
    <d v="2024-12-19T00:00:00"/>
    <n v="309292"/>
    <d v="2024-12-19T00:00:00"/>
    <m/>
    <n v="612.75"/>
    <d v="2025-01-18T00:00:00"/>
    <s v="E0201981"/>
    <s v="PD201981"/>
    <s v="Serviços de Publicidade Eletrônica"/>
    <n v="612.75"/>
    <m/>
    <x v="0"/>
    <m/>
    <m/>
    <m/>
    <s v="2 - FATURADO"/>
    <n v="0"/>
    <x v="0"/>
    <x v="1"/>
  </r>
  <r>
    <x v="1476"/>
    <s v="62.329.420/0001-73"/>
    <s v="NF SERVICOS DO"/>
    <n v="302772"/>
    <d v="2024-12-19T00:00:00"/>
    <n v="309294"/>
    <d v="2024-12-19T00:00:00"/>
    <m/>
    <n v="612.75"/>
    <d v="2025-01-18T00:00:00"/>
    <s v="E0201981"/>
    <s v="PD201981"/>
    <s v="Serviços de Publicidade Eletrônica"/>
    <n v="612.75"/>
    <m/>
    <x v="0"/>
    <m/>
    <m/>
    <m/>
    <s v="2 - FATURADO"/>
    <n v="0"/>
    <x v="0"/>
    <x v="1"/>
  </r>
  <r>
    <x v="1476"/>
    <s v="62.329.420/0001-73"/>
    <s v="NF SERVICOS DO"/>
    <n v="303108"/>
    <d v="2024-12-20T00:00:00"/>
    <n v="309630"/>
    <d v="2024-12-20T00:00:00"/>
    <m/>
    <n v="2083.35"/>
    <d v="2025-01-19T00:00:00"/>
    <s v="E0201981"/>
    <s v="PD201981"/>
    <s v="Serviços de Publicidade Eletrônica"/>
    <n v="2083.35"/>
    <m/>
    <x v="0"/>
    <m/>
    <m/>
    <m/>
    <s v="2 - FATURADO"/>
    <n v="0"/>
    <x v="0"/>
    <x v="1"/>
  </r>
  <r>
    <x v="1476"/>
    <s v="62.329.420/0001-73"/>
    <s v="NF SERVICOS DO"/>
    <n v="303475"/>
    <d v="2024-12-22T00:00:00"/>
    <n v="310038"/>
    <d v="2024-12-30T00:00:00"/>
    <m/>
    <n v="980.4"/>
    <d v="2025-01-29T00:00:00"/>
    <s v="E0201981"/>
    <s v="PD201981"/>
    <s v="Serviços de Publicidade Eletrônica"/>
    <n v="980.4"/>
    <m/>
    <x v="0"/>
    <m/>
    <m/>
    <m/>
    <s v="2 - FATURADO"/>
    <n v="0"/>
    <x v="0"/>
    <x v="1"/>
  </r>
  <r>
    <x v="1476"/>
    <s v="62.329.420/0001-73"/>
    <s v="NF SERVICOS DO"/>
    <n v="303476"/>
    <d v="2024-12-22T00:00:00"/>
    <n v="310039"/>
    <d v="2024-12-30T00:00:00"/>
    <m/>
    <n v="735.3"/>
    <d v="2025-01-29T00:00:00"/>
    <s v="E0201981"/>
    <s v="PD201981"/>
    <s v="Serviços de Publicidade Eletrônica"/>
    <n v="735.3"/>
    <m/>
    <x v="0"/>
    <m/>
    <m/>
    <m/>
    <s v="2 - FATURADO"/>
    <n v="0"/>
    <x v="0"/>
    <x v="1"/>
  </r>
  <r>
    <x v="1476"/>
    <s v="62.329.420/0001-73"/>
    <s v="NF SERVICOS DO"/>
    <n v="303477"/>
    <d v="2024-12-22T00:00:00"/>
    <n v="310040"/>
    <d v="2024-12-30T00:00:00"/>
    <m/>
    <n v="735.3"/>
    <d v="2025-01-29T00:00:00"/>
    <s v="E0201981"/>
    <s v="PD201981"/>
    <s v="Serviços de Publicidade Eletrônica"/>
    <n v="735.3"/>
    <m/>
    <x v="0"/>
    <m/>
    <m/>
    <m/>
    <s v="2 - FATURADO"/>
    <n v="0"/>
    <x v="0"/>
    <x v="1"/>
  </r>
  <r>
    <x v="1476"/>
    <s v="62.329.420/0001-73"/>
    <s v="NF SERVICOS DO"/>
    <n v="304026"/>
    <d v="2024-12-31T00:00:00"/>
    <n v="310602"/>
    <d v="2025-01-03T00:00:00"/>
    <m/>
    <n v="1593.15"/>
    <d v="2025-02-02T00:00:00"/>
    <s v="E0201981"/>
    <s v="PD201981"/>
    <s v="Serviços de Publicidade Eletrônica"/>
    <n v="1593.15"/>
    <m/>
    <x v="0"/>
    <m/>
    <m/>
    <m/>
    <s v="2 - FATURADO"/>
    <n v="0"/>
    <x v="0"/>
    <x v="1"/>
  </r>
  <r>
    <x v="1476"/>
    <s v="62.329.420/0001-73"/>
    <s v="NF SERVICOS DO"/>
    <n v="304186"/>
    <d v="2024-12-31T00:00:00"/>
    <n v="310762"/>
    <d v="2025-01-03T00:00:00"/>
    <m/>
    <n v="857.85"/>
    <d v="2025-02-02T00:00:00"/>
    <s v="E0201981"/>
    <s v="PD201981"/>
    <s v="Serviços de Publicidade Eletrônica"/>
    <n v="857.85"/>
    <m/>
    <x v="0"/>
    <m/>
    <m/>
    <m/>
    <s v="2 - FATURADO"/>
    <n v="0"/>
    <x v="0"/>
    <x v="1"/>
  </r>
  <r>
    <x v="1476"/>
    <s v="62.329.420/0001-73"/>
    <s v="NF SERVICOS DO"/>
    <n v="304187"/>
    <d v="2024-12-31T00:00:00"/>
    <n v="310763"/>
    <d v="2025-01-03T00:00:00"/>
    <m/>
    <n v="1348.05"/>
    <d v="2025-02-02T00:00:00"/>
    <s v="E0201981"/>
    <s v="PD201981"/>
    <s v="Serviços de Publicidade Eletrônica"/>
    <n v="1348.05"/>
    <m/>
    <x v="0"/>
    <m/>
    <m/>
    <m/>
    <s v="2 - FATURADO"/>
    <n v="0"/>
    <x v="0"/>
    <x v="1"/>
  </r>
  <r>
    <x v="1477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438"/>
    <x v="4"/>
    <x v="1"/>
  </r>
  <r>
    <x v="1478"/>
    <s v="62.624.580/0001-45"/>
    <s v="NF SERVICOS E_GOV"/>
    <n v="175833"/>
    <d v="2024-12-17T00:00:00"/>
    <n v="1891821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0"/>
    <x v="0"/>
    <x v="1"/>
  </r>
  <r>
    <x v="1479"/>
    <s v="62.715.370/0001-62"/>
    <s v="NF SERVICOS"/>
    <n v="49667"/>
    <d v="2014-12-31T00:00:00"/>
    <n v="386976"/>
    <d v="2015-01-14T00:00:00"/>
    <d v="2014-12-01T00:00:00"/>
    <n v="236.73"/>
    <d v="2015-03-13T00:00:00"/>
    <s v="E0000824"/>
    <s v="PD010824"/>
    <s v="CONSIGNATARIA"/>
    <n v="236.73"/>
    <d v="2014-12-01T00:00:00"/>
    <x v="0"/>
    <m/>
    <m/>
    <s v="83465/01"/>
    <s v="2 - FATURADO"/>
    <n v="3581"/>
    <x v="4"/>
    <x v="0"/>
  </r>
  <r>
    <x v="1480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0"/>
    <s v="223/16"/>
    <s v="6112/16"/>
    <s v="83144/0002 APPS"/>
    <s v="2 - FATURADO"/>
    <n v="1272"/>
    <x v="4"/>
    <x v="0"/>
  </r>
  <r>
    <x v="1480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0"/>
    <m/>
    <m/>
    <m/>
    <s v="2 - FATURADO"/>
    <n v="111"/>
    <x v="8"/>
    <x v="1"/>
  </r>
  <r>
    <x v="1480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0"/>
    <m/>
    <m/>
    <m/>
    <s v="2 - FATURADO"/>
    <n v="3"/>
    <x v="2"/>
    <x v="1"/>
  </r>
  <r>
    <x v="1480"/>
    <s v="62.823.257/0001-09"/>
    <s v="NF SERVICOS"/>
    <n v="174443"/>
    <d v="2024-12-09T00:00:00"/>
    <n v="1890431"/>
    <d v="2024-12-09T00:00:00"/>
    <d v="2024-11-01T00:00:00"/>
    <n v="175399.5"/>
    <d v="2025-01-08T00:00:00"/>
    <s v="E0210357"/>
    <s v="PD021273"/>
    <s v="FOLHA DE PAGAMENTO DESCENTRALIZADA"/>
    <n v="166980.32"/>
    <d v="2024-11-01T00:00:00"/>
    <x v="0"/>
    <s v="CEETEPES nº190/2021"/>
    <s v="CEETEPS nº2021/05855"/>
    <s v="PD-PRC-2021/02956 - 359.00000240/2024-21 APPS"/>
    <s v="2 - FATURADO"/>
    <n v="0"/>
    <x v="0"/>
    <x v="0"/>
  </r>
  <r>
    <x v="1480"/>
    <s v="62.823.257/0001-09"/>
    <s v="NF SERVICOS"/>
    <n v="174477"/>
    <d v="2024-12-09T00:00:00"/>
    <n v="1890465"/>
    <d v="2024-12-09T00:00:00"/>
    <d v="2024-11-01T00:00:00"/>
    <n v="7879.49"/>
    <d v="2025-01-08T00:00:00"/>
    <s v="E0220208"/>
    <s v="PD022161"/>
    <s v="GESTAO INTRAGOV"/>
    <n v="7501.27"/>
    <d v="2024-11-01T00:00:00"/>
    <x v="0"/>
    <s v="CEETEPS nº 267/2022"/>
    <s v="136.00028451/2023-99"/>
    <s v="PD-PRC-2022/03078   359.00008555/2023-35 - ITO"/>
    <s v="2 - FATURADO"/>
    <n v="0"/>
    <x v="0"/>
    <x v="0"/>
  </r>
  <r>
    <x v="1480"/>
    <s v="62.823.257/0001-09"/>
    <s v="NF SERVICOS"/>
    <n v="174897"/>
    <d v="2024-12-10T00:00:00"/>
    <n v="1890885"/>
    <d v="2024-12-10T00:00:00"/>
    <d v="2024-11-01T00:00:00"/>
    <n v="467717.07"/>
    <d v="2025-01-09T00:00:00"/>
    <s v="E0230478"/>
    <s v="PD023391"/>
    <s v="NUVEM PUBLICA"/>
    <n v="445266.65"/>
    <d v="2024-11-01T00:00:00"/>
    <x v="0"/>
    <s v="362/2023"/>
    <s v="136.00006633/2023-17"/>
    <s v="359.00008386/2023-33 ITO"/>
    <s v="2 - FATURADO"/>
    <n v="0"/>
    <x v="0"/>
    <x v="0"/>
  </r>
  <r>
    <x v="1480"/>
    <s v="62.823.257/0001-09"/>
    <s v="NF SERVICOS"/>
    <n v="174898"/>
    <d v="2024-12-10T00:00:00"/>
    <n v="1890886"/>
    <d v="2024-12-10T00:00:00"/>
    <d v="2024-11-01T00:00:00"/>
    <n v="5360.16"/>
    <d v="2025-01-09T00:00:00"/>
    <s v="E0230478"/>
    <s v="PD023391"/>
    <s v="NUVEM PUBLICA"/>
    <n v="5102.87"/>
    <d v="2024-11-01T00:00:00"/>
    <x v="0"/>
    <s v="362/2023"/>
    <s v="136.00006633/2023-17"/>
    <s v="359.00008386/2023-33 ITO"/>
    <s v="2 - FATURADO"/>
    <n v="0"/>
    <x v="0"/>
    <x v="0"/>
  </r>
  <r>
    <x v="1480"/>
    <s v="62.823.257/0001-09"/>
    <s v="NF SERVICOS"/>
    <n v="174909"/>
    <d v="2024-12-10T00:00:00"/>
    <n v="1890897"/>
    <d v="2024-12-10T00:00:00"/>
    <d v="2024-11-01T00:00:00"/>
    <n v="2942.09"/>
    <d v="2025-01-09T00:00:00"/>
    <s v="E0230461"/>
    <s v="PD023378"/>
    <s v="PROGRAMA SP SEM PAPEL"/>
    <n v="2800.87"/>
    <d v="2024-11-01T00:00:00"/>
    <x v="0"/>
    <s v="393/2023"/>
    <s v="136.00011353/2023-12"/>
    <s v="359.00009716/2023-16-APPS"/>
    <s v="2 - FATURADO"/>
    <n v="0"/>
    <x v="0"/>
    <x v="0"/>
  </r>
  <r>
    <x v="1480"/>
    <s v="62.823.257/0001-09"/>
    <s v="NF SERVICOS KIT"/>
    <n v="175394"/>
    <d v="2024-12-12T00:00:00"/>
    <n v="1891382"/>
    <d v="2024-12-13T00:00:00"/>
    <d v="2024-11-01T00:00:00"/>
    <n v="1785.15"/>
    <d v="2025-01-11T00:00:00"/>
    <s v="E0220947"/>
    <s v="PD022496"/>
    <s v="CERTIFICADO DIGITAL eCPF,  eCNPJ  E CERTIFICADO SSL WILDCARD"/>
    <n v="1699.46"/>
    <d v="2024-11-01T00:00:00"/>
    <x v="0"/>
    <s v="CEETEPS 075/2023"/>
    <s v="CEETEPS 2023/03085"/>
    <s v="PD-PRC-2023/00817 ITO"/>
    <s v="2 - FATURADO"/>
    <n v="0"/>
    <x v="0"/>
    <x v="1"/>
  </r>
  <r>
    <x v="1480"/>
    <s v="62.823.257/0001-09"/>
    <s v="NF SERVICOS"/>
    <n v="175443"/>
    <d v="2024-12-12T00:00:00"/>
    <n v="1891431"/>
    <d v="2024-12-13T00:00:00"/>
    <d v="2024-11-01T00:00:00"/>
    <n v="375.2"/>
    <d v="2025-01-11T00:00:00"/>
    <s v="E0230379"/>
    <s v="PD023309"/>
    <s v="EMAIL COMO SERVIÇO"/>
    <n v="357.19"/>
    <d v="2024-11-01T00:00:00"/>
    <x v="0"/>
    <s v="363/2023"/>
    <s v="136.00011364/2023-01"/>
    <s v="359.00008387/2023-88-ITO"/>
    <s v="2 - FATURADO"/>
    <n v="0"/>
    <x v="0"/>
    <x v="0"/>
  </r>
  <r>
    <x v="1480"/>
    <s v="62.823.257/0001-09"/>
    <s v="NF SERVICOS"/>
    <n v="176158"/>
    <d v="2024-12-20T00:00:00"/>
    <n v="1892146"/>
    <d v="2024-12-20T00:00:00"/>
    <d v="2024-12-01T00:00:00"/>
    <n v="7900.96"/>
    <d v="2025-01-19T00:00:00"/>
    <s v="E0220208"/>
    <s v="PD022161"/>
    <s v="GESTAO INTRAGOV"/>
    <n v="7521.71"/>
    <d v="2024-12-01T00:00:00"/>
    <x v="0"/>
    <s v="CEETEPS nº 267/2022"/>
    <s v="136.00028451/2023-99"/>
    <s v="PD-PRC-2022/03078   359.00008555/2023-35 - ITO"/>
    <s v="2 - FATURADO"/>
    <n v="0"/>
    <x v="0"/>
    <x v="0"/>
  </r>
  <r>
    <x v="1480"/>
    <s v="62.823.257/0001-09"/>
    <s v="NF SERVICOS KIT"/>
    <n v="176522"/>
    <d v="2024-12-27T00:00:00"/>
    <n v="1892510"/>
    <d v="2024-12-27T00:00:00"/>
    <d v="2024-12-01T00:00:00"/>
    <n v="2635.41"/>
    <d v="2025-01-26T00:00:00"/>
    <s v="E0220947"/>
    <s v="PD022496"/>
    <s v="CERTIFICADO DIGITAL eCPF,  eCNPJ  E CERTIFICADO SSL WILDCARD"/>
    <n v="2508.91"/>
    <d v="2024-12-01T00:00:00"/>
    <x v="0"/>
    <s v="CEETEPS 075/2023"/>
    <s v="CEETEPS 2023/03085"/>
    <s v="PD-PRC-2023/00817 ITO"/>
    <s v="2 - FATURADO"/>
    <n v="0"/>
    <x v="0"/>
    <x v="1"/>
  </r>
  <r>
    <x v="1480"/>
    <s v="62.823.257/0001-09"/>
    <s v="NF SERVICOS"/>
    <n v="176529"/>
    <d v="2024-12-27T00:00:00"/>
    <n v="1892517"/>
    <d v="2024-12-27T00:00:00"/>
    <d v="2024-12-01T00:00:00"/>
    <n v="175249.09"/>
    <d v="2025-01-26T00:00:00"/>
    <s v="E0210357"/>
    <s v="PD021273"/>
    <s v="FOLHA DE PAGAMENTO DESCENTRALIZADA"/>
    <n v="166837.13"/>
    <d v="2024-12-01T00:00:00"/>
    <x v="0"/>
    <s v="CEETEPES nº190/2021"/>
    <s v="CEETEPS nº2021/05855"/>
    <s v="PD-PRC-2021/02956 - 359.00000240/2024-21 APPS"/>
    <s v="2 - FATURADO"/>
    <n v="0"/>
    <x v="0"/>
    <x v="0"/>
  </r>
  <r>
    <x v="1480"/>
    <s v="62.823.257/0001-09"/>
    <s v="NF SERVICOS"/>
    <n v="176540"/>
    <d v="2024-12-27T00:00:00"/>
    <n v="1892528"/>
    <d v="2024-12-27T00:00:00"/>
    <d v="2024-12-01T00:00:00"/>
    <n v="2942.2"/>
    <d v="2025-01-26T00:00:00"/>
    <s v="E0230461"/>
    <s v="PD023378"/>
    <s v="PROGRAMA SP SEM PAPEL"/>
    <n v="2800.97"/>
    <d v="2024-12-01T00:00:00"/>
    <x v="0"/>
    <s v="393/2023"/>
    <s v="136.00011353/2023-12"/>
    <s v="359.00009716/2023-16-APPS"/>
    <s v="2 - FATURADO"/>
    <n v="0"/>
    <x v="0"/>
    <x v="0"/>
  </r>
  <r>
    <x v="1480"/>
    <s v="62.823.257/0001-09"/>
    <s v="NF SERVICOS"/>
    <n v="176551"/>
    <d v="2024-12-27T00:00:00"/>
    <n v="1892539"/>
    <d v="2024-12-27T00:00:00"/>
    <d v="2024-12-01T00:00:00"/>
    <n v="434577.29"/>
    <d v="2025-01-26T00:00:00"/>
    <s v="E0230478"/>
    <s v="PD023391"/>
    <s v="NUVEM PUBLICA"/>
    <n v="413717.58"/>
    <d v="2024-12-01T00:00:00"/>
    <x v="0"/>
    <s v="362/2023"/>
    <s v="136.00006633/2023-17"/>
    <s v="359.00008386/2023-33 ITO"/>
    <s v="2 - FATURADO"/>
    <n v="0"/>
    <x v="0"/>
    <x v="0"/>
  </r>
  <r>
    <x v="1480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0"/>
    <m/>
    <m/>
    <m/>
    <s v="2 - FATURADO"/>
    <n v="12"/>
    <x v="2"/>
    <x v="1"/>
  </r>
  <r>
    <x v="1481"/>
    <s v="62.872.528/0001-08"/>
    <s v="NF SERVICOS"/>
    <n v="59235"/>
    <d v="2015-10-31T00:00:00"/>
    <n v="509843"/>
    <d v="2015-11-12T00:00:00"/>
    <d v="2015-09-01T00:00:00"/>
    <n v="2099.02"/>
    <d v="2015-12-12T00:00:00"/>
    <s v="E0150582"/>
    <s v="PD015582"/>
    <s v="CONSIGNATARIA"/>
    <n v="2099.02"/>
    <d v="2015-09-01T00:00:00"/>
    <x v="0"/>
    <m/>
    <m/>
    <s v="81598 APPS/ITO"/>
    <s v="2 - FATURADO"/>
    <n v="3307"/>
    <x v="4"/>
    <x v="0"/>
  </r>
  <r>
    <x v="1481"/>
    <s v="62.872.528/0001-08"/>
    <s v="NF SERVICOS"/>
    <n v="61636"/>
    <d v="2015-12-31T00:00:00"/>
    <n v="534997"/>
    <d v="2016-01-13T00:00:00"/>
    <d v="2015-12-01T00:00:00"/>
    <n v="225.8"/>
    <d v="2016-02-12T00:00:00"/>
    <s v="E0150582"/>
    <s v="PD015582"/>
    <s v="CONSIGNATARIA"/>
    <n v="225.8"/>
    <d v="2015-12-01T00:00:00"/>
    <x v="0"/>
    <m/>
    <m/>
    <s v="81598 APPS/ITO"/>
    <s v="2 - FATURADO"/>
    <n v="3245"/>
    <x v="4"/>
    <x v="0"/>
  </r>
  <r>
    <x v="1482"/>
    <s v="63.025.530/0001-04"/>
    <s v="NF SERVICOS KIT"/>
    <n v="26525"/>
    <d v="2021-10-26T00:00:00"/>
    <n v="30732"/>
    <d v="2021-10-26T00:00:00"/>
    <m/>
    <n v="500"/>
    <d v="2021-11-25T00:00:00"/>
    <m/>
    <m/>
    <s v="Certificado e-CPF A3 em cartão e leitora - 36 meses Gov"/>
    <n v="500"/>
    <m/>
    <x v="16"/>
    <m/>
    <m/>
    <m/>
    <s v="2 - FATURADO"/>
    <n v="1132"/>
    <x v="4"/>
    <x v="1"/>
  </r>
  <r>
    <x v="1482"/>
    <s v="63.025.530/0001-04"/>
    <s v="NF SERVICOS KIT"/>
    <n v="39467"/>
    <d v="2021-12-10T00:00:00"/>
    <n v="43766"/>
    <d v="2021-12-10T00:00:00"/>
    <m/>
    <n v="812.5"/>
    <d v="2022-01-09T00:00:00"/>
    <m/>
    <m/>
    <s v="Certificado e-CPF A3 em cartão e leitora - 36 meses Gov"/>
    <n v="812.5"/>
    <m/>
    <x v="16"/>
    <m/>
    <m/>
    <m/>
    <s v="2 - FATURADO"/>
    <n v="1087"/>
    <x v="4"/>
    <x v="1"/>
  </r>
  <r>
    <x v="1482"/>
    <s v="63.025.530/0001-04"/>
    <s v="NF SERVICOS KIT"/>
    <n v="67348"/>
    <d v="2022-03-08T00:00:00"/>
    <n v="71807"/>
    <d v="2022-03-11T00:00:00"/>
    <m/>
    <n v="925"/>
    <d v="2022-04-10T00:00:00"/>
    <m/>
    <m/>
    <s v="Certificado e-CPF A3 em cartão e leitora - 36 meses Gov"/>
    <n v="925"/>
    <m/>
    <x v="16"/>
    <m/>
    <m/>
    <m/>
    <s v="2 - FATURADO"/>
    <n v="996"/>
    <x v="4"/>
    <x v="1"/>
  </r>
  <r>
    <x v="1482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16"/>
    <m/>
    <m/>
    <m/>
    <s v="2 - FATURADO"/>
    <n v="929"/>
    <x v="4"/>
    <x v="1"/>
  </r>
  <r>
    <x v="1482"/>
    <s v="63.025.530/0001-04"/>
    <s v="NF SERVICOS KIT"/>
    <n v="105055"/>
    <d v="2022-06-29T00:00:00"/>
    <n v="109706"/>
    <d v="2022-06-29T00:00:00"/>
    <m/>
    <n v="231.23"/>
    <d v="2022-07-29T00:00:00"/>
    <m/>
    <m/>
    <s v="Certificado e-CPF A3 em cartão - 36 meses"/>
    <n v="231.23"/>
    <m/>
    <x v="16"/>
    <m/>
    <m/>
    <m/>
    <s v="2 - FATURADO"/>
    <n v="886"/>
    <x v="4"/>
    <x v="1"/>
  </r>
  <r>
    <x v="1482"/>
    <s v="63.025.530/0001-04"/>
    <s v="NF SERVICOS E_GOV"/>
    <n v="173138"/>
    <d v="2024-11-26T00:00:00"/>
    <n v="1876153"/>
    <d v="2024-11-26T00:00:00"/>
    <m/>
    <n v="109.89"/>
    <d v="2024-12-26T00:00:00"/>
    <m/>
    <m/>
    <s v="Certificado e-CPF A3 (renovação) - 36 meses Gov"/>
    <n v="0"/>
    <m/>
    <x v="0"/>
    <m/>
    <m/>
    <m/>
    <s v="2 - FATURADO"/>
    <n v="5"/>
    <x v="2"/>
    <x v="1"/>
  </r>
  <r>
    <x v="1482"/>
    <s v="63.025.530/0001-04"/>
    <s v="NF SERVICOS E_GOV"/>
    <n v="175088"/>
    <d v="2024-12-11T00:00:00"/>
    <n v="1891076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01-04"/>
    <s v="NF SERVICOS E_GOV"/>
    <n v="175621"/>
    <d v="2024-12-16T00:00:00"/>
    <n v="1891609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482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16"/>
    <m/>
    <m/>
    <m/>
    <s v="1 - VENDA A VISTA"/>
    <n v="988"/>
    <x v="4"/>
    <x v="1"/>
  </r>
  <r>
    <x v="1482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16"/>
    <m/>
    <m/>
    <m/>
    <s v="1 - VENDA A VISTA"/>
    <n v="988"/>
    <x v="4"/>
    <x v="1"/>
  </r>
  <r>
    <x v="1482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16"/>
    <m/>
    <m/>
    <m/>
    <s v="1 - VENDA A VISTA"/>
    <n v="981"/>
    <x v="4"/>
    <x v="1"/>
  </r>
  <r>
    <x v="1482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16"/>
    <m/>
    <m/>
    <m/>
    <s v="2 - FATURADO"/>
    <n v="928"/>
    <x v="4"/>
    <x v="1"/>
  </r>
  <r>
    <x v="1482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16"/>
    <m/>
    <m/>
    <m/>
    <s v="2 - FATURADO"/>
    <n v="928"/>
    <x v="4"/>
    <x v="1"/>
  </r>
  <r>
    <x v="1482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16"/>
    <m/>
    <m/>
    <m/>
    <s v="2 - FATURADO"/>
    <n v="627"/>
    <x v="4"/>
    <x v="1"/>
  </r>
  <r>
    <x v="1482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2"/>
    <x v="2"/>
    <x v="1"/>
  </r>
  <r>
    <x v="1482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2"/>
    <x v="2"/>
    <x v="1"/>
  </r>
  <r>
    <x v="1482"/>
    <s v="63.025.530/0005-38"/>
    <s v="NF SERVICOS E_GOV"/>
    <n v="169885"/>
    <d v="2024-10-14T00:00:00"/>
    <n v="1859630"/>
    <d v="2024-10-14T00:00:00"/>
    <m/>
    <n v="227.35"/>
    <d v="2024-11-13T00:00:00"/>
    <m/>
    <m/>
    <s v="Certificado e-CPF A3 em cartão - 36 meses Gov"/>
    <n v="216.44"/>
    <m/>
    <x v="0"/>
    <m/>
    <m/>
    <m/>
    <s v="2 - FATURADO"/>
    <n v="48"/>
    <x v="1"/>
    <x v="1"/>
  </r>
  <r>
    <x v="1482"/>
    <s v="63.025.530/0005-38"/>
    <s v="NF SERVICOS E_GOV"/>
    <n v="170422"/>
    <d v="2024-10-18T00:00:00"/>
    <n v="1860167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44"/>
    <x v="1"/>
    <x v="1"/>
  </r>
  <r>
    <x v="1482"/>
    <s v="63.025.530/0005-38"/>
    <s v="NF SERVICOS E_GOV"/>
    <n v="170621"/>
    <d v="2024-10-25T00:00:00"/>
    <n v="1860366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37"/>
    <x v="1"/>
    <x v="1"/>
  </r>
  <r>
    <x v="1482"/>
    <s v="63.025.530/0005-38"/>
    <s v="NF SERVICOS E_GOV"/>
    <n v="170711"/>
    <d v="2024-10-25T00:00:00"/>
    <n v="1860456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37"/>
    <x v="1"/>
    <x v="1"/>
  </r>
  <r>
    <x v="1482"/>
    <s v="63.025.530/0005-38"/>
    <s v="NF SERVICOS E_GOV"/>
    <n v="174221"/>
    <d v="2024-12-06T00:00:00"/>
    <n v="1890209"/>
    <d v="2024-12-09T00:00:00"/>
    <m/>
    <n v="227.35"/>
    <d v="2025-01-05T00:00:00"/>
    <m/>
    <m/>
    <s v="Certificado e-CPF A3 em cartão - 36 meses Gov"/>
    <n v="216.44"/>
    <m/>
    <x v="0"/>
    <m/>
    <m/>
    <m/>
    <s v="2 - FATURADO"/>
    <n v="0"/>
    <x v="0"/>
    <x v="1"/>
  </r>
  <r>
    <x v="1482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16"/>
    <m/>
    <m/>
    <m/>
    <s v="2 - FATURADO"/>
    <n v="685"/>
    <x v="4"/>
    <x v="1"/>
  </r>
  <r>
    <x v="1482"/>
    <s v="63.025.530/0007-08"/>
    <s v="NF SERVICOS E_GOV"/>
    <n v="169367"/>
    <d v="2024-10-08T00:00:00"/>
    <n v="1859112"/>
    <d v="2024-10-08T00:00:00"/>
    <m/>
    <n v="109.89"/>
    <d v="2024-11-07T00:00:00"/>
    <m/>
    <m/>
    <s v="Certificado e-CPF A3 (renovação) - 36 meses Gov"/>
    <n v="104.62"/>
    <m/>
    <x v="0"/>
    <m/>
    <m/>
    <m/>
    <s v="2 - FATURADO"/>
    <n v="54"/>
    <x v="1"/>
    <x v="1"/>
  </r>
  <r>
    <x v="1482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16"/>
    <m/>
    <m/>
    <m/>
    <s v="1 - VENDA A VISTA"/>
    <n v="964"/>
    <x v="4"/>
    <x v="1"/>
  </r>
  <r>
    <x v="1482"/>
    <s v="63.025.530/0013-48"/>
    <s v="NF SERVICOS E_GOV"/>
    <n v="172588"/>
    <d v="2024-11-18T00:00:00"/>
    <n v="1875603"/>
    <d v="2024-11-18T00:00:00"/>
    <m/>
    <n v="109.89"/>
    <d v="2024-12-18T00:00:00"/>
    <m/>
    <m/>
    <s v="Certificado e-CPF A3 (renovação) - 36 meses Gov"/>
    <n v="104.62"/>
    <m/>
    <x v="0"/>
    <m/>
    <m/>
    <m/>
    <s v="2 - FATURADO"/>
    <n v="13"/>
    <x v="2"/>
    <x v="1"/>
  </r>
  <r>
    <x v="1482"/>
    <s v="63.025.530/0013-48"/>
    <s v="NF SERVICOS E_GOV"/>
    <n v="174990"/>
    <d v="2024-12-11T00:00:00"/>
    <n v="1890978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482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16"/>
    <m/>
    <m/>
    <m/>
    <s v="2 - FATURADO"/>
    <n v="762"/>
    <x v="4"/>
    <x v="1"/>
  </r>
  <r>
    <x v="1482"/>
    <s v="63.025.530/0014-29"/>
    <s v="NF SERVICOS E_GOV"/>
    <n v="179399"/>
    <d v="2023-03-29T00:00:00"/>
    <n v="184699"/>
    <d v="2023-03-29T00:00:00"/>
    <m/>
    <n v="167.26"/>
    <d v="2023-04-28T00:00:00"/>
    <m/>
    <m/>
    <s v="Certificado e-CPF A3 (somente certificado) - 36 meses Gov"/>
    <n v="167.26"/>
    <m/>
    <x v="16"/>
    <m/>
    <m/>
    <m/>
    <s v="2 - FATURADO"/>
    <n v="613"/>
    <x v="4"/>
    <x v="1"/>
  </r>
  <r>
    <x v="1482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16"/>
    <m/>
    <m/>
    <m/>
    <s v="2 - FATURADO"/>
    <n v="562"/>
    <x v="4"/>
    <x v="1"/>
  </r>
  <r>
    <x v="1482"/>
    <s v="63.025.530/0017-71"/>
    <s v="NF SERVICOS E_GOV"/>
    <n v="170243"/>
    <d v="2024-10-16T00:00:00"/>
    <n v="1859988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46"/>
    <x v="1"/>
    <x v="1"/>
  </r>
  <r>
    <x v="1482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16"/>
    <m/>
    <m/>
    <m/>
    <s v="2 - FATURADO"/>
    <n v="860"/>
    <x v="4"/>
    <x v="1"/>
  </r>
  <r>
    <x v="1482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16"/>
    <m/>
    <m/>
    <m/>
    <s v="2 - FATURADO"/>
    <n v="828"/>
    <x v="4"/>
    <x v="1"/>
  </r>
  <r>
    <x v="1482"/>
    <s v="63.025.530/0020-77"/>
    <s v="NF SERVICOS E_GOV"/>
    <n v="176088"/>
    <d v="2024-12-20T00:00:00"/>
    <n v="1892076"/>
    <d v="2024-12-20T00:00:00"/>
    <m/>
    <n v="109.89"/>
    <d v="2025-01-19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21-58"/>
    <s v="NF SERVICOS E_GOV"/>
    <n v="167448"/>
    <d v="2024-09-06T00:00:00"/>
    <n v="184423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86"/>
    <x v="5"/>
    <x v="1"/>
  </r>
  <r>
    <x v="1482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44"/>
    <x v="1"/>
    <x v="1"/>
  </r>
  <r>
    <x v="1482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16"/>
    <m/>
    <m/>
    <m/>
    <s v="2 - FATURADO"/>
    <n v="930"/>
    <x v="4"/>
    <x v="1"/>
  </r>
  <r>
    <x v="1482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16"/>
    <m/>
    <m/>
    <m/>
    <s v="2 - FATURADO"/>
    <n v="914"/>
    <x v="4"/>
    <x v="1"/>
  </r>
  <r>
    <x v="1482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16"/>
    <m/>
    <m/>
    <m/>
    <s v="2 - FATURADO"/>
    <n v="906"/>
    <x v="4"/>
    <x v="1"/>
  </r>
  <r>
    <x v="1482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16"/>
    <m/>
    <m/>
    <m/>
    <s v="2 - FATURADO"/>
    <n v="373"/>
    <x v="4"/>
    <x v="1"/>
  </r>
  <r>
    <x v="1482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3"/>
    <x v="2"/>
    <x v="1"/>
  </r>
  <r>
    <x v="1482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16"/>
    <m/>
    <m/>
    <m/>
    <s v="2 - FATURADO"/>
    <n v="536"/>
    <x v="4"/>
    <x v="1"/>
  </r>
  <r>
    <x v="1482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16"/>
    <m/>
    <m/>
    <m/>
    <s v="2 - FATURADO"/>
    <n v="535"/>
    <x v="4"/>
    <x v="1"/>
  </r>
  <r>
    <x v="1482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16"/>
    <m/>
    <m/>
    <m/>
    <s v="2 - FATURADO"/>
    <n v="534"/>
    <x v="4"/>
    <x v="1"/>
  </r>
  <r>
    <x v="1482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16"/>
    <m/>
    <m/>
    <m/>
    <s v="2 - FATURADO"/>
    <n v="534"/>
    <x v="4"/>
    <x v="1"/>
  </r>
  <r>
    <x v="1482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16"/>
    <m/>
    <m/>
    <m/>
    <s v="2 - FATURADO"/>
    <n v="534"/>
    <x v="4"/>
    <x v="1"/>
  </r>
  <r>
    <x v="1482"/>
    <s v="63.025.530/0027-43"/>
    <s v="NF SERVICOS E_GOV"/>
    <n v="175218"/>
    <d v="2024-12-11T00:00:00"/>
    <n v="1891206"/>
    <d v="2024-12-11T00:00:00"/>
    <m/>
    <n v="172.05"/>
    <d v="2025-01-10T00:00:00"/>
    <m/>
    <m/>
    <s v="Certificado e-CPF A3 em cartão - 12 meses Gov"/>
    <n v="163.79"/>
    <m/>
    <x v="0"/>
    <m/>
    <m/>
    <m/>
    <s v="2 - FATURADO"/>
    <n v="0"/>
    <x v="0"/>
    <x v="1"/>
  </r>
  <r>
    <x v="1482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16"/>
    <m/>
    <m/>
    <m/>
    <s v="1 - VENDA A VISTA"/>
    <n v="988"/>
    <x v="4"/>
    <x v="1"/>
  </r>
  <r>
    <x v="1482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16"/>
    <m/>
    <m/>
    <m/>
    <s v="1 - VENDA A VISTA"/>
    <n v="988"/>
    <x v="4"/>
    <x v="1"/>
  </r>
  <r>
    <x v="1482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16"/>
    <m/>
    <m/>
    <m/>
    <s v="1 - VENDA A VISTA"/>
    <n v="988"/>
    <x v="4"/>
    <x v="1"/>
  </r>
  <r>
    <x v="1482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16"/>
    <m/>
    <m/>
    <m/>
    <s v="2 - FATURADO"/>
    <n v="412"/>
    <x v="4"/>
    <x v="1"/>
  </r>
  <r>
    <x v="1482"/>
    <s v="63.025.530/0032-00"/>
    <s v="NF SERVICOS E_GOV"/>
    <n v="143924"/>
    <d v="2023-10-16T00:00:00"/>
    <n v="1679822"/>
    <d v="2023-10-16T00:00:00"/>
    <m/>
    <n v="329.43"/>
    <d v="2023-11-15T00:00:00"/>
    <m/>
    <m/>
    <s v="Certificado e-CPF A3 em cartão e leitora - 36 meses Gov"/>
    <n v="313.62"/>
    <m/>
    <x v="16"/>
    <m/>
    <m/>
    <m/>
    <s v="2 - FATURADO"/>
    <n v="412"/>
    <x v="4"/>
    <x v="1"/>
  </r>
  <r>
    <x v="1482"/>
    <s v="63.025.530/0033-91"/>
    <s v="NF SERVICOS KIT"/>
    <n v="302562"/>
    <d v="2024-12-18T00:00:00"/>
    <n v="309084"/>
    <d v="2024-12-18T00:00:00"/>
    <m/>
    <n v="109.89"/>
    <d v="2025-01-22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563"/>
    <d v="2024-12-18T00:00:00"/>
    <n v="309085"/>
    <d v="2024-12-18T00:00:00"/>
    <m/>
    <n v="109.89"/>
    <d v="2025-01-22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564"/>
    <d v="2024-12-18T00:00:00"/>
    <n v="309086"/>
    <d v="2024-12-18T00:00:00"/>
    <m/>
    <n v="109.89"/>
    <d v="2025-01-22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754"/>
    <d v="2024-12-18T00:00:00"/>
    <n v="309276"/>
    <d v="2024-12-18T00:00:00"/>
    <m/>
    <n v="109.89"/>
    <d v="2025-01-17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755"/>
    <d v="2024-12-18T00:00:00"/>
    <n v="309277"/>
    <d v="2024-12-18T00:00:00"/>
    <m/>
    <n v="109.89"/>
    <d v="2025-01-17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756"/>
    <d v="2024-12-18T00:00:00"/>
    <n v="309278"/>
    <d v="2024-12-18T00:00:00"/>
    <m/>
    <n v="109.89"/>
    <d v="2025-01-17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302757"/>
    <d v="2024-12-18T00:00:00"/>
    <n v="309279"/>
    <d v="2024-12-18T00:00:00"/>
    <m/>
    <n v="109.89"/>
    <d v="2025-01-17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3-91"/>
    <s v="NF SERVICOS KIT"/>
    <n v="554"/>
    <d v="2024-12-18T00:00:00"/>
    <m/>
    <m/>
    <m/>
    <n v="109.89"/>
    <d v="2025-01-17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38-04"/>
    <s v="NF SERVICOS E_GOV"/>
    <n v="84660"/>
    <d v="2022-04-27T00:00:00"/>
    <n v="89187"/>
    <d v="2022-04-27T00:00:00"/>
    <m/>
    <n v="112.5"/>
    <d v="2022-05-27T00:00:00"/>
    <m/>
    <m/>
    <s v="Certificado e-CPF A3 (somente certificado) - 36 meses Gov"/>
    <n v="112.5"/>
    <m/>
    <x v="16"/>
    <m/>
    <m/>
    <m/>
    <s v="2 - FATURADO"/>
    <n v="949"/>
    <x v="4"/>
    <x v="1"/>
  </r>
  <r>
    <x v="1482"/>
    <s v="63.025.530/0038-04"/>
    <s v="NF SERVICOS E_GOV"/>
    <n v="84733"/>
    <d v="2022-04-27T00:00:00"/>
    <n v="89260"/>
    <d v="2022-04-27T00:00:00"/>
    <m/>
    <n v="112.5"/>
    <d v="2022-05-27T00:00:00"/>
    <m/>
    <m/>
    <s v="Certificado e-CPF A3 (somente certificado) - 36 meses Gov"/>
    <n v="112.5"/>
    <m/>
    <x v="16"/>
    <m/>
    <m/>
    <m/>
    <s v="2 - FATURADO"/>
    <n v="949"/>
    <x v="4"/>
    <x v="1"/>
  </r>
  <r>
    <x v="1482"/>
    <s v="63.025.530/0040-10"/>
    <s v="NF SERVICOS E_GOV"/>
    <n v="165361"/>
    <d v="2024-08-06T00:00:00"/>
    <n v="1829227"/>
    <d v="2024-08-06T00:00:00"/>
    <m/>
    <n v="109.89"/>
    <d v="2024-09-05T00:00:00"/>
    <m/>
    <m/>
    <s v="Certificado e-CPF A3 (renovação) - 36 meses Gov"/>
    <n v="104.62"/>
    <m/>
    <x v="16"/>
    <m/>
    <m/>
    <m/>
    <s v="2 - FATURADO"/>
    <n v="117"/>
    <x v="8"/>
    <x v="1"/>
  </r>
  <r>
    <x v="1482"/>
    <s v="63.025.530/0045-25"/>
    <s v="NF SERVICOS E_GOV"/>
    <n v="174946"/>
    <d v="2024-12-11T00:00:00"/>
    <n v="1890934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482"/>
    <s v="63.025.530/0060-64"/>
    <s v="NF SERVICOS"/>
    <n v="176525"/>
    <d v="2024-12-27T00:00:00"/>
    <n v="1892513"/>
    <d v="2024-12-27T00:00:00"/>
    <d v="2024-12-01T00:00:00"/>
    <n v="182075.35"/>
    <d v="2025-01-26T00:00:00"/>
    <s v="E0230597"/>
    <s v="PD023474"/>
    <s v="NUVEM PUBLICA"/>
    <n v="173335.73"/>
    <d v="2024-12-01T00:00:00"/>
    <x v="0"/>
    <s v="STI 03/2024"/>
    <s v="2023.1.10199.1.7"/>
    <s v="359.00000737/2024-49  ITO"/>
    <s v="2 - FATURADO"/>
    <n v="0"/>
    <x v="0"/>
    <x v="0"/>
  </r>
  <r>
    <x v="1482"/>
    <s v="63.025.530/0060-64"/>
    <s v="NF SERVICOS KIT"/>
    <n v="176526"/>
    <d v="2024-12-27T00:00:00"/>
    <n v="1892514"/>
    <d v="2024-12-27T00:00:00"/>
    <d v="2024-12-01T00:00:00"/>
    <n v="713.27"/>
    <d v="2025-01-26T00:00:00"/>
    <s v="E0220085"/>
    <s v="PD022062"/>
    <s v="CERTIFICADO DIGITAL"/>
    <n v="679.03"/>
    <d v="2024-12-01T00:00:00"/>
    <x v="0"/>
    <s v="STI n. 25/2022"/>
    <s v="2022.1 .930.1 .0"/>
    <s v="SEI 359.0001.0489/2024-44ITO"/>
    <s v="2 - FATURADO"/>
    <n v="0"/>
    <x v="0"/>
    <x v="1"/>
  </r>
  <r>
    <x v="1482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0"/>
    <x v="0"/>
    <x v="1"/>
  </r>
  <r>
    <x v="1482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16"/>
    <m/>
    <m/>
    <m/>
    <s v="2 - FATURADO"/>
    <n v="918"/>
    <x v="4"/>
    <x v="1"/>
  </r>
  <r>
    <x v="1482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16"/>
    <m/>
    <m/>
    <m/>
    <s v="2 - FATURADO"/>
    <n v="584"/>
    <x v="4"/>
    <x v="1"/>
  </r>
  <r>
    <x v="1482"/>
    <s v="63.025.530/0080-08"/>
    <s v="NF SERVICOS E_GOV"/>
    <n v="175818"/>
    <d v="2024-12-17T00:00:00"/>
    <n v="1891806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0"/>
    <x v="0"/>
    <x v="1"/>
  </r>
  <r>
    <x v="1482"/>
    <s v="63.025.530/0085-12"/>
    <s v="NF SERVICOS KIT"/>
    <n v="67306"/>
    <d v="2022-02-28T00:00:00"/>
    <n v="71744"/>
    <d v="2022-03-07T00:00:00"/>
    <m/>
    <n v="138.75"/>
    <d v="2022-04-06T00:00:00"/>
    <m/>
    <m/>
    <s v="Certificado e-CPF A3 em cartão - 36 meses Gov"/>
    <n v="138.75"/>
    <m/>
    <x v="0"/>
    <m/>
    <m/>
    <m/>
    <s v="2 - FATURADO"/>
    <n v="1000"/>
    <x v="4"/>
    <x v="1"/>
  </r>
  <r>
    <x v="1482"/>
    <s v="63.025.530/0085-12"/>
    <s v="NF SERVICOS E_GOV"/>
    <n v="159972"/>
    <d v="2024-05-15T00:00:00"/>
    <n v="1785421"/>
    <d v="2024-05-16T00:00:00"/>
    <m/>
    <n v="109.89"/>
    <d v="2024-06-14T00:00:00"/>
    <m/>
    <m/>
    <s v="Certificado e-CPF A3 (renovação) - 36 meses Gov"/>
    <n v="104.62"/>
    <m/>
    <x v="16"/>
    <m/>
    <m/>
    <m/>
    <s v="2 - FATURADO"/>
    <n v="200"/>
    <x v="3"/>
    <x v="1"/>
  </r>
  <r>
    <x v="1482"/>
    <s v="63.025.530/0085-12"/>
    <s v="NF SERVICOS E_GOV"/>
    <n v="159973"/>
    <d v="2024-05-15T00:00:00"/>
    <n v="1785422"/>
    <d v="2024-05-16T00:00:00"/>
    <m/>
    <n v="109.89"/>
    <d v="2024-06-14T00:00:00"/>
    <m/>
    <m/>
    <s v="Certificado e-CPF A3 (renovação) - 36 meses Gov"/>
    <n v="104.62"/>
    <m/>
    <x v="16"/>
    <m/>
    <m/>
    <m/>
    <s v="2 - FATURADO"/>
    <n v="200"/>
    <x v="3"/>
    <x v="1"/>
  </r>
  <r>
    <x v="1482"/>
    <s v="63.025.530/0086-01"/>
    <s v="NF SERVICOS KIT"/>
    <n v="85181"/>
    <d v="2022-04-28T00:00:00"/>
    <n v="89708"/>
    <d v="2022-04-28T00:00:00"/>
    <m/>
    <n v="337.5"/>
    <d v="2022-05-28T00:00:00"/>
    <m/>
    <m/>
    <s v="Certificado e-CPF A3 (renovação) - 36 meses Gov"/>
    <n v="337.5"/>
    <m/>
    <x v="16"/>
    <m/>
    <m/>
    <m/>
    <s v="2 - FATURADO"/>
    <n v="948"/>
    <x v="4"/>
    <x v="1"/>
  </r>
  <r>
    <x v="1482"/>
    <s v="63.025.530/0086-01"/>
    <s v="NF SERVICOS E_GOV"/>
    <n v="199372"/>
    <d v="2023-06-14T00:00:00"/>
    <n v="204854"/>
    <d v="2023-06-14T00:00:00"/>
    <m/>
    <n v="124.99"/>
    <d v="2023-07-14T00:00:00"/>
    <m/>
    <m/>
    <s v="Certificado e-CPF A3 (somente certificado) - 12 meses Gov"/>
    <n v="124.99"/>
    <m/>
    <x v="16"/>
    <m/>
    <m/>
    <m/>
    <s v="2 - FATURADO"/>
    <n v="536"/>
    <x v="4"/>
    <x v="1"/>
  </r>
  <r>
    <x v="1482"/>
    <s v="63.025.530/0089-46"/>
    <s v="NF SERVICOS E_GOV"/>
    <n v="171393"/>
    <d v="2024-11-12T00:00:00"/>
    <n v="1874408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9"/>
    <x v="2"/>
    <x v="1"/>
  </r>
  <r>
    <x v="1482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37"/>
    <x v="1"/>
    <x v="1"/>
  </r>
  <r>
    <x v="1482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16"/>
    <m/>
    <m/>
    <m/>
    <s v="2 - FATURADO"/>
    <n v="996"/>
    <x v="4"/>
    <x v="1"/>
  </r>
  <r>
    <x v="1482"/>
    <s v="63.025.530/0106-81"/>
    <s v="NF SERVICOS KIT"/>
    <n v="67377"/>
    <d v="2022-03-09T00:00:00"/>
    <n v="71836"/>
    <d v="2022-03-11T00:00:00"/>
    <m/>
    <n v="112.5"/>
    <d v="2022-04-10T00:00:00"/>
    <m/>
    <m/>
    <s v="Certificado e-CPF A3 (somente certificado) - 36 meses Gov"/>
    <n v="112.5"/>
    <m/>
    <x v="16"/>
    <m/>
    <m/>
    <m/>
    <s v="2 - FATURADO"/>
    <n v="996"/>
    <x v="4"/>
    <x v="1"/>
  </r>
  <r>
    <x v="1482"/>
    <s v="63.025.530/0106-81"/>
    <s v="NF SERVICOS E_GOV"/>
    <n v="174890"/>
    <d v="2023-03-15T00:00:00"/>
    <n v="180183"/>
    <d v="2023-03-15T00:00:00"/>
    <m/>
    <n v="167.26"/>
    <d v="2023-04-14T00:00:00"/>
    <m/>
    <m/>
    <s v="Certificado e-CPF A3 (somente certificado) - 36 meses Gov"/>
    <n v="167.26"/>
    <m/>
    <x v="16"/>
    <m/>
    <m/>
    <m/>
    <s v="2 - FATURADO"/>
    <n v="627"/>
    <x v="4"/>
    <x v="1"/>
  </r>
  <r>
    <x v="1482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16"/>
    <m/>
    <m/>
    <m/>
    <s v="2 - FATURADO"/>
    <n v="865"/>
    <x v="4"/>
    <x v="1"/>
  </r>
  <r>
    <x v="1483"/>
    <s v="63.080.568/0001-80"/>
    <s v="NF SERVICOS"/>
    <n v="64329"/>
    <d v="2016-03-31T00:00:00"/>
    <n v="571652"/>
    <d v="2016-04-08T00:00:00"/>
    <d v="2016-03-01T00:00:00"/>
    <n v="162.49"/>
    <d v="2016-05-08T00:00:00"/>
    <s v="E0150548"/>
    <s v="PD015548"/>
    <s v="CONSIGNATARIA"/>
    <n v="162.49"/>
    <d v="2016-03-01T00:00:00"/>
    <x v="0"/>
    <m/>
    <m/>
    <s v="81599/01 APPS/ITO"/>
    <s v="2 - FATURADO"/>
    <n v="3159"/>
    <x v="4"/>
    <x v="0"/>
  </r>
  <r>
    <x v="1483"/>
    <s v="63.080.568/0001-80"/>
    <s v="NF SERVICOS"/>
    <n v="65465"/>
    <d v="2016-04-30T00:00:00"/>
    <n v="584044"/>
    <d v="2016-05-11T00:00:00"/>
    <d v="2016-04-01T00:00:00"/>
    <n v="162.19999999999999"/>
    <d v="2016-06-10T00:00:00"/>
    <s v="E0150548"/>
    <s v="PD015548"/>
    <s v="CONSIGNATARIA"/>
    <n v="162.19999999999999"/>
    <d v="2016-04-01T00:00:00"/>
    <x v="0"/>
    <m/>
    <m/>
    <s v="81599/01 APPS/ITO"/>
    <s v="2 - FATURADO"/>
    <n v="3126"/>
    <x v="4"/>
    <x v="0"/>
  </r>
  <r>
    <x v="1483"/>
    <s v="63.080.568/0001-80"/>
    <s v="NF SERVICOS"/>
    <n v="66340"/>
    <d v="2016-05-31T00:00:00"/>
    <n v="596142"/>
    <d v="2016-06-10T00:00:00"/>
    <d v="2016-05-01T00:00:00"/>
    <n v="162.49"/>
    <d v="2016-07-10T00:00:00"/>
    <s v="E0150548"/>
    <s v="PD015548"/>
    <s v="CONSIGNATARIA"/>
    <n v="162.49"/>
    <d v="2016-05-01T00:00:00"/>
    <x v="0"/>
    <m/>
    <m/>
    <s v="81599/01 APPS/ITO"/>
    <s v="2 - FATURADO"/>
    <n v="3096"/>
    <x v="4"/>
    <x v="0"/>
  </r>
  <r>
    <x v="1484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504"/>
    <x v="4"/>
    <x v="6"/>
  </r>
  <r>
    <x v="1485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6"/>
    <x v="2"/>
    <x v="2"/>
  </r>
  <r>
    <x v="1485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3"/>
    <x v="2"/>
    <x v="2"/>
  </r>
  <r>
    <x v="1485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0"/>
    <x v="0"/>
    <x v="2"/>
  </r>
  <r>
    <x v="1485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0"/>
    <x v="0"/>
    <x v="2"/>
  </r>
  <r>
    <x v="1485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0"/>
    <x v="0"/>
    <x v="2"/>
  </r>
  <r>
    <x v="1485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0"/>
    <x v="0"/>
    <x v="2"/>
  </r>
  <r>
    <x v="1485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0"/>
    <x v="0"/>
    <x v="2"/>
  </r>
  <r>
    <x v="1485"/>
    <s v="64.037.815/0001-28"/>
    <s v="NF SERVICOS DO"/>
    <n v="299976"/>
    <d v="2024-12-11T00:00:00"/>
    <n v="307413"/>
    <d v="2024-12-11T00:00:00"/>
    <m/>
    <n v="719.08"/>
    <d v="2025-01-10T00:00:00"/>
    <s v="E0220721"/>
    <s v="PD022721"/>
    <s v="Serviços de Publicidade Eletrônica"/>
    <n v="684.56"/>
    <m/>
    <x v="0"/>
    <m/>
    <m/>
    <m/>
    <s v="2 - FATURADO"/>
    <n v="0"/>
    <x v="0"/>
    <x v="1"/>
  </r>
  <r>
    <x v="1485"/>
    <s v="64.037.815/0001-28"/>
    <s v="NF SERVICOS DO"/>
    <n v="300327"/>
    <d v="2024-12-11T00:00:00"/>
    <n v="307764"/>
    <d v="2024-12-11T00:00:00"/>
    <m/>
    <n v="387.2"/>
    <d v="2025-01-10T00:00:00"/>
    <s v="E0220721"/>
    <s v="PD022721"/>
    <s v="Serviços de Publicidade Eletrônica"/>
    <n v="368.61"/>
    <m/>
    <x v="0"/>
    <m/>
    <m/>
    <m/>
    <s v="2 - FATURADO"/>
    <n v="0"/>
    <x v="0"/>
    <x v="1"/>
  </r>
  <r>
    <x v="1485"/>
    <s v="64.037.815/0001-28"/>
    <s v="NF SERVICOS DO"/>
    <n v="300916"/>
    <d v="2024-12-11T00:00:00"/>
    <n v="308353"/>
    <d v="2024-12-11T00:00:00"/>
    <m/>
    <n v="995.65"/>
    <d v="2025-01-10T00:00:00"/>
    <s v="E0220721"/>
    <s v="PD022721"/>
    <s v="Serviços de Publicidade Eletrônica"/>
    <n v="947.86"/>
    <m/>
    <x v="0"/>
    <m/>
    <m/>
    <m/>
    <s v="2 - FATURADO"/>
    <n v="0"/>
    <x v="0"/>
    <x v="1"/>
  </r>
  <r>
    <x v="1485"/>
    <s v="64.037.815/0001-28"/>
    <s v="NF SERVICOS DO"/>
    <n v="301300"/>
    <d v="2024-12-11T00:00:00"/>
    <n v="306724"/>
    <d v="2024-12-11T00:00:00"/>
    <m/>
    <n v="2157.25"/>
    <d v="2025-01-10T00:00:00"/>
    <s v="E0220721"/>
    <s v="PD022721"/>
    <s v="Serviços de Publicidade Eletrônica"/>
    <n v="2053.6999999999998"/>
    <m/>
    <x v="0"/>
    <m/>
    <m/>
    <m/>
    <s v="2 - FATURADO"/>
    <n v="0"/>
    <x v="0"/>
    <x v="1"/>
  </r>
  <r>
    <x v="1485"/>
    <s v="64.037.815/0001-28"/>
    <s v="NF SERVICOS DO"/>
    <n v="301469"/>
    <d v="2024-12-11T00:00:00"/>
    <n v="306893"/>
    <d v="2024-12-11T00:00:00"/>
    <m/>
    <n v="1327.54"/>
    <d v="2025-01-10T00:00:00"/>
    <s v="E0220721"/>
    <s v="PD022721"/>
    <s v="Serviços de Publicidade Eletrônica"/>
    <n v="1263.82"/>
    <m/>
    <x v="0"/>
    <m/>
    <m/>
    <m/>
    <s v="2 - FATURADO"/>
    <n v="0"/>
    <x v="0"/>
    <x v="1"/>
  </r>
  <r>
    <x v="1485"/>
    <s v="64.037.815/0001-28"/>
    <s v="NF SERVICOS DO"/>
    <n v="301631"/>
    <d v="2024-12-11T00:00:00"/>
    <n v="307055"/>
    <d v="2024-12-11T00:00:00"/>
    <m/>
    <n v="2101.9299999999998"/>
    <d v="2025-01-10T00:00:00"/>
    <s v="E0220721"/>
    <s v="PD022721"/>
    <s v="Serviços de Publicidade Eletrônica"/>
    <n v="2001.04"/>
    <m/>
    <x v="0"/>
    <m/>
    <m/>
    <m/>
    <s v="2 - FATURADO"/>
    <n v="0"/>
    <x v="0"/>
    <x v="1"/>
  </r>
  <r>
    <x v="1485"/>
    <s v="64.037.815/0001-28"/>
    <s v="NF SERVICOS DO"/>
    <n v="302232"/>
    <d v="2024-12-17T00:00:00"/>
    <n v="308745"/>
    <d v="2024-12-17T00:00:00"/>
    <m/>
    <n v="2986.96"/>
    <d v="2025-01-16T00:00:00"/>
    <s v="E0220721"/>
    <s v="PD022721"/>
    <s v="Serviços de Publicidade Eletrônica"/>
    <n v="2843.59"/>
    <m/>
    <x v="0"/>
    <m/>
    <m/>
    <m/>
    <s v="2 - FATURADO"/>
    <n v="0"/>
    <x v="0"/>
    <x v="1"/>
  </r>
  <r>
    <x v="1485"/>
    <s v="64.037.815/0001-28"/>
    <s v="NF SERVICOS DO"/>
    <n v="302748"/>
    <d v="2024-12-18T00:00:00"/>
    <n v="309270"/>
    <d v="2024-12-18T00:00:00"/>
    <m/>
    <n v="3208.21"/>
    <d v="2025-01-17T00:00:00"/>
    <s v="E0220721"/>
    <s v="PD022721"/>
    <s v="Serviços de Publicidade Eletrônica"/>
    <n v="3054.22"/>
    <m/>
    <x v="0"/>
    <m/>
    <m/>
    <m/>
    <s v="2 - FATURADO"/>
    <n v="0"/>
    <x v="0"/>
    <x v="1"/>
  </r>
  <r>
    <x v="1485"/>
    <s v="64.037.815/0001-28"/>
    <s v="NF SERVICOS DO"/>
    <n v="302791"/>
    <d v="2024-12-19T00:00:00"/>
    <n v="309313"/>
    <d v="2024-12-19T00:00:00"/>
    <m/>
    <n v="1493.48"/>
    <d v="2025-01-18T00:00:00"/>
    <s v="E0220721"/>
    <s v="PD022721"/>
    <s v="Serviços de Publicidade Eletrônica"/>
    <n v="1421.79"/>
    <m/>
    <x v="0"/>
    <m/>
    <m/>
    <m/>
    <s v="2 - FATURADO"/>
    <n v="0"/>
    <x v="0"/>
    <x v="1"/>
  </r>
  <r>
    <x v="1485"/>
    <s v="64.037.815/0001-28"/>
    <s v="NF SERVICOS DO"/>
    <n v="303053"/>
    <d v="2024-12-20T00:00:00"/>
    <n v="309575"/>
    <d v="2024-12-20T00:00:00"/>
    <m/>
    <n v="774.4"/>
    <d v="2025-01-19T00:00:00"/>
    <s v="E0220721"/>
    <s v="PD022721"/>
    <s v="Serviços de Publicidade Eletrônica"/>
    <n v="737.23"/>
    <m/>
    <x v="0"/>
    <m/>
    <m/>
    <m/>
    <s v="2 - FATURADO"/>
    <n v="0"/>
    <x v="0"/>
    <x v="1"/>
  </r>
  <r>
    <x v="1485"/>
    <s v="64.037.815/0001-28"/>
    <s v="NF SERVICOS DO"/>
    <n v="303271"/>
    <d v="2024-12-22T00:00:00"/>
    <n v="309834"/>
    <d v="2024-12-30T00:00:00"/>
    <m/>
    <n v="1770.05"/>
    <d v="2025-01-29T00:00:00"/>
    <s v="E0220721"/>
    <s v="PD022721"/>
    <s v="Serviços de Publicidade Eletrônica"/>
    <n v="1685.09"/>
    <m/>
    <x v="0"/>
    <m/>
    <m/>
    <m/>
    <s v="2 - FATURADO"/>
    <n v="0"/>
    <x v="0"/>
    <x v="1"/>
  </r>
  <r>
    <x v="1485"/>
    <s v="64.037.815/0001-28"/>
    <s v="NF SERVICOS DO"/>
    <n v="303780"/>
    <d v="2024-12-23T00:00:00"/>
    <n v="310343"/>
    <d v="2024-12-30T00:00:00"/>
    <m/>
    <n v="1272.22"/>
    <d v="2025-01-29T00:00:00"/>
    <s v="E0220721"/>
    <s v="PD022721"/>
    <s v="Serviços de Publicidade Eletrônica"/>
    <n v="1211.1500000000001"/>
    <m/>
    <x v="0"/>
    <m/>
    <m/>
    <m/>
    <s v="2 - FATURADO"/>
    <n v="0"/>
    <x v="0"/>
    <x v="1"/>
  </r>
  <r>
    <x v="1485"/>
    <s v="64.037.815/0001-28"/>
    <s v="NF SERVICOS"/>
    <n v="177568"/>
    <d v="2024-12-31T00:00:00"/>
    <n v="1906507"/>
    <d v="2025-01-10T00:00:00"/>
    <d v="2024-12-01T00:00:00"/>
    <n v="858.55"/>
    <d v="2025-02-09T00:00:00"/>
    <s v="E0220544"/>
    <s v="PD022544"/>
    <s v="PREFEITURA - CADASTRO"/>
    <n v="817.34"/>
    <d v="2024-12-01T00:00:00"/>
    <x v="0"/>
    <s v="nº 098/2022"/>
    <s v="72890/2022"/>
    <s v="PD-PRC-2022/01973 - 359.00008191/2024-74 - APPS\ITO"/>
    <s v="2 - FATURADO"/>
    <n v="0"/>
    <x v="0"/>
    <x v="0"/>
  </r>
  <r>
    <x v="1486"/>
    <s v="64.037.872/0001-07"/>
    <s v="NF SERVICOS"/>
    <n v="170160"/>
    <d v="2024-10-15T00:00:00"/>
    <n v="1859905"/>
    <d v="2024-10-15T00:00:00"/>
    <d v="2024-09-01T00:00:00"/>
    <n v="660"/>
    <d v="2024-11-14T00:00:00"/>
    <s v="E0230656"/>
    <s v="PD023656"/>
    <s v="PREFEITURA - CADASTRO"/>
    <n v="628.32000000000005"/>
    <d v="2024-09-01T00:00:00"/>
    <x v="0"/>
    <s v="83/2023"/>
    <s v="176/2023"/>
    <s v="359.00006694/2024-13 - APPS/ITO"/>
    <s v="2 - FATURADO"/>
    <n v="47"/>
    <x v="1"/>
    <x v="0"/>
  </r>
  <r>
    <x v="1486"/>
    <s v="64.037.872/0001-07"/>
    <s v="NF SERVICOS"/>
    <n v="171821"/>
    <d v="2024-11-13T00:00:00"/>
    <n v="1874836"/>
    <d v="2024-11-13T00:00:00"/>
    <d v="2024-10-01T00:00:00"/>
    <n v="660"/>
    <d v="2024-12-13T00:00:00"/>
    <s v="E0230656"/>
    <s v="PD023656"/>
    <s v="PREFEITURA - CADASTRO"/>
    <n v="628.32000000000005"/>
    <d v="2024-10-01T00:00:00"/>
    <x v="0"/>
    <s v="83/2023"/>
    <s v="176/2023"/>
    <s v="359.00006694/2024-13 - APPS/ITO"/>
    <s v="2 - FATURADO"/>
    <n v="18"/>
    <x v="2"/>
    <x v="0"/>
  </r>
  <r>
    <x v="1486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0"/>
    <x v="0"/>
    <x v="2"/>
  </r>
  <r>
    <x v="1486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0"/>
    <x v="0"/>
    <x v="2"/>
  </r>
  <r>
    <x v="1486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0"/>
    <x v="0"/>
    <x v="2"/>
  </r>
  <r>
    <x v="1486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0"/>
    <x v="0"/>
    <x v="2"/>
  </r>
  <r>
    <x v="1486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0"/>
    <x v="0"/>
    <x v="2"/>
  </r>
  <r>
    <x v="1486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0"/>
    <x v="0"/>
    <x v="2"/>
  </r>
  <r>
    <x v="1486"/>
    <s v="64.037.872/0001-07"/>
    <s v="NF SERVICOS"/>
    <n v="174726"/>
    <d v="2024-12-10T00:00:00"/>
    <n v="1890714"/>
    <d v="2024-12-10T00:00:00"/>
    <d v="2024-11-01T00:00:00"/>
    <n v="1243"/>
    <d v="2025-01-09T00:00:00"/>
    <s v="E0230656"/>
    <s v="PD023656"/>
    <s v="PREFEITURA - CADASTRO"/>
    <n v="1183.3399999999999"/>
    <d v="2024-11-01T00:00:00"/>
    <x v="0"/>
    <s v="83/2023"/>
    <s v="176/2023"/>
    <s v="359.00006694/2024-13 - APPS/ITO"/>
    <s v="2 - FATURADO"/>
    <n v="0"/>
    <x v="0"/>
    <x v="0"/>
  </r>
  <r>
    <x v="1486"/>
    <s v="64.037.872/0001-07"/>
    <s v="NF SERVICOS DO"/>
    <n v="301373"/>
    <d v="2024-12-11T00:00:00"/>
    <n v="306797"/>
    <d v="2024-12-11T00:00:00"/>
    <m/>
    <n v="322.66000000000003"/>
    <d v="2025-01-10T00:00:00"/>
    <s v="E0240851"/>
    <s v="PD024851"/>
    <s v="Serviços de Publicidade Eletrônica"/>
    <n v="307.17"/>
    <m/>
    <x v="0"/>
    <m/>
    <m/>
    <m/>
    <s v="2 - FATURADO"/>
    <n v="0"/>
    <x v="0"/>
    <x v="1"/>
  </r>
  <r>
    <x v="1486"/>
    <s v="64.037.872/0001-07"/>
    <s v="NF SERVICOS DO"/>
    <n v="302144"/>
    <d v="2024-12-16T00:00:00"/>
    <n v="308652"/>
    <d v="2024-12-16T00:00:00"/>
    <m/>
    <n v="460.95"/>
    <d v="2025-01-15T00:00:00"/>
    <s v="E0240851"/>
    <s v="PD024851"/>
    <s v="Serviços de Publicidade Eletrônica"/>
    <n v="438.82"/>
    <m/>
    <x v="0"/>
    <m/>
    <m/>
    <m/>
    <s v="2 - FATURADO"/>
    <n v="0"/>
    <x v="0"/>
    <x v="1"/>
  </r>
  <r>
    <x v="1486"/>
    <s v="64.037.872/0001-07"/>
    <s v="NF SERVICOS DO"/>
    <n v="303308"/>
    <d v="2024-12-22T00:00:00"/>
    <n v="309871"/>
    <d v="2024-12-30T00:00:00"/>
    <m/>
    <n v="138.28"/>
    <d v="2025-01-29T00:00:00"/>
    <s v="E0240851"/>
    <s v="PD024851"/>
    <s v="Serviços de Publicidade Eletrônica"/>
    <n v="131.63999999999999"/>
    <m/>
    <x v="0"/>
    <m/>
    <m/>
    <m/>
    <s v="2 - FATURADO"/>
    <n v="0"/>
    <x v="0"/>
    <x v="1"/>
  </r>
  <r>
    <x v="1486"/>
    <s v="64.037.872/0001-07"/>
    <s v="NF SERVICOS DO"/>
    <n v="303893"/>
    <d v="2024-12-26T00:00:00"/>
    <n v="310456"/>
    <d v="2024-12-30T00:00:00"/>
    <m/>
    <n v="276.57"/>
    <d v="2025-01-29T00:00:00"/>
    <s v="E0240851"/>
    <s v="PD024851"/>
    <s v="Serviços de Publicidade Eletrônica"/>
    <n v="263.29000000000002"/>
    <m/>
    <x v="0"/>
    <m/>
    <m/>
    <m/>
    <s v="2 - FATURADO"/>
    <n v="0"/>
    <x v="0"/>
    <x v="1"/>
  </r>
  <r>
    <x v="1486"/>
    <s v="64.037.872/0001-07"/>
    <s v="NF SERVICOS"/>
    <n v="177551"/>
    <d v="2024-12-31T00:00:00"/>
    <n v="1906490"/>
    <d v="2025-01-10T00:00:00"/>
    <d v="2024-12-01T00:00:00"/>
    <n v="660"/>
    <d v="2025-02-09T00:00:00"/>
    <s v="E0230656"/>
    <s v="PD023656"/>
    <s v="PREFEITURA - CADASTRO"/>
    <n v="628.32000000000005"/>
    <d v="2024-12-01T00:00:00"/>
    <x v="0"/>
    <s v="83/2023"/>
    <s v="176/2023"/>
    <s v="359.00006694/2024-13 - APPS/ITO"/>
    <s v="2 - FATURADO"/>
    <n v="0"/>
    <x v="0"/>
    <x v="0"/>
  </r>
  <r>
    <x v="1487"/>
    <s v="64.045.461/0001-63"/>
    <s v="ND-OPERADORA CIELO"/>
    <n v="23722"/>
    <d v="2024-12-27T00:00:00"/>
    <m/>
    <m/>
    <m/>
    <n v="251.97"/>
    <d v="2024-12-27T00:00:00"/>
    <m/>
    <m/>
    <s v="e-CNPJ A3 - Renovação 36 meses"/>
    <n v="251.97"/>
    <m/>
    <x v="0"/>
    <m/>
    <m/>
    <m/>
    <s v="1 - VENDA A VISTA"/>
    <n v="4"/>
    <x v="2"/>
    <x v="4"/>
  </r>
  <r>
    <x v="1488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886"/>
    <x v="4"/>
    <x v="1"/>
  </r>
  <r>
    <x v="1489"/>
    <s v="64.614.381/0001-81"/>
    <s v="NF SERVICOS DO"/>
    <n v="301015"/>
    <d v="2024-12-11T00:00:00"/>
    <n v="306439"/>
    <d v="2024-12-11T00:00:00"/>
    <m/>
    <n v="230.47"/>
    <d v="2025-01-10T00:00:00"/>
    <s v="E0201584"/>
    <s v="PD201584"/>
    <s v="Serviços de Publicidade Eletrônica"/>
    <n v="219.41"/>
    <m/>
    <x v="0"/>
    <m/>
    <m/>
    <m/>
    <s v="2 - FATURADO"/>
    <n v="0"/>
    <x v="0"/>
    <x v="1"/>
  </r>
  <r>
    <x v="1489"/>
    <s v="64.614.381/0001-81"/>
    <s v="NF SERVICOS DO"/>
    <n v="301831"/>
    <d v="2024-12-11T00:00:00"/>
    <n v="307255"/>
    <d v="2024-12-11T00:00:00"/>
    <m/>
    <n v="138.28"/>
    <d v="2025-01-10T00:00:00"/>
    <s v="E0201584"/>
    <s v="PD201584"/>
    <s v="Serviços de Publicidade Eletrônica"/>
    <n v="131.63999999999999"/>
    <m/>
    <x v="0"/>
    <m/>
    <m/>
    <m/>
    <s v="2 - FATURADO"/>
    <n v="0"/>
    <x v="0"/>
    <x v="1"/>
  </r>
  <r>
    <x v="1489"/>
    <s v="64.614.381/0001-81"/>
    <s v="NF SERVICOS DO"/>
    <n v="303910"/>
    <d v="2024-12-26T00:00:00"/>
    <n v="310473"/>
    <d v="2024-12-30T00:00:00"/>
    <m/>
    <n v="276.57"/>
    <d v="2025-01-29T00:00:00"/>
    <s v="E0201584"/>
    <s v="PD201584"/>
    <s v="Serviços de Publicidade Eletrônica"/>
    <n v="263.29000000000002"/>
    <m/>
    <x v="0"/>
    <m/>
    <m/>
    <m/>
    <s v="2 - FATURADO"/>
    <n v="0"/>
    <x v="0"/>
    <x v="1"/>
  </r>
  <r>
    <x v="1490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3"/>
    <x v="2"/>
    <x v="1"/>
  </r>
  <r>
    <x v="1490"/>
    <s v="64.614.449/0001-22"/>
    <s v="NF SERVICOS"/>
    <n v="174828"/>
    <d v="2024-12-10T00:00:00"/>
    <n v="1890816"/>
    <d v="2024-12-10T00:00:00"/>
    <d v="2024-08-01T00:00:00"/>
    <n v="780"/>
    <d v="2025-01-09T00:00:00"/>
    <s v="E0200776"/>
    <s v="PD020776"/>
    <s v="PREFEITURA - CADASTRO"/>
    <n v="742.56"/>
    <d v="2024-08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4843"/>
    <d v="2024-12-10T00:00:00"/>
    <n v="1890831"/>
    <d v="2024-12-10T00:00:00"/>
    <d v="2024-07-01T00:00:00"/>
    <n v="780"/>
    <d v="2025-01-09T00:00:00"/>
    <s v="E0200776"/>
    <s v="PD020776"/>
    <s v="PREFEITURA - CADASTRO"/>
    <n v="742.56"/>
    <d v="2024-07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4846"/>
    <d v="2024-12-10T00:00:00"/>
    <n v="1890834"/>
    <d v="2024-12-10T00:00:00"/>
    <d v="2024-11-01T00:00:00"/>
    <n v="780"/>
    <d v="2025-01-09T00:00:00"/>
    <s v="E0200776"/>
    <s v="PD020776"/>
    <s v="PREFEITURA - CADASTRO"/>
    <n v="742.56"/>
    <d v="2024-11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4851"/>
    <d v="2024-12-10T00:00:00"/>
    <n v="1890839"/>
    <d v="2024-12-10T00:00:00"/>
    <d v="2024-09-01T00:00:00"/>
    <n v="780"/>
    <d v="2025-01-09T00:00:00"/>
    <s v="E0200776"/>
    <s v="PD020776"/>
    <s v="PREFEITURA - CADASTRO"/>
    <n v="742.56"/>
    <d v="2024-09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4854"/>
    <d v="2024-12-10T00:00:00"/>
    <n v="1890842"/>
    <d v="2024-12-10T00:00:00"/>
    <d v="2024-06-01T00:00:00"/>
    <n v="780"/>
    <d v="2025-01-09T00:00:00"/>
    <s v="E0200776"/>
    <s v="PD020776"/>
    <s v="PREFEITURA - CADASTRO"/>
    <n v="742.56"/>
    <d v="2024-06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4871"/>
    <d v="2024-12-10T00:00:00"/>
    <n v="1890859"/>
    <d v="2024-12-10T00:00:00"/>
    <d v="2024-10-01T00:00:00"/>
    <n v="780"/>
    <d v="2025-01-09T00:00:00"/>
    <s v="E0200776"/>
    <s v="PD020776"/>
    <s v="PREFEITURA - CADASTRO"/>
    <n v="742.56"/>
    <d v="2024-10-01T00:00:00"/>
    <x v="0"/>
    <s v="NR. 038/2020"/>
    <s v="NR.100/20 - DISPENSA NR.021/20"/>
    <s v="PD-PRC-2022/00796 APPS/ITO"/>
    <s v="2 - FATURADO"/>
    <n v="0"/>
    <x v="0"/>
    <x v="0"/>
  </r>
  <r>
    <x v="1490"/>
    <s v="64.614.449/0001-22"/>
    <s v="NF SERVICOS"/>
    <n v="177407"/>
    <d v="2024-12-31T00:00:00"/>
    <n v="1906346"/>
    <d v="2025-01-10T00:00:00"/>
    <d v="2024-12-01T00:00:00"/>
    <n v="644.4"/>
    <d v="2025-02-09T00:00:00"/>
    <s v="E0240714"/>
    <s v="PD024714"/>
    <s v="PREFEITURA CADASTRO"/>
    <n v="613.47"/>
    <d v="2024-12-01T00:00:00"/>
    <x v="0"/>
    <s v="EMPENHO 19085/000-2024"/>
    <s v="2580/2024"/>
    <s v="359.00010130/2024-77 APPS\ITO"/>
    <s v="2 - FATURADO"/>
    <n v="0"/>
    <x v="0"/>
    <x v="0"/>
  </r>
  <r>
    <x v="1491"/>
    <s v="65.002.685/0001-50"/>
    <s v="ND-OPERADORA CIELO"/>
    <n v="23585"/>
    <d v="2024-12-10T00:00:00"/>
    <m/>
    <m/>
    <m/>
    <n v="139.38999999999999"/>
    <d v="2024-12-10T00:00:00"/>
    <m/>
    <m/>
    <s v="e-CNPJ A1 - Renovação 12 meses"/>
    <n v="139.38999999999999"/>
    <m/>
    <x v="0"/>
    <m/>
    <m/>
    <m/>
    <s v="1 - VENDA A VISTA"/>
    <n v="21"/>
    <x v="2"/>
    <x v="4"/>
  </r>
  <r>
    <x v="1491"/>
    <s v="65.002.685/0001-50"/>
    <s v="ND-OPERADORA CIELO"/>
    <n v="23589"/>
    <d v="2024-12-10T00:00:00"/>
    <m/>
    <m/>
    <m/>
    <n v="124.99"/>
    <d v="2024-12-10T00:00:00"/>
    <m/>
    <m/>
    <s v="e-CPF A1 (renovacao) em Software (12 meses) "/>
    <n v="124.99"/>
    <m/>
    <x v="0"/>
    <m/>
    <m/>
    <m/>
    <s v="1 - VENDA A VISTA"/>
    <n v="21"/>
    <x v="2"/>
    <x v="4"/>
  </r>
  <r>
    <x v="1491"/>
    <s v="65.002.685/0001-50"/>
    <s v="ND-OPERADORA CIELO"/>
    <n v="23599"/>
    <d v="2024-12-11T00:00:00"/>
    <m/>
    <m/>
    <m/>
    <n v="139.38999999999999"/>
    <d v="2024-12-11T00:00:00"/>
    <m/>
    <m/>
    <s v="e-CNPJ A1 - Renovação 12 meses"/>
    <n v="139.38999999999999"/>
    <m/>
    <x v="0"/>
    <m/>
    <m/>
    <m/>
    <s v="1 - VENDA A VISTA"/>
    <n v="20"/>
    <x v="2"/>
    <x v="4"/>
  </r>
  <r>
    <x v="1492"/>
    <s v="65.042.855/0001-20"/>
    <s v="ND-POUPATEMPO 4.0"/>
    <n v="4785"/>
    <d v="2024-09-23T00:00:00"/>
    <s v="PPT00701"/>
    <s v="PPT00701"/>
    <d v="2024-09-01T00:00:00"/>
    <n v="1532.12"/>
    <d v="2024-10-23T00:00:00"/>
    <s v="PPT00701"/>
    <s v="PP00701"/>
    <s v="IMPLANTACAO E OPERACAO DO POUPATEMPO POTIM"/>
    <n v="1532.12"/>
    <d v="2024-09-01T00:00:00"/>
    <x v="0"/>
    <m/>
    <s v="PD-PRC-2022/01545"/>
    <m/>
    <s v="2 - FATURADO"/>
    <n v="69"/>
    <x v="5"/>
    <x v="11"/>
  </r>
  <r>
    <x v="1492"/>
    <s v="65.042.855/0001-20"/>
    <s v="ND-POUPATEMPO 4.0"/>
    <n v="5052"/>
    <d v="2024-11-05T00:00:00"/>
    <s v="PPT00701"/>
    <s v="PPT00701"/>
    <d v="2024-11-01T00:00:00"/>
    <n v="17145.78"/>
    <d v="2024-12-05T00:00:00"/>
    <s v="PPT00701"/>
    <s v="PP00701"/>
    <s v="IMPLANTACAO E OPERACAO DO POUPATEMPO POTIM"/>
    <n v="17145.78"/>
    <d v="2024-11-01T00:00:00"/>
    <x v="0"/>
    <m/>
    <s v="PD-PRC-2022/01545"/>
    <m/>
    <s v="2 - FATURADO"/>
    <n v="26"/>
    <x v="2"/>
    <x v="11"/>
  </r>
  <r>
    <x v="1492"/>
    <s v="65.042.855/0001-20"/>
    <s v="ND-POUPATEMPO 4.0"/>
    <n v="5327"/>
    <d v="2024-12-04T00:00:00"/>
    <s v="PPT00701"/>
    <s v="PPT00701"/>
    <d v="2024-12-01T00:00:00"/>
    <n v="17145.78"/>
    <d v="2025-01-03T00:00:00"/>
    <s v="PPT00701"/>
    <s v="PP00701"/>
    <s v="IMPLANTACAO E OPERACAO DO POUPATEMPO POTIM"/>
    <n v="17145.78"/>
    <d v="2024-12-01T00:00:00"/>
    <x v="0"/>
    <m/>
    <s v="PD-PRC-2022/01545"/>
    <m/>
    <s v="2 - FATURADO"/>
    <n v="0"/>
    <x v="0"/>
    <x v="11"/>
  </r>
  <r>
    <x v="1492"/>
    <s v="65.042.855/0001-20"/>
    <s v="NF SERVICOS DO"/>
    <n v="303857"/>
    <d v="2024-12-26T00:00:00"/>
    <n v="310420"/>
    <d v="2024-12-30T00:00:00"/>
    <m/>
    <n v="1060.18"/>
    <d v="2025-01-29T00:00:00"/>
    <s v="E0211069"/>
    <s v="PD211069"/>
    <s v="Serviços de Publicidade Eletrônica"/>
    <n v="1009.29"/>
    <m/>
    <x v="0"/>
    <m/>
    <m/>
    <m/>
    <s v="2 - FATURADO"/>
    <n v="0"/>
    <x v="0"/>
    <x v="1"/>
  </r>
  <r>
    <x v="1492"/>
    <s v="65.042.855/0001-20"/>
    <s v="NF SERVICOS"/>
    <n v="177395"/>
    <d v="2024-12-31T00:00:00"/>
    <n v="1906334"/>
    <d v="2025-01-10T00:00:00"/>
    <d v="2024-12-01T00:00:00"/>
    <n v="662.21"/>
    <d v="2025-02-09T00:00:00"/>
    <s v="E0210644"/>
    <s v="PD021644"/>
    <s v="PREFEITURA - SIM"/>
    <n v="630.41999999999996"/>
    <d v="2024-12-01T00:00:00"/>
    <x v="0"/>
    <s v="51/2021"/>
    <s v="116/2021"/>
    <s v="PD-PRC-2021/03264-359.00003212/2024-65-APPS/ITO"/>
    <s v="2 - FATURADO"/>
    <n v="0"/>
    <x v="0"/>
    <x v="0"/>
  </r>
  <r>
    <x v="1492"/>
    <s v="65.042.855/0001-20"/>
    <s v="NF SERVICOS DO"/>
    <n v="303964"/>
    <d v="2024-12-31T00:00:00"/>
    <n v="310540"/>
    <d v="2025-01-03T00:00:00"/>
    <m/>
    <n v="2535.2199999999998"/>
    <d v="2025-02-02T00:00:00"/>
    <s v="E0211069"/>
    <s v="PD211069"/>
    <s v="Serviços de Publicidade Eletrônica"/>
    <n v="2413.5300000000002"/>
    <m/>
    <x v="0"/>
    <m/>
    <m/>
    <m/>
    <s v="2 - FATURADO"/>
    <n v="0"/>
    <x v="0"/>
    <x v="1"/>
  </r>
  <r>
    <x v="1493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26"/>
    <x v="2"/>
    <x v="2"/>
  </r>
  <r>
    <x v="1494"/>
    <s v="65.058.984/0001-07"/>
    <s v="NF SERVICOS DO"/>
    <n v="303536"/>
    <d v="2024-12-22T00:00:00"/>
    <n v="310099"/>
    <d v="2024-12-30T00:00:00"/>
    <m/>
    <n v="460.95"/>
    <d v="2025-01-29T00:00:00"/>
    <s v="E0220662"/>
    <s v="PD022662"/>
    <s v="Serviços de Publicidade Eletrônica"/>
    <n v="438.82"/>
    <m/>
    <x v="0"/>
    <m/>
    <m/>
    <m/>
    <s v="2 - FATURADO"/>
    <n v="0"/>
    <x v="0"/>
    <x v="1"/>
  </r>
  <r>
    <x v="1495"/>
    <s v="65.694.846/0001-14"/>
    <s v="NF SERVICOS DO"/>
    <n v="298101"/>
    <d v="2024-11-18T00:00:00"/>
    <n v="304536"/>
    <d v="2024-11-19T00:00:00"/>
    <m/>
    <n v="387.2"/>
    <d v="2024-12-19T00:00:00"/>
    <s v="E0230959"/>
    <s v="PD023959"/>
    <s v="Serviços de Publicidade Eletrônica"/>
    <n v="368.61"/>
    <m/>
    <x v="0"/>
    <m/>
    <m/>
    <m/>
    <s v="2 - FATURADO"/>
    <n v="12"/>
    <x v="2"/>
    <x v="1"/>
  </r>
  <r>
    <x v="1495"/>
    <s v="65.694.846/0001-14"/>
    <s v="NF SERVICOS DO"/>
    <n v="301116"/>
    <d v="2024-12-11T00:00:00"/>
    <n v="306540"/>
    <d v="2024-12-11T00:00:00"/>
    <m/>
    <n v="580.79999999999995"/>
    <d v="2025-01-10T00:00:00"/>
    <s v="E0230959"/>
    <s v="PD023959"/>
    <s v="Serviços de Publicidade Eletrônica"/>
    <n v="552.91999999999996"/>
    <m/>
    <x v="0"/>
    <m/>
    <m/>
    <m/>
    <s v="2 - FATURADO"/>
    <n v="0"/>
    <x v="0"/>
    <x v="1"/>
  </r>
  <r>
    <x v="1495"/>
    <s v="65.694.846/0001-14"/>
    <s v="NF SERVICOS E_GOV"/>
    <n v="175831"/>
    <d v="2024-12-17T00:00:00"/>
    <n v="1891819"/>
    <d v="2024-12-17T00:00:00"/>
    <m/>
    <n v="73.260000000000005"/>
    <d v="2025-01-16T00:00:00"/>
    <m/>
    <m/>
    <s v="Certificado e-CPF A3 (renovação) - 12 meses Gov"/>
    <n v="69.739999999999995"/>
    <m/>
    <x v="0"/>
    <m/>
    <m/>
    <m/>
    <s v="2 - FATURADO"/>
    <n v="0"/>
    <x v="0"/>
    <x v="1"/>
  </r>
  <r>
    <x v="1495"/>
    <s v="65.694.846/0001-14"/>
    <s v="NF SERVICOS DO"/>
    <n v="302570"/>
    <d v="2024-12-18T00:00:00"/>
    <n v="309092"/>
    <d v="2024-12-18T00:00:00"/>
    <m/>
    <n v="258.13"/>
    <d v="2025-01-17T00:00:00"/>
    <s v="E0230959"/>
    <s v="PD023959"/>
    <s v="Serviços de Publicidade Eletrônica"/>
    <n v="245.74"/>
    <m/>
    <x v="0"/>
    <m/>
    <m/>
    <m/>
    <s v="2 - FATURADO"/>
    <n v="0"/>
    <x v="0"/>
    <x v="1"/>
  </r>
  <r>
    <x v="1495"/>
    <s v="65.694.846/0001-14"/>
    <s v="NF SERVICOS DO"/>
    <n v="303021"/>
    <d v="2024-12-20T00:00:00"/>
    <n v="309543"/>
    <d v="2024-12-20T00:00:00"/>
    <m/>
    <n v="387.2"/>
    <d v="2025-01-19T00:00:00"/>
    <s v="E0230959"/>
    <s v="PD023959"/>
    <s v="Serviços de Publicidade Eletrônica"/>
    <n v="-0.01"/>
    <m/>
    <x v="0"/>
    <m/>
    <m/>
    <m/>
    <s v="2 - FATURADO"/>
    <n v="0"/>
    <x v="0"/>
    <x v="1"/>
  </r>
  <r>
    <x v="1495"/>
    <s v="65.694.846/0001-14"/>
    <s v="NF SERVICOS DO"/>
    <n v="303446"/>
    <d v="2024-12-22T00:00:00"/>
    <n v="310009"/>
    <d v="2024-12-30T00:00:00"/>
    <m/>
    <n v="322.66000000000003"/>
    <d v="2025-01-29T00:00:00"/>
    <s v="E0230959"/>
    <s v="PD023959"/>
    <s v="Serviços de Publicidade Eletrônica"/>
    <n v="307.17"/>
    <m/>
    <x v="0"/>
    <m/>
    <m/>
    <m/>
    <s v="2 - FATURADO"/>
    <n v="0"/>
    <x v="0"/>
    <x v="1"/>
  </r>
  <r>
    <x v="1496"/>
    <s v="65.700.239/0001-10"/>
    <s v="NF SERVICOS DO"/>
    <n v="301806"/>
    <d v="2024-12-11T00:00:00"/>
    <n v="307230"/>
    <d v="2024-12-11T00:00:00"/>
    <m/>
    <n v="460.95"/>
    <d v="2025-01-10T00:00:00"/>
    <s v="E0211070"/>
    <s v="PD211070"/>
    <s v="Serviços de Publicidade Eletrônica"/>
    <n v="438.82"/>
    <m/>
    <x v="0"/>
    <m/>
    <m/>
    <m/>
    <s v="2 - FATURADO"/>
    <n v="0"/>
    <x v="0"/>
    <x v="1"/>
  </r>
  <r>
    <x v="1496"/>
    <s v="65.700.239/0001-10"/>
    <s v="NF SERVICOS DO"/>
    <n v="302020"/>
    <d v="2024-12-16T00:00:00"/>
    <n v="308528"/>
    <d v="2024-12-16T00:00:00"/>
    <m/>
    <n v="1014.09"/>
    <d v="2025-01-15T00:00:00"/>
    <s v="E0211070"/>
    <s v="PD211070"/>
    <s v="Serviços de Publicidade Eletrônica"/>
    <n v="965.41"/>
    <m/>
    <x v="0"/>
    <m/>
    <m/>
    <m/>
    <s v="2 - FATURADO"/>
    <n v="0"/>
    <x v="0"/>
    <x v="1"/>
  </r>
  <r>
    <x v="1496"/>
    <s v="65.700.239/0001-10"/>
    <s v="NF SERVICOS DO"/>
    <n v="303694"/>
    <d v="2024-12-23T00:00:00"/>
    <n v="310257"/>
    <d v="2024-12-30T00:00:00"/>
    <m/>
    <n v="553.14"/>
    <d v="2025-01-29T00:00:00"/>
    <s v="E0211070"/>
    <s v="PD211070"/>
    <s v="Serviços de Publicidade Eletrônica"/>
    <n v="526.59"/>
    <m/>
    <x v="0"/>
    <m/>
    <m/>
    <m/>
    <s v="2 - FATURADO"/>
    <n v="0"/>
    <x v="0"/>
    <x v="1"/>
  </r>
  <r>
    <x v="1497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643"/>
    <x v="4"/>
    <x v="1"/>
  </r>
  <r>
    <x v="1497"/>
    <s v="65.708.760/0001-01"/>
    <s v="NF SERVICOS DO"/>
    <n v="295212"/>
    <d v="2024-11-04T00:00:00"/>
    <n v="301617"/>
    <d v="2024-11-04T00:00:00"/>
    <m/>
    <n v="368.76"/>
    <d v="2024-12-04T00:00:00"/>
    <s v="E0240816"/>
    <s v="PD024816"/>
    <s v="Serviços de Publicidade Eletrônica"/>
    <n v="351.06"/>
    <m/>
    <x v="0"/>
    <m/>
    <m/>
    <m/>
    <s v="2 - FATURADO"/>
    <n v="27"/>
    <x v="2"/>
    <x v="1"/>
  </r>
  <r>
    <x v="1497"/>
    <s v="65.708.760/0001-01"/>
    <s v="NF SERVICOS DO"/>
    <n v="302829"/>
    <d v="2024-12-19T00:00:00"/>
    <n v="309351"/>
    <d v="2024-12-19T00:00:00"/>
    <m/>
    <n v="368.76"/>
    <d v="2025-01-18T00:00:00"/>
    <s v="E0240816"/>
    <s v="PD024816"/>
    <s v="Serviços de Publicidade Eletrônica"/>
    <n v="351.06"/>
    <m/>
    <x v="0"/>
    <m/>
    <m/>
    <m/>
    <s v="2 - FATURADO"/>
    <n v="0"/>
    <x v="0"/>
    <x v="1"/>
  </r>
  <r>
    <x v="1498"/>
    <s v="65.708.786/0001-41"/>
    <s v="NF SERVICOS DO"/>
    <n v="300000"/>
    <d v="2024-12-11T00:00:00"/>
    <n v="307437"/>
    <d v="2024-12-11T00:00:00"/>
    <m/>
    <n v="322.66000000000003"/>
    <d v="2025-01-10T00:00:00"/>
    <s v="E0240890"/>
    <s v="PD024890"/>
    <s v="Serviços de Publicidade Eletrônica"/>
    <n v="307.17"/>
    <m/>
    <x v="0"/>
    <m/>
    <m/>
    <m/>
    <s v="2 - FATURADO"/>
    <n v="0"/>
    <x v="0"/>
    <x v="1"/>
  </r>
  <r>
    <x v="1498"/>
    <s v="65.708.786/0001-41"/>
    <s v="NF SERVICOS DO"/>
    <n v="300042"/>
    <d v="2024-12-11T00:00:00"/>
    <n v="307479"/>
    <d v="2024-12-11T00:00:00"/>
    <m/>
    <n v="691.42"/>
    <d v="2025-01-10T00:00:00"/>
    <s v="E0240890"/>
    <s v="PD024890"/>
    <s v="Serviços de Publicidade Eletrônica"/>
    <n v="658.23"/>
    <m/>
    <x v="0"/>
    <m/>
    <m/>
    <m/>
    <s v="2 - FATURADO"/>
    <n v="0"/>
    <x v="0"/>
    <x v="1"/>
  </r>
  <r>
    <x v="1498"/>
    <s v="65.708.786/0001-41"/>
    <s v="NF SERVICOS DO"/>
    <n v="301080"/>
    <d v="2024-12-11T00:00:00"/>
    <n v="306504"/>
    <d v="2024-12-11T00:00:00"/>
    <m/>
    <n v="737.52"/>
    <d v="2025-01-10T00:00:00"/>
    <s v="E0240890"/>
    <s v="PD024890"/>
    <s v="Serviços de Publicidade Eletrônica"/>
    <n v="702.12"/>
    <m/>
    <x v="0"/>
    <m/>
    <m/>
    <m/>
    <s v="2 - FATURADO"/>
    <n v="0"/>
    <x v="0"/>
    <x v="1"/>
  </r>
  <r>
    <x v="1498"/>
    <s v="65.708.786/0001-41"/>
    <s v="NF SERVICOS DO"/>
    <n v="301394"/>
    <d v="2024-12-11T00:00:00"/>
    <n v="306818"/>
    <d v="2024-12-11T00:00:00"/>
    <m/>
    <n v="276.57"/>
    <d v="2025-01-10T00:00:00"/>
    <s v="E0240890"/>
    <s v="PD024890"/>
    <s v="Serviços de Publicidade Eletrônica"/>
    <n v="263.29000000000002"/>
    <m/>
    <x v="0"/>
    <m/>
    <m/>
    <m/>
    <s v="2 - FATURADO"/>
    <n v="0"/>
    <x v="0"/>
    <x v="1"/>
  </r>
  <r>
    <x v="1498"/>
    <s v="65.708.786/0001-41"/>
    <s v="NF SERVICOS DO"/>
    <n v="301717"/>
    <d v="2024-12-11T00:00:00"/>
    <n v="307141"/>
    <d v="2024-12-11T00:00:00"/>
    <m/>
    <n v="368.76"/>
    <d v="2025-01-10T00:00:00"/>
    <s v="E0240890"/>
    <s v="PD024890"/>
    <s v="Serviços de Publicidade Eletrônica"/>
    <n v="351.06"/>
    <m/>
    <x v="0"/>
    <m/>
    <m/>
    <m/>
    <s v="2 - FATURADO"/>
    <n v="0"/>
    <x v="0"/>
    <x v="1"/>
  </r>
  <r>
    <x v="1498"/>
    <s v="65.708.786/0001-41"/>
    <s v="NF SERVICOS DO"/>
    <n v="301726"/>
    <d v="2024-12-11T00:00:00"/>
    <n v="307150"/>
    <d v="2024-12-11T00:00:00"/>
    <m/>
    <n v="368.76"/>
    <d v="2025-01-10T00:00:00"/>
    <s v="E0240890"/>
    <s v="PD024890"/>
    <s v="Serviços de Publicidade Eletrônica"/>
    <n v="351.06"/>
    <m/>
    <x v="0"/>
    <m/>
    <m/>
    <m/>
    <s v="2 - FATURADO"/>
    <n v="0"/>
    <x v="0"/>
    <x v="1"/>
  </r>
  <r>
    <x v="1498"/>
    <s v="65.708.786/0001-41"/>
    <s v="NF SERVICOS DO"/>
    <n v="302084"/>
    <d v="2024-12-16T00:00:00"/>
    <n v="308592"/>
    <d v="2024-12-16T00:00:00"/>
    <m/>
    <n v="368.76"/>
    <d v="2025-01-15T00:00:00"/>
    <s v="E0240890"/>
    <s v="PD024890"/>
    <s v="Serviços de Publicidade Eletrônica"/>
    <n v="351.06"/>
    <m/>
    <x v="0"/>
    <m/>
    <m/>
    <m/>
    <s v="2 - FATURADO"/>
    <n v="0"/>
    <x v="0"/>
    <x v="1"/>
  </r>
  <r>
    <x v="1499"/>
    <s v="65.711.699/0001-43"/>
    <s v="NF SERVICOS E_GOV"/>
    <n v="82051"/>
    <d v="2022-04-18T00:00:00"/>
    <n v="86570"/>
    <d v="2022-04-18T00:00:00"/>
    <m/>
    <n v="165"/>
    <d v="2022-05-17T00:00:00"/>
    <m/>
    <m/>
    <s v="Certificado e-CNPJ A3 em cartão e leitora - 12 meses Gov"/>
    <n v="165"/>
    <m/>
    <x v="0"/>
    <m/>
    <m/>
    <m/>
    <s v="2 - FATURADO"/>
    <n v="959"/>
    <x v="4"/>
    <x v="1"/>
  </r>
  <r>
    <x v="1499"/>
    <s v="65.711.699/0001-43"/>
    <s v="NF SERVICOS E_GOV"/>
    <n v="82055"/>
    <d v="2022-04-18T00:00:00"/>
    <n v="86574"/>
    <d v="2022-04-18T00:00:00"/>
    <m/>
    <n v="150"/>
    <d v="2022-05-17T00:00:00"/>
    <m/>
    <m/>
    <s v="Certificado e-CPF A3 em cartão e leitora - 12 meses Gov"/>
    <n v="150"/>
    <m/>
    <x v="0"/>
    <m/>
    <m/>
    <m/>
    <s v="2 - FATURADO"/>
    <n v="959"/>
    <x v="4"/>
    <x v="1"/>
  </r>
  <r>
    <x v="1499"/>
    <s v="65.711.699/0001-43"/>
    <s v="NF SERVICOS E_GOV"/>
    <n v="156228"/>
    <d v="2024-03-22T00:00:00"/>
    <n v="1756121"/>
    <d v="2024-03-22T00:00:00"/>
    <m/>
    <n v="73.260000000000005"/>
    <d v="2024-04-21T00:00:00"/>
    <m/>
    <m/>
    <s v="Certificado e-CPF A1 (renovacao) em Software (12 meses) Gov"/>
    <n v="69.739999999999995"/>
    <m/>
    <x v="0"/>
    <m/>
    <m/>
    <m/>
    <s v="2 - FATURADO"/>
    <n v="254"/>
    <x v="3"/>
    <x v="1"/>
  </r>
  <r>
    <x v="1499"/>
    <s v="65.711.699/0001-43"/>
    <s v="NF SERVICOS DO"/>
    <n v="291873"/>
    <d v="2024-10-10T00:00:00"/>
    <n v="298254"/>
    <d v="2024-10-10T00:00:00"/>
    <m/>
    <n v="230.47"/>
    <d v="2024-11-09T00:00:00"/>
    <s v="E0211072"/>
    <s v="PD211072"/>
    <s v="Serviços de Publicidade Eletrônica"/>
    <n v="219.41"/>
    <m/>
    <x v="0"/>
    <m/>
    <m/>
    <m/>
    <s v="2 - FATURADO"/>
    <n v="52"/>
    <x v="1"/>
    <x v="1"/>
  </r>
  <r>
    <x v="1499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24"/>
    <x v="2"/>
    <x v="2"/>
  </r>
  <r>
    <x v="1499"/>
    <s v="65.711.699/0001-43"/>
    <s v="NF SERVICOS DO"/>
    <n v="300757"/>
    <d v="2024-12-11T00:00:00"/>
    <n v="308194"/>
    <d v="2024-12-11T00:00:00"/>
    <m/>
    <n v="276.57"/>
    <d v="2025-01-10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499"/>
    <s v="65.711.699/0001-43"/>
    <s v="NF SERVICOS DO"/>
    <n v="302031"/>
    <d v="2024-12-16T00:00:00"/>
    <n v="308539"/>
    <d v="2024-12-16T00:00:00"/>
    <m/>
    <n v="276.57"/>
    <d v="2025-01-15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499"/>
    <s v="65.711.699/0001-43"/>
    <s v="NF SERVICOS DO"/>
    <n v="304023"/>
    <d v="2024-12-31T00:00:00"/>
    <n v="310599"/>
    <d v="2025-01-03T00:00:00"/>
    <m/>
    <n v="507.04"/>
    <d v="2025-02-02T00:00:00"/>
    <s v="E0211072"/>
    <s v="PD211072"/>
    <s v="Serviços de Publicidade Eletrônica"/>
    <n v="482.7"/>
    <m/>
    <x v="0"/>
    <m/>
    <m/>
    <m/>
    <s v="2 - FATURADO"/>
    <n v="0"/>
    <x v="0"/>
    <x v="1"/>
  </r>
  <r>
    <x v="1500"/>
    <s v="65.711.954/0001-58"/>
    <s v="NF SERVICOS DO"/>
    <n v="303578"/>
    <d v="2024-12-22T00:00:00"/>
    <n v="310141"/>
    <d v="2024-12-30T00:00:00"/>
    <m/>
    <n v="691.42"/>
    <d v="2025-01-29T00:00:00"/>
    <s v="E0240844"/>
    <s v="PD024844"/>
    <s v="Serviços de Publicidade Eletrônica"/>
    <n v="658.23"/>
    <m/>
    <x v="0"/>
    <m/>
    <m/>
    <m/>
    <s v="2 - FATURADO"/>
    <n v="0"/>
    <x v="0"/>
    <x v="1"/>
  </r>
  <r>
    <x v="1500"/>
    <s v="65.711.954/0001-58"/>
    <s v="ND-JUROS RECEBIMENTO"/>
    <s v="293315-1-NDJ1"/>
    <d v="2024-12-30T00:00:00"/>
    <n v="299711"/>
    <m/>
    <m/>
    <n v="5.66"/>
    <d v="2025-01-29T00:00:00"/>
    <m/>
    <m/>
    <s v="Nota de Debito Juros"/>
    <n v="5.66"/>
    <m/>
    <x v="0"/>
    <m/>
    <m/>
    <m/>
    <s v="2 - FATURADO"/>
    <n v="0"/>
    <x v="0"/>
    <x v="2"/>
  </r>
  <r>
    <x v="1501"/>
    <s v="65.711.988/0001-42"/>
    <s v="NF SERVICOS DO"/>
    <n v="303782"/>
    <d v="2024-12-23T00:00:00"/>
    <n v="310345"/>
    <d v="2024-12-30T00:00:00"/>
    <m/>
    <n v="184.38"/>
    <d v="2025-01-29T00:00:00"/>
    <s v="E0231110"/>
    <s v="PD231091"/>
    <s v="Serviços de Publicidade Eletrônica"/>
    <n v="175.53"/>
    <m/>
    <x v="0"/>
    <m/>
    <m/>
    <m/>
    <s v="2 - FATURADO"/>
    <n v="0"/>
    <x v="0"/>
    <x v="1"/>
  </r>
  <r>
    <x v="1502"/>
    <s v="65.712.069/0001-93"/>
    <s v="NF SERVICOS DO"/>
    <n v="297313"/>
    <d v="2024-11-12T00:00:00"/>
    <n v="303740"/>
    <d v="2024-11-13T00:00:00"/>
    <m/>
    <n v="1290.6600000000001"/>
    <d v="2024-12-13T00:00:00"/>
    <s v="E0240896"/>
    <s v="PD024896"/>
    <s v="Serviços de Publicidade Eletrônica"/>
    <n v="1228.71"/>
    <m/>
    <x v="0"/>
    <m/>
    <m/>
    <m/>
    <s v="2 - FATURADO"/>
    <n v="18"/>
    <x v="2"/>
    <x v="1"/>
  </r>
  <r>
    <x v="1502"/>
    <s v="65.712.069/0001-93"/>
    <s v="NF SERVICOS DO"/>
    <n v="299028"/>
    <d v="2024-11-25T00:00:00"/>
    <n v="305475"/>
    <d v="2024-11-26T00:00:00"/>
    <m/>
    <n v="507.04"/>
    <d v="2024-12-26T00:00:00"/>
    <s v="E0240896"/>
    <s v="PD024896"/>
    <s v="Serviços de Publicidade Eletrônica"/>
    <n v="482.7"/>
    <m/>
    <x v="0"/>
    <m/>
    <m/>
    <m/>
    <s v="2 - FATURADO"/>
    <n v="5"/>
    <x v="2"/>
    <x v="1"/>
  </r>
  <r>
    <x v="1502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0"/>
    <x v="0"/>
    <x v="2"/>
  </r>
  <r>
    <x v="1502"/>
    <s v="65.712.069/0001-93"/>
    <s v="NF SERVICOS DO"/>
    <n v="300123"/>
    <d v="2024-12-11T00:00:00"/>
    <n v="307560"/>
    <d v="2024-12-11T00:00:00"/>
    <m/>
    <n v="1982.08"/>
    <d v="2025-01-10T00:00:00"/>
    <s v="E0240896"/>
    <s v="PD024896"/>
    <s v="Serviços de Publicidade Eletrônica"/>
    <n v="1886.94"/>
    <m/>
    <x v="0"/>
    <m/>
    <m/>
    <m/>
    <s v="2 - FATURADO"/>
    <n v="0"/>
    <x v="0"/>
    <x v="1"/>
  </r>
  <r>
    <x v="1502"/>
    <s v="65.712.069/0001-93"/>
    <s v="NF SERVICOS DO"/>
    <n v="300463"/>
    <d v="2024-12-11T00:00:00"/>
    <n v="307900"/>
    <d v="2024-12-11T00:00:00"/>
    <m/>
    <n v="184.38"/>
    <d v="2025-01-10T00:00:00"/>
    <s v="E0240896"/>
    <s v="PD024896"/>
    <s v="Serviços de Publicidade Eletrônica"/>
    <n v="175.53"/>
    <m/>
    <x v="0"/>
    <m/>
    <m/>
    <m/>
    <s v="2 - FATURADO"/>
    <n v="0"/>
    <x v="0"/>
    <x v="1"/>
  </r>
  <r>
    <x v="1502"/>
    <s v="65.712.069/0001-93"/>
    <s v="NF SERVICOS DO"/>
    <n v="300491"/>
    <d v="2024-12-11T00:00:00"/>
    <n v="307928"/>
    <d v="2024-12-11T00:00:00"/>
    <m/>
    <n v="184.38"/>
    <d v="2025-01-10T00:00:00"/>
    <s v="E0240896"/>
    <s v="PD024896"/>
    <s v="Serviços de Publicidade Eletrônica"/>
    <n v="175.53"/>
    <m/>
    <x v="0"/>
    <m/>
    <m/>
    <m/>
    <s v="2 - FATURADO"/>
    <n v="0"/>
    <x v="0"/>
    <x v="1"/>
  </r>
  <r>
    <x v="1502"/>
    <s v="65.712.069/0001-93"/>
    <s v="NF SERVICOS DO"/>
    <n v="301270"/>
    <d v="2024-12-11T00:00:00"/>
    <n v="306694"/>
    <d v="2024-12-11T00:00:00"/>
    <m/>
    <n v="230.47"/>
    <d v="2025-01-10T00:00:00"/>
    <s v="E0240896"/>
    <s v="PD024896"/>
    <s v="Serviços de Publicidade Eletrônica"/>
    <n v="219.41"/>
    <m/>
    <x v="0"/>
    <m/>
    <m/>
    <m/>
    <s v="2 - FATURADO"/>
    <n v="0"/>
    <x v="0"/>
    <x v="1"/>
  </r>
  <r>
    <x v="1502"/>
    <s v="65.712.069/0001-93"/>
    <s v="NF SERVICOS DO"/>
    <n v="302919"/>
    <d v="2024-12-19T00:00:00"/>
    <n v="309441"/>
    <d v="2024-12-19T00:00:00"/>
    <m/>
    <n v="1705.51"/>
    <d v="2025-01-18T00:00:00"/>
    <s v="E0240896"/>
    <s v="PD024896"/>
    <s v="Serviços de Publicidade Eletrônica"/>
    <n v="1623.65"/>
    <m/>
    <x v="0"/>
    <m/>
    <m/>
    <m/>
    <s v="2 - FATURADO"/>
    <n v="0"/>
    <x v="0"/>
    <x v="1"/>
  </r>
  <r>
    <x v="1502"/>
    <s v="65.712.069/0001-93"/>
    <s v="NF SERVICOS DO"/>
    <n v="303572"/>
    <d v="2024-12-22T00:00:00"/>
    <n v="310135"/>
    <d v="2024-12-30T00:00:00"/>
    <m/>
    <n v="737.52"/>
    <d v="2025-01-29T00:00:00"/>
    <s v="E0240896"/>
    <s v="PD024896"/>
    <s v="Serviços de Publicidade Eletrônica"/>
    <n v="702.12"/>
    <m/>
    <x v="0"/>
    <m/>
    <m/>
    <m/>
    <s v="2 - FATURADO"/>
    <n v="0"/>
    <x v="0"/>
    <x v="1"/>
  </r>
  <r>
    <x v="1503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964"/>
    <x v="4"/>
    <x v="1"/>
  </r>
  <r>
    <x v="1504"/>
    <s v="65.712.648/0001-36"/>
    <s v="NF SERVICOS DO"/>
    <n v="294571"/>
    <d v="2024-10-28T00:00:00"/>
    <n v="300976"/>
    <d v="2024-10-28T00:00:00"/>
    <m/>
    <n v="368.76"/>
    <d v="2024-11-27T00:00:00"/>
    <s v="E0221025"/>
    <s v="PD221025"/>
    <s v="Serviços de Publicidade Eletrônica"/>
    <n v="351.06"/>
    <m/>
    <x v="0"/>
    <m/>
    <m/>
    <m/>
    <s v="2 - FATURADO"/>
    <n v="34"/>
    <x v="1"/>
    <x v="1"/>
  </r>
  <r>
    <x v="1504"/>
    <s v="65.712.648/0001-36"/>
    <s v="NF SERVICOS DO"/>
    <n v="299783"/>
    <d v="2024-11-28T00:00:00"/>
    <n v="306240"/>
    <d v="2024-11-29T00:00:00"/>
    <m/>
    <n v="368.76"/>
    <d v="2024-12-29T00:00:00"/>
    <s v="E0221025"/>
    <s v="PD221025"/>
    <s v="Serviços de Publicidade Eletrônica"/>
    <n v="351.06"/>
    <m/>
    <x v="0"/>
    <m/>
    <m/>
    <m/>
    <s v="2 - FATURADO"/>
    <n v="2"/>
    <x v="2"/>
    <x v="1"/>
  </r>
  <r>
    <x v="1505"/>
    <s v="65.817.900/0001-71"/>
    <s v="NF SERVICOS DO"/>
    <n v="301939"/>
    <d v="2024-12-11T00:00:00"/>
    <n v="307363"/>
    <d v="2024-12-11T00:00:00"/>
    <m/>
    <n v="27"/>
    <d v="2025-01-10T00:00:00"/>
    <m/>
    <m/>
    <s v="Boletim - Diário Oficial Informa"/>
    <n v="27"/>
    <m/>
    <x v="0"/>
    <m/>
    <m/>
    <m/>
    <s v="3 - FATURADO DO INFORMA"/>
    <n v="0"/>
    <x v="0"/>
    <x v="1"/>
  </r>
  <r>
    <x v="1506"/>
    <s v="66.087.370/0001-16"/>
    <s v="ND-OPERADORA CIELO"/>
    <n v="23513"/>
    <d v="2024-12-03T00:00:00"/>
    <m/>
    <m/>
    <m/>
    <n v="139.38999999999999"/>
    <d v="2024-12-03T00:00:00"/>
    <m/>
    <m/>
    <s v="e-CNPJ A1 - Renovação 12 meses"/>
    <n v="139.38999999999999"/>
    <m/>
    <x v="0"/>
    <m/>
    <m/>
    <m/>
    <s v="1 - VENDA A VISTA"/>
    <n v="28"/>
    <x v="2"/>
    <x v="4"/>
  </r>
  <r>
    <x v="1507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0"/>
    <m/>
    <m/>
    <m/>
    <s v="2 - FATURADO"/>
    <n v="719"/>
    <x v="4"/>
    <x v="1"/>
  </r>
  <r>
    <x v="1507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0"/>
    <s v="nº CONT/000015/2021"/>
    <s v="FAMEMA-PRC-2021/00004"/>
    <s v="PD-PRC-2021/02457APPS"/>
    <s v="2 - FATURADO"/>
    <n v="3"/>
    <x v="2"/>
    <x v="0"/>
  </r>
  <r>
    <x v="1507"/>
    <s v="66.495.110/0001-80"/>
    <s v="NF SERVICOS"/>
    <n v="174258"/>
    <d v="2024-12-09T00:00:00"/>
    <n v="1890246"/>
    <d v="2024-12-09T00:00:00"/>
    <d v="2024-11-01T00:00:00"/>
    <n v="1786.14"/>
    <d v="2025-01-08T00:00:00"/>
    <s v="E0230194"/>
    <s v="PD023166"/>
    <s v="EMAIL COMO SERVIÇO E OFFICE BÁSICO"/>
    <n v="1700.41"/>
    <d v="2024-11-01T00:00:00"/>
    <x v="0"/>
    <s v="CONT/000014/2023"/>
    <s v="141.00000610/2023-94"/>
    <s v="359.00005807/2023-74-ITO"/>
    <s v="2 - FATURADO"/>
    <n v="0"/>
    <x v="0"/>
    <x v="0"/>
  </r>
  <r>
    <x v="1507"/>
    <s v="66.495.110/0001-80"/>
    <s v="NF SERVICOS"/>
    <n v="174305"/>
    <d v="2024-12-09T00:00:00"/>
    <n v="1890293"/>
    <d v="2024-12-09T00:00:00"/>
    <d v="2024-11-01T00:00:00"/>
    <n v="67.260000000000005"/>
    <d v="2025-01-08T00:00:00"/>
    <s v="E0240049"/>
    <s v="PD024037"/>
    <s v="PROGRAM SP SEM PAPEL"/>
    <n v="64.03"/>
    <d v="2024-11-01T00:00:00"/>
    <x v="0"/>
    <d v="2024-07-01T00:00:00"/>
    <m/>
    <s v="359.0000.8053/2024-95-APPS"/>
    <s v="2 - FATURADO"/>
    <n v="0"/>
    <x v="0"/>
    <x v="0"/>
  </r>
  <r>
    <x v="1507"/>
    <s v="66.495.110/0001-80"/>
    <s v="NF SERVICOS"/>
    <n v="174330"/>
    <d v="2024-12-09T00:00:00"/>
    <n v="1890318"/>
    <d v="2024-12-09T00:00:00"/>
    <d v="2024-11-01T00:00:00"/>
    <n v="1410.62"/>
    <d v="2025-01-08T00:00:00"/>
    <s v="E0220933"/>
    <s v="PD022483"/>
    <s v="SAM ESTOQUE"/>
    <n v="1342.91"/>
    <d v="2024-11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4409"/>
    <d v="2024-12-09T00:00:00"/>
    <n v="1890397"/>
    <d v="2024-12-09T00:00:00"/>
    <d v="2024-11-01T00:00:00"/>
    <n v="756.5"/>
    <d v="2025-01-08T00:00:00"/>
    <s v="E0220934"/>
    <s v="PD022483"/>
    <s v="SAM PATRIMONIO"/>
    <n v="720.19"/>
    <d v="2024-11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4410"/>
    <d v="2024-12-09T00:00:00"/>
    <n v="1890398"/>
    <d v="2024-12-09T00:00:00"/>
    <d v="2024-11-01T00:00:00"/>
    <n v="181.7"/>
    <d v="2025-01-08T00:00:00"/>
    <s v="E0220934"/>
    <s v="PD022483"/>
    <s v="SAM PATRIMONIO"/>
    <n v="172.98"/>
    <d v="2024-11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4422"/>
    <d v="2024-12-09T00:00:00"/>
    <n v="1890410"/>
    <d v="2024-12-09T00:00:00"/>
    <d v="2024-11-01T00:00:00"/>
    <n v="301.95"/>
    <d v="2025-01-08T00:00:00"/>
    <s v="E0230089"/>
    <s v="PD023077"/>
    <s v="FOLHA DE PAGAMENTO"/>
    <n v="287.45999999999998"/>
    <d v="2024-11-01T00:00:00"/>
    <x v="0"/>
    <s v="000003/2023"/>
    <s v="FAMEMA-PRC-2023/00031"/>
    <s v="359.00000808/2023-22-APPS"/>
    <s v="2 - FATURADO"/>
    <n v="0"/>
    <x v="0"/>
    <x v="0"/>
  </r>
  <r>
    <x v="1507"/>
    <s v="66.495.110/0001-80"/>
    <s v="NF SERVICOS"/>
    <n v="176267"/>
    <d v="2024-12-26T00:00:00"/>
    <n v="1892255"/>
    <d v="2024-12-26T00:00:00"/>
    <d v="2024-12-01T00:00:00"/>
    <n v="756.5"/>
    <d v="2025-01-25T00:00:00"/>
    <s v="E0220934"/>
    <s v="PD022483"/>
    <s v="SAM PATRIMONIO"/>
    <n v="720.19"/>
    <d v="2024-12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6268"/>
    <d v="2024-12-26T00:00:00"/>
    <n v="1892256"/>
    <d v="2024-12-26T00:00:00"/>
    <d v="2024-12-01T00:00:00"/>
    <n v="181.7"/>
    <d v="2025-01-25T00:00:00"/>
    <s v="E0220934"/>
    <s v="PD022483"/>
    <s v="SAM PATRIMONIO"/>
    <n v="172.98"/>
    <d v="2024-12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6269"/>
    <d v="2024-12-26T00:00:00"/>
    <n v="1892257"/>
    <d v="2024-12-26T00:00:00"/>
    <d v="2024-12-01T00:00:00"/>
    <n v="67.260000000000005"/>
    <d v="2025-01-25T00:00:00"/>
    <s v="E0240049"/>
    <s v="PD024037"/>
    <s v="PROGRAM SP SEM PAPEL"/>
    <n v="64.03"/>
    <d v="2024-12-01T00:00:00"/>
    <x v="0"/>
    <d v="2024-07-01T00:00:00"/>
    <m/>
    <s v="359.0000.8053/2024-95-APPS"/>
    <s v="2 - FATURADO"/>
    <n v="0"/>
    <x v="0"/>
    <x v="0"/>
  </r>
  <r>
    <x v="1507"/>
    <s v="66.495.110/0001-80"/>
    <s v="NF SERVICOS"/>
    <n v="176270"/>
    <d v="2024-12-26T00:00:00"/>
    <n v="1892258"/>
    <d v="2024-12-26T00:00:00"/>
    <d v="2024-12-01T00:00:00"/>
    <n v="1410.62"/>
    <d v="2025-01-25T00:00:00"/>
    <s v="E0220933"/>
    <s v="PD022483"/>
    <s v="SAM ESTOQUE"/>
    <n v="1342.91"/>
    <d v="2024-12-01T00:00:00"/>
    <x v="0"/>
    <s v="CONT/000014/2022"/>
    <s v="FAMEMA-PRC-2022/00164"/>
    <s v="PD-PRC-2023/04713   APPS"/>
    <s v="2 - FATURADO"/>
    <n v="0"/>
    <x v="0"/>
    <x v="0"/>
  </r>
  <r>
    <x v="1507"/>
    <s v="66.495.110/0001-80"/>
    <s v="NF SERVICOS"/>
    <n v="176271"/>
    <d v="2024-12-26T00:00:00"/>
    <n v="1892259"/>
    <d v="2024-12-26T00:00:00"/>
    <d v="2024-12-01T00:00:00"/>
    <n v="1786.14"/>
    <d v="2025-01-25T00:00:00"/>
    <s v="E0230194"/>
    <s v="PD023166"/>
    <s v="EMAIL COMO SERVIÇO E OFFICE BÁSICO"/>
    <n v="1700.41"/>
    <d v="2024-12-01T00:00:00"/>
    <x v="0"/>
    <s v="CONT/000014/2023"/>
    <s v="141.00000610/2023-94"/>
    <s v="359.00005807/2023-74-ITO"/>
    <s v="2 - FATURADO"/>
    <n v="0"/>
    <x v="0"/>
    <x v="0"/>
  </r>
  <r>
    <x v="1507"/>
    <s v="66.495.110/0001-80"/>
    <s v="NF SERVICOS"/>
    <n v="176282"/>
    <d v="2024-12-26T00:00:00"/>
    <n v="1892270"/>
    <d v="2024-12-26T00:00:00"/>
    <d v="2024-12-01T00:00:00"/>
    <n v="301.95"/>
    <d v="2025-01-25T00:00:00"/>
    <s v="E0230089"/>
    <s v="PD023077"/>
    <s v="FOLHA DE PAGAMENTO"/>
    <n v="287.45999999999998"/>
    <d v="2024-12-01T00:00:00"/>
    <x v="0"/>
    <s v="000003/2023"/>
    <s v="FAMEMA-PRC-2023/00031"/>
    <s v="359.00000808/2023-22-APPS"/>
    <s v="2 - FATURADO"/>
    <n v="0"/>
    <x v="0"/>
    <x v="0"/>
  </r>
  <r>
    <x v="1508"/>
    <s v="66.664.236/0001-30"/>
    <s v="ND-OPERADORA CIELO"/>
    <n v="23629"/>
    <d v="2024-12-13T00:00:00"/>
    <m/>
    <m/>
    <m/>
    <n v="187.49"/>
    <d v="2024-12-13T00:00:00"/>
    <m/>
    <m/>
    <s v="Certificado e-CNPJ A1 em Software (12 meses)"/>
    <n v="187.49"/>
    <m/>
    <x v="0"/>
    <m/>
    <m/>
    <m/>
    <s v="1 - VENDA A VISTA"/>
    <n v="18"/>
    <x v="2"/>
    <x v="4"/>
  </r>
  <r>
    <x v="1509"/>
    <s v="66.831.959/0001-87"/>
    <s v="NF SERVICOS DO"/>
    <n v="304110"/>
    <d v="2024-12-31T00:00:00"/>
    <n v="310686"/>
    <d v="2025-01-03T00:00:00"/>
    <m/>
    <n v="368.76"/>
    <d v="2025-02-02T00:00:00"/>
    <s v="E0230892"/>
    <s v="PD023892"/>
    <s v="Serviços de Publicidade Eletrônica"/>
    <n v="351.06"/>
    <m/>
    <x v="0"/>
    <m/>
    <m/>
    <m/>
    <s v="2 - FATURADO"/>
    <n v="0"/>
    <x v="0"/>
    <x v="1"/>
  </r>
  <r>
    <x v="1510"/>
    <s v="66.858.689/0001-06"/>
    <s v="NF SERVICOS"/>
    <n v="174269"/>
    <d v="2024-12-09T00:00:00"/>
    <n v="1890257"/>
    <d v="2024-12-09T00:00:00"/>
    <d v="2024-11-01T00:00:00"/>
    <n v="2309.1"/>
    <d v="2025-01-08T00:00:00"/>
    <s v="E0220894"/>
    <s v="PD022451"/>
    <s v="NUVEM PRODESP"/>
    <n v="2198.2600000000002"/>
    <d v="2024-11-01T00:00:00"/>
    <x v="0"/>
    <s v="13/2022"/>
    <s v="026.00000089/2023-75"/>
    <s v="PD-PRC-2022/04396   359.00008765/2023-23  - ITO"/>
    <s v="2 - FATURADO"/>
    <n v="0"/>
    <x v="0"/>
    <x v="0"/>
  </r>
  <r>
    <x v="1510"/>
    <s v="66.858.689/0001-06"/>
    <s v="NF SERVICOS"/>
    <n v="174342"/>
    <d v="2024-12-09T00:00:00"/>
    <n v="1890330"/>
    <d v="2024-12-09T00:00:00"/>
    <d v="2024-11-01T00:00:00"/>
    <n v="313.22000000000003"/>
    <d v="2025-01-08T00:00:00"/>
    <s v="EC240021"/>
    <s v="PD024016"/>
    <s v="PROGRAMA SP SEM PAPEL"/>
    <n v="298.19"/>
    <d v="2024-11-01T00:00:00"/>
    <x v="0"/>
    <d v="2024-01-01T00:00:00"/>
    <s v="º 026.00000283/2024-31"/>
    <s v="359.00002142/2024-28  APPS"/>
    <s v="2 - FATURADO"/>
    <n v="0"/>
    <x v="0"/>
    <x v="0"/>
  </r>
  <r>
    <x v="1510"/>
    <s v="66.858.689/0001-06"/>
    <s v="NF SERVICOS"/>
    <n v="174425"/>
    <d v="2024-12-09T00:00:00"/>
    <n v="1890413"/>
    <d v="2024-12-09T00:00:00"/>
    <d v="2024-11-01T00:00:00"/>
    <n v="14723.11"/>
    <d v="2025-01-08T00:00:00"/>
    <s v="E0240391"/>
    <s v="PD024259"/>
    <s v="OFFICE BÁSICO"/>
    <n v="14016.4"/>
    <d v="2024-11-01T00:00:00"/>
    <x v="0"/>
    <d v="2024-03-01T00:00:00"/>
    <s v="026.00001659/2024-25"/>
    <s v="359.00005887/2024-49-ITO"/>
    <s v="2 - FATURADO"/>
    <n v="0"/>
    <x v="0"/>
    <x v="0"/>
  </r>
  <r>
    <x v="1510"/>
    <s v="66.858.689/0001-06"/>
    <s v="NF SERVICOS"/>
    <n v="176103"/>
    <d v="2024-12-20T00:00:00"/>
    <n v="1892091"/>
    <d v="2024-12-20T00:00:00"/>
    <d v="2024-12-01T00:00:00"/>
    <n v="14723.11"/>
    <d v="2025-01-31T00:00:00"/>
    <s v="E0240391"/>
    <s v="PD024259"/>
    <s v="OFFICE BÁSICO"/>
    <n v="14016.4"/>
    <d v="2024-12-01T00:00:00"/>
    <x v="0"/>
    <d v="2024-03-01T00:00:00"/>
    <s v="026.00001659/2024-25"/>
    <s v="359.00005887/2024-49-ITO"/>
    <s v="2 - FATURADO"/>
    <n v="0"/>
    <x v="0"/>
    <x v="0"/>
  </r>
  <r>
    <x v="1510"/>
    <s v="66.858.689/0001-06"/>
    <s v="NF SERVICOS"/>
    <n v="176310"/>
    <d v="2024-12-26T00:00:00"/>
    <n v="1892298"/>
    <d v="2024-12-26T00:00:00"/>
    <d v="2024-12-01T00:00:00"/>
    <n v="2309.1"/>
    <d v="2025-01-25T00:00:00"/>
    <s v="E0220894"/>
    <s v="PD022451"/>
    <s v="NUVEM PRODESP"/>
    <n v="2198.2600000000002"/>
    <d v="2024-12-01T00:00:00"/>
    <x v="0"/>
    <s v="13/2022"/>
    <s v="026.00000089/2023-75"/>
    <s v="PD-PRC-2022/04396   359.00008765/2023-23  - ITO"/>
    <s v="2 - FATURADO"/>
    <n v="0"/>
    <x v="0"/>
    <x v="0"/>
  </r>
  <r>
    <x v="1510"/>
    <s v="66.858.689/0001-06"/>
    <s v="NF SERVICOS"/>
    <n v="176311"/>
    <d v="2024-12-26T00:00:00"/>
    <n v="1892299"/>
    <d v="2024-12-26T00:00:00"/>
    <d v="2024-12-01T00:00:00"/>
    <n v="313.22000000000003"/>
    <d v="2025-01-25T00:00:00"/>
    <s v="EC240021"/>
    <s v="PD024016"/>
    <s v="PROGRAMA SP SEM PAPEL"/>
    <n v="298.19"/>
    <d v="2024-12-01T00:00:00"/>
    <x v="0"/>
    <d v="2024-01-01T00:00:00"/>
    <s v="º 026.00000283/2024-31"/>
    <s v="359.00002142/2024-28  APPS"/>
    <s v="2 - FATURADO"/>
    <n v="0"/>
    <x v="0"/>
    <x v="0"/>
  </r>
  <r>
    <x v="1510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348"/>
    <x v="3"/>
    <x v="1"/>
  </r>
  <r>
    <x v="1510"/>
    <s v="66.858.689/0002-89"/>
    <s v="NF SERVICOS"/>
    <n v="174348"/>
    <d v="2024-12-09T00:00:00"/>
    <n v="1890336"/>
    <d v="2024-12-09T00:00:00"/>
    <d v="2024-11-01T00:00:00"/>
    <n v="439.35"/>
    <d v="2025-01-08T00:00:00"/>
    <s v="E0200113"/>
    <s v="PD020097"/>
    <s v="MÓDULO PATRIMÔNIO - SAM"/>
    <n v="418.26"/>
    <d v="2024-11-01T00:00:00"/>
    <x v="0"/>
    <s v="EFCJ 006/2020"/>
    <s v="026.00000457/2023-85"/>
    <s v="PD-PRC-2020/02851 -  359.00008334/2024-48  APPS"/>
    <s v="2 - FATURADO"/>
    <n v="0"/>
    <x v="0"/>
    <x v="0"/>
  </r>
  <r>
    <x v="1510"/>
    <s v="66.858.689/0002-89"/>
    <s v="NF SERVICOS"/>
    <n v="174385"/>
    <d v="2024-12-09T00:00:00"/>
    <n v="1890373"/>
    <d v="2024-12-09T00:00:00"/>
    <d v="2024-11-01T00:00:00"/>
    <n v="944.8"/>
    <d v="2025-01-08T00:00:00"/>
    <s v="E0200044"/>
    <s v="PD020034"/>
    <s v="EMAIL COMO SERVIÇO"/>
    <n v="899.45"/>
    <d v="2024-11-01T00:00:00"/>
    <x v="0"/>
    <s v="EFCJ Nº 001/2020"/>
    <s v="STM-PRC-2020/01380"/>
    <s v="PD-PRC-2020/00441 ITO"/>
    <s v="2 - FATURADO"/>
    <n v="0"/>
    <x v="0"/>
    <x v="0"/>
  </r>
  <r>
    <x v="1510"/>
    <s v="66.858.689/0002-89"/>
    <s v="NF SERVICOS"/>
    <n v="176131"/>
    <d v="2024-12-20T00:00:00"/>
    <n v="1892119"/>
    <d v="2024-12-20T00:00:00"/>
    <d v="2024-12-01T00:00:00"/>
    <n v="944.8"/>
    <d v="2025-01-19T00:00:00"/>
    <s v="E0200044"/>
    <s v="PD020034"/>
    <s v="EMAIL COMO SERVIÇO"/>
    <n v="899.45"/>
    <d v="2024-12-01T00:00:00"/>
    <x v="0"/>
    <s v="EFCJ Nº 001/2020"/>
    <s v="STM-PRC-2020/01380"/>
    <s v="PD-PRC-2020/00441 ITO"/>
    <s v="2 - FATURADO"/>
    <n v="0"/>
    <x v="0"/>
    <x v="0"/>
  </r>
  <r>
    <x v="1510"/>
    <s v="66.858.689/0002-89"/>
    <s v="NF SERVICOS"/>
    <n v="176631"/>
    <d v="2024-12-27T00:00:00"/>
    <n v="1892619"/>
    <d v="2024-12-27T00:00:00"/>
    <d v="2024-12-01T00:00:00"/>
    <n v="634.77"/>
    <d v="2025-01-26T00:00:00"/>
    <s v="E0200112"/>
    <s v="PD020096"/>
    <s v="SAM  ESTOQUE"/>
    <n v="604.29999999999995"/>
    <d v="2024-12-01T00:00:00"/>
    <x v="0"/>
    <s v="EFCJ-004/2021"/>
    <s v="STM-PRC-2020/08992"/>
    <s v="PD-PRC-2021/01729   359.00006626/2023-65 APPS"/>
    <s v="2 - FATURADO"/>
    <n v="0"/>
    <x v="0"/>
    <x v="0"/>
  </r>
  <r>
    <x v="1510"/>
    <s v="66.858.689/0002-89"/>
    <s v="NF SERVICOS"/>
    <n v="176673"/>
    <d v="2024-12-27T00:00:00"/>
    <n v="1892661"/>
    <d v="2024-12-27T00:00:00"/>
    <d v="2024-12-01T00:00:00"/>
    <n v="439.35"/>
    <d v="2025-01-26T00:00:00"/>
    <s v="E0200113"/>
    <s v="PD020097"/>
    <s v="MÓDULO PATRIMÔNIO - SAM"/>
    <n v="418.26"/>
    <d v="2024-12-01T00:00:00"/>
    <x v="0"/>
    <s v="EFCJ 006/2020"/>
    <s v="026.00000457/2023-85"/>
    <s v="PD-PRC-2020/02851 -  359.00008334/2024-48  APPS"/>
    <s v="2 - FATURADO"/>
    <n v="0"/>
    <x v="0"/>
    <x v="0"/>
  </r>
  <r>
    <x v="1511"/>
    <s v="66.969.262/0001-77"/>
    <s v="NF SERVICOS DO"/>
    <n v="301775"/>
    <d v="2024-12-11T00:00:00"/>
    <n v="307199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512"/>
    <s v="67.160.481/0001-73"/>
    <s v="NF SERVICOS E_GOV"/>
    <n v="109876"/>
    <d v="2022-07-14T00:00:00"/>
    <n v="114570"/>
    <d v="2022-07-14T00:00:00"/>
    <m/>
    <n v="167.26"/>
    <d v="2022-08-13T00:00:00"/>
    <m/>
    <m/>
    <s v="Certificado e-CPF A3 (somente certificado) - 36 meses Gov"/>
    <n v="167.26"/>
    <m/>
    <x v="0"/>
    <m/>
    <m/>
    <m/>
    <s v="2 - FATURADO"/>
    <n v="871"/>
    <x v="4"/>
    <x v="1"/>
  </r>
  <r>
    <x v="1512"/>
    <s v="67.160.481/0001-73"/>
    <s v="NF SERVICOS E_GOV"/>
    <n v="161006"/>
    <d v="2024-05-23T00:00:00"/>
    <n v="1786455"/>
    <d v="2024-05-23T00:00:00"/>
    <m/>
    <n v="139.38999999999999"/>
    <d v="2024-06-22T00:00:00"/>
    <m/>
    <m/>
    <s v="Certificado e-CPF A3 (somente certificado) - 24 meses Gov"/>
    <n v="132.69999999999999"/>
    <m/>
    <x v="0"/>
    <m/>
    <m/>
    <m/>
    <s v="2 - FATURADO"/>
    <n v="192"/>
    <x v="3"/>
    <x v="1"/>
  </r>
  <r>
    <x v="1513"/>
    <s v="67.160.507/0001-83"/>
    <s v="NF SERVICOS DO"/>
    <n v="290941"/>
    <d v="2024-10-04T00:00:00"/>
    <n v="297291"/>
    <d v="2024-10-04T00:00:00"/>
    <m/>
    <n v="783.61"/>
    <d v="2024-11-03T00:00:00"/>
    <s v="E0230853"/>
    <s v="PD023853"/>
    <s v="Serviços de Publicidade Eletrônica"/>
    <n v="746"/>
    <m/>
    <x v="0"/>
    <m/>
    <m/>
    <m/>
    <s v="2 - FATURADO"/>
    <n v="58"/>
    <x v="1"/>
    <x v="1"/>
  </r>
  <r>
    <x v="1513"/>
    <s v="67.160.507/0001-83"/>
    <s v="NF SERVICOS DO"/>
    <n v="291977"/>
    <d v="2024-10-10T00:00:00"/>
    <n v="298358"/>
    <d v="2024-10-10T00:00:00"/>
    <m/>
    <n v="184.38"/>
    <d v="2024-11-09T00:00:00"/>
    <s v="E0230853"/>
    <s v="PD023853"/>
    <s v="Serviços de Publicidade Eletrônica"/>
    <n v="175.53"/>
    <m/>
    <x v="0"/>
    <m/>
    <m/>
    <m/>
    <s v="2 - FATURADO"/>
    <n v="52"/>
    <x v="1"/>
    <x v="1"/>
  </r>
  <r>
    <x v="1513"/>
    <s v="67.160.507/0001-83"/>
    <s v="NF SERVICOS DO"/>
    <n v="300044"/>
    <d v="2024-12-11T00:00:00"/>
    <n v="307481"/>
    <d v="2024-12-11T00:00:00"/>
    <m/>
    <n v="368.76"/>
    <d v="2025-01-10T00:00:00"/>
    <s v="E0230853"/>
    <s v="PD023853"/>
    <s v="Serviços de Publicidade Eletrônica"/>
    <n v="351.06"/>
    <m/>
    <x v="0"/>
    <m/>
    <m/>
    <m/>
    <s v="2 - FATURADO"/>
    <n v="0"/>
    <x v="0"/>
    <x v="1"/>
  </r>
  <r>
    <x v="1513"/>
    <s v="67.160.507/0001-83"/>
    <s v="NF SERVICOS DO"/>
    <n v="300838"/>
    <d v="2024-12-11T00:00:00"/>
    <n v="308275"/>
    <d v="2024-12-11T00:00:00"/>
    <m/>
    <n v="230.47"/>
    <d v="2025-01-10T00:00:00"/>
    <s v="E0230853"/>
    <s v="PD023853"/>
    <s v="Serviços de Publicidade Eletrônica"/>
    <n v="219.41"/>
    <m/>
    <x v="0"/>
    <m/>
    <m/>
    <m/>
    <s v="2 - FATURADO"/>
    <n v="0"/>
    <x v="0"/>
    <x v="1"/>
  </r>
  <r>
    <x v="1513"/>
    <s v="67.160.507/0001-83"/>
    <s v="NF SERVICOS DO"/>
    <n v="301227"/>
    <d v="2024-12-11T00:00:00"/>
    <n v="306651"/>
    <d v="2024-12-11T00:00:00"/>
    <m/>
    <n v="414.85"/>
    <d v="2025-01-10T00:00:00"/>
    <s v="E0230853"/>
    <s v="PD023853"/>
    <s v="Serviços de Publicidade Eletrônica"/>
    <n v="394.94"/>
    <m/>
    <x v="0"/>
    <m/>
    <m/>
    <m/>
    <s v="2 - FATURADO"/>
    <n v="0"/>
    <x v="0"/>
    <x v="1"/>
  </r>
  <r>
    <x v="1513"/>
    <s v="67.160.507/0001-83"/>
    <s v="NF SERVICOS DO"/>
    <n v="301715"/>
    <d v="2024-12-11T00:00:00"/>
    <n v="307139"/>
    <d v="2024-12-11T00:00:00"/>
    <m/>
    <n v="414.85"/>
    <d v="2025-01-10T00:00:00"/>
    <s v="E0230853"/>
    <s v="PD023853"/>
    <s v="Serviços de Publicidade Eletrônica"/>
    <n v="394.94"/>
    <m/>
    <x v="0"/>
    <m/>
    <m/>
    <m/>
    <s v="2 - FATURADO"/>
    <n v="0"/>
    <x v="0"/>
    <x v="1"/>
  </r>
  <r>
    <x v="1513"/>
    <s v="67.160.507/0001-83"/>
    <s v="NF SERVICOS DO"/>
    <n v="301741"/>
    <d v="2024-12-11T00:00:00"/>
    <n v="307165"/>
    <d v="2024-12-11T00:00:00"/>
    <m/>
    <n v="184.38"/>
    <d v="2025-01-10T00:00:00"/>
    <s v="E0230853"/>
    <s v="PD023853"/>
    <s v="Serviços de Publicidade Eletrônica"/>
    <n v="175.53"/>
    <m/>
    <x v="0"/>
    <m/>
    <m/>
    <m/>
    <s v="2 - FATURADO"/>
    <n v="0"/>
    <x v="0"/>
    <x v="1"/>
  </r>
  <r>
    <x v="1513"/>
    <s v="67.160.507/0001-83"/>
    <s v="NF SERVICOS DO"/>
    <n v="302814"/>
    <d v="2024-12-19T00:00:00"/>
    <n v="309336"/>
    <d v="2024-12-19T00:00:00"/>
    <m/>
    <n v="184.38"/>
    <d v="2025-01-18T00:00:00"/>
    <s v="E0230853"/>
    <s v="PD023853"/>
    <s v="Serviços de Publicidade Eletrônica"/>
    <n v="175.53"/>
    <m/>
    <x v="0"/>
    <m/>
    <m/>
    <m/>
    <s v="2 - FATURADO"/>
    <n v="0"/>
    <x v="0"/>
    <x v="1"/>
  </r>
  <r>
    <x v="1513"/>
    <s v="67.160.507/0001-83"/>
    <s v="NF SERVICOS DO"/>
    <n v="303426"/>
    <d v="2024-12-22T00:00:00"/>
    <n v="309989"/>
    <d v="2024-12-30T00:00:00"/>
    <m/>
    <n v="230.47"/>
    <d v="2025-01-29T00:00:00"/>
    <s v="E0230853"/>
    <s v="PD023853"/>
    <s v="Serviços de Publicidade Eletrônica"/>
    <n v="219.41"/>
    <m/>
    <x v="0"/>
    <m/>
    <m/>
    <m/>
    <s v="2 - FATURADO"/>
    <n v="0"/>
    <x v="0"/>
    <x v="1"/>
  </r>
  <r>
    <x v="1514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12"/>
    <x v="2"/>
    <x v="2"/>
  </r>
  <r>
    <x v="1514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12"/>
    <x v="2"/>
    <x v="2"/>
  </r>
  <r>
    <x v="1514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12"/>
    <x v="2"/>
    <x v="2"/>
  </r>
  <r>
    <x v="1514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12"/>
    <x v="2"/>
    <x v="2"/>
  </r>
  <r>
    <x v="1514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12"/>
    <x v="2"/>
    <x v="2"/>
  </r>
  <r>
    <x v="1514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12"/>
    <x v="2"/>
    <x v="2"/>
  </r>
  <r>
    <x v="1514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12"/>
    <x v="2"/>
    <x v="2"/>
  </r>
  <r>
    <x v="1514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12"/>
    <x v="2"/>
    <x v="2"/>
  </r>
  <r>
    <x v="1514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0"/>
    <x v="0"/>
    <x v="2"/>
  </r>
  <r>
    <x v="1514"/>
    <s v="67.168.856/0001-41"/>
    <s v="NF SERVICOS DO"/>
    <n v="300035"/>
    <d v="2024-12-11T00:00:00"/>
    <n v="307472"/>
    <d v="2024-12-11T00:00:00"/>
    <m/>
    <n v="276.57"/>
    <d v="2025-01-10T00:00:00"/>
    <s v="E0230843"/>
    <s v="PD023843"/>
    <s v="Serviços de Publicidade Eletrônica"/>
    <n v="263.29000000000002"/>
    <m/>
    <x v="0"/>
    <m/>
    <m/>
    <m/>
    <s v="2 - FATURADO"/>
    <n v="0"/>
    <x v="0"/>
    <x v="1"/>
  </r>
  <r>
    <x v="1514"/>
    <s v="67.168.856/0001-41"/>
    <s v="NF SERVICOS DO"/>
    <n v="301061"/>
    <d v="2024-12-11T00:00:00"/>
    <n v="306485"/>
    <d v="2024-12-11T00:00:00"/>
    <m/>
    <n v="1106.28"/>
    <d v="2025-01-10T00:00:00"/>
    <s v="E0230843"/>
    <s v="PD023843"/>
    <s v="Serviços de Publicidade Eletrônica"/>
    <n v="1053.18"/>
    <m/>
    <x v="0"/>
    <m/>
    <m/>
    <m/>
    <s v="2 - FATURADO"/>
    <n v="0"/>
    <x v="0"/>
    <x v="1"/>
  </r>
  <r>
    <x v="1514"/>
    <s v="67.168.856/0001-41"/>
    <s v="NF SERVICOS DO"/>
    <n v="303240"/>
    <d v="2024-12-22T00:00:00"/>
    <n v="309803"/>
    <d v="2024-12-30T00:00:00"/>
    <m/>
    <n v="184.38"/>
    <d v="2025-01-29T00:00:00"/>
    <s v="E0230843"/>
    <s v="PD023843"/>
    <s v="Serviços de Publicidade Eletrônica"/>
    <n v="175.53"/>
    <m/>
    <x v="0"/>
    <m/>
    <m/>
    <m/>
    <s v="2 - FATURADO"/>
    <n v="0"/>
    <x v="0"/>
    <x v="1"/>
  </r>
  <r>
    <x v="1515"/>
    <s v="67.172.437/0001-83"/>
    <s v="NF SERVICOS E_GOV"/>
    <n v="165379"/>
    <d v="2024-08-06T00:00:00"/>
    <n v="1829245"/>
    <d v="2024-08-06T00:00:00"/>
    <m/>
    <n v="261.26"/>
    <d v="2024-09-05T00:00:00"/>
    <m/>
    <m/>
    <s v="Certificado e-CPF A3 em token - 24 meses Gov"/>
    <n v="248.72"/>
    <m/>
    <x v="0"/>
    <m/>
    <m/>
    <m/>
    <s v="2 - FATURADO"/>
    <n v="117"/>
    <x v="8"/>
    <x v="1"/>
  </r>
  <r>
    <x v="1515"/>
    <s v="67.172.437/0001-83"/>
    <s v="NF SERVICOS DO"/>
    <n v="300813"/>
    <d v="2024-12-11T00:00:00"/>
    <n v="308250"/>
    <d v="2024-12-11T00:00:00"/>
    <m/>
    <n v="368.76"/>
    <d v="2025-01-10T00:00:00"/>
    <s v="E0230796"/>
    <s v="PD023796"/>
    <s v="Serviços de Publicidade Eletrônica"/>
    <n v="351.06"/>
    <m/>
    <x v="0"/>
    <m/>
    <m/>
    <m/>
    <s v="2 - FATURADO"/>
    <n v="0"/>
    <x v="0"/>
    <x v="1"/>
  </r>
  <r>
    <x v="1515"/>
    <s v="67.172.437/0001-83"/>
    <s v="NF SERVICOS"/>
    <n v="177519"/>
    <d v="2024-12-31T00:00:00"/>
    <n v="1906458"/>
    <d v="2025-01-10T00:00:00"/>
    <d v="2024-12-01T00:00:00"/>
    <n v="3697.32"/>
    <d v="2025-02-09T00:00:00"/>
    <s v="E0240613"/>
    <s v="PD024613"/>
    <s v="PREFEITURA - SIM"/>
    <n v="3519.85"/>
    <d v="2024-12-01T00:00:00"/>
    <x v="0"/>
    <s v="026/2024"/>
    <s v="009/2024"/>
    <s v="359.00006072/2024-87 - APPS\ITO"/>
    <s v="2 - FATURADO"/>
    <n v="0"/>
    <x v="0"/>
    <x v="0"/>
  </r>
  <r>
    <x v="1516"/>
    <s v="67.175.539/0001-52"/>
    <s v="NF SERVICOS DO"/>
    <n v="297794"/>
    <d v="2024-11-14T00:00:00"/>
    <n v="304229"/>
    <d v="2024-11-18T00:00:00"/>
    <m/>
    <n v="553.14"/>
    <d v="2024-12-18T00:00:00"/>
    <m/>
    <m/>
    <s v="Serviços de Publicidade Eletrônica"/>
    <n v="526.59"/>
    <m/>
    <x v="0"/>
    <m/>
    <m/>
    <m/>
    <s v="2 - FATURADO"/>
    <n v="13"/>
    <x v="2"/>
    <x v="1"/>
  </r>
  <r>
    <x v="1517"/>
    <s v="67.360.396/0001-59"/>
    <s v="NF SERVICOS DO"/>
    <n v="298087"/>
    <d v="2024-11-18T00:00:00"/>
    <n v="304522"/>
    <d v="2024-11-19T00:00:00"/>
    <m/>
    <n v="184.38"/>
    <d v="2024-12-19T00:00:00"/>
    <s v="E0231029"/>
    <s v="PD231010"/>
    <s v="Serviços de Publicidade Eletrônica"/>
    <n v="175.53"/>
    <m/>
    <x v="0"/>
    <m/>
    <m/>
    <m/>
    <s v="2 - FATURADO"/>
    <n v="12"/>
    <x v="2"/>
    <x v="1"/>
  </r>
  <r>
    <x v="1517"/>
    <s v="67.360.396/0001-59"/>
    <s v="NF SERVICOS DO"/>
    <n v="301129"/>
    <d v="2024-12-11T00:00:00"/>
    <n v="306553"/>
    <d v="2024-12-11T00:00:00"/>
    <m/>
    <n v="184.38"/>
    <d v="2025-01-10T00:00:00"/>
    <s v="E0231029"/>
    <s v="PD231010"/>
    <s v="Serviços de Publicidade Eletrônica"/>
    <n v="175.53"/>
    <m/>
    <x v="0"/>
    <m/>
    <m/>
    <m/>
    <s v="2 - FATURADO"/>
    <n v="0"/>
    <x v="0"/>
    <x v="1"/>
  </r>
  <r>
    <x v="1517"/>
    <s v="67.360.396/0001-59"/>
    <s v="NF SERVICOS DO"/>
    <n v="302747"/>
    <d v="2024-12-18T00:00:00"/>
    <n v="309269"/>
    <d v="2024-12-18T00:00:00"/>
    <m/>
    <n v="230.47"/>
    <d v="2025-01-17T00:00:00"/>
    <s v="E0231029"/>
    <s v="PD231010"/>
    <s v="Serviços de Publicidade Eletrônica"/>
    <n v="219.41"/>
    <m/>
    <x v="0"/>
    <m/>
    <m/>
    <m/>
    <s v="2 - FATURADO"/>
    <n v="0"/>
    <x v="0"/>
    <x v="1"/>
  </r>
  <r>
    <x v="1518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9"/>
    <x v="2"/>
    <x v="2"/>
  </r>
  <r>
    <x v="1518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4"/>
    <x v="2"/>
    <x v="2"/>
  </r>
  <r>
    <x v="1518"/>
    <s v="67.360.404/0001-67"/>
    <s v="NF SERVICOS DO"/>
    <n v="299940"/>
    <d v="2024-12-11T00:00:00"/>
    <n v="307377"/>
    <d v="2024-12-11T00:00:00"/>
    <m/>
    <n v="184.38"/>
    <d v="2025-01-10T00:00:00"/>
    <s v="E0230998"/>
    <s v="PD023979"/>
    <s v="Serviços de Publicidade Eletrônica"/>
    <n v="175.53"/>
    <m/>
    <x v="0"/>
    <m/>
    <m/>
    <m/>
    <s v="2 - FATURADO"/>
    <n v="0"/>
    <x v="0"/>
    <x v="1"/>
  </r>
  <r>
    <x v="1518"/>
    <s v="67.360.404/0001-67"/>
    <s v="NF SERVICOS DO"/>
    <n v="301109"/>
    <d v="2024-12-11T00:00:00"/>
    <n v="306533"/>
    <d v="2024-12-11T00:00:00"/>
    <m/>
    <n v="460.95"/>
    <d v="2025-01-10T00:00:00"/>
    <s v="E0230998"/>
    <s v="PD023979"/>
    <s v="Serviços de Publicidade Eletrônica"/>
    <n v="438.82"/>
    <m/>
    <x v="0"/>
    <m/>
    <m/>
    <m/>
    <s v="2 - FATURADO"/>
    <n v="0"/>
    <x v="0"/>
    <x v="1"/>
  </r>
  <r>
    <x v="1518"/>
    <s v="67.360.404/0001-67"/>
    <s v="NF SERVICOS DO"/>
    <n v="301420"/>
    <d v="2024-12-11T00:00:00"/>
    <n v="306844"/>
    <d v="2024-12-11T00:00:00"/>
    <m/>
    <n v="184.38"/>
    <d v="2025-01-10T00:00:00"/>
    <s v="E0230998"/>
    <s v="PD023979"/>
    <s v="Serviços de Publicidade Eletrônica"/>
    <n v="175.53"/>
    <m/>
    <x v="0"/>
    <m/>
    <m/>
    <m/>
    <s v="2 - FATURADO"/>
    <n v="0"/>
    <x v="0"/>
    <x v="1"/>
  </r>
  <r>
    <x v="1518"/>
    <s v="67.360.404/0001-67"/>
    <s v="NF SERVICOS DO"/>
    <n v="301633"/>
    <d v="2024-12-11T00:00:00"/>
    <n v="307057"/>
    <d v="2024-12-11T00:00:00"/>
    <m/>
    <n v="875.8"/>
    <d v="2025-01-10T00:00:00"/>
    <s v="E0230998"/>
    <s v="PD023979"/>
    <s v="Serviços de Publicidade Eletrônica"/>
    <n v="833.76"/>
    <m/>
    <x v="0"/>
    <m/>
    <m/>
    <m/>
    <s v="2 - FATURADO"/>
    <n v="0"/>
    <x v="0"/>
    <x v="1"/>
  </r>
  <r>
    <x v="1518"/>
    <s v="67.360.404/0001-67"/>
    <s v="NF SERVICOS DO"/>
    <n v="302233"/>
    <d v="2024-12-17T00:00:00"/>
    <n v="308746"/>
    <d v="2024-12-17T00:00:00"/>
    <m/>
    <n v="138.28"/>
    <d v="2025-01-16T00:00:00"/>
    <s v="E0230998"/>
    <s v="PD023979"/>
    <s v="Serviços de Publicidade Eletrônica"/>
    <n v="131.63999999999999"/>
    <m/>
    <x v="0"/>
    <m/>
    <m/>
    <m/>
    <s v="2 - FATURADO"/>
    <n v="0"/>
    <x v="0"/>
    <x v="1"/>
  </r>
  <r>
    <x v="1518"/>
    <s v="67.360.404/0001-67"/>
    <s v="NF SERVICOS DO"/>
    <n v="302352"/>
    <d v="2024-12-17T00:00:00"/>
    <n v="308865"/>
    <d v="2024-12-17T00:00:00"/>
    <m/>
    <n v="92.19"/>
    <d v="2025-01-16T00:00:00"/>
    <s v="E0230998"/>
    <s v="PD023979"/>
    <s v="Serviços de Publicidade Eletrônica"/>
    <n v="87.76"/>
    <m/>
    <x v="0"/>
    <m/>
    <m/>
    <m/>
    <s v="2 - FATURADO"/>
    <n v="0"/>
    <x v="0"/>
    <x v="1"/>
  </r>
  <r>
    <x v="1519"/>
    <s v="67.360.420/0001-50"/>
    <s v="NF SERVICOS DO"/>
    <n v="299958"/>
    <d v="2024-12-11T00:00:00"/>
    <n v="307395"/>
    <d v="2024-12-11T00:00:00"/>
    <m/>
    <n v="599.23"/>
    <d v="2025-01-10T00:00:00"/>
    <s v="E0220726"/>
    <s v="PD022726"/>
    <s v="Serviços de Publicidade Eletrônica"/>
    <n v="570.47"/>
    <m/>
    <x v="0"/>
    <m/>
    <m/>
    <m/>
    <s v="2 - FATURADO"/>
    <n v="0"/>
    <x v="0"/>
    <x v="1"/>
  </r>
  <r>
    <x v="1519"/>
    <s v="67.360.420/0001-50"/>
    <s v="NF SERVICOS DO"/>
    <n v="300840"/>
    <d v="2024-12-11T00:00:00"/>
    <n v="308277"/>
    <d v="2024-12-11T00:00:00"/>
    <m/>
    <n v="829.71"/>
    <d v="2025-01-10T00:00:00"/>
    <s v="E0220726"/>
    <s v="PD022726"/>
    <s v="Serviços de Publicidade Eletrônica"/>
    <n v="789.88"/>
    <m/>
    <x v="0"/>
    <m/>
    <m/>
    <m/>
    <s v="2 - FATURADO"/>
    <n v="0"/>
    <x v="0"/>
    <x v="1"/>
  </r>
  <r>
    <x v="1519"/>
    <s v="67.360.420/0001-50"/>
    <s v="NF SERVICOS DO"/>
    <n v="301041"/>
    <d v="2024-12-11T00:00:00"/>
    <n v="306465"/>
    <d v="2024-12-11T00:00:00"/>
    <m/>
    <n v="184.38"/>
    <d v="2025-01-10T00:00:00"/>
    <s v="E0220726"/>
    <s v="PD022726"/>
    <s v="Serviços de Publicidade Eletrônica"/>
    <n v="175.53"/>
    <m/>
    <x v="0"/>
    <m/>
    <m/>
    <m/>
    <s v="2 - FATURADO"/>
    <n v="0"/>
    <x v="0"/>
    <x v="1"/>
  </r>
  <r>
    <x v="1519"/>
    <s v="67.360.420/0001-50"/>
    <s v="NF SERVICOS DO"/>
    <n v="301243"/>
    <d v="2024-12-11T00:00:00"/>
    <n v="306667"/>
    <d v="2024-12-11T00:00:00"/>
    <m/>
    <n v="414.85"/>
    <d v="2025-01-10T00:00:00"/>
    <s v="E0220726"/>
    <s v="PD022726"/>
    <s v="Serviços de Publicidade Eletrônica"/>
    <n v="394.94"/>
    <m/>
    <x v="0"/>
    <m/>
    <m/>
    <m/>
    <s v="2 - FATURADO"/>
    <n v="0"/>
    <x v="0"/>
    <x v="1"/>
  </r>
  <r>
    <x v="1519"/>
    <s v="67.360.420/0001-50"/>
    <s v="NF SERVICOS DO"/>
    <n v="301385"/>
    <d v="2024-12-11T00:00:00"/>
    <n v="306809"/>
    <d v="2024-12-11T00:00:00"/>
    <m/>
    <n v="921.9"/>
    <d v="2025-01-10T00:00:00"/>
    <s v="E0220726"/>
    <s v="PD022726"/>
    <s v="Serviços de Publicidade Eletrônica"/>
    <n v="877.65"/>
    <m/>
    <x v="0"/>
    <m/>
    <m/>
    <m/>
    <s v="2 - FATURADO"/>
    <n v="0"/>
    <x v="0"/>
    <x v="1"/>
  </r>
  <r>
    <x v="1519"/>
    <s v="67.360.420/0001-50"/>
    <s v="NF SERVICOS DO"/>
    <n v="301628"/>
    <d v="2024-12-11T00:00:00"/>
    <n v="307052"/>
    <d v="2024-12-11T00:00:00"/>
    <m/>
    <n v="414.85"/>
    <d v="2025-01-10T00:00:00"/>
    <s v="E0220726"/>
    <s v="PD022726"/>
    <s v="Serviços de Publicidade Eletrônica"/>
    <n v="394.94"/>
    <m/>
    <x v="0"/>
    <m/>
    <m/>
    <m/>
    <s v="2 - FATURADO"/>
    <n v="0"/>
    <x v="0"/>
    <x v="1"/>
  </r>
  <r>
    <x v="1519"/>
    <s v="67.360.420/0001-50"/>
    <s v="NF SERVICOS DO"/>
    <n v="302102"/>
    <d v="2024-12-16T00:00:00"/>
    <n v="308610"/>
    <d v="2024-12-16T00:00:00"/>
    <m/>
    <n v="138.28"/>
    <d v="2025-01-15T00:00:00"/>
    <s v="E0220726"/>
    <s v="PD022726"/>
    <s v="Serviços de Publicidade Eletrônica"/>
    <n v="131.63999999999999"/>
    <m/>
    <x v="0"/>
    <m/>
    <m/>
    <m/>
    <s v="2 - FATURADO"/>
    <n v="0"/>
    <x v="0"/>
    <x v="1"/>
  </r>
  <r>
    <x v="1519"/>
    <s v="67.360.420/0001-50"/>
    <s v="NF SERVICOS DO"/>
    <n v="302876"/>
    <d v="2024-12-19T00:00:00"/>
    <n v="309398"/>
    <d v="2024-12-19T00:00:00"/>
    <m/>
    <n v="1336.75"/>
    <d v="2025-01-18T00:00:00"/>
    <s v="E0220726"/>
    <s v="PD022726"/>
    <s v="Serviços de Publicidade Eletrônica"/>
    <n v="1272.5899999999999"/>
    <m/>
    <x v="0"/>
    <m/>
    <m/>
    <m/>
    <s v="2 - FATURADO"/>
    <n v="0"/>
    <x v="0"/>
    <x v="1"/>
  </r>
  <r>
    <x v="1519"/>
    <s v="67.360.420/0001-50"/>
    <s v="NF SERVICOS DO"/>
    <n v="303529"/>
    <d v="2024-12-22T00:00:00"/>
    <n v="310092"/>
    <d v="2024-12-30T00:00:00"/>
    <m/>
    <n v="138.28"/>
    <d v="2025-01-29T00:00:00"/>
    <s v="E0220726"/>
    <s v="PD022726"/>
    <s v="Serviços de Publicidade Eletrônica"/>
    <n v="131.63999999999999"/>
    <m/>
    <x v="0"/>
    <m/>
    <m/>
    <m/>
    <s v="2 - FATURADO"/>
    <n v="0"/>
    <x v="0"/>
    <x v="1"/>
  </r>
  <r>
    <x v="1519"/>
    <s v="67.360.420/0001-50"/>
    <s v="NF SERVICOS DO"/>
    <n v="304036"/>
    <d v="2024-12-31T00:00:00"/>
    <n v="310612"/>
    <d v="2025-01-03T00:00:00"/>
    <m/>
    <n v="921.9"/>
    <d v="2025-02-02T00:00:00"/>
    <s v="E0220726"/>
    <s v="PD022726"/>
    <s v="Serviços de Publicidade Eletrônica"/>
    <n v="877.65"/>
    <m/>
    <x v="0"/>
    <m/>
    <m/>
    <m/>
    <s v="2 - FATURADO"/>
    <n v="0"/>
    <x v="0"/>
    <x v="1"/>
  </r>
  <r>
    <x v="1519"/>
    <s v="67.360.420/0001-50"/>
    <s v="NF SERVICOS DO"/>
    <n v="304108"/>
    <d v="2024-12-31T00:00:00"/>
    <n v="310684"/>
    <d v="2025-01-03T00:00:00"/>
    <m/>
    <n v="1382.85"/>
    <d v="2025-02-02T00:00:00"/>
    <s v="E0220726"/>
    <s v="PD022726"/>
    <s v="Serviços de Publicidade Eletrônica"/>
    <n v="1316.47"/>
    <m/>
    <x v="0"/>
    <m/>
    <m/>
    <m/>
    <s v="2 - FATURADO"/>
    <n v="0"/>
    <x v="0"/>
    <x v="1"/>
  </r>
  <r>
    <x v="1520"/>
    <s v="67.360.438/0001-51"/>
    <s v="NF SERVICOS KIT"/>
    <n v="91196"/>
    <d v="2022-05-16T00:00:00"/>
    <n v="95758"/>
    <d v="2022-05-16T00:00:00"/>
    <m/>
    <n v="75"/>
    <d v="2022-06-15T00:00:00"/>
    <m/>
    <m/>
    <s v="Certificado e-CPF A3 (renovação) - 12 meses Gov"/>
    <n v="75"/>
    <m/>
    <x v="0"/>
    <m/>
    <m/>
    <m/>
    <s v="2 - FATURADO"/>
    <n v="930"/>
    <x v="4"/>
    <x v="1"/>
  </r>
  <r>
    <x v="1520"/>
    <s v="67.360.438/0001-51"/>
    <s v="NF SERVICOS E_GOV"/>
    <n v="191288"/>
    <d v="2023-05-15T00:00:00"/>
    <n v="196708"/>
    <d v="2023-05-15T00:00:00"/>
    <m/>
    <n v="124.99"/>
    <d v="2023-06-14T00:00:00"/>
    <m/>
    <m/>
    <s v="Certificado e-CPF A3 (somente certificado) - 12 meses Gov"/>
    <n v="124.99"/>
    <m/>
    <x v="0"/>
    <m/>
    <m/>
    <m/>
    <s v="2 - FATURADO"/>
    <n v="566"/>
    <x v="4"/>
    <x v="1"/>
  </r>
  <r>
    <x v="1520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2"/>
    <x v="2"/>
    <x v="2"/>
  </r>
  <r>
    <x v="1521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0"/>
    <x v="0"/>
    <x v="2"/>
  </r>
  <r>
    <x v="1521"/>
    <s v="67.360.446/0001-06"/>
    <s v="NF SERVICOS DO"/>
    <n v="303416"/>
    <d v="2024-12-22T00:00:00"/>
    <n v="309979"/>
    <d v="2024-12-30T00:00:00"/>
    <m/>
    <n v="322.66000000000003"/>
    <d v="2025-01-29T00:00:00"/>
    <s v="E0230956"/>
    <s v="PD023956"/>
    <s v="Serviços de Publicidade Eletrônica"/>
    <n v="307.17"/>
    <m/>
    <x v="0"/>
    <m/>
    <m/>
    <m/>
    <s v="2 - FATURADO"/>
    <n v="0"/>
    <x v="0"/>
    <x v="1"/>
  </r>
  <r>
    <x v="1522"/>
    <s v="67.363.416/0001-45"/>
    <s v="NF SERVICOS DO"/>
    <n v="291223"/>
    <d v="2024-10-07T00:00:00"/>
    <n v="297573"/>
    <d v="2024-10-07T00:00:00"/>
    <m/>
    <n v="276.57"/>
    <d v="2024-11-06T00:00:00"/>
    <s v="E0240871"/>
    <s v="PD024871"/>
    <s v="Serviços de Publicidade Eletrônica"/>
    <n v="263.29000000000002"/>
    <m/>
    <x v="0"/>
    <m/>
    <m/>
    <m/>
    <s v="2 - FATURADO"/>
    <n v="55"/>
    <x v="1"/>
    <x v="1"/>
  </r>
  <r>
    <x v="1522"/>
    <s v="67.363.416/0001-45"/>
    <s v="NF SERVICOS DO"/>
    <n v="292384"/>
    <d v="2024-10-14T00:00:00"/>
    <n v="298773"/>
    <d v="2024-10-14T00:00:00"/>
    <m/>
    <n v="276.57"/>
    <d v="2024-11-13T00:00:00"/>
    <s v="E0240871"/>
    <s v="PD024871"/>
    <s v="Serviços de Publicidade Eletrônica"/>
    <n v="263.29000000000002"/>
    <m/>
    <x v="0"/>
    <m/>
    <m/>
    <m/>
    <s v="2 - FATURADO"/>
    <n v="48"/>
    <x v="1"/>
    <x v="1"/>
  </r>
  <r>
    <x v="1522"/>
    <s v="67.363.416/0001-45"/>
    <s v="NF SERVICOS DO"/>
    <n v="293960"/>
    <d v="2024-10-23T00:00:00"/>
    <n v="300365"/>
    <d v="2024-10-23T00:00:00"/>
    <m/>
    <n v="276.57"/>
    <d v="2024-11-22T00:00:00"/>
    <s v="E0240871"/>
    <s v="PD024871"/>
    <s v="Serviços de Publicidade Eletrônica"/>
    <n v="263.29000000000002"/>
    <m/>
    <x v="0"/>
    <m/>
    <m/>
    <m/>
    <s v="2 - FATURADO"/>
    <n v="39"/>
    <x v="1"/>
    <x v="1"/>
  </r>
  <r>
    <x v="1522"/>
    <s v="67.363.416/0001-45"/>
    <s v="NF SERVICOS DO"/>
    <n v="296164"/>
    <d v="2024-11-06T00:00:00"/>
    <n v="302570"/>
    <d v="2024-11-06T00:00:00"/>
    <m/>
    <n v="875.8"/>
    <d v="2024-12-06T00:00:00"/>
    <s v="E0240871"/>
    <s v="PD024871"/>
    <s v="Serviços de Publicidade Eletrônica"/>
    <n v="833.76"/>
    <m/>
    <x v="0"/>
    <m/>
    <m/>
    <m/>
    <s v="2 - FATURADO"/>
    <n v="25"/>
    <x v="2"/>
    <x v="1"/>
  </r>
  <r>
    <x v="1522"/>
    <s v="67.363.416/0001-45"/>
    <s v="NF SERVICOS DO"/>
    <n v="298652"/>
    <d v="2024-11-21T00:00:00"/>
    <n v="305093"/>
    <d v="2024-11-22T00:00:00"/>
    <m/>
    <n v="184.38"/>
    <d v="2024-12-22T00:00:00"/>
    <s v="E0240871"/>
    <s v="PD024871"/>
    <s v="Serviços de Publicidade Eletrônica"/>
    <n v="175.53"/>
    <m/>
    <x v="0"/>
    <m/>
    <m/>
    <m/>
    <s v="2 - FATURADO"/>
    <n v="9"/>
    <x v="2"/>
    <x v="1"/>
  </r>
  <r>
    <x v="1522"/>
    <s v="67.363.416/0001-45"/>
    <s v="NF SERVICOS DO"/>
    <n v="299436"/>
    <d v="2024-11-28T00:00:00"/>
    <n v="305886"/>
    <d v="2024-11-28T00:00:00"/>
    <m/>
    <n v="507.04"/>
    <d v="2024-12-28T00:00:00"/>
    <s v="E0240871"/>
    <s v="PD024871"/>
    <s v="Serviços de Publicidade Eletrônica"/>
    <n v="482.7"/>
    <m/>
    <x v="0"/>
    <m/>
    <m/>
    <m/>
    <s v="2 - FATURADO"/>
    <n v="3"/>
    <x v="2"/>
    <x v="1"/>
  </r>
  <r>
    <x v="1522"/>
    <s v="67.363.416/0001-45"/>
    <s v="NF SERVICOS DO"/>
    <n v="303959"/>
    <d v="2024-12-31T00:00:00"/>
    <n v="310535"/>
    <d v="2025-01-03T00:00:00"/>
    <m/>
    <n v="829.71"/>
    <d v="2025-02-02T00:00:00"/>
    <s v="E0240871"/>
    <s v="PD024871"/>
    <s v="Serviços de Publicidade Eletrônica"/>
    <n v="789.88"/>
    <m/>
    <x v="0"/>
    <m/>
    <m/>
    <m/>
    <s v="2 - FATURADO"/>
    <n v="0"/>
    <x v="0"/>
    <x v="1"/>
  </r>
  <r>
    <x v="1523"/>
    <s v="67.662.544/0001-90"/>
    <s v="NF SERVICOS DO"/>
    <n v="137"/>
    <d v="2021-07-31T00:00:00"/>
    <n v="142"/>
    <d v="2021-08-09T00:00:00"/>
    <m/>
    <n v="553.14"/>
    <d v="2021-08-30T00:00:00"/>
    <s v="E0201217"/>
    <s v="PD201217"/>
    <s v="Serviços de Publicidade Eletrônica"/>
    <n v="553.14"/>
    <m/>
    <x v="4"/>
    <m/>
    <m/>
    <m/>
    <s v="2 - FATURADO"/>
    <n v="1219"/>
    <x v="4"/>
    <x v="1"/>
  </r>
  <r>
    <x v="1523"/>
    <s v="67.662.544/0001-90"/>
    <s v="NF SERVICOS DO"/>
    <n v="1415"/>
    <d v="2021-08-18T00:00:00"/>
    <n v="5687"/>
    <d v="2021-08-23T00:00:00"/>
    <m/>
    <n v="368.76"/>
    <d v="2021-09-22T00:00:00"/>
    <s v="E0201217"/>
    <s v="PD201217"/>
    <s v="Serviços de Publicidade Eletrônica"/>
    <n v="368.76"/>
    <m/>
    <x v="4"/>
    <m/>
    <m/>
    <m/>
    <s v="2 - FATURADO"/>
    <n v="1196"/>
    <x v="4"/>
    <x v="1"/>
  </r>
  <r>
    <x v="1523"/>
    <s v="67.662.544/0001-90"/>
    <s v="NF SERVICOS DO"/>
    <n v="408"/>
    <d v="2021-08-19T00:00:00"/>
    <n v="4585"/>
    <d v="2021-08-23T00:00:00"/>
    <m/>
    <n v="414.85"/>
    <d v="2021-09-22T00:00:00"/>
    <s v="E0201217"/>
    <s v="PD201217"/>
    <s v="Serviços de Publicidade Eletrônica"/>
    <n v="414.85"/>
    <m/>
    <x v="4"/>
    <m/>
    <m/>
    <m/>
    <s v="2 - FATURADO"/>
    <n v="1196"/>
    <x v="4"/>
    <x v="1"/>
  </r>
  <r>
    <x v="1523"/>
    <s v="67.662.544/0001-90"/>
    <s v="NF SERVICOS DO"/>
    <n v="1523"/>
    <d v="2021-08-20T00:00:00"/>
    <n v="5786"/>
    <d v="2021-08-23T00:00:00"/>
    <m/>
    <n v="553.14"/>
    <d v="2021-09-22T00:00:00"/>
    <s v="E0201217"/>
    <s v="PD201217"/>
    <s v="Serviços de Publicidade Eletrônica"/>
    <n v="553.14"/>
    <m/>
    <x v="4"/>
    <m/>
    <m/>
    <m/>
    <s v="2 - FATURADO"/>
    <n v="1196"/>
    <x v="4"/>
    <x v="1"/>
  </r>
  <r>
    <x v="1523"/>
    <s v="67.662.544/0001-90"/>
    <s v="NF SERVICOS DO"/>
    <n v="2275"/>
    <d v="2021-08-25T00:00:00"/>
    <n v="6432"/>
    <d v="2021-08-25T00:00:00"/>
    <m/>
    <n v="230.47"/>
    <d v="2021-09-24T00:00:00"/>
    <s v="E0201217"/>
    <s v="PD201217"/>
    <s v="Serviços de Publicidade Eletrônica"/>
    <n v="230.47"/>
    <m/>
    <x v="4"/>
    <m/>
    <m/>
    <m/>
    <s v="2 - FATURADO"/>
    <n v="1194"/>
    <x v="4"/>
    <x v="1"/>
  </r>
  <r>
    <x v="1523"/>
    <s v="67.662.544/0001-90"/>
    <s v="NF SERVICOS DO"/>
    <n v="7784"/>
    <d v="2021-09-13T00:00:00"/>
    <n v="11922"/>
    <d v="2021-09-13T00:00:00"/>
    <m/>
    <n v="276.57"/>
    <d v="2021-10-13T00:00:00"/>
    <s v="E0201217"/>
    <s v="PD201217"/>
    <s v="Serviços de Publicidade Eletrônica"/>
    <n v="276.57"/>
    <m/>
    <x v="4"/>
    <m/>
    <m/>
    <m/>
    <s v="2 - FATURADO"/>
    <n v="1175"/>
    <x v="4"/>
    <x v="1"/>
  </r>
  <r>
    <x v="1523"/>
    <s v="67.662.544/0001-90"/>
    <s v="NF SERVICOS DO"/>
    <n v="8693"/>
    <d v="2021-09-13T00:00:00"/>
    <n v="12711"/>
    <d v="2021-09-13T00:00:00"/>
    <m/>
    <n v="230.47"/>
    <d v="2021-10-13T00:00:00"/>
    <s v="E0201217"/>
    <s v="PD201217"/>
    <s v="Serviços de Publicidade Eletrônica"/>
    <n v="230.47"/>
    <m/>
    <x v="4"/>
    <m/>
    <m/>
    <m/>
    <s v="2 - FATURADO"/>
    <n v="1175"/>
    <x v="4"/>
    <x v="1"/>
  </r>
  <r>
    <x v="1523"/>
    <s v="67.662.544/0001-90"/>
    <s v="NF SERVICOS DO"/>
    <n v="9138"/>
    <d v="2021-09-13T00:00:00"/>
    <n v="13276"/>
    <d v="2021-09-13T00:00:00"/>
    <m/>
    <n v="276.57"/>
    <d v="2021-10-13T00:00:00"/>
    <s v="E0201217"/>
    <s v="PD201217"/>
    <s v="Serviços de Publicidade Eletrônica"/>
    <n v="276.57"/>
    <m/>
    <x v="4"/>
    <m/>
    <m/>
    <m/>
    <s v="2 - FATURADO"/>
    <n v="1175"/>
    <x v="4"/>
    <x v="1"/>
  </r>
  <r>
    <x v="1523"/>
    <s v="67.662.544/0001-90"/>
    <s v="NF SERVICOS DO"/>
    <n v="9875"/>
    <d v="2021-09-13T00:00:00"/>
    <n v="14013"/>
    <d v="2021-09-13T00:00:00"/>
    <m/>
    <n v="276.57"/>
    <d v="2021-10-13T00:00:00"/>
    <s v="E0201217"/>
    <s v="PD201217"/>
    <s v="Serviços de Publicidade Eletrônica"/>
    <n v="276.57"/>
    <m/>
    <x v="4"/>
    <m/>
    <m/>
    <m/>
    <s v="2 - FATURADO"/>
    <n v="1175"/>
    <x v="4"/>
    <x v="1"/>
  </r>
  <r>
    <x v="1523"/>
    <s v="67.662.544/0001-90"/>
    <s v="NF SERVICOS DO"/>
    <n v="11073"/>
    <d v="2021-09-14T00:00:00"/>
    <n v="15211"/>
    <d v="2021-09-14T00:00:00"/>
    <m/>
    <n v="276.57"/>
    <d v="2021-10-14T00:00:00"/>
    <s v="E0201217"/>
    <s v="PD201217"/>
    <s v="Serviços de Publicidade Eletrônica"/>
    <n v="276.57"/>
    <m/>
    <x v="4"/>
    <m/>
    <m/>
    <m/>
    <s v="2 - FATURADO"/>
    <n v="1174"/>
    <x v="4"/>
    <x v="1"/>
  </r>
  <r>
    <x v="1523"/>
    <s v="67.662.544/0001-90"/>
    <s v="NF SERVICOS DO"/>
    <n v="13245"/>
    <d v="2021-09-21T00:00:00"/>
    <n v="18110"/>
    <d v="2021-09-22T00:00:00"/>
    <m/>
    <n v="368.76"/>
    <d v="2021-10-21T00:00:00"/>
    <s v="E0201217"/>
    <s v="PD201217"/>
    <s v="Serviços de Publicidade Eletrônica"/>
    <n v="368.76"/>
    <m/>
    <x v="4"/>
    <m/>
    <m/>
    <m/>
    <s v="2 - FATURADO"/>
    <n v="1167"/>
    <x v="4"/>
    <x v="1"/>
  </r>
  <r>
    <x v="1523"/>
    <s v="67.662.544/0001-90"/>
    <s v="NF SERVICOS DO"/>
    <n v="13850"/>
    <d v="2021-09-21T00:00:00"/>
    <n v="17826"/>
    <d v="2021-09-22T00:00:00"/>
    <m/>
    <n v="230.47"/>
    <d v="2021-10-22T00:00:00"/>
    <s v="E0201217"/>
    <s v="PD201217"/>
    <s v="Serviços de Publicidade Eletrônica"/>
    <n v="230.47"/>
    <m/>
    <x v="4"/>
    <m/>
    <m/>
    <m/>
    <s v="2 - FATURADO"/>
    <n v="1166"/>
    <x v="4"/>
    <x v="1"/>
  </r>
  <r>
    <x v="1523"/>
    <s v="67.662.544/0001-90"/>
    <s v="NF SERVICOS DO"/>
    <n v="15069"/>
    <d v="2021-09-23T00:00:00"/>
    <n v="19221"/>
    <d v="2021-09-24T00:00:00"/>
    <m/>
    <n v="276.57"/>
    <d v="2021-10-24T00:00:00"/>
    <s v="E0201217"/>
    <s v="PD201217"/>
    <s v="Serviços de Publicidade Eletrônica"/>
    <n v="276.57"/>
    <m/>
    <x v="4"/>
    <m/>
    <m/>
    <m/>
    <s v="2 - FATURADO"/>
    <n v="1164"/>
    <x v="4"/>
    <x v="1"/>
  </r>
  <r>
    <x v="1523"/>
    <s v="67.662.544/0001-90"/>
    <s v="NF SERVICOS DO"/>
    <n v="18678"/>
    <d v="2021-10-01T00:00:00"/>
    <n v="22847"/>
    <d v="2021-10-13T00:00:00"/>
    <m/>
    <n v="230.47"/>
    <d v="2021-11-12T00:00:00"/>
    <s v="E0201217"/>
    <s v="PD201217"/>
    <s v="Serviços de Publicidade Eletrônica"/>
    <n v="230.47"/>
    <m/>
    <x v="4"/>
    <m/>
    <m/>
    <m/>
    <s v="2 - FATURADO"/>
    <n v="1145"/>
    <x v="4"/>
    <x v="1"/>
  </r>
  <r>
    <x v="1523"/>
    <s v="67.662.544/0001-90"/>
    <s v="NF SERVICOS DO"/>
    <n v="19646"/>
    <d v="2021-10-06T00:00:00"/>
    <n v="23815"/>
    <d v="2021-10-13T00:00:00"/>
    <m/>
    <n v="230.47"/>
    <d v="2021-11-12T00:00:00"/>
    <s v="E0201217"/>
    <s v="PD201217"/>
    <s v="Serviços de Publicidade Eletrônica"/>
    <n v="230.47"/>
    <m/>
    <x v="4"/>
    <m/>
    <m/>
    <m/>
    <s v="2 - FATURADO"/>
    <n v="1145"/>
    <x v="4"/>
    <x v="1"/>
  </r>
  <r>
    <x v="1523"/>
    <s v="67.662.544/0001-90"/>
    <s v="NF SERVICOS DO"/>
    <n v="20620"/>
    <d v="2021-10-08T00:00:00"/>
    <n v="24788"/>
    <d v="2021-10-13T00:00:00"/>
    <m/>
    <n v="184.38"/>
    <d v="2021-11-12T00:00:00"/>
    <s v="E0201217"/>
    <s v="PD201217"/>
    <s v="Serviços de Publicidade Eletrônica"/>
    <n v="184.38"/>
    <m/>
    <x v="4"/>
    <m/>
    <m/>
    <m/>
    <s v="2 - FATURADO"/>
    <n v="1145"/>
    <x v="4"/>
    <x v="1"/>
  </r>
  <r>
    <x v="1523"/>
    <s v="67.662.544/0001-90"/>
    <s v="NF SERVICOS DO"/>
    <n v="20955"/>
    <d v="2021-10-09T00:00:00"/>
    <n v="25124"/>
    <d v="2021-10-14T00:00:00"/>
    <m/>
    <n v="276.57"/>
    <d v="2021-11-13T00:00:00"/>
    <s v="E0201217"/>
    <s v="PD201217"/>
    <s v="Serviços de Publicidade Eletrônica"/>
    <n v="276.57"/>
    <m/>
    <x v="4"/>
    <m/>
    <m/>
    <m/>
    <s v="2 - FATURADO"/>
    <n v="1144"/>
    <x v="4"/>
    <x v="1"/>
  </r>
  <r>
    <x v="1523"/>
    <s v="67.662.544/0001-90"/>
    <s v="NF SERVICOS DO"/>
    <n v="25158"/>
    <d v="2021-10-22T00:00:00"/>
    <n v="29357"/>
    <d v="2021-10-22T00:00:00"/>
    <m/>
    <n v="230.47"/>
    <d v="2021-11-21T00:00:00"/>
    <s v="E0201217"/>
    <s v="PD201217"/>
    <s v="Serviços de Publicidade Eletrônica"/>
    <n v="230.47"/>
    <m/>
    <x v="4"/>
    <m/>
    <m/>
    <m/>
    <s v="2 - FATURADO"/>
    <n v="1136"/>
    <x v="4"/>
    <x v="1"/>
  </r>
  <r>
    <x v="1523"/>
    <s v="67.662.544/0001-90"/>
    <s v="NF SERVICOS DO"/>
    <n v="25725"/>
    <d v="2021-10-22T00:00:00"/>
    <n v="29925"/>
    <d v="2021-10-25T00:00:00"/>
    <m/>
    <n v="276.57"/>
    <d v="2021-11-24T00:00:00"/>
    <s v="E0201217"/>
    <s v="PD201217"/>
    <s v="Serviços de Publicidade Eletrônica"/>
    <n v="276.57"/>
    <m/>
    <x v="4"/>
    <m/>
    <m/>
    <m/>
    <s v="2 - FATURADO"/>
    <n v="1133"/>
    <x v="4"/>
    <x v="1"/>
  </r>
  <r>
    <x v="1523"/>
    <s v="67.662.544/0001-90"/>
    <s v="NF SERVICOS DO"/>
    <n v="26908"/>
    <d v="2021-10-26T00:00:00"/>
    <n v="31060"/>
    <d v="2021-10-27T00:00:00"/>
    <m/>
    <n v="184.38"/>
    <d v="2021-11-26T00:00:00"/>
    <s v="E0201217"/>
    <s v="PD201217"/>
    <s v="Serviços de Publicidade Eletrônica"/>
    <n v="184.38"/>
    <m/>
    <x v="4"/>
    <m/>
    <m/>
    <m/>
    <s v="2 - FATURADO"/>
    <n v="1131"/>
    <x v="4"/>
    <x v="1"/>
  </r>
  <r>
    <x v="1523"/>
    <s v="67.662.544/0001-90"/>
    <s v="NF SERVICOS DO"/>
    <n v="28720"/>
    <d v="2021-10-31T00:00:00"/>
    <n v="32927"/>
    <d v="2021-11-03T00:00:00"/>
    <m/>
    <n v="460.95"/>
    <d v="2021-12-03T00:00:00"/>
    <s v="E0201217"/>
    <s v="PD201217"/>
    <s v="Serviços de Publicidade Eletrônica"/>
    <n v="460.95"/>
    <m/>
    <x v="4"/>
    <m/>
    <m/>
    <m/>
    <s v="2 - FATURADO"/>
    <n v="1124"/>
    <x v="4"/>
    <x v="1"/>
  </r>
  <r>
    <x v="1523"/>
    <s v="67.662.544/0001-90"/>
    <s v="NF SERVICOS DO"/>
    <n v="30120"/>
    <d v="2021-11-12T00:00:00"/>
    <n v="34354"/>
    <d v="2021-11-12T00:00:00"/>
    <m/>
    <n v="230.47"/>
    <d v="2021-12-12T00:00:00"/>
    <s v="E0201217"/>
    <s v="PD201217"/>
    <s v="Serviços de Publicidade Eletrônica"/>
    <n v="230.47"/>
    <m/>
    <x v="4"/>
    <m/>
    <m/>
    <m/>
    <s v="2 - FATURADO"/>
    <n v="1115"/>
    <x v="4"/>
    <x v="1"/>
  </r>
  <r>
    <x v="1523"/>
    <s v="67.662.544/0001-90"/>
    <s v="NF SERVICOS DO"/>
    <n v="35831"/>
    <d v="2021-11-23T00:00:00"/>
    <n v="40082"/>
    <d v="2021-11-23T00:00:00"/>
    <m/>
    <n v="230.47"/>
    <d v="2021-12-23T00:00:00"/>
    <s v="E0201217"/>
    <s v="PD201217"/>
    <s v="Serviços de Publicidade Eletrônica"/>
    <n v="230.47"/>
    <m/>
    <x v="4"/>
    <m/>
    <m/>
    <m/>
    <s v="2 - FATURADO"/>
    <n v="1104"/>
    <x v="4"/>
    <x v="1"/>
  </r>
  <r>
    <x v="1523"/>
    <s v="67.662.544/0001-90"/>
    <s v="NF SERVICOS DO"/>
    <n v="39870"/>
    <d v="2021-12-13T00:00:00"/>
    <n v="44169"/>
    <d v="2021-12-13T00:00:00"/>
    <m/>
    <n v="184.38"/>
    <d v="2022-01-12T00:00:00"/>
    <s v="E0201217"/>
    <s v="PD201217"/>
    <s v="Serviços de Publicidade Eletrônica"/>
    <n v="184.38"/>
    <m/>
    <x v="4"/>
    <m/>
    <m/>
    <m/>
    <s v="2 - FATURADO"/>
    <n v="1084"/>
    <x v="4"/>
    <x v="1"/>
  </r>
  <r>
    <x v="1523"/>
    <s v="67.662.544/0001-90"/>
    <s v="NF SERVICOS DO"/>
    <n v="40221"/>
    <d v="2021-12-13T00:00:00"/>
    <n v="44520"/>
    <d v="2021-12-13T00:00:00"/>
    <m/>
    <n v="322.66000000000003"/>
    <d v="2022-01-12T00:00:00"/>
    <s v="E0201217"/>
    <s v="PD201217"/>
    <s v="Serviços de Publicidade Eletrônica"/>
    <n v="322.66000000000003"/>
    <m/>
    <x v="4"/>
    <m/>
    <m/>
    <m/>
    <s v="2 - FATURADO"/>
    <n v="1084"/>
    <x v="4"/>
    <x v="1"/>
  </r>
  <r>
    <x v="1523"/>
    <s v="67.662.544/0001-90"/>
    <s v="NF SERVICOS DO"/>
    <n v="41886"/>
    <d v="2021-12-13T00:00:00"/>
    <n v="46185"/>
    <d v="2021-12-13T00:00:00"/>
    <m/>
    <n v="230.47"/>
    <d v="2022-01-12T00:00:00"/>
    <s v="E0201217"/>
    <s v="PD201217"/>
    <s v="Serviços de Publicidade Eletrônica"/>
    <n v="230.47"/>
    <m/>
    <x v="4"/>
    <m/>
    <m/>
    <m/>
    <s v="2 - FATURADO"/>
    <n v="1084"/>
    <x v="4"/>
    <x v="1"/>
  </r>
  <r>
    <x v="1523"/>
    <s v="67.662.544/0001-90"/>
    <s v="NF SERVICOS DO"/>
    <n v="44316"/>
    <d v="2021-12-15T00:00:00"/>
    <n v="48974"/>
    <d v="2021-12-15T00:00:00"/>
    <m/>
    <n v="230.47"/>
    <d v="2022-01-14T00:00:00"/>
    <s v="E0201217"/>
    <s v="PD201217"/>
    <s v="Serviços de Publicidade Eletrônica"/>
    <n v="230.47"/>
    <m/>
    <x v="4"/>
    <m/>
    <m/>
    <m/>
    <s v="2 - FATURADO"/>
    <n v="1082"/>
    <x v="4"/>
    <x v="1"/>
  </r>
  <r>
    <x v="1523"/>
    <s v="67.662.544/0001-90"/>
    <s v="NF SERVICOS DO"/>
    <n v="47118"/>
    <d v="2021-12-22T00:00:00"/>
    <n v="51435"/>
    <d v="2021-12-22T00:00:00"/>
    <m/>
    <n v="645.33000000000004"/>
    <d v="2022-01-21T00:00:00"/>
    <s v="E0201217"/>
    <s v="PD201217"/>
    <s v="Serviços de Publicidade Eletrônica"/>
    <n v="645.33000000000004"/>
    <m/>
    <x v="4"/>
    <m/>
    <m/>
    <m/>
    <s v="2 - FATURADO"/>
    <n v="1075"/>
    <x v="4"/>
    <x v="1"/>
  </r>
  <r>
    <x v="1523"/>
    <s v="67.662.544/0001-90"/>
    <s v="NF SERVICOS DO"/>
    <n v="54366"/>
    <d v="2022-01-20T00:00:00"/>
    <n v="58739"/>
    <d v="2022-01-21T00:00:00"/>
    <m/>
    <n v="322.66000000000003"/>
    <d v="2022-02-20T00:00:00"/>
    <s v="E0201217"/>
    <s v="PD201217"/>
    <s v="Serviços de Publicidade Eletrônica"/>
    <n v="322.66000000000003"/>
    <m/>
    <x v="4"/>
    <m/>
    <m/>
    <m/>
    <s v="2 - FATURADO"/>
    <n v="1045"/>
    <x v="4"/>
    <x v="1"/>
  </r>
  <r>
    <x v="1523"/>
    <s v="67.662.544/0001-90"/>
    <s v="NF SERVICOS DO"/>
    <n v="63572"/>
    <d v="2022-02-17T00:00:00"/>
    <n v="67987"/>
    <d v="2022-02-18T00:00:00"/>
    <m/>
    <n v="276.57"/>
    <d v="2022-03-20T00:00:00"/>
    <s v="E0201217"/>
    <s v="PD201217"/>
    <s v="Serviços de Publicidade Eletrônica"/>
    <n v="276.57"/>
    <m/>
    <x v="4"/>
    <m/>
    <m/>
    <m/>
    <s v="2 - FATURADO"/>
    <n v="1017"/>
    <x v="4"/>
    <x v="1"/>
  </r>
  <r>
    <x v="1523"/>
    <s v="67.662.544/0001-90"/>
    <s v="NF SERVICOS DO"/>
    <n v="65961"/>
    <d v="2022-02-24T00:00:00"/>
    <n v="70382"/>
    <d v="2022-02-25T00:00:00"/>
    <m/>
    <n v="276.57"/>
    <d v="2022-03-27T00:00:00"/>
    <s v="E0201217"/>
    <s v="PD201217"/>
    <s v="Serviços de Publicidade Eletrônica"/>
    <n v="276.57"/>
    <m/>
    <x v="4"/>
    <m/>
    <m/>
    <m/>
    <s v="2 - FATURADO"/>
    <n v="1010"/>
    <x v="4"/>
    <x v="1"/>
  </r>
  <r>
    <x v="1523"/>
    <s v="67.662.544/0001-90"/>
    <s v="NF SERVICOS DO"/>
    <n v="67115"/>
    <d v="2022-02-28T00:00:00"/>
    <n v="71543"/>
    <d v="2022-03-03T00:00:00"/>
    <m/>
    <n v="599.23"/>
    <d v="2022-04-02T00:00:00"/>
    <s v="E0201217"/>
    <s v="PD201217"/>
    <s v="Serviços de Publicidade Eletrônica"/>
    <n v="599.23"/>
    <m/>
    <x v="4"/>
    <m/>
    <m/>
    <m/>
    <s v="2 - FATURADO"/>
    <n v="1004"/>
    <x v="4"/>
    <x v="1"/>
  </r>
  <r>
    <x v="1523"/>
    <s v="67.662.544/0001-90"/>
    <s v="NF SERVICOS DO"/>
    <n v="71948"/>
    <d v="2022-03-16T00:00:00"/>
    <n v="76414"/>
    <d v="2022-03-17T00:00:00"/>
    <m/>
    <n v="507.04"/>
    <d v="2022-04-16T00:00:00"/>
    <s v="E0201217"/>
    <s v="PD201217"/>
    <s v="Serviços de Publicidade Eletrônica"/>
    <n v="507.04"/>
    <m/>
    <x v="4"/>
    <m/>
    <m/>
    <m/>
    <s v="2 - FATURADO"/>
    <n v="990"/>
    <x v="4"/>
    <x v="1"/>
  </r>
  <r>
    <x v="1523"/>
    <s v="67.662.544/0001-90"/>
    <s v="NF SERVICOS DO"/>
    <n v="75499"/>
    <d v="2022-03-29T00:00:00"/>
    <n v="79979"/>
    <d v="2022-03-29T00:00:00"/>
    <m/>
    <n v="230.47"/>
    <d v="2022-04-28T00:00:00"/>
    <s v="E0201217"/>
    <s v="PD201217"/>
    <s v="Serviços de Publicidade Eletrônica"/>
    <n v="230.47"/>
    <m/>
    <x v="4"/>
    <m/>
    <m/>
    <m/>
    <s v="2 - FATURADO"/>
    <n v="978"/>
    <x v="4"/>
    <x v="1"/>
  </r>
  <r>
    <x v="1523"/>
    <s v="67.662.544/0001-90"/>
    <s v="NF SERVICOS DO"/>
    <n v="76483"/>
    <d v="2022-03-31T00:00:00"/>
    <n v="80967"/>
    <d v="2022-03-31T00:00:00"/>
    <m/>
    <n v="276.57"/>
    <d v="2022-04-30T00:00:00"/>
    <s v="E0201217"/>
    <s v="PD201217"/>
    <s v="Serviços de Publicidade Eletrônica"/>
    <n v="276.57"/>
    <m/>
    <x v="4"/>
    <m/>
    <m/>
    <m/>
    <s v="2 - FATURADO"/>
    <n v="976"/>
    <x v="4"/>
    <x v="1"/>
  </r>
  <r>
    <x v="1523"/>
    <s v="67.662.544/0001-90"/>
    <s v="NF SERVICOS DO"/>
    <n v="76884"/>
    <d v="2022-03-31T00:00:00"/>
    <n v="81368"/>
    <d v="2022-04-01T00:00:00"/>
    <m/>
    <n v="276.57"/>
    <d v="2022-05-01T00:00:00"/>
    <s v="E0201217"/>
    <s v="PD201217"/>
    <s v="Serviços de Publicidade Eletrônica"/>
    <n v="276.57"/>
    <m/>
    <x v="4"/>
    <m/>
    <m/>
    <m/>
    <s v="2 - FATURADO"/>
    <n v="975"/>
    <x v="4"/>
    <x v="1"/>
  </r>
  <r>
    <x v="1523"/>
    <s v="67.662.544/0001-90"/>
    <s v="NF SERVICOS DO"/>
    <n v="78119"/>
    <d v="2022-04-14T00:00:00"/>
    <n v="82637"/>
    <d v="2022-04-14T00:00:00"/>
    <m/>
    <n v="276.57"/>
    <d v="2022-05-14T00:00:00"/>
    <s v="E0201217"/>
    <s v="PD201217"/>
    <s v="Serviços de Publicidade Eletrônica"/>
    <n v="276.57"/>
    <m/>
    <x v="4"/>
    <m/>
    <m/>
    <m/>
    <s v="2 - FATURADO"/>
    <n v="962"/>
    <x v="4"/>
    <x v="1"/>
  </r>
  <r>
    <x v="1523"/>
    <s v="67.662.544/0001-90"/>
    <s v="NF SERVICOS DO"/>
    <n v="78986"/>
    <d v="2022-04-14T00:00:00"/>
    <n v="83504"/>
    <d v="2022-04-14T00:00:00"/>
    <m/>
    <n v="276.57"/>
    <d v="2022-05-14T00:00:00"/>
    <s v="E0201217"/>
    <s v="PD201217"/>
    <s v="Serviços de Publicidade Eletrônica"/>
    <n v="276.57"/>
    <m/>
    <x v="4"/>
    <m/>
    <m/>
    <m/>
    <s v="2 - FATURADO"/>
    <n v="962"/>
    <x v="4"/>
    <x v="1"/>
  </r>
  <r>
    <x v="1523"/>
    <s v="67.662.544/0001-90"/>
    <s v="NF SERVICOS DO"/>
    <n v="79247"/>
    <d v="2022-04-14T00:00:00"/>
    <n v="83765"/>
    <d v="2022-04-14T00:00:00"/>
    <m/>
    <n v="276.57"/>
    <d v="2022-05-14T00:00:00"/>
    <s v="E0201217"/>
    <s v="PD201217"/>
    <s v="Serviços de Publicidade Eletrônica"/>
    <n v="276.57"/>
    <m/>
    <x v="4"/>
    <m/>
    <m/>
    <m/>
    <s v="2 - FATURADO"/>
    <n v="962"/>
    <x v="4"/>
    <x v="1"/>
  </r>
  <r>
    <x v="1523"/>
    <s v="67.662.544/0001-90"/>
    <s v="NF SERVICOS DO"/>
    <n v="80080"/>
    <d v="2022-04-14T00:00:00"/>
    <n v="84598"/>
    <d v="2022-04-14T00:00:00"/>
    <m/>
    <n v="230.47"/>
    <d v="2022-05-14T00:00:00"/>
    <s v="E0201217"/>
    <s v="PD201217"/>
    <s v="Serviços de Publicidade Eletrônica"/>
    <n v="230.47"/>
    <m/>
    <x v="4"/>
    <m/>
    <m/>
    <m/>
    <s v="2 - FATURADO"/>
    <n v="962"/>
    <x v="4"/>
    <x v="1"/>
  </r>
  <r>
    <x v="1523"/>
    <s v="67.662.544/0001-90"/>
    <s v="NF SERVICOS DO"/>
    <n v="80836"/>
    <d v="2022-04-14T00:00:00"/>
    <n v="85354"/>
    <d v="2022-04-14T00:00:00"/>
    <m/>
    <n v="276.57"/>
    <d v="2022-05-14T00:00:00"/>
    <s v="E0201217"/>
    <s v="PD201217"/>
    <s v="Serviços de Publicidade Eletrônica"/>
    <n v="276.57"/>
    <m/>
    <x v="4"/>
    <m/>
    <m/>
    <m/>
    <s v="2 - FATURADO"/>
    <n v="962"/>
    <x v="4"/>
    <x v="1"/>
  </r>
  <r>
    <x v="1523"/>
    <s v="67.662.544/0001-90"/>
    <s v="NF SERVICOS DO"/>
    <n v="85531"/>
    <d v="2022-04-28T00:00:00"/>
    <n v="90058"/>
    <d v="2022-04-29T00:00:00"/>
    <m/>
    <n v="276.57"/>
    <d v="2022-05-29T00:00:00"/>
    <s v="E0201217"/>
    <s v="PD201217"/>
    <s v="Serviços de Publicidade Eletrônica"/>
    <n v="276.57"/>
    <m/>
    <x v="4"/>
    <m/>
    <m/>
    <m/>
    <s v="2 - FATURADO"/>
    <n v="947"/>
    <x v="4"/>
    <x v="1"/>
  </r>
  <r>
    <x v="1523"/>
    <s v="67.662.544/0001-90"/>
    <s v="NF SERVICOS DO"/>
    <n v="86584"/>
    <d v="2022-04-30T00:00:00"/>
    <n v="91115"/>
    <d v="2022-05-03T00:00:00"/>
    <m/>
    <n v="1106.28"/>
    <d v="2022-06-02T00:00:00"/>
    <s v="E0201217"/>
    <s v="PD201217"/>
    <s v="Serviços de Publicidade Eletrônica"/>
    <n v="1106.28"/>
    <m/>
    <x v="4"/>
    <m/>
    <m/>
    <m/>
    <s v="2 - FATURADO"/>
    <n v="943"/>
    <x v="4"/>
    <x v="1"/>
  </r>
  <r>
    <x v="1523"/>
    <s v="67.662.544/0001-90"/>
    <s v="NF SERVICOS DO"/>
    <n v="89766"/>
    <d v="2022-05-13T00:00:00"/>
    <n v="94327"/>
    <d v="2022-05-13T00:00:00"/>
    <m/>
    <n v="460.95"/>
    <d v="2022-06-12T00:00:00"/>
    <s v="E0201217"/>
    <s v="PD201217"/>
    <s v="Serviços de Publicidade Eletrônica"/>
    <n v="460.95"/>
    <m/>
    <x v="4"/>
    <m/>
    <m/>
    <m/>
    <s v="2 - FATURADO"/>
    <n v="933"/>
    <x v="4"/>
    <x v="1"/>
  </r>
  <r>
    <x v="1523"/>
    <s v="67.662.544/0001-90"/>
    <s v="NF SERVICOS DO"/>
    <n v="99340"/>
    <d v="2022-06-09T00:00:00"/>
    <n v="103961"/>
    <d v="2022-06-14T00:00:00"/>
    <m/>
    <n v="230.47"/>
    <d v="2022-07-14T00:00:00"/>
    <s v="E0201217"/>
    <s v="PD201217"/>
    <s v="Serviços de Publicidade Eletrônica"/>
    <n v="230.47"/>
    <m/>
    <x v="4"/>
    <m/>
    <m/>
    <m/>
    <s v="2 - FATURADO"/>
    <n v="901"/>
    <x v="4"/>
    <x v="1"/>
  </r>
  <r>
    <x v="1524"/>
    <s v="67.662.726/0001-60"/>
    <s v="NF SERVICOS DO"/>
    <n v="302420"/>
    <d v="2024-12-17T00:00:00"/>
    <n v="308933"/>
    <d v="2024-12-17T00:00:00"/>
    <m/>
    <n v="442.51"/>
    <d v="2025-01-16T00:00:00"/>
    <s v="E0231010"/>
    <s v="PD023991"/>
    <s v="Serviços de Publicidade Eletrônica"/>
    <n v="421.27"/>
    <m/>
    <x v="0"/>
    <m/>
    <m/>
    <m/>
    <s v="2 - FATURADO"/>
    <n v="0"/>
    <x v="0"/>
    <x v="1"/>
  </r>
  <r>
    <x v="1525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138"/>
    <x v="4"/>
    <x v="1"/>
  </r>
  <r>
    <x v="1526"/>
    <s v="67.765.735/0001-87"/>
    <s v="NF SERVICOS DO"/>
    <n v="300960"/>
    <d v="2024-12-11T00:00:00"/>
    <n v="308397"/>
    <d v="2024-12-11T00:00:00"/>
    <m/>
    <n v="1348.05"/>
    <d v="2025-01-10T00:00:00"/>
    <s v="E0201989"/>
    <s v="PD201989"/>
    <s v="Serviços de Publicidade Eletrônica"/>
    <n v="1348.05"/>
    <m/>
    <x v="0"/>
    <m/>
    <m/>
    <m/>
    <s v="2 - FATURADO"/>
    <n v="0"/>
    <x v="0"/>
    <x v="1"/>
  </r>
  <r>
    <x v="1527"/>
    <s v="67.882.621/0002-06"/>
    <s v="NF SERVICOS DO"/>
    <n v="301919"/>
    <d v="2024-12-11T00:00:00"/>
    <n v="307343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528"/>
    <s v="67.915.868/0001-92"/>
    <s v="NF SERVICOS"/>
    <n v="169633"/>
    <d v="2024-10-10T00:00:00"/>
    <n v="1859378"/>
    <d v="2024-10-10T00:00:00"/>
    <d v="2024-09-01T00:00:00"/>
    <n v="1231.8599999999999"/>
    <d v="2024-11-09T00:00:00"/>
    <s v="E0230078"/>
    <s v="PD023067"/>
    <s v="PAAS MIDDLEWARE COM SERVIÇO DE GESTÃO - OFFICE INTERMEDIARIO"/>
    <n v="1231.8599999999999"/>
    <d v="2024-09-01T00:00:00"/>
    <x v="0"/>
    <m/>
    <m/>
    <s v="359.00006059/2023-47  ITO"/>
    <s v="2 - FATURADO"/>
    <n v="52"/>
    <x v="1"/>
    <x v="0"/>
  </r>
  <r>
    <x v="1528"/>
    <s v="67.915.868/0001-92"/>
    <s v="NF SERVICOS"/>
    <n v="169634"/>
    <d v="2024-10-10T00:00:00"/>
    <n v="1859379"/>
    <d v="2024-10-10T00:00:00"/>
    <d v="2024-09-01T00:00:00"/>
    <n v="681.28"/>
    <d v="2024-11-09T00:00:00"/>
    <s v="E0230078"/>
    <s v="PD023067"/>
    <s v="PAAS MIDDLEWARE COM SERVIÇO DE GESTÃO - OFFICE INTERMEDIARIO"/>
    <n v="681.28"/>
    <d v="2024-09-01T00:00:00"/>
    <x v="0"/>
    <m/>
    <m/>
    <s v="359.00006059/2023-47  ITO"/>
    <s v="2 - FATURADO"/>
    <n v="52"/>
    <x v="1"/>
    <x v="0"/>
  </r>
  <r>
    <x v="1528"/>
    <s v="67.915.868/0001-92"/>
    <s v="NF SERVICOS"/>
    <n v="175916"/>
    <d v="2024-12-17T00:00:00"/>
    <n v="1891904"/>
    <d v="2024-12-17T00:00:00"/>
    <d v="2024-11-01T00:00:00"/>
    <n v="1476.08"/>
    <d v="2025-01-16T00:00:00"/>
    <s v="E0240479"/>
    <s v="PD024335"/>
    <s v="OFFICE INTERMEDIARIO"/>
    <n v="1476.08"/>
    <d v="2024-11-01T00:00:00"/>
    <x v="0"/>
    <m/>
    <m/>
    <s v="359.00006387/2024-24    ITO"/>
    <s v="2 - FATURADO"/>
    <n v="0"/>
    <x v="0"/>
    <x v="0"/>
  </r>
  <r>
    <x v="1528"/>
    <s v="67.915.868/0001-92"/>
    <s v="NF SERVICOS"/>
    <n v="176259"/>
    <d v="2024-12-26T00:00:00"/>
    <n v="1892247"/>
    <d v="2024-12-26T00:00:00"/>
    <d v="2024-12-01T00:00:00"/>
    <n v="1476.08"/>
    <d v="2025-01-25T00:00:00"/>
    <s v="E0240479"/>
    <s v="PD024335"/>
    <s v="OFFICE INTERMEDIARIO"/>
    <n v="1476.08"/>
    <d v="2024-12-01T00:00:00"/>
    <x v="0"/>
    <m/>
    <m/>
    <s v="359.00006387/2024-24    ITO"/>
    <s v="2 - FATURADO"/>
    <n v="0"/>
    <x v="0"/>
    <x v="0"/>
  </r>
  <r>
    <x v="1529"/>
    <s v="67.946.814/0002-75"/>
    <s v="5114 Venda A.T.CONSI"/>
    <n v="574"/>
    <d v="2024-12-20T00:00:00"/>
    <m/>
    <s v="NF DEV SIMB 834435"/>
    <m/>
    <n v="328.5"/>
    <d v="2025-02-18T00:00:00"/>
    <m/>
    <m/>
    <s v="WASHINGTON LUIS: UM ESTADISTA ADIANTE DE SEU TEMPO"/>
    <n v="328.5"/>
    <m/>
    <x v="0"/>
    <m/>
    <m/>
    <m/>
    <s v="60 DIAS"/>
    <n v="0"/>
    <x v="0"/>
    <x v="6"/>
  </r>
  <r>
    <x v="1530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809"/>
    <x v="4"/>
    <x v="1"/>
  </r>
  <r>
    <x v="1531"/>
    <s v="67.995.027/0001-32"/>
    <s v="ND-POUPATEMPO 4.0"/>
    <n v="5132"/>
    <d v="2024-11-05T00:00:00"/>
    <s v="PPT00531"/>
    <s v="PPT00531"/>
    <d v="2024-11-01T00:00:00"/>
    <n v="48535"/>
    <d v="2024-12-05T00:00:00"/>
    <s v="PPT00531"/>
    <s v="PP00531"/>
    <s v="IMPLANTACAO E OPERACAO DO POUPATEMPO HORTOLANDIA"/>
    <n v="48535"/>
    <d v="2024-11-01T00:00:00"/>
    <x v="0"/>
    <m/>
    <s v="PD-PRC-2021/00884"/>
    <m/>
    <s v="2 - FATURADO"/>
    <n v="26"/>
    <x v="2"/>
    <x v="11"/>
  </r>
  <r>
    <x v="1531"/>
    <s v="67.995.027/0001-32"/>
    <s v="NF SERVICOS DO"/>
    <n v="297651"/>
    <d v="2024-11-13T00:00:00"/>
    <n v="304081"/>
    <d v="2024-11-14T00:00:00"/>
    <m/>
    <n v="1991.3"/>
    <d v="2024-12-14T00:00:00"/>
    <s v="E0202006"/>
    <s v="PD202006"/>
    <s v="Serviços de Publicidade Eletrônica"/>
    <n v="1895.72"/>
    <m/>
    <x v="0"/>
    <m/>
    <m/>
    <m/>
    <s v="2 - FATURADO"/>
    <n v="17"/>
    <x v="2"/>
    <x v="1"/>
  </r>
  <r>
    <x v="1531"/>
    <s v="67.995.027/0001-32"/>
    <s v="NF SERVICOS DO"/>
    <n v="297924"/>
    <d v="2024-11-14T00:00:00"/>
    <n v="304359"/>
    <d v="2024-11-18T00:00:00"/>
    <m/>
    <n v="1032.53"/>
    <d v="2024-12-18T00:00:00"/>
    <s v="E0202006"/>
    <s v="PD202006"/>
    <s v="Serviços de Publicidade Eletrônica"/>
    <n v="982.97"/>
    <m/>
    <x v="0"/>
    <m/>
    <m/>
    <m/>
    <s v="2 - FATURADO"/>
    <n v="13"/>
    <x v="2"/>
    <x v="1"/>
  </r>
  <r>
    <x v="1531"/>
    <s v="67.995.027/0001-32"/>
    <s v="NF SERVICOS DO"/>
    <n v="298167"/>
    <d v="2024-11-18T00:00:00"/>
    <n v="304602"/>
    <d v="2024-11-19T00:00:00"/>
    <m/>
    <n v="1106.28"/>
    <d v="2024-12-22T00:00:00"/>
    <s v="E0202006"/>
    <s v="PD202006"/>
    <s v="Serviços de Publicidade Eletrônica"/>
    <n v="1053.18"/>
    <m/>
    <x v="0"/>
    <m/>
    <m/>
    <m/>
    <s v="2 - FATURADO"/>
    <n v="9"/>
    <x v="2"/>
    <x v="1"/>
  </r>
  <r>
    <x v="1531"/>
    <s v="67.995.027/0001-32"/>
    <s v="NF SERVICOS DO"/>
    <n v="298438"/>
    <d v="2024-11-19T00:00:00"/>
    <n v="304879"/>
    <d v="2024-11-21T00:00:00"/>
    <m/>
    <n v="1253.78"/>
    <d v="2024-12-21T00:00:00"/>
    <s v="E0202006"/>
    <s v="PD202006"/>
    <s v="Serviços de Publicidade Eletrônica"/>
    <n v="1193.5999999999999"/>
    <m/>
    <x v="0"/>
    <m/>
    <m/>
    <m/>
    <s v="2 - FATURADO"/>
    <n v="10"/>
    <x v="2"/>
    <x v="1"/>
  </r>
  <r>
    <x v="1531"/>
    <s v="67.995.027/0001-32"/>
    <s v="NF SERVICOS DO"/>
    <n v="298705"/>
    <d v="2024-11-21T00:00:00"/>
    <n v="305146"/>
    <d v="2024-11-22T00:00:00"/>
    <m/>
    <n v="590.02"/>
    <d v="2024-12-22T00:00:00"/>
    <s v="E0202006"/>
    <s v="PD202006"/>
    <s v="Serviços de Publicidade Eletrônica"/>
    <n v="561.70000000000005"/>
    <m/>
    <x v="0"/>
    <m/>
    <m/>
    <m/>
    <s v="2 - FATURADO"/>
    <n v="9"/>
    <x v="2"/>
    <x v="1"/>
  </r>
  <r>
    <x v="1531"/>
    <s v="67.995.027/0001-32"/>
    <s v="NF SERVICOS DO"/>
    <n v="298877"/>
    <d v="2024-11-22T00:00:00"/>
    <n v="305324"/>
    <d v="2024-11-26T00:00:00"/>
    <m/>
    <n v="1548.79"/>
    <d v="2024-12-26T00:00:00"/>
    <s v="E0202006"/>
    <s v="PD202006"/>
    <s v="Serviços de Publicidade Eletrônica"/>
    <n v="1474.45"/>
    <m/>
    <x v="0"/>
    <m/>
    <m/>
    <m/>
    <s v="2 - FATURADO"/>
    <n v="5"/>
    <x v="2"/>
    <x v="1"/>
  </r>
  <r>
    <x v="1531"/>
    <s v="67.995.027/0001-32"/>
    <s v="NF SERVICOS DO"/>
    <n v="299197"/>
    <d v="2024-11-25T00:00:00"/>
    <n v="305644"/>
    <d v="2024-11-26T00:00:00"/>
    <m/>
    <n v="2950.08"/>
    <d v="2024-12-26T00:00:00"/>
    <s v="E0202006"/>
    <s v="PD202006"/>
    <s v="Serviços de Publicidade Eletrônica"/>
    <n v="2808.48"/>
    <m/>
    <x v="0"/>
    <m/>
    <m/>
    <m/>
    <s v="2 - FATURADO"/>
    <n v="5"/>
    <x v="2"/>
    <x v="1"/>
  </r>
  <r>
    <x v="1531"/>
    <s v="67.995.027/0001-32"/>
    <s v="NF SERVICOS DO"/>
    <n v="299310"/>
    <d v="2024-11-28T00:00:00"/>
    <n v="305760"/>
    <d v="2024-11-28T00:00:00"/>
    <m/>
    <n v="737.52"/>
    <d v="2024-12-28T00:00:00"/>
    <s v="E0202006"/>
    <s v="PD202006"/>
    <s v="Serviços de Publicidade Eletrônica"/>
    <n v="702.12"/>
    <m/>
    <x v="0"/>
    <m/>
    <m/>
    <m/>
    <s v="2 - FATURADO"/>
    <n v="3"/>
    <x v="2"/>
    <x v="1"/>
  </r>
  <r>
    <x v="1531"/>
    <s v="67.995.027/0001-32"/>
    <s v="NF SERVICOS DO"/>
    <n v="299512"/>
    <d v="2024-11-28T00:00:00"/>
    <n v="305962"/>
    <d v="2024-11-28T00:00:00"/>
    <m/>
    <n v="1253.78"/>
    <d v="2024-12-28T00:00:00"/>
    <s v="E0202006"/>
    <s v="PD202006"/>
    <s v="Serviços de Publicidade Eletrônica"/>
    <n v="1193.5999999999999"/>
    <m/>
    <x v="0"/>
    <m/>
    <m/>
    <m/>
    <s v="2 - FATURADO"/>
    <n v="3"/>
    <x v="2"/>
    <x v="1"/>
  </r>
  <r>
    <x v="1531"/>
    <s v="67.995.027/0001-32"/>
    <s v="NF SERVICOS DO"/>
    <n v="299737"/>
    <d v="2024-11-28T00:00:00"/>
    <n v="306194"/>
    <d v="2024-11-29T00:00:00"/>
    <m/>
    <n v="2950.08"/>
    <d v="2024-12-29T00:00:00"/>
    <s v="E0202006"/>
    <s v="PD202006"/>
    <s v="Serviços de Publicidade Eletrônica"/>
    <n v="2808.48"/>
    <m/>
    <x v="0"/>
    <m/>
    <m/>
    <m/>
    <s v="2 - FATURADO"/>
    <n v="2"/>
    <x v="2"/>
    <x v="1"/>
  </r>
  <r>
    <x v="1531"/>
    <s v="67.995.027/0001-32"/>
    <s v="ND-POUPATEMPO 4.0"/>
    <n v="5309"/>
    <d v="2024-12-04T00:00:00"/>
    <s v="PPT00531"/>
    <s v="PPT00531"/>
    <d v="2024-12-01T00:00:00"/>
    <n v="48535"/>
    <d v="2025-01-03T00:00:00"/>
    <s v="PPT00531"/>
    <s v="PP00531"/>
    <s v="IMPLANTACAO E OPERACAO DO POUPATEMPO HORTOLANDIA"/>
    <n v="48535"/>
    <d v="2024-12-01T00:00:00"/>
    <x v="0"/>
    <m/>
    <s v="PD-PRC-2021/00884"/>
    <m/>
    <s v="2 - FATURADO"/>
    <n v="0"/>
    <x v="0"/>
    <x v="11"/>
  </r>
  <r>
    <x v="1531"/>
    <s v="67.995.027/0001-32"/>
    <s v="NF SERVICOS"/>
    <n v="174573"/>
    <d v="2024-12-10T00:00:00"/>
    <n v="1890561"/>
    <d v="2024-12-10T00:00:00"/>
    <d v="2024-11-01T00:00:00"/>
    <n v="82800.61"/>
    <d v="2025-01-09T00:00:00"/>
    <s v="E0220557"/>
    <s v="PD022557"/>
    <s v="PREFEITURA - CADASTRO"/>
    <n v="78826.179999999993"/>
    <d v="2024-11-01T00:00:00"/>
    <x v="0"/>
    <m/>
    <s v="4168/2022"/>
    <s v="PD-PRC-2022/02165- 359.00006836/2024-34-APPS/ITO"/>
    <s v="2 - FATURADO"/>
    <n v="0"/>
    <x v="0"/>
    <x v="0"/>
  </r>
  <r>
    <x v="1531"/>
    <s v="67.995.027/0001-32"/>
    <s v="NF SERVICOS DO"/>
    <n v="300203"/>
    <d v="2024-12-11T00:00:00"/>
    <n v="307640"/>
    <d v="2024-12-11T00:00:00"/>
    <m/>
    <n v="3023.83"/>
    <d v="2025-01-10T00:00:00"/>
    <s v="E0202006"/>
    <s v="PD202006"/>
    <s v="Serviços de Publicidade Eletrônica"/>
    <n v="2878.69"/>
    <m/>
    <x v="0"/>
    <m/>
    <m/>
    <m/>
    <s v="2 - FATURADO"/>
    <n v="0"/>
    <x v="0"/>
    <x v="1"/>
  </r>
  <r>
    <x v="1531"/>
    <s v="67.995.027/0001-32"/>
    <s v="NF SERVICOS DO"/>
    <n v="300380"/>
    <d v="2024-12-11T00:00:00"/>
    <n v="307817"/>
    <d v="2024-12-11T00:00:00"/>
    <m/>
    <n v="13570.37"/>
    <d v="2025-01-10T00:00:00"/>
    <s v="E0202006"/>
    <s v="PD202006"/>
    <s v="Serviços de Publicidade Eletrônica"/>
    <n v="12918.99"/>
    <m/>
    <x v="0"/>
    <m/>
    <m/>
    <m/>
    <s v="2 - FATURADO"/>
    <n v="0"/>
    <x v="0"/>
    <x v="1"/>
  </r>
  <r>
    <x v="1531"/>
    <s v="67.995.027/0001-32"/>
    <s v="NF SERVICOS DO"/>
    <n v="300519"/>
    <d v="2024-12-11T00:00:00"/>
    <n v="307956"/>
    <d v="2024-12-11T00:00:00"/>
    <m/>
    <n v="1106.28"/>
    <d v="2025-01-10T00:00:00"/>
    <s v="E0202006"/>
    <s v="PD202006"/>
    <s v="Serviços de Publicidade Eletrônica"/>
    <n v="1053.18"/>
    <m/>
    <x v="0"/>
    <m/>
    <m/>
    <m/>
    <s v="2 - FATURADO"/>
    <n v="0"/>
    <x v="0"/>
    <x v="1"/>
  </r>
  <r>
    <x v="1531"/>
    <s v="67.995.027/0001-32"/>
    <s v="NF SERVICOS DO"/>
    <n v="300615"/>
    <d v="2024-12-11T00:00:00"/>
    <n v="308052"/>
    <d v="2024-12-11T00:00:00"/>
    <m/>
    <n v="811.27"/>
    <d v="2025-01-10T00:00:00"/>
    <s v="E0202006"/>
    <s v="PD202006"/>
    <s v="Serviços de Publicidade Eletrônica"/>
    <n v="772.33"/>
    <m/>
    <x v="0"/>
    <m/>
    <m/>
    <m/>
    <s v="2 - FATURADO"/>
    <n v="0"/>
    <x v="0"/>
    <x v="1"/>
  </r>
  <r>
    <x v="1531"/>
    <s v="67.995.027/0001-32"/>
    <s v="NF SERVICOS DO"/>
    <n v="300814"/>
    <d v="2024-12-11T00:00:00"/>
    <n v="308251"/>
    <d v="2024-12-11T00:00:00"/>
    <m/>
    <n v="1622.54"/>
    <d v="2025-01-10T00:00:00"/>
    <s v="E0202006"/>
    <s v="PD202006"/>
    <s v="Serviços de Publicidade Eletrônica"/>
    <n v="1544.66"/>
    <m/>
    <x v="0"/>
    <m/>
    <m/>
    <m/>
    <s v="2 - FATURADO"/>
    <n v="0"/>
    <x v="0"/>
    <x v="1"/>
  </r>
  <r>
    <x v="1531"/>
    <s v="67.995.027/0001-32"/>
    <s v="NF SERVICOS DO"/>
    <n v="301049"/>
    <d v="2024-12-11T00:00:00"/>
    <n v="306473"/>
    <d v="2024-12-11T00:00:00"/>
    <m/>
    <n v="1917.55"/>
    <d v="2025-01-10T00:00:00"/>
    <s v="E0202006"/>
    <s v="PD202006"/>
    <s v="Serviços de Publicidade Eletrônica"/>
    <n v="1825.51"/>
    <m/>
    <x v="0"/>
    <m/>
    <m/>
    <m/>
    <s v="2 - FATURADO"/>
    <n v="0"/>
    <x v="0"/>
    <x v="1"/>
  </r>
  <r>
    <x v="1531"/>
    <s v="67.995.027/0001-32"/>
    <s v="NF SERVICOS DO"/>
    <n v="301371"/>
    <d v="2024-12-11T00:00:00"/>
    <n v="306795"/>
    <d v="2024-12-11T00:00:00"/>
    <m/>
    <n v="1548.79"/>
    <d v="2025-01-10T00:00:00"/>
    <s v="E0202006"/>
    <s v="PD202006"/>
    <s v="Serviços de Publicidade Eletrônica"/>
    <n v="1474.45"/>
    <m/>
    <x v="0"/>
    <m/>
    <m/>
    <m/>
    <s v="2 - FATURADO"/>
    <n v="0"/>
    <x v="0"/>
    <x v="1"/>
  </r>
  <r>
    <x v="1531"/>
    <s v="67.995.027/0001-32"/>
    <s v="NF SERVICOS DO"/>
    <n v="301855"/>
    <d v="2024-12-11T00:00:00"/>
    <n v="307279"/>
    <d v="2024-12-11T00:00:00"/>
    <m/>
    <n v="590.02"/>
    <d v="2025-01-10T00:00:00"/>
    <s v="E0202006"/>
    <s v="PD202006"/>
    <s v="Serviços de Publicidade Eletrônica"/>
    <n v="561.70000000000005"/>
    <m/>
    <x v="0"/>
    <m/>
    <m/>
    <m/>
    <s v="2 - FATURADO"/>
    <n v="0"/>
    <x v="0"/>
    <x v="1"/>
  </r>
  <r>
    <x v="1531"/>
    <s v="67.995.027/0001-32"/>
    <s v="NF SERVICOS DO"/>
    <n v="302004"/>
    <d v="2024-12-16T00:00:00"/>
    <n v="308512"/>
    <d v="2024-12-16T00:00:00"/>
    <m/>
    <n v="1770.05"/>
    <d v="2025-01-15T00:00:00"/>
    <s v="E0202006"/>
    <s v="PD202006"/>
    <s v="Serviços de Publicidade Eletrônica"/>
    <n v="1685.09"/>
    <m/>
    <x v="0"/>
    <m/>
    <m/>
    <m/>
    <s v="2 - FATURADO"/>
    <n v="0"/>
    <x v="0"/>
    <x v="1"/>
  </r>
  <r>
    <x v="1531"/>
    <s v="67.995.027/0001-32"/>
    <s v="NF SERVICOS DO"/>
    <n v="302165"/>
    <d v="2024-12-17T00:00:00"/>
    <n v="308678"/>
    <d v="2024-12-17T00:00:00"/>
    <m/>
    <n v="737.52"/>
    <d v="2025-01-16T00:00:00"/>
    <s v="E0202006"/>
    <s v="PD202006"/>
    <s v="Serviços de Publicidade Eletrônica"/>
    <n v="702.12"/>
    <m/>
    <x v="0"/>
    <m/>
    <m/>
    <m/>
    <s v="2 - FATURADO"/>
    <n v="0"/>
    <x v="0"/>
    <x v="1"/>
  </r>
  <r>
    <x v="1531"/>
    <s v="67.995.027/0001-32"/>
    <s v="NF SERVICOS DO"/>
    <n v="302533"/>
    <d v="2024-12-17T00:00:00"/>
    <n v="309046"/>
    <d v="2024-12-17T00:00:00"/>
    <m/>
    <n v="1401.29"/>
    <d v="2025-01-16T00:00:00"/>
    <s v="E0202006"/>
    <s v="PD202006"/>
    <s v="Serviços de Publicidade Eletrônica"/>
    <n v="1334.03"/>
    <m/>
    <x v="0"/>
    <m/>
    <m/>
    <m/>
    <s v="2 - FATURADO"/>
    <n v="0"/>
    <x v="0"/>
    <x v="1"/>
  </r>
  <r>
    <x v="1531"/>
    <s v="67.995.027/0001-32"/>
    <s v="NF SERVICOS DO"/>
    <n v="302691"/>
    <d v="2024-12-18T00:00:00"/>
    <n v="309213"/>
    <d v="2024-12-18T00:00:00"/>
    <m/>
    <n v="2950.08"/>
    <d v="2025-01-17T00:00:00"/>
    <s v="E0202006"/>
    <s v="PD202006"/>
    <s v="Serviços de Publicidade Eletrônica"/>
    <n v="2808.48"/>
    <m/>
    <x v="0"/>
    <m/>
    <m/>
    <m/>
    <s v="2 - FATURADO"/>
    <n v="0"/>
    <x v="0"/>
    <x v="1"/>
  </r>
  <r>
    <x v="1531"/>
    <s v="67.995.027/0001-32"/>
    <s v="NF SERVICOS DO"/>
    <n v="302859"/>
    <d v="2024-12-19T00:00:00"/>
    <n v="309381"/>
    <d v="2024-12-19T00:00:00"/>
    <m/>
    <n v="1770.05"/>
    <d v="2025-01-18T00:00:00"/>
    <s v="E0202006"/>
    <s v="PD202006"/>
    <s v="Serviços de Publicidade Eletrônica"/>
    <n v="1685.09"/>
    <m/>
    <x v="0"/>
    <m/>
    <m/>
    <m/>
    <s v="2 - FATURADO"/>
    <n v="0"/>
    <x v="0"/>
    <x v="1"/>
  </r>
  <r>
    <x v="1531"/>
    <s v="67.995.027/0001-32"/>
    <s v="NF SERVICOS DO"/>
    <n v="303030"/>
    <d v="2024-12-20T00:00:00"/>
    <n v="309552"/>
    <d v="2024-12-20T00:00:00"/>
    <m/>
    <n v="2433.8200000000002"/>
    <d v="2025-01-19T00:00:00"/>
    <s v="E0202006"/>
    <s v="PD202006"/>
    <s v="Serviços de Publicidade Eletrônica"/>
    <n v="2317"/>
    <m/>
    <x v="0"/>
    <m/>
    <m/>
    <m/>
    <s v="2 - FATURADO"/>
    <n v="0"/>
    <x v="0"/>
    <x v="1"/>
  </r>
  <r>
    <x v="1531"/>
    <s v="67.995.027/0001-32"/>
    <s v="NF SERVICOS DO"/>
    <n v="303288"/>
    <d v="2024-12-22T00:00:00"/>
    <n v="309851"/>
    <d v="2024-12-30T00:00:00"/>
    <m/>
    <n v="2065.06"/>
    <d v="2025-01-29T00:00:00"/>
    <s v="E0202006"/>
    <s v="PD202006"/>
    <s v="Serviços de Publicidade Eletrônica"/>
    <n v="1965.94"/>
    <m/>
    <x v="0"/>
    <m/>
    <m/>
    <m/>
    <s v="2 - FATURADO"/>
    <n v="0"/>
    <x v="0"/>
    <x v="1"/>
  </r>
  <r>
    <x v="1531"/>
    <s v="67.995.027/0001-32"/>
    <s v="NF SERVICOS DO"/>
    <n v="303512"/>
    <d v="2024-12-22T00:00:00"/>
    <n v="310075"/>
    <d v="2024-12-30T00:00:00"/>
    <m/>
    <n v="1991.3"/>
    <d v="2025-01-29T00:00:00"/>
    <s v="E0202006"/>
    <s v="PD202006"/>
    <s v="Serviços de Publicidade Eletrônica"/>
    <n v="1895.72"/>
    <m/>
    <x v="0"/>
    <m/>
    <m/>
    <m/>
    <s v="2 - FATURADO"/>
    <n v="0"/>
    <x v="0"/>
    <x v="1"/>
  </r>
  <r>
    <x v="1531"/>
    <s v="67.995.027/0001-32"/>
    <s v="NF SERVICOS DO"/>
    <n v="303715"/>
    <d v="2024-12-23T00:00:00"/>
    <n v="310278"/>
    <d v="2024-12-30T00:00:00"/>
    <m/>
    <n v="1253.78"/>
    <d v="2025-01-29T00:00:00"/>
    <s v="E0202006"/>
    <s v="PD202006"/>
    <s v="Serviços de Publicidade Eletrônica"/>
    <n v="1193.5999999999999"/>
    <m/>
    <x v="0"/>
    <m/>
    <m/>
    <m/>
    <s v="2 - FATURADO"/>
    <n v="0"/>
    <x v="0"/>
    <x v="1"/>
  </r>
  <r>
    <x v="1531"/>
    <s v="67.995.027/0001-32"/>
    <s v="NF SERVICOS"/>
    <n v="177584"/>
    <d v="2024-12-31T00:00:00"/>
    <n v="1906523"/>
    <d v="2025-01-10T00:00:00"/>
    <d v="2024-12-01T00:00:00"/>
    <n v="73318.83"/>
    <d v="2025-02-09T00:00:00"/>
    <s v="E0220557"/>
    <s v="PD022557"/>
    <s v="PREFEITURA - CADASTRO"/>
    <n v="69799.53"/>
    <d v="2024-12-01T00:00:00"/>
    <x v="0"/>
    <m/>
    <s v="4168/2022"/>
    <s v="PD-PRC-2022/02165- 359.00006836/2024-34-APPS/ITO"/>
    <s v="2 - FATURADO"/>
    <n v="0"/>
    <x v="0"/>
    <x v="0"/>
  </r>
  <r>
    <x v="1532"/>
    <s v="67.996.363/0001-08"/>
    <s v="NF SERVICOS DO"/>
    <n v="172176"/>
    <d v="2023-03-07T00:00:00"/>
    <n v="177469"/>
    <d v="2023-03-15T00:00:00"/>
    <m/>
    <n v="322.66000000000003"/>
    <d v="2023-04-14T00:00:00"/>
    <m/>
    <m/>
    <s v="Serviços de Publicidade Eletrônica"/>
    <n v="322.66000000000003"/>
    <m/>
    <x v="4"/>
    <m/>
    <m/>
    <m/>
    <s v="2 - FATURADO"/>
    <n v="627"/>
    <x v="4"/>
    <x v="1"/>
  </r>
  <r>
    <x v="1532"/>
    <s v="67.996.363/0001-08"/>
    <s v="NF SERVICOS DO"/>
    <n v="177751"/>
    <d v="2023-03-22T00:00:00"/>
    <n v="183048"/>
    <d v="2023-03-23T00:00:00"/>
    <m/>
    <n v="276.57"/>
    <d v="2023-04-22T00:00:00"/>
    <m/>
    <m/>
    <s v="Serviços de Publicidade Eletrônica"/>
    <n v="276.57"/>
    <m/>
    <x v="4"/>
    <m/>
    <m/>
    <m/>
    <s v="2 - FATURADO"/>
    <n v="619"/>
    <x v="4"/>
    <x v="1"/>
  </r>
  <r>
    <x v="1532"/>
    <s v="67.996.363/0001-08"/>
    <s v="NF SERVICOS DO"/>
    <n v="178024"/>
    <d v="2023-03-24T00:00:00"/>
    <n v="183322"/>
    <d v="2023-03-24T00:00:00"/>
    <m/>
    <n v="691.42"/>
    <d v="2023-04-23T00:00:00"/>
    <m/>
    <m/>
    <s v="Serviços de Publicidade Eletrônica"/>
    <n v="691.42"/>
    <m/>
    <x v="4"/>
    <m/>
    <m/>
    <m/>
    <s v="2 - FATURADO"/>
    <n v="618"/>
    <x v="4"/>
    <x v="1"/>
  </r>
  <r>
    <x v="1532"/>
    <s v="67.996.363/0001-08"/>
    <s v="NF SERVICOS DO"/>
    <n v="179087"/>
    <d v="2023-03-29T00:00:00"/>
    <n v="184387"/>
    <d v="2023-03-29T00:00:00"/>
    <m/>
    <n v="230.47"/>
    <d v="2023-04-28T00:00:00"/>
    <m/>
    <m/>
    <s v="Serviços de Publicidade Eletrônica"/>
    <n v="230.47"/>
    <m/>
    <x v="4"/>
    <m/>
    <m/>
    <m/>
    <s v="2 - FATURADO"/>
    <n v="613"/>
    <x v="4"/>
    <x v="1"/>
  </r>
  <r>
    <x v="1532"/>
    <s v="67.996.363/0001-08"/>
    <s v="NF SERVICOS DO"/>
    <n v="181131"/>
    <d v="2023-04-13T00:00:00"/>
    <n v="186489"/>
    <d v="2023-04-13T00:00:00"/>
    <m/>
    <n v="322.66000000000003"/>
    <d v="2023-05-13T00:00:00"/>
    <m/>
    <m/>
    <s v="Serviços de Publicidade Eletrônica"/>
    <n v="322.66000000000003"/>
    <m/>
    <x v="4"/>
    <m/>
    <m/>
    <m/>
    <s v="2 - FATURADO"/>
    <n v="598"/>
    <x v="4"/>
    <x v="1"/>
  </r>
  <r>
    <x v="1532"/>
    <s v="67.996.363/0001-08"/>
    <s v="NF SERVICOS DO"/>
    <n v="184871"/>
    <d v="2023-04-18T00:00:00"/>
    <n v="190235"/>
    <d v="2023-04-18T00:00:00"/>
    <m/>
    <n v="507.04"/>
    <d v="2023-05-18T00:00:00"/>
    <m/>
    <m/>
    <s v="Serviços de Publicidade Eletrônica"/>
    <n v="507.04"/>
    <m/>
    <x v="4"/>
    <m/>
    <m/>
    <m/>
    <s v="2 - FATURADO"/>
    <n v="593"/>
    <x v="4"/>
    <x v="1"/>
  </r>
  <r>
    <x v="1532"/>
    <s v="67.996.363/0001-08"/>
    <s v="NF SERVICOS DO"/>
    <n v="184944"/>
    <d v="2023-04-19T00:00:00"/>
    <n v="190308"/>
    <d v="2023-04-19T00:00:00"/>
    <m/>
    <n v="368.76"/>
    <d v="2023-05-19T00:00:00"/>
    <m/>
    <m/>
    <s v="Serviços de Publicidade Eletrônica"/>
    <n v="368.76"/>
    <m/>
    <x v="4"/>
    <m/>
    <m/>
    <m/>
    <s v="2 - FATURADO"/>
    <n v="592"/>
    <x v="4"/>
    <x v="1"/>
  </r>
  <r>
    <x v="1532"/>
    <s v="67.996.363/0001-08"/>
    <s v="NF SERVICOS DO"/>
    <n v="188749"/>
    <d v="2023-05-07T00:00:00"/>
    <n v="194169"/>
    <d v="2023-05-15T00:00:00"/>
    <m/>
    <n v="460.95"/>
    <d v="2023-06-14T00:00:00"/>
    <m/>
    <m/>
    <s v="Serviços de Publicidade Eletrônica"/>
    <n v="460.95"/>
    <m/>
    <x v="4"/>
    <m/>
    <m/>
    <m/>
    <s v="2 - FATURADO"/>
    <n v="566"/>
    <x v="4"/>
    <x v="1"/>
  </r>
  <r>
    <x v="1532"/>
    <s v="67.996.363/0001-08"/>
    <s v="NF SERVICOS DO"/>
    <n v="192814"/>
    <d v="2023-05-18T00:00:00"/>
    <n v="198235"/>
    <d v="2023-05-19T00:00:00"/>
    <m/>
    <n v="230.47"/>
    <d v="2023-06-18T00:00:00"/>
    <m/>
    <m/>
    <s v="Serviços de Publicidade Eletrônica"/>
    <n v="230.47"/>
    <m/>
    <x v="4"/>
    <m/>
    <m/>
    <m/>
    <s v="2 - FATURADO"/>
    <n v="562"/>
    <x v="4"/>
    <x v="1"/>
  </r>
  <r>
    <x v="1532"/>
    <s v="67.996.363/0001-08"/>
    <s v="NF SERVICOS DO"/>
    <n v="194321"/>
    <d v="2023-05-24T00:00:00"/>
    <n v="199744"/>
    <d v="2023-05-25T00:00:00"/>
    <m/>
    <n v="184.38"/>
    <d v="2023-06-24T00:00:00"/>
    <m/>
    <m/>
    <s v="Serviços de Publicidade Eletrônica"/>
    <n v="184.38"/>
    <m/>
    <x v="4"/>
    <m/>
    <m/>
    <m/>
    <s v="2 - FATURADO"/>
    <n v="556"/>
    <x v="4"/>
    <x v="1"/>
  </r>
  <r>
    <x v="1532"/>
    <s v="67.996.363/0001-08"/>
    <s v="NF SERVICOS DO"/>
    <n v="196389"/>
    <d v="2023-05-31T00:00:00"/>
    <n v="201828"/>
    <d v="2023-06-01T00:00:00"/>
    <m/>
    <n v="184.38"/>
    <d v="2023-07-01T00:00:00"/>
    <m/>
    <m/>
    <s v="Serviços de Publicidade Eletrônica"/>
    <n v="184.38"/>
    <m/>
    <x v="4"/>
    <m/>
    <m/>
    <m/>
    <s v="2 - FATURADO"/>
    <n v="549"/>
    <x v="4"/>
    <x v="1"/>
  </r>
  <r>
    <x v="1532"/>
    <s v="67.996.363/0001-08"/>
    <s v="NF SERVICOS DO"/>
    <n v="197306"/>
    <d v="2023-06-06T00:00:00"/>
    <n v="202788"/>
    <d v="2023-06-14T00:00:00"/>
    <m/>
    <n v="322.66000000000003"/>
    <d v="2023-07-14T00:00:00"/>
    <m/>
    <m/>
    <s v="Serviços de Publicidade Eletrônica"/>
    <n v="322.66000000000003"/>
    <m/>
    <x v="4"/>
    <m/>
    <m/>
    <m/>
    <s v="2 - FATURADO"/>
    <n v="536"/>
    <x v="4"/>
    <x v="1"/>
  </r>
  <r>
    <x v="1532"/>
    <s v="67.996.363/0001-08"/>
    <s v="NF SERVICOS DO"/>
    <n v="198060"/>
    <d v="2023-06-06T00:00:00"/>
    <n v="203542"/>
    <d v="2023-06-14T00:00:00"/>
    <m/>
    <n v="507.04"/>
    <d v="2023-07-14T00:00:00"/>
    <m/>
    <m/>
    <s v="Serviços de Publicidade Eletrônica"/>
    <n v="507.04"/>
    <m/>
    <x v="4"/>
    <m/>
    <m/>
    <m/>
    <s v="2 - FATURADO"/>
    <n v="536"/>
    <x v="4"/>
    <x v="1"/>
  </r>
  <r>
    <x v="1532"/>
    <s v="67.996.363/0001-08"/>
    <s v="NF SERVICOS DO"/>
    <n v="199713"/>
    <d v="2023-06-14T00:00:00"/>
    <n v="205196"/>
    <d v="2023-06-15T00:00:00"/>
    <m/>
    <n v="184.38"/>
    <d v="2023-07-15T00:00:00"/>
    <m/>
    <m/>
    <s v="Serviços de Publicidade Eletrônica"/>
    <n v="184.38"/>
    <m/>
    <x v="4"/>
    <m/>
    <m/>
    <m/>
    <s v="2 - FATURADO"/>
    <n v="535"/>
    <x v="4"/>
    <x v="1"/>
  </r>
  <r>
    <x v="1532"/>
    <s v="67.996.363/0001-08"/>
    <s v="NF SERVICOS DO"/>
    <n v="208022"/>
    <d v="2023-07-10T00:00:00"/>
    <n v="213549"/>
    <d v="2023-07-18T00:00:00"/>
    <m/>
    <n v="184.38"/>
    <d v="2023-08-17T00:00:00"/>
    <m/>
    <m/>
    <s v="Serviços de Publicidade Eletrônica"/>
    <n v="184.38"/>
    <m/>
    <x v="4"/>
    <m/>
    <m/>
    <m/>
    <s v="2 - FATURADO"/>
    <n v="502"/>
    <x v="4"/>
    <x v="1"/>
  </r>
  <r>
    <x v="1532"/>
    <s v="67.996.363/0001-08"/>
    <s v="NF SERVICOS DO"/>
    <n v="211031"/>
    <d v="2023-07-28T00:00:00"/>
    <n v="216565"/>
    <d v="2023-07-28T00:00:00"/>
    <m/>
    <n v="184.38"/>
    <d v="2023-08-27T00:00:00"/>
    <m/>
    <m/>
    <s v="Serviços de Publicidade Eletrônica"/>
    <n v="175.53"/>
    <m/>
    <x v="4"/>
    <m/>
    <m/>
    <m/>
    <s v="2 - FATURADO"/>
    <n v="492"/>
    <x v="4"/>
    <x v="1"/>
  </r>
  <r>
    <x v="1532"/>
    <s v="67.996.363/0001-08"/>
    <s v="NF SERVICOS DO"/>
    <n v="216925"/>
    <d v="2023-08-16T00:00:00"/>
    <n v="222484"/>
    <d v="2023-08-24T00:00:00"/>
    <m/>
    <n v="230.47"/>
    <d v="2023-09-23T00:00:00"/>
    <m/>
    <m/>
    <s v="Serviços de Publicidade Eletrônica"/>
    <n v="219.41"/>
    <m/>
    <x v="4"/>
    <m/>
    <m/>
    <m/>
    <s v="2 - FATURADO"/>
    <n v="465"/>
    <x v="4"/>
    <x v="1"/>
  </r>
  <r>
    <x v="1532"/>
    <s v="67.996.363/0001-08"/>
    <s v="NF SERVICOS DO"/>
    <n v="219273"/>
    <d v="2023-08-31T00:00:00"/>
    <n v="224834"/>
    <d v="2023-09-01T00:00:00"/>
    <m/>
    <n v="829.71"/>
    <d v="2023-10-01T00:00:00"/>
    <m/>
    <m/>
    <s v="Serviços de Publicidade Eletrônica"/>
    <n v="789.89"/>
    <m/>
    <x v="4"/>
    <m/>
    <m/>
    <m/>
    <s v="2 - FATURADO"/>
    <n v="457"/>
    <x v="4"/>
    <x v="1"/>
  </r>
  <r>
    <x v="1532"/>
    <s v="67.996.363/0001-08"/>
    <s v="NF SERVICOS DO"/>
    <n v="222372"/>
    <d v="2023-09-18T00:00:00"/>
    <n v="227972"/>
    <d v="2023-09-19T00:00:00"/>
    <m/>
    <n v="184.38"/>
    <d v="2023-10-19T00:00:00"/>
    <m/>
    <m/>
    <s v="Serviços de Publicidade Eletrônica"/>
    <n v="175.53"/>
    <m/>
    <x v="4"/>
    <m/>
    <m/>
    <m/>
    <s v="2 - FATURADO"/>
    <n v="439"/>
    <x v="4"/>
    <x v="1"/>
  </r>
  <r>
    <x v="1532"/>
    <s v="67.996.363/0001-08"/>
    <s v="NF SERVICOS DO"/>
    <n v="225398"/>
    <d v="2023-09-30T00:00:00"/>
    <n v="231053"/>
    <d v="2023-10-02T00:00:00"/>
    <m/>
    <n v="230.47"/>
    <d v="2023-11-01T00:00:00"/>
    <m/>
    <m/>
    <s v="Serviços de Publicidade Eletrônica"/>
    <n v="219.4"/>
    <m/>
    <x v="4"/>
    <m/>
    <m/>
    <m/>
    <s v="2 - FATURADO"/>
    <n v="426"/>
    <x v="4"/>
    <x v="1"/>
  </r>
  <r>
    <x v="1532"/>
    <s v="67.996.363/0001-08"/>
    <s v="NF SERVICOS DO"/>
    <n v="225601"/>
    <d v="2023-10-08T00:00:00"/>
    <n v="231294"/>
    <d v="2023-10-16T00:00:00"/>
    <m/>
    <n v="276.57"/>
    <d v="2023-11-15T00:00:00"/>
    <m/>
    <m/>
    <s v="Serviços de Publicidade Eletrônica"/>
    <n v="263.3"/>
    <m/>
    <x v="4"/>
    <m/>
    <m/>
    <m/>
    <s v="2 - FATURADO"/>
    <n v="412"/>
    <x v="4"/>
    <x v="1"/>
  </r>
  <r>
    <x v="1532"/>
    <s v="67.996.363/0001-08"/>
    <s v="NF SERVICOS DO"/>
    <n v="226304"/>
    <d v="2023-10-16T00:00:00"/>
    <n v="231997"/>
    <d v="2023-10-16T00:00:00"/>
    <m/>
    <n v="184.38"/>
    <d v="2023-11-15T00:00:00"/>
    <m/>
    <m/>
    <s v="Serviços de Publicidade Eletrônica"/>
    <n v="175.53"/>
    <m/>
    <x v="4"/>
    <m/>
    <m/>
    <m/>
    <s v="2 - FATURADO"/>
    <n v="412"/>
    <x v="4"/>
    <x v="1"/>
  </r>
  <r>
    <x v="1532"/>
    <s v="67.996.363/0001-08"/>
    <s v="NF SERVICOS DO"/>
    <n v="226664"/>
    <d v="2023-10-16T00:00:00"/>
    <n v="232357"/>
    <d v="2023-10-16T00:00:00"/>
    <m/>
    <n v="230.47"/>
    <d v="2023-11-15T00:00:00"/>
    <m/>
    <m/>
    <s v="Serviços de Publicidade Eletrônica"/>
    <n v="219.4"/>
    <m/>
    <x v="4"/>
    <m/>
    <m/>
    <m/>
    <s v="2 - FATURADO"/>
    <n v="412"/>
    <x v="4"/>
    <x v="1"/>
  </r>
  <r>
    <x v="1532"/>
    <s v="67.996.363/0001-08"/>
    <s v="NF SERVICOS DO"/>
    <n v="228486"/>
    <d v="2023-10-17T00:00:00"/>
    <n v="234185"/>
    <d v="2023-10-18T00:00:00"/>
    <m/>
    <n v="184.38"/>
    <d v="2023-11-17T00:00:00"/>
    <m/>
    <m/>
    <s v="Serviços de Publicidade Eletrônica"/>
    <n v="175.53"/>
    <m/>
    <x v="4"/>
    <m/>
    <m/>
    <m/>
    <s v="2 - FATURADO"/>
    <n v="410"/>
    <x v="4"/>
    <x v="1"/>
  </r>
  <r>
    <x v="1532"/>
    <s v="67.996.363/0001-08"/>
    <s v="NF SERVICOS DO"/>
    <n v="231976"/>
    <d v="2023-10-31T00:00:00"/>
    <n v="237688"/>
    <d v="2023-11-01T00:00:00"/>
    <m/>
    <n v="368.76"/>
    <d v="2023-12-01T00:00:00"/>
    <m/>
    <m/>
    <s v="Serviços de Publicidade Eletrônica"/>
    <n v="351.06"/>
    <m/>
    <x v="4"/>
    <m/>
    <m/>
    <m/>
    <s v="2 - FATURADO"/>
    <n v="396"/>
    <x v="4"/>
    <x v="1"/>
  </r>
  <r>
    <x v="1532"/>
    <s v="67.996.363/0001-08"/>
    <s v="NF SERVICOS DO"/>
    <n v="232168"/>
    <d v="2023-11-06T00:00:00"/>
    <n v="237921"/>
    <d v="2023-11-14T00:00:00"/>
    <m/>
    <n v="276.57"/>
    <d v="2023-12-14T00:00:00"/>
    <m/>
    <m/>
    <s v="Serviços de Publicidade Eletrônica"/>
    <n v="263.3"/>
    <m/>
    <x v="4"/>
    <m/>
    <m/>
    <m/>
    <s v="2 - FATURADO"/>
    <n v="383"/>
    <x v="4"/>
    <x v="1"/>
  </r>
  <r>
    <x v="1532"/>
    <s v="67.996.363/0001-08"/>
    <s v="NF SERVICOS DO"/>
    <n v="232652"/>
    <d v="2023-11-07T00:00:00"/>
    <n v="238405"/>
    <d v="2023-11-14T00:00:00"/>
    <m/>
    <n v="276.57"/>
    <d v="2023-12-14T00:00:00"/>
    <m/>
    <m/>
    <s v="Serviços de Publicidade Eletrônica"/>
    <n v="263.3"/>
    <m/>
    <x v="4"/>
    <m/>
    <m/>
    <m/>
    <s v="2 - FATURADO"/>
    <n v="383"/>
    <x v="4"/>
    <x v="1"/>
  </r>
  <r>
    <x v="1532"/>
    <s v="67.996.363/0001-08"/>
    <s v="NF SERVICOS DO"/>
    <n v="233883"/>
    <d v="2023-11-17T00:00:00"/>
    <n v="239640"/>
    <d v="2023-11-17T00:00:00"/>
    <m/>
    <n v="230.47"/>
    <d v="2023-12-17T00:00:00"/>
    <m/>
    <m/>
    <s v="Serviços de Publicidade Eletrônica"/>
    <n v="219.4"/>
    <m/>
    <x v="4"/>
    <m/>
    <m/>
    <m/>
    <s v="2 - FATURADO"/>
    <n v="380"/>
    <x v="4"/>
    <x v="1"/>
  </r>
  <r>
    <x v="1532"/>
    <s v="67.996.363/0001-08"/>
    <s v="NF SERVICOS DO"/>
    <n v="234925"/>
    <d v="2023-11-21T00:00:00"/>
    <n v="240686"/>
    <d v="2023-11-21T00:00:00"/>
    <m/>
    <n v="322.66000000000003"/>
    <d v="2023-12-21T00:00:00"/>
    <m/>
    <m/>
    <s v="Serviços de Publicidade Eletrônica"/>
    <n v="307.17"/>
    <m/>
    <x v="4"/>
    <m/>
    <m/>
    <m/>
    <s v="2 - FATURADO"/>
    <n v="376"/>
    <x v="4"/>
    <x v="1"/>
  </r>
  <r>
    <x v="1532"/>
    <s v="67.996.363/0001-08"/>
    <s v="NF SERVICOS DO"/>
    <n v="235515"/>
    <d v="2023-11-23T00:00:00"/>
    <n v="241279"/>
    <d v="2023-11-23T00:00:00"/>
    <m/>
    <n v="460.95"/>
    <d v="2023-12-23T00:00:00"/>
    <m/>
    <m/>
    <s v="Serviços de Publicidade Eletrônica"/>
    <n v="438.83"/>
    <m/>
    <x v="4"/>
    <m/>
    <m/>
    <m/>
    <s v="2 - FATURADO"/>
    <n v="374"/>
    <x v="4"/>
    <x v="1"/>
  </r>
  <r>
    <x v="1532"/>
    <s v="67.996.363/0001-08"/>
    <s v="NF SERVICOS DO"/>
    <n v="237139"/>
    <d v="2023-11-30T00:00:00"/>
    <n v="242910"/>
    <d v="2023-11-30T00:00:00"/>
    <m/>
    <n v="507.04"/>
    <d v="2023-12-30T00:00:00"/>
    <m/>
    <m/>
    <s v="Serviços de Publicidade Eletrônica"/>
    <n v="482.7"/>
    <m/>
    <x v="4"/>
    <m/>
    <m/>
    <m/>
    <s v="2 - FATURADO"/>
    <n v="367"/>
    <x v="4"/>
    <x v="1"/>
  </r>
  <r>
    <x v="1532"/>
    <s v="67.996.363/0001-08"/>
    <s v="NF SERVICOS DO"/>
    <n v="238045"/>
    <d v="2023-11-30T00:00:00"/>
    <n v="243816"/>
    <d v="2023-12-04T00:00:00"/>
    <m/>
    <n v="230.47"/>
    <d v="2024-01-03T00:00:00"/>
    <m/>
    <m/>
    <s v="Serviços de Publicidade Eletrônica"/>
    <n v="219.4"/>
    <m/>
    <x v="4"/>
    <m/>
    <m/>
    <m/>
    <s v="2 - FATURADO"/>
    <n v="363"/>
    <x v="3"/>
    <x v="1"/>
  </r>
  <r>
    <x v="1532"/>
    <s v="67.996.363/0001-08"/>
    <s v="NF SERVICOS DO"/>
    <n v="239219"/>
    <d v="2023-12-06T00:00:00"/>
    <n v="245016"/>
    <d v="2023-12-12T00:00:00"/>
    <m/>
    <n v="368.76"/>
    <d v="2024-01-11T00:00:00"/>
    <m/>
    <m/>
    <s v="Serviços de Publicidade Eletrônica"/>
    <n v="351.06"/>
    <m/>
    <x v="4"/>
    <m/>
    <m/>
    <m/>
    <s v="2 - FATURADO"/>
    <n v="355"/>
    <x v="3"/>
    <x v="1"/>
  </r>
  <r>
    <x v="1532"/>
    <s v="67.996.363/0001-08"/>
    <s v="NF SERVICOS DO"/>
    <n v="239809"/>
    <d v="2023-12-07T00:00:00"/>
    <n v="245606"/>
    <d v="2023-12-12T00:00:00"/>
    <m/>
    <n v="553.14"/>
    <d v="2024-01-11T00:00:00"/>
    <m/>
    <m/>
    <s v="Serviços de Publicidade Eletrônica"/>
    <n v="526.59"/>
    <m/>
    <x v="4"/>
    <m/>
    <m/>
    <m/>
    <s v="2 - FATURADO"/>
    <n v="355"/>
    <x v="3"/>
    <x v="1"/>
  </r>
  <r>
    <x v="1532"/>
    <s v="67.996.363/0001-08"/>
    <s v="NF SERVICOS DO"/>
    <n v="239969"/>
    <d v="2023-12-08T00:00:00"/>
    <n v="245766"/>
    <d v="2023-12-12T00:00:00"/>
    <m/>
    <n v="829.71"/>
    <d v="2024-01-11T00:00:00"/>
    <m/>
    <m/>
    <s v="Serviços de Publicidade Eletrônica"/>
    <n v="789.89"/>
    <m/>
    <x v="4"/>
    <m/>
    <m/>
    <m/>
    <s v="2 - FATURADO"/>
    <n v="355"/>
    <x v="3"/>
    <x v="1"/>
  </r>
  <r>
    <x v="1532"/>
    <s v="67.996.363/0001-08"/>
    <s v="NF SERVICOS DO"/>
    <n v="240340"/>
    <d v="2023-12-13T00:00:00"/>
    <n v="246144"/>
    <d v="2023-12-14T00:00:00"/>
    <m/>
    <n v="645.33000000000004"/>
    <d v="2024-01-13T00:00:00"/>
    <m/>
    <m/>
    <s v="Serviços de Publicidade Eletrônica"/>
    <n v="614.36"/>
    <m/>
    <x v="4"/>
    <m/>
    <m/>
    <m/>
    <s v="2 - FATURADO"/>
    <n v="353"/>
    <x v="3"/>
    <x v="1"/>
  </r>
  <r>
    <x v="1532"/>
    <s v="67.996.363/0001-08"/>
    <s v="NF SERVICOS DO"/>
    <n v="241641"/>
    <d v="2023-12-19T00:00:00"/>
    <n v="247454"/>
    <d v="2023-12-21T00:00:00"/>
    <m/>
    <n v="921.9"/>
    <d v="2024-01-20T00:00:00"/>
    <m/>
    <m/>
    <s v="Serviços de Publicidade Eletrônica"/>
    <n v="877.65"/>
    <m/>
    <x v="4"/>
    <m/>
    <m/>
    <m/>
    <s v="2 - FATURADO"/>
    <n v="346"/>
    <x v="3"/>
    <x v="1"/>
  </r>
  <r>
    <x v="1532"/>
    <s v="67.996.363/0001-08"/>
    <s v="NF SERVICOS DO"/>
    <n v="242302"/>
    <d v="2023-12-26T00:00:00"/>
    <n v="248120"/>
    <d v="2023-12-27T00:00:00"/>
    <m/>
    <n v="460.95"/>
    <d v="2024-01-26T00:00:00"/>
    <m/>
    <m/>
    <s v="Serviços de Publicidade Eletrônica"/>
    <n v="438.83"/>
    <m/>
    <x v="4"/>
    <m/>
    <m/>
    <m/>
    <s v="2 - FATURADO"/>
    <n v="340"/>
    <x v="3"/>
    <x v="1"/>
  </r>
  <r>
    <x v="1532"/>
    <s v="67.996.363/0001-08"/>
    <s v="NF SERVICOS DO"/>
    <n v="242810"/>
    <d v="2023-12-27T00:00:00"/>
    <n v="248628"/>
    <d v="2023-12-28T00:00:00"/>
    <m/>
    <n v="368.76"/>
    <d v="2024-01-27T00:00:00"/>
    <m/>
    <m/>
    <s v="Serviços de Publicidade Eletrônica"/>
    <n v="351.06"/>
    <m/>
    <x v="4"/>
    <m/>
    <m/>
    <m/>
    <s v="2 - FATURADO"/>
    <n v="339"/>
    <x v="3"/>
    <x v="1"/>
  </r>
  <r>
    <x v="1532"/>
    <s v="67.996.363/0001-08"/>
    <s v="NF SERVICOS"/>
    <n v="150555"/>
    <d v="2023-12-31T00:00:00"/>
    <n v="1724881"/>
    <d v="2024-01-09T00:00:00"/>
    <d v="2023-12-01T00:00:00"/>
    <n v="654.75"/>
    <d v="2024-10-10T00:00:00"/>
    <s v="E0220582"/>
    <s v="PD022582"/>
    <s v="PREFEITURA - SIM"/>
    <n v="623.32000000000005"/>
    <d v="2023-12-01T00:00:00"/>
    <x v="0"/>
    <s v="60/2022"/>
    <s v="3078/2022"/>
    <s v="PD-PRC-2022/03599- ITO/APPS"/>
    <s v="2 - FATURADO"/>
    <n v="82"/>
    <x v="5"/>
    <x v="0"/>
  </r>
  <r>
    <x v="1532"/>
    <s v="67.996.363/0001-08"/>
    <s v="NF SERVICOS DO"/>
    <n v="243201"/>
    <d v="2023-12-31T00:00:00"/>
    <n v="249022"/>
    <d v="2024-01-03T00:00:00"/>
    <m/>
    <n v="276.57"/>
    <d v="2024-02-02T00:00:00"/>
    <m/>
    <m/>
    <s v="Serviços de Publicidade Eletrônica"/>
    <n v="263.3"/>
    <m/>
    <x v="4"/>
    <m/>
    <m/>
    <m/>
    <s v="2 - FATURADO"/>
    <n v="333"/>
    <x v="3"/>
    <x v="1"/>
  </r>
  <r>
    <x v="1532"/>
    <s v="67.996.363/0001-08"/>
    <s v="NF SERVICOS DO"/>
    <n v="244099"/>
    <d v="2023-12-31T00:00:00"/>
    <n v="249920"/>
    <d v="2024-01-03T00:00:00"/>
    <m/>
    <n v="276.57"/>
    <d v="2024-02-02T00:00:00"/>
    <m/>
    <m/>
    <s v="Serviços de Publicidade Eletrônica"/>
    <n v="263.3"/>
    <m/>
    <x v="4"/>
    <m/>
    <m/>
    <m/>
    <s v="2 - FATURADO"/>
    <n v="333"/>
    <x v="3"/>
    <x v="1"/>
  </r>
  <r>
    <x v="1532"/>
    <s v="67.996.363/0001-08"/>
    <s v="NF SERVICOS"/>
    <n v="151921"/>
    <d v="2024-01-26T00:00:00"/>
    <n v="1726247"/>
    <d v="2024-01-26T00:00:00"/>
    <d v="2023-08-01T00:00:00"/>
    <n v="654.75"/>
    <d v="2024-10-10T00:00:00"/>
    <s v="E0220582"/>
    <s v="PD022582"/>
    <s v="PREFEITURA - SIM"/>
    <n v="623.32000000000005"/>
    <d v="2023-08-01T00:00:00"/>
    <x v="0"/>
    <s v="60/2022"/>
    <s v="3078/2022"/>
    <s v="PD-PRC-2022/03599- ITO/APPS"/>
    <s v="2 - FATURADO"/>
    <n v="82"/>
    <x v="5"/>
    <x v="0"/>
  </r>
  <r>
    <x v="1532"/>
    <s v="67.996.363/0001-08"/>
    <s v="NF SERVICOS"/>
    <n v="151923"/>
    <d v="2024-01-26T00:00:00"/>
    <n v="1726249"/>
    <d v="2024-01-26T00:00:00"/>
    <d v="2023-09-01T00:00:00"/>
    <n v="654.75"/>
    <d v="2024-10-10T00:00:00"/>
    <s v="E0220582"/>
    <s v="PD022582"/>
    <s v="PREFEITURA - SIM"/>
    <n v="623.32000000000005"/>
    <d v="2023-09-01T00:00:00"/>
    <x v="0"/>
    <s v="60/2022"/>
    <s v="3078/2022"/>
    <s v="PD-PRC-2022/03599- ITO/APPS"/>
    <s v="2 - FATURADO"/>
    <n v="82"/>
    <x v="5"/>
    <x v="0"/>
  </r>
  <r>
    <x v="1532"/>
    <s v="67.996.363/0001-08"/>
    <s v="NF SERVICOS"/>
    <n v="151924"/>
    <d v="2024-01-26T00:00:00"/>
    <n v="1726250"/>
    <d v="2024-01-26T00:00:00"/>
    <d v="2023-10-01T00:00:00"/>
    <n v="654.75"/>
    <d v="2024-10-10T00:00:00"/>
    <s v="E0220582"/>
    <s v="PD022582"/>
    <s v="PREFEITURA - SIM"/>
    <n v="623.32000000000005"/>
    <d v="2023-10-01T00:00:00"/>
    <x v="0"/>
    <s v="60/2022"/>
    <s v="3078/2022"/>
    <s v="PD-PRC-2022/03599- ITO/APPS"/>
    <s v="2 - FATURADO"/>
    <n v="82"/>
    <x v="5"/>
    <x v="0"/>
  </r>
  <r>
    <x v="1532"/>
    <s v="67.996.363/0001-08"/>
    <s v="NF SERVICOS"/>
    <n v="152053"/>
    <d v="2024-01-30T00:00:00"/>
    <n v="1726379"/>
    <d v="2024-01-30T00:00:00"/>
    <d v="2023-11-01T00:00:00"/>
    <n v="654.75"/>
    <d v="2024-10-10T00:00:00"/>
    <s v="E0220582"/>
    <s v="PD022582"/>
    <s v="PREFEITURA - SIM"/>
    <n v="623.32000000000005"/>
    <d v="2023-11-01T00:00:00"/>
    <x v="0"/>
    <s v="60/2022"/>
    <s v="3078/2022"/>
    <s v="PD-PRC-2022/03599- ITO/APPS"/>
    <s v="2 - FATURADO"/>
    <n v="82"/>
    <x v="5"/>
    <x v="0"/>
  </r>
  <r>
    <x v="1532"/>
    <s v="67.996.363/0001-08"/>
    <s v="NF SERVICOS"/>
    <n v="152817"/>
    <d v="2024-01-31T00:00:00"/>
    <n v="1739918"/>
    <d v="2024-02-09T00:00:00"/>
    <d v="2024-01-01T00:00:00"/>
    <n v="654.75"/>
    <d v="2024-10-10T00:00:00"/>
    <s v="E0220582"/>
    <s v="PD022582"/>
    <s v="PREFEITURA - SIM"/>
    <n v="623.32000000000005"/>
    <d v="2024-01-01T00:00:00"/>
    <x v="0"/>
    <s v="60/2022"/>
    <s v="3078/2022"/>
    <s v="PD-PRC-2022/03599- ITO/APPS"/>
    <s v="2 - FATURADO"/>
    <n v="82"/>
    <x v="5"/>
    <x v="0"/>
  </r>
  <r>
    <x v="1532"/>
    <s v="67.996.363/0001-08"/>
    <s v="NF SERVICOS"/>
    <n v="170001"/>
    <d v="2024-10-15T00:00:00"/>
    <n v="1859746"/>
    <d v="2024-10-15T00:00:00"/>
    <d v="2024-09-01T00:00:00"/>
    <n v="657.96"/>
    <d v="2024-11-14T00:00:00"/>
    <s v="E0220582"/>
    <s v="PD022582"/>
    <s v="PREFEITURA - SIM"/>
    <n v="626.38"/>
    <d v="2024-09-01T00:00:00"/>
    <x v="0"/>
    <s v="60/2022"/>
    <s v="3078/2022"/>
    <s v="PD-PRC-2022/03599- ITO/APPS"/>
    <s v="2 - FATURADO"/>
    <n v="47"/>
    <x v="1"/>
    <x v="0"/>
  </r>
  <r>
    <x v="1532"/>
    <s v="67.996.363/0001-08"/>
    <s v="NF SERVICOS"/>
    <n v="171934"/>
    <d v="2024-11-13T00:00:00"/>
    <n v="1874949"/>
    <d v="2024-11-13T00:00:00"/>
    <d v="2024-10-01T00:00:00"/>
    <n v="654.75"/>
    <d v="2024-12-13T00:00:00"/>
    <s v="E0220582"/>
    <s v="PD022582"/>
    <s v="PREFEITURA - SIM"/>
    <n v="623.32000000000005"/>
    <d v="2024-10-01T00:00:00"/>
    <x v="0"/>
    <s v="60/2022"/>
    <s v="3078/2022"/>
    <s v="PD-PRC-2022/03599- ITO/APPS"/>
    <s v="2 - FATURADO"/>
    <n v="18"/>
    <x v="2"/>
    <x v="0"/>
  </r>
  <r>
    <x v="1533"/>
    <s v="670.170.888-91"/>
    <s v="ND-BENEF AFASTADOS"/>
    <n v="857"/>
    <d v="2024-12-03T00:00:00"/>
    <m/>
    <m/>
    <m/>
    <n v="3112.26"/>
    <d v="2025-01-03T00:00:00"/>
    <m/>
    <m/>
    <s v="PLANO DE SAUDE FUNC AFASTADOS"/>
    <n v="3112.26"/>
    <m/>
    <x v="0"/>
    <m/>
    <m/>
    <m/>
    <s v="31 DIAS"/>
    <n v="0"/>
    <x v="0"/>
    <x v="5"/>
  </r>
  <r>
    <x v="1534"/>
    <s v="674.551.318-87"/>
    <s v="ND-OPERADORA CIELO"/>
    <n v="23640"/>
    <d v="2024-12-13T00:00:00"/>
    <m/>
    <m/>
    <m/>
    <n v="312.48"/>
    <d v="2024-12-13T00:00:00"/>
    <m/>
    <m/>
    <s v="Certificado e-CPF A3 em token - 12 meses"/>
    <n v="312.48"/>
    <m/>
    <x v="0"/>
    <m/>
    <m/>
    <m/>
    <s v="1 - VENDA A VISTA"/>
    <n v="18"/>
    <x v="2"/>
    <x v="4"/>
  </r>
  <r>
    <x v="1535"/>
    <s v="68.008.895/0001-44"/>
    <s v="NF SERVICOS DO"/>
    <n v="300204"/>
    <d v="2024-12-11T00:00:00"/>
    <n v="307641"/>
    <d v="2024-12-11T00:00:00"/>
    <m/>
    <n v="442.51"/>
    <d v="2025-01-10T00:00:00"/>
    <s v="E0240861"/>
    <s v="PD024861"/>
    <s v="Serviços de Publicidade Eletrônica"/>
    <n v="421.27"/>
    <m/>
    <x v="0"/>
    <m/>
    <m/>
    <m/>
    <s v="2 - FATURADO"/>
    <n v="0"/>
    <x v="0"/>
    <x v="1"/>
  </r>
  <r>
    <x v="1535"/>
    <s v="68.008.895/0001-44"/>
    <s v="NF SERVICOS DO"/>
    <n v="300376"/>
    <d v="2024-12-11T00:00:00"/>
    <n v="307813"/>
    <d v="2024-12-11T00:00:00"/>
    <m/>
    <n v="663.77"/>
    <d v="2025-01-10T00:00:00"/>
    <s v="E0240861"/>
    <s v="PD024861"/>
    <s v="Serviços de Publicidade Eletrônica"/>
    <n v="631.91"/>
    <m/>
    <x v="0"/>
    <m/>
    <m/>
    <m/>
    <s v="2 - FATURADO"/>
    <n v="0"/>
    <x v="0"/>
    <x v="1"/>
  </r>
  <r>
    <x v="1535"/>
    <s v="68.008.895/0001-44"/>
    <s v="NF SERVICOS DO"/>
    <n v="302550"/>
    <d v="2024-12-17T00:00:00"/>
    <n v="309063"/>
    <d v="2024-12-17T00:00:00"/>
    <m/>
    <n v="663.77"/>
    <d v="2025-01-16T00:00:00"/>
    <s v="E0240861"/>
    <s v="PD024861"/>
    <s v="Serviços de Publicidade Eletrônica"/>
    <n v="631.91"/>
    <m/>
    <x v="0"/>
    <m/>
    <m/>
    <m/>
    <s v="2 - FATURADO"/>
    <n v="0"/>
    <x v="0"/>
    <x v="1"/>
  </r>
  <r>
    <x v="1535"/>
    <s v="68.008.895/0001-44"/>
    <s v="NF SERVICOS DO"/>
    <n v="302641"/>
    <d v="2024-12-18T00:00:00"/>
    <n v="309163"/>
    <d v="2024-12-18T00:00:00"/>
    <m/>
    <n v="2212.56"/>
    <d v="2025-01-17T00:00:00"/>
    <s v="E0240861"/>
    <s v="PD024861"/>
    <s v="Serviços de Publicidade Eletrônica"/>
    <n v="2106.36"/>
    <m/>
    <x v="0"/>
    <m/>
    <m/>
    <m/>
    <s v="2 - FATURADO"/>
    <n v="0"/>
    <x v="0"/>
    <x v="1"/>
  </r>
  <r>
    <x v="1535"/>
    <s v="68.008.895/0001-44"/>
    <s v="NF SERVICOS DO"/>
    <n v="302916"/>
    <d v="2024-12-19T00:00:00"/>
    <n v="309438"/>
    <d v="2024-12-19T00:00:00"/>
    <m/>
    <n v="516.26"/>
    <d v="2025-01-18T00:00:00"/>
    <s v="E0240861"/>
    <s v="PD024861"/>
    <s v="Serviços de Publicidade Eletrônica"/>
    <n v="491.48"/>
    <m/>
    <x v="0"/>
    <m/>
    <m/>
    <m/>
    <s v="2 - FATURADO"/>
    <n v="0"/>
    <x v="0"/>
    <x v="1"/>
  </r>
  <r>
    <x v="1535"/>
    <s v="68.008.895/0001-44"/>
    <s v="NF SERVICOS DO"/>
    <n v="303568"/>
    <d v="2024-12-22T00:00:00"/>
    <n v="310131"/>
    <d v="2024-12-30T00:00:00"/>
    <m/>
    <n v="442.51"/>
    <d v="2025-01-29T00:00:00"/>
    <s v="E0240861"/>
    <s v="PD024861"/>
    <s v="Serviços de Publicidade Eletrônica"/>
    <n v="421.27"/>
    <m/>
    <x v="0"/>
    <m/>
    <m/>
    <m/>
    <s v="2 - FATURADO"/>
    <n v="0"/>
    <x v="0"/>
    <x v="1"/>
  </r>
  <r>
    <x v="1535"/>
    <s v="68.008.895/0001-44"/>
    <s v="NF SERVICOS DO"/>
    <n v="303661"/>
    <d v="2024-12-23T00:00:00"/>
    <n v="310224"/>
    <d v="2024-12-30T00:00:00"/>
    <m/>
    <n v="1253.78"/>
    <d v="2025-01-29T00:00:00"/>
    <s v="E0240861"/>
    <s v="PD024861"/>
    <s v="Serviços de Publicidade Eletrônica"/>
    <n v="1193.5999999999999"/>
    <m/>
    <x v="0"/>
    <m/>
    <m/>
    <m/>
    <s v="2 - FATURADO"/>
    <n v="0"/>
    <x v="0"/>
    <x v="1"/>
  </r>
  <r>
    <x v="1536"/>
    <s v="68.020.916/0001-47"/>
    <s v="NF SERVICOS DO"/>
    <n v="299107"/>
    <d v="2024-11-25T00:00:00"/>
    <n v="305554"/>
    <d v="2024-11-26T00:00:00"/>
    <m/>
    <n v="903.46"/>
    <d v="2024-12-26T00:00:00"/>
    <s v="E0211071"/>
    <s v="PD211071"/>
    <s v="Serviços de Publicidade Eletrônica"/>
    <n v="860.09"/>
    <m/>
    <x v="0"/>
    <m/>
    <m/>
    <m/>
    <s v="2 - FATURADO"/>
    <n v="5"/>
    <x v="2"/>
    <x v="1"/>
  </r>
  <r>
    <x v="1536"/>
    <s v="68.020.916/0001-47"/>
    <s v="ND-POUPATEMPO 4.0"/>
    <n v="5176"/>
    <d v="2024-12-04T00:00:00"/>
    <s v="PPT00612"/>
    <s v="PPT00612"/>
    <d v="2024-12-01T00:00:00"/>
    <n v="14028.94"/>
    <d v="2025-01-03T00:00:00"/>
    <s v="PPT00612"/>
    <s v="PP00612"/>
    <s v="IMPLANTACAO E OPERACAO DO POUPATEMPO BERTIOGA"/>
    <n v="14028.94"/>
    <d v="2024-12-01T00:00:00"/>
    <x v="0"/>
    <m/>
    <s v="PD-PRC-2021/02642"/>
    <m/>
    <s v="2 - FATURADO"/>
    <n v="0"/>
    <x v="0"/>
    <x v="11"/>
  </r>
  <r>
    <x v="1536"/>
    <s v="68.020.916/0001-47"/>
    <s v="NF SERVICOS"/>
    <n v="174597"/>
    <d v="2024-12-10T00:00:00"/>
    <n v="1890585"/>
    <d v="2024-12-10T00:00:00"/>
    <d v="2024-11-01T00:00:00"/>
    <n v="17795.28"/>
    <d v="2025-01-09T00:00:00"/>
    <s v="E0230601"/>
    <s v="PD023601"/>
    <s v="PREFEITURA - CADASTRO"/>
    <n v="16941.11"/>
    <d v="2024-11-01T00:00:00"/>
    <x v="0"/>
    <s v="163/2022"/>
    <s v="10873/2022"/>
    <s v="PD-PRC-2023/00178  359.00010628/2024-30  APPS/ITO"/>
    <s v="2 - FATURADO"/>
    <n v="0"/>
    <x v="0"/>
    <x v="0"/>
  </r>
  <r>
    <x v="1536"/>
    <s v="68.020.916/0001-47"/>
    <s v="NF SERVICOS DO"/>
    <n v="300266"/>
    <d v="2024-12-11T00:00:00"/>
    <n v="307703"/>
    <d v="2024-12-11T00:00:00"/>
    <m/>
    <n v="322.66000000000003"/>
    <d v="2025-01-10T00:00:00"/>
    <s v="E0211071"/>
    <s v="PD211071"/>
    <s v="Serviços de Publicidade Eletrônica"/>
    <n v="307.17"/>
    <m/>
    <x v="0"/>
    <m/>
    <m/>
    <m/>
    <s v="2 - FATURADO"/>
    <n v="0"/>
    <x v="0"/>
    <x v="1"/>
  </r>
  <r>
    <x v="1536"/>
    <s v="68.020.916/0001-47"/>
    <s v="NF SERVICOS DO"/>
    <n v="300409"/>
    <d v="2024-12-11T00:00:00"/>
    <n v="307846"/>
    <d v="2024-12-11T00:00:00"/>
    <m/>
    <n v="387.2"/>
    <d v="2025-01-10T00:00:00"/>
    <s v="E0211071"/>
    <s v="PD211071"/>
    <s v="Serviços de Publicidade Eletrônica"/>
    <n v="368.61"/>
    <m/>
    <x v="0"/>
    <m/>
    <m/>
    <m/>
    <s v="2 - FATURADO"/>
    <n v="0"/>
    <x v="0"/>
    <x v="1"/>
  </r>
  <r>
    <x v="1536"/>
    <s v="68.020.916/0001-47"/>
    <s v="NF SERVICOS DO"/>
    <n v="301148"/>
    <d v="2024-12-11T00:00:00"/>
    <n v="306572"/>
    <d v="2024-12-11T00:00:00"/>
    <m/>
    <n v="322.66000000000003"/>
    <d v="2025-01-10T00:00:00"/>
    <s v="E0211071"/>
    <s v="PD211071"/>
    <s v="Serviços de Publicidade Eletrônica"/>
    <n v="307.17"/>
    <m/>
    <x v="0"/>
    <m/>
    <m/>
    <m/>
    <s v="2 - FATURADO"/>
    <n v="0"/>
    <x v="0"/>
    <x v="1"/>
  </r>
  <r>
    <x v="1536"/>
    <s v="68.020.916/0001-47"/>
    <s v="NF SERVICOS DO"/>
    <n v="301597"/>
    <d v="2024-12-11T00:00:00"/>
    <n v="307021"/>
    <d v="2024-12-11T00:00:00"/>
    <m/>
    <n v="322.66000000000003"/>
    <d v="2025-01-10T00:00:00"/>
    <s v="E0211071"/>
    <s v="PD211071"/>
    <s v="Serviços de Publicidade Eletrônica"/>
    <n v="307.17"/>
    <m/>
    <x v="0"/>
    <m/>
    <m/>
    <m/>
    <s v="2 - FATURADO"/>
    <n v="0"/>
    <x v="0"/>
    <x v="1"/>
  </r>
  <r>
    <x v="1536"/>
    <s v="68.020.916/0001-47"/>
    <s v="NF SERVICOS DO"/>
    <n v="302119"/>
    <d v="2024-12-16T00:00:00"/>
    <n v="308627"/>
    <d v="2024-12-16T00:00:00"/>
    <m/>
    <n v="258.13"/>
    <d v="2025-01-15T00:00:00"/>
    <s v="E0211071"/>
    <s v="PD211071"/>
    <s v="Serviços de Publicidade Eletrônica"/>
    <n v="245.74"/>
    <m/>
    <x v="0"/>
    <m/>
    <m/>
    <m/>
    <s v="2 - FATURADO"/>
    <n v="0"/>
    <x v="0"/>
    <x v="1"/>
  </r>
  <r>
    <x v="1536"/>
    <s v="68.020.916/0001-47"/>
    <s v="NF SERVICOS DO"/>
    <n v="302669"/>
    <d v="2024-12-18T00:00:00"/>
    <n v="309191"/>
    <d v="2024-12-18T00:00:00"/>
    <m/>
    <n v="580.79999999999995"/>
    <d v="2025-01-17T00:00:00"/>
    <s v="E0211071"/>
    <s v="PD211071"/>
    <s v="Serviços de Publicidade Eletrônica"/>
    <n v="552.91999999999996"/>
    <m/>
    <x v="0"/>
    <m/>
    <m/>
    <m/>
    <s v="2 - FATURADO"/>
    <n v="0"/>
    <x v="0"/>
    <x v="1"/>
  </r>
  <r>
    <x v="1536"/>
    <s v="68.020.916/0001-47"/>
    <s v="NF SERVICOS"/>
    <n v="177530"/>
    <d v="2024-12-31T00:00:00"/>
    <n v="1906469"/>
    <d v="2025-01-10T00:00:00"/>
    <d v="2024-12-01T00:00:00"/>
    <n v="20570.16"/>
    <d v="2025-02-09T00:00:00"/>
    <s v="E0230601"/>
    <s v="PD023601"/>
    <s v="PREFEITURA - CADASTRO"/>
    <n v="19582.79"/>
    <d v="2024-12-01T00:00:00"/>
    <x v="0"/>
    <s v="163/2022"/>
    <s v="10873/2022"/>
    <s v="PD-PRC-2023/00178  359.00010628/2024-30  APPS/ITO"/>
    <s v="2 - FATURADO"/>
    <n v="0"/>
    <x v="0"/>
    <x v="0"/>
  </r>
  <r>
    <x v="1536"/>
    <s v="68.020.916/0001-47"/>
    <s v="NF SERVICOS DO"/>
    <n v="304073"/>
    <d v="2024-12-31T00:00:00"/>
    <n v="310649"/>
    <d v="2025-01-03T00:00:00"/>
    <m/>
    <n v="967.99"/>
    <d v="2025-02-02T00:00:00"/>
    <s v="E0211071"/>
    <s v="PD211071"/>
    <s v="Serviços de Publicidade Eletrônica"/>
    <n v="921.53"/>
    <m/>
    <x v="0"/>
    <m/>
    <m/>
    <m/>
    <s v="2 - FATURADO"/>
    <n v="0"/>
    <x v="0"/>
    <x v="1"/>
  </r>
  <r>
    <x v="1537"/>
    <s v="68.319.748/0001-95"/>
    <s v="NF SERVICOS DO"/>
    <n v="93181"/>
    <d v="2022-05-20T00:00:00"/>
    <n v="97760"/>
    <d v="2022-05-23T00:00:00"/>
    <m/>
    <n v="276.57"/>
    <d v="2022-06-22T00:00:00"/>
    <s v="E0211019"/>
    <s v="PD211019"/>
    <s v="Serviços de Publicidade Eletrônica"/>
    <n v="276.57"/>
    <m/>
    <x v="0"/>
    <m/>
    <m/>
    <m/>
    <s v="2 - FATURADO"/>
    <n v="923"/>
    <x v="4"/>
    <x v="1"/>
  </r>
  <r>
    <x v="1537"/>
    <s v="68.319.748/0001-95"/>
    <s v="NF SERVICOS DO"/>
    <n v="98215"/>
    <d v="2022-06-04T00:00:00"/>
    <n v="102836"/>
    <d v="2022-06-14T00:00:00"/>
    <m/>
    <n v="276.57"/>
    <d v="2022-07-14T00:00:00"/>
    <s v="E0211019"/>
    <s v="PD211019"/>
    <s v="Serviços de Publicidade Eletrônica"/>
    <n v="276.57"/>
    <m/>
    <x v="0"/>
    <m/>
    <m/>
    <m/>
    <s v="2 - FATURADO"/>
    <n v="901"/>
    <x v="4"/>
    <x v="1"/>
  </r>
  <r>
    <x v="1538"/>
    <s v="68.319.987/0001-45"/>
    <s v="NF SERVICOS DO"/>
    <n v="304022"/>
    <d v="2024-12-31T00:00:00"/>
    <n v="310598"/>
    <d v="2025-01-03T00:00:00"/>
    <m/>
    <n v="276.57"/>
    <d v="2025-02-02T00:00:00"/>
    <s v="E0220733"/>
    <s v="PD022733"/>
    <s v="Serviços de Publicidade Eletrônica"/>
    <n v="263.29000000000002"/>
    <m/>
    <x v="0"/>
    <m/>
    <m/>
    <m/>
    <s v="2 - FATURADO"/>
    <n v="0"/>
    <x v="0"/>
    <x v="1"/>
  </r>
  <r>
    <x v="1539"/>
    <s v="68.900.810/0001-38"/>
    <s v="NF SERVICOS"/>
    <n v="168024"/>
    <d v="2024-09-10T00:00:00"/>
    <n v="1844809"/>
    <d v="2024-09-10T00:00:00"/>
    <d v="2024-08-01T00:00:00"/>
    <n v="2702.99"/>
    <d v="2024-10-10T00:00:00"/>
    <s v="E0220379"/>
    <s v="PD022287"/>
    <s v="HOSPEDAGEM DE ROTEADORES"/>
    <n v="2702.99"/>
    <d v="2024-08-01T00:00:00"/>
    <x v="0"/>
    <m/>
    <m/>
    <s v="PD-PRC-2023/00970-ITO"/>
    <s v="2 - FATURADO"/>
    <n v="82"/>
    <x v="5"/>
    <x v="0"/>
  </r>
  <r>
    <x v="1539"/>
    <s v="68.900.810/0001-38"/>
    <s v="NF SERVICOS"/>
    <n v="169575"/>
    <d v="2024-10-10T00:00:00"/>
    <n v="1859320"/>
    <d v="2024-10-10T00:00:00"/>
    <d v="2024-09-01T00:00:00"/>
    <n v="2702.99"/>
    <d v="2024-11-09T00:00:00"/>
    <s v="E0220379"/>
    <s v="PD022287"/>
    <s v="HOSPEDAGEM DE ROTEADORES"/>
    <n v="2702.99"/>
    <d v="2024-09-01T00:00:00"/>
    <x v="0"/>
    <m/>
    <m/>
    <s v="PD-PRC-2023/00970-ITO"/>
    <s v="2 - FATURADO"/>
    <n v="52"/>
    <x v="1"/>
    <x v="0"/>
  </r>
  <r>
    <x v="1539"/>
    <s v="68.900.810/0001-38"/>
    <s v="NF SERVICOS"/>
    <n v="171943"/>
    <d v="2024-11-13T00:00:00"/>
    <n v="1874958"/>
    <d v="2024-11-13T00:00:00"/>
    <d v="2024-10-01T00:00:00"/>
    <n v="2702.99"/>
    <d v="2024-12-13T00:00:00"/>
    <s v="E0220379"/>
    <s v="PD022287"/>
    <s v="HOSPEDAGEM DE ROTEADORES"/>
    <n v="2702.99"/>
    <d v="2024-10-01T00:00:00"/>
    <x v="0"/>
    <m/>
    <m/>
    <s v="PD-PRC-2023/00970-ITO"/>
    <s v="2 - FATURADO"/>
    <n v="18"/>
    <x v="2"/>
    <x v="0"/>
  </r>
  <r>
    <x v="1539"/>
    <s v="68.900.810/0001-38"/>
    <s v="NF SERVICOS"/>
    <n v="174431"/>
    <d v="2024-12-09T00:00:00"/>
    <n v="1890419"/>
    <d v="2024-12-09T00:00:00"/>
    <d v="2024-11-01T00:00:00"/>
    <n v="2702.99"/>
    <d v="2025-01-08T00:00:00"/>
    <s v="E0220379"/>
    <s v="PD022287"/>
    <s v="HOSPEDAGEM DE ROTEADORES"/>
    <n v="2702.99"/>
    <d v="2024-11-01T00:00:00"/>
    <x v="0"/>
    <m/>
    <m/>
    <s v="PD-PRC-2023/00970-ITO"/>
    <s v="2 - FATURADO"/>
    <n v="0"/>
    <x v="0"/>
    <x v="0"/>
  </r>
  <r>
    <x v="1539"/>
    <s v="68.900.810/0001-38"/>
    <s v="NF SERVICOS"/>
    <n v="176261"/>
    <d v="2024-12-26T00:00:00"/>
    <n v="1892249"/>
    <d v="2024-12-26T00:00:00"/>
    <d v="2024-12-01T00:00:00"/>
    <n v="2702.99"/>
    <d v="2025-01-25T00:00:00"/>
    <s v="E0220379"/>
    <s v="PD022287"/>
    <s v="HOSPEDAGEM DE ROTEADORES"/>
    <n v="2702.99"/>
    <d v="2024-12-01T00:00:00"/>
    <x v="0"/>
    <m/>
    <m/>
    <s v="PD-PRC-2023/00970-ITO"/>
    <s v="2 - FATURADO"/>
    <n v="0"/>
    <x v="0"/>
    <x v="0"/>
  </r>
  <r>
    <x v="1540"/>
    <s v="68.960.673/0001-27"/>
    <s v="NF SERVICOS KIT"/>
    <n v="180289"/>
    <d v="2023-03-31T00:00:00"/>
    <n v="185592"/>
    <d v="2023-03-31T00:00:00"/>
    <m/>
    <n v="187.49"/>
    <d v="2023-04-30T00:00:00"/>
    <m/>
    <m/>
    <s v="Certificado e-CNPJ A1 em Software (12 meses)"/>
    <n v="187.49"/>
    <m/>
    <x v="0"/>
    <m/>
    <m/>
    <m/>
    <s v="2 - FATURADO"/>
    <n v="611"/>
    <x v="4"/>
    <x v="1"/>
  </r>
  <r>
    <x v="1541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435"/>
    <x v="4"/>
    <x v="0"/>
  </r>
  <r>
    <x v="1541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372"/>
    <x v="4"/>
    <x v="0"/>
  </r>
  <r>
    <x v="1541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341"/>
    <x v="4"/>
    <x v="0"/>
  </r>
  <r>
    <x v="1541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156"/>
    <x v="4"/>
    <x v="0"/>
  </r>
  <r>
    <x v="1541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328"/>
    <x v="4"/>
    <x v="0"/>
  </r>
  <r>
    <x v="1541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636"/>
    <x v="4"/>
    <x v="0"/>
  </r>
  <r>
    <x v="1541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640"/>
    <x v="4"/>
    <x v="0"/>
  </r>
  <r>
    <x v="1541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649"/>
    <x v="4"/>
    <x v="0"/>
  </r>
  <r>
    <x v="1541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636"/>
    <x v="4"/>
    <x v="0"/>
  </r>
  <r>
    <x v="1541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636"/>
    <x v="4"/>
    <x v="0"/>
  </r>
  <r>
    <x v="1541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495"/>
    <x v="4"/>
    <x v="0"/>
  </r>
  <r>
    <x v="1541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423"/>
    <x v="4"/>
    <x v="0"/>
  </r>
  <r>
    <x v="1541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423"/>
    <x v="4"/>
    <x v="0"/>
  </r>
  <r>
    <x v="1541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794"/>
    <x v="4"/>
    <x v="1"/>
  </r>
  <r>
    <x v="1541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733"/>
    <x v="4"/>
    <x v="1"/>
  </r>
  <r>
    <x v="1541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613"/>
    <x v="4"/>
    <x v="1"/>
  </r>
  <r>
    <x v="1541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277"/>
    <x v="3"/>
    <x v="0"/>
  </r>
  <r>
    <x v="1541"/>
    <s v="69.122.893/0001-44"/>
    <s v="NF SERVICOS"/>
    <n v="171946"/>
    <d v="2024-11-13T00:00:00"/>
    <n v="1874961"/>
    <d v="2024-11-13T00:00:00"/>
    <d v="2024-10-01T00:00:00"/>
    <n v="47822.5"/>
    <d v="2024-12-13T00:00:00"/>
    <s v="E0220858"/>
    <s v="PD022422"/>
    <s v="EMAIL COMO SERVICO"/>
    <n v="45527.02"/>
    <d v="2024-10-01T00:00:00"/>
    <x v="0"/>
    <s v="80/2022"/>
    <s v="SEI 012.00001592/2023-98"/>
    <s v="PD-PRC-2022/04182  359.00009022/2023-71 ITO"/>
    <s v="2 - FATURADO"/>
    <n v="18"/>
    <x v="2"/>
    <x v="0"/>
  </r>
  <r>
    <x v="1541"/>
    <s v="69.122.893/0001-44"/>
    <s v="NF SERVICOS"/>
    <n v="173461"/>
    <d v="2024-11-28T00:00:00"/>
    <n v="1876476"/>
    <d v="2024-11-28T00:00:00"/>
    <d v="2024-04-01T00:00:00"/>
    <n v="287683.96999999997"/>
    <d v="2024-12-28T00:00:00"/>
    <s v="EC210234"/>
    <s v="PD021193"/>
    <s v="BOLSA DO POVO (DESENVOLVIMENTO PORTAL E APLICATIVO)"/>
    <n v="273875.14"/>
    <d v="2024-04-01T00:00:00"/>
    <x v="0"/>
    <s v="SG 003/2021 / SEDS 06/2022"/>
    <s v="2021/01660  2022/01764"/>
    <s v="PD-PRC-2021/02030   359.00004179/2024-91 APPS"/>
    <s v="2 - FATURADO"/>
    <n v="3"/>
    <x v="2"/>
    <x v="0"/>
  </r>
  <r>
    <x v="1541"/>
    <s v="69.122.893/0001-44"/>
    <s v="NF SERVICOS"/>
    <n v="173462"/>
    <d v="2024-11-28T00:00:00"/>
    <n v="1876477"/>
    <d v="2024-11-28T00:00:00"/>
    <d v="2024-05-01T00:00:00"/>
    <n v="167327.93"/>
    <d v="2024-12-28T00:00:00"/>
    <s v="EC210234"/>
    <s v="PD021193"/>
    <s v="BOLSA DO POVO (DESENVOLVIMENTO PORTAL E APLICATIVO)"/>
    <n v="159296.19"/>
    <d v="2024-05-01T00:00:00"/>
    <x v="0"/>
    <s v="SG 003/2021 / SEDS 06/2022"/>
    <s v="2021/01660  2022/01764"/>
    <s v="PD-PRC-2021/02030   359.00004179/2024-91 APPS"/>
    <s v="2 - FATURADO"/>
    <n v="3"/>
    <x v="2"/>
    <x v="0"/>
  </r>
  <r>
    <x v="1541"/>
    <s v="69.122.893/0001-44"/>
    <s v="NF SERVICOS"/>
    <n v="173475"/>
    <d v="2024-11-28T00:00:00"/>
    <n v="1876490"/>
    <d v="2024-11-28T00:00:00"/>
    <d v="2024-06-01T00:00:00"/>
    <n v="140089.1"/>
    <d v="2024-12-28T00:00:00"/>
    <s v="EC210234"/>
    <s v="PD021193"/>
    <s v="BOLSA DO POVO (DESENVOLVIMENTO PORTAL E APLICATIVO)"/>
    <n v="133364.82"/>
    <d v="2024-06-01T00:00:00"/>
    <x v="0"/>
    <s v="SG 003/2021 / SEDS 06/2022"/>
    <s v="2021/01660  2022/01764"/>
    <s v="PD-PRC-2021/02030   359.00004179/2024-91 APPS"/>
    <s v="2 - FATURADO"/>
    <n v="3"/>
    <x v="2"/>
    <x v="0"/>
  </r>
  <r>
    <x v="1541"/>
    <s v="69.122.893/0001-44"/>
    <s v="ND-RATEIO CONDOM PPT"/>
    <n v="19846"/>
    <d v="2024-11-30T00:00:00"/>
    <m/>
    <m/>
    <m/>
    <n v="2460.11"/>
    <d v="2024-12-30T00:00:00"/>
    <s v="CARGA INICIAL RATEIO CONDOM PPT"/>
    <m/>
    <s v="CARGA INICIAL RATEIO CONDOM PPT"/>
    <n v="2460.11"/>
    <m/>
    <x v="0"/>
    <m/>
    <m/>
    <m/>
    <s v="2 - FATURADO"/>
    <n v="1"/>
    <x v="2"/>
    <x v="7"/>
  </r>
  <r>
    <x v="1541"/>
    <s v="69.122.893/0001-44"/>
    <s v="NF SERVICOS"/>
    <n v="175295"/>
    <d v="2024-12-11T00:00:00"/>
    <n v="1891283"/>
    <d v="2024-12-11T00:00:00"/>
    <d v="2024-11-01T00:00:00"/>
    <n v="621.73"/>
    <d v="2025-01-10T00:00:00"/>
    <s v="E0190233"/>
    <s v="PD019177"/>
    <s v="PROGRAMA SP SEM PAPEL"/>
    <n v="591.89"/>
    <d v="2024-11-01T00:00:00"/>
    <x v="0"/>
    <s v="SEDS-84/2019"/>
    <s v="SEI 012.00007084/2023-13"/>
    <s v="359.00007858/2023-31-359.00008853/2024-APPS"/>
    <s v="2 - FATURADO"/>
    <n v="0"/>
    <x v="0"/>
    <x v="0"/>
  </r>
  <r>
    <x v="1541"/>
    <s v="69.122.893/0001-44"/>
    <s v="NF SERVICOS"/>
    <n v="175373"/>
    <d v="2024-12-12T00:00:00"/>
    <n v="1891361"/>
    <d v="2024-12-12T00:00:00"/>
    <d v="2024-11-01T00:00:00"/>
    <n v="47822.5"/>
    <d v="2025-01-11T00:00:00"/>
    <s v="E0220858"/>
    <s v="PD022422"/>
    <s v="EMAIL COMO SERVICO"/>
    <n v="45527.02"/>
    <d v="2024-11-01T00:00:00"/>
    <x v="0"/>
    <s v="80/2022"/>
    <s v="SEI 012.00001592/2023-98"/>
    <s v="PD-PRC-2022/04182  359.00009022/2023-71 ITO"/>
    <s v="2 - FATURADO"/>
    <n v="0"/>
    <x v="0"/>
    <x v="0"/>
  </r>
  <r>
    <x v="1541"/>
    <s v="69.122.893/0001-44"/>
    <s v="NF SERVICOS"/>
    <n v="176830"/>
    <d v="2024-12-27T00:00:00"/>
    <n v="1892818"/>
    <d v="2024-12-27T00:00:00"/>
    <d v="2024-12-01T00:00:00"/>
    <n v="621.73"/>
    <d v="2025-01-26T00:00:00"/>
    <s v="E0190233"/>
    <s v="PD019177"/>
    <s v="PROGRAMA SP SEM PAPEL"/>
    <n v="591.89"/>
    <d v="2024-12-01T00:00:00"/>
    <x v="0"/>
    <s v="SEDS-84/2019"/>
    <s v="SEI 012.00007084/2023-13"/>
    <s v="359.00007858/2023-31-359.00008853/2024-APPS"/>
    <s v="2 - FATURADO"/>
    <n v="0"/>
    <x v="0"/>
    <x v="0"/>
  </r>
  <r>
    <x v="1541"/>
    <s v="69.122.893/0001-44"/>
    <s v="NF SERVICOS"/>
    <n v="176851"/>
    <d v="2024-12-27T00:00:00"/>
    <n v="1892839"/>
    <d v="2024-12-27T00:00:00"/>
    <d v="2024-12-01T00:00:00"/>
    <n v="47822.5"/>
    <d v="2025-01-26T00:00:00"/>
    <s v="E0220858"/>
    <s v="PD022422"/>
    <s v="EMAIL COMO SERVICO"/>
    <n v="45527.02"/>
    <d v="2024-12-01T00:00:00"/>
    <x v="0"/>
    <s v="80/2022"/>
    <s v="SEI 012.00001592/2023-98"/>
    <s v="PD-PRC-2022/04182  359.00009022/2023-71 ITO"/>
    <s v="2 - FATURADO"/>
    <n v="0"/>
    <x v="0"/>
    <x v="0"/>
  </r>
  <r>
    <x v="1541"/>
    <s v="69.122.893/0001-44"/>
    <s v="NF SERVICOS"/>
    <n v="176890"/>
    <d v="2024-12-30T00:00:00"/>
    <n v="1892878"/>
    <d v="2024-12-30T00:00:00"/>
    <d v="2024-12-01T00:00:00"/>
    <n v="229316.86"/>
    <d v="2025-01-29T00:00:00"/>
    <s v="EC210234"/>
    <s v="PD021193"/>
    <s v="BOLSA DO POVO (DESENVOLVIMENTO PORTAL E APLICATIVO)"/>
    <n v="218309.65"/>
    <d v="2024-12-01T00:00:00"/>
    <x v="0"/>
    <s v="SG 003/2021 / SEDS 06/2022"/>
    <s v="2021/01660  2022/01764"/>
    <s v="PD-PRC-2021/02030   359.00004179/2024-91 APPS"/>
    <s v="2 - FATURADO"/>
    <n v="0"/>
    <x v="0"/>
    <x v="0"/>
  </r>
  <r>
    <x v="1541"/>
    <s v="69.122.893/0001-44"/>
    <s v="NF SERVICOS"/>
    <n v="176902"/>
    <d v="2024-12-30T00:00:00"/>
    <n v="1892890"/>
    <d v="2024-12-30T00:00:00"/>
    <d v="2024-12-01T00:00:00"/>
    <n v="294697.24"/>
    <d v="2025-01-29T00:00:00"/>
    <s v="EC210300"/>
    <s v="PD021193"/>
    <s v="BOLSA DO POVO (INFRAESTRUTURA - MIDDLEWARE/NUVEM PUBLICA/MONITORAMENTO)"/>
    <n v="280551.77"/>
    <d v="2024-12-01T00:00:00"/>
    <x v="0"/>
    <s v="SG 003/2021 / SEDS 06/2022"/>
    <s v="SEGOV-PRC-2021/01660"/>
    <s v="PD-PRC-2021/02030 ITO"/>
    <s v="2 - FATURADO"/>
    <n v="0"/>
    <x v="0"/>
    <x v="0"/>
  </r>
  <r>
    <x v="1541"/>
    <s v="69.122.893/0001-44"/>
    <s v="NF SERVICOS"/>
    <n v="176903"/>
    <d v="2024-12-30T00:00:00"/>
    <n v="1892891"/>
    <d v="2024-12-30T00:00:00"/>
    <d v="2024-12-01T00:00:00"/>
    <n v="252880.91"/>
    <d v="2025-01-29T00:00:00"/>
    <s v="EC210301"/>
    <s v="PD021193"/>
    <s v="BOLSA DO POVO (HELP DESK/ SUPORTE TECNICO/POSTAGEM DE CARTOES)"/>
    <n v="240742.63"/>
    <d v="2024-12-01T00:00:00"/>
    <x v="0"/>
    <s v="SG 003/2021 / SEDS 06/2022"/>
    <s v="SEGOV-PRC-2021/01660"/>
    <s v="PD-PRC-2021/02030 ITO"/>
    <s v="2 - FATURADO"/>
    <n v="0"/>
    <x v="0"/>
    <x v="0"/>
  </r>
  <r>
    <x v="1541"/>
    <s v="69.122.893/0001-44"/>
    <s v="NF SERVICOS"/>
    <n v="176904"/>
    <d v="2024-12-30T00:00:00"/>
    <n v="1892892"/>
    <d v="2024-12-30T00:00:00"/>
    <d v="2024-12-01T00:00:00"/>
    <n v="86590.83"/>
    <d v="2025-01-29T00:00:00"/>
    <s v="EC210301"/>
    <s v="PD021193"/>
    <s v="BOLSA DO POVO (HELP DESK/ SUPORTE TECNICO/POSTAGEM DE CARTOES)"/>
    <n v="82434.47"/>
    <d v="2024-12-01T00:00:00"/>
    <x v="0"/>
    <s v="SG 003/2021 / SEDS 06/2022"/>
    <s v="SEGOV-PRC-2021/01660"/>
    <s v="PD-PRC-2021/02030 ITO"/>
    <s v="2 - FATURADO"/>
    <n v="0"/>
    <x v="0"/>
    <x v="0"/>
  </r>
  <r>
    <x v="1541"/>
    <s v="69.122.893/0001-44"/>
    <s v="ND-RATEIO CONDOM PPT"/>
    <n v="19985"/>
    <d v="2024-12-30T00:00:00"/>
    <m/>
    <m/>
    <m/>
    <n v="2460.91"/>
    <d v="2025-01-31T00:00:00"/>
    <s v="CARGA INICIAL RATEIO CONDOM PPT"/>
    <m/>
    <s v="CARGA INICIAL RATEIO CONDOM PPT"/>
    <n v="2460.91"/>
    <m/>
    <x v="0"/>
    <m/>
    <m/>
    <m/>
    <s v="32 DIAS"/>
    <n v="0"/>
    <x v="0"/>
    <x v="7"/>
  </r>
  <r>
    <x v="1541"/>
    <s v="69.122.893/0018-92"/>
    <s v="NF SERVICOS E_GOV"/>
    <n v="172084"/>
    <d v="2024-11-14T00:00:00"/>
    <n v="1875099"/>
    <d v="2024-11-14T00:00:00"/>
    <m/>
    <n v="277.10000000000002"/>
    <d v="2024-12-14T00:00:00"/>
    <m/>
    <m/>
    <s v="Certificado e-CPF A3 em token - 36 meses Gov"/>
    <n v="-13.3"/>
    <m/>
    <x v="0"/>
    <m/>
    <m/>
    <m/>
    <s v="2 - FATURADO"/>
    <n v="17"/>
    <x v="2"/>
    <x v="1"/>
  </r>
  <r>
    <x v="1541"/>
    <s v="69.122.893/0018-92"/>
    <s v="NF SERVICOS E_GOV"/>
    <n v="172111"/>
    <d v="2024-11-14T00:00:00"/>
    <n v="1875126"/>
    <d v="2024-11-14T00:00:00"/>
    <m/>
    <n v="277.10000000000002"/>
    <d v="2024-12-14T00:00:00"/>
    <m/>
    <m/>
    <s v="Certificado e-CPF A3 em token - 36 meses Gov"/>
    <n v="263.8"/>
    <m/>
    <x v="0"/>
    <m/>
    <m/>
    <m/>
    <s v="2 - FATURADO"/>
    <n v="17"/>
    <x v="2"/>
    <x v="1"/>
  </r>
  <r>
    <x v="1541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289"/>
    <x v="3"/>
    <x v="1"/>
  </r>
  <r>
    <x v="1541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289"/>
    <x v="3"/>
    <x v="1"/>
  </r>
  <r>
    <x v="1541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289"/>
    <x v="3"/>
    <x v="1"/>
  </r>
  <r>
    <x v="1541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289"/>
    <x v="3"/>
    <x v="1"/>
  </r>
  <r>
    <x v="1541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647"/>
    <x v="4"/>
    <x v="0"/>
  </r>
  <r>
    <x v="1542"/>
    <s v="692.966.938-53"/>
    <s v="ND-OPERADORA CIELO"/>
    <n v="23579"/>
    <d v="2024-12-09T00:00:00"/>
    <m/>
    <m/>
    <m/>
    <n v="187.49"/>
    <d v="2024-12-09T00:00:00"/>
    <m/>
    <m/>
    <s v="Certificado e-CPF A3 (somente certificado) - 36 meses"/>
    <n v="187.49"/>
    <m/>
    <x v="0"/>
    <m/>
    <m/>
    <m/>
    <s v="1 - VENDA A VISTA"/>
    <n v="22"/>
    <x v="2"/>
    <x v="4"/>
  </r>
  <r>
    <x v="1543"/>
    <s v="70.946.009/0001-75"/>
    <s v="NF SERVICOS"/>
    <n v="171780"/>
    <d v="2024-11-13T00:00:00"/>
    <n v="1874795"/>
    <d v="2024-11-13T00:00:00"/>
    <d v="2024-10-01T00:00:00"/>
    <n v="9247.14"/>
    <d v="2024-12-13T00:00:00"/>
    <s v="E0230643"/>
    <s v="PD023643"/>
    <s v="PREFEITURA - CADASTRO"/>
    <n v="8803.2800000000007"/>
    <d v="2024-10-01T00:00:00"/>
    <x v="0"/>
    <s v="44/2023"/>
    <s v="076/2023"/>
    <s v="PD-PRC-2023/01318 - 359.00005351/2024-23 - ITO/APPS"/>
    <s v="2 - FATURADO"/>
    <n v="18"/>
    <x v="2"/>
    <x v="0"/>
  </r>
  <r>
    <x v="1543"/>
    <s v="70.946.009/0001-75"/>
    <s v="NF SERVICOS DO"/>
    <n v="298373"/>
    <d v="2024-11-19T00:00:00"/>
    <n v="304814"/>
    <d v="2024-11-21T00:00:00"/>
    <m/>
    <n v="193.6"/>
    <d v="2024-12-21T00:00:00"/>
    <s v="E0220628"/>
    <s v="PD022628"/>
    <s v="Serviços de Publicidade Eletrônica"/>
    <n v="184.31"/>
    <m/>
    <x v="0"/>
    <m/>
    <m/>
    <m/>
    <s v="2 - FATURADO"/>
    <n v="10"/>
    <x v="2"/>
    <x v="1"/>
  </r>
  <r>
    <x v="1543"/>
    <s v="70.946.009/0001-75"/>
    <s v="NF SERVICOS"/>
    <n v="174709"/>
    <d v="2024-12-10T00:00:00"/>
    <n v="1890697"/>
    <d v="2024-12-10T00:00:00"/>
    <d v="2024-11-01T00:00:00"/>
    <n v="18139.68"/>
    <d v="2025-01-09T00:00:00"/>
    <s v="E0230643"/>
    <s v="PD023643"/>
    <s v="PREFEITURA - CADASTRO"/>
    <n v="17268.98"/>
    <d v="2024-11-01T00:00:00"/>
    <x v="0"/>
    <s v="44/2023"/>
    <s v="076/2023"/>
    <s v="PD-PRC-2023/01318 - 359.00005351/2024-23 - ITO/APPS"/>
    <s v="2 - FATURADO"/>
    <n v="0"/>
    <x v="0"/>
    <x v="0"/>
  </r>
  <r>
    <x v="1543"/>
    <s v="70.946.009/0001-75"/>
    <s v="NF SERVICOS DO"/>
    <n v="300574"/>
    <d v="2024-12-11T00:00:00"/>
    <n v="308011"/>
    <d v="2024-12-11T00:00:00"/>
    <m/>
    <n v="709.86"/>
    <d v="2025-01-10T00:00:00"/>
    <s v="E0220628"/>
    <s v="PD022628"/>
    <s v="Serviços de Publicidade Eletrônica"/>
    <n v="675.79"/>
    <m/>
    <x v="0"/>
    <m/>
    <m/>
    <m/>
    <s v="2 - FATURADO"/>
    <n v="0"/>
    <x v="0"/>
    <x v="1"/>
  </r>
  <r>
    <x v="1543"/>
    <s v="70.946.009/0001-75"/>
    <s v="NF SERVICOS DO"/>
    <n v="301683"/>
    <d v="2024-12-11T00:00:00"/>
    <n v="307107"/>
    <d v="2024-12-11T00:00:00"/>
    <m/>
    <n v="580.79999999999995"/>
    <d v="2025-01-10T00:00:00"/>
    <s v="E0220628"/>
    <s v="PD022628"/>
    <s v="Serviços de Publicidade Eletrônica"/>
    <n v="552.91999999999996"/>
    <m/>
    <x v="0"/>
    <m/>
    <m/>
    <m/>
    <s v="2 - FATURADO"/>
    <n v="0"/>
    <x v="0"/>
    <x v="1"/>
  </r>
  <r>
    <x v="1543"/>
    <s v="70.946.009/0001-75"/>
    <s v="NF SERVICOS DO"/>
    <n v="302858"/>
    <d v="2024-12-19T00:00:00"/>
    <n v="309380"/>
    <d v="2024-12-19T00:00:00"/>
    <m/>
    <n v="838.93"/>
    <d v="2025-01-18T00:00:00"/>
    <s v="E0220628"/>
    <s v="PD022628"/>
    <s v="Serviços de Publicidade Eletrônica"/>
    <n v="798.66"/>
    <m/>
    <x v="0"/>
    <m/>
    <m/>
    <m/>
    <s v="2 - FATURADO"/>
    <n v="0"/>
    <x v="0"/>
    <x v="1"/>
  </r>
  <r>
    <x v="1543"/>
    <s v="70.946.009/0001-75"/>
    <s v="NF SERVICOS DO"/>
    <n v="303370"/>
    <d v="2024-12-22T00:00:00"/>
    <n v="309933"/>
    <d v="2024-12-30T00:00:00"/>
    <m/>
    <n v="193.6"/>
    <d v="2025-01-29T00:00:00"/>
    <s v="E0220628"/>
    <s v="PD022628"/>
    <s v="Serviços de Publicidade Eletrônica"/>
    <n v="184.31"/>
    <m/>
    <x v="0"/>
    <m/>
    <m/>
    <m/>
    <s v="2 - FATURADO"/>
    <n v="0"/>
    <x v="0"/>
    <x v="1"/>
  </r>
  <r>
    <x v="1543"/>
    <s v="70.946.009/0001-75"/>
    <s v="NF SERVICOS"/>
    <n v="177535"/>
    <d v="2024-12-31T00:00:00"/>
    <n v="1906474"/>
    <d v="2025-01-10T00:00:00"/>
    <d v="2024-12-01T00:00:00"/>
    <n v="10224.48"/>
    <d v="2025-02-09T00:00:00"/>
    <s v="E0230643"/>
    <s v="PD023643"/>
    <s v="PREFEITURA - CADASTRO"/>
    <n v="9733.7000000000007"/>
    <d v="2024-12-01T00:00:00"/>
    <x v="0"/>
    <s v="44/2023"/>
    <s v="076/2023"/>
    <s v="PD-PRC-2023/01318 - 359.00005351/2024-23 - ITO/APPS"/>
    <s v="2 - FATURADO"/>
    <n v="0"/>
    <x v="0"/>
    <x v="0"/>
  </r>
  <r>
    <x v="1543"/>
    <s v="70.946.009/0001-75"/>
    <s v="NF SERVICOS DO"/>
    <n v="303955"/>
    <d v="2024-12-31T00:00:00"/>
    <n v="310531"/>
    <d v="2025-01-03T00:00:00"/>
    <m/>
    <n v="451.73"/>
    <d v="2025-02-02T00:00:00"/>
    <s v="E0220628"/>
    <s v="PD022628"/>
    <s v="Serviços de Publicidade Eletrônica"/>
    <n v="430.05"/>
    <m/>
    <x v="0"/>
    <m/>
    <m/>
    <m/>
    <s v="2 - FATURADO"/>
    <n v="0"/>
    <x v="0"/>
    <x v="1"/>
  </r>
  <r>
    <x v="1544"/>
    <s v="700.580.838-04"/>
    <s v="ND-BENEF AFASTADOS"/>
    <n v="376"/>
    <d v="2023-04-19T00:00:00"/>
    <m/>
    <m/>
    <m/>
    <n v="616.79"/>
    <d v="2023-04-29T00:00:00"/>
    <m/>
    <m/>
    <s v="PLANO DE SAUDE FUNC AFASTADOS"/>
    <n v="616.79"/>
    <m/>
    <x v="0"/>
    <m/>
    <m/>
    <m/>
    <s v="10 DIAS"/>
    <n v="612"/>
    <x v="4"/>
    <x v="5"/>
  </r>
  <r>
    <x v="1544"/>
    <s v="700.580.838-04"/>
    <s v="ND-BENEF AFASTADOS"/>
    <n v="559"/>
    <d v="2023-11-14T00:00:00"/>
    <m/>
    <m/>
    <m/>
    <n v="432.63"/>
    <d v="2023-12-04T00:00:00"/>
    <m/>
    <m/>
    <s v="PLANO DE SAUDE FUNC AFASTADOS"/>
    <n v="432.63"/>
    <m/>
    <x v="0"/>
    <m/>
    <m/>
    <m/>
    <s v="20 DIAS"/>
    <n v="393"/>
    <x v="4"/>
    <x v="5"/>
  </r>
  <r>
    <x v="1544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180"/>
    <x v="6"/>
    <x v="5"/>
  </r>
  <r>
    <x v="1544"/>
    <s v="700.580.838-04"/>
    <s v="ND-BENEF AFASTADOS"/>
    <n v="855"/>
    <d v="2024-12-03T00:00:00"/>
    <m/>
    <m/>
    <m/>
    <n v="1003.61"/>
    <d v="2025-01-03T00:00:00"/>
    <m/>
    <m/>
    <s v="PLANO DE SAUDE FUNC AFASTADOS"/>
    <n v="1003.61"/>
    <m/>
    <x v="0"/>
    <m/>
    <m/>
    <m/>
    <s v="31 DIAS"/>
    <n v="0"/>
    <x v="0"/>
    <x v="5"/>
  </r>
  <r>
    <x v="1545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200"/>
    <x v="3"/>
    <x v="1"/>
  </r>
  <r>
    <x v="1545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171"/>
    <x v="6"/>
    <x v="1"/>
  </r>
  <r>
    <x v="1545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107"/>
    <x v="8"/>
    <x v="2"/>
  </r>
  <r>
    <x v="1545"/>
    <s v="71.480.560/0001-39"/>
    <s v="NF SERVICOS DO"/>
    <n v="300593"/>
    <d v="2024-12-11T00:00:00"/>
    <n v="308030"/>
    <d v="2024-12-11T00:00:00"/>
    <m/>
    <n v="737.52"/>
    <d v="2025-01-10T00:00:00"/>
    <s v="E0220653"/>
    <s v="PD022653"/>
    <s v="Serviços de Publicidade Eletrônica"/>
    <n v="702.12"/>
    <m/>
    <x v="0"/>
    <m/>
    <m/>
    <m/>
    <s v="2 - FATURADO"/>
    <n v="0"/>
    <x v="0"/>
    <x v="1"/>
  </r>
  <r>
    <x v="1545"/>
    <s v="71.480.560/0001-39"/>
    <s v="NF SERVICOS DO"/>
    <n v="302040"/>
    <d v="2024-12-16T00:00:00"/>
    <n v="308548"/>
    <d v="2024-12-16T00:00:00"/>
    <m/>
    <n v="737.52"/>
    <d v="2025-01-15T00:00:00"/>
    <s v="E0220653"/>
    <s v="PD022653"/>
    <s v="Serviços de Publicidade Eletrônica"/>
    <n v="702.12"/>
    <m/>
    <x v="0"/>
    <m/>
    <m/>
    <m/>
    <s v="2 - FATURADO"/>
    <n v="0"/>
    <x v="0"/>
    <x v="1"/>
  </r>
  <r>
    <x v="1545"/>
    <s v="71.480.560/0001-39"/>
    <s v="NF SERVICOS DO"/>
    <n v="302446"/>
    <d v="2024-12-17T00:00:00"/>
    <n v="308959"/>
    <d v="2024-12-17T00:00:00"/>
    <m/>
    <n v="368.76"/>
    <d v="2025-01-16T00:00:00"/>
    <s v="E0220653"/>
    <s v="PD022653"/>
    <s v="Serviços de Publicidade Eletrônica"/>
    <n v="351.06"/>
    <m/>
    <x v="0"/>
    <m/>
    <m/>
    <m/>
    <s v="2 - FATURADO"/>
    <n v="0"/>
    <x v="0"/>
    <x v="1"/>
  </r>
  <r>
    <x v="1545"/>
    <s v="71.480.560/0001-39"/>
    <s v="NF SERVICOS DO"/>
    <n v="302702"/>
    <d v="2024-12-18T00:00:00"/>
    <n v="309224"/>
    <d v="2024-12-18T00:00:00"/>
    <m/>
    <n v="1106.28"/>
    <d v="2025-01-17T00:00:00"/>
    <s v="E0220653"/>
    <s v="PD022653"/>
    <s v="Serviços de Publicidade Eletrônica"/>
    <n v="1053.18"/>
    <m/>
    <x v="0"/>
    <m/>
    <m/>
    <m/>
    <s v="2 - FATURADO"/>
    <n v="0"/>
    <x v="0"/>
    <x v="1"/>
  </r>
  <r>
    <x v="1545"/>
    <s v="71.480.560/0001-39"/>
    <s v="NF SERVICOS DO"/>
    <n v="302981"/>
    <d v="2024-12-20T00:00:00"/>
    <n v="309503"/>
    <d v="2024-12-20T00:00:00"/>
    <m/>
    <n v="645.33000000000004"/>
    <d v="2025-01-19T00:00:00"/>
    <s v="E0220653"/>
    <s v="PD022653"/>
    <s v="Serviços de Publicidade Eletrônica"/>
    <n v="614.35"/>
    <m/>
    <x v="0"/>
    <m/>
    <m/>
    <m/>
    <s v="2 - FATURADO"/>
    <n v="0"/>
    <x v="0"/>
    <x v="1"/>
  </r>
  <r>
    <x v="1545"/>
    <s v="71.480.560/0001-39"/>
    <s v="NF SERVICOS DO"/>
    <n v="303210"/>
    <d v="2024-12-22T00:00:00"/>
    <n v="309773"/>
    <d v="2024-12-30T00:00:00"/>
    <m/>
    <n v="645.33000000000004"/>
    <d v="2025-01-29T00:00:00"/>
    <s v="E0220653"/>
    <s v="PD022653"/>
    <s v="Serviços de Publicidade Eletrônica"/>
    <n v="614.35"/>
    <m/>
    <x v="0"/>
    <m/>
    <m/>
    <m/>
    <s v="2 - FATURADO"/>
    <n v="0"/>
    <x v="0"/>
    <x v="1"/>
  </r>
  <r>
    <x v="1545"/>
    <s v="71.480.560/0001-39"/>
    <s v="NF SERVICOS DO"/>
    <n v="303729"/>
    <d v="2024-12-23T00:00:00"/>
    <n v="310292"/>
    <d v="2024-12-30T00:00:00"/>
    <m/>
    <n v="368.76"/>
    <d v="2025-01-29T00:00:00"/>
    <s v="E0220653"/>
    <s v="PD022653"/>
    <s v="Serviços de Publicidade Eletrônica"/>
    <n v="351.06"/>
    <m/>
    <x v="0"/>
    <m/>
    <m/>
    <m/>
    <s v="2 - FATURADO"/>
    <n v="0"/>
    <x v="0"/>
    <x v="1"/>
  </r>
  <r>
    <x v="1545"/>
    <s v="71.480.560/0001-39"/>
    <s v="NF SERVICOS DO"/>
    <n v="304084"/>
    <d v="2024-12-31T00:00:00"/>
    <n v="310660"/>
    <d v="2025-01-03T00:00:00"/>
    <m/>
    <n v="921.9"/>
    <d v="2025-02-02T00:00:00"/>
    <s v="E0220653"/>
    <s v="PD022653"/>
    <s v="Serviços de Publicidade Eletrônica"/>
    <n v="877.65"/>
    <m/>
    <x v="0"/>
    <m/>
    <m/>
    <m/>
    <s v="2 - FATURADO"/>
    <n v="0"/>
    <x v="0"/>
    <x v="1"/>
  </r>
  <r>
    <x v="1546"/>
    <s v="71.584.833/0002-76"/>
    <s v="NF SERVICOS"/>
    <n v="130480"/>
    <d v="2022-12-31T00:00:00"/>
    <n v="1539687"/>
    <d v="2023-01-02T00:00:00"/>
    <d v="2022-11-01T00:00:00"/>
    <n v="143664.76"/>
    <d v="2023-02-01T00:00:00"/>
    <s v="E0210363"/>
    <s v="PD021277"/>
    <s v="IMPLANTAÇÃO DA SOLUÇÃO ATTORNATUS"/>
    <n v="143664.76"/>
    <d v="2022-11-01T00:00:00"/>
    <x v="0"/>
    <s v="PGE Nº 29/2021"/>
    <s v="PGE-PRC-2021/02273"/>
    <s v="PD-PRC-2021/02530 ITO"/>
    <s v="2 - FATURADO"/>
    <n v="699"/>
    <x v="4"/>
    <x v="0"/>
  </r>
  <r>
    <x v="1546"/>
    <s v="71.584.833/0002-76"/>
    <s v="NF SERVICOS"/>
    <n v="130482"/>
    <d v="2022-12-31T00:00:00"/>
    <n v="1539689"/>
    <d v="2023-01-02T00:00:00"/>
    <d v="2022-11-01T00:00:00"/>
    <n v="128529.99"/>
    <d v="2023-02-01T00:00:00"/>
    <s v="E0210363"/>
    <s v="PD021277"/>
    <s v="IMPLANTAÇÃO DA SOLUÇÃO ATTORNATUS"/>
    <n v="128529.99"/>
    <d v="2022-11-01T00:00:00"/>
    <x v="0"/>
    <s v="PGE Nº 29/2021"/>
    <s v="PGE-PRC-2021/02273"/>
    <s v="PD-PRC-2021/02530 ITO"/>
    <s v="2 - FATURADO"/>
    <n v="699"/>
    <x v="4"/>
    <x v="0"/>
  </r>
  <r>
    <x v="1546"/>
    <s v="71.584.833/0002-76"/>
    <s v="NF SERVICOS"/>
    <n v="130695"/>
    <d v="2022-12-31T00:00:00"/>
    <n v="1539904"/>
    <d v="2023-01-04T00:00:00"/>
    <d v="2022-11-01T00:00:00"/>
    <n v="2091.7600000000002"/>
    <d v="2023-02-03T00:00:00"/>
    <s v="E0210363"/>
    <s v="PD021277"/>
    <s v="IMPLANTAÇÃO DA SOLUÇÃO ATTORNATUS"/>
    <n v="2091.7600000000002"/>
    <d v="2022-11-01T00:00:00"/>
    <x v="0"/>
    <s v="PGE Nº 29/2021"/>
    <s v="PGE-PRC-2021/02273"/>
    <s v="PD-PRC-2021/02530 ITO"/>
    <s v="2 - FATURADO"/>
    <n v="697"/>
    <x v="4"/>
    <x v="0"/>
  </r>
  <r>
    <x v="1546"/>
    <s v="71.584.833/0002-76"/>
    <s v="NF SERVICOS"/>
    <n v="131208"/>
    <d v="2022-12-31T00:00:00"/>
    <n v="1553020"/>
    <d v="2023-01-09T00:00:00"/>
    <d v="2022-12-01T00:00:00"/>
    <n v="156421.63"/>
    <d v="2023-02-08T00:00:00"/>
    <s v="E0210363"/>
    <s v="PD021277"/>
    <s v="IMPLANTAÇÃO DA SOLUÇÃO ATTORNATUS"/>
    <n v="156421.63"/>
    <d v="2022-12-01T00:00:00"/>
    <x v="0"/>
    <s v="PGE Nº 29/2021"/>
    <s v="PGE-PRC-2021/02273"/>
    <s v="PD-PRC-2021/02530 ITO"/>
    <s v="2 - FATURADO"/>
    <n v="692"/>
    <x v="4"/>
    <x v="0"/>
  </r>
  <r>
    <x v="1546"/>
    <s v="71.584.833/0002-76"/>
    <s v="NF SERVICOS"/>
    <n v="131212"/>
    <d v="2022-12-31T00:00:00"/>
    <n v="1553024"/>
    <d v="2023-01-09T00:00:00"/>
    <d v="2022-12-01T00:00:00"/>
    <n v="17967.240000000002"/>
    <d v="2023-02-08T00:00:00"/>
    <s v="E0210363"/>
    <s v="PD021277"/>
    <s v="IMPLANTAÇÃO DA SOLUÇÃO ATTORNATUS"/>
    <n v="17697.73"/>
    <d v="2022-12-01T00:00:00"/>
    <x v="0"/>
    <s v="PGE Nº 29/2021"/>
    <s v="PGE-PRC-2021/02273"/>
    <s v="PD-PRC-2021/02530 ITO"/>
    <s v="2 - FATURADO"/>
    <n v="692"/>
    <x v="4"/>
    <x v="0"/>
  </r>
  <r>
    <x v="1546"/>
    <s v="71.584.833/0002-76"/>
    <s v="NF SERVICOS"/>
    <n v="131213"/>
    <d v="2022-12-31T00:00:00"/>
    <n v="1553025"/>
    <d v="2023-01-09T00:00:00"/>
    <d v="2022-12-01T00:00:00"/>
    <n v="437.49"/>
    <d v="2023-02-08T00:00:00"/>
    <s v="E0210363"/>
    <s v="PD021277"/>
    <s v="IMPLANTAÇÃO DA SOLUÇÃO ATTORNATUS"/>
    <n v="437.49"/>
    <d v="2022-12-01T00:00:00"/>
    <x v="0"/>
    <s v="PGE Nº 29/2021"/>
    <s v="PGE-PRC-2021/02273"/>
    <s v="PD-PRC-2021/02530 ITO"/>
    <s v="2 - FATURADO"/>
    <n v="692"/>
    <x v="4"/>
    <x v="0"/>
  </r>
  <r>
    <x v="1546"/>
    <s v="71.584.833/0002-76"/>
    <s v="NF SERVICOS"/>
    <n v="131250"/>
    <d v="2022-12-31T00:00:00"/>
    <n v="1553062"/>
    <d v="2023-01-09T00:00:00"/>
    <d v="2022-12-01T00:00:00"/>
    <n v="117427.39"/>
    <d v="2023-02-08T00:00:00"/>
    <s v="E0210363"/>
    <s v="PD021277"/>
    <s v="IMPLANTAÇÃO DA SOLUÇÃO ATTORNATUS"/>
    <n v="117427.39"/>
    <d v="2022-12-01T00:00:00"/>
    <x v="0"/>
    <s v="PGE Nº 29/2021"/>
    <s v="PGE-PRC-2021/02273"/>
    <s v="PD-PRC-2021/02530 ITO"/>
    <s v="2 - FATURADO"/>
    <n v="692"/>
    <x v="4"/>
    <x v="0"/>
  </r>
  <r>
    <x v="1546"/>
    <s v="71.584.833/0002-76"/>
    <s v="NF SERVICOS"/>
    <n v="146505"/>
    <d v="2023-11-16T00:00:00"/>
    <n v="1695214"/>
    <d v="2023-11-16T00:00:00"/>
    <d v="2023-01-01T00:00:00"/>
    <n v="17967.240000000002"/>
    <d v="2023-12-16T00:00:00"/>
    <s v="E0210363"/>
    <s v="PD021277"/>
    <s v="IMPLANTAÇÃO DA SOLUÇÃO ATTORNATUS"/>
    <n v="17104.810000000001"/>
    <d v="2023-01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06"/>
    <d v="2023-11-16T00:00:00"/>
    <n v="1695215"/>
    <d v="2023-11-16T00:00:00"/>
    <d v="2023-01-01T00:00:00"/>
    <n v="51272.74"/>
    <d v="2023-12-16T00:00:00"/>
    <s v="E0210363"/>
    <s v="PD021277"/>
    <s v="IMPLANTAÇÃO DA SOLUÇÃO ATTORNATUS"/>
    <n v="48811.65"/>
    <d v="2023-01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07"/>
    <d v="2023-11-16T00:00:00"/>
    <n v="1695216"/>
    <d v="2023-11-16T00:00:00"/>
    <d v="2023-01-01T00:00:00"/>
    <n v="127353.41"/>
    <d v="2023-12-16T00:00:00"/>
    <s v="E0210363"/>
    <s v="PD021277"/>
    <s v="IMPLANTAÇÃO DA SOLUÇÃO ATTORNATUS"/>
    <n v="121240.45"/>
    <d v="2023-01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08"/>
    <d v="2023-11-16T00:00:00"/>
    <n v="1695217"/>
    <d v="2023-11-16T00:00:00"/>
    <d v="2023-01-01T00:00:00"/>
    <n v="2645"/>
    <d v="2023-12-16T00:00:00"/>
    <s v="E0210363"/>
    <s v="PD021277"/>
    <s v="IMPLANTAÇÃO DA SOLUÇÃO ATTORNATUS"/>
    <n v="2518.04"/>
    <d v="2023-01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09"/>
    <d v="2023-11-16T00:00:00"/>
    <n v="1695218"/>
    <d v="2023-11-16T00:00:00"/>
    <d v="2023-02-01T00:00:00"/>
    <n v="17967.240000000002"/>
    <d v="2023-12-16T00:00:00"/>
    <s v="E0210363"/>
    <s v="PD021277"/>
    <s v="IMPLANTAÇÃO DA SOLUÇÃO ATTORNATUS"/>
    <n v="17104.810000000001"/>
    <d v="2023-02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10"/>
    <d v="2023-11-16T00:00:00"/>
    <n v="1695219"/>
    <d v="2023-11-16T00:00:00"/>
    <d v="2023-02-01T00:00:00"/>
    <n v="30418.400000000001"/>
    <d v="2023-12-16T00:00:00"/>
    <s v="E0210363"/>
    <s v="PD021277"/>
    <s v="IMPLANTAÇÃO DA SOLUÇÃO ATTORNATUS"/>
    <n v="28958.32"/>
    <d v="2023-02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11"/>
    <d v="2023-11-16T00:00:00"/>
    <n v="1695220"/>
    <d v="2023-11-16T00:00:00"/>
    <d v="2023-02-01T00:00:00"/>
    <n v="134310.6"/>
    <d v="2023-12-16T00:00:00"/>
    <s v="E0210363"/>
    <s v="PD021277"/>
    <s v="IMPLANTAÇÃO DA SOLUÇÃO ATTORNATUS"/>
    <n v="127863.7"/>
    <d v="2023-02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12"/>
    <d v="2023-11-16T00:00:00"/>
    <n v="1695221"/>
    <d v="2023-11-16T00:00:00"/>
    <d v="2023-02-01T00:00:00"/>
    <n v="17259.3"/>
    <d v="2023-12-16T00:00:00"/>
    <s v="E0210363"/>
    <s v="PD021277"/>
    <s v="IMPLANTAÇÃO DA SOLUÇÃO ATTORNATUS"/>
    <n v="16430.849999999999"/>
    <d v="2023-02-01T00:00:00"/>
    <x v="0"/>
    <s v="PGE Nº 29/2021"/>
    <s v="PGE-PRC-2021/02273"/>
    <s v="PD-PRC-2021/02530 ITO"/>
    <s v="2 - FATURADO"/>
    <n v="381"/>
    <x v="4"/>
    <x v="0"/>
  </r>
  <r>
    <x v="1546"/>
    <s v="71.584.833/0002-76"/>
    <s v="NF SERVICOS"/>
    <n v="146515"/>
    <d v="2023-11-17T00:00:00"/>
    <n v="1695224"/>
    <d v="2023-11-17T00:00:00"/>
    <d v="2023-03-01T00:00:00"/>
    <n v="17967.240000000002"/>
    <d v="2023-12-17T00:00:00"/>
    <s v="E0210363"/>
    <s v="PD021277"/>
    <s v="IMPLANTAÇÃO DA SOLUÇÃO ATTORNATUS"/>
    <n v="17104.810000000001"/>
    <d v="2023-03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16"/>
    <d v="2023-11-17T00:00:00"/>
    <n v="1695225"/>
    <d v="2023-11-17T00:00:00"/>
    <d v="2023-03-01T00:00:00"/>
    <n v="132338.41"/>
    <d v="2023-12-17T00:00:00"/>
    <s v="E0210363"/>
    <s v="PD021277"/>
    <s v="IMPLANTAÇÃO DA SOLUÇÃO ATTORNATUS"/>
    <n v="125986.16"/>
    <d v="2023-03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17"/>
    <d v="2023-11-17T00:00:00"/>
    <n v="1695226"/>
    <d v="2023-11-17T00:00:00"/>
    <d v="2023-03-01T00:00:00"/>
    <n v="64309.38"/>
    <d v="2023-12-17T00:00:00"/>
    <s v="E0210363"/>
    <s v="PD021277"/>
    <s v="IMPLANTAÇÃO DA SOLUÇÃO ATTORNATUS"/>
    <n v="61222.54"/>
    <d v="2023-03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18"/>
    <d v="2023-11-17T00:00:00"/>
    <n v="1695227"/>
    <d v="2023-11-17T00:00:00"/>
    <d v="2023-03-01T00:00:00"/>
    <n v="460.49"/>
    <d v="2023-12-17T00:00:00"/>
    <s v="E0210363"/>
    <s v="PD021277"/>
    <s v="IMPLANTAÇÃO DA SOLUÇÃO ATTORNATUS"/>
    <n v="438.39"/>
    <d v="2023-03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36"/>
    <d v="2023-11-17T00:00:00"/>
    <n v="1695245"/>
    <d v="2023-11-17T00:00:00"/>
    <d v="2023-04-01T00:00:00"/>
    <n v="17967.240000000002"/>
    <d v="2023-12-17T00:00:00"/>
    <s v="E0210363"/>
    <s v="PD021277"/>
    <s v="IMPLANTAÇÃO DA SOLUÇÃO ATTORNATUS"/>
    <n v="17104.810000000001"/>
    <d v="2023-04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37"/>
    <d v="2023-11-17T00:00:00"/>
    <n v="1695246"/>
    <d v="2023-11-17T00:00:00"/>
    <d v="2023-04-01T00:00:00"/>
    <n v="43400.72"/>
    <d v="2023-12-17T00:00:00"/>
    <s v="E0210363"/>
    <s v="PD021277"/>
    <s v="IMPLANTAÇÃO DA SOLUÇÃO ATTORNATUS"/>
    <n v="41317.49"/>
    <d v="2023-04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38"/>
    <d v="2023-11-17T00:00:00"/>
    <n v="1695247"/>
    <d v="2023-11-17T00:00:00"/>
    <d v="2023-04-01T00:00:00"/>
    <n v="134310.6"/>
    <d v="2023-12-17T00:00:00"/>
    <s v="E0210363"/>
    <s v="PD021277"/>
    <s v="IMPLANTAÇÃO DA SOLUÇÃO ATTORNATUS"/>
    <n v="127863.7"/>
    <d v="2023-04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39"/>
    <d v="2023-11-17T00:00:00"/>
    <n v="1695248"/>
    <d v="2023-11-17T00:00:00"/>
    <d v="2023-04-01T00:00:00"/>
    <n v="17884.28"/>
    <d v="2023-12-17T00:00:00"/>
    <s v="E0210363"/>
    <s v="PD021277"/>
    <s v="IMPLANTAÇÃO DA SOLUÇÃO ATTORNATUS"/>
    <n v="17025.830000000002"/>
    <d v="2023-04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50"/>
    <d v="2023-11-17T00:00:00"/>
    <n v="1695259"/>
    <d v="2023-11-17T00:00:00"/>
    <d v="2023-05-01T00:00:00"/>
    <n v="39987.440000000002"/>
    <d v="2023-12-17T00:00:00"/>
    <s v="E0210363"/>
    <s v="PD021277"/>
    <s v="IMPLANTAÇÃO DA SOLUÇÃO ATTORNATUS"/>
    <n v="38068.050000000003"/>
    <d v="2023-05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51"/>
    <d v="2023-11-17T00:00:00"/>
    <n v="1695260"/>
    <d v="2023-11-17T00:00:00"/>
    <d v="2023-05-01T00:00:00"/>
    <n v="102025.79"/>
    <d v="2023-12-17T00:00:00"/>
    <s v="E0210363"/>
    <s v="PD021277"/>
    <s v="IMPLANTAÇÃO DA SOLUÇÃO ATTORNATUS"/>
    <n v="97128.55"/>
    <d v="2023-05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552"/>
    <d v="2023-11-17T00:00:00"/>
    <n v="1695261"/>
    <d v="2023-11-17T00:00:00"/>
    <d v="2023-05-01T00:00:00"/>
    <n v="38846.26"/>
    <d v="2023-12-17T00:00:00"/>
    <s v="E0210363"/>
    <s v="PD021277"/>
    <s v="IMPLANTAÇÃO DA SOLUÇÃO ATTORNATUS"/>
    <n v="36981.64"/>
    <d v="2023-05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695"/>
    <d v="2023-11-17T00:00:00"/>
    <n v="1695404"/>
    <d v="2023-11-17T00:00:00"/>
    <d v="2023-06-01T00:00:00"/>
    <n v="115304.95"/>
    <d v="2023-12-17T00:00:00"/>
    <s v="E0210363"/>
    <s v="PD021277"/>
    <s v="IMPLANTAÇÃO DA SOLUÇÃO ATTORNATUS"/>
    <n v="109770.31"/>
    <d v="2023-06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696"/>
    <d v="2023-11-17T00:00:00"/>
    <n v="1695405"/>
    <d v="2023-11-17T00:00:00"/>
    <d v="2023-06-01T00:00:00"/>
    <n v="44492.97"/>
    <d v="2023-12-17T00:00:00"/>
    <s v="E0210363"/>
    <s v="PD021277"/>
    <s v="IMPLANTAÇÃO DA SOLUÇÃO ATTORNATUS"/>
    <n v="42357.31"/>
    <d v="2023-06-01T00:00:00"/>
    <x v="0"/>
    <s v="PGE Nº 29/2021"/>
    <s v="PGE-PRC-2021/02273"/>
    <s v="PD-PRC-2021/02530 ITO"/>
    <s v="2 - FATURADO"/>
    <n v="380"/>
    <x v="4"/>
    <x v="0"/>
  </r>
  <r>
    <x v="1546"/>
    <s v="71.584.833/0002-76"/>
    <s v="NF SERVICOS"/>
    <n v="146897"/>
    <d v="2023-11-24T00:00:00"/>
    <n v="1695606"/>
    <d v="2023-11-24T00:00:00"/>
    <d v="2023-02-01T00:00:00"/>
    <n v="2.58"/>
    <d v="2023-12-24T00:00:00"/>
    <s v="E0210363"/>
    <s v="PD021277"/>
    <s v="IMPLANTAÇÃO DA SOLUÇÃO ATTORNATUS"/>
    <n v="2.46"/>
    <d v="2023-02-01T00:00:00"/>
    <x v="0"/>
    <s v="PGE Nº 29/2021"/>
    <s v="PGE-PRC-2021/02273"/>
    <s v="PD-PRC-2021/02530 ITO"/>
    <s v="2 - FATURADO"/>
    <n v="373"/>
    <x v="4"/>
    <x v="0"/>
  </r>
  <r>
    <x v="1546"/>
    <s v="71.584.833/0002-76"/>
    <s v="NF SERVICOS"/>
    <n v="146981"/>
    <d v="2023-11-24T00:00:00"/>
    <n v="1695690"/>
    <d v="2023-11-24T00:00:00"/>
    <d v="2023-06-01T00:00:00"/>
    <n v="43025.77"/>
    <d v="2023-12-24T00:00:00"/>
    <s v="E0210363"/>
    <s v="PD021277"/>
    <s v="IMPLANTAÇÃO DA SOLUÇÃO ATTORNATUS"/>
    <n v="40960.54"/>
    <d v="2023-06-01T00:00:00"/>
    <x v="0"/>
    <s v="PGE Nº 29/2021"/>
    <s v="PGE-PRC-2021/02273"/>
    <s v="PD-PRC-2021/02530 ITO"/>
    <s v="2 - FATURADO"/>
    <n v="373"/>
    <x v="4"/>
    <x v="0"/>
  </r>
  <r>
    <x v="1546"/>
    <s v="71.584.833/0002-76"/>
    <s v="NF SERVICOS"/>
    <n v="147035"/>
    <d v="2023-11-27T00:00:00"/>
    <n v="1695744"/>
    <d v="2023-11-27T00:00:00"/>
    <d v="2023-04-01T00:00:00"/>
    <n v="50442.46"/>
    <d v="2023-12-27T00:00:00"/>
    <s v="E0190070"/>
    <s v="PD019052"/>
    <s v="PLATAFORMA PAAS ORACLE"/>
    <n v="48021.23"/>
    <d v="2023-04-01T00:00:00"/>
    <x v="0"/>
    <d v="2019-11-01T00:00:00"/>
    <s v="PGE 16831-148366/2019"/>
    <s v="20192818 ITO"/>
    <s v="2 - FATURADO"/>
    <n v="370"/>
    <x v="4"/>
    <x v="0"/>
  </r>
  <r>
    <x v="1546"/>
    <s v="71.584.833/0002-76"/>
    <s v="NF SERVICOS"/>
    <n v="147036"/>
    <d v="2023-11-27T00:00:00"/>
    <n v="1695745"/>
    <d v="2023-11-27T00:00:00"/>
    <d v="2023-05-01T00:00:00"/>
    <n v="108041.54"/>
    <d v="2023-12-27T00:00:00"/>
    <s v="E0190070"/>
    <s v="PD019052"/>
    <s v="PLATAFORMA PAAS ORACLE"/>
    <n v="102855.55"/>
    <d v="2023-05-01T00:00:00"/>
    <x v="0"/>
    <d v="2019-11-01T00:00:00"/>
    <s v="PGE 16831-148366/2019"/>
    <s v="20192818 ITO"/>
    <s v="2 - FATURADO"/>
    <n v="370"/>
    <x v="4"/>
    <x v="0"/>
  </r>
  <r>
    <x v="1546"/>
    <s v="71.584.833/0002-76"/>
    <s v="NF SERVICOS"/>
    <n v="147038"/>
    <d v="2023-11-27T00:00:00"/>
    <n v="1695747"/>
    <d v="2023-11-27T00:00:00"/>
    <d v="2023-06-01T00:00:00"/>
    <n v="108041.54"/>
    <d v="2023-12-27T00:00:00"/>
    <s v="E0190070"/>
    <s v="PD019052"/>
    <s v="PLATAFORMA PAAS ORACLE"/>
    <n v="102855.55"/>
    <d v="2023-06-01T00:00:00"/>
    <x v="0"/>
    <d v="2019-11-01T00:00:00"/>
    <s v="PGE 16831-148366/2019"/>
    <s v="20192818 ITO"/>
    <s v="2 - FATURADO"/>
    <n v="370"/>
    <x v="4"/>
    <x v="0"/>
  </r>
  <r>
    <x v="1546"/>
    <s v="71.584.833/0002-76"/>
    <s v="NF SERVICOS"/>
    <n v="147042"/>
    <d v="2023-11-27T00:00:00"/>
    <n v="1695751"/>
    <d v="2023-11-27T00:00:00"/>
    <d v="2023-07-01T00:00:00"/>
    <n v="108041.54"/>
    <d v="2023-12-27T00:00:00"/>
    <s v="E0190070"/>
    <s v="PD019052"/>
    <s v="PLATAFORMA PAAS ORACLE"/>
    <n v="102855.55"/>
    <d v="2023-07-01T00:00:00"/>
    <x v="0"/>
    <d v="2019-11-01T00:00:00"/>
    <s v="PGE 16831-148366/2019"/>
    <s v="20192818 ITO"/>
    <s v="2 - FATURADO"/>
    <n v="370"/>
    <x v="4"/>
    <x v="0"/>
  </r>
  <r>
    <x v="1546"/>
    <s v="71.584.833/0002-76"/>
    <s v="NF SERVICOS"/>
    <n v="147046"/>
    <d v="2023-11-27T00:00:00"/>
    <n v="1695755"/>
    <d v="2023-11-27T00:00:00"/>
    <d v="2023-08-01T00:00:00"/>
    <n v="108041.54"/>
    <d v="2023-12-27T00:00:00"/>
    <s v="E0190070"/>
    <s v="PD019052"/>
    <s v="PLATAFORMA PAAS ORACLE"/>
    <n v="102855.55"/>
    <d v="2023-08-01T00:00:00"/>
    <x v="0"/>
    <d v="2019-11-01T00:00:00"/>
    <s v="PGE 16831-148366/2019"/>
    <s v="20192818 ITO"/>
    <s v="2 - FATURADO"/>
    <n v="370"/>
    <x v="4"/>
    <x v="0"/>
  </r>
  <r>
    <x v="1546"/>
    <s v="71.584.833/0002-76"/>
    <s v="NF SERVICOS E_GOV"/>
    <n v="165268"/>
    <d v="2024-08-06T00:00:00"/>
    <n v="1829134"/>
    <d v="2024-08-06T00:00:00"/>
    <m/>
    <n v="73.260000000000005"/>
    <d v="2024-09-05T00:00:00"/>
    <m/>
    <m/>
    <s v="Certificado e-CPF A1 (renovacao) em Software (12 meses) Gov"/>
    <n v="69.739999999999995"/>
    <m/>
    <x v="0"/>
    <m/>
    <m/>
    <m/>
    <s v="2 - FATURADO"/>
    <n v="117"/>
    <x v="8"/>
    <x v="1"/>
  </r>
  <r>
    <x v="1546"/>
    <s v="71.584.833/0002-76"/>
    <s v="NF SERVICOS"/>
    <n v="6376"/>
    <d v="2024-09-12T00:00:00"/>
    <n v="293323"/>
    <d v="2024-09-12T00:00:00"/>
    <d v="2024-08-01T00:00:00"/>
    <n v="241104.92"/>
    <d v="2024-10-12T00:00:00"/>
    <s v="E0230004"/>
    <s v="PD023004"/>
    <s v="DESENVOLVIMENTO DE PAINÉIS DE INTELIGÊNCIA ANALÍTICA"/>
    <n v="229531.88"/>
    <d v="2024-08-01T00:00:00"/>
    <x v="0"/>
    <d v="2024-01-01T00:00:00"/>
    <s v="023.00030102/2023-03"/>
    <s v="359.00000778/2024-35-APPS"/>
    <s v="2 - FATURADO"/>
    <n v="80"/>
    <x v="5"/>
    <x v="0"/>
  </r>
  <r>
    <x v="1546"/>
    <s v="71.584.833/0002-76"/>
    <s v="NF SERVICOS"/>
    <n v="172135"/>
    <d v="2024-11-14T00:00:00"/>
    <n v="1875150"/>
    <d v="2024-11-14T00:00:00"/>
    <d v="2024-10-01T00:00:00"/>
    <n v="79538.16"/>
    <d v="2024-12-14T00:00:00"/>
    <s v="E0230005"/>
    <s v="PD023004"/>
    <s v="NÚVEM PÚBLICA, PaaS MIDDLEWARE, BI EM NUVEM E ANTIVIRUS"/>
    <n v="75720.33"/>
    <d v="2024-10-01T00:00:00"/>
    <x v="0"/>
    <d v="2024-01-01T00:00:00"/>
    <s v="023.00030102/2023-03"/>
    <s v="359.00000778/2024-35-ITO"/>
    <s v="2 - FATURADO"/>
    <n v="17"/>
    <x v="2"/>
    <x v="0"/>
  </r>
  <r>
    <x v="1546"/>
    <s v="71.584.833/0002-76"/>
    <s v="NF SERVICOS"/>
    <n v="172136"/>
    <d v="2024-11-14T00:00:00"/>
    <n v="1875151"/>
    <d v="2024-11-14T00:00:00"/>
    <d v="2024-10-01T00:00:00"/>
    <n v="1110.6500000000001"/>
    <d v="2024-12-14T00:00:00"/>
    <s v="E0230005"/>
    <s v="PD023004"/>
    <s v="NÚVEM PÚBLICA, PaaS MIDDLEWARE, BI EM NUVEM E ANTIVIRUS"/>
    <n v="1057.3399999999999"/>
    <d v="2024-10-01T00:00:00"/>
    <x v="0"/>
    <d v="2024-01-01T00:00:00"/>
    <s v="023.00030102/2023-03"/>
    <s v="359.00000778/2024-35-ITO"/>
    <s v="2 - FATURADO"/>
    <n v="17"/>
    <x v="2"/>
    <x v="0"/>
  </r>
  <r>
    <x v="1546"/>
    <s v="71.584.833/0002-76"/>
    <s v="NF SERVICOS"/>
    <n v="175464"/>
    <d v="2024-12-13T00:00:00"/>
    <n v="1891452"/>
    <d v="2024-12-13T00:00:00"/>
    <d v="2024-11-01T00:00:00"/>
    <n v="443.74"/>
    <d v="2025-01-12T00:00:00"/>
    <s v="E0230459"/>
    <s v="PD023376"/>
    <s v="NUVEM PRODESP, CERTIFICADO SSL - OV  E INSTALAÇÃO SERVIDORES"/>
    <n v="422.44"/>
    <d v="2024-11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5465"/>
    <d v="2024-12-13T00:00:00"/>
    <n v="1891453"/>
    <d v="2024-12-13T00:00:00"/>
    <d v="2024-11-01T00:00:00"/>
    <n v="2276.6999999999998"/>
    <d v="2025-01-12T00:00:00"/>
    <s v="E0230459"/>
    <s v="PD023376"/>
    <s v="NUVEM PRODESP, CERTIFICADO SSL - OV  E INSTALAÇÃO SERVIDORES"/>
    <n v="2167.42"/>
    <d v="2024-11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5480"/>
    <d v="2024-12-13T00:00:00"/>
    <n v="1891468"/>
    <d v="2024-12-13T00:00:00"/>
    <d v="2024-11-01T00:00:00"/>
    <n v="213.5"/>
    <d v="2025-01-12T00:00:00"/>
    <s v="E0230459"/>
    <s v="PD023376"/>
    <s v="NUVEM PRODESP, CERTIFICADO SSL - OV  E INSTALAÇÃO SERVIDORES"/>
    <n v="203.25"/>
    <d v="2024-11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5481"/>
    <d v="2024-12-13T00:00:00"/>
    <n v="1891469"/>
    <d v="2024-12-13T00:00:00"/>
    <d v="2024-11-01T00:00:00"/>
    <n v="11170"/>
    <d v="2025-01-12T00:00:00"/>
    <s v="E0230459"/>
    <s v="PD023376"/>
    <s v="NUVEM PRODESP, CERTIFICADO SSL - OV  E INSTALAÇÃO SERVIDORES"/>
    <n v="10633.84"/>
    <d v="2024-11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5482"/>
    <d v="2024-12-13T00:00:00"/>
    <n v="1891470"/>
    <d v="2024-12-13T00:00:00"/>
    <d v="2024-11-01T00:00:00"/>
    <n v="2218.85"/>
    <d v="2025-01-12T00:00:00"/>
    <s v="E0230459"/>
    <s v="PD023376"/>
    <s v="NUVEM PRODESP, CERTIFICADO SSL - OV  E INSTALAÇÃO SERVIDORES"/>
    <n v="2112.35"/>
    <d v="2024-11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5491"/>
    <d v="2024-12-13T00:00:00"/>
    <n v="1891479"/>
    <d v="2024-12-13T00:00:00"/>
    <d v="2024-11-01T00:00:00"/>
    <n v="10566.4"/>
    <d v="2025-01-12T00:00:00"/>
    <s v="E0190098"/>
    <s v="PD019071"/>
    <s v="SERVICOS DE REDE PRIVADA VIRTUAL - VPN"/>
    <n v="10059.209999999999"/>
    <d v="2024-11-01T00:00:00"/>
    <x v="0"/>
    <s v="Nº 14/2019"/>
    <s v="023.00032012/2023-49"/>
    <s v="85839/0002 PD-PRC-2023/01066 359.00005667/2024-15  ITO"/>
    <s v="2 - FATURADO"/>
    <n v="0"/>
    <x v="0"/>
    <x v="0"/>
  </r>
  <r>
    <x v="1546"/>
    <s v="71.584.833/0002-76"/>
    <s v="NF SERVICOS"/>
    <n v="175498"/>
    <d v="2024-12-13T00:00:00"/>
    <n v="1891486"/>
    <d v="2024-12-13T00:00:00"/>
    <d v="2024-11-01T00:00:00"/>
    <n v="29774.880000000001"/>
    <d v="2025-01-12T00:00:00"/>
    <s v="E0210396"/>
    <s v="PD021316"/>
    <s v="SOLUÇÃO TECNOLÓGICA DE GERENCIAMENTO DE PROCESSOS COM INTELIGÊNCIA ARTIFICIAL"/>
    <n v="28345.69"/>
    <d v="2024-11-01T00:00:00"/>
    <x v="0"/>
    <s v="PGE Nº 28/2021"/>
    <s v="PGE-PRC-2021/02400"/>
    <s v="PD-PRC-2021/02544-359.00008468/2023-88 APPS"/>
    <s v="2 - FATURADO"/>
    <n v="0"/>
    <x v="0"/>
    <x v="0"/>
  </r>
  <r>
    <x v="1546"/>
    <s v="71.584.833/0002-76"/>
    <s v="NF SERVICOS"/>
    <n v="175501"/>
    <d v="2024-12-13T00:00:00"/>
    <n v="1891489"/>
    <d v="2024-12-13T00:00:00"/>
    <d v="2024-11-01T00:00:00"/>
    <n v="68498.649999999994"/>
    <d v="2025-01-12T00:00:00"/>
    <s v="E0190304"/>
    <s v="PD019238"/>
    <s v="INFRAESTRUTURA VIRTUALIZADA ON PREMISSES AVANÇADO COM GERENCIAMENTO"/>
    <n v="65210.71"/>
    <d v="2024-11-01T00:00:00"/>
    <x v="0"/>
    <s v="PGE Nº 07/2020"/>
    <s v="SEI 023.000006243/2023-05"/>
    <s v="PD-PRC-2020/01883 -   359.00002184/2023-88   ITO"/>
    <s v="2 - FATURADO"/>
    <n v="0"/>
    <x v="0"/>
    <x v="0"/>
  </r>
  <r>
    <x v="1546"/>
    <s v="71.584.833/0002-76"/>
    <s v="NF SERVICOS"/>
    <n v="175504"/>
    <d v="2024-12-13T00:00:00"/>
    <n v="1891492"/>
    <d v="2024-12-13T00:00:00"/>
    <d v="2024-11-01T00:00:00"/>
    <n v="26053.02"/>
    <d v="2025-01-12T00:00:00"/>
    <s v="E0210396"/>
    <s v="PD021316"/>
    <s v="SOLUÇÃO TECNOLÓGICA DE GERENCIAMENTO DE PROCESSOS COM INTELIGÊNCIA ARTIFICIAL"/>
    <n v="24802.48"/>
    <d v="2024-11-01T00:00:00"/>
    <x v="0"/>
    <s v="PGE Nº 28/2021"/>
    <s v="PGE-PRC-2021/02400"/>
    <s v="PD-PRC-2021/02544-359.00008468/2023-88 APPS"/>
    <s v="2 - FATURADO"/>
    <n v="0"/>
    <x v="0"/>
    <x v="0"/>
  </r>
  <r>
    <x v="1546"/>
    <s v="71.584.833/0002-76"/>
    <s v="NF SERVICOS"/>
    <n v="175519"/>
    <d v="2024-12-13T00:00:00"/>
    <n v="1891507"/>
    <d v="2024-12-13T00:00:00"/>
    <d v="2024-11-01T00:00:00"/>
    <n v="10915.8"/>
    <d v="2025-01-12T00:00:00"/>
    <s v="E0200175"/>
    <s v="PD020146"/>
    <s v="NUVEM PRODESP"/>
    <n v="10391.84"/>
    <d v="2024-11-01T00:00:00"/>
    <x v="0"/>
    <s v="PGE NR. 06/2020"/>
    <s v="023.00025440/2023-15"/>
    <s v="PD-PRC-2020/01885/359.00001594/2023-10 - ITO"/>
    <s v="2 - FATURADO"/>
    <n v="0"/>
    <x v="0"/>
    <x v="0"/>
  </r>
  <r>
    <x v="1546"/>
    <s v="71.584.833/0002-76"/>
    <s v="NF SERVICOS"/>
    <n v="175522"/>
    <d v="2024-12-13T00:00:00"/>
    <n v="1891510"/>
    <d v="2024-12-13T00:00:00"/>
    <d v="2024-11-01T00:00:00"/>
    <n v="31197.97"/>
    <d v="2025-01-12T00:00:00"/>
    <s v="E0230458"/>
    <s v="PD023376"/>
    <s v="MANUTENÇÃO SISTEMA PEP"/>
    <n v="29700.47"/>
    <d v="2024-11-01T00:00:00"/>
    <x v="0"/>
    <s v="32/2023   D.L. 19/2023"/>
    <s v="023.00020260/2023-47"/>
    <s v="359.00007830/2023-01 APPS"/>
    <s v="2 - FATURADO"/>
    <n v="0"/>
    <x v="0"/>
    <x v="0"/>
  </r>
  <r>
    <x v="1546"/>
    <s v="71.584.833/0002-76"/>
    <s v="NF SERVICOS"/>
    <n v="175530"/>
    <d v="2024-12-13T00:00:00"/>
    <n v="1891518"/>
    <d v="2024-12-13T00:00:00"/>
    <d v="2024-11-01T00:00:00"/>
    <n v="155989.79999999999"/>
    <d v="2025-01-12T00:00:00"/>
    <s v="E0230458"/>
    <s v="PD023376"/>
    <s v="MANUTENÇÃO SISTEMA PEP"/>
    <n v="148502.29"/>
    <d v="2024-11-01T00:00:00"/>
    <x v="0"/>
    <s v="32/2023   D.L. 19/2023"/>
    <s v="023.00020260/2023-47"/>
    <s v="359.00007830/2023-01 APPS"/>
    <s v="2 - FATURADO"/>
    <n v="0"/>
    <x v="0"/>
    <x v="0"/>
  </r>
  <r>
    <x v="1546"/>
    <s v="71.584.833/0002-76"/>
    <s v="NF SERVICOS"/>
    <n v="175537"/>
    <d v="2024-12-13T00:00:00"/>
    <n v="1891525"/>
    <d v="2024-12-13T00:00:00"/>
    <d v="2024-11-01T00:00:00"/>
    <n v="214109.41"/>
    <d v="2025-01-12T00:00:00"/>
    <s v="E0210362"/>
    <s v="PD021316"/>
    <s v="SOLUÇÃO TECNOLÓGICA DE GERENCIAMENTO DE PROCESSOS COM INTELIGÊNCIA ARTIFICIAL"/>
    <n v="203832.16"/>
    <d v="2024-11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5538"/>
    <d v="2024-12-13T00:00:00"/>
    <n v="1891526"/>
    <d v="2024-12-13T00:00:00"/>
    <d v="2024-11-01T00:00:00"/>
    <n v="17165.189999999999"/>
    <d v="2025-01-12T00:00:00"/>
    <s v="E0210362"/>
    <s v="PD021316"/>
    <s v="SOLUÇÃO TECNOLÓGICA DE GERENCIAMENTO DE PROCESSOS COM INTELIGÊNCIA ARTIFICIAL"/>
    <n v="16341.26"/>
    <d v="2024-11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5539"/>
    <d v="2024-12-13T00:00:00"/>
    <n v="1891527"/>
    <d v="2024-12-13T00:00:00"/>
    <d v="2024-11-01T00:00:00"/>
    <n v="61285.279999999999"/>
    <d v="2025-01-12T00:00:00"/>
    <s v="E0210362"/>
    <s v="PD021316"/>
    <s v="SOLUÇÃO TECNOLÓGICA DE GERENCIAMENTO DE PROCESSOS COM INTELIGÊNCIA ARTIFICIAL"/>
    <n v="58343.59"/>
    <d v="2024-11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5540"/>
    <d v="2024-12-13T00:00:00"/>
    <n v="1891528"/>
    <d v="2024-12-13T00:00:00"/>
    <d v="2024-11-01T00:00:00"/>
    <n v="314065.83"/>
    <d v="2025-01-12T00:00:00"/>
    <s v="E0210362"/>
    <s v="PD021316"/>
    <s v="SOLUÇÃO TECNOLÓGICA DE GERENCIAMENTO DE PROCESSOS COM INTELIGÊNCIA ARTIFICIAL"/>
    <n v="298990.67"/>
    <d v="2024-11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5541"/>
    <d v="2024-12-13T00:00:00"/>
    <n v="1891529"/>
    <d v="2024-12-13T00:00:00"/>
    <d v="2024-11-01T00:00:00"/>
    <n v="19617.36"/>
    <d v="2025-01-12T00:00:00"/>
    <s v="E0210362"/>
    <s v="PD021316"/>
    <s v="SOLUÇÃO TECNOLÓGICA DE GERENCIAMENTO DE PROCESSOS COM INTELIGÊNCIA ARTIFICIAL"/>
    <n v="18675.73"/>
    <d v="2024-11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5544"/>
    <d v="2024-12-13T00:00:00"/>
    <n v="1891532"/>
    <d v="2024-12-16T00:00:00"/>
    <d v="2024-11-01T00:00:00"/>
    <n v="513330"/>
    <d v="2025-01-15T00:00:00"/>
    <s v="E0230124"/>
    <s v="PD023105"/>
    <s v="PAAS BANCO DE DADOS ORACLE - VPN"/>
    <n v="488690.16"/>
    <d v="2024-11-01T00:00:00"/>
    <x v="0"/>
    <s v="PGE Nº 15/2023   DL 10/2023"/>
    <s v="SEI Nº 023.00001633/2023-81"/>
    <s v="359.00001744/2023-87  ITO"/>
    <s v="2 - FATURADO"/>
    <n v="0"/>
    <x v="0"/>
    <x v="0"/>
  </r>
  <r>
    <x v="1546"/>
    <s v="71.584.833/0002-76"/>
    <s v="NF SERVICOS"/>
    <n v="175545"/>
    <d v="2024-12-13T00:00:00"/>
    <n v="1891533"/>
    <d v="2024-12-16T00:00:00"/>
    <d v="2024-11-01T00:00:00"/>
    <n v="588"/>
    <d v="2025-01-15T00:00:00"/>
    <s v="E0230124"/>
    <s v="PD023105"/>
    <s v="PAAS BANCO DE DADOS ORACLE - VPN"/>
    <n v="559.78"/>
    <d v="2024-11-01T00:00:00"/>
    <x v="0"/>
    <s v="PGE Nº 15/2023   DL 10/2023"/>
    <s v="SEI Nº 023.00001633/2023-81"/>
    <s v="359.00001744/2023-87  ITO"/>
    <s v="2 - FATURADO"/>
    <n v="0"/>
    <x v="0"/>
    <x v="0"/>
  </r>
  <r>
    <x v="1546"/>
    <s v="71.584.833/0002-76"/>
    <s v="NF SERVICOS"/>
    <n v="175547"/>
    <d v="2024-12-13T00:00:00"/>
    <n v="1891535"/>
    <d v="2024-12-16T00:00:00"/>
    <d v="2024-11-01T00:00:00"/>
    <n v="39711.919999999998"/>
    <d v="2025-01-15T00:00:00"/>
    <s v="E0230092"/>
    <s v="PD023080"/>
    <s v="HELP DESK, INTRAGOV E CHAMADO TECNICO"/>
    <n v="37805.75"/>
    <d v="2024-11-01T00:00:00"/>
    <x v="0"/>
    <d v="2023-07-01T00:00:00"/>
    <s v="023.00006810/2023-15"/>
    <s v="359.00003051/2023-29 ITO"/>
    <s v="2 - FATURADO"/>
    <n v="0"/>
    <x v="0"/>
    <x v="0"/>
  </r>
  <r>
    <x v="1546"/>
    <s v="71.584.833/0002-76"/>
    <s v="NF SERVICOS"/>
    <n v="175548"/>
    <d v="2024-12-13T00:00:00"/>
    <n v="1891536"/>
    <d v="2024-12-16T00:00:00"/>
    <d v="2024-11-01T00:00:00"/>
    <n v="581.45000000000005"/>
    <d v="2025-01-15T00:00:00"/>
    <s v="E0230092"/>
    <s v="PD023080"/>
    <s v="HELP DESK, INTRAGOV E CHAMADO TECNICO"/>
    <n v="553.54"/>
    <d v="2024-11-01T00:00:00"/>
    <x v="0"/>
    <d v="2023-07-01T00:00:00"/>
    <s v="023.00006810/2023-15"/>
    <s v="359.00003051/2023-29 ITO"/>
    <s v="2 - FATURADO"/>
    <n v="0"/>
    <x v="0"/>
    <x v="0"/>
  </r>
  <r>
    <x v="1546"/>
    <s v="71.584.833/0002-76"/>
    <s v="NF SERVICOS"/>
    <n v="175553"/>
    <d v="2024-12-13T00:00:00"/>
    <n v="1891541"/>
    <d v="2024-12-16T00:00:00"/>
    <d v="2024-11-01T00:00:00"/>
    <n v="8149"/>
    <d v="2025-01-15T00:00:00"/>
    <s v="E0230046"/>
    <s v="PD023039"/>
    <s v="GERENCIAMENTO ANTIVIRUS"/>
    <n v="7757.85"/>
    <d v="2024-11-01T00:00:00"/>
    <x v="0"/>
    <d v="2023-06-01T00:00:00"/>
    <s v="PGE-PRC-2023/00001"/>
    <s v="PD-PRC-2023/01193-359.00004152/2024-06- ITO"/>
    <s v="2 - FATURADO"/>
    <n v="0"/>
    <x v="0"/>
    <x v="0"/>
  </r>
  <r>
    <x v="1546"/>
    <s v="71.584.833/0002-76"/>
    <s v="NF SERVICOS"/>
    <n v="175676"/>
    <d v="2024-12-16T00:00:00"/>
    <n v="1891664"/>
    <d v="2024-12-16T00:00:00"/>
    <d v="2024-11-01T00:00:00"/>
    <n v="17261.86"/>
    <d v="2025-01-15T00:00:00"/>
    <s v="E0230179"/>
    <s v="PD023153"/>
    <s v="FOLHA DE PAGAMENTO"/>
    <n v="16433.29"/>
    <d v="2024-11-01T00:00:00"/>
    <x v="0"/>
    <s v="20/2023   D.L.12/2023"/>
    <s v="SEI 23.00006286/2023-82"/>
    <s v="359.00003502/2023-28 APPS"/>
    <s v="2 - FATURADO"/>
    <n v="0"/>
    <x v="0"/>
    <x v="0"/>
  </r>
  <r>
    <x v="1546"/>
    <s v="71.584.833/0002-76"/>
    <s v="NF SERVICOS"/>
    <n v="175683"/>
    <d v="2024-12-16T00:00:00"/>
    <n v="1891671"/>
    <d v="2024-12-16T00:00:00"/>
    <d v="2024-11-01T00:00:00"/>
    <n v="45023.06"/>
    <d v="2025-01-15T00:00:00"/>
    <s v="E0230184"/>
    <s v="PD023157"/>
    <s v="MANUTENÇÃO DAS FUNCIONALIDADES DOS SISTEMAS DO MODULO DE GERENCIAMENTO DO PROJETO DE SECURITIZAÇÃO  DO PPI- ICM/CMS DO ESTADO DE SÃO PAULO"/>
    <n v="42861.95"/>
    <d v="2024-11-01T00:00:00"/>
    <x v="0"/>
    <s v="PGE Nº 23/2023"/>
    <s v="SEI Nº 023.00006957/2023-13"/>
    <s v="359.00005531/2023-24 APPS"/>
    <s v="2 - FATURADO"/>
    <n v="0"/>
    <x v="0"/>
    <x v="0"/>
  </r>
  <r>
    <x v="1546"/>
    <s v="71.584.833/0002-76"/>
    <s v="NF SERVICOS"/>
    <n v="175686"/>
    <d v="2024-12-16T00:00:00"/>
    <n v="1891674"/>
    <d v="2024-12-16T00:00:00"/>
    <d v="2024-11-01T00:00:00"/>
    <n v="11135"/>
    <d v="2025-01-15T00:00:00"/>
    <s v="E0230386"/>
    <s v="PD023316"/>
    <s v="SAM PATRIMONIO"/>
    <n v="10600.52"/>
    <d v="2024-11-01T00:00:00"/>
    <x v="0"/>
    <s v="33/2023  D.L.22/2023"/>
    <s v="023.00009240/2023-15"/>
    <s v="359.00009063/2023-67 APPS"/>
    <s v="2 - FATURADO"/>
    <n v="0"/>
    <x v="0"/>
    <x v="0"/>
  </r>
  <r>
    <x v="1546"/>
    <s v="71.584.833/0002-76"/>
    <s v="NF SERVICOS"/>
    <n v="175691"/>
    <d v="2024-12-16T00:00:00"/>
    <n v="1891679"/>
    <d v="2024-12-16T00:00:00"/>
    <d v="2024-11-01T00:00:00"/>
    <n v="690291.13"/>
    <d v="2025-01-15T00:00:00"/>
    <s v="E0230185"/>
    <s v="PD023158"/>
    <s v="MANUTENÇÃO DAS FUNCIONALIDADES DOS SISTEMAS QUE PERMITIRÃO O GERENCIAMENTO E CONTROLE DA DIVIDA ATIVA ESTADUAL"/>
    <n v="657157.16"/>
    <d v="2024-11-01T00:00:00"/>
    <x v="0"/>
    <s v="PGE Nº 24/2023"/>
    <s v="SEI nº 023.00006955/2023-16"/>
    <s v="359.00005532/2023-79 APPS"/>
    <s v="2 - FATURADO"/>
    <n v="0"/>
    <x v="0"/>
    <x v="0"/>
  </r>
  <r>
    <x v="1546"/>
    <s v="71.584.833/0002-76"/>
    <s v="NF SERVICOS"/>
    <n v="175704"/>
    <d v="2024-12-16T00:00:00"/>
    <n v="1891692"/>
    <d v="2024-12-16T00:00:00"/>
    <d v="2024-11-01T00:00:00"/>
    <n v="52967.75"/>
    <d v="2025-01-15T00:00:00"/>
    <s v="E0230448"/>
    <s v="PD023366"/>
    <s v="OFFICE BASICO"/>
    <n v="50425.3"/>
    <d v="2024-11-01T00:00:00"/>
    <x v="0"/>
    <s v="34/2023"/>
    <s v="SEI 023.00016733/2023-10"/>
    <s v="359.00000260/2024-00  ITO"/>
    <s v="2 - FATURADO"/>
    <n v="0"/>
    <x v="0"/>
    <x v="0"/>
  </r>
  <r>
    <x v="1546"/>
    <s v="71.584.833/0002-76"/>
    <s v="NF SERVICOS"/>
    <n v="175707"/>
    <d v="2024-12-16T00:00:00"/>
    <n v="1891695"/>
    <d v="2024-12-16T00:00:00"/>
    <d v="2024-11-01T00:00:00"/>
    <n v="219162.33"/>
    <d v="2025-01-15T00:00:00"/>
    <s v="E0230571"/>
    <s v="PD023455"/>
    <s v="DESENVOLVIMENTO E MANUTENÇÃO  SISTEMA"/>
    <n v="208642.54"/>
    <d v="2024-11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5733"/>
    <d v="2024-12-16T00:00:00"/>
    <n v="1891721"/>
    <d v="2024-12-16T00:00:00"/>
    <d v="2024-11-01T00:00:00"/>
    <n v="24909.54"/>
    <d v="2025-01-15T00:00:00"/>
    <s v="E0230570"/>
    <s v="PD023455"/>
    <s v="NUVEM PRODESP - CERTIFICADO - FERRAMENTA DE MONITORAMENTO E SUPORTE TECNICO"/>
    <n v="23713.88"/>
    <d v="2024-11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5734"/>
    <d v="2024-12-16T00:00:00"/>
    <n v="1891722"/>
    <d v="2024-12-16T00:00:00"/>
    <d v="2024-11-01T00:00:00"/>
    <n v="7510.2"/>
    <d v="2025-01-15T00:00:00"/>
    <s v="E0230570"/>
    <s v="PD023455"/>
    <s v="NUVEM PRODESP - CERTIFICADO - FERRAMENTA DE MONITORAMENTO E SUPORTE TECNICO"/>
    <n v="7149.71"/>
    <d v="2024-11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5735"/>
    <d v="2024-12-16T00:00:00"/>
    <n v="1891723"/>
    <d v="2024-12-16T00:00:00"/>
    <d v="2024-11-01T00:00:00"/>
    <n v="2282.2199999999998"/>
    <d v="2025-01-15T00:00:00"/>
    <s v="E0230570"/>
    <s v="PD023455"/>
    <s v="NUVEM PRODESP - CERTIFICADO - FERRAMENTA DE MONITORAMENTO E SUPORTE TECNICO"/>
    <n v="2172.67"/>
    <d v="2024-11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 KIT"/>
    <n v="175790"/>
    <d v="2024-12-16T00:00:00"/>
    <n v="1891778"/>
    <d v="2024-12-17T00:00:00"/>
    <d v="2024-11-01T00:00:00"/>
    <n v="10469.51"/>
    <d v="2025-01-15T00:00:00"/>
    <s v="E0230309"/>
    <s v="PD023270"/>
    <s v="CERTIFICADO DIGITAL  eCPF, eCNPJ e CERTIFICADO SSL STANDARD"/>
    <n v="9966.9699999999993"/>
    <d v="2024-11-01T00:00:00"/>
    <x v="0"/>
    <s v="27/2023  DL 17/2023"/>
    <s v="SEI 023.00006288/2023-71"/>
    <s v="359.00001577/2023-74 ITO"/>
    <s v="2 - FATURADO"/>
    <n v="0"/>
    <x v="0"/>
    <x v="1"/>
  </r>
  <r>
    <x v="1546"/>
    <s v="71.584.833/0002-76"/>
    <s v="NF SERVICOS"/>
    <n v="6581"/>
    <d v="2024-12-16T00:00:00"/>
    <n v="309699"/>
    <d v="2024-12-23T00:00:00"/>
    <d v="2024-11-01T00:00:00"/>
    <n v="204148"/>
    <d v="2025-01-22T00:00:00"/>
    <s v="E0230004"/>
    <s v="PD023004"/>
    <s v="DESENVOLVIMENTO DE PAINÉIS DE INTELIGÊNCIA ANALÍTICA"/>
    <n v="194348.9"/>
    <d v="2024-11-01T00:00:00"/>
    <x v="0"/>
    <d v="2024-01-01T00:00:00"/>
    <s v="023.00030102/2023-03"/>
    <s v="359.00000778/2024-35-APPS"/>
    <s v="2 - FATURADO"/>
    <n v="0"/>
    <x v="0"/>
    <x v="0"/>
  </r>
  <r>
    <x v="1546"/>
    <s v="71.584.833/0002-76"/>
    <s v="NF SERVICOS"/>
    <n v="175807"/>
    <d v="2024-12-17T00:00:00"/>
    <n v="1891795"/>
    <d v="2024-12-17T00:00:00"/>
    <d v="2024-11-01T00:00:00"/>
    <n v="394337.72"/>
    <d v="2025-01-16T00:00:00"/>
    <s v="E0230120"/>
    <s v="PD023101"/>
    <s v="INFRAESTRUTURA SOLUCAO ATTORNATUS E SISTEMAS PRECATÓRIOS"/>
    <n v="375409.51"/>
    <d v="2024-11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5808"/>
    <d v="2024-12-17T00:00:00"/>
    <n v="1891796"/>
    <d v="2024-12-17T00:00:00"/>
    <d v="2024-11-01T00:00:00"/>
    <n v="74344.759999999995"/>
    <d v="2025-01-16T00:00:00"/>
    <s v="E0230120"/>
    <s v="PD023101"/>
    <s v="INFRAESTRUTURA SOLUCAO ATTORNATUS E SISTEMAS PRECATÓRIOS"/>
    <n v="70776.210000000006"/>
    <d v="2024-11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5809"/>
    <d v="2024-12-17T00:00:00"/>
    <n v="1891797"/>
    <d v="2024-12-17T00:00:00"/>
    <d v="2024-11-01T00:00:00"/>
    <n v="36.96"/>
    <d v="2025-01-16T00:00:00"/>
    <s v="E0230120"/>
    <s v="PD023101"/>
    <s v="INFRAESTRUTURA SOLUCAO ATTORNATUS E SISTEMAS PRECATÓRIOS"/>
    <n v="35.19"/>
    <d v="2024-11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 KIT"/>
    <n v="175810"/>
    <d v="2024-12-17T00:00:00"/>
    <n v="1891798"/>
    <d v="2024-12-17T00:00:00"/>
    <d v="2024-11-01T00:00:00"/>
    <n v="1829.86"/>
    <d v="2025-01-16T00:00:00"/>
    <s v="E0230120"/>
    <s v="PD023101"/>
    <s v="INFRAESTRUTURA SOLUCAO ATTORNATUS E SISTEMAS PRECATÓRIOS"/>
    <n v="1742.03"/>
    <d v="2024-11-01T00:00:00"/>
    <x v="0"/>
    <d v="2023-11-01T00:00:00"/>
    <s v="SEI-023.00004763/2023-75"/>
    <s v="359.00003024/2023-56-ITO"/>
    <s v="2 - FATURADO"/>
    <n v="0"/>
    <x v="0"/>
    <x v="1"/>
  </r>
  <r>
    <x v="1546"/>
    <s v="71.584.833/0002-76"/>
    <s v="NF SERVICOS"/>
    <n v="175811"/>
    <d v="2024-12-17T00:00:00"/>
    <n v="1891799"/>
    <d v="2024-12-17T00:00:00"/>
    <d v="2024-11-01T00:00:00"/>
    <n v="20539.98"/>
    <d v="2025-01-16T00:00:00"/>
    <s v="E0230120"/>
    <s v="PD023101"/>
    <s v="INFRAESTRUTURA SOLUCAO ATTORNATUS E SISTEMAS PRECATÓRIOS"/>
    <n v="19554.060000000001"/>
    <d v="2024-11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5814"/>
    <d v="2024-12-17T00:00:00"/>
    <n v="1891802"/>
    <d v="2024-12-17T00:00:00"/>
    <d v="2024-10-01T00:00:00"/>
    <n v="68040.09"/>
    <d v="2025-01-16T00:00:00"/>
    <s v="E0230120"/>
    <s v="PD023101"/>
    <s v="INFRAESTRUTURA SOLUCAO ATTORNATUS E SISTEMAS PRECATÓRIOS"/>
    <n v="64774.17"/>
    <d v="2024-10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5815"/>
    <d v="2024-12-17T00:00:00"/>
    <n v="1891803"/>
    <d v="2024-12-17T00:00:00"/>
    <d v="2024-11-01T00:00:00"/>
    <n v="10216.52"/>
    <d v="2025-01-16T00:00:00"/>
    <s v="E0200292"/>
    <s v="PD020225"/>
    <s v="HOSPEDAGEM VIRTUALIZADA NÃO GERENCIADA (IaaS)"/>
    <n v="9726.1299999999992"/>
    <d v="2024-11-01T00:00:00"/>
    <x v="0"/>
    <s v="PGE nr. 08/2020"/>
    <s v="PGE-PRC-2020/02290"/>
    <s v="PD-PRC-2020/02214-ITO"/>
    <s v="2 - FATURADO"/>
    <n v="0"/>
    <x v="0"/>
    <x v="0"/>
  </r>
  <r>
    <x v="1546"/>
    <s v="71.584.833/0002-76"/>
    <s v="NF SERVICOS"/>
    <n v="175887"/>
    <d v="2024-12-17T00:00:00"/>
    <n v="1891875"/>
    <d v="2024-12-17T00:00:00"/>
    <d v="2024-11-01T00:00:00"/>
    <n v="15649.35"/>
    <d v="2025-01-16T00:00:00"/>
    <s v="E0230387"/>
    <s v="PD023316"/>
    <s v="SUPORTE TÉCNICO"/>
    <n v="14898.18"/>
    <d v="2024-11-01T00:00:00"/>
    <x v="0"/>
    <s v="33/2023  D.L.22/2023"/>
    <s v="023.00009240/2023-15"/>
    <s v="359.00009063/2023-67   ITO"/>
    <s v="2 - FATURADO"/>
    <n v="0"/>
    <x v="0"/>
    <x v="0"/>
  </r>
  <r>
    <x v="1546"/>
    <s v="71.584.833/0002-76"/>
    <s v="NF SERVICOS"/>
    <n v="175897"/>
    <d v="2024-12-17T00:00:00"/>
    <n v="1891885"/>
    <d v="2024-12-17T00:00:00"/>
    <d v="2024-11-01T00:00:00"/>
    <n v="964.34"/>
    <d v="2025-01-16T00:00:00"/>
    <s v="E0230005"/>
    <s v="PD023004"/>
    <s v="NÚVEM PÚBLICA, PaaS MIDDLEWARE, BI EM NUVEM E ANTIVIRUS"/>
    <n v="918.05"/>
    <d v="2024-11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5898"/>
    <d v="2024-12-17T00:00:00"/>
    <n v="1891886"/>
    <d v="2024-12-17T00:00:00"/>
    <d v="2024-11-01T00:00:00"/>
    <n v="10943.9"/>
    <d v="2025-01-16T00:00:00"/>
    <s v="E0230005"/>
    <s v="PD023004"/>
    <s v="NÚVEM PÚBLICA, PaaS MIDDLEWARE, BI EM NUVEM E ANTIVIRUS"/>
    <n v="10418.59"/>
    <d v="2024-11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5899"/>
    <d v="2024-12-17T00:00:00"/>
    <n v="1891887"/>
    <d v="2024-12-17T00:00:00"/>
    <d v="2024-11-01T00:00:00"/>
    <n v="48536.63"/>
    <d v="2025-01-16T00:00:00"/>
    <s v="E0230005"/>
    <s v="PD023004"/>
    <s v="NÚVEM PÚBLICA, PaaS MIDDLEWARE, BI EM NUVEM E ANTIVIRUS"/>
    <n v="46206.87"/>
    <d v="2024-11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5962"/>
    <d v="2024-12-18T00:00:00"/>
    <n v="1891950"/>
    <d v="2024-12-18T00:00:00"/>
    <d v="2024-11-01T00:00:00"/>
    <n v="3104.54"/>
    <d v="2025-01-17T00:00:00"/>
    <s v="E0230462"/>
    <s v="PD023379"/>
    <s v="PROGRAMA SP SEM PAPEL"/>
    <n v="2955.52"/>
    <d v="2024-11-01T00:00:00"/>
    <x v="0"/>
    <s v="29/2023"/>
    <s v="023.00016231/2023-81"/>
    <s v="359.00006937/2023-24-APPS"/>
    <s v="2 - FATURADO"/>
    <n v="0"/>
    <x v="0"/>
    <x v="0"/>
  </r>
  <r>
    <x v="1546"/>
    <s v="71.584.833/0002-76"/>
    <s v="NF SERVICOS"/>
    <n v="175963"/>
    <d v="2024-12-18T00:00:00"/>
    <n v="1891951"/>
    <d v="2024-12-18T00:00:00"/>
    <d v="2024-10-01T00:00:00"/>
    <n v="3104.51"/>
    <d v="2025-01-17T00:00:00"/>
    <s v="E0230462"/>
    <s v="PD023379"/>
    <s v="PROGRAMA SP SEM PAPEL"/>
    <n v="2955.49"/>
    <d v="2024-10-01T00:00:00"/>
    <x v="0"/>
    <s v="29/2023"/>
    <s v="023.00016231/2023-81"/>
    <s v="359.00006937/2023-24-APPS"/>
    <s v="2 - FATURADO"/>
    <n v="0"/>
    <x v="0"/>
    <x v="0"/>
  </r>
  <r>
    <x v="1546"/>
    <s v="71.584.833/0002-76"/>
    <s v="NF SERVICOS"/>
    <n v="176554"/>
    <d v="2024-12-27T00:00:00"/>
    <n v="1892542"/>
    <d v="2024-12-27T00:00:00"/>
    <d v="2024-12-01T00:00:00"/>
    <n v="44869.09"/>
    <d v="2025-01-26T00:00:00"/>
    <s v="E0210396"/>
    <s v="PD021316"/>
    <s v="SOLUÇÃO TECNOLÓGICA DE GERENCIAMENTO DE PROCESSOS COM INTELIGÊNCIA ARTIFICIAL"/>
    <n v="42715.37"/>
    <d v="2024-12-01T00:00:00"/>
    <x v="0"/>
    <s v="PGE Nº 28/2021"/>
    <s v="PGE-PRC-2021/02400"/>
    <s v="PD-PRC-2021/02544-359.00008468/2023-88 APPS"/>
    <s v="2 - FATURADO"/>
    <n v="0"/>
    <x v="0"/>
    <x v="0"/>
  </r>
  <r>
    <x v="1546"/>
    <s v="71.584.833/0002-76"/>
    <s v="NF SERVICOS"/>
    <n v="176562"/>
    <d v="2024-12-27T00:00:00"/>
    <n v="1892550"/>
    <d v="2024-12-27T00:00:00"/>
    <d v="2024-12-01T00:00:00"/>
    <n v="589460.52"/>
    <d v="2025-01-26T00:00:00"/>
    <s v="E0210362"/>
    <s v="PD021316"/>
    <s v="SOLUÇÃO TECNOLÓGICA DE GERENCIAMENTO DE PROCESSOS COM INTELIGÊNCIA ARTIFICIAL"/>
    <n v="561166.42000000004"/>
    <d v="2024-12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6563"/>
    <d v="2024-12-27T00:00:00"/>
    <n v="1892551"/>
    <d v="2024-12-27T00:00:00"/>
    <d v="2024-12-01T00:00:00"/>
    <n v="36782.550000000003"/>
    <d v="2025-01-26T00:00:00"/>
    <s v="E0210362"/>
    <s v="PD021316"/>
    <s v="SOLUÇÃO TECNOLÓGICA DE GERENCIAMENTO DE PROCESSOS COM INTELIGÊNCIA ARTIFICIAL"/>
    <n v="35016.99"/>
    <d v="2024-12-01T00:00:00"/>
    <x v="0"/>
    <s v="PGE Nº 28/2021"/>
    <s v="PGE-PRC-2021/02400"/>
    <s v="PD-PRC-2021/02544-359.00008468/2023-88 APPS/ITO"/>
    <s v="2 - FATURADO"/>
    <n v="0"/>
    <x v="0"/>
    <x v="0"/>
  </r>
  <r>
    <x v="1546"/>
    <s v="71.584.833/0002-76"/>
    <s v="NF SERVICOS"/>
    <n v="176566"/>
    <d v="2024-12-27T00:00:00"/>
    <n v="1892554"/>
    <d v="2024-12-27T00:00:00"/>
    <d v="2024-12-01T00:00:00"/>
    <n v="63902.36"/>
    <d v="2025-01-26T00:00:00"/>
    <s v="E0190304"/>
    <s v="PD019238"/>
    <s v="INFRAESTRUTURA VIRTUALIZADA ON PREMISSES AVANÇADO COM GERENCIAMENTO"/>
    <n v="60835.05"/>
    <d v="2024-12-01T00:00:00"/>
    <x v="0"/>
    <s v="PGE Nº 07/2020"/>
    <s v="SEI 023.000006243/2023-05"/>
    <s v="PD-PRC-2020/01883 -   359.00002184/2023-88   ITO"/>
    <s v="2 - FATURADO"/>
    <n v="0"/>
    <x v="0"/>
    <x v="0"/>
  </r>
  <r>
    <x v="1546"/>
    <s v="71.584.833/0002-76"/>
    <s v="NF SERVICOS"/>
    <n v="176567"/>
    <d v="2024-12-27T00:00:00"/>
    <n v="1892555"/>
    <d v="2024-12-27T00:00:00"/>
    <d v="2024-12-01T00:00:00"/>
    <n v="10915.8"/>
    <d v="2025-01-26T00:00:00"/>
    <s v="E0200175"/>
    <s v="PD020146"/>
    <s v="NUVEM PRODESP"/>
    <n v="10391.84"/>
    <d v="2024-12-01T00:00:00"/>
    <x v="0"/>
    <s v="PGE NR. 06/2020"/>
    <s v="023.00025440/2023-15"/>
    <s v="PD-PRC-2020/01885/359.00001594/2023-10 - ITO"/>
    <s v="2 - FATURADO"/>
    <n v="0"/>
    <x v="0"/>
    <x v="0"/>
  </r>
  <r>
    <x v="1546"/>
    <s v="71.584.833/0002-76"/>
    <s v="NF SERVICOS"/>
    <n v="176569"/>
    <d v="2024-12-27T00:00:00"/>
    <n v="1892557"/>
    <d v="2024-12-27T00:00:00"/>
    <d v="2024-12-01T00:00:00"/>
    <n v="13660.2"/>
    <d v="2025-01-26T00:00:00"/>
    <s v="E0230459"/>
    <s v="PD023376"/>
    <s v="NUVEM PRODESP, CERTIFICADO SSL - OV  E INSTALAÇÃO SERVIDORES"/>
    <n v="13004.51"/>
    <d v="2024-12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6570"/>
    <d v="2024-12-27T00:00:00"/>
    <n v="1892558"/>
    <d v="2024-12-27T00:00:00"/>
    <d v="2024-12-01T00:00:00"/>
    <n v="174737.12"/>
    <d v="2025-01-26T00:00:00"/>
    <s v="E0230458"/>
    <s v="PD023376"/>
    <s v="MANUTENÇÃO SISTEMA PEP"/>
    <n v="166349.74"/>
    <d v="2024-12-01T00:00:00"/>
    <x v="0"/>
    <s v="32/2023   D.L. 19/2023"/>
    <s v="023.00020260/2023-47"/>
    <s v="359.00007830/2023-01 APPS"/>
    <s v="2 - FATURADO"/>
    <n v="0"/>
    <x v="0"/>
    <x v="0"/>
  </r>
  <r>
    <x v="1546"/>
    <s v="71.584.833/0002-76"/>
    <s v="NF SERVICOS"/>
    <n v="176571"/>
    <d v="2024-12-27T00:00:00"/>
    <n v="1892559"/>
    <d v="2024-12-27T00:00:00"/>
    <d v="2024-12-01T00:00:00"/>
    <n v="2662.59"/>
    <d v="2025-01-26T00:00:00"/>
    <s v="E0230459"/>
    <s v="PD023376"/>
    <s v="NUVEM PRODESP, CERTIFICADO SSL - OV  E INSTALAÇÃO SERVIDORES"/>
    <n v="2534.79"/>
    <d v="2024-12-01T00:00:00"/>
    <x v="0"/>
    <s v="32/2023   D.L. 19/2023"/>
    <s v="023.00020260/2023-47"/>
    <s v="359.00007830/2023-01 ITO"/>
    <s v="2 - FATURADO"/>
    <n v="0"/>
    <x v="0"/>
    <x v="0"/>
  </r>
  <r>
    <x v="1546"/>
    <s v="71.584.833/0002-76"/>
    <s v="NF SERVICOS"/>
    <n v="176572"/>
    <d v="2024-12-27T00:00:00"/>
    <n v="1892560"/>
    <d v="2024-12-27T00:00:00"/>
    <d v="2024-12-01T00:00:00"/>
    <n v="10216.52"/>
    <d v="2025-01-26T00:00:00"/>
    <s v="E0200292"/>
    <s v="PD020225"/>
    <s v="HOSPEDAGEM VIRTUALIZADA NÃO GERENCIADA (IaaS)"/>
    <n v="9726.1299999999992"/>
    <d v="2024-12-01T00:00:00"/>
    <x v="0"/>
    <s v="PGE nr. 08/2020"/>
    <s v="PGE-PRC-2020/02290"/>
    <s v="PD-PRC-2020/02214-ITO"/>
    <s v="2 - FATURADO"/>
    <n v="0"/>
    <x v="0"/>
    <x v="0"/>
  </r>
  <r>
    <x v="1546"/>
    <s v="71.584.833/0002-76"/>
    <s v="NF SERVICOS"/>
    <n v="176577"/>
    <d v="2024-12-27T00:00:00"/>
    <n v="1892565"/>
    <d v="2024-12-27T00:00:00"/>
    <d v="2024-12-01T00:00:00"/>
    <n v="10566.4"/>
    <d v="2025-01-26T00:00:00"/>
    <s v="E0190098"/>
    <s v="PD019071"/>
    <s v="SERVICOS DE REDE PRIVADA VIRTUAL - VPN"/>
    <n v="10059.209999999999"/>
    <d v="2024-12-01T00:00:00"/>
    <x v="0"/>
    <s v="Nº 14/2019"/>
    <s v="023.00032012/2023-49"/>
    <s v="85839/0002 PD-PRC-2023/01066 359.00005667/2024-15  ITO"/>
    <s v="2 - FATURADO"/>
    <n v="0"/>
    <x v="0"/>
    <x v="0"/>
  </r>
  <r>
    <x v="1546"/>
    <s v="71.584.833/0002-76"/>
    <s v="NF SERVICOS"/>
    <n v="176581"/>
    <d v="2024-12-27T00:00:00"/>
    <n v="1892569"/>
    <d v="2024-12-27T00:00:00"/>
    <d v="2024-12-01T00:00:00"/>
    <n v="18546.240000000002"/>
    <d v="2025-01-26T00:00:00"/>
    <s v="E0230179"/>
    <s v="PD023153"/>
    <s v="FOLHA DE PAGAMENTO"/>
    <n v="17656.02"/>
    <d v="2024-12-01T00:00:00"/>
    <x v="0"/>
    <s v="20/2023   D.L.12/2023"/>
    <s v="SEI 23.00006286/2023-82"/>
    <s v="359.00003502/2023-28 APPS"/>
    <s v="2 - FATURADO"/>
    <n v="0"/>
    <x v="0"/>
    <x v="0"/>
  </r>
  <r>
    <x v="1546"/>
    <s v="71.584.833/0002-76"/>
    <s v="NF SERVICOS"/>
    <n v="176582"/>
    <d v="2024-12-27T00:00:00"/>
    <n v="1892570"/>
    <d v="2024-12-27T00:00:00"/>
    <d v="2024-12-01T00:00:00"/>
    <n v="394337.72"/>
    <d v="2025-01-26T00:00:00"/>
    <s v="E0230120"/>
    <s v="PD023101"/>
    <s v="INFRAESTRUTURA SOLUCAO ATTORNATUS E SISTEMAS PRECATÓRIOS"/>
    <n v="375409.51"/>
    <d v="2024-12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6583"/>
    <d v="2024-12-27T00:00:00"/>
    <n v="1892571"/>
    <d v="2024-12-27T00:00:00"/>
    <d v="2024-12-01T00:00:00"/>
    <n v="20539.98"/>
    <d v="2025-01-26T00:00:00"/>
    <s v="E0230120"/>
    <s v="PD023101"/>
    <s v="INFRAESTRUTURA SOLUCAO ATTORNATUS E SISTEMAS PRECATÓRIOS"/>
    <n v="19554.060000000001"/>
    <d v="2024-12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6586"/>
    <d v="2024-12-27T00:00:00"/>
    <n v="1892574"/>
    <d v="2024-12-27T00:00:00"/>
    <d v="2024-12-01T00:00:00"/>
    <n v="513330"/>
    <d v="2025-01-26T00:00:00"/>
    <s v="E0230124"/>
    <s v="PD023105"/>
    <s v="PAAS BANCO DE DADOS ORACLE - VPN"/>
    <n v="488690.16"/>
    <d v="2024-12-01T00:00:00"/>
    <x v="0"/>
    <s v="PGE Nº 15/2023   DL 10/2023"/>
    <s v="SEI Nº 023.00001633/2023-81"/>
    <s v="359.00001744/2023-87  ITO"/>
    <s v="2 - FATURADO"/>
    <n v="0"/>
    <x v="0"/>
    <x v="0"/>
  </r>
  <r>
    <x v="1546"/>
    <s v="71.584.833/0002-76"/>
    <s v="NF SERVICOS"/>
    <n v="176587"/>
    <d v="2024-12-27T00:00:00"/>
    <n v="1892575"/>
    <d v="2024-12-27T00:00:00"/>
    <d v="2024-12-01T00:00:00"/>
    <n v="588"/>
    <d v="2025-01-26T00:00:00"/>
    <s v="E0230124"/>
    <s v="PD023105"/>
    <s v="PAAS BANCO DE DADOS ORACLE - VPN"/>
    <n v="559.78"/>
    <d v="2024-12-01T00:00:00"/>
    <x v="0"/>
    <s v="PGE Nº 15/2023   DL 10/2023"/>
    <s v="SEI Nº 023.00001633/2023-81"/>
    <s v="359.00001744/2023-87  ITO"/>
    <s v="2 - FATURADO"/>
    <n v="0"/>
    <x v="0"/>
    <x v="0"/>
  </r>
  <r>
    <x v="1546"/>
    <s v="71.584.833/0002-76"/>
    <s v="NF SERVICOS"/>
    <n v="176592"/>
    <d v="2024-12-27T00:00:00"/>
    <n v="1892580"/>
    <d v="2024-12-27T00:00:00"/>
    <d v="2024-12-01T00:00:00"/>
    <n v="45023.06"/>
    <d v="2025-01-26T00:00:00"/>
    <s v="E0230184"/>
    <s v="PD023157"/>
    <s v="MANUTENÇÃO DAS FUNCIONALIDADES DOS SISTEMAS DO MODULO DE GERENCIAMENTO DO PROJETO DE SECURITIZAÇÃO  DO PPI- ICM/CMS DO ESTADO DE SÃO PAULO"/>
    <n v="42861.95"/>
    <d v="2024-12-01T00:00:00"/>
    <x v="0"/>
    <s v="PGE Nº 23/2023"/>
    <s v="SEI Nº 023.00006957/2023-13"/>
    <s v="359.00005531/2023-24 APPS"/>
    <s v="2 - FATURADO"/>
    <n v="0"/>
    <x v="0"/>
    <x v="0"/>
  </r>
  <r>
    <x v="1546"/>
    <s v="71.584.833/0002-76"/>
    <s v="NF SERVICOS"/>
    <n v="176595"/>
    <d v="2024-12-27T00:00:00"/>
    <n v="1892583"/>
    <d v="2024-12-27T00:00:00"/>
    <d v="2024-12-01T00:00:00"/>
    <n v="74344.759999999995"/>
    <d v="2025-01-26T00:00:00"/>
    <s v="E0230120"/>
    <s v="PD023101"/>
    <s v="INFRAESTRUTURA SOLUCAO ATTORNATUS E SISTEMAS PRECATÓRIOS"/>
    <n v="70776.210000000006"/>
    <d v="2024-12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6596"/>
    <d v="2024-12-27T00:00:00"/>
    <n v="1892584"/>
    <d v="2024-12-27T00:00:00"/>
    <d v="2024-12-01T00:00:00"/>
    <n v="25.31"/>
    <d v="2025-01-26T00:00:00"/>
    <s v="E0230120"/>
    <s v="PD023101"/>
    <s v="INFRAESTRUTURA SOLUCAO ATTORNATUS E SISTEMAS PRECATÓRIOS"/>
    <n v="24.1"/>
    <d v="2024-12-01T00:00:00"/>
    <x v="0"/>
    <d v="2023-11-01T00:00:00"/>
    <s v="SEI-023.00004763/2023-75"/>
    <s v="359.00003024/2023-56-ITO"/>
    <s v="2 - FATURADO"/>
    <n v="0"/>
    <x v="0"/>
    <x v="0"/>
  </r>
  <r>
    <x v="1546"/>
    <s v="71.584.833/0002-76"/>
    <s v="NF SERVICOS"/>
    <n v="176601"/>
    <d v="2024-12-27T00:00:00"/>
    <n v="1892589"/>
    <d v="2024-12-27T00:00:00"/>
    <d v="2024-12-01T00:00:00"/>
    <n v="39484.120000000003"/>
    <d v="2025-01-26T00:00:00"/>
    <s v="E0230092"/>
    <s v="PD023080"/>
    <s v="HELP DESK, INTRAGOV E CHAMADO TECNICO"/>
    <n v="37588.879999999997"/>
    <d v="2024-12-01T00:00:00"/>
    <x v="0"/>
    <d v="2023-07-01T00:00:00"/>
    <s v="023.00006810/2023-15"/>
    <s v="359.00003051/2023-29 ITO"/>
    <s v="2 - FATURADO"/>
    <n v="0"/>
    <x v="0"/>
    <x v="0"/>
  </r>
  <r>
    <x v="1546"/>
    <s v="71.584.833/0002-76"/>
    <s v="NF SERVICOS"/>
    <n v="176602"/>
    <d v="2024-12-27T00:00:00"/>
    <n v="1892590"/>
    <d v="2024-12-27T00:00:00"/>
    <d v="2024-12-01T00:00:00"/>
    <n v="641.6"/>
    <d v="2025-01-26T00:00:00"/>
    <s v="E0230092"/>
    <s v="PD023080"/>
    <s v="HELP DESK, INTRAGOV E CHAMADO TECNICO"/>
    <n v="610.79999999999995"/>
    <d v="2024-12-01T00:00:00"/>
    <x v="0"/>
    <d v="2023-07-01T00:00:00"/>
    <s v="023.00006810/2023-15"/>
    <s v="359.00003051/2023-29 ITO"/>
    <s v="2 - FATURADO"/>
    <n v="0"/>
    <x v="0"/>
    <x v="0"/>
  </r>
  <r>
    <x v="1546"/>
    <s v="71.584.833/0002-76"/>
    <s v="NF SERVICOS"/>
    <n v="176606"/>
    <d v="2024-12-27T00:00:00"/>
    <n v="1892594"/>
    <d v="2024-12-27T00:00:00"/>
    <d v="2024-12-01T00:00:00"/>
    <n v="8149"/>
    <d v="2025-01-26T00:00:00"/>
    <s v="E0230046"/>
    <s v="PD023039"/>
    <s v="GERENCIAMENTO ANTIVIRUS"/>
    <n v="7757.85"/>
    <d v="2024-12-01T00:00:00"/>
    <x v="0"/>
    <d v="2023-06-01T00:00:00"/>
    <s v="PGE-PRC-2023/00001"/>
    <s v="PD-PRC-2023/01193-359.00004152/2024-06- ITO"/>
    <s v="2 - FATURADO"/>
    <n v="0"/>
    <x v="0"/>
    <x v="0"/>
  </r>
  <r>
    <x v="1546"/>
    <s v="71.584.833/0002-76"/>
    <s v="NF SERVICOS"/>
    <n v="176632"/>
    <d v="2024-12-27T00:00:00"/>
    <n v="1892620"/>
    <d v="2024-12-27T00:00:00"/>
    <d v="2024-12-01T00:00:00"/>
    <n v="3104.54"/>
    <d v="2025-01-26T00:00:00"/>
    <s v="E0230462"/>
    <s v="PD023379"/>
    <s v="PROGRAMA SP SEM PAPEL"/>
    <n v="2955.52"/>
    <d v="2024-12-01T00:00:00"/>
    <x v="0"/>
    <s v="29/2023"/>
    <s v="023.00016231/2023-81"/>
    <s v="359.00006937/2023-24-APPS"/>
    <s v="2 - FATURADO"/>
    <n v="0"/>
    <x v="0"/>
    <x v="0"/>
  </r>
  <r>
    <x v="1546"/>
    <s v="71.584.833/0002-76"/>
    <s v="NF SERVICOS"/>
    <n v="176633"/>
    <d v="2024-12-27T00:00:00"/>
    <n v="1892621"/>
    <d v="2024-12-27T00:00:00"/>
    <d v="2024-12-01T00:00:00"/>
    <n v="642670.85"/>
    <d v="2025-01-26T00:00:00"/>
    <s v="E0230185"/>
    <s v="PD023158"/>
    <s v="MANUTENÇÃO DAS FUNCIONALIDADES DOS SISTEMAS QUE PERMITIRÃO O GERENCIAMENTO E CONTROLE DA DIVIDA ATIVA ESTADUAL"/>
    <n v="611822.65"/>
    <d v="2024-12-01T00:00:00"/>
    <x v="0"/>
    <s v="PGE Nº 24/2023"/>
    <s v="SEI nº 023.00006955/2023-16"/>
    <s v="359.00005532/2023-79 APPS"/>
    <s v="2 - FATURADO"/>
    <n v="0"/>
    <x v="0"/>
    <x v="0"/>
  </r>
  <r>
    <x v="1546"/>
    <s v="71.584.833/0002-76"/>
    <s v="NF SERVICOS"/>
    <n v="176648"/>
    <d v="2024-12-27T00:00:00"/>
    <n v="1892636"/>
    <d v="2024-12-27T00:00:00"/>
    <d v="2024-12-01T00:00:00"/>
    <n v="27524.87"/>
    <d v="2025-01-26T00:00:00"/>
    <s v="E0230005"/>
    <s v="PD023004"/>
    <s v="NÚVEM PÚBLICA, PaaS MIDDLEWARE, BI EM NUVEM E ANTIVIRUS"/>
    <n v="26203.68"/>
    <d v="2024-12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6649"/>
    <d v="2024-12-27T00:00:00"/>
    <n v="1892637"/>
    <d v="2024-12-27T00:00:00"/>
    <d v="2024-12-01T00:00:00"/>
    <n v="964.34"/>
    <d v="2025-01-26T00:00:00"/>
    <s v="E0230005"/>
    <s v="PD023004"/>
    <s v="NÚVEM PÚBLICA, PaaS MIDDLEWARE, BI EM NUVEM E ANTIVIRUS"/>
    <n v="918.05"/>
    <d v="2024-12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6650"/>
    <d v="2024-12-27T00:00:00"/>
    <n v="1892638"/>
    <d v="2024-12-27T00:00:00"/>
    <d v="2024-12-01T00:00:00"/>
    <n v="31955.66"/>
    <d v="2025-01-26T00:00:00"/>
    <s v="E0230005"/>
    <s v="PD023004"/>
    <s v="NÚVEM PÚBLICA, PaaS MIDDLEWARE, BI EM NUVEM E ANTIVIRUS"/>
    <n v="30421.79"/>
    <d v="2024-12-01T00:00:00"/>
    <x v="0"/>
    <d v="2024-01-01T00:00:00"/>
    <s v="023.00030102/2023-03"/>
    <s v="359.00000778/2024-35-ITO"/>
    <s v="2 - FATURADO"/>
    <n v="0"/>
    <x v="0"/>
    <x v="0"/>
  </r>
  <r>
    <x v="1546"/>
    <s v="71.584.833/0002-76"/>
    <s v="NF SERVICOS"/>
    <n v="176655"/>
    <d v="2024-12-27T00:00:00"/>
    <n v="1892643"/>
    <d v="2024-12-27T00:00:00"/>
    <d v="2024-12-01T00:00:00"/>
    <n v="13144.96"/>
    <d v="2025-01-26T00:00:00"/>
    <s v="E0230387"/>
    <s v="PD023316"/>
    <s v="SUPORTE TÉCNICO"/>
    <n v="12514"/>
    <d v="2024-12-01T00:00:00"/>
    <x v="0"/>
    <s v="33/2023  D.L.22/2023"/>
    <s v="023.00009240/2023-15"/>
    <s v="359.00009063/2023-67   ITO"/>
    <s v="2 - FATURADO"/>
    <n v="0"/>
    <x v="0"/>
    <x v="0"/>
  </r>
  <r>
    <x v="1546"/>
    <s v="71.584.833/0002-76"/>
    <s v="NF SERVICOS"/>
    <n v="176656"/>
    <d v="2024-12-27T00:00:00"/>
    <n v="1892644"/>
    <d v="2024-12-27T00:00:00"/>
    <d v="2024-12-01T00:00:00"/>
    <n v="186343.97"/>
    <d v="2025-01-26T00:00:00"/>
    <s v="E0230571"/>
    <s v="PD023455"/>
    <s v="DESENVOLVIMENTO E MANUTENÇÃO  SISTEMA"/>
    <n v="177399.46"/>
    <d v="2024-12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 KIT"/>
    <n v="176659"/>
    <d v="2024-12-27T00:00:00"/>
    <n v="1892647"/>
    <d v="2024-12-27T00:00:00"/>
    <d v="2024-12-01T00:00:00"/>
    <n v="2995.68"/>
    <d v="2025-01-26T00:00:00"/>
    <s v="E0230309"/>
    <s v="PD023270"/>
    <s v="CERTIFICADO DIGITAL  eCPF, eCNPJ e CERTIFICADO SSL STANDARD"/>
    <n v="2851.89"/>
    <d v="2024-12-01T00:00:00"/>
    <x v="0"/>
    <s v="27/2023  DL 17/2023"/>
    <s v="SEI 023.00006288/2023-71"/>
    <s v="359.00001577/2023-74 ITO"/>
    <s v="2 - FATURADO"/>
    <n v="0"/>
    <x v="0"/>
    <x v="1"/>
  </r>
  <r>
    <x v="1546"/>
    <s v="71.584.833/0002-76"/>
    <s v="NF SERVICOS"/>
    <n v="176660"/>
    <d v="2024-12-27T00:00:00"/>
    <n v="1892648"/>
    <d v="2024-12-27T00:00:00"/>
    <d v="2024-12-01T00:00:00"/>
    <n v="26400.85"/>
    <d v="2025-01-26T00:00:00"/>
    <s v="E0230570"/>
    <s v="PD023455"/>
    <s v="NUVEM PRODESP - CERTIFICADO - FERRAMENTA DE MONITORAMENTO E SUPORTE TECNICO"/>
    <n v="25133.61"/>
    <d v="2024-12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6661"/>
    <d v="2024-12-27T00:00:00"/>
    <n v="1892649"/>
    <d v="2024-12-27T00:00:00"/>
    <d v="2024-12-01T00:00:00"/>
    <n v="2282.2199999999998"/>
    <d v="2025-01-26T00:00:00"/>
    <s v="E0230570"/>
    <s v="PD023455"/>
    <s v="NUVEM PRODESP - CERTIFICADO - FERRAMENTA DE MONITORAMENTO E SUPORTE TECNICO"/>
    <n v="2172.67"/>
    <d v="2024-12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6662"/>
    <d v="2024-12-27T00:00:00"/>
    <n v="1892650"/>
    <d v="2024-12-27T00:00:00"/>
    <d v="2024-12-01T00:00:00"/>
    <n v="7510.2"/>
    <d v="2025-01-26T00:00:00"/>
    <s v="E0230570"/>
    <s v="PD023455"/>
    <s v="NUVEM PRODESP - CERTIFICADO - FERRAMENTA DE MONITORAMENTO E SUPORTE TECNICO"/>
    <n v="7149.71"/>
    <d v="2024-12-01T00:00:00"/>
    <x v="0"/>
    <s v="035/2023 D.L.24/2023"/>
    <s v="023.00025139/2023-10"/>
    <s v="359.00009547/2023-14  APPS/ITO"/>
    <s v="2 - FATURADO"/>
    <n v="0"/>
    <x v="0"/>
    <x v="0"/>
  </r>
  <r>
    <x v="1546"/>
    <s v="71.584.833/0002-76"/>
    <s v="NF SERVICOS"/>
    <n v="176668"/>
    <d v="2024-12-27T00:00:00"/>
    <n v="1892656"/>
    <d v="2024-12-27T00:00:00"/>
    <d v="2024-12-01T00:00:00"/>
    <n v="52967.75"/>
    <d v="2025-01-26T00:00:00"/>
    <s v="E0230448"/>
    <s v="PD023366"/>
    <s v="OFFICE BASICO"/>
    <n v="50425.3"/>
    <d v="2024-12-01T00:00:00"/>
    <x v="0"/>
    <s v="34/2023"/>
    <s v="SEI 023.00016733/2023-10"/>
    <s v="359.00000260/2024-00  ITO"/>
    <s v="2 - FATURADO"/>
    <n v="0"/>
    <x v="0"/>
    <x v="0"/>
  </r>
  <r>
    <x v="1546"/>
    <s v="71.584.833/0002-76"/>
    <s v="NF SERVICOS"/>
    <n v="176669"/>
    <d v="2024-12-27T00:00:00"/>
    <n v="1892657"/>
    <d v="2024-12-27T00:00:00"/>
    <d v="2024-12-01T00:00:00"/>
    <n v="11135"/>
    <d v="2025-01-26T00:00:00"/>
    <s v="E0230386"/>
    <s v="PD023316"/>
    <s v="SAM PATRIMONIO"/>
    <n v="10600.52"/>
    <d v="2024-12-01T00:00:00"/>
    <x v="0"/>
    <s v="33/2023  D.L.22/2023"/>
    <s v="023.00009240/2023-15"/>
    <s v="359.00009063/2023-67 APPS"/>
    <s v="2 - FATURADO"/>
    <n v="0"/>
    <x v="0"/>
    <x v="0"/>
  </r>
  <r>
    <x v="1546"/>
    <s v="71.584.833/0002-76"/>
    <s v="NF SERVICOS"/>
    <n v="6611"/>
    <d v="2024-12-27T00:00:00"/>
    <n v="309723"/>
    <d v="2024-12-27T00:00:00"/>
    <d v="2024-12-01T00:00:00"/>
    <n v="202080.48"/>
    <d v="2025-01-26T00:00:00"/>
    <s v="E0230004"/>
    <s v="PD023004"/>
    <s v="DESENVOLVIMENTO DE PAINÉIS DE INTELIGÊNCIA ANALÍTICA"/>
    <n v="192380.62"/>
    <d v="2024-12-01T00:00:00"/>
    <x v="0"/>
    <d v="2024-01-01T00:00:00"/>
    <s v="023.00030102/2023-03"/>
    <s v="359.00000778/2024-35-APPS"/>
    <s v="2 - FATURADO"/>
    <n v="0"/>
    <x v="0"/>
    <x v="0"/>
  </r>
  <r>
    <x v="1546"/>
    <s v="71.584.833/0008-61"/>
    <s v="NF SERVICOS"/>
    <n v="175502"/>
    <d v="2024-12-13T00:00:00"/>
    <n v="1891490"/>
    <d v="2024-12-13T00:00:00"/>
    <d v="2024-11-01T00:00:00"/>
    <n v="18923.650000000001"/>
    <d v="2025-01-12T00:00:00"/>
    <s v="E0210176"/>
    <s v="PD021143"/>
    <s v="HOSPEDAGEM VIRTUALIZADA"/>
    <n v="18015.310000000001"/>
    <d v="2024-11-01T00:00:00"/>
    <x v="0"/>
    <s v="PGE/CE nº 03/2021"/>
    <s v="PGE-PRC-2021/01192"/>
    <s v="PD-PRC-2021/02571- 359.00007156/2023-57- ITO"/>
    <s v="2 - FATURADO"/>
    <n v="0"/>
    <x v="0"/>
    <x v="0"/>
  </r>
  <r>
    <x v="1546"/>
    <s v="71.584.833/0008-61"/>
    <s v="NF SERVICOS"/>
    <n v="175671"/>
    <d v="2024-12-16T00:00:00"/>
    <n v="1891659"/>
    <d v="2024-12-16T00:00:00"/>
    <d v="2024-11-01T00:00:00"/>
    <n v="102454.6"/>
    <d v="2025-01-15T00:00:00"/>
    <s v="E0230381"/>
    <s v="PD023311"/>
    <s v="MODERNIZAÇÃO DO PORTAL"/>
    <n v="97536.78"/>
    <d v="2024-11-01T00:00:00"/>
    <x v="0"/>
    <d v="2023-04-01T00:00:00"/>
    <s v="SEI 023.00000795/2023-00"/>
    <s v="359.00009076/2023-36  APPS"/>
    <s v="2 - FATURADO"/>
    <n v="0"/>
    <x v="0"/>
    <x v="0"/>
  </r>
  <r>
    <x v="1546"/>
    <s v="71.584.833/0008-61"/>
    <s v="NF SERVICOS"/>
    <n v="176646"/>
    <d v="2024-12-27T00:00:00"/>
    <n v="1892634"/>
    <d v="2024-12-27T00:00:00"/>
    <d v="2024-12-01T00:00:00"/>
    <n v="98449"/>
    <d v="2025-01-26T00:00:00"/>
    <s v="E0230381"/>
    <s v="PD023311"/>
    <s v="MODERNIZAÇÃO DO PORTAL"/>
    <n v="93723.45"/>
    <d v="2024-12-01T00:00:00"/>
    <x v="0"/>
    <d v="2023-04-01T00:00:00"/>
    <s v="SEI 023.00000795/2023-00"/>
    <s v="359.00009076/2023-36  APPS"/>
    <s v="2 - FATURADO"/>
    <n v="0"/>
    <x v="0"/>
    <x v="0"/>
  </r>
  <r>
    <x v="1546"/>
    <s v="71.584.833/0008-61"/>
    <s v="NF SERVICOS"/>
    <n v="177089"/>
    <d v="2024-12-30T00:00:00"/>
    <n v="1893077"/>
    <d v="2024-12-30T00:00:00"/>
    <d v="2024-12-01T00:00:00"/>
    <n v="13878.64"/>
    <d v="2025-01-29T00:00:00"/>
    <s v="E0210176"/>
    <s v="PD021143"/>
    <s v="HOSPEDAGEM VIRTUALIZADA"/>
    <n v="13212.47"/>
    <d v="2024-12-01T00:00:00"/>
    <x v="0"/>
    <s v="PGE/CE nº 03/2021"/>
    <s v="PGE-PRC-2021/01192"/>
    <s v="PD-PRC-2021/02571- 359.00007156/2023-57- ITO"/>
    <s v="2 - FATURADO"/>
    <n v="0"/>
    <x v="0"/>
    <x v="0"/>
  </r>
  <r>
    <x v="1547"/>
    <s v="71.684.625/0001-68"/>
    <s v="NF SERVICOS DO"/>
    <n v="300017"/>
    <d v="2024-12-11T00:00:00"/>
    <n v="307454"/>
    <d v="2024-12-11T00:00:00"/>
    <m/>
    <n v="1715.7"/>
    <d v="2025-01-10T00:00:00"/>
    <s v="E0201967"/>
    <s v="PD201967"/>
    <s v="Serviços de Publicidade Eletrônica"/>
    <n v="1715.7"/>
    <m/>
    <x v="0"/>
    <m/>
    <m/>
    <m/>
    <s v="2 - FATURADO"/>
    <n v="0"/>
    <x v="0"/>
    <x v="1"/>
  </r>
  <r>
    <x v="1547"/>
    <s v="71.684.625/0001-68"/>
    <s v="NF SERVICOS DO"/>
    <n v="300436"/>
    <d v="2024-12-11T00:00:00"/>
    <n v="307873"/>
    <d v="2024-12-11T00:00:00"/>
    <m/>
    <n v="612.75"/>
    <d v="2025-01-10T00:00:00"/>
    <s v="E0201967"/>
    <s v="PD201967"/>
    <s v="Serviços de Publicidade Eletrônica"/>
    <n v="612.75"/>
    <m/>
    <x v="0"/>
    <m/>
    <m/>
    <m/>
    <s v="2 - FATURADO"/>
    <n v="0"/>
    <x v="0"/>
    <x v="1"/>
  </r>
  <r>
    <x v="1547"/>
    <s v="71.684.625/0001-68"/>
    <s v="NF SERVICOS DO"/>
    <n v="301480"/>
    <d v="2024-12-11T00:00:00"/>
    <n v="306904"/>
    <d v="2024-12-11T00:00:00"/>
    <m/>
    <n v="1715.7"/>
    <d v="2025-01-10T00:00:00"/>
    <s v="E0201967"/>
    <s v="PD201967"/>
    <s v="Serviços de Publicidade Eletrônica"/>
    <n v="1715.7"/>
    <m/>
    <x v="0"/>
    <m/>
    <m/>
    <m/>
    <s v="2 - FATURADO"/>
    <n v="0"/>
    <x v="0"/>
    <x v="1"/>
  </r>
  <r>
    <x v="1547"/>
    <s v="71.684.625/0001-68"/>
    <s v="NF SERVICOS DO"/>
    <n v="301534"/>
    <d v="2024-12-11T00:00:00"/>
    <n v="306958"/>
    <d v="2024-12-11T00:00:00"/>
    <m/>
    <n v="735.3"/>
    <d v="2025-01-10T00:00:00"/>
    <s v="E0201967"/>
    <s v="PD201967"/>
    <s v="Serviços de Publicidade Eletrônica"/>
    <n v="735.3"/>
    <m/>
    <x v="0"/>
    <m/>
    <m/>
    <m/>
    <s v="2 - FATURADO"/>
    <n v="0"/>
    <x v="0"/>
    <x v="1"/>
  </r>
  <r>
    <x v="1547"/>
    <s v="71.684.625/0001-68"/>
    <s v="NF SERVICOS DO"/>
    <n v="303401"/>
    <d v="2024-12-22T00:00:00"/>
    <n v="309964"/>
    <d v="2024-12-30T00:00:00"/>
    <m/>
    <n v="490.2"/>
    <d v="2025-01-29T00:00:00"/>
    <s v="E0201967"/>
    <s v="PD201967"/>
    <s v="Serviços de Publicidade Eletrônica"/>
    <n v="490.2"/>
    <m/>
    <x v="0"/>
    <m/>
    <m/>
    <m/>
    <s v="2 - FATURADO"/>
    <n v="0"/>
    <x v="0"/>
    <x v="1"/>
  </r>
  <r>
    <x v="1547"/>
    <s v="71.684.625/0001-68"/>
    <s v="NF SERVICOS DO"/>
    <n v="303473"/>
    <d v="2024-12-22T00:00:00"/>
    <n v="310036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3474"/>
    <d v="2024-12-22T00:00:00"/>
    <n v="310037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3763"/>
    <d v="2024-12-23T00:00:00"/>
    <n v="310326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3764"/>
    <d v="2024-12-23T00:00:00"/>
    <n v="310327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3832"/>
    <d v="2024-12-26T00:00:00"/>
    <n v="310395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3833"/>
    <d v="2024-12-26T00:00:00"/>
    <n v="310396"/>
    <d v="2024-12-30T00:00:00"/>
    <m/>
    <n v="367.65"/>
    <d v="2025-01-29T00:00:00"/>
    <s v="E0201967"/>
    <s v="PD201967"/>
    <s v="Serviços de Publicidade Eletrônica"/>
    <n v="367.65"/>
    <m/>
    <x v="0"/>
    <m/>
    <m/>
    <m/>
    <s v="2 - FATURADO"/>
    <n v="0"/>
    <x v="0"/>
    <x v="1"/>
  </r>
  <r>
    <x v="1547"/>
    <s v="71.684.625/0001-68"/>
    <s v="NF SERVICOS DO"/>
    <n v="304115"/>
    <d v="2024-12-31T00:00:00"/>
    <n v="310691"/>
    <d v="2025-01-03T00:00:00"/>
    <m/>
    <n v="2451"/>
    <d v="2025-02-02T00:00:00"/>
    <s v="E0201967"/>
    <s v="PD201967"/>
    <s v="Serviços de Publicidade Eletrônica"/>
    <n v="2451"/>
    <m/>
    <x v="0"/>
    <m/>
    <m/>
    <m/>
    <s v="2 - FATURADO"/>
    <n v="0"/>
    <x v="0"/>
    <x v="1"/>
  </r>
  <r>
    <x v="1548"/>
    <s v="71.832.679/0001-23"/>
    <s v="NF SERVICOS KIT"/>
    <n v="54627"/>
    <d v="2022-01-21T00:00:00"/>
    <n v="59000"/>
    <d v="2022-01-21T00:00:00"/>
    <m/>
    <n v="350"/>
    <d v="2022-02-20T00:00:00"/>
    <m/>
    <m/>
    <s v="Certificado e-CPF A3 em token - 36 meses"/>
    <n v="350"/>
    <m/>
    <x v="0"/>
    <m/>
    <m/>
    <m/>
    <s v="2 - FATURADO"/>
    <n v="1045"/>
    <x v="4"/>
    <x v="1"/>
  </r>
  <r>
    <x v="1548"/>
    <s v="71.832.679/0001-23"/>
    <s v="NF SERVICOS KIT"/>
    <n v="158699"/>
    <d v="2024-04-23T00:00:00"/>
    <n v="1771362"/>
    <d v="2024-04-23T00:00:00"/>
    <m/>
    <n v="2431.06"/>
    <d v="2024-05-23T00:00:00"/>
    <m/>
    <m/>
    <s v="Certificados de Raiz Internacional SSL Wildcard OV"/>
    <n v="2431.06"/>
    <m/>
    <x v="0"/>
    <m/>
    <m/>
    <m/>
    <s v="2 - FATURADO"/>
    <n v="222"/>
    <x v="3"/>
    <x v="1"/>
  </r>
  <r>
    <x v="1548"/>
    <s v="71.832.679/0001-23"/>
    <s v="NF SERVICOS E_GOV"/>
    <n v="169771"/>
    <d v="2024-10-14T00:00:00"/>
    <n v="1859516"/>
    <d v="2024-10-14T00:00:00"/>
    <m/>
    <n v="109.89"/>
    <d v="2024-11-13T00:00:00"/>
    <m/>
    <m/>
    <s v="Certificado e-CPF A3 (renovação) - 36 meses Gov"/>
    <n v="109.89"/>
    <m/>
    <x v="0"/>
    <m/>
    <m/>
    <m/>
    <s v="2 - FATURADO"/>
    <n v="48"/>
    <x v="1"/>
    <x v="1"/>
  </r>
  <r>
    <x v="1548"/>
    <s v="71.832.679/0001-23"/>
    <s v="NF SERVICOS"/>
    <n v="173696"/>
    <d v="2024-11-29T00:00:00"/>
    <n v="1876711"/>
    <d v="2024-11-29T00:00:00"/>
    <d v="2024-07-01T00:00:00"/>
    <n v="497775.59"/>
    <d v="2024-12-29T00:00:00"/>
    <s v="E0230206"/>
    <s v="PD023178"/>
    <s v="NUVEM PUBLICA, MIDDLEWARE E OFFICE"/>
    <n v="497775.59"/>
    <d v="2024-07-01T00:00:00"/>
    <x v="0"/>
    <s v="DL02023-01"/>
    <s v="DL02023-386.00000314/2023-11"/>
    <s v="359.00000608/2023-70 ITO"/>
    <s v="2 - FATURADO"/>
    <n v="2"/>
    <x v="2"/>
    <x v="0"/>
  </r>
  <r>
    <x v="1548"/>
    <s v="71.832.679/0001-23"/>
    <s v="NF SERVICOS"/>
    <n v="173697"/>
    <d v="2024-11-29T00:00:00"/>
    <n v="1876712"/>
    <d v="2024-11-29T00:00:00"/>
    <d v="2024-07-01T00:00:00"/>
    <n v="68712.81"/>
    <d v="2024-12-29T00:00:00"/>
    <s v="E0230206"/>
    <s v="PD023178"/>
    <s v="NUVEM PUBLICA, MIDDLEWARE E OFFICE"/>
    <n v="68712.81"/>
    <d v="2024-07-01T00:00:00"/>
    <x v="0"/>
    <s v="DL02023-01"/>
    <s v="DL02023-386.00000314/2023-11"/>
    <s v="359.00000608/2023-70 ITO"/>
    <s v="2 - FATURADO"/>
    <n v="2"/>
    <x v="2"/>
    <x v="0"/>
  </r>
  <r>
    <x v="1548"/>
    <s v="71.832.679/0001-23"/>
    <s v="NF SERVICOS"/>
    <n v="173698"/>
    <d v="2024-11-29T00:00:00"/>
    <n v="1876713"/>
    <d v="2024-11-29T00:00:00"/>
    <d v="2024-07-01T00:00:00"/>
    <n v="28313.64"/>
    <d v="2024-12-29T00:00:00"/>
    <s v="E0230206"/>
    <s v="PD023178"/>
    <s v="NUVEM PUBLICA, MIDDLEWARE E OFFICE"/>
    <n v="28313.64"/>
    <d v="2024-07-01T00:00:00"/>
    <x v="0"/>
    <s v="DL02023-01"/>
    <s v="DL02023-386.00000314/2023-11"/>
    <s v="359.00000608/2023-70 ITO"/>
    <s v="2 - FATURADO"/>
    <n v="2"/>
    <x v="2"/>
    <x v="0"/>
  </r>
  <r>
    <x v="1548"/>
    <s v="71.832.679/0001-23"/>
    <s v="NF SERVICOS KIT"/>
    <n v="174504"/>
    <d v="2024-12-09T00:00:00"/>
    <n v="1890492"/>
    <d v="2024-12-10T00:00:00"/>
    <d v="2024-11-01T00:00:00"/>
    <n v="59.62"/>
    <d v="2025-01-08T00:00:00"/>
    <s v="E0220926"/>
    <s v="PD022479"/>
    <s v="CERTIFICADO DIGITAL eCPF, eCNPJ"/>
    <n v="59.62"/>
    <d v="2024-11-01T00:00:00"/>
    <x v="0"/>
    <n v="37922305100"/>
    <s v="386.00011585/2024-82"/>
    <s v="359.00007419/2024-17  ITO"/>
    <s v="2 - FATURADO"/>
    <n v="0"/>
    <x v="0"/>
    <x v="1"/>
  </r>
  <r>
    <x v="1548"/>
    <s v="71.832.679/0001-23"/>
    <s v="NF SERVICOS KIT"/>
    <n v="174505"/>
    <d v="2024-12-09T00:00:00"/>
    <n v="1890493"/>
    <d v="2024-12-10T00:00:00"/>
    <d v="2024-11-01T00:00:00"/>
    <n v="1780.54"/>
    <d v="2025-01-08T00:00:00"/>
    <s v="E0220926"/>
    <s v="PD022479"/>
    <s v="CERTIFICADO DIGITAL eCPF, eCNPJ"/>
    <n v="1780.54"/>
    <d v="2024-11-01T00:00:00"/>
    <x v="0"/>
    <n v="37922305100"/>
    <s v="386.00011585/2024-82"/>
    <s v="359.00007419/2024-17  ITO"/>
    <s v="2 - FATURADO"/>
    <n v="0"/>
    <x v="0"/>
    <x v="1"/>
  </r>
  <r>
    <x v="1548"/>
    <s v="71.832.679/0001-23"/>
    <s v="NF SERVICOS"/>
    <n v="174840"/>
    <d v="2024-12-10T00:00:00"/>
    <n v="1890828"/>
    <d v="2024-12-10T00:00:00"/>
    <d v="2024-10-01T00:00:00"/>
    <n v="29422.47"/>
    <d v="2025-01-09T00:00:00"/>
    <s v="E0200428"/>
    <s v="PD020331"/>
    <s v="MIDDLEWARE"/>
    <n v="29422.47"/>
    <d v="2024-10-01T00:00:00"/>
    <x v="0"/>
    <n v="2920305100"/>
    <n v="29203051"/>
    <s v="PD-PRC-2022/00561 - ITO"/>
    <s v="2 - FATURADO"/>
    <n v="0"/>
    <x v="0"/>
    <x v="0"/>
  </r>
  <r>
    <x v="1548"/>
    <s v="71.832.679/0001-23"/>
    <s v="NF SERVICOS"/>
    <n v="174841"/>
    <d v="2024-12-10T00:00:00"/>
    <n v="1890829"/>
    <d v="2024-12-10T00:00:00"/>
    <d v="2024-10-01T00:00:00"/>
    <n v="399897.62"/>
    <d v="2025-01-09T00:00:00"/>
    <s v="E0200428"/>
    <s v="PD020331"/>
    <s v="MIDDLEWARE"/>
    <n v="399897.62"/>
    <d v="2024-10-01T00:00:00"/>
    <x v="0"/>
    <n v="2920305100"/>
    <n v="29203051"/>
    <s v="PD-PRC-2022/00561 - ITO"/>
    <s v="2 - FATURADO"/>
    <n v="0"/>
    <x v="0"/>
    <x v="0"/>
  </r>
  <r>
    <x v="1548"/>
    <s v="71.832.679/0001-23"/>
    <s v="NF SERVICOS DO"/>
    <n v="301302"/>
    <d v="2024-12-11T00:00:00"/>
    <n v="306726"/>
    <d v="2024-12-11T00:00:00"/>
    <m/>
    <n v="32990.46"/>
    <d v="2025-01-09T00:00:00"/>
    <m/>
    <m/>
    <s v="Serviços de Publicidade Eletrônica"/>
    <n v="32990.46"/>
    <m/>
    <x v="0"/>
    <m/>
    <m/>
    <m/>
    <s v="2 - FATURADO"/>
    <n v="0"/>
    <x v="0"/>
    <x v="1"/>
  </r>
  <r>
    <x v="1548"/>
    <s v="71.832.679/0001-23"/>
    <s v="NF SERVICOS DO"/>
    <n v="301348"/>
    <d v="2024-12-11T00:00:00"/>
    <n v="306772"/>
    <d v="2024-12-11T00:00:00"/>
    <m/>
    <n v="6862.8"/>
    <d v="2025-01-09T00:00:00"/>
    <m/>
    <m/>
    <s v="Serviços de Publicidade Eletrônica"/>
    <n v="6862.8"/>
    <m/>
    <x v="0"/>
    <m/>
    <m/>
    <m/>
    <s v="2 - FATURADO"/>
    <n v="0"/>
    <x v="0"/>
    <x v="1"/>
  </r>
  <r>
    <x v="1548"/>
    <s v="71.832.679/0001-23"/>
    <s v="NF SERVICOS"/>
    <n v="175668"/>
    <d v="2024-12-16T00:00:00"/>
    <n v="1891656"/>
    <d v="2024-12-16T00:00:00"/>
    <d v="2024-07-01T00:00:00"/>
    <n v="16739.830000000002"/>
    <d v="2025-01-15T00:00:00"/>
    <s v="E0240325"/>
    <s v="PD024209"/>
    <s v="MIDDLEWARE, NUVEM PÚBLICA, PLATAFORMA PaaS , E-MAIL, COLABORAÇÃO E PRODUTIVIDADE"/>
    <n v="16739.830000000002"/>
    <d v="2024-07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69"/>
    <d v="2024-12-16T00:00:00"/>
    <n v="1891657"/>
    <d v="2024-12-16T00:00:00"/>
    <d v="2024-07-01T00:00:00"/>
    <n v="1887.22"/>
    <d v="2025-01-15T00:00:00"/>
    <s v="E0240325"/>
    <s v="PD024209"/>
    <s v="MIDDLEWARE, NUVEM PÚBLICA, PLATAFORMA PaaS , E-MAIL, COLABORAÇÃO E PRODUTIVIDADE"/>
    <n v="1887.22"/>
    <d v="2024-07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81"/>
    <d v="2024-12-16T00:00:00"/>
    <n v="1891669"/>
    <d v="2024-12-16T00:00:00"/>
    <d v="2024-11-01T00:00:00"/>
    <n v="153966.43"/>
    <d v="2025-01-15T00:00:00"/>
    <s v="E0240325"/>
    <s v="PD024209"/>
    <s v="MIDDLEWARE, NUVEM PÚBLICA, PLATAFORMA PaaS , E-MAIL, COLABORAÇÃO E PRODUTIVIDADE"/>
    <n v="153966.43"/>
    <d v="2024-11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82"/>
    <d v="2024-12-16T00:00:00"/>
    <n v="1891670"/>
    <d v="2024-12-16T00:00:00"/>
    <d v="2024-11-01T00:00:00"/>
    <n v="1786.72"/>
    <d v="2025-01-15T00:00:00"/>
    <s v="E0240325"/>
    <s v="PD024209"/>
    <s v="MIDDLEWARE, NUVEM PÚBLICA, PLATAFORMA PaaS , E-MAIL, COLABORAÇÃO E PRODUTIVIDADE"/>
    <n v="1786.72"/>
    <d v="2024-11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84"/>
    <d v="2024-12-16T00:00:00"/>
    <n v="1891672"/>
    <d v="2024-12-16T00:00:00"/>
    <d v="2024-10-01T00:00:00"/>
    <n v="1786.72"/>
    <d v="2025-01-15T00:00:00"/>
    <s v="E0240325"/>
    <s v="PD024209"/>
    <s v="MIDDLEWARE, NUVEM PÚBLICA, PLATAFORMA PaaS , E-MAIL, COLABORAÇÃO E PRODUTIVIDADE"/>
    <n v="1786.72"/>
    <d v="2024-10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85"/>
    <d v="2024-12-16T00:00:00"/>
    <n v="1891673"/>
    <d v="2024-12-16T00:00:00"/>
    <d v="2024-10-01T00:00:00"/>
    <n v="153896.89000000001"/>
    <d v="2025-01-15T00:00:00"/>
    <s v="E0240325"/>
    <s v="PD024209"/>
    <s v="MIDDLEWARE, NUVEM PÚBLICA, PLATAFORMA PaaS , E-MAIL, COLABORAÇÃO E PRODUTIVIDADE"/>
    <n v="153896.89000000001"/>
    <d v="2024-10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92"/>
    <d v="2024-12-16T00:00:00"/>
    <n v="1891680"/>
    <d v="2024-12-16T00:00:00"/>
    <d v="2024-08-01T00:00:00"/>
    <n v="153902.24"/>
    <d v="2025-01-15T00:00:00"/>
    <s v="E0240325"/>
    <s v="PD024209"/>
    <s v="MIDDLEWARE, NUVEM PÚBLICA, PLATAFORMA PaaS , E-MAIL, COLABORAÇÃO E PRODUTIVIDADE"/>
    <n v="153902.24"/>
    <d v="2024-08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93"/>
    <d v="2024-12-16T00:00:00"/>
    <n v="1891681"/>
    <d v="2024-12-16T00:00:00"/>
    <d v="2024-08-01T00:00:00"/>
    <n v="1786.72"/>
    <d v="2025-01-15T00:00:00"/>
    <s v="E0240325"/>
    <s v="PD024209"/>
    <s v="MIDDLEWARE, NUVEM PÚBLICA, PLATAFORMA PaaS , E-MAIL, COLABORAÇÃO E PRODUTIVIDADE"/>
    <n v="1786.72"/>
    <d v="2024-08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96"/>
    <d v="2024-12-16T00:00:00"/>
    <n v="1891684"/>
    <d v="2024-12-16T00:00:00"/>
    <d v="2024-09-01T00:00:00"/>
    <n v="153784.57"/>
    <d v="2025-01-15T00:00:00"/>
    <s v="E0240325"/>
    <s v="PD024209"/>
    <s v="MIDDLEWARE, NUVEM PÚBLICA, PLATAFORMA PaaS , E-MAIL, COLABORAÇÃO E PRODUTIVIDADE"/>
    <n v="153784.57"/>
    <d v="2024-09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697"/>
    <d v="2024-12-16T00:00:00"/>
    <n v="1891685"/>
    <d v="2024-12-16T00:00:00"/>
    <d v="2024-09-01T00:00:00"/>
    <n v="1786.72"/>
    <d v="2025-01-15T00:00:00"/>
    <s v="E0240325"/>
    <s v="PD024209"/>
    <s v="MIDDLEWARE, NUVEM PÚBLICA, PLATAFORMA PaaS , E-MAIL, COLABORAÇÃO E PRODUTIVIDADE"/>
    <n v="1786.72"/>
    <d v="2024-09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5946"/>
    <d v="2024-12-18T00:00:00"/>
    <n v="1891934"/>
    <d v="2024-12-18T00:00:00"/>
    <d v="2024-11-01T00:00:00"/>
    <n v="708.91"/>
    <d v="2025-01-17T00:00:00"/>
    <s v="E0220149"/>
    <s v="PD022112"/>
    <s v="PROGRAMA SP SEM PAPEL"/>
    <n v="708.91"/>
    <d v="2024-11-01T00:00:00"/>
    <x v="0"/>
    <n v="28222309100"/>
    <s v="0282223091-CPTM-PRC-2022/02426"/>
    <s v="PD-PRC-2022/03101  APPS"/>
    <s v="2 - FATURADO"/>
    <n v="0"/>
    <x v="0"/>
    <x v="0"/>
  </r>
  <r>
    <x v="1548"/>
    <s v="71.832.679/0001-23"/>
    <s v="NF SERVICOS"/>
    <n v="175947"/>
    <d v="2024-12-18T00:00:00"/>
    <n v="1891935"/>
    <d v="2024-12-18T00:00:00"/>
    <d v="2024-11-01T00:00:00"/>
    <n v="62.33"/>
    <d v="2025-01-17T00:00:00"/>
    <s v="E0220149"/>
    <s v="PD022112"/>
    <s v="PROGRAMA SP SEM PAPEL"/>
    <n v="62.33"/>
    <d v="2024-11-01T00:00:00"/>
    <x v="0"/>
    <n v="28222309100"/>
    <s v="0282223091-CPTM-PRC-2022/02426"/>
    <s v="PD-PRC-2022/03101  APPS"/>
    <s v="2 - FATURADO"/>
    <n v="0"/>
    <x v="0"/>
    <x v="0"/>
  </r>
  <r>
    <x v="1548"/>
    <s v="71.832.679/0001-23"/>
    <s v="NFS INSS RET"/>
    <n v="1185"/>
    <d v="2024-12-23T00:00:00"/>
    <n v="1164"/>
    <d v="2024-12-23T00:00:00"/>
    <d v="2024-08-01T00:00:00"/>
    <n v="708343.59"/>
    <d v="2025-01-22T00:00:00"/>
    <s v="EC220920"/>
    <s v="PD022474"/>
    <s v="SERVIÇOS ESPECIALIZADOS DE TI"/>
    <n v="586862.68999999994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86"/>
    <d v="2024-12-23T00:00:00"/>
    <n v="1165"/>
    <d v="2024-12-23T00:00:00"/>
    <d v="2024-08-01T00:00:00"/>
    <n v="114352.49"/>
    <d v="2025-01-22T00:00:00"/>
    <s v="EC220920"/>
    <s v="PD022474"/>
    <s v="SERVIÇOS ESPECIALIZADOS DE TI"/>
    <n v="94741.05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87"/>
    <d v="2024-12-23T00:00:00"/>
    <n v="1166"/>
    <d v="2024-12-23T00:00:00"/>
    <d v="2024-08-01T00:00:00"/>
    <n v="13836.62"/>
    <d v="2025-01-22T00:00:00"/>
    <s v="EC220920"/>
    <s v="PD022474"/>
    <s v="SERVIÇOS ESPECIALIZADOS DE TI"/>
    <n v="11463.6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88"/>
    <d v="2024-12-23T00:00:00"/>
    <n v="1167"/>
    <d v="2024-12-23T00:00:00"/>
    <d v="2024-08-01T00:00:00"/>
    <n v="8218.49"/>
    <d v="2025-01-22T00:00:00"/>
    <s v="EC220920"/>
    <s v="PD022474"/>
    <s v="SERVIÇOS ESPECIALIZADOS DE TI"/>
    <n v="6809.0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89"/>
    <d v="2024-12-23T00:00:00"/>
    <n v="1168"/>
    <d v="2024-12-23T00:00:00"/>
    <d v="2024-08-01T00:00:00"/>
    <n v="28341.13"/>
    <d v="2025-01-22T00:00:00"/>
    <s v="EC220920"/>
    <s v="PD022474"/>
    <s v="SERVIÇOS ESPECIALIZADOS DE TI"/>
    <n v="25223.6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90"/>
    <d v="2024-12-23T00:00:00"/>
    <n v="1169"/>
    <d v="2024-12-23T00:00:00"/>
    <d v="2024-08-01T00:00:00"/>
    <n v="42722.400000000001"/>
    <d v="2025-01-22T00:00:00"/>
    <s v="EC220920"/>
    <s v="PD022474"/>
    <s v="SERVIÇOS ESPECIALIZADOS DE TI"/>
    <n v="35395.5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91"/>
    <d v="2024-12-23T00:00:00"/>
    <n v="1170"/>
    <d v="2024-12-23T00:00:00"/>
    <d v="2024-08-01T00:00:00"/>
    <n v="172547.93"/>
    <d v="2025-01-22T00:00:00"/>
    <s v="EC220920"/>
    <s v="PD022474"/>
    <s v="SERVIÇOS ESPECIALIZADOS DE TI"/>
    <n v="142955.96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92"/>
    <d v="2024-12-23T00:00:00"/>
    <n v="1171"/>
    <d v="2024-12-23T00:00:00"/>
    <d v="2024-08-01T00:00:00"/>
    <n v="42722.400000000001"/>
    <d v="2025-01-22T00:00:00"/>
    <s v="EC220920"/>
    <s v="PD022474"/>
    <s v="SERVIÇOS ESPECIALIZADOS DE TI"/>
    <n v="35395.5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193"/>
    <d v="2024-12-23T00:00:00"/>
    <n v="1172"/>
    <d v="2024-12-23T00:00:00"/>
    <d v="2024-08-01T00:00:00"/>
    <n v="8406.61"/>
    <d v="2025-01-22T00:00:00"/>
    <s v="EC220920"/>
    <s v="PD022474"/>
    <s v="SERVIÇOS ESPECIALIZADOS DE TI"/>
    <n v="7889.6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194"/>
    <d v="2024-12-23T00:00:00"/>
    <n v="1173"/>
    <d v="2024-12-23T00:00:00"/>
    <d v="2024-08-01T00:00:00"/>
    <n v="3787.12"/>
    <d v="2025-01-22T00:00:00"/>
    <s v="EC220920"/>
    <s v="PD022474"/>
    <s v="SERVIÇOS ESPECIALIZADOS DE TI"/>
    <n v="3554.2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195"/>
    <d v="2024-12-23T00:00:00"/>
    <n v="1174"/>
    <d v="2024-12-23T00:00:00"/>
    <d v="2024-08-01T00:00:00"/>
    <n v="77000"/>
    <d v="2025-01-22T00:00:00"/>
    <s v="EC220920"/>
    <s v="PD022474"/>
    <s v="SERVIÇOS ESPECIALIZADOS DE TI"/>
    <n v="72264.5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196"/>
    <d v="2024-12-23T00:00:00"/>
    <n v="1175"/>
    <d v="2024-12-23T00:00:00"/>
    <d v="2024-08-01T00:00:00"/>
    <n v="8000"/>
    <d v="2025-01-22T00:00:00"/>
    <s v="EC220920"/>
    <s v="PD022474"/>
    <s v="SERVIÇOS ESPECIALIZADOS DE TI"/>
    <n v="7508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197"/>
    <d v="2024-12-23T00:00:00"/>
    <n v="1176"/>
    <d v="2024-12-23T00:00:00"/>
    <d v="2024-08-01T00:00:00"/>
    <n v="31853.74"/>
    <d v="2025-01-22T00:00:00"/>
    <s v="EC220920"/>
    <s v="PD022474"/>
    <s v="SERVIÇOS ESPECIALIZADOS DE TI"/>
    <n v="29894.7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62"/>
    <d v="2024-12-23T00:00:00"/>
    <n v="1892150"/>
    <d v="2024-12-23T00:00:00"/>
    <d v="2024-08-01T00:00:00"/>
    <n v="17484.89"/>
    <d v="2025-01-22T00:00:00"/>
    <s v="ET220920"/>
    <s v="PD022474"/>
    <s v="SERVIÇOS ESPECIALIZADOS DE TI"/>
    <n v="16409.56000000000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4"/>
    <d v="2024-12-23T00:00:00"/>
    <n v="1892182"/>
    <d v="2024-12-23T00:00:00"/>
    <d v="2024-08-01T00:00:00"/>
    <n v="171.33"/>
    <d v="2025-01-22T00:00:00"/>
    <s v="ET220920"/>
    <s v="PD022474"/>
    <s v="SERVIÇOS ESPECIALIZADOS DE TI"/>
    <n v="171.3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5"/>
    <d v="2024-12-23T00:00:00"/>
    <n v="1892183"/>
    <d v="2024-12-23T00:00:00"/>
    <d v="2024-08-01T00:00:00"/>
    <n v="851.16"/>
    <d v="2025-01-22T00:00:00"/>
    <s v="ET220920"/>
    <s v="PD022474"/>
    <s v="SERVIÇOS ESPECIALIZADOS DE TI"/>
    <n v="798.82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6"/>
    <d v="2024-12-23T00:00:00"/>
    <n v="1892184"/>
    <d v="2024-12-23T00:00:00"/>
    <d v="2024-08-01T00:00:00"/>
    <n v="10714.79"/>
    <d v="2025-01-22T00:00:00"/>
    <s v="ET220920"/>
    <s v="PD022474"/>
    <s v="SERVIÇOS ESPECIALIZADOS DE TI"/>
    <n v="10055.8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7"/>
    <d v="2024-12-23T00:00:00"/>
    <n v="1892185"/>
    <d v="2024-12-23T00:00:00"/>
    <d v="2024-08-01T00:00:00"/>
    <n v="314924.96000000002"/>
    <d v="2025-01-22T00:00:00"/>
    <s v="ET220920"/>
    <s v="PD022474"/>
    <s v="SERVIÇOS ESPECIALIZADOS DE TI"/>
    <n v="314924.96000000002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8"/>
    <d v="2024-12-23T00:00:00"/>
    <n v="1892186"/>
    <d v="2024-12-23T00:00:00"/>
    <d v="2024-08-01T00:00:00"/>
    <n v="9000"/>
    <d v="2025-01-22T00:00:00"/>
    <s v="ET220920"/>
    <s v="PD022474"/>
    <s v="SERVIÇOS ESPECIALIZADOS DE TI"/>
    <n v="9000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199"/>
    <d v="2024-12-23T00:00:00"/>
    <n v="1892187"/>
    <d v="2024-12-23T00:00:00"/>
    <d v="2024-08-01T00:00:00"/>
    <n v="7740"/>
    <d v="2025-01-22T00:00:00"/>
    <s v="ET220920"/>
    <s v="PD022474"/>
    <s v="SERVIÇOS ESPECIALIZADOS DE TI"/>
    <n v="7263.99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200"/>
    <d v="2024-12-23T00:00:00"/>
    <n v="1892188"/>
    <d v="2024-12-23T00:00:00"/>
    <d v="2024-08-01T00:00:00"/>
    <n v="5662.53"/>
    <d v="2025-01-22T00:00:00"/>
    <s v="ET220920"/>
    <s v="PD022474"/>
    <s v="SERVIÇOS ESPECIALIZADOS DE TI"/>
    <n v="5314.27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89"/>
    <d v="2024-12-23T00:00:00"/>
    <n v="309700"/>
    <d v="2024-12-23T00:00:00"/>
    <d v="2024-08-01T00:00:00"/>
    <n v="72302.22"/>
    <d v="2025-01-22T00:00:00"/>
    <s v="E0220920"/>
    <s v="PD022474"/>
    <s v="SERVIÇOS ESPECIALIZADOS DE TI"/>
    <n v="59902.41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90"/>
    <d v="2024-12-23T00:00:00"/>
    <n v="309701"/>
    <d v="2024-12-23T00:00:00"/>
    <d v="2024-08-01T00:00:00"/>
    <n v="4688.7"/>
    <d v="2025-01-22T00:00:00"/>
    <s v="E0220920"/>
    <s v="PD022474"/>
    <s v="SERVIÇOS ESPECIALIZADOS DE TI"/>
    <n v="3884.58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91"/>
    <d v="2024-12-23T00:00:00"/>
    <n v="309702"/>
    <d v="2024-12-23T00:00:00"/>
    <d v="2024-08-01T00:00:00"/>
    <n v="69428.02"/>
    <d v="2025-01-22T00:00:00"/>
    <s v="E0220920"/>
    <s v="PD022474"/>
    <s v="SERVIÇOS ESPECIALIZADOS DE TI"/>
    <n v="57521.120000000003"/>
    <d v="2024-08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98"/>
    <d v="2024-12-26T00:00:00"/>
    <n v="1177"/>
    <d v="2024-12-26T00:00:00"/>
    <d v="2024-09-01T00:00:00"/>
    <n v="708343.59"/>
    <d v="2025-01-25T00:00:00"/>
    <s v="EC220920"/>
    <s v="PD022474"/>
    <s v="SERVIÇOS ESPECIALIZADOS DE TI"/>
    <n v="586862.68999999994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199"/>
    <d v="2024-12-26T00:00:00"/>
    <n v="1178"/>
    <d v="2024-12-26T00:00:00"/>
    <d v="2024-09-01T00:00:00"/>
    <n v="114352.49"/>
    <d v="2025-01-25T00:00:00"/>
    <s v="EC220920"/>
    <s v="PD022474"/>
    <s v="SERVIÇOS ESPECIALIZADOS DE TI"/>
    <n v="94741.05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200"/>
    <d v="2024-12-26T00:00:00"/>
    <n v="1179"/>
    <d v="2024-12-26T00:00:00"/>
    <d v="2024-09-01T00:00:00"/>
    <n v="31853.74"/>
    <d v="2025-01-25T00:00:00"/>
    <s v="EC220920"/>
    <s v="PD022474"/>
    <s v="SERVIÇOS ESPECIALIZADOS DE TI"/>
    <n v="29894.7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01"/>
    <d v="2024-12-26T00:00:00"/>
    <n v="1180"/>
    <d v="2024-12-26T00:00:00"/>
    <d v="2024-09-01T00:00:00"/>
    <n v="13836.62"/>
    <d v="2025-01-25T00:00:00"/>
    <s v="EC220920"/>
    <s v="PD022474"/>
    <s v="SERVIÇOS ESPECIALIZADOS DE TI"/>
    <n v="11463.6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02"/>
    <d v="2024-12-26T00:00:00"/>
    <n v="1181"/>
    <d v="2024-12-26T00:00:00"/>
    <d v="2024-09-01T00:00:00"/>
    <n v="8218.49"/>
    <d v="2025-01-25T00:00:00"/>
    <s v="EC220920"/>
    <s v="PD022474"/>
    <s v="SERVIÇOS ESPECIALIZADOS DE TI"/>
    <n v="6809.0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03"/>
    <d v="2024-12-26T00:00:00"/>
    <n v="1182"/>
    <d v="2024-12-26T00:00:00"/>
    <d v="2024-09-01T00:00:00"/>
    <n v="28341.13"/>
    <d v="2025-01-25T00:00:00"/>
    <s v="EC220920"/>
    <s v="PD022474"/>
    <s v="SERVIÇOS ESPECIALIZADOS DE TI"/>
    <n v="25223.6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204"/>
    <d v="2024-12-26T00:00:00"/>
    <n v="1183"/>
    <d v="2024-12-26T00:00:00"/>
    <d v="2024-09-01T00:00:00"/>
    <n v="3787.12"/>
    <d v="2025-01-25T00:00:00"/>
    <s v="EC220920"/>
    <s v="PD022474"/>
    <s v="SERVIÇOS ESPECIALIZADOS DE TI"/>
    <n v="3554.2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205"/>
    <d v="2024-12-26T00:00:00"/>
    <n v="1184"/>
    <d v="2024-12-26T00:00:00"/>
    <d v="2024-09-01T00:00:00"/>
    <n v="8406.61"/>
    <d v="2025-01-25T00:00:00"/>
    <s v="EC220920"/>
    <s v="PD022474"/>
    <s v="SERVIÇOS ESPECIALIZADOS DE TI"/>
    <n v="7889.6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06"/>
    <d v="2024-12-26T00:00:00"/>
    <n v="1185"/>
    <d v="2024-12-26T00:00:00"/>
    <d v="2024-09-01T00:00:00"/>
    <n v="42722.400000000001"/>
    <d v="2025-01-25T00:00:00"/>
    <s v="EC220920"/>
    <s v="PD022474"/>
    <s v="SERVIÇOS ESPECIALIZADOS DE TI"/>
    <n v="35395.5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207"/>
    <d v="2024-12-26T00:00:00"/>
    <n v="1186"/>
    <d v="2024-12-26T00:00:00"/>
    <d v="2024-09-01T00:00:00"/>
    <n v="8000"/>
    <d v="2025-01-25T00:00:00"/>
    <s v="EC220920"/>
    <s v="PD022474"/>
    <s v="SERVIÇOS ESPECIALIZADOS DE TI"/>
    <n v="7508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208"/>
    <d v="2024-12-26T00:00:00"/>
    <n v="1187"/>
    <d v="2024-12-26T00:00:00"/>
    <d v="2024-09-01T00:00:00"/>
    <n v="77000"/>
    <d v="2025-01-25T00:00:00"/>
    <s v="EC220920"/>
    <s v="PD022474"/>
    <s v="SERVIÇOS ESPECIALIZADOS DE TI"/>
    <n v="72264.5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09"/>
    <d v="2024-12-26T00:00:00"/>
    <n v="1188"/>
    <d v="2024-12-26T00:00:00"/>
    <d v="2024-09-01T00:00:00"/>
    <n v="42722.400000000001"/>
    <d v="2025-01-25T00:00:00"/>
    <s v="EC220920"/>
    <s v="PD022474"/>
    <s v="SERVIÇOS ESPECIALIZADOS DE TI"/>
    <n v="35395.5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1210"/>
    <d v="2024-12-26T00:00:00"/>
    <n v="1189"/>
    <d v="2024-12-26T00:00:00"/>
    <d v="2024-09-01T00:00:00"/>
    <n v="172547.93"/>
    <d v="2025-01-25T00:00:00"/>
    <s v="EC220920"/>
    <s v="PD022474"/>
    <s v="SERVIÇOS ESPECIALIZADOS DE TI"/>
    <n v="142955.96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348"/>
    <d v="2024-12-26T00:00:00"/>
    <n v="1892336"/>
    <d v="2024-12-26T00:00:00"/>
    <d v="2024-09-01T00:00:00"/>
    <n v="17484.89"/>
    <d v="2025-01-25T00:00:00"/>
    <s v="ET220920"/>
    <s v="PD022474"/>
    <s v="SERVIÇOS ESPECIALIZADOS DE TI"/>
    <n v="16409.56000000000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17"/>
    <d v="2024-12-26T00:00:00"/>
    <n v="1892405"/>
    <d v="2024-12-26T00:00:00"/>
    <d v="2024-09-01T00:00:00"/>
    <n v="10714.79"/>
    <d v="2025-01-25T00:00:00"/>
    <s v="ET220920"/>
    <s v="PD022474"/>
    <s v="SERVIÇOS ESPECIALIZADOS DE TI"/>
    <n v="10055.8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18"/>
    <d v="2024-12-26T00:00:00"/>
    <n v="1892406"/>
    <d v="2024-12-26T00:00:00"/>
    <d v="2024-09-01T00:00:00"/>
    <n v="851.16"/>
    <d v="2025-01-25T00:00:00"/>
    <s v="ET220920"/>
    <s v="PD022474"/>
    <s v="SERVIÇOS ESPECIALIZADOS DE TI"/>
    <n v="798.82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19"/>
    <d v="2024-12-26T00:00:00"/>
    <n v="1892407"/>
    <d v="2024-12-26T00:00:00"/>
    <d v="2024-09-01T00:00:00"/>
    <n v="314924.96000000002"/>
    <d v="2025-01-25T00:00:00"/>
    <s v="ET220920"/>
    <s v="PD022474"/>
    <s v="SERVIÇOS ESPECIALIZADOS DE TI"/>
    <n v="314924.96000000002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20"/>
    <d v="2024-12-26T00:00:00"/>
    <n v="1892408"/>
    <d v="2024-12-26T00:00:00"/>
    <d v="2024-09-01T00:00:00"/>
    <n v="9000"/>
    <d v="2025-01-25T00:00:00"/>
    <s v="ET220920"/>
    <s v="PD022474"/>
    <s v="SERVIÇOS ESPECIALIZADOS DE TI"/>
    <n v="9000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21"/>
    <d v="2024-12-26T00:00:00"/>
    <n v="1892409"/>
    <d v="2024-12-26T00:00:00"/>
    <d v="2024-09-01T00:00:00"/>
    <n v="171.33"/>
    <d v="2025-01-25T00:00:00"/>
    <s v="ET220920"/>
    <s v="PD022474"/>
    <s v="SERVIÇOS ESPECIALIZADOS DE TI"/>
    <n v="171.3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22"/>
    <d v="2024-12-26T00:00:00"/>
    <n v="1892410"/>
    <d v="2024-12-26T00:00:00"/>
    <d v="2024-09-01T00:00:00"/>
    <n v="7740"/>
    <d v="2025-01-25T00:00:00"/>
    <s v="ET220920"/>
    <s v="PD022474"/>
    <s v="SERVIÇOS ESPECIALIZADOS DE TI"/>
    <n v="7263.99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6423"/>
    <d v="2024-12-26T00:00:00"/>
    <n v="1892411"/>
    <d v="2024-12-26T00:00:00"/>
    <d v="2024-09-01T00:00:00"/>
    <n v="5662.53"/>
    <d v="2025-01-25T00:00:00"/>
    <s v="ET220920"/>
    <s v="PD022474"/>
    <s v="SERVIÇOS ESPECIALIZADOS DE TI"/>
    <n v="5314.27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92"/>
    <d v="2024-12-26T00:00:00"/>
    <n v="309704"/>
    <d v="2024-12-26T00:00:00"/>
    <d v="2024-09-01T00:00:00"/>
    <n v="72302.22"/>
    <d v="2025-01-25T00:00:00"/>
    <s v="E0220920"/>
    <s v="PD022474"/>
    <s v="SERVIÇOS ESPECIALIZADOS DE TI"/>
    <n v="59902.41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93"/>
    <d v="2024-12-26T00:00:00"/>
    <n v="309705"/>
    <d v="2024-12-26T00:00:00"/>
    <d v="2024-11-01T00:00:00"/>
    <n v="183972.65"/>
    <d v="2025-01-25T00:00:00"/>
    <s v="E0220869"/>
    <s v="PD022432"/>
    <s v="DESENVOLVIMENTO, MANUTENÇÃO EVOLUTIVA E SUSTENTAÇÃO DOS SISTEMAS DE TI"/>
    <n v="152421.34"/>
    <d v="2024-11-01T00:00:00"/>
    <x v="0"/>
    <n v="61722305100"/>
    <s v="CPTM-PRC-2022/04249"/>
    <s v="PD-PRC-2022/04598 - APPS"/>
    <s v="2 - FATURADO"/>
    <n v="0"/>
    <x v="0"/>
    <x v="0"/>
  </r>
  <r>
    <x v="1548"/>
    <s v="71.832.679/0001-23"/>
    <s v="NFS INSS RET"/>
    <n v="6594"/>
    <d v="2024-12-26T00:00:00"/>
    <n v="309706"/>
    <d v="2024-12-26T00:00:00"/>
    <d v="2024-11-01T00:00:00"/>
    <n v="153859.22"/>
    <d v="2025-01-25T00:00:00"/>
    <s v="E0220869"/>
    <s v="PD022432"/>
    <s v="DESENVOLVIMENTO, MANUTENÇÃO EVOLUTIVA E SUSTENTAÇÃO DOS SISTEMAS DE TI"/>
    <n v="127472.37"/>
    <d v="2024-11-01T00:00:00"/>
    <x v="0"/>
    <n v="61722305100"/>
    <s v="CPTM-PRC-2022/04249"/>
    <s v="PD-PRC-2022/04598 - APPS"/>
    <s v="2 - FATURADO"/>
    <n v="0"/>
    <x v="0"/>
    <x v="0"/>
  </r>
  <r>
    <x v="1548"/>
    <s v="71.832.679/0001-23"/>
    <s v="NFS INSS RET"/>
    <n v="6595"/>
    <d v="2024-12-26T00:00:00"/>
    <n v="309707"/>
    <d v="2024-12-26T00:00:00"/>
    <d v="2024-11-01T00:00:00"/>
    <n v="241067.66"/>
    <d v="2025-01-25T00:00:00"/>
    <s v="E0220869"/>
    <s v="PD022432"/>
    <s v="DESENVOLVIMENTO, MANUTENÇÃO EVOLUTIVA E SUSTENTAÇÃO DOS SISTEMAS DE TI"/>
    <n v="199724.56"/>
    <d v="2024-11-01T00:00:00"/>
    <x v="0"/>
    <n v="61722305100"/>
    <s v="CPTM-PRC-2022/04249"/>
    <s v="PD-PRC-2022/04598 - APPS"/>
    <s v="2 - FATURADO"/>
    <n v="0"/>
    <x v="0"/>
    <x v="0"/>
  </r>
  <r>
    <x v="1548"/>
    <s v="71.832.679/0001-23"/>
    <s v="NFS INSS RET"/>
    <n v="6596"/>
    <d v="2024-12-26T00:00:00"/>
    <n v="309708"/>
    <d v="2024-12-26T00:00:00"/>
    <d v="2024-11-01T00:00:00"/>
    <n v="217743.23"/>
    <d v="2025-01-25T00:00:00"/>
    <s v="E0220869"/>
    <s v="PD022432"/>
    <s v="DESENVOLVIMENTO, MANUTENÇÃO EVOLUTIVA E SUSTENTAÇÃO DOS SISTEMAS DE TI"/>
    <n v="180400.26"/>
    <d v="2024-11-01T00:00:00"/>
    <x v="0"/>
    <n v="61722305100"/>
    <s v="CPTM-PRC-2022/04249"/>
    <s v="PD-PRC-2022/04598 - APPS"/>
    <s v="2 - FATURADO"/>
    <n v="0"/>
    <x v="0"/>
    <x v="0"/>
  </r>
  <r>
    <x v="1548"/>
    <s v="71.832.679/0001-23"/>
    <s v="NFS INSS RET"/>
    <n v="6597"/>
    <d v="2024-12-26T00:00:00"/>
    <n v="309709"/>
    <d v="2024-12-26T00:00:00"/>
    <d v="2024-09-01T00:00:00"/>
    <n v="4688.7"/>
    <d v="2025-01-25T00:00:00"/>
    <s v="E0220920"/>
    <s v="PD022474"/>
    <s v="SERVIÇOS ESPECIALIZADOS DE TI"/>
    <n v="3884.58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S INSS RET"/>
    <n v="6598"/>
    <d v="2024-12-26T00:00:00"/>
    <n v="309710"/>
    <d v="2024-12-26T00:00:00"/>
    <d v="2024-09-01T00:00:00"/>
    <n v="69428.02"/>
    <d v="2025-01-25T00:00:00"/>
    <s v="E0220920"/>
    <s v="PD022474"/>
    <s v="SERVIÇOS ESPECIALIZADOS DE TI"/>
    <n v="57521.120000000003"/>
    <d v="2024-09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6600"/>
    <d v="2024-12-26T00:00:00"/>
    <n v="309712"/>
    <d v="2024-12-26T00:00:00"/>
    <d v="2024-11-01T00:00:00"/>
    <n v="26673.19"/>
    <d v="2025-01-25T00:00:00"/>
    <s v="E0220869"/>
    <s v="PD022432"/>
    <s v="DESENVOLVIMENTO, MANUTENÇÃO EVOLUTIVA E SUSTENTAÇÃO DOS SISTEMAS DE TI"/>
    <n v="25032.78"/>
    <d v="2024-11-01T00:00:00"/>
    <x v="0"/>
    <n v="61722305100"/>
    <s v="CPTM-PRC-2022/04249"/>
    <s v="PD-PRC-2022/04598 - APPS"/>
    <s v="2 - FATURADO"/>
    <n v="0"/>
    <x v="0"/>
    <x v="0"/>
  </r>
  <r>
    <x v="1548"/>
    <s v="71.832.679/0001-23"/>
    <s v="NF SERVICOS KIT"/>
    <n v="176786"/>
    <d v="2024-12-27T00:00:00"/>
    <n v="1892774"/>
    <d v="2024-12-27T00:00:00"/>
    <d v="2024-12-01T00:00:00"/>
    <n v="109.89"/>
    <d v="2025-01-26T00:00:00"/>
    <s v="E0220926"/>
    <s v="PD022479"/>
    <s v="CERTIFICADO DIGITAL eCPF, eCNPJ"/>
    <n v="109.89"/>
    <d v="2024-12-01T00:00:00"/>
    <x v="0"/>
    <n v="37922305100"/>
    <s v="386.00011585/2024-82"/>
    <s v="359.00007419/2024-17  ITO"/>
    <s v="2 - FATURADO"/>
    <n v="0"/>
    <x v="0"/>
    <x v="1"/>
  </r>
  <r>
    <x v="1548"/>
    <s v="71.832.679/0001-23"/>
    <s v="NF SERVICOS KIT"/>
    <n v="176789"/>
    <d v="2024-12-27T00:00:00"/>
    <n v="1892777"/>
    <d v="2024-12-27T00:00:00"/>
    <d v="2024-12-01T00:00:00"/>
    <n v="862.82"/>
    <d v="2025-01-26T00:00:00"/>
    <s v="E0220926"/>
    <s v="PD022479"/>
    <s v="CERTIFICADO DIGITAL eCPF, eCNPJ"/>
    <n v="862.82"/>
    <d v="2024-12-01T00:00:00"/>
    <x v="0"/>
    <n v="37922305100"/>
    <s v="386.00011585/2024-82"/>
    <s v="359.00007419/2024-17  ITO"/>
    <s v="2 - FATURADO"/>
    <n v="0"/>
    <x v="0"/>
    <x v="1"/>
  </r>
  <r>
    <x v="1548"/>
    <s v="71.832.679/0001-23"/>
    <s v="NF SERVICOS"/>
    <n v="176813"/>
    <d v="2024-12-27T00:00:00"/>
    <n v="1892801"/>
    <d v="2024-12-27T00:00:00"/>
    <d v="2024-12-01T00:00:00"/>
    <n v="708.91"/>
    <d v="2025-01-26T00:00:00"/>
    <s v="E0220149"/>
    <s v="PD022112"/>
    <s v="PROGRAMA SP SEM PAPEL"/>
    <n v="708.91"/>
    <d v="2024-12-01T00:00:00"/>
    <x v="0"/>
    <n v="28222309100"/>
    <s v="0282223091-CPTM-PRC-2022/02426"/>
    <s v="PD-PRC-2022/03101  APPS"/>
    <s v="2 - FATURADO"/>
    <n v="0"/>
    <x v="0"/>
    <x v="0"/>
  </r>
  <r>
    <x v="1548"/>
    <s v="71.832.679/0001-23"/>
    <s v="NF SERVICOS"/>
    <n v="176814"/>
    <d v="2024-12-27T00:00:00"/>
    <n v="1892802"/>
    <d v="2024-12-27T00:00:00"/>
    <d v="2024-12-01T00:00:00"/>
    <n v="62.33"/>
    <d v="2025-01-26T00:00:00"/>
    <s v="E0220149"/>
    <s v="PD022112"/>
    <s v="PROGRAMA SP SEM PAPEL"/>
    <n v="62.33"/>
    <d v="2024-12-01T00:00:00"/>
    <x v="0"/>
    <n v="28222309100"/>
    <s v="0282223091-CPTM-PRC-2022/02426"/>
    <s v="PD-PRC-2022/03101  APPS"/>
    <s v="2 - FATURADO"/>
    <n v="0"/>
    <x v="0"/>
    <x v="0"/>
  </r>
  <r>
    <x v="1548"/>
    <s v="71.832.679/0001-23"/>
    <s v="NF SERVICOS"/>
    <n v="176817"/>
    <d v="2024-12-27T00:00:00"/>
    <n v="1892805"/>
    <d v="2024-12-27T00:00:00"/>
    <d v="2024-12-01T00:00:00"/>
    <n v="7852.15"/>
    <d v="2025-01-26T00:00:00"/>
    <s v="E0240325"/>
    <s v="PD024209"/>
    <s v="MIDDLEWARE, NUVEM PÚBLICA, PLATAFORMA PaaS , E-MAIL, COLABORAÇÃO E PRODUTIVIDADE"/>
    <n v="7852.15"/>
    <d v="2024-12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176818"/>
    <d v="2024-12-27T00:00:00"/>
    <n v="1892806"/>
    <d v="2024-12-27T00:00:00"/>
    <d v="2024-12-01T00:00:00"/>
    <n v="147901"/>
    <d v="2025-01-26T00:00:00"/>
    <s v="E0240325"/>
    <s v="PD024209"/>
    <s v="MIDDLEWARE, NUVEM PÚBLICA, PLATAFORMA PaaS , E-MAIL, COLABORAÇÃO E PRODUTIVIDADE"/>
    <n v="147901"/>
    <d v="2024-12-01T00:00:00"/>
    <x v="0"/>
    <s v="DL00624-01"/>
    <s v="386.00008400/2024-52"/>
    <s v="359.00005811/2024-13-ITO"/>
    <s v="2 - FATURADO"/>
    <n v="0"/>
    <x v="0"/>
    <x v="0"/>
  </r>
  <r>
    <x v="1548"/>
    <s v="71.832.679/0001-23"/>
    <s v="NF SERVICOS"/>
    <n v="6623"/>
    <d v="2024-12-27T00:00:00"/>
    <n v="309735"/>
    <d v="2024-12-27T00:00:00"/>
    <d v="2024-12-01T00:00:00"/>
    <n v="23064.04"/>
    <d v="2025-01-26T00:00:00"/>
    <s v="E0220869"/>
    <s v="PD022432"/>
    <s v="DESENVOLVIMENTO, MANUTENÇÃO EVOLUTIVA E SUSTENTAÇÃO DOS SISTEMAS DE TI"/>
    <n v="21645.599999999999"/>
    <d v="2024-12-01T00:00:00"/>
    <x v="0"/>
    <n v="61722305100"/>
    <s v="CPTM-PRC-2022/04249"/>
    <s v="PD-PRC-2022/04598 - APPS"/>
    <s v="2 - FATURADO"/>
    <n v="0"/>
    <x v="0"/>
    <x v="0"/>
  </r>
  <r>
    <x v="1548"/>
    <s v="71.832.679/0001-23"/>
    <s v="NFS INSS RET"/>
    <n v="6624"/>
    <d v="2024-12-27T00:00:00"/>
    <n v="309736"/>
    <d v="2024-12-27T00:00:00"/>
    <d v="2024-12-01T00:00:00"/>
    <n v="688848.87"/>
    <d v="2025-01-26T00:00:00"/>
    <s v="E0220869"/>
    <s v="PD022432"/>
    <s v="DESENVOLVIMENTO, MANUTENÇÃO EVOLUTIVA E SUSTENTAÇÃO DOS SISTEMAS DE TI"/>
    <n v="570711.31000000006"/>
    <d v="2024-12-01T00:00:00"/>
    <x v="0"/>
    <n v="61722305100"/>
    <s v="CPTM-PRC-2022/04249"/>
    <s v="PD-PRC-2022/04598 - APPS"/>
    <s v="2 - FATURADO"/>
    <n v="0"/>
    <x v="0"/>
    <x v="0"/>
  </r>
  <r>
    <x v="1548"/>
    <s v="71.832.679/0001-23"/>
    <s v="NF SERVICOS"/>
    <n v="177214"/>
    <d v="2024-12-31T00:00:00"/>
    <n v="1893202"/>
    <d v="2025-01-03T00:00:00"/>
    <d v="2024-10-01T00:00:00"/>
    <n v="17484.89"/>
    <d v="2025-02-02T00:00:00"/>
    <s v="ET220920"/>
    <s v="PD022474"/>
    <s v="SERVIÇOS ESPECIALIZADOS DE TI"/>
    <n v="16409.560000000001"/>
    <d v="2024-10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"/>
    <n v="177327"/>
    <d v="2024-12-31T00:00:00"/>
    <n v="1906266"/>
    <d v="2025-01-09T00:00:00"/>
    <d v="2024-10-01T00:00:00"/>
    <n v="17484.89"/>
    <d v="2025-02-08T00:00:00"/>
    <s v="ET220920"/>
    <s v="PD022474"/>
    <s v="SERVIÇOS ESPECIALIZADOS DE TI"/>
    <n v="16409.560000000001"/>
    <d v="2024-10-01T00:00:00"/>
    <x v="0"/>
    <n v="72222305100"/>
    <s v="CPTM-PRC-2022/04675"/>
    <s v="PD-PRC-2022/04599 - ITO"/>
    <s v="2 - FATURADO"/>
    <n v="0"/>
    <x v="0"/>
    <x v="0"/>
  </r>
  <r>
    <x v="1548"/>
    <s v="71.832.679/0001-23"/>
    <s v="NF SERVICOS DO"/>
    <n v="304037"/>
    <d v="2024-12-31T00:00:00"/>
    <n v="310613"/>
    <d v="2025-01-03T00:00:00"/>
    <m/>
    <n v="5269.65"/>
    <d v="2025-02-03T00:00:00"/>
    <m/>
    <m/>
    <s v="Serviços de Publicidade Eletrônica"/>
    <n v="5269.65"/>
    <m/>
    <x v="0"/>
    <m/>
    <m/>
    <m/>
    <s v="2 - FATURADO"/>
    <n v="0"/>
    <x v="0"/>
    <x v="1"/>
  </r>
  <r>
    <x v="1548"/>
    <s v="71.832.679/0001-23"/>
    <s v="NF SERVICOS DO"/>
    <n v="304214"/>
    <d v="2024-12-31T00:00:00"/>
    <n v="310790"/>
    <d v="2025-01-03T00:00:00"/>
    <m/>
    <n v="31863"/>
    <d v="2025-02-03T00:00:00"/>
    <m/>
    <m/>
    <s v="Serviços de Publicidade Eletrônica"/>
    <n v="31863"/>
    <m/>
    <x v="0"/>
    <m/>
    <m/>
    <m/>
    <s v="2 - FATURADO"/>
    <n v="0"/>
    <x v="0"/>
    <x v="1"/>
  </r>
  <r>
    <x v="1549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4"/>
    <m/>
    <m/>
    <n v="955596"/>
    <s v="1 - VENDA A VISTA"/>
    <n v="4933"/>
    <x v="4"/>
    <x v="0"/>
  </r>
  <r>
    <x v="1549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4"/>
    <m/>
    <m/>
    <n v="956473"/>
    <s v="1 - VENDA A VISTA"/>
    <n v="4933"/>
    <x v="4"/>
    <x v="0"/>
  </r>
  <r>
    <x v="1549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4"/>
    <m/>
    <m/>
    <n v="955596"/>
    <s v="1 - VENDA A VISTA"/>
    <n v="4903"/>
    <x v="4"/>
    <x v="0"/>
  </r>
  <r>
    <x v="1549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4"/>
    <m/>
    <m/>
    <n v="955596"/>
    <s v="1 - VENDA A VISTA"/>
    <n v="4903"/>
    <x v="4"/>
    <x v="0"/>
  </r>
  <r>
    <x v="1549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4"/>
    <m/>
    <m/>
    <n v="956473"/>
    <s v="1 - VENDA A VISTA"/>
    <n v="4903"/>
    <x v="4"/>
    <x v="0"/>
  </r>
  <r>
    <x v="1549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4"/>
    <m/>
    <m/>
    <n v="956473"/>
    <s v="1 - VENDA A VISTA"/>
    <n v="4874"/>
    <x v="4"/>
    <x v="0"/>
  </r>
  <r>
    <x v="1549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4"/>
    <m/>
    <m/>
    <n v="955596"/>
    <s v="1 - VENDA A VISTA"/>
    <n v="4874"/>
    <x v="4"/>
    <x v="0"/>
  </r>
  <r>
    <x v="1549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4"/>
    <m/>
    <m/>
    <n v="955596"/>
    <s v="1 - VENDA A VISTA"/>
    <n v="4874"/>
    <x v="4"/>
    <x v="0"/>
  </r>
  <r>
    <x v="1549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4"/>
    <m/>
    <m/>
    <n v="955596"/>
    <s v="1 - VENDA A VISTA"/>
    <n v="4841"/>
    <x v="4"/>
    <x v="0"/>
  </r>
  <r>
    <x v="1549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4"/>
    <m/>
    <m/>
    <n v="955596"/>
    <s v="1 - VENDA A VISTA"/>
    <n v="4841"/>
    <x v="4"/>
    <x v="0"/>
  </r>
  <r>
    <x v="1549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4"/>
    <m/>
    <m/>
    <n v="956473"/>
    <s v="1 - VENDA A VISTA"/>
    <n v="4841"/>
    <x v="4"/>
    <x v="0"/>
  </r>
  <r>
    <x v="1550"/>
    <s v="71.989.685/0001-99"/>
    <s v="NF SERVICOS DO"/>
    <n v="303193"/>
    <d v="2024-12-22T00:00:00"/>
    <n v="309756"/>
    <d v="2024-12-30T00:00:00"/>
    <m/>
    <n v="184.38"/>
    <d v="2025-01-29T00:00:00"/>
    <s v="E0220664"/>
    <s v="PD022664"/>
    <s v="Serviços de Publicidade Eletrônica"/>
    <n v="175.53"/>
    <m/>
    <x v="0"/>
    <m/>
    <m/>
    <m/>
    <s v="2 - FATURADO"/>
    <n v="0"/>
    <x v="0"/>
    <x v="1"/>
  </r>
  <r>
    <x v="1550"/>
    <s v="71.989.685/0001-99"/>
    <s v="NF SERVICOS DO"/>
    <n v="303422"/>
    <d v="2024-12-22T00:00:00"/>
    <n v="309985"/>
    <d v="2024-12-30T00:00:00"/>
    <m/>
    <n v="1244.56"/>
    <d v="2025-01-29T00:00:00"/>
    <s v="E0220664"/>
    <s v="PD022664"/>
    <s v="Serviços de Publicidade Eletrônica"/>
    <n v="1184.82"/>
    <m/>
    <x v="0"/>
    <m/>
    <m/>
    <m/>
    <s v="2 - FATURADO"/>
    <n v="0"/>
    <x v="0"/>
    <x v="1"/>
  </r>
  <r>
    <x v="1550"/>
    <s v="71.989.685/0001-99"/>
    <s v="NF SERVICOS DO"/>
    <n v="303629"/>
    <d v="2024-12-23T00:00:00"/>
    <n v="310192"/>
    <d v="2024-12-30T00:00:00"/>
    <m/>
    <n v="1382.85"/>
    <d v="2025-01-29T00:00:00"/>
    <s v="E0220664"/>
    <s v="PD022664"/>
    <s v="Serviços de Publicidade Eletrônica"/>
    <n v="1316.47"/>
    <m/>
    <x v="0"/>
    <m/>
    <m/>
    <m/>
    <s v="2 - FATURADO"/>
    <n v="0"/>
    <x v="0"/>
    <x v="1"/>
  </r>
  <r>
    <x v="1551"/>
    <s v="71.989.982/0001-34"/>
    <s v="NF SERVICOS E_GOV"/>
    <n v="175035"/>
    <d v="2024-12-11T00:00:00"/>
    <n v="1891023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552"/>
    <s v="716.826.951-82"/>
    <s v="ND-OPERADORA CIELO"/>
    <n v="23485"/>
    <d v="2024-12-01T00:00:00"/>
    <m/>
    <m/>
    <m/>
    <n v="124.99"/>
    <d v="2024-12-01T00:00:00"/>
    <m/>
    <m/>
    <s v="e-CPF A1 (renovacao) em Software (12 meses) "/>
    <n v="124.99"/>
    <m/>
    <x v="0"/>
    <m/>
    <m/>
    <m/>
    <s v="1 - VENDA A VISTA"/>
    <n v="30"/>
    <x v="2"/>
    <x v="4"/>
  </r>
  <r>
    <x v="1553"/>
    <s v="72.130.818/0001-30"/>
    <s v="NF-CARGA IMESP"/>
    <s v="1525522/01"/>
    <d v="2021-06-24T00:00:00"/>
    <m/>
    <m/>
    <m/>
    <n v="322.66000000000003"/>
    <d v="2021-08-23T00:00:00"/>
    <m/>
    <m/>
    <s v="EXEC INFO"/>
    <n v="322.66000000000003"/>
    <m/>
    <x v="4"/>
    <m/>
    <m/>
    <m/>
    <s v="2 - FATURADO"/>
    <n v="1226"/>
    <x v="4"/>
    <x v="1"/>
  </r>
  <r>
    <x v="1553"/>
    <s v="72.130.818/0001-30"/>
    <s v="NF-CARGA IMESP"/>
    <s v="1526305/01"/>
    <d v="2021-06-28T00:00:00"/>
    <m/>
    <m/>
    <m/>
    <n v="709.86"/>
    <d v="2021-08-23T00:00:00"/>
    <m/>
    <m/>
    <s v="EXEC INFO"/>
    <n v="709.86"/>
    <m/>
    <x v="4"/>
    <m/>
    <m/>
    <m/>
    <s v="2 - FATURADO"/>
    <n v="1226"/>
    <x v="4"/>
    <x v="1"/>
  </r>
  <r>
    <x v="1553"/>
    <s v="72.130.818/0001-30"/>
    <s v="NF-CARGA IMESP"/>
    <s v="1528415/01"/>
    <d v="2021-07-05T00:00:00"/>
    <m/>
    <m/>
    <m/>
    <n v="322.66000000000003"/>
    <d v="2021-08-24T00:00:00"/>
    <m/>
    <m/>
    <s v="EXEC INFO"/>
    <n v="322.66000000000003"/>
    <m/>
    <x v="4"/>
    <m/>
    <m/>
    <m/>
    <s v="2 - FATURADO"/>
    <n v="1225"/>
    <x v="4"/>
    <x v="1"/>
  </r>
  <r>
    <x v="1553"/>
    <s v="72.130.818/0001-30"/>
    <s v="NF-CARGA IMESP"/>
    <s v="1528749/01"/>
    <d v="2021-07-06T00:00:00"/>
    <m/>
    <m/>
    <m/>
    <n v="322.66000000000003"/>
    <d v="2021-08-25T00:00:00"/>
    <m/>
    <m/>
    <s v="EXEC INFO"/>
    <n v="322.66000000000003"/>
    <m/>
    <x v="4"/>
    <m/>
    <m/>
    <m/>
    <s v="2 - FATURADO"/>
    <n v="1224"/>
    <x v="4"/>
    <x v="1"/>
  </r>
  <r>
    <x v="1553"/>
    <s v="72.130.818/0001-30"/>
    <s v="NF-CARGA IMESP"/>
    <s v="1529257/01"/>
    <d v="2021-07-07T00:00:00"/>
    <m/>
    <m/>
    <m/>
    <n v="774.4"/>
    <d v="2021-08-26T00:00:00"/>
    <m/>
    <m/>
    <s v="EXEC INFO"/>
    <n v="774.4"/>
    <m/>
    <x v="4"/>
    <m/>
    <m/>
    <m/>
    <s v="2 - FATURADO"/>
    <n v="1223"/>
    <x v="4"/>
    <x v="1"/>
  </r>
  <r>
    <x v="1553"/>
    <s v="72.130.818/0001-30"/>
    <s v="NF SERVICOS DO"/>
    <n v="855"/>
    <d v="2021-08-03T00:00:00"/>
    <n v="860"/>
    <d v="2021-08-11T00:00:00"/>
    <m/>
    <n v="258.13"/>
    <d v="2021-09-02T00:00:00"/>
    <s v="E0201703"/>
    <s v="PD201703"/>
    <s v="Serviços de Publicidade Eletrônica"/>
    <n v="258.13"/>
    <m/>
    <x v="4"/>
    <m/>
    <m/>
    <m/>
    <s v="2 - FATURADO"/>
    <n v="1216"/>
    <x v="4"/>
    <x v="1"/>
  </r>
  <r>
    <x v="1553"/>
    <s v="72.130.818/0001-30"/>
    <s v="NF SERVICOS DO"/>
    <n v="1197"/>
    <d v="2021-08-04T00:00:00"/>
    <n v="1202"/>
    <d v="2021-08-11T00:00:00"/>
    <m/>
    <n v="258.13"/>
    <d v="2021-09-03T00:00:00"/>
    <s v="E0201703"/>
    <s v="PD201703"/>
    <s v="Serviços de Publicidade Eletrônica"/>
    <n v="258.13"/>
    <m/>
    <x v="4"/>
    <m/>
    <m/>
    <m/>
    <s v="2 - FATURADO"/>
    <n v="1215"/>
    <x v="4"/>
    <x v="1"/>
  </r>
  <r>
    <x v="1553"/>
    <s v="72.130.818/0001-30"/>
    <s v="NF SERVICOS DO"/>
    <n v="1891"/>
    <d v="2021-08-06T00:00:00"/>
    <n v="1895"/>
    <d v="2021-08-11T00:00:00"/>
    <m/>
    <n v="258.13"/>
    <d v="2021-09-05T00:00:00"/>
    <s v="E0201703"/>
    <s v="PD201703"/>
    <s v="Serviços de Publicidade Eletrônica"/>
    <n v="258.13"/>
    <m/>
    <x v="4"/>
    <m/>
    <m/>
    <m/>
    <s v="2 - FATURADO"/>
    <n v="1213"/>
    <x v="4"/>
    <x v="1"/>
  </r>
  <r>
    <x v="1553"/>
    <s v="72.130.818/0001-30"/>
    <s v="NF SERVICOS DO"/>
    <n v="2440"/>
    <d v="2021-08-09T00:00:00"/>
    <n v="2444"/>
    <d v="2021-08-11T00:00:00"/>
    <m/>
    <n v="258.13"/>
    <d v="2021-09-08T00:00:00"/>
    <s v="E0201703"/>
    <s v="PD201703"/>
    <s v="Serviços de Publicidade Eletrônica"/>
    <n v="258.13"/>
    <m/>
    <x v="4"/>
    <m/>
    <m/>
    <m/>
    <s v="2 - FATURADO"/>
    <n v="1210"/>
    <x v="4"/>
    <x v="1"/>
  </r>
  <r>
    <x v="1553"/>
    <s v="72.130.818/0001-30"/>
    <s v="NF SERVICOS DO"/>
    <n v="2833"/>
    <d v="2021-08-10T00:00:00"/>
    <n v="2839"/>
    <d v="2021-08-17T00:00:00"/>
    <m/>
    <n v="322.66000000000003"/>
    <d v="2021-09-16T00:00:00"/>
    <s v="E0201703"/>
    <s v="PD201703"/>
    <s v="Serviços de Publicidade Eletrônica"/>
    <n v="322.66000000000003"/>
    <m/>
    <x v="4"/>
    <m/>
    <m/>
    <m/>
    <s v="2 - FATURADO"/>
    <n v="1202"/>
    <x v="4"/>
    <x v="1"/>
  </r>
  <r>
    <x v="1553"/>
    <s v="72.130.818/0001-30"/>
    <s v="NF SERVICOS DO"/>
    <n v="3203"/>
    <d v="2021-08-11T00:00:00"/>
    <n v="3209"/>
    <d v="2021-08-17T00:00:00"/>
    <m/>
    <n v="322.66000000000003"/>
    <d v="2021-09-16T00:00:00"/>
    <s v="E0201703"/>
    <s v="PD201703"/>
    <s v="Serviços de Publicidade Eletrônica"/>
    <n v="322.66000000000003"/>
    <m/>
    <x v="4"/>
    <m/>
    <m/>
    <m/>
    <s v="2 - FATURADO"/>
    <n v="1202"/>
    <x v="4"/>
    <x v="1"/>
  </r>
  <r>
    <x v="1553"/>
    <s v="72.130.818/0001-30"/>
    <s v="NF SERVICOS DO"/>
    <n v="3719"/>
    <d v="2021-08-12T00:00:00"/>
    <n v="3724"/>
    <d v="2021-08-17T00:00:00"/>
    <m/>
    <n v="322.66000000000003"/>
    <d v="2021-09-16T00:00:00"/>
    <s v="E0201703"/>
    <s v="PD201703"/>
    <s v="Serviços de Publicidade Eletrônica"/>
    <n v="322.66000000000003"/>
    <m/>
    <x v="4"/>
    <m/>
    <m/>
    <m/>
    <s v="2 - FATURADO"/>
    <n v="1202"/>
    <x v="4"/>
    <x v="1"/>
  </r>
  <r>
    <x v="1553"/>
    <s v="72.130.818/0001-30"/>
    <s v="NF SERVICOS DO"/>
    <n v="3941"/>
    <d v="2021-08-13T00:00:00"/>
    <n v="3946"/>
    <d v="2021-08-17T00:00:00"/>
    <m/>
    <n v="580.79999999999995"/>
    <d v="2021-09-16T00:00:00"/>
    <s v="E0201703"/>
    <s v="PD201703"/>
    <s v="Serviços de Publicidade Eletrônica"/>
    <n v="580.79999999999995"/>
    <m/>
    <x v="4"/>
    <m/>
    <m/>
    <m/>
    <s v="2 - FATURADO"/>
    <n v="1202"/>
    <x v="4"/>
    <x v="1"/>
  </r>
  <r>
    <x v="1553"/>
    <s v="72.130.818/0001-30"/>
    <s v="NF SERVICOS DO"/>
    <n v="551"/>
    <d v="2021-08-18T00:00:00"/>
    <n v="4550"/>
    <d v="2021-08-23T00:00:00"/>
    <m/>
    <n v="645.33000000000004"/>
    <d v="2021-09-22T00:00:00"/>
    <s v="E0201703"/>
    <s v="PD201703"/>
    <s v="Serviços de Publicidade Eletrônica"/>
    <n v="645.33000000000004"/>
    <m/>
    <x v="4"/>
    <m/>
    <m/>
    <m/>
    <s v="2 - FATURADO"/>
    <n v="1196"/>
    <x v="4"/>
    <x v="1"/>
  </r>
  <r>
    <x v="1553"/>
    <s v="72.130.818/0001-30"/>
    <s v="NF SERVICOS DO"/>
    <n v="3730"/>
    <d v="2021-08-28T00:00:00"/>
    <n v="7887"/>
    <d v="2021-08-30T00:00:00"/>
    <m/>
    <n v="258.13"/>
    <d v="2021-09-29T00:00:00"/>
    <s v="E0201703"/>
    <s v="PD201703"/>
    <s v="Serviços de Publicidade Eletrônica"/>
    <n v="258.13"/>
    <m/>
    <x v="4"/>
    <m/>
    <m/>
    <m/>
    <s v="2 - FATURADO"/>
    <n v="1189"/>
    <x v="4"/>
    <x v="1"/>
  </r>
  <r>
    <x v="1553"/>
    <s v="72.130.818/0001-30"/>
    <s v="NF SERVICOS DO"/>
    <n v="7269"/>
    <d v="2021-09-01T00:00:00"/>
    <n v="11407"/>
    <d v="2021-09-13T00:00:00"/>
    <m/>
    <n v="322.66000000000003"/>
    <d v="2021-10-13T00:00:00"/>
    <s v="E0201703"/>
    <s v="PD201703"/>
    <s v="Serviços de Publicidade Eletrônica"/>
    <n v="322.66000000000003"/>
    <m/>
    <x v="4"/>
    <m/>
    <m/>
    <m/>
    <s v="2 - FATURADO"/>
    <n v="1175"/>
    <x v="4"/>
    <x v="1"/>
  </r>
  <r>
    <x v="1553"/>
    <s v="72.130.818/0001-30"/>
    <s v="NF SERVICOS DO"/>
    <n v="8167"/>
    <d v="2021-09-13T00:00:00"/>
    <n v="12305"/>
    <d v="2021-09-13T00:00:00"/>
    <m/>
    <n v="516.26"/>
    <d v="2021-10-13T00:00:00"/>
    <s v="E0201703"/>
    <s v="PD201703"/>
    <s v="Serviços de Publicidade Eletrônica"/>
    <n v="516.26"/>
    <m/>
    <x v="4"/>
    <m/>
    <m/>
    <m/>
    <s v="2 - FATURADO"/>
    <n v="1175"/>
    <x v="4"/>
    <x v="1"/>
  </r>
  <r>
    <x v="1553"/>
    <s v="72.130.818/0001-30"/>
    <s v="NF SERVICOS DO"/>
    <n v="9415"/>
    <d v="2021-09-13T00:00:00"/>
    <n v="13553"/>
    <d v="2021-09-13T00:00:00"/>
    <m/>
    <n v="322.66000000000003"/>
    <d v="2021-10-13T00:00:00"/>
    <s v="E0201703"/>
    <s v="PD201703"/>
    <s v="Serviços de Publicidade Eletrônica"/>
    <n v="322.66000000000003"/>
    <m/>
    <x v="4"/>
    <m/>
    <m/>
    <m/>
    <s v="2 - FATURADO"/>
    <n v="1175"/>
    <x v="4"/>
    <x v="1"/>
  </r>
  <r>
    <x v="1553"/>
    <s v="72.130.818/0001-30"/>
    <s v="NF SERVICOS DO"/>
    <n v="12783"/>
    <d v="2021-09-17T00:00:00"/>
    <n v="16932"/>
    <d v="2021-09-20T00:00:00"/>
    <m/>
    <n v="322.66000000000003"/>
    <d v="2021-10-20T00:00:00"/>
    <s v="E0201703"/>
    <s v="PD201703"/>
    <s v="Serviços de Publicidade Eletrônica"/>
    <n v="322.66000000000003"/>
    <m/>
    <x v="4"/>
    <m/>
    <m/>
    <m/>
    <s v="2 - FATURADO"/>
    <n v="1168"/>
    <x v="4"/>
    <x v="1"/>
  </r>
  <r>
    <x v="1553"/>
    <s v="72.130.818/0001-30"/>
    <s v="NF SERVICOS DO"/>
    <n v="14423"/>
    <d v="2021-09-22T00:00:00"/>
    <n v="18575"/>
    <d v="2021-09-23T00:00:00"/>
    <m/>
    <n v="258.13"/>
    <d v="2021-10-23T00:00:00"/>
    <s v="E0201703"/>
    <s v="PD201703"/>
    <s v="Serviços de Publicidade Eletrônica"/>
    <n v="258.13"/>
    <m/>
    <x v="4"/>
    <m/>
    <m/>
    <m/>
    <s v="2 - FATURADO"/>
    <n v="1165"/>
    <x v="4"/>
    <x v="1"/>
  </r>
  <r>
    <x v="1553"/>
    <s v="72.130.818/0001-30"/>
    <s v="NF SERVICOS DO"/>
    <n v="15520"/>
    <d v="2021-09-24T00:00:00"/>
    <n v="19679"/>
    <d v="2021-09-27T00:00:00"/>
    <m/>
    <n v="258.13"/>
    <d v="2021-10-27T00:00:00"/>
    <s v="E0201703"/>
    <s v="PD201703"/>
    <s v="Serviços de Publicidade Eletrônica"/>
    <n v="258.13"/>
    <m/>
    <x v="4"/>
    <m/>
    <m/>
    <m/>
    <s v="2 - FATURADO"/>
    <n v="1161"/>
    <x v="4"/>
    <x v="1"/>
  </r>
  <r>
    <x v="1553"/>
    <s v="72.130.818/0001-30"/>
    <s v="NF SERVICOS DO"/>
    <n v="16022"/>
    <d v="2021-09-28T00:00:00"/>
    <n v="20179"/>
    <d v="2021-09-28T00:00:00"/>
    <m/>
    <n v="903.46"/>
    <d v="2021-10-28T00:00:00"/>
    <s v="E0201703"/>
    <s v="PD201703"/>
    <s v="Serviços de Publicidade Eletrônica"/>
    <n v="903.46"/>
    <m/>
    <x v="4"/>
    <m/>
    <m/>
    <m/>
    <s v="2 - FATURADO"/>
    <n v="1160"/>
    <x v="4"/>
    <x v="1"/>
  </r>
  <r>
    <x v="1553"/>
    <s v="72.130.818/0001-30"/>
    <s v="NF SERVICOS DO"/>
    <n v="17941"/>
    <d v="2021-09-30T00:00:00"/>
    <n v="22104"/>
    <d v="2021-10-01T00:00:00"/>
    <m/>
    <n v="322.66000000000003"/>
    <d v="2021-10-31T00:00:00"/>
    <s v="E0201703"/>
    <s v="PD201703"/>
    <s v="Serviços de Publicidade Eletrônica"/>
    <n v="322.66000000000003"/>
    <m/>
    <x v="4"/>
    <m/>
    <m/>
    <m/>
    <s v="2 - FATURADO"/>
    <n v="1157"/>
    <x v="4"/>
    <x v="1"/>
  </r>
  <r>
    <x v="1553"/>
    <s v="72.130.818/0001-30"/>
    <s v="NF SERVICOS DO"/>
    <n v="36078"/>
    <d v="2021-11-25T00:00:00"/>
    <n v="40332"/>
    <d v="2021-11-25T00:00:00"/>
    <m/>
    <n v="838.93"/>
    <d v="2021-12-25T00:00:00"/>
    <s v="E0201703"/>
    <s v="PD201703"/>
    <s v="Serviços de Publicidade Eletrônica"/>
    <n v="838.93"/>
    <m/>
    <x v="4"/>
    <m/>
    <m/>
    <m/>
    <s v="2 - FATURADO"/>
    <n v="1102"/>
    <x v="4"/>
    <x v="1"/>
  </r>
  <r>
    <x v="1553"/>
    <s v="72.130.818/0001-30"/>
    <s v="NF SERVICOS DO"/>
    <n v="39007"/>
    <d v="2021-11-30T00:00:00"/>
    <n v="43267"/>
    <d v="2021-12-01T00:00:00"/>
    <m/>
    <n v="322.66000000000003"/>
    <d v="2021-12-31T00:00:00"/>
    <s v="E0201703"/>
    <s v="PD201703"/>
    <s v="Serviços de Publicidade Eletrônica"/>
    <n v="322.66000000000003"/>
    <m/>
    <x v="4"/>
    <m/>
    <m/>
    <m/>
    <s v="2 - FATURADO"/>
    <n v="1096"/>
    <x v="4"/>
    <x v="1"/>
  </r>
  <r>
    <x v="1553"/>
    <s v="72.130.818/0001-30"/>
    <s v="NF SERVICOS DO"/>
    <n v="43630"/>
    <d v="2021-12-15T00:00:00"/>
    <n v="48288"/>
    <d v="2021-12-15T00:00:00"/>
    <m/>
    <n v="645.33000000000004"/>
    <d v="2022-01-14T00:00:00"/>
    <s v="E0201703"/>
    <s v="PD201703"/>
    <s v="Serviços de Publicidade Eletrônica"/>
    <n v="645.33000000000004"/>
    <m/>
    <x v="4"/>
    <m/>
    <m/>
    <m/>
    <s v="2 - FATURADO"/>
    <n v="1082"/>
    <x v="4"/>
    <x v="1"/>
  </r>
  <r>
    <x v="1553"/>
    <s v="72.130.818/0001-30"/>
    <s v="NF SERVICOS DO"/>
    <n v="48187"/>
    <d v="2021-12-28T00:00:00"/>
    <n v="52508"/>
    <d v="2021-12-28T00:00:00"/>
    <m/>
    <n v="322.66000000000003"/>
    <d v="2022-01-27T00:00:00"/>
    <s v="E0201703"/>
    <s v="PD201703"/>
    <s v="Serviços de Publicidade Eletrônica"/>
    <n v="322.66000000000003"/>
    <m/>
    <x v="4"/>
    <m/>
    <m/>
    <m/>
    <s v="2 - FATURADO"/>
    <n v="1069"/>
    <x v="4"/>
    <x v="1"/>
  </r>
  <r>
    <x v="1553"/>
    <s v="72.130.818/0001-30"/>
    <s v="NF SERVICOS DO"/>
    <n v="50460"/>
    <d v="2022-01-07T00:00:00"/>
    <n v="54827"/>
    <d v="2022-01-11T00:00:00"/>
    <m/>
    <n v="258.13"/>
    <d v="2022-02-10T00:00:00"/>
    <s v="E0201703"/>
    <s v="PD201703"/>
    <s v="Serviços de Publicidade Eletrônica"/>
    <n v="258.13"/>
    <m/>
    <x v="4"/>
    <m/>
    <m/>
    <m/>
    <s v="2 - FATURADO"/>
    <n v="1055"/>
    <x v="4"/>
    <x v="1"/>
  </r>
  <r>
    <x v="1553"/>
    <s v="72.130.818/0001-30"/>
    <s v="NF SERVICOS DO"/>
    <n v="51464"/>
    <d v="2022-01-12T00:00:00"/>
    <n v="55831"/>
    <d v="2022-01-12T00:00:00"/>
    <m/>
    <n v="258.13"/>
    <d v="2022-02-11T00:00:00"/>
    <s v="E0201703"/>
    <s v="PD201703"/>
    <s v="Serviços de Publicidade Eletrônica"/>
    <n v="258.13"/>
    <m/>
    <x v="4"/>
    <m/>
    <m/>
    <m/>
    <s v="2 - FATURADO"/>
    <n v="1054"/>
    <x v="4"/>
    <x v="1"/>
  </r>
  <r>
    <x v="1553"/>
    <s v="72.130.818/0001-30"/>
    <s v="NF SERVICOS DO"/>
    <n v="56829"/>
    <d v="2022-01-28T00:00:00"/>
    <n v="61205"/>
    <d v="2022-01-31T00:00:00"/>
    <m/>
    <n v="322.66000000000003"/>
    <d v="2022-03-02T00:00:00"/>
    <s v="E0201703"/>
    <s v="PD201703"/>
    <s v="Serviços de Publicidade Eletrônica"/>
    <n v="322.66000000000003"/>
    <m/>
    <x v="4"/>
    <m/>
    <m/>
    <m/>
    <s v="2 - FATURADO"/>
    <n v="1035"/>
    <x v="4"/>
    <x v="1"/>
  </r>
  <r>
    <x v="1553"/>
    <s v="72.130.818/0001-30"/>
    <s v="NF SERVICOS DO"/>
    <n v="57245"/>
    <d v="2022-01-31T00:00:00"/>
    <n v="61620"/>
    <d v="2022-02-01T00:00:00"/>
    <m/>
    <n v="516.26"/>
    <d v="2022-03-03T00:00:00"/>
    <s v="E0201703"/>
    <s v="PD201703"/>
    <s v="Serviços de Publicidade Eletrônica"/>
    <n v="516.26"/>
    <m/>
    <x v="4"/>
    <m/>
    <m/>
    <m/>
    <s v="2 - FATURADO"/>
    <n v="1034"/>
    <x v="4"/>
    <x v="1"/>
  </r>
  <r>
    <x v="1553"/>
    <s v="72.130.818/0001-30"/>
    <s v="NF SERVICOS DO"/>
    <n v="61006"/>
    <d v="2022-02-15T00:00:00"/>
    <n v="65417"/>
    <d v="2022-02-15T00:00:00"/>
    <m/>
    <n v="258.13"/>
    <d v="2022-03-17T00:00:00"/>
    <s v="E0201703"/>
    <s v="PD201703"/>
    <s v="Serviços de Publicidade Eletrônica"/>
    <n v="258.13"/>
    <m/>
    <x v="4"/>
    <m/>
    <m/>
    <m/>
    <s v="2 - FATURADO"/>
    <n v="1020"/>
    <x v="4"/>
    <x v="1"/>
  </r>
  <r>
    <x v="1553"/>
    <s v="72.130.818/0001-30"/>
    <s v="NF SERVICOS DO"/>
    <n v="63782"/>
    <d v="2022-02-18T00:00:00"/>
    <n v="68200"/>
    <d v="2022-02-21T00:00:00"/>
    <m/>
    <n v="387.2"/>
    <d v="2022-03-23T00:00:00"/>
    <s v="E0201703"/>
    <s v="PD201703"/>
    <s v="Serviços de Publicidade Eletrônica"/>
    <n v="387.2"/>
    <m/>
    <x v="4"/>
    <m/>
    <m/>
    <m/>
    <s v="2 - FATURADO"/>
    <n v="1014"/>
    <x v="4"/>
    <x v="1"/>
  </r>
  <r>
    <x v="1553"/>
    <s v="72.130.818/0001-30"/>
    <s v="NF SERVICOS DO"/>
    <n v="64623"/>
    <d v="2022-02-24T00:00:00"/>
    <n v="69042"/>
    <d v="2022-02-24T00:00:00"/>
    <m/>
    <n v="387.2"/>
    <d v="2022-03-26T00:00:00"/>
    <s v="E0201703"/>
    <s v="PD201703"/>
    <s v="Serviços de Publicidade Eletrônica"/>
    <n v="387.2"/>
    <m/>
    <x v="4"/>
    <m/>
    <m/>
    <m/>
    <s v="2 - FATURADO"/>
    <n v="1011"/>
    <x v="4"/>
    <x v="1"/>
  </r>
  <r>
    <x v="1553"/>
    <s v="72.130.818/0001-30"/>
    <s v="NF SERVICOS DO"/>
    <n v="67729"/>
    <d v="2022-03-15T00:00:00"/>
    <n v="72189"/>
    <d v="2022-03-15T00:00:00"/>
    <m/>
    <n v="387.2"/>
    <d v="2022-04-14T00:00:00"/>
    <s v="E0201703"/>
    <s v="PD201703"/>
    <s v="Serviços de Publicidade Eletrônica"/>
    <n v="387.2"/>
    <m/>
    <x v="4"/>
    <m/>
    <m/>
    <m/>
    <s v="2 - FATURADO"/>
    <n v="992"/>
    <x v="4"/>
    <x v="1"/>
  </r>
  <r>
    <x v="1553"/>
    <s v="72.130.818/0001-30"/>
    <s v="NF SERVICOS DO"/>
    <n v="68210"/>
    <d v="2022-03-15T00:00:00"/>
    <n v="72669"/>
    <d v="2022-03-15T00:00:00"/>
    <m/>
    <n v="322.66000000000003"/>
    <d v="2022-04-14T00:00:00"/>
    <s v="E0201703"/>
    <s v="PD201703"/>
    <s v="Serviços de Publicidade Eletrônica"/>
    <n v="322.66000000000003"/>
    <m/>
    <x v="4"/>
    <m/>
    <m/>
    <m/>
    <s v="2 - FATURADO"/>
    <n v="992"/>
    <x v="4"/>
    <x v="1"/>
  </r>
  <r>
    <x v="1553"/>
    <s v="72.130.818/0001-30"/>
    <s v="NF SERVICOS DO"/>
    <n v="68746"/>
    <d v="2022-03-15T00:00:00"/>
    <n v="73205"/>
    <d v="2022-03-15T00:00:00"/>
    <m/>
    <n v="322.66000000000003"/>
    <d v="2022-04-14T00:00:00"/>
    <s v="E0201703"/>
    <s v="PD201703"/>
    <s v="Serviços de Publicidade Eletrônica"/>
    <n v="322.66000000000003"/>
    <m/>
    <x v="4"/>
    <m/>
    <m/>
    <m/>
    <s v="2 - FATURADO"/>
    <n v="992"/>
    <x v="4"/>
    <x v="1"/>
  </r>
  <r>
    <x v="1553"/>
    <s v="72.130.818/0001-30"/>
    <s v="NF SERVICOS DO"/>
    <n v="69954"/>
    <d v="2022-03-15T00:00:00"/>
    <n v="74410"/>
    <d v="2022-03-15T00:00:00"/>
    <m/>
    <n v="580.79999999999995"/>
    <d v="2022-04-14T00:00:00"/>
    <s v="E0201703"/>
    <s v="PD201703"/>
    <s v="Serviços de Publicidade Eletrônica"/>
    <n v="580.79999999999995"/>
    <m/>
    <x v="4"/>
    <m/>
    <m/>
    <m/>
    <s v="2 - FATURADO"/>
    <n v="992"/>
    <x v="4"/>
    <x v="1"/>
  </r>
  <r>
    <x v="1553"/>
    <s v="72.130.818/0001-30"/>
    <s v="NF SERVICOS DO"/>
    <n v="71279"/>
    <d v="2022-03-15T00:00:00"/>
    <n v="75715"/>
    <d v="2022-03-17T00:00:00"/>
    <m/>
    <n v="322.66000000000003"/>
    <d v="2022-04-16T00:00:00"/>
    <s v="E0201703"/>
    <s v="PD201703"/>
    <s v="Serviços de Publicidade Eletrônica"/>
    <n v="322.66000000000003"/>
    <m/>
    <x v="4"/>
    <m/>
    <m/>
    <m/>
    <s v="2 - FATURADO"/>
    <n v="990"/>
    <x v="4"/>
    <x v="1"/>
  </r>
  <r>
    <x v="1553"/>
    <s v="72.130.818/0001-30"/>
    <s v="NF SERVICOS DO"/>
    <n v="82377"/>
    <d v="2022-04-19T00:00:00"/>
    <n v="86896"/>
    <d v="2022-04-19T00:00:00"/>
    <m/>
    <n v="322.66000000000003"/>
    <d v="2022-05-19T00:00:00"/>
    <s v="E0201703"/>
    <s v="PD201703"/>
    <s v="Serviços de Publicidade Eletrônica"/>
    <n v="322.66000000000003"/>
    <m/>
    <x v="4"/>
    <m/>
    <m/>
    <m/>
    <s v="2 - FATURADO"/>
    <n v="957"/>
    <x v="4"/>
    <x v="1"/>
  </r>
  <r>
    <x v="1553"/>
    <s v="72.130.818/0001-30"/>
    <s v="NF SERVICOS DO"/>
    <n v="82847"/>
    <d v="2022-04-19T00:00:00"/>
    <n v="87371"/>
    <d v="2022-04-20T00:00:00"/>
    <m/>
    <n v="451.73"/>
    <d v="2022-05-20T00:00:00"/>
    <s v="E0201703"/>
    <s v="PD201703"/>
    <s v="Serviços de Publicidade Eletrônica"/>
    <n v="451.73"/>
    <m/>
    <x v="4"/>
    <m/>
    <m/>
    <m/>
    <s v="2 - FATURADO"/>
    <n v="956"/>
    <x v="4"/>
    <x v="1"/>
  </r>
  <r>
    <x v="1553"/>
    <s v="72.130.818/0001-30"/>
    <s v="NF SERVICOS DO"/>
    <n v="83915"/>
    <d v="2022-04-26T00:00:00"/>
    <n v="88439"/>
    <d v="2022-04-26T00:00:00"/>
    <m/>
    <n v="322.66000000000003"/>
    <d v="2022-05-26T00:00:00"/>
    <s v="E0201703"/>
    <s v="PD201703"/>
    <s v="Serviços de Publicidade Eletrônica"/>
    <n v="322.66000000000003"/>
    <m/>
    <x v="4"/>
    <m/>
    <m/>
    <m/>
    <s v="2 - FATURADO"/>
    <n v="950"/>
    <x v="4"/>
    <x v="1"/>
  </r>
  <r>
    <x v="1553"/>
    <s v="72.130.818/0001-30"/>
    <s v="NF SERVICOS DO"/>
    <n v="84789"/>
    <d v="2022-04-27T00:00:00"/>
    <n v="89316"/>
    <d v="2022-04-28T00:00:00"/>
    <m/>
    <n v="322.66000000000003"/>
    <d v="2022-05-28T00:00:00"/>
    <s v="E0201703"/>
    <s v="PD201703"/>
    <s v="Serviços de Publicidade Eletrônica"/>
    <n v="322.66000000000003"/>
    <m/>
    <x v="4"/>
    <m/>
    <m/>
    <m/>
    <s v="2 - FATURADO"/>
    <n v="948"/>
    <x v="4"/>
    <x v="1"/>
  </r>
  <r>
    <x v="1553"/>
    <s v="72.130.818/0001-30"/>
    <s v="NF SERVICOS DO"/>
    <n v="90269"/>
    <d v="2022-05-13T00:00:00"/>
    <n v="94830"/>
    <d v="2022-05-13T00:00:00"/>
    <m/>
    <n v="516.26"/>
    <d v="2022-06-12T00:00:00"/>
    <s v="E0201703"/>
    <s v="PD201703"/>
    <s v="Serviços de Publicidade Eletrônica"/>
    <n v="516.26"/>
    <m/>
    <x v="4"/>
    <m/>
    <m/>
    <m/>
    <s v="2 - FATURADO"/>
    <n v="933"/>
    <x v="4"/>
    <x v="1"/>
  </r>
  <r>
    <x v="1553"/>
    <s v="72.130.818/0001-30"/>
    <s v="NF SERVICOS DO"/>
    <n v="94009"/>
    <d v="2022-05-24T00:00:00"/>
    <n v="98598"/>
    <d v="2022-05-25T00:00:00"/>
    <m/>
    <n v="709.86"/>
    <d v="2022-06-24T00:00:00"/>
    <s v="E0201703"/>
    <s v="PD201703"/>
    <s v="Serviços de Publicidade Eletrônica"/>
    <n v="709.86"/>
    <m/>
    <x v="4"/>
    <m/>
    <m/>
    <m/>
    <s v="2 - FATURADO"/>
    <n v="921"/>
    <x v="4"/>
    <x v="1"/>
  </r>
  <r>
    <x v="1553"/>
    <s v="72.130.818/0001-30"/>
    <s v="NF SERVICOS DO"/>
    <n v="94694"/>
    <d v="2022-05-25T00:00:00"/>
    <n v="99285"/>
    <d v="2022-05-26T00:00:00"/>
    <m/>
    <n v="451.73"/>
    <d v="2022-06-25T00:00:00"/>
    <s v="E0201703"/>
    <s v="PD201703"/>
    <s v="Serviços de Publicidade Eletrônica"/>
    <n v="451.73"/>
    <m/>
    <x v="4"/>
    <m/>
    <m/>
    <m/>
    <s v="2 - FATURADO"/>
    <n v="920"/>
    <x v="4"/>
    <x v="1"/>
  </r>
  <r>
    <x v="1553"/>
    <s v="72.130.818/0001-30"/>
    <s v="NF SERVICOS DO"/>
    <n v="94962"/>
    <d v="2022-05-26T00:00:00"/>
    <n v="99554"/>
    <d v="2022-05-28T00:00:00"/>
    <m/>
    <n v="387.2"/>
    <d v="2022-06-27T00:00:00"/>
    <s v="E0201703"/>
    <s v="PD201703"/>
    <s v="Serviços de Publicidade Eletrônica"/>
    <n v="387.2"/>
    <m/>
    <x v="4"/>
    <m/>
    <m/>
    <m/>
    <s v="2 - FATURADO"/>
    <n v="918"/>
    <x v="4"/>
    <x v="1"/>
  </r>
  <r>
    <x v="1553"/>
    <s v="72.130.818/0001-30"/>
    <s v="NF SERVICOS DO"/>
    <n v="96619"/>
    <d v="2022-05-31T00:00:00"/>
    <n v="101211"/>
    <d v="2022-06-01T00:00:00"/>
    <m/>
    <n v="258.13"/>
    <d v="2022-07-01T00:00:00"/>
    <s v="E0201703"/>
    <s v="PD201703"/>
    <s v="Serviços de Publicidade Eletrônica"/>
    <n v="258.13"/>
    <m/>
    <x v="4"/>
    <m/>
    <m/>
    <m/>
    <s v="2 - FATURADO"/>
    <n v="914"/>
    <x v="4"/>
    <x v="1"/>
  </r>
  <r>
    <x v="1553"/>
    <s v="72.130.818/0001-30"/>
    <s v="NF SERVICOS DO"/>
    <n v="97505"/>
    <d v="2022-06-02T00:00:00"/>
    <n v="102126"/>
    <d v="2022-06-14T00:00:00"/>
    <m/>
    <n v="387.2"/>
    <d v="2022-07-14T00:00:00"/>
    <s v="E0201703"/>
    <s v="PD201703"/>
    <s v="Serviços de Publicidade Eletrônica"/>
    <n v="387.2"/>
    <m/>
    <x v="4"/>
    <m/>
    <m/>
    <m/>
    <s v="2 - FATURADO"/>
    <n v="901"/>
    <x v="4"/>
    <x v="1"/>
  </r>
  <r>
    <x v="1553"/>
    <s v="72.130.818/0001-30"/>
    <s v="NF SERVICOS DO"/>
    <n v="98238"/>
    <d v="2022-06-04T00:00:00"/>
    <n v="102859"/>
    <d v="2022-06-14T00:00:00"/>
    <m/>
    <n v="322.66000000000003"/>
    <d v="2022-07-14T00:00:00"/>
    <s v="E0201703"/>
    <s v="PD201703"/>
    <s v="Serviços de Publicidade Eletrônica"/>
    <n v="322.66000000000003"/>
    <m/>
    <x v="4"/>
    <m/>
    <m/>
    <m/>
    <s v="2 - FATURADO"/>
    <n v="901"/>
    <x v="4"/>
    <x v="1"/>
  </r>
  <r>
    <x v="1553"/>
    <s v="72.130.818/0001-30"/>
    <s v="NF SERVICOS DO"/>
    <n v="98518"/>
    <d v="2022-06-07T00:00:00"/>
    <n v="103139"/>
    <d v="2022-06-14T00:00:00"/>
    <m/>
    <n v="580.79999999999995"/>
    <d v="2022-07-14T00:00:00"/>
    <s v="E0201703"/>
    <s v="PD201703"/>
    <s v="Serviços de Publicidade Eletrônica"/>
    <n v="580.79999999999995"/>
    <m/>
    <x v="4"/>
    <m/>
    <m/>
    <m/>
    <s v="2 - FATURADO"/>
    <n v="901"/>
    <x v="4"/>
    <x v="1"/>
  </r>
  <r>
    <x v="1553"/>
    <s v="72.130.818/0001-30"/>
    <s v="NF SERVICOS DO"/>
    <n v="99137"/>
    <d v="2022-06-09T00:00:00"/>
    <n v="103758"/>
    <d v="2022-06-14T00:00:00"/>
    <m/>
    <n v="322.66000000000003"/>
    <d v="2022-07-14T00:00:00"/>
    <s v="E0201703"/>
    <s v="PD201703"/>
    <s v="Serviços de Publicidade Eletrônica"/>
    <n v="322.66000000000003"/>
    <m/>
    <x v="4"/>
    <m/>
    <m/>
    <m/>
    <s v="2 - FATURADO"/>
    <n v="901"/>
    <x v="4"/>
    <x v="1"/>
  </r>
  <r>
    <x v="1553"/>
    <s v="72.130.818/0001-30"/>
    <s v="NF SERVICOS DO"/>
    <n v="99851"/>
    <d v="2022-06-10T00:00:00"/>
    <n v="104472"/>
    <d v="2022-06-14T00:00:00"/>
    <m/>
    <n v="322.66000000000003"/>
    <d v="2022-07-14T00:00:00"/>
    <s v="E0201703"/>
    <s v="PD201703"/>
    <s v="Serviços de Publicidade Eletrônica"/>
    <n v="322.66000000000003"/>
    <m/>
    <x v="4"/>
    <m/>
    <m/>
    <m/>
    <s v="2 - FATURADO"/>
    <n v="901"/>
    <x v="4"/>
    <x v="1"/>
  </r>
  <r>
    <x v="1553"/>
    <s v="72.130.818/0001-30"/>
    <s v="NF SERVICOS DO"/>
    <n v="103433"/>
    <d v="2022-06-23T00:00:00"/>
    <n v="108080"/>
    <d v="2022-06-24T00:00:00"/>
    <m/>
    <n v="322.66000000000003"/>
    <d v="2022-07-24T00:00:00"/>
    <s v="E0201703"/>
    <s v="PD201703"/>
    <s v="Serviços de Publicidade Eletrônica"/>
    <n v="322.66000000000003"/>
    <m/>
    <x v="4"/>
    <m/>
    <m/>
    <m/>
    <s v="2 - FATURADO"/>
    <n v="891"/>
    <x v="4"/>
    <x v="1"/>
  </r>
  <r>
    <x v="1553"/>
    <s v="72.130.818/0001-30"/>
    <s v="NF SERVICOS DO"/>
    <n v="104043"/>
    <d v="2022-06-24T00:00:00"/>
    <n v="108691"/>
    <d v="2022-06-25T00:00:00"/>
    <m/>
    <n v="580.79999999999995"/>
    <d v="2022-07-25T00:00:00"/>
    <s v="E0201703"/>
    <s v="PD201703"/>
    <s v="Serviços de Publicidade Eletrônica"/>
    <n v="580.79999999999995"/>
    <m/>
    <x v="4"/>
    <m/>
    <m/>
    <m/>
    <s v="2 - FATURADO"/>
    <n v="890"/>
    <x v="4"/>
    <x v="1"/>
  </r>
  <r>
    <x v="1553"/>
    <s v="72.130.818/0001-30"/>
    <s v="NF SERVICOS DO"/>
    <n v="104220"/>
    <d v="2022-06-28T00:00:00"/>
    <n v="108871"/>
    <d v="2022-06-28T00:00:00"/>
    <m/>
    <n v="580.79999999999995"/>
    <d v="2022-07-28T00:00:00"/>
    <s v="E0201703"/>
    <s v="PD201703"/>
    <s v="Serviços de Publicidade Eletrônica"/>
    <n v="580.79999999999995"/>
    <m/>
    <x v="4"/>
    <m/>
    <m/>
    <m/>
    <s v="2 - FATURADO"/>
    <n v="887"/>
    <x v="4"/>
    <x v="1"/>
  </r>
  <r>
    <x v="1553"/>
    <s v="72.130.818/0001-30"/>
    <s v="NF SERVICOS DO"/>
    <n v="105209"/>
    <d v="2022-06-29T00:00:00"/>
    <n v="109860"/>
    <d v="2022-06-30T00:00:00"/>
    <m/>
    <n v="322.66000000000003"/>
    <d v="2022-07-30T00:00:00"/>
    <s v="E0201703"/>
    <s v="PD201703"/>
    <s v="Serviços de Publicidade Eletrônica"/>
    <n v="322.66000000000003"/>
    <m/>
    <x v="4"/>
    <m/>
    <m/>
    <m/>
    <s v="2 - FATURADO"/>
    <n v="885"/>
    <x v="4"/>
    <x v="1"/>
  </r>
  <r>
    <x v="1553"/>
    <s v="72.130.818/0001-30"/>
    <s v="NF SERVICOS DO"/>
    <n v="106642"/>
    <d v="2022-07-12T00:00:00"/>
    <n v="111329"/>
    <d v="2022-07-12T00:00:00"/>
    <m/>
    <n v="322.66000000000003"/>
    <d v="2022-08-11T00:00:00"/>
    <s v="E0201703"/>
    <s v="PD201703"/>
    <s v="Serviços de Publicidade Eletrônica"/>
    <n v="322.66000000000003"/>
    <m/>
    <x v="4"/>
    <m/>
    <m/>
    <m/>
    <s v="2 - FATURADO"/>
    <n v="873"/>
    <x v="4"/>
    <x v="1"/>
  </r>
  <r>
    <x v="1553"/>
    <s v="72.130.818/0001-30"/>
    <s v="NF SERVICOS DO"/>
    <n v="107380"/>
    <d v="2022-07-12T00:00:00"/>
    <n v="112067"/>
    <d v="2022-07-12T00:00:00"/>
    <m/>
    <n v="322.66000000000003"/>
    <d v="2022-08-11T00:00:00"/>
    <s v="E0201703"/>
    <s v="PD201703"/>
    <s v="Serviços de Publicidade Eletrônica"/>
    <n v="322.66000000000003"/>
    <m/>
    <x v="4"/>
    <m/>
    <m/>
    <m/>
    <s v="2 - FATURADO"/>
    <n v="873"/>
    <x v="4"/>
    <x v="1"/>
  </r>
  <r>
    <x v="1553"/>
    <s v="72.130.818/0001-30"/>
    <s v="NF SERVICOS DO"/>
    <n v="107987"/>
    <d v="2022-07-12T00:00:00"/>
    <n v="112675"/>
    <d v="2022-07-12T00:00:00"/>
    <m/>
    <n v="322.66000000000003"/>
    <d v="2022-08-11T00:00:00"/>
    <s v="E0201703"/>
    <s v="PD201703"/>
    <s v="Serviços de Publicidade Eletrônica"/>
    <n v="322.66000000000003"/>
    <m/>
    <x v="4"/>
    <m/>
    <m/>
    <m/>
    <s v="2 - FATURADO"/>
    <n v="873"/>
    <x v="4"/>
    <x v="1"/>
  </r>
  <r>
    <x v="1553"/>
    <s v="72.130.818/0001-30"/>
    <s v="NF SERVICOS DO"/>
    <n v="108345"/>
    <d v="2022-07-12T00:00:00"/>
    <n v="113033"/>
    <d v="2022-07-12T00:00:00"/>
    <m/>
    <n v="322.66000000000003"/>
    <d v="2022-08-11T00:00:00"/>
    <s v="E0201703"/>
    <s v="PD201703"/>
    <s v="Serviços de Publicidade Eletrônica"/>
    <n v="322.66000000000003"/>
    <m/>
    <x v="4"/>
    <m/>
    <m/>
    <m/>
    <s v="2 - FATURADO"/>
    <n v="873"/>
    <x v="4"/>
    <x v="1"/>
  </r>
  <r>
    <x v="1553"/>
    <s v="72.130.818/0001-30"/>
    <s v="NF SERVICOS DO"/>
    <n v="109393"/>
    <d v="2022-07-12T00:00:00"/>
    <n v="114086"/>
    <d v="2022-07-13T00:00:00"/>
    <m/>
    <n v="322.66000000000003"/>
    <d v="2022-08-12T00:00:00"/>
    <s v="E0201703"/>
    <s v="PD201703"/>
    <s v="Serviços de Publicidade Eletrônica"/>
    <n v="322.66000000000003"/>
    <m/>
    <x v="4"/>
    <m/>
    <m/>
    <m/>
    <s v="2 - FATURADO"/>
    <n v="872"/>
    <x v="4"/>
    <x v="1"/>
  </r>
  <r>
    <x v="1553"/>
    <s v="72.130.818/0001-30"/>
    <s v="NF SERVICOS DO"/>
    <n v="110065"/>
    <d v="2022-07-15T00:00:00"/>
    <n v="114759"/>
    <d v="2022-07-15T00:00:00"/>
    <m/>
    <n v="709.86"/>
    <d v="2022-08-14T00:00:00"/>
    <s v="E0201703"/>
    <s v="PD201703"/>
    <s v="Serviços de Publicidade Eletrônica"/>
    <n v="709.86"/>
    <m/>
    <x v="4"/>
    <m/>
    <m/>
    <m/>
    <s v="2 - FATURADO"/>
    <n v="870"/>
    <x v="4"/>
    <x v="1"/>
  </r>
  <r>
    <x v="1553"/>
    <s v="72.130.818/0001-30"/>
    <s v="NF SERVICOS DO"/>
    <n v="111735"/>
    <d v="2022-07-21T00:00:00"/>
    <n v="116433"/>
    <d v="2022-07-21T00:00:00"/>
    <m/>
    <n v="516.26"/>
    <d v="2022-08-20T00:00:00"/>
    <s v="E0201703"/>
    <s v="PD201703"/>
    <s v="Serviços de Publicidade Eletrônica"/>
    <n v="516.26"/>
    <m/>
    <x v="4"/>
    <m/>
    <m/>
    <m/>
    <s v="2 - FATURADO"/>
    <n v="864"/>
    <x v="4"/>
    <x v="1"/>
  </r>
  <r>
    <x v="1553"/>
    <s v="72.130.818/0001-30"/>
    <s v="NF SERVICOS DO"/>
    <n v="112822"/>
    <d v="2022-07-26T00:00:00"/>
    <n v="117521"/>
    <d v="2022-07-26T00:00:00"/>
    <m/>
    <n v="580.79999999999995"/>
    <d v="2022-08-25T00:00:00"/>
    <s v="E0201703"/>
    <s v="PD201703"/>
    <s v="Serviços de Publicidade Eletrônica"/>
    <n v="580.79999999999995"/>
    <m/>
    <x v="4"/>
    <m/>
    <m/>
    <m/>
    <s v="2 - FATURADO"/>
    <n v="859"/>
    <x v="4"/>
    <x v="1"/>
  </r>
  <r>
    <x v="1553"/>
    <s v="72.130.818/0001-30"/>
    <s v="NF SERVICOS DO"/>
    <n v="113206"/>
    <d v="2022-07-27T00:00:00"/>
    <n v="117907"/>
    <d v="2022-07-27T00:00:00"/>
    <m/>
    <n v="322.66000000000003"/>
    <d v="2022-08-26T00:00:00"/>
    <s v="E0201703"/>
    <s v="PD201703"/>
    <s v="Serviços de Publicidade Eletrônica"/>
    <n v="322.66000000000003"/>
    <m/>
    <x v="4"/>
    <m/>
    <m/>
    <m/>
    <s v="2 - FATURADO"/>
    <n v="858"/>
    <x v="4"/>
    <x v="1"/>
  </r>
  <r>
    <x v="1553"/>
    <s v="72.130.818/0001-30"/>
    <s v="NF SERVICOS DO"/>
    <n v="115658"/>
    <d v="2022-08-15T00:00:00"/>
    <n v="120425"/>
    <d v="2022-08-15T00:00:00"/>
    <m/>
    <n v="774.4"/>
    <d v="2022-09-14T00:00:00"/>
    <s v="E0201703"/>
    <s v="PD201703"/>
    <s v="Serviços de Publicidade Eletrônica"/>
    <n v="774.4"/>
    <m/>
    <x v="4"/>
    <m/>
    <m/>
    <m/>
    <s v="2 - FATURADO"/>
    <n v="839"/>
    <x v="4"/>
    <x v="1"/>
  </r>
  <r>
    <x v="1553"/>
    <s v="72.130.818/0001-30"/>
    <s v="NF SERVICOS DO"/>
    <n v="115968"/>
    <d v="2022-08-15T00:00:00"/>
    <n v="120735"/>
    <d v="2022-08-15T00:00:00"/>
    <m/>
    <n v="322.66000000000003"/>
    <d v="2022-09-14T00:00:00"/>
    <s v="E0201703"/>
    <s v="PD201703"/>
    <s v="Serviços de Publicidade Eletrônica"/>
    <n v="322.66000000000003"/>
    <m/>
    <x v="4"/>
    <m/>
    <m/>
    <m/>
    <s v="2 - FATURADO"/>
    <n v="839"/>
    <x v="4"/>
    <x v="1"/>
  </r>
  <r>
    <x v="1553"/>
    <s v="72.130.818/0001-30"/>
    <s v="NF SERVICOS DO"/>
    <n v="116886"/>
    <d v="2022-08-16T00:00:00"/>
    <n v="121664"/>
    <d v="2022-08-16T00:00:00"/>
    <m/>
    <n v="258.13"/>
    <d v="2022-09-15T00:00:00"/>
    <s v="E0201703"/>
    <s v="PD201703"/>
    <s v="Serviços de Publicidade Eletrônica"/>
    <n v="258.13"/>
    <m/>
    <x v="4"/>
    <m/>
    <m/>
    <m/>
    <s v="2 - FATURADO"/>
    <n v="838"/>
    <x v="4"/>
    <x v="1"/>
  </r>
  <r>
    <x v="1553"/>
    <s v="72.130.818/0001-30"/>
    <s v="NF SERVICOS DO"/>
    <n v="117573"/>
    <d v="2022-08-16T00:00:00"/>
    <n v="122031"/>
    <d v="2022-08-16T00:00:00"/>
    <m/>
    <n v="580.79999999999995"/>
    <d v="2022-09-15T00:00:00"/>
    <s v="E0201703"/>
    <s v="PD201703"/>
    <s v="Serviços de Publicidade Eletrônica"/>
    <n v="580.79999999999995"/>
    <m/>
    <x v="4"/>
    <m/>
    <m/>
    <m/>
    <s v="2 - FATURADO"/>
    <n v="838"/>
    <x v="4"/>
    <x v="1"/>
  </r>
  <r>
    <x v="1553"/>
    <s v="72.130.818/0001-30"/>
    <s v="NF SERVICOS DO"/>
    <n v="118017"/>
    <d v="2022-08-16T00:00:00"/>
    <n v="122475"/>
    <d v="2022-08-16T00:00:00"/>
    <m/>
    <n v="322.66000000000003"/>
    <d v="2022-09-15T00:00:00"/>
    <s v="E0201703"/>
    <s v="PD201703"/>
    <s v="Serviços de Publicidade Eletrônica"/>
    <n v="322.66000000000003"/>
    <m/>
    <x v="4"/>
    <m/>
    <m/>
    <m/>
    <s v="2 - FATURADO"/>
    <n v="838"/>
    <x v="4"/>
    <x v="1"/>
  </r>
  <r>
    <x v="1553"/>
    <s v="72.130.818/0001-30"/>
    <s v="NF SERVICOS DO"/>
    <n v="118080"/>
    <d v="2022-08-16T00:00:00"/>
    <n v="122538"/>
    <d v="2022-08-17T00:00:00"/>
    <m/>
    <n v="387.2"/>
    <d v="2022-09-16T00:00:00"/>
    <s v="E0201703"/>
    <s v="PD201703"/>
    <s v="Serviços de Publicidade Eletrônica"/>
    <n v="387.2"/>
    <m/>
    <x v="4"/>
    <m/>
    <m/>
    <m/>
    <s v="2 - FATURADO"/>
    <n v="837"/>
    <x v="4"/>
    <x v="1"/>
  </r>
  <r>
    <x v="1553"/>
    <s v="72.130.818/0001-30"/>
    <s v="NF SERVICOS DO"/>
    <n v="120238"/>
    <d v="2022-08-18T00:00:00"/>
    <n v="125023"/>
    <d v="2022-08-19T00:00:00"/>
    <m/>
    <n v="258.13"/>
    <d v="2022-09-18T00:00:00"/>
    <s v="E0201703"/>
    <s v="PD201703"/>
    <s v="Serviços de Publicidade Eletrônica"/>
    <n v="258.13"/>
    <m/>
    <x v="4"/>
    <m/>
    <m/>
    <m/>
    <s v="2 - FATURADO"/>
    <n v="835"/>
    <x v="4"/>
    <x v="1"/>
  </r>
  <r>
    <x v="1553"/>
    <s v="72.130.818/0001-30"/>
    <s v="NF SERVICOS DO"/>
    <n v="120598"/>
    <d v="2022-08-19T00:00:00"/>
    <n v="125383"/>
    <d v="2022-08-22T00:00:00"/>
    <m/>
    <n v="322.66000000000003"/>
    <d v="2022-09-21T00:00:00"/>
    <s v="E0201703"/>
    <s v="PD201703"/>
    <s v="Serviços de Publicidade Eletrônica"/>
    <n v="322.66000000000003"/>
    <m/>
    <x v="4"/>
    <m/>
    <m/>
    <m/>
    <s v="2 - FATURADO"/>
    <n v="832"/>
    <x v="4"/>
    <x v="1"/>
  </r>
  <r>
    <x v="1553"/>
    <s v="72.130.818/0001-30"/>
    <s v="NF SERVICOS DO"/>
    <n v="122459"/>
    <d v="2022-08-25T00:00:00"/>
    <n v="127251"/>
    <d v="2022-08-26T00:00:00"/>
    <m/>
    <n v="451.73"/>
    <d v="2022-09-25T00:00:00"/>
    <s v="E0201703"/>
    <s v="PD201703"/>
    <s v="Serviços de Publicidade Eletrônica"/>
    <n v="451.73"/>
    <m/>
    <x v="4"/>
    <m/>
    <m/>
    <m/>
    <s v="2 - FATURADO"/>
    <n v="828"/>
    <x v="4"/>
    <x v="1"/>
  </r>
  <r>
    <x v="1553"/>
    <s v="72.130.818/0001-30"/>
    <s v="NF SERVICOS DO"/>
    <n v="123402"/>
    <d v="2022-08-30T00:00:00"/>
    <n v="128195"/>
    <d v="2022-08-30T00:00:00"/>
    <m/>
    <n v="387.2"/>
    <d v="2022-09-29T00:00:00"/>
    <s v="E0201703"/>
    <s v="PD201703"/>
    <s v="Serviços de Publicidade Eletrônica"/>
    <n v="387.2"/>
    <m/>
    <x v="4"/>
    <m/>
    <m/>
    <m/>
    <s v="2 - FATURADO"/>
    <n v="824"/>
    <x v="4"/>
    <x v="1"/>
  </r>
  <r>
    <x v="1553"/>
    <s v="72.130.818/0001-30"/>
    <s v="NF SERVICOS DO"/>
    <n v="125973"/>
    <d v="2022-09-14T00:00:00"/>
    <n v="130814"/>
    <d v="2022-09-14T00:00:00"/>
    <m/>
    <n v="322.66000000000003"/>
    <d v="2022-10-14T00:00:00"/>
    <s v="E0201703"/>
    <s v="PD201703"/>
    <s v="Serviços de Publicidade Eletrônica"/>
    <n v="322.66000000000003"/>
    <m/>
    <x v="4"/>
    <m/>
    <m/>
    <m/>
    <s v="2 - FATURADO"/>
    <n v="809"/>
    <x v="4"/>
    <x v="1"/>
  </r>
  <r>
    <x v="1553"/>
    <s v="72.130.818/0001-30"/>
    <s v="NF SERVICOS DO"/>
    <n v="128708"/>
    <d v="2022-09-16T00:00:00"/>
    <n v="133564"/>
    <d v="2022-09-19T00:00:00"/>
    <m/>
    <n v="387.2"/>
    <d v="2022-10-19T00:00:00"/>
    <s v="E0201703"/>
    <s v="PD201703"/>
    <s v="Serviços de Publicidade Eletrônica"/>
    <n v="387.2"/>
    <m/>
    <x v="4"/>
    <m/>
    <m/>
    <m/>
    <s v="2 - FATURADO"/>
    <n v="804"/>
    <x v="4"/>
    <x v="1"/>
  </r>
  <r>
    <x v="1553"/>
    <s v="72.130.818/0001-30"/>
    <s v="NF SERVICOS DO"/>
    <n v="129778"/>
    <d v="2022-09-20T00:00:00"/>
    <n v="134635"/>
    <d v="2022-09-21T00:00:00"/>
    <m/>
    <n v="322.66000000000003"/>
    <d v="2022-10-21T00:00:00"/>
    <s v="E0201703"/>
    <s v="PD201703"/>
    <s v="Serviços de Publicidade Eletrônica"/>
    <n v="322.66000000000003"/>
    <m/>
    <x v="4"/>
    <m/>
    <m/>
    <m/>
    <s v="2 - FATURADO"/>
    <n v="802"/>
    <x v="4"/>
    <x v="1"/>
  </r>
  <r>
    <x v="1553"/>
    <s v="72.130.818/0001-30"/>
    <s v="NF SERVICOS DO"/>
    <n v="130995"/>
    <d v="2022-09-26T00:00:00"/>
    <n v="135866"/>
    <d v="2022-09-26T00:00:00"/>
    <m/>
    <n v="258.13"/>
    <d v="2022-10-26T00:00:00"/>
    <s v="E0201703"/>
    <s v="PD201703"/>
    <s v="Serviços de Publicidade Eletrônica"/>
    <n v="258.13"/>
    <m/>
    <x v="4"/>
    <m/>
    <m/>
    <m/>
    <s v="2 - FATURADO"/>
    <n v="797"/>
    <x v="4"/>
    <x v="1"/>
  </r>
  <r>
    <x v="1553"/>
    <s v="72.130.818/0001-30"/>
    <s v="NF SERVICOS DO"/>
    <n v="132299"/>
    <d v="2022-09-29T00:00:00"/>
    <n v="137174"/>
    <d v="2022-09-29T00:00:00"/>
    <m/>
    <n v="516.26"/>
    <d v="2022-10-29T00:00:00"/>
    <s v="E0201703"/>
    <s v="PD201703"/>
    <s v="Serviços de Publicidade Eletrônica"/>
    <n v="516.26"/>
    <m/>
    <x v="4"/>
    <m/>
    <m/>
    <m/>
    <s v="2 - FATURADO"/>
    <n v="794"/>
    <x v="4"/>
    <x v="1"/>
  </r>
  <r>
    <x v="1553"/>
    <s v="72.130.818/0001-30"/>
    <s v="NF SERVICOS DO"/>
    <n v="132575"/>
    <d v="2022-09-30T00:00:00"/>
    <n v="137450"/>
    <d v="2022-09-30T00:00:00"/>
    <m/>
    <n v="258.13"/>
    <d v="2022-10-30T00:00:00"/>
    <s v="E0201703"/>
    <s v="PD201703"/>
    <s v="Serviços de Publicidade Eletrônica"/>
    <n v="258.13"/>
    <m/>
    <x v="4"/>
    <m/>
    <m/>
    <m/>
    <s v="2 - FATURADO"/>
    <n v="793"/>
    <x v="4"/>
    <x v="1"/>
  </r>
  <r>
    <x v="1553"/>
    <s v="72.130.818/0001-30"/>
    <s v="NF SERVICOS DO"/>
    <n v="133288"/>
    <d v="2022-09-30T00:00:00"/>
    <n v="138163"/>
    <d v="2022-10-03T00:00:00"/>
    <m/>
    <n v="387.2"/>
    <d v="2022-11-02T00:00:00"/>
    <s v="E0201703"/>
    <s v="PD201703"/>
    <s v="Serviços de Publicidade Eletrônica"/>
    <n v="387.2"/>
    <m/>
    <x v="4"/>
    <m/>
    <m/>
    <m/>
    <s v="2 - FATURADO"/>
    <n v="790"/>
    <x v="4"/>
    <x v="1"/>
  </r>
  <r>
    <x v="1553"/>
    <s v="72.130.818/0001-30"/>
    <s v="NF SERVICOS DO"/>
    <n v="134327"/>
    <d v="2022-10-14T00:00:00"/>
    <n v="139249"/>
    <d v="2022-10-14T00:00:00"/>
    <m/>
    <n v="258.13"/>
    <d v="2022-11-13T00:00:00"/>
    <s v="E0201703"/>
    <s v="PD201703"/>
    <s v="Serviços de Publicidade Eletrônica"/>
    <n v="258.13"/>
    <m/>
    <x v="4"/>
    <m/>
    <m/>
    <m/>
    <s v="2 - FATURADO"/>
    <n v="779"/>
    <x v="4"/>
    <x v="1"/>
  </r>
  <r>
    <x v="1553"/>
    <s v="72.130.818/0001-30"/>
    <s v="NF SERVICOS DO"/>
    <n v="135206"/>
    <d v="2022-10-14T00:00:00"/>
    <n v="140128"/>
    <d v="2022-10-14T00:00:00"/>
    <m/>
    <n v="258.13"/>
    <d v="2022-11-13T00:00:00"/>
    <s v="E0201703"/>
    <s v="PD201703"/>
    <s v="Serviços de Publicidade Eletrônica"/>
    <n v="258.13"/>
    <m/>
    <x v="4"/>
    <m/>
    <m/>
    <m/>
    <s v="2 - FATURADO"/>
    <n v="779"/>
    <x v="4"/>
    <x v="1"/>
  </r>
  <r>
    <x v="1553"/>
    <s v="72.130.818/0001-30"/>
    <s v="NF SERVICOS DO"/>
    <n v="136637"/>
    <d v="2022-10-17T00:00:00"/>
    <n v="141566"/>
    <d v="2022-10-17T00:00:00"/>
    <m/>
    <n v="322.66000000000003"/>
    <d v="2022-11-16T00:00:00"/>
    <s v="E0201703"/>
    <s v="PD201703"/>
    <s v="Serviços de Publicidade Eletrônica"/>
    <n v="322.66000000000003"/>
    <m/>
    <x v="4"/>
    <m/>
    <m/>
    <m/>
    <s v="2 - FATURADO"/>
    <n v="776"/>
    <x v="4"/>
    <x v="1"/>
  </r>
  <r>
    <x v="1553"/>
    <s v="72.130.818/0001-30"/>
    <s v="NF SERVICOS DO"/>
    <n v="136851"/>
    <d v="2022-10-18T00:00:00"/>
    <n v="141781"/>
    <d v="2022-10-18T00:00:00"/>
    <m/>
    <n v="322.66000000000003"/>
    <d v="2022-11-17T00:00:00"/>
    <s v="E0201703"/>
    <s v="PD201703"/>
    <s v="Serviços de Publicidade Eletrônica"/>
    <n v="322.66000000000003"/>
    <m/>
    <x v="4"/>
    <m/>
    <m/>
    <m/>
    <s v="2 - FATURADO"/>
    <n v="775"/>
    <x v="4"/>
    <x v="1"/>
  </r>
  <r>
    <x v="1553"/>
    <s v="72.130.818/0001-30"/>
    <s v="NF SERVICOS DO"/>
    <n v="137252"/>
    <d v="2022-10-18T00:00:00"/>
    <n v="142187"/>
    <d v="2022-10-19T00:00:00"/>
    <m/>
    <n v="322.66000000000003"/>
    <d v="2022-11-18T00:00:00"/>
    <s v="E0201703"/>
    <s v="PD201703"/>
    <s v="Serviços de Publicidade Eletrônica"/>
    <n v="322.66000000000003"/>
    <m/>
    <x v="4"/>
    <m/>
    <m/>
    <m/>
    <s v="2 - FATURADO"/>
    <n v="774"/>
    <x v="4"/>
    <x v="1"/>
  </r>
  <r>
    <x v="1553"/>
    <s v="72.130.818/0001-30"/>
    <s v="NF SERVICOS DO"/>
    <n v="138179"/>
    <d v="2022-10-20T00:00:00"/>
    <n v="143118"/>
    <d v="2022-10-21T00:00:00"/>
    <m/>
    <n v="387.2"/>
    <d v="2022-11-20T00:00:00"/>
    <s v="E0201703"/>
    <s v="PD201703"/>
    <s v="Serviços de Publicidade Eletrônica"/>
    <n v="387.2"/>
    <m/>
    <x v="4"/>
    <m/>
    <m/>
    <m/>
    <s v="2 - FATURADO"/>
    <n v="772"/>
    <x v="4"/>
    <x v="1"/>
  </r>
  <r>
    <x v="1553"/>
    <s v="72.130.818/0001-30"/>
    <s v="NF SERVICOS DO"/>
    <n v="138331"/>
    <d v="2022-10-25T00:00:00"/>
    <n v="143274"/>
    <d v="2022-10-25T00:00:00"/>
    <m/>
    <n v="645.33000000000004"/>
    <d v="2022-11-24T00:00:00"/>
    <s v="E0201703"/>
    <s v="PD201703"/>
    <s v="Serviços de Publicidade Eletrônica"/>
    <n v="645.33000000000004"/>
    <m/>
    <x v="4"/>
    <m/>
    <m/>
    <m/>
    <s v="2 - FATURADO"/>
    <n v="768"/>
    <x v="4"/>
    <x v="1"/>
  </r>
  <r>
    <x v="1553"/>
    <s v="72.130.818/0001-30"/>
    <s v="NF SERVICOS DO"/>
    <n v="139030"/>
    <d v="2022-10-25T00:00:00"/>
    <n v="143973"/>
    <d v="2022-10-27T00:00:00"/>
    <m/>
    <n v="967.99"/>
    <d v="2022-11-26T00:00:00"/>
    <s v="E0201703"/>
    <s v="PD201703"/>
    <s v="Serviços de Publicidade Eletrônica"/>
    <n v="967.99"/>
    <m/>
    <x v="4"/>
    <m/>
    <m/>
    <m/>
    <s v="2 - FATURADO"/>
    <n v="766"/>
    <x v="4"/>
    <x v="1"/>
  </r>
  <r>
    <x v="1553"/>
    <s v="72.130.818/0001-30"/>
    <s v="NF SERVICOS DO"/>
    <n v="141435"/>
    <d v="2022-10-31T00:00:00"/>
    <n v="146377"/>
    <d v="2022-11-01T00:00:00"/>
    <m/>
    <n v="322.66000000000003"/>
    <d v="2022-12-01T00:00:00"/>
    <s v="E0201703"/>
    <s v="PD201703"/>
    <s v="Serviços de Publicidade Eletrônica"/>
    <n v="322.66000000000003"/>
    <m/>
    <x v="4"/>
    <m/>
    <m/>
    <m/>
    <s v="2 - FATURADO"/>
    <n v="761"/>
    <x v="4"/>
    <x v="1"/>
  </r>
  <r>
    <x v="1553"/>
    <s v="72.130.818/0001-30"/>
    <s v="NF SERVICOS DO"/>
    <n v="141708"/>
    <d v="2022-11-16T00:00:00"/>
    <n v="146706"/>
    <d v="2022-11-16T00:00:00"/>
    <m/>
    <n v="774.4"/>
    <d v="2022-12-16T00:00:00"/>
    <s v="E0201703"/>
    <s v="PD201703"/>
    <s v="Serviços de Publicidade Eletrônica"/>
    <n v="774.4"/>
    <m/>
    <x v="4"/>
    <m/>
    <m/>
    <m/>
    <s v="2 - FATURADO"/>
    <n v="746"/>
    <x v="4"/>
    <x v="1"/>
  </r>
  <r>
    <x v="1553"/>
    <s v="72.130.818/0001-30"/>
    <s v="NF SERVICOS DO"/>
    <n v="142232"/>
    <d v="2022-11-16T00:00:00"/>
    <n v="147230"/>
    <d v="2022-11-16T00:00:00"/>
    <m/>
    <n v="838.93"/>
    <d v="2022-12-16T00:00:00"/>
    <s v="E0201703"/>
    <s v="PD201703"/>
    <s v="Serviços de Publicidade Eletrônica"/>
    <n v="838.93"/>
    <m/>
    <x v="4"/>
    <m/>
    <m/>
    <m/>
    <s v="2 - FATURADO"/>
    <n v="746"/>
    <x v="4"/>
    <x v="1"/>
  </r>
  <r>
    <x v="1553"/>
    <s v="72.130.818/0001-30"/>
    <s v="NF SERVICOS DO"/>
    <n v="142614"/>
    <d v="2022-11-16T00:00:00"/>
    <n v="147612"/>
    <d v="2022-11-16T00:00:00"/>
    <m/>
    <n v="1161.5899999999999"/>
    <d v="2022-12-16T00:00:00"/>
    <s v="E0201703"/>
    <s v="PD201703"/>
    <s v="Serviços de Publicidade Eletrônica"/>
    <n v="1161.5899999999999"/>
    <m/>
    <x v="4"/>
    <m/>
    <m/>
    <m/>
    <s v="2 - FATURADO"/>
    <n v="746"/>
    <x v="4"/>
    <x v="1"/>
  </r>
  <r>
    <x v="1553"/>
    <s v="72.130.818/0001-30"/>
    <s v="NF SERVICOS DO"/>
    <n v="143837"/>
    <d v="2022-11-16T00:00:00"/>
    <n v="148835"/>
    <d v="2022-11-16T00:00:00"/>
    <m/>
    <n v="322.66000000000003"/>
    <d v="2022-12-16T00:00:00"/>
    <s v="E0201703"/>
    <s v="PD201703"/>
    <s v="Serviços de Publicidade Eletrônica"/>
    <n v="322.66000000000003"/>
    <m/>
    <x v="4"/>
    <m/>
    <m/>
    <m/>
    <s v="2 - FATURADO"/>
    <n v="746"/>
    <x v="4"/>
    <x v="1"/>
  </r>
  <r>
    <x v="1553"/>
    <s v="72.130.818/0001-30"/>
    <s v="NF SERVICOS DO"/>
    <n v="144906"/>
    <d v="2022-11-17T00:00:00"/>
    <n v="149920"/>
    <d v="2022-11-17T00:00:00"/>
    <m/>
    <n v="580.79999999999995"/>
    <d v="2022-12-17T00:00:00"/>
    <s v="E0201703"/>
    <s v="PD201703"/>
    <s v="Serviços de Publicidade Eletrônica"/>
    <n v="580.79999999999995"/>
    <m/>
    <x v="4"/>
    <m/>
    <m/>
    <m/>
    <s v="2 - FATURADO"/>
    <n v="745"/>
    <x v="4"/>
    <x v="1"/>
  </r>
  <r>
    <x v="1553"/>
    <s v="72.130.818/0001-30"/>
    <s v="NF SERVICOS DO"/>
    <n v="145676"/>
    <d v="2022-11-21T00:00:00"/>
    <n v="150693"/>
    <d v="2022-11-21T00:00:00"/>
    <m/>
    <n v="774.4"/>
    <d v="2022-12-21T00:00:00"/>
    <s v="E0201703"/>
    <s v="PD201703"/>
    <s v="Serviços de Publicidade Eletrônica"/>
    <n v="774.4"/>
    <m/>
    <x v="4"/>
    <m/>
    <m/>
    <m/>
    <s v="2 - FATURADO"/>
    <n v="741"/>
    <x v="4"/>
    <x v="1"/>
  </r>
  <r>
    <x v="1553"/>
    <s v="72.130.818/0001-30"/>
    <s v="NF SERVICOS DO"/>
    <n v="146777"/>
    <d v="2022-11-23T00:00:00"/>
    <n v="151794"/>
    <d v="2022-11-23T00:00:00"/>
    <m/>
    <n v="322.66000000000003"/>
    <d v="2022-12-23T00:00:00"/>
    <s v="E0201703"/>
    <s v="PD201703"/>
    <s v="Serviços de Publicidade Eletrônica"/>
    <n v="322.66000000000003"/>
    <m/>
    <x v="4"/>
    <m/>
    <m/>
    <m/>
    <s v="2 - FATURADO"/>
    <n v="739"/>
    <x v="4"/>
    <x v="1"/>
  </r>
  <r>
    <x v="1553"/>
    <s v="72.130.818/0001-30"/>
    <s v="NF SERVICOS DO"/>
    <n v="147417"/>
    <d v="2022-11-25T00:00:00"/>
    <n v="152437"/>
    <d v="2022-11-25T00:00:00"/>
    <m/>
    <n v="322.66000000000003"/>
    <d v="2022-12-25T00:00:00"/>
    <s v="E0201703"/>
    <s v="PD201703"/>
    <s v="Serviços de Publicidade Eletrônica"/>
    <n v="322.66000000000003"/>
    <m/>
    <x v="4"/>
    <m/>
    <m/>
    <m/>
    <s v="2 - FATURADO"/>
    <n v="737"/>
    <x v="4"/>
    <x v="1"/>
  </r>
  <r>
    <x v="1553"/>
    <s v="72.130.818/0001-30"/>
    <s v="NF SERVICOS DO"/>
    <n v="148338"/>
    <d v="2022-11-30T00:00:00"/>
    <n v="153362"/>
    <d v="2022-11-30T00:00:00"/>
    <m/>
    <n v="322.66000000000003"/>
    <d v="2022-12-30T00:00:00"/>
    <s v="E0201703"/>
    <s v="PD201703"/>
    <s v="Serviços de Publicidade Eletrônica"/>
    <n v="322.66000000000003"/>
    <m/>
    <x v="4"/>
    <m/>
    <m/>
    <m/>
    <s v="2 - FATURADO"/>
    <n v="732"/>
    <x v="4"/>
    <x v="1"/>
  </r>
  <r>
    <x v="1553"/>
    <s v="72.130.818/0001-30"/>
    <s v="NF SERVICOS DO"/>
    <n v="148679"/>
    <d v="2022-11-30T00:00:00"/>
    <n v="153703"/>
    <d v="2022-11-30T00:00:00"/>
    <m/>
    <n v="645.33000000000004"/>
    <d v="2022-12-30T00:00:00"/>
    <s v="E0201703"/>
    <s v="PD201703"/>
    <s v="Serviços de Publicidade Eletrônica"/>
    <n v="645.33000000000004"/>
    <m/>
    <x v="4"/>
    <m/>
    <m/>
    <m/>
    <s v="2 - FATURADO"/>
    <n v="732"/>
    <x v="4"/>
    <x v="1"/>
  </r>
  <r>
    <x v="1553"/>
    <s v="72.130.818/0001-30"/>
    <s v="NF SERVICOS DO"/>
    <n v="149432"/>
    <d v="2022-11-30T00:00:00"/>
    <n v="154457"/>
    <d v="2022-12-01T00:00:00"/>
    <m/>
    <n v="516.26"/>
    <d v="2022-12-31T00:00:00"/>
    <s v="E0201703"/>
    <s v="PD201703"/>
    <s v="Serviços de Publicidade Eletrônica"/>
    <n v="516.26"/>
    <m/>
    <x v="4"/>
    <m/>
    <m/>
    <m/>
    <s v="2 - FATURADO"/>
    <n v="731"/>
    <x v="4"/>
    <x v="1"/>
  </r>
  <r>
    <x v="1553"/>
    <s v="72.130.818/0001-30"/>
    <s v="NF SERVICOS DO"/>
    <n v="151078"/>
    <d v="2022-12-07T00:00:00"/>
    <n v="156150"/>
    <d v="2022-12-13T00:00:00"/>
    <m/>
    <n v="322.66000000000003"/>
    <d v="2023-01-12T00:00:00"/>
    <s v="E0201703"/>
    <s v="PD201703"/>
    <s v="Serviços de Publicidade Eletrônica"/>
    <n v="322.66000000000003"/>
    <m/>
    <x v="4"/>
    <m/>
    <m/>
    <m/>
    <s v="2 - FATURADO"/>
    <n v="719"/>
    <x v="4"/>
    <x v="1"/>
  </r>
  <r>
    <x v="1553"/>
    <s v="72.130.818/0001-30"/>
    <s v="NF SERVICOS DO"/>
    <n v="151722"/>
    <d v="2022-12-09T00:00:00"/>
    <n v="156794"/>
    <d v="2022-12-13T00:00:00"/>
    <m/>
    <n v="322.66000000000003"/>
    <d v="2023-01-12T00:00:00"/>
    <s v="E0201703"/>
    <s v="PD201703"/>
    <s v="Serviços de Publicidade Eletrônica"/>
    <n v="322.66000000000003"/>
    <m/>
    <x v="4"/>
    <m/>
    <m/>
    <m/>
    <s v="2 - FATURADO"/>
    <n v="719"/>
    <x v="4"/>
    <x v="1"/>
  </r>
  <r>
    <x v="1553"/>
    <s v="72.130.818/0001-30"/>
    <s v="NF SERVICOS DO"/>
    <n v="152669"/>
    <d v="2022-12-15T00:00:00"/>
    <n v="158027"/>
    <d v="2022-12-15T00:00:00"/>
    <m/>
    <n v="322.66000000000003"/>
    <d v="2023-01-14T00:00:00"/>
    <s v="E0201703"/>
    <s v="PD201703"/>
    <s v="Serviços de Publicidade Eletrônica"/>
    <n v="322.66000000000003"/>
    <m/>
    <x v="4"/>
    <m/>
    <m/>
    <m/>
    <s v="2 - FATURADO"/>
    <n v="717"/>
    <x v="4"/>
    <x v="1"/>
  </r>
  <r>
    <x v="1553"/>
    <s v="72.130.818/0001-30"/>
    <s v="NF SERVICOS DO"/>
    <n v="154490"/>
    <d v="2022-12-20T00:00:00"/>
    <n v="159581"/>
    <d v="2022-12-21T00:00:00"/>
    <m/>
    <n v="322.66000000000003"/>
    <d v="2023-01-20T00:00:00"/>
    <s v="E0201703"/>
    <s v="PD201703"/>
    <s v="Serviços de Publicidade Eletrônica"/>
    <n v="322.66000000000003"/>
    <m/>
    <x v="4"/>
    <m/>
    <m/>
    <m/>
    <s v="2 - FATURADO"/>
    <n v="711"/>
    <x v="4"/>
    <x v="1"/>
  </r>
  <r>
    <x v="1553"/>
    <s v="72.130.818/0001-30"/>
    <s v="NF SERVICOS DO"/>
    <n v="155063"/>
    <d v="2022-12-22T00:00:00"/>
    <n v="160154"/>
    <d v="2022-12-22T00:00:00"/>
    <m/>
    <n v="709.86"/>
    <d v="2023-01-21T00:00:00"/>
    <s v="E0201703"/>
    <s v="PD201703"/>
    <s v="Serviços de Publicidade Eletrônica"/>
    <n v="709.86"/>
    <m/>
    <x v="4"/>
    <m/>
    <m/>
    <m/>
    <s v="2 - FATURADO"/>
    <n v="710"/>
    <x v="4"/>
    <x v="1"/>
  </r>
  <r>
    <x v="1553"/>
    <s v="72.130.818/0001-30"/>
    <s v="NF SERVICOS DO"/>
    <n v="155619"/>
    <d v="2022-12-27T00:00:00"/>
    <n v="160712"/>
    <d v="2022-12-27T00:00:00"/>
    <m/>
    <n v="516.26"/>
    <d v="2023-01-26T00:00:00"/>
    <s v="E0201703"/>
    <s v="PD201703"/>
    <s v="Serviços de Publicidade Eletrônica"/>
    <n v="516.26"/>
    <m/>
    <x v="4"/>
    <m/>
    <m/>
    <m/>
    <s v="2 - FATURADO"/>
    <n v="705"/>
    <x v="4"/>
    <x v="1"/>
  </r>
  <r>
    <x v="1553"/>
    <s v="72.130.818/0001-30"/>
    <s v="NF SERVICOS DO"/>
    <n v="155797"/>
    <d v="2022-12-27T00:00:00"/>
    <n v="160890"/>
    <d v="2022-12-27T00:00:00"/>
    <m/>
    <n v="322.66000000000003"/>
    <d v="2023-01-26T00:00:00"/>
    <s v="E0201703"/>
    <s v="PD201703"/>
    <s v="Serviços de Publicidade Eletrônica"/>
    <n v="322.66000000000003"/>
    <m/>
    <x v="4"/>
    <m/>
    <m/>
    <m/>
    <s v="2 - FATURADO"/>
    <n v="705"/>
    <x v="4"/>
    <x v="1"/>
  </r>
  <r>
    <x v="1553"/>
    <s v="72.130.818/0001-30"/>
    <s v="NF SERVICOS DO"/>
    <n v="156352"/>
    <d v="2022-12-28T00:00:00"/>
    <n v="161707"/>
    <d v="2022-12-29T00:00:00"/>
    <m/>
    <n v="193.6"/>
    <d v="2023-01-28T00:00:00"/>
    <s v="E0201703"/>
    <s v="PD201703"/>
    <s v="Serviços de Publicidade Eletrônica"/>
    <n v="193.6"/>
    <m/>
    <x v="4"/>
    <m/>
    <m/>
    <m/>
    <s v="2 - FATURADO"/>
    <n v="703"/>
    <x v="4"/>
    <x v="1"/>
  </r>
  <r>
    <x v="1553"/>
    <s v="72.130.818/0001-30"/>
    <s v="NF SERVICOS DO"/>
    <n v="156795"/>
    <d v="2022-12-30T00:00:00"/>
    <n v="161892"/>
    <d v="2022-12-30T00:00:00"/>
    <m/>
    <n v="322.66000000000003"/>
    <d v="2023-01-29T00:00:00"/>
    <s v="E0201703"/>
    <s v="PD201703"/>
    <s v="Serviços de Publicidade Eletrônica"/>
    <n v="322.66000000000003"/>
    <m/>
    <x v="4"/>
    <m/>
    <m/>
    <m/>
    <s v="2 - FATURADO"/>
    <n v="702"/>
    <x v="4"/>
    <x v="1"/>
  </r>
  <r>
    <x v="1553"/>
    <s v="72.130.818/0001-30"/>
    <s v="NF SERVICOS DO"/>
    <n v="157006"/>
    <d v="2022-12-31T00:00:00"/>
    <n v="162103"/>
    <d v="2023-01-02T00:00:00"/>
    <m/>
    <n v="322.66000000000003"/>
    <d v="2023-02-01T00:00:00"/>
    <s v="E0201703"/>
    <s v="PD201703"/>
    <s v="Serviços de Publicidade Eletrônica"/>
    <n v="322.66000000000003"/>
    <m/>
    <x v="4"/>
    <m/>
    <m/>
    <m/>
    <s v="2 - FATURADO"/>
    <n v="699"/>
    <x v="4"/>
    <x v="1"/>
  </r>
  <r>
    <x v="1553"/>
    <s v="72.130.818/0001-30"/>
    <s v="NF SERVICOS DO"/>
    <n v="157641"/>
    <d v="2023-01-16T00:00:00"/>
    <n v="162790"/>
    <d v="2023-01-16T00:00:00"/>
    <m/>
    <n v="322.66000000000003"/>
    <d v="2023-02-15T00:00:00"/>
    <s v="E0201703"/>
    <s v="PD201703"/>
    <s v="Serviços de Publicidade Eletrônica"/>
    <n v="322.66000000000003"/>
    <m/>
    <x v="4"/>
    <m/>
    <m/>
    <m/>
    <s v="2 - FATURADO"/>
    <n v="685"/>
    <x v="4"/>
    <x v="1"/>
  </r>
  <r>
    <x v="1553"/>
    <s v="72.130.818/0001-30"/>
    <s v="NF SERVICOS DO"/>
    <n v="157994"/>
    <d v="2023-01-16T00:00:00"/>
    <n v="163143"/>
    <d v="2023-01-16T00:00:00"/>
    <m/>
    <n v="258.13"/>
    <d v="2023-02-15T00:00:00"/>
    <s v="E0201703"/>
    <s v="PD201703"/>
    <s v="Serviços de Publicidade Eletrônica"/>
    <n v="258.13"/>
    <m/>
    <x v="4"/>
    <m/>
    <m/>
    <m/>
    <s v="2 - FATURADO"/>
    <n v="685"/>
    <x v="4"/>
    <x v="1"/>
  </r>
  <r>
    <x v="1553"/>
    <s v="72.130.818/0001-30"/>
    <s v="NF SERVICOS DO"/>
    <n v="158938"/>
    <d v="2023-01-16T00:00:00"/>
    <n v="164087"/>
    <d v="2023-01-16T00:00:00"/>
    <m/>
    <n v="322.66000000000003"/>
    <d v="2023-02-15T00:00:00"/>
    <s v="E0201703"/>
    <s v="PD201703"/>
    <s v="Serviços de Publicidade Eletrônica"/>
    <n v="322.66000000000003"/>
    <m/>
    <x v="4"/>
    <m/>
    <m/>
    <m/>
    <s v="2 - FATURADO"/>
    <n v="685"/>
    <x v="4"/>
    <x v="1"/>
  </r>
  <r>
    <x v="1553"/>
    <s v="72.130.818/0001-30"/>
    <s v="NF SERVICOS DO"/>
    <n v="160741"/>
    <d v="2023-01-18T00:00:00"/>
    <n v="165906"/>
    <d v="2023-01-19T00:00:00"/>
    <m/>
    <n v="451.73"/>
    <d v="2023-02-18T00:00:00"/>
    <s v="E0201703"/>
    <s v="PD201703"/>
    <s v="Serviços de Publicidade Eletrônica"/>
    <n v="451.73"/>
    <m/>
    <x v="4"/>
    <m/>
    <m/>
    <m/>
    <s v="2 - FATURADO"/>
    <n v="682"/>
    <x v="4"/>
    <x v="1"/>
  </r>
  <r>
    <x v="1553"/>
    <s v="72.130.818/0001-30"/>
    <s v="NF SERVICOS DO"/>
    <n v="161172"/>
    <d v="2023-01-19T00:00:00"/>
    <n v="166338"/>
    <d v="2023-01-20T00:00:00"/>
    <m/>
    <n v="258.13"/>
    <d v="2023-02-19T00:00:00"/>
    <s v="E0201703"/>
    <s v="PD201703"/>
    <s v="Serviços de Publicidade Eletrônica"/>
    <n v="258.13"/>
    <m/>
    <x v="4"/>
    <m/>
    <m/>
    <m/>
    <s v="2 - FATURADO"/>
    <n v="681"/>
    <x v="4"/>
    <x v="1"/>
  </r>
  <r>
    <x v="1553"/>
    <s v="72.130.818/0001-30"/>
    <s v="NF SERVICOS DO"/>
    <n v="161496"/>
    <d v="2023-01-20T00:00:00"/>
    <n v="166722"/>
    <d v="2023-01-23T00:00:00"/>
    <m/>
    <n v="258.13"/>
    <d v="2023-02-22T00:00:00"/>
    <s v="E0201703"/>
    <s v="PD201703"/>
    <s v="Serviços de Publicidade Eletrônica"/>
    <n v="258.13"/>
    <m/>
    <x v="4"/>
    <m/>
    <m/>
    <m/>
    <s v="2 - FATURADO"/>
    <n v="678"/>
    <x v="4"/>
    <x v="1"/>
  </r>
  <r>
    <x v="1553"/>
    <s v="72.130.818/0001-30"/>
    <s v="NF SERVICOS DO"/>
    <n v="162844"/>
    <d v="2023-01-27T00:00:00"/>
    <n v="168011"/>
    <d v="2023-01-27T00:00:00"/>
    <m/>
    <n v="322.66000000000003"/>
    <d v="2023-02-26T00:00:00"/>
    <s v="E0201703"/>
    <s v="PD201703"/>
    <s v="Serviços de Publicidade Eletrônica"/>
    <n v="322.66000000000003"/>
    <m/>
    <x v="4"/>
    <m/>
    <m/>
    <m/>
    <s v="2 - FATURADO"/>
    <n v="674"/>
    <x v="4"/>
    <x v="1"/>
  </r>
  <r>
    <x v="1553"/>
    <s v="72.130.818/0001-30"/>
    <s v="NF SERVICOS DO"/>
    <n v="163080"/>
    <d v="2023-01-30T00:00:00"/>
    <n v="168247"/>
    <d v="2023-01-30T00:00:00"/>
    <m/>
    <n v="258.13"/>
    <d v="2023-03-01T00:00:00"/>
    <s v="E0201703"/>
    <s v="PD201703"/>
    <s v="Serviços de Publicidade Eletrônica"/>
    <n v="258.13"/>
    <m/>
    <x v="4"/>
    <m/>
    <m/>
    <m/>
    <s v="2 - FATURADO"/>
    <n v="671"/>
    <x v="4"/>
    <x v="1"/>
  </r>
  <r>
    <x v="1553"/>
    <s v="72.130.818/0001-30"/>
    <s v="NF SERVICOS DO"/>
    <n v="164100"/>
    <d v="2023-01-31T00:00:00"/>
    <n v="169267"/>
    <d v="2023-02-01T00:00:00"/>
    <m/>
    <n v="387.2"/>
    <d v="2023-03-03T00:00:00"/>
    <s v="E0201703"/>
    <s v="PD201703"/>
    <s v="Serviços de Publicidade Eletrônica"/>
    <n v="387.2"/>
    <m/>
    <x v="4"/>
    <m/>
    <m/>
    <m/>
    <s v="2 - FATURADO"/>
    <n v="669"/>
    <x v="4"/>
    <x v="1"/>
  </r>
  <r>
    <x v="1553"/>
    <s v="72.130.818/0001-30"/>
    <s v="ND-POUPATEMPO 4.0"/>
    <n v="1378"/>
    <d v="2023-02-02T00:00:00"/>
    <m/>
    <m/>
    <m/>
    <n v="15126.95"/>
    <d v="2023-03-04T00:00:00"/>
    <m/>
    <m/>
    <s v="POUPATEMPO 4.0"/>
    <n v="15126.95"/>
    <m/>
    <x v="0"/>
    <m/>
    <m/>
    <m/>
    <s v="2 - FATURADO"/>
    <n v="668"/>
    <x v="4"/>
    <x v="11"/>
  </r>
  <r>
    <x v="1553"/>
    <s v="72.130.818/0001-30"/>
    <s v="NF SERVICOS DO"/>
    <n v="169117"/>
    <d v="2023-02-17T00:00:00"/>
    <n v="174358"/>
    <d v="2023-02-22T00:00:00"/>
    <m/>
    <n v="645.33000000000004"/>
    <d v="2023-03-24T00:00:00"/>
    <s v="E0201703"/>
    <s v="PD201703"/>
    <s v="Serviços de Publicidade Eletrônica"/>
    <n v="645.33000000000004"/>
    <m/>
    <x v="4"/>
    <m/>
    <m/>
    <m/>
    <s v="2 - FATURADO"/>
    <n v="648"/>
    <x v="4"/>
    <x v="1"/>
  </r>
  <r>
    <x v="1553"/>
    <s v="72.130.818/0001-30"/>
    <s v="ND-POUPATEMPO 4.0"/>
    <n v="1491"/>
    <d v="2023-03-08T00:00:00"/>
    <s v="PPT00617"/>
    <s v="PPT00617"/>
    <d v="2023-03-01T00:00:00"/>
    <n v="15126.95"/>
    <d v="2023-04-07T00:00:00"/>
    <s v="PPT00617"/>
    <s v="PP00617"/>
    <s v="IMPLANTACAO E OPERACAO DO POUPATEMPO TAQUARITINGA"/>
    <n v="15126.95"/>
    <d v="2023-03-01T00:00:00"/>
    <x v="0"/>
    <m/>
    <s v="PD-PRC-2021/02791"/>
    <m/>
    <s v="2 - FATURADO"/>
    <n v="634"/>
    <x v="4"/>
    <x v="11"/>
  </r>
  <r>
    <x v="1553"/>
    <s v="72.130.818/0001-30"/>
    <s v="ND-POUPATEMPO 4.0"/>
    <n v="1741"/>
    <d v="2023-04-10T00:00:00"/>
    <s v="PPT00617"/>
    <s v="PPT00617"/>
    <d v="2023-04-01T00:00:00"/>
    <n v="15126.95"/>
    <d v="2023-05-10T00:00:00"/>
    <s v="PPT00617"/>
    <s v="PP00617"/>
    <s v="IMPLANTACAO E OPERACAO DO POUPATEMPO TAQUARITINGA"/>
    <n v="15126.95"/>
    <d v="2023-04-01T00:00:00"/>
    <x v="0"/>
    <m/>
    <s v="PD-PRC-2021/02791"/>
    <m/>
    <s v="2 - FATURADO"/>
    <n v="601"/>
    <x v="4"/>
    <x v="11"/>
  </r>
  <r>
    <x v="1553"/>
    <s v="72.130.818/0001-30"/>
    <s v="NF SERVICOS"/>
    <n v="135347"/>
    <d v="2023-04-30T00:00:00"/>
    <n v="1603551"/>
    <d v="2023-05-08T00:00:00"/>
    <d v="2023-04-01T00:00:00"/>
    <n v="14160"/>
    <d v="2023-05-30T00:00:00"/>
    <s v="E0220448"/>
    <s v="PD022344"/>
    <s v="DAAS DESTOP BASICO,  DESKTOP AVANÇADO, DESKTOP PLUS E NOTEBOOK PADRÃO"/>
    <n v="13947.61"/>
    <d v="2023-04-01T00:00:00"/>
    <x v="0"/>
    <s v="068/2022"/>
    <s v="129/2022"/>
    <s v="PD-PRC-2022/04584  ITO"/>
    <s v="2 - FATURADO"/>
    <n v="581"/>
    <x v="4"/>
    <x v="0"/>
  </r>
  <r>
    <x v="1553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0"/>
    <m/>
    <s v="PD-PRC-2021/02791"/>
    <m/>
    <s v="2 - FATURADO"/>
    <n v="572"/>
    <x v="4"/>
    <x v="11"/>
  </r>
  <r>
    <x v="1553"/>
    <s v="72.130.818/0001-30"/>
    <s v="ND-LOCACAO BENS MOVE"/>
    <n v="468"/>
    <d v="2023-05-09T00:00:00"/>
    <m/>
    <m/>
    <m/>
    <n v="58885.67"/>
    <d v="2023-06-08T00:00:00"/>
    <s v="E0220448"/>
    <s v="PD022344"/>
    <s v="Locação de Bens Móveis - Notebook Basic - 36 ms"/>
    <n v="58885.67"/>
    <m/>
    <x v="0"/>
    <m/>
    <m/>
    <m/>
    <s v="2 - FATURADO"/>
    <n v="572"/>
    <x v="4"/>
    <x v="3"/>
  </r>
  <r>
    <x v="1553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0"/>
    <m/>
    <s v="PD-PRC-2021/02791"/>
    <m/>
    <s v="2 - FATURADO"/>
    <n v="562"/>
    <x v="4"/>
    <x v="11"/>
  </r>
  <r>
    <x v="1553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0"/>
    <m/>
    <s v="PD-PRC-2021/02791"/>
    <m/>
    <s v="2 - FATURADO"/>
    <n v="513"/>
    <x v="4"/>
    <x v="11"/>
  </r>
  <r>
    <x v="1553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0"/>
    <m/>
    <s v="PD-PRC-2021/02791"/>
    <m/>
    <s v="2 - FATURADO"/>
    <n v="482"/>
    <x v="4"/>
    <x v="11"/>
  </r>
  <r>
    <x v="1553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0"/>
    <s v="068/2022"/>
    <s v="129/2022"/>
    <s v="PD-PRC-2022/04584  ITO"/>
    <s v="2 - FATURADO"/>
    <n v="474"/>
    <x v="4"/>
    <x v="0"/>
  </r>
  <r>
    <x v="1553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0"/>
    <s v="063/2022"/>
    <s v="112/2022"/>
    <s v="PD-PRC-2022/03655 - ITO"/>
    <s v="2 - FATURADO"/>
    <n v="474"/>
    <x v="4"/>
    <x v="0"/>
  </r>
  <r>
    <x v="1553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0"/>
    <m/>
    <m/>
    <m/>
    <s v="2 - FATURADO"/>
    <n v="474"/>
    <x v="4"/>
    <x v="3"/>
  </r>
  <r>
    <x v="1553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0"/>
    <s v="063/2022"/>
    <s v="112/2022"/>
    <s v="PD-PRC-2022/03655 - ITO"/>
    <s v="2 - FATURADO"/>
    <n v="452"/>
    <x v="4"/>
    <x v="0"/>
  </r>
  <r>
    <x v="1553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0"/>
    <s v="068/2022"/>
    <s v="129/2022"/>
    <s v="PD-PRC-2022/04584  ITO"/>
    <s v="2 - FATURADO"/>
    <n v="452"/>
    <x v="4"/>
    <x v="0"/>
  </r>
  <r>
    <x v="1553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0"/>
    <m/>
    <s v="PD-PRC-2021/02791"/>
    <m/>
    <s v="2 - FATURADO"/>
    <n v="457"/>
    <x v="4"/>
    <x v="11"/>
  </r>
  <r>
    <x v="1553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0"/>
    <m/>
    <m/>
    <m/>
    <s v="2 - FATURADO"/>
    <n v="452"/>
    <x v="4"/>
    <x v="3"/>
  </r>
  <r>
    <x v="1553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0"/>
    <s v="068/2022"/>
    <s v="129/2022"/>
    <s v="PD-PRC-2022/04584  ITO"/>
    <s v="2 - FATURADO"/>
    <n v="418"/>
    <x v="4"/>
    <x v="0"/>
  </r>
  <r>
    <x v="1553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0"/>
    <s v="063/2022"/>
    <s v="112/2022"/>
    <s v="PD-PRC-2022/03655 - ITO"/>
    <s v="2 - FATURADO"/>
    <n v="418"/>
    <x v="4"/>
    <x v="0"/>
  </r>
  <r>
    <x v="1553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0"/>
    <m/>
    <s v="PD-PRC-2021/02791"/>
    <m/>
    <s v="2 - FATURADO"/>
    <n v="419"/>
    <x v="4"/>
    <x v="11"/>
  </r>
  <r>
    <x v="1553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0"/>
    <m/>
    <m/>
    <m/>
    <s v="2 - FATURADO"/>
    <n v="417"/>
    <x v="4"/>
    <x v="3"/>
  </r>
  <r>
    <x v="1553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0"/>
    <s v="068/2022"/>
    <s v="129/2022"/>
    <s v="PD-PRC-2022/04584  ITO"/>
    <s v="2 - FATURADO"/>
    <n v="387"/>
    <x v="4"/>
    <x v="0"/>
  </r>
  <r>
    <x v="1553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0"/>
    <m/>
    <s v="PD-PRC-2021/02791"/>
    <m/>
    <s v="2 - FATURADO"/>
    <n v="396"/>
    <x v="4"/>
    <x v="11"/>
  </r>
  <r>
    <x v="1553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0"/>
    <m/>
    <m/>
    <m/>
    <s v="2 - FATURADO"/>
    <n v="387"/>
    <x v="4"/>
    <x v="3"/>
  </r>
  <r>
    <x v="1553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0"/>
    <s v="068/2022"/>
    <s v="129/2022"/>
    <s v="PD-PRC-2022/04584  ITO"/>
    <s v="2 - FATURADO"/>
    <n v="359"/>
    <x v="3"/>
    <x v="0"/>
  </r>
  <r>
    <x v="1553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0"/>
    <m/>
    <s v="PD-PRC-2021/02791"/>
    <m/>
    <s v="2 - FATURADO"/>
    <n v="363"/>
    <x v="3"/>
    <x v="11"/>
  </r>
  <r>
    <x v="1553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0"/>
    <m/>
    <m/>
    <m/>
    <s v="2 - FATURADO"/>
    <n v="356"/>
    <x v="3"/>
    <x v="3"/>
  </r>
  <r>
    <x v="1553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0"/>
    <s v="068/2022"/>
    <s v="129/2022"/>
    <s v="PD-PRC-2022/04584  ITO"/>
    <s v="2 - FATURADO"/>
    <n v="326"/>
    <x v="3"/>
    <x v="0"/>
  </r>
  <r>
    <x v="1553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0"/>
    <s v="063/2022"/>
    <s v="112/2022"/>
    <s v="PD-PRC-2022/03655 - ITO"/>
    <s v="2 - FATURADO"/>
    <n v="326"/>
    <x v="3"/>
    <x v="0"/>
  </r>
  <r>
    <x v="1553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0"/>
    <m/>
    <s v="PD-PRC-2021/02791"/>
    <m/>
    <s v="2 - FATURADO"/>
    <n v="331"/>
    <x v="3"/>
    <x v="11"/>
  </r>
  <r>
    <x v="1553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0"/>
    <m/>
    <m/>
    <m/>
    <s v="2 - FATURADO"/>
    <n v="326"/>
    <x v="3"/>
    <x v="3"/>
  </r>
  <r>
    <x v="1553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0"/>
    <s v="068/2022"/>
    <s v="129/2022"/>
    <s v="PD-PRC-2022/04584  ITO"/>
    <s v="2 - FATURADO"/>
    <n v="296"/>
    <x v="3"/>
    <x v="0"/>
  </r>
  <r>
    <x v="1553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0"/>
    <s v="063/2022"/>
    <s v="112/2022"/>
    <s v="PD-PRC-2022/03655 - ITO"/>
    <s v="2 - FATURADO"/>
    <n v="296"/>
    <x v="3"/>
    <x v="0"/>
  </r>
  <r>
    <x v="1553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0"/>
    <m/>
    <s v="PD-PRC-2021/02791"/>
    <m/>
    <s v="2 - FATURADO"/>
    <n v="300"/>
    <x v="3"/>
    <x v="11"/>
  </r>
  <r>
    <x v="1553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0"/>
    <m/>
    <m/>
    <m/>
    <s v="2 - FATURADO"/>
    <n v="296"/>
    <x v="3"/>
    <x v="3"/>
  </r>
  <r>
    <x v="1553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0"/>
    <s v="063/2022"/>
    <s v="112/2022"/>
    <s v="PD-PRC-2022/03655 - ITO"/>
    <s v="2 - FATURADO"/>
    <n v="268"/>
    <x v="3"/>
    <x v="0"/>
  </r>
  <r>
    <x v="1553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0"/>
    <s v="068/2022"/>
    <s v="129/2022"/>
    <s v="PD-PRC-2022/04584  ITO"/>
    <s v="2 - FATURADO"/>
    <n v="268"/>
    <x v="3"/>
    <x v="0"/>
  </r>
  <r>
    <x v="1553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0"/>
    <m/>
    <s v="PD-PRC-2021/02791"/>
    <m/>
    <s v="2 - FATURADO"/>
    <n v="270"/>
    <x v="3"/>
    <x v="11"/>
  </r>
  <r>
    <x v="1553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0"/>
    <m/>
    <m/>
    <m/>
    <s v="2 - FATURADO"/>
    <n v="265"/>
    <x v="3"/>
    <x v="3"/>
  </r>
  <r>
    <x v="1553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0"/>
    <s v="068/2022"/>
    <s v="129/2022"/>
    <s v="PD-PRC-2022/04584  ITO"/>
    <s v="2 - FATURADO"/>
    <n v="236"/>
    <x v="3"/>
    <x v="0"/>
  </r>
  <r>
    <x v="1553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0"/>
    <m/>
    <s v="PD-PRC-2021/02791"/>
    <m/>
    <s v="2 - FATURADO"/>
    <n v="240"/>
    <x v="3"/>
    <x v="11"/>
  </r>
  <r>
    <x v="1553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0"/>
    <s v="063/2022"/>
    <s v="112/2022"/>
    <s v="PD-PRC-2022/03655 - ITO"/>
    <s v="2 - FATURADO"/>
    <n v="206"/>
    <x v="3"/>
    <x v="0"/>
  </r>
  <r>
    <x v="1553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0"/>
    <s v="068/2022"/>
    <s v="129/2022"/>
    <s v="PD-PRC-2022/04584  ITO"/>
    <s v="2 - FATURADO"/>
    <n v="206"/>
    <x v="3"/>
    <x v="0"/>
  </r>
  <r>
    <x v="1553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0"/>
    <m/>
    <s v="PD-PRC-2021/02791"/>
    <m/>
    <s v="2 - FATURADO"/>
    <n v="209"/>
    <x v="3"/>
    <x v="11"/>
  </r>
  <r>
    <x v="1553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0"/>
    <m/>
    <m/>
    <m/>
    <s v="2 - FATURADO"/>
    <n v="206"/>
    <x v="3"/>
    <x v="3"/>
  </r>
  <r>
    <x v="1553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0"/>
    <m/>
    <m/>
    <m/>
    <s v="2 - FATURADO"/>
    <n v="206"/>
    <x v="3"/>
    <x v="3"/>
  </r>
  <r>
    <x v="1553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0"/>
    <m/>
    <s v="PD-PRC-2021/02791"/>
    <m/>
    <s v="2 - FATURADO"/>
    <n v="195"/>
    <x v="3"/>
    <x v="11"/>
  </r>
  <r>
    <x v="1553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0"/>
    <m/>
    <s v="PD-PRC-2021/02791"/>
    <m/>
    <s v="2 - FATURADO"/>
    <n v="179"/>
    <x v="6"/>
    <x v="11"/>
  </r>
  <r>
    <x v="1553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0"/>
    <s v="068/2022"/>
    <s v="129/2022"/>
    <s v="PD-PRC-2022/04584  ITO"/>
    <s v="2 - FATURADO"/>
    <n v="172"/>
    <x v="6"/>
    <x v="0"/>
  </r>
  <r>
    <x v="1553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0"/>
    <m/>
    <m/>
    <m/>
    <s v="2 - FATURADO"/>
    <n v="172"/>
    <x v="6"/>
    <x v="3"/>
  </r>
  <r>
    <x v="1553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0"/>
    <s v="063/2022"/>
    <s v="112/2022"/>
    <s v="PD-PRC-2022/03655 - ITO"/>
    <s v="2 - FATURADO"/>
    <n v="167"/>
    <x v="6"/>
    <x v="0"/>
  </r>
  <r>
    <x v="1553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0"/>
    <m/>
    <s v="PD-PRC-2021/02791"/>
    <m/>
    <s v="2 - FATURADO"/>
    <n v="151"/>
    <x v="6"/>
    <x v="11"/>
  </r>
  <r>
    <x v="1553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0"/>
    <s v="063/2022"/>
    <s v="112/2022"/>
    <s v="PD-PRC-2022/03655 - ITO"/>
    <s v="2 - FATURADO"/>
    <n v="138"/>
    <x v="7"/>
    <x v="0"/>
  </r>
  <r>
    <x v="1553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0"/>
    <s v="068/2022"/>
    <s v="129/2022"/>
    <s v="PD-PRC-2022/04584  ITO"/>
    <s v="2 - FATURADO"/>
    <n v="138"/>
    <x v="7"/>
    <x v="0"/>
  </r>
  <r>
    <x v="1553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0"/>
    <m/>
    <m/>
    <m/>
    <s v="2 - FATURADO"/>
    <n v="138"/>
    <x v="7"/>
    <x v="3"/>
  </r>
  <r>
    <x v="1553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0"/>
    <m/>
    <s v="PD-PRC-2021/02791"/>
    <m/>
    <s v="2 - FATURADO"/>
    <n v="118"/>
    <x v="8"/>
    <x v="11"/>
  </r>
  <r>
    <x v="1553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0"/>
    <s v="063/2022"/>
    <s v="112/2022"/>
    <s v="PD-PRC-2022/03655 - ITO"/>
    <s v="2 - FATURADO"/>
    <n v="107"/>
    <x v="8"/>
    <x v="0"/>
  </r>
  <r>
    <x v="1553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0"/>
    <s v="068/2022"/>
    <s v="129/2022"/>
    <s v="PD-PRC-2022/04584  ITO"/>
    <s v="2 - FATURADO"/>
    <n v="107"/>
    <x v="8"/>
    <x v="0"/>
  </r>
  <r>
    <x v="1553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0"/>
    <m/>
    <m/>
    <m/>
    <s v="2 - FATURADO"/>
    <n v="107"/>
    <x v="8"/>
    <x v="3"/>
  </r>
  <r>
    <x v="1553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0"/>
    <m/>
    <s v="PD-PRC-2021/02791"/>
    <m/>
    <s v="2 - FATURADO"/>
    <n v="88"/>
    <x v="5"/>
    <x v="11"/>
  </r>
  <r>
    <x v="1553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0"/>
    <m/>
    <m/>
    <m/>
    <s v="2 - FATURADO"/>
    <n v="81"/>
    <x v="5"/>
    <x v="3"/>
  </r>
  <r>
    <x v="1553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0"/>
    <s v="068/2022"/>
    <s v="129/2022"/>
    <s v="PD-PRC-2022/04584  ITO"/>
    <s v="2 - FATURADO"/>
    <n v="81"/>
    <x v="5"/>
    <x v="0"/>
  </r>
  <r>
    <x v="1553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0"/>
    <m/>
    <s v="PD-PRC-2021/02791"/>
    <m/>
    <s v="2 - FATURADO"/>
    <n v="59"/>
    <x v="1"/>
    <x v="11"/>
  </r>
  <r>
    <x v="1553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0"/>
    <m/>
    <m/>
    <m/>
    <s v="2 - FATURADO"/>
    <n v="54"/>
    <x v="1"/>
    <x v="3"/>
  </r>
  <r>
    <x v="1553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0"/>
    <s v="068/2022"/>
    <s v="129/2022"/>
    <s v="PD-PRC-2022/04584  ITO"/>
    <s v="2 - FATURADO"/>
    <n v="54"/>
    <x v="1"/>
    <x v="0"/>
  </r>
  <r>
    <x v="1553"/>
    <s v="72.130.818/0001-30"/>
    <s v="NF SERVICOS"/>
    <n v="170049"/>
    <d v="2024-10-15T00:00:00"/>
    <n v="1859794"/>
    <d v="2024-10-15T00:00:00"/>
    <d v="2024-09-01T00:00:00"/>
    <n v="1100.7"/>
    <d v="2024-11-14T00:00:00"/>
    <s v="E0200798"/>
    <s v="PD020798"/>
    <s v="PREFEITURA - CADASTRO"/>
    <n v="1047.8699999999999"/>
    <d v="2024-09-01T00:00:00"/>
    <x v="0"/>
    <s v="NR. 074/2020"/>
    <s v="D.L.968/2020"/>
    <s v="PD-PRC-2022/01777 -  APPS / ITO"/>
    <s v="2 - FATURADO"/>
    <n v="47"/>
    <x v="1"/>
    <x v="0"/>
  </r>
  <r>
    <x v="1553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0"/>
    <m/>
    <s v="PD-PRC-2021/02791"/>
    <m/>
    <s v="2 - FATURADO"/>
    <n v="26"/>
    <x v="2"/>
    <x v="11"/>
  </r>
  <r>
    <x v="1553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0"/>
    <m/>
    <m/>
    <m/>
    <s v="2 - FATURADO"/>
    <n v="23"/>
    <x v="2"/>
    <x v="3"/>
  </r>
  <r>
    <x v="1553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0"/>
    <s v="068/2022"/>
    <s v="129/2022"/>
    <s v="PD-PRC-2022/04584  ITO"/>
    <s v="2 - FATURADO"/>
    <n v="23"/>
    <x v="2"/>
    <x v="0"/>
  </r>
  <r>
    <x v="1553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0"/>
    <s v="NR. 074/2020"/>
    <s v="D.L.968/2020"/>
    <s v="PD-PRC-2022/01777 -  APPS / ITO"/>
    <s v="2 - FATURADO"/>
    <n v="18"/>
    <x v="2"/>
    <x v="0"/>
  </r>
  <r>
    <x v="1553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0"/>
    <m/>
    <s v="PD-PRC-2021/02791"/>
    <m/>
    <s v="2 - FATURADO"/>
    <n v="0"/>
    <x v="0"/>
    <x v="11"/>
  </r>
  <r>
    <x v="1553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0"/>
    <s v="068/2022"/>
    <s v="129/2022"/>
    <s v="PD-PRC-2022/04584  ITO"/>
    <s v="2 - FATURADO"/>
    <n v="0"/>
    <x v="0"/>
    <x v="0"/>
  </r>
  <r>
    <x v="1553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0"/>
    <m/>
    <m/>
    <m/>
    <s v="2 - FATURADO"/>
    <n v="0"/>
    <x v="0"/>
    <x v="3"/>
  </r>
  <r>
    <x v="1553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0"/>
    <s v="068/2022"/>
    <s v="129/2022"/>
    <s v="PD-PRC-2022/04584  ITO"/>
    <s v="2 - FATURADO"/>
    <n v="0"/>
    <x v="0"/>
    <x v="0"/>
  </r>
  <r>
    <x v="1553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0"/>
    <m/>
    <m/>
    <m/>
    <s v="2 - FATURADO"/>
    <n v="0"/>
    <x v="0"/>
    <x v="3"/>
  </r>
  <r>
    <x v="1554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1554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8"/>
    <x v="1"/>
    <x v="1"/>
  </r>
  <r>
    <x v="1554"/>
    <s v="72.704.299/0001-76"/>
    <s v="NF SERVICOS DO"/>
    <n v="301858"/>
    <d v="2024-12-11T00:00:00"/>
    <n v="30728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0"/>
    <x v="0"/>
    <x v="1"/>
  </r>
  <r>
    <x v="1555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072"/>
    <x v="4"/>
    <x v="1"/>
  </r>
  <r>
    <x v="1555"/>
    <s v="72.836.588/0001-29"/>
    <s v="NF SERVICOS DO"/>
    <n v="296609"/>
    <d v="2024-11-06T00:00:00"/>
    <n v="303019"/>
    <d v="2024-11-07T00:00:00"/>
    <m/>
    <n v="783.61"/>
    <d v="2024-12-07T00:00:00"/>
    <s v="E0231125"/>
    <s v="PD231106"/>
    <s v="Serviços de Publicidade Eletrônica"/>
    <n v="746"/>
    <m/>
    <x v="0"/>
    <m/>
    <m/>
    <m/>
    <s v="2 - FATURADO"/>
    <n v="24"/>
    <x v="2"/>
    <x v="1"/>
  </r>
  <r>
    <x v="1555"/>
    <s v="72.836.588/0001-29"/>
    <s v="ND-POUPATEMPO 4.0"/>
    <n v="5272"/>
    <d v="2024-12-04T00:00:00"/>
    <s v="PPT00641"/>
    <s v="PPT00641"/>
    <d v="2024-12-01T00:00:00"/>
    <n v="15287.33"/>
    <d v="2025-01-03T00:00:00"/>
    <s v="PPT00641"/>
    <s v="PP00641"/>
    <s v="IMPLANTACAO E OPERACAO DO POUPATEMPO VALPARAISO"/>
    <n v="15287.33"/>
    <d v="2024-12-01T00:00:00"/>
    <x v="0"/>
    <m/>
    <s v="PD-PRC-2022/00385"/>
    <m/>
    <s v="2 - FATURADO"/>
    <n v="0"/>
    <x v="0"/>
    <x v="11"/>
  </r>
  <r>
    <x v="1555"/>
    <s v="72.836.588/0001-29"/>
    <s v="NF SERVICOS"/>
    <n v="174746"/>
    <d v="2024-12-10T00:00:00"/>
    <n v="1890734"/>
    <d v="2024-12-10T00:00:00"/>
    <d v="2024-11-01T00:00:00"/>
    <n v="647"/>
    <d v="2025-01-09T00:00:00"/>
    <s v="E0220513"/>
    <s v="PD022513"/>
    <s v="PREFEITURA - SIM"/>
    <n v="615.94000000000005"/>
    <d v="2024-11-01T00:00:00"/>
    <x v="0"/>
    <s v="Nº 08/2022"/>
    <m/>
    <s v="PDC-PRC-2022/01927-ITO"/>
    <s v="2 - FATURADO"/>
    <n v="0"/>
    <x v="0"/>
    <x v="0"/>
  </r>
  <r>
    <x v="1555"/>
    <s v="72.836.588/0001-29"/>
    <s v="NF SERVICOS"/>
    <n v="177563"/>
    <d v="2024-12-31T00:00:00"/>
    <n v="1906502"/>
    <d v="2025-01-10T00:00:00"/>
    <d v="2024-12-01T00:00:00"/>
    <n v="592.79999999999995"/>
    <d v="2025-02-09T00:00:00"/>
    <s v="E0220513"/>
    <s v="PD022513"/>
    <s v="PREFEITURA - SIM"/>
    <n v="564.35"/>
    <d v="2024-12-01T00:00:00"/>
    <x v="0"/>
    <s v="Nº 08/2022"/>
    <m/>
    <s v="PDC-PRC-2022/01927-ITO"/>
    <s v="2 - FATURADO"/>
    <n v="0"/>
    <x v="0"/>
    <x v="0"/>
  </r>
  <r>
    <x v="1556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0"/>
    <x v="0"/>
    <x v="2"/>
  </r>
  <r>
    <x v="1556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0"/>
    <x v="0"/>
    <x v="2"/>
  </r>
  <r>
    <x v="1556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0"/>
    <x v="0"/>
    <x v="2"/>
  </r>
  <r>
    <x v="1556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0"/>
    <x v="0"/>
    <x v="2"/>
  </r>
  <r>
    <x v="1556"/>
    <s v="72.887.078/0001-80"/>
    <s v="NF SERVICOS DO"/>
    <n v="303866"/>
    <d v="2024-12-26T00:00:00"/>
    <n v="310429"/>
    <d v="2024-12-30T00:00:00"/>
    <m/>
    <n v="414.85"/>
    <d v="2025-01-29T00:00:00"/>
    <s v="E0230916"/>
    <s v="PD023916"/>
    <s v="Serviços de Publicidade Eletrônica"/>
    <n v="394.94"/>
    <m/>
    <x v="0"/>
    <m/>
    <m/>
    <m/>
    <s v="2 - FATURADO"/>
    <n v="0"/>
    <x v="0"/>
    <x v="1"/>
  </r>
  <r>
    <x v="1557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405"/>
    <x v="4"/>
    <x v="1"/>
  </r>
  <r>
    <x v="1558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138"/>
    <x v="4"/>
    <x v="1"/>
  </r>
  <r>
    <x v="1559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4"/>
    <m/>
    <m/>
    <m/>
    <s v="1 - VENDA A VISTA"/>
    <n v="5541"/>
    <x v="4"/>
    <x v="0"/>
  </r>
  <r>
    <x v="1559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4"/>
    <m/>
    <m/>
    <m/>
    <s v="1 - VENDA A VISTA"/>
    <n v="5541"/>
    <x v="4"/>
    <x v="0"/>
  </r>
  <r>
    <x v="1559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4"/>
    <m/>
    <m/>
    <m/>
    <s v="1 - VENDA A VISTA"/>
    <n v="5541"/>
    <x v="4"/>
    <x v="0"/>
  </r>
  <r>
    <x v="1559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4"/>
    <m/>
    <m/>
    <m/>
    <s v="1 - VENDA A VISTA"/>
    <n v="5541"/>
    <x v="4"/>
    <x v="0"/>
  </r>
  <r>
    <x v="1559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4"/>
    <m/>
    <m/>
    <m/>
    <s v="1 - VENDA A VISTA"/>
    <n v="5541"/>
    <x v="4"/>
    <x v="0"/>
  </r>
  <r>
    <x v="1559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4"/>
    <m/>
    <m/>
    <m/>
    <s v="1 - VENDA A VISTA"/>
    <n v="5541"/>
    <x v="4"/>
    <x v="0"/>
  </r>
  <r>
    <x v="1559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4"/>
    <m/>
    <m/>
    <m/>
    <s v="1 - VENDA A VISTA"/>
    <n v="5541"/>
    <x v="4"/>
    <x v="0"/>
  </r>
  <r>
    <x v="1559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4"/>
    <m/>
    <m/>
    <m/>
    <s v="1 - VENDA A VISTA"/>
    <n v="5541"/>
    <x v="4"/>
    <x v="0"/>
  </r>
  <r>
    <x v="1559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4"/>
    <m/>
    <m/>
    <m/>
    <s v="1 - VENDA A VISTA"/>
    <n v="5541"/>
    <x v="4"/>
    <x v="0"/>
  </r>
  <r>
    <x v="1559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4"/>
    <m/>
    <m/>
    <m/>
    <s v="1 - VENDA A VISTA"/>
    <n v="5176"/>
    <x v="4"/>
    <x v="0"/>
  </r>
  <r>
    <x v="1559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4"/>
    <m/>
    <m/>
    <m/>
    <s v="1 - VENDA A VISTA"/>
    <n v="5176"/>
    <x v="4"/>
    <x v="0"/>
  </r>
  <r>
    <x v="1559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4"/>
    <m/>
    <m/>
    <m/>
    <s v="1 - VENDA A VISTA"/>
    <n v="5176"/>
    <x v="4"/>
    <x v="0"/>
  </r>
  <r>
    <x v="1559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4"/>
    <m/>
    <m/>
    <m/>
    <s v="1 - VENDA A VISTA"/>
    <n v="5176"/>
    <x v="4"/>
    <x v="0"/>
  </r>
  <r>
    <x v="1559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4"/>
    <m/>
    <m/>
    <m/>
    <s v="1 - VENDA A VISTA"/>
    <n v="5176"/>
    <x v="4"/>
    <x v="0"/>
  </r>
  <r>
    <x v="1559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4"/>
    <m/>
    <m/>
    <m/>
    <s v="1 - VENDA A VISTA"/>
    <n v="5176"/>
    <x v="4"/>
    <x v="0"/>
  </r>
  <r>
    <x v="1559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4"/>
    <m/>
    <m/>
    <m/>
    <s v="1 - VENDA A VISTA"/>
    <n v="5176"/>
    <x v="4"/>
    <x v="0"/>
  </r>
  <r>
    <x v="1559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4"/>
    <m/>
    <m/>
    <m/>
    <s v="1 - VENDA A VISTA"/>
    <n v="5176"/>
    <x v="4"/>
    <x v="0"/>
  </r>
  <r>
    <x v="1559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4"/>
    <m/>
    <m/>
    <m/>
    <s v="1 - VENDA A VISTA"/>
    <n v="5176"/>
    <x v="4"/>
    <x v="0"/>
  </r>
  <r>
    <x v="1559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4"/>
    <m/>
    <m/>
    <m/>
    <s v="1 - VENDA A VISTA"/>
    <n v="5176"/>
    <x v="4"/>
    <x v="0"/>
  </r>
  <r>
    <x v="1559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4"/>
    <m/>
    <m/>
    <m/>
    <s v="1 - VENDA A VISTA"/>
    <n v="5176"/>
    <x v="4"/>
    <x v="0"/>
  </r>
  <r>
    <x v="1560"/>
    <s v="74.657.883/0001-43"/>
    <s v="ND-OPERADORA CIELO"/>
    <n v="23587"/>
    <d v="2024-12-10T00:00:00"/>
    <m/>
    <m/>
    <m/>
    <n v="139.38999999999999"/>
    <d v="2024-12-10T00:00:00"/>
    <m/>
    <m/>
    <s v="e-CNPJ A1 - Renovação 12 meses"/>
    <n v="139.38999999999999"/>
    <m/>
    <x v="0"/>
    <m/>
    <m/>
    <m/>
    <s v="1 - VENDA A VISTA"/>
    <n v="21"/>
    <x v="2"/>
    <x v="4"/>
  </r>
  <r>
    <x v="1561"/>
    <s v="809.757.048-34"/>
    <s v="NF SERVICOS KIT"/>
    <n v="139988"/>
    <d v="2022-10-31T00:00:00"/>
    <n v="144930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762"/>
    <x v="4"/>
    <x v="1"/>
  </r>
  <r>
    <x v="1562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850"/>
    <x v="4"/>
    <x v="1"/>
  </r>
  <r>
    <x v="1562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825"/>
    <x v="4"/>
    <x v="1"/>
  </r>
  <r>
    <x v="1562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795"/>
    <x v="4"/>
    <x v="1"/>
  </r>
  <r>
    <x v="1562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766"/>
    <x v="4"/>
    <x v="1"/>
  </r>
  <r>
    <x v="1562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731"/>
    <x v="4"/>
    <x v="1"/>
  </r>
  <r>
    <x v="1562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03"/>
    <x v="4"/>
    <x v="1"/>
  </r>
  <r>
    <x v="1562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674"/>
    <x v="4"/>
    <x v="1"/>
  </r>
  <r>
    <x v="1562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634"/>
    <x v="4"/>
    <x v="1"/>
  </r>
  <r>
    <x v="1562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08"/>
    <x v="4"/>
    <x v="1"/>
  </r>
  <r>
    <x v="1562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584"/>
    <x v="4"/>
    <x v="1"/>
  </r>
  <r>
    <x v="1562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536"/>
    <x v="4"/>
    <x v="1"/>
  </r>
  <r>
    <x v="1562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523"/>
    <x v="4"/>
    <x v="1"/>
  </r>
  <r>
    <x v="1562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1562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458"/>
    <x v="4"/>
    <x v="1"/>
  </r>
  <r>
    <x v="1562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426"/>
    <x v="4"/>
    <x v="1"/>
  </r>
  <r>
    <x v="1562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398"/>
    <x v="4"/>
    <x v="1"/>
  </r>
  <r>
    <x v="1562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367"/>
    <x v="4"/>
    <x v="1"/>
  </r>
  <r>
    <x v="1562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1562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1562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1563"/>
    <s v="822.735.707-59"/>
    <s v="NF SERVICOS KIT"/>
    <n v="123252"/>
    <d v="2022-08-29T00:00:00"/>
    <n v="128045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825"/>
    <x v="4"/>
    <x v="1"/>
  </r>
  <r>
    <x v="1564"/>
    <s v="828.526.188-34"/>
    <s v="ND-OPERADORA CIELO"/>
    <n v="23303"/>
    <d v="2024-11-11T00:00:00"/>
    <m/>
    <m/>
    <m/>
    <n v="187.49"/>
    <d v="2024-11-11T00:00:00"/>
    <m/>
    <m/>
    <s v="Certificado e-CPF A3 (somente certificado) - 36 meses"/>
    <n v="0"/>
    <m/>
    <x v="0"/>
    <m/>
    <m/>
    <m/>
    <s v="1 - VENDA A VISTA"/>
    <n v="50"/>
    <x v="1"/>
    <x v="4"/>
  </r>
  <r>
    <x v="1565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87.49"/>
    <m/>
    <x v="0"/>
    <m/>
    <m/>
    <m/>
    <s v="1 - VENDA A VISTA"/>
    <n v="18"/>
    <x v="2"/>
    <x v="4"/>
  </r>
  <r>
    <x v="1566"/>
    <s v="847.969.798-91"/>
    <s v="NF SERVICOS DO"/>
    <n v="264078"/>
    <d v="2024-04-30T00:00:00"/>
    <n v="270120"/>
    <d v="2024-05-03T00:00:00"/>
    <m/>
    <n v="59.23"/>
    <d v="2024-06-02T00:00:00"/>
    <m/>
    <m/>
    <s v="Boletim - Diário Oficial Informa"/>
    <n v="59.23"/>
    <m/>
    <x v="0"/>
    <m/>
    <m/>
    <m/>
    <s v="3 - FATURADO DO INFORMA"/>
    <n v="212"/>
    <x v="3"/>
    <x v="1"/>
  </r>
  <r>
    <x v="1566"/>
    <s v="847.969.798-91"/>
    <s v="NF SERVICOS DO"/>
    <n v="268982"/>
    <d v="2024-06-06T00:00:00"/>
    <n v="275071"/>
    <d v="2024-06-06T00:00:00"/>
    <m/>
    <n v="108"/>
    <d v="2024-07-06T00:00:00"/>
    <m/>
    <m/>
    <s v="Boletim - Diário Oficial Informa"/>
    <n v="108"/>
    <m/>
    <x v="0"/>
    <m/>
    <m/>
    <m/>
    <s v="3 - FATURADO DO INFORMA"/>
    <n v="178"/>
    <x v="6"/>
    <x v="1"/>
  </r>
  <r>
    <x v="1566"/>
    <s v="847.969.798-91"/>
    <s v="NF SERVICOS DO"/>
    <n v="275978"/>
    <d v="2024-07-11T00:00:00"/>
    <n v="282140"/>
    <d v="2024-07-11T00:00:00"/>
    <m/>
    <n v="108"/>
    <d v="2024-08-10T00:00:00"/>
    <m/>
    <m/>
    <s v="Boletim - Diário Oficial Informa"/>
    <n v="108"/>
    <m/>
    <x v="0"/>
    <m/>
    <m/>
    <m/>
    <s v="3 - FATURADO DO INFORMA"/>
    <n v="143"/>
    <x v="7"/>
    <x v="1"/>
  </r>
  <r>
    <x v="1566"/>
    <s v="847.969.798-91"/>
    <s v="NF SERVICOS DO"/>
    <n v="289040"/>
    <d v="2024-09-24T00:00:00"/>
    <n v="295382"/>
    <d v="2024-09-24T00:00:00"/>
    <m/>
    <n v="108"/>
    <d v="2024-10-24T00:00:00"/>
    <m/>
    <m/>
    <s v="Boletim - Diário Oficial Informa"/>
    <n v="108"/>
    <m/>
    <x v="0"/>
    <m/>
    <m/>
    <m/>
    <s v="3 - FATURADO DO INFORMA"/>
    <n v="68"/>
    <x v="5"/>
    <x v="1"/>
  </r>
  <r>
    <x v="1566"/>
    <s v="847.969.798-91"/>
    <s v="NF SERVICOS DO"/>
    <n v="290510"/>
    <d v="2024-10-04T00:00:00"/>
    <n v="296860"/>
    <d v="2024-10-04T00:00:00"/>
    <m/>
    <n v="108"/>
    <d v="2024-11-03T00:00:00"/>
    <m/>
    <m/>
    <s v="Boletim - Diário Oficial Informa"/>
    <n v="108"/>
    <m/>
    <x v="0"/>
    <m/>
    <m/>
    <m/>
    <s v="3 - FATURADO DO INFORMA"/>
    <n v="58"/>
    <x v="1"/>
    <x v="1"/>
  </r>
  <r>
    <x v="1566"/>
    <s v="847.969.798-91"/>
    <s v="NF SERVICOS DO"/>
    <n v="294994"/>
    <d v="2024-11-04T00:00:00"/>
    <n v="301399"/>
    <d v="2024-11-04T00:00:00"/>
    <m/>
    <n v="108"/>
    <d v="2024-12-04T00:00:00"/>
    <m/>
    <m/>
    <s v="Boletim - Diário Oficial Informa"/>
    <n v="108"/>
    <m/>
    <x v="0"/>
    <m/>
    <m/>
    <m/>
    <s v="3 - FATURADO DO INFORMA"/>
    <n v="27"/>
    <x v="2"/>
    <x v="1"/>
  </r>
  <r>
    <x v="1566"/>
    <s v="847.969.798-91"/>
    <s v="NF SERVICOS DO"/>
    <n v="301901"/>
    <d v="2024-12-11T00:00:00"/>
    <n v="307325"/>
    <d v="2024-12-11T00:00:00"/>
    <m/>
    <n v="108"/>
    <d v="2025-01-10T00:00:00"/>
    <m/>
    <m/>
    <s v="Boletim - Diário Oficial Informa"/>
    <n v="108"/>
    <m/>
    <x v="0"/>
    <m/>
    <m/>
    <m/>
    <s v="3 - FATURADO DO INFORMA"/>
    <n v="0"/>
    <x v="0"/>
    <x v="1"/>
  </r>
  <r>
    <x v="1567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4"/>
    <m/>
    <m/>
    <m/>
    <s v="2 - FATURADO"/>
    <n v="2099"/>
    <x v="4"/>
    <x v="1"/>
  </r>
  <r>
    <x v="1567"/>
    <s v="87.161.501/0001-38"/>
    <s v="NF-CARGA IMESP"/>
    <s v="089341/01"/>
    <d v="2019-03-26T00:00:00"/>
    <m/>
    <m/>
    <m/>
    <n v="513"/>
    <d v="2019-04-03T00:00:00"/>
    <m/>
    <m/>
    <s v="YERMA"/>
    <n v="513"/>
    <m/>
    <x v="4"/>
    <m/>
    <m/>
    <m/>
    <s v="2 - FATURADO"/>
    <n v="2099"/>
    <x v="4"/>
    <x v="1"/>
  </r>
  <r>
    <x v="1567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4"/>
    <m/>
    <m/>
    <m/>
    <s v="2 - FATURADO"/>
    <n v="2099"/>
    <x v="4"/>
    <x v="1"/>
  </r>
  <r>
    <x v="1567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4"/>
    <m/>
    <m/>
    <m/>
    <s v="2 - FATURADO"/>
    <n v="2099"/>
    <x v="4"/>
    <x v="1"/>
  </r>
  <r>
    <x v="1567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4"/>
    <m/>
    <m/>
    <m/>
    <s v="2 - FATURADO"/>
    <n v="2099"/>
    <x v="4"/>
    <x v="1"/>
  </r>
  <r>
    <x v="1567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4"/>
    <m/>
    <m/>
    <m/>
    <s v="2 - FATURADO"/>
    <n v="2099"/>
    <x v="4"/>
    <x v="1"/>
  </r>
  <r>
    <x v="1567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4"/>
    <m/>
    <m/>
    <m/>
    <s v="2 - FATURADO"/>
    <n v="2099"/>
    <x v="4"/>
    <x v="1"/>
  </r>
  <r>
    <x v="1567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4"/>
    <m/>
    <m/>
    <m/>
    <s v="2 - FATURADO"/>
    <n v="2099"/>
    <x v="4"/>
    <x v="1"/>
  </r>
  <r>
    <x v="1567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4"/>
    <m/>
    <m/>
    <m/>
    <s v="2 - FATURADO"/>
    <n v="2099"/>
    <x v="4"/>
    <x v="1"/>
  </r>
  <r>
    <x v="1567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4"/>
    <m/>
    <m/>
    <m/>
    <s v="2 - FATURADO"/>
    <n v="2099"/>
    <x v="4"/>
    <x v="1"/>
  </r>
  <r>
    <x v="1567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4"/>
    <m/>
    <m/>
    <m/>
    <s v="2 - FATURADO"/>
    <n v="2099"/>
    <x v="4"/>
    <x v="1"/>
  </r>
  <r>
    <x v="1567"/>
    <s v="87.161.501/0001-38"/>
    <s v="NF-CARGA IMESP"/>
    <s v="089363/01"/>
    <d v="2019-03-27T00:00:00"/>
    <m/>
    <m/>
    <m/>
    <n v="502.5"/>
    <d v="2019-04-03T00:00:00"/>
    <m/>
    <m/>
    <s v="XENOFANIAS"/>
    <n v="502.5"/>
    <m/>
    <x v="4"/>
    <m/>
    <m/>
    <m/>
    <s v="2 - FATURADO"/>
    <n v="2099"/>
    <x v="4"/>
    <x v="1"/>
  </r>
  <r>
    <x v="1567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4"/>
    <m/>
    <m/>
    <m/>
    <s v="2 - FATURADO"/>
    <n v="2099"/>
    <x v="4"/>
    <x v="1"/>
  </r>
  <r>
    <x v="1567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4"/>
    <m/>
    <m/>
    <m/>
    <s v="2 - FATURADO"/>
    <n v="2099"/>
    <x v="4"/>
    <x v="1"/>
  </r>
  <r>
    <x v="1567"/>
    <s v="87.161.501/0001-38"/>
    <s v="NF-CARGA IMESP"/>
    <s v="089367/01"/>
    <d v="2019-03-27T00:00:00"/>
    <m/>
    <m/>
    <m/>
    <n v="374"/>
    <d v="2019-04-03T00:00:00"/>
    <m/>
    <m/>
    <s v="UM INVERNO"/>
    <n v="374"/>
    <m/>
    <x v="4"/>
    <m/>
    <m/>
    <m/>
    <s v="2 - FATURADO"/>
    <n v="2099"/>
    <x v="4"/>
    <x v="1"/>
  </r>
  <r>
    <x v="1567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4"/>
    <m/>
    <m/>
    <m/>
    <s v="2 - FATURADO"/>
    <n v="2099"/>
    <x v="4"/>
    <x v="1"/>
  </r>
  <r>
    <x v="1567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4"/>
    <m/>
    <m/>
    <m/>
    <s v="2 - FATURADO"/>
    <n v="2099"/>
    <x v="4"/>
    <x v="1"/>
  </r>
  <r>
    <x v="1567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4"/>
    <m/>
    <m/>
    <m/>
    <s v="2 - FATURADO"/>
    <n v="2099"/>
    <x v="4"/>
    <x v="1"/>
  </r>
  <r>
    <x v="1567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4"/>
    <m/>
    <m/>
    <m/>
    <s v="2 - FATURADO"/>
    <n v="2099"/>
    <x v="4"/>
    <x v="1"/>
  </r>
  <r>
    <x v="1567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4"/>
    <m/>
    <m/>
    <m/>
    <s v="2 - FATURADO"/>
    <n v="2099"/>
    <x v="4"/>
    <x v="1"/>
  </r>
  <r>
    <x v="1567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4"/>
    <m/>
    <m/>
    <m/>
    <s v="2 - FATURADO"/>
    <n v="2099"/>
    <x v="4"/>
    <x v="1"/>
  </r>
  <r>
    <x v="1567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4"/>
    <m/>
    <m/>
    <m/>
    <s v="2 - FATURADO"/>
    <n v="2099"/>
    <x v="4"/>
    <x v="1"/>
  </r>
  <r>
    <x v="1567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4"/>
    <m/>
    <m/>
    <m/>
    <s v="2 - FATURADO"/>
    <n v="2099"/>
    <x v="4"/>
    <x v="1"/>
  </r>
  <r>
    <x v="1567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4"/>
    <m/>
    <m/>
    <m/>
    <s v="2 - FATURADO"/>
    <n v="2099"/>
    <x v="4"/>
    <x v="1"/>
  </r>
  <r>
    <x v="1567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4"/>
    <m/>
    <m/>
    <m/>
    <s v="2 - FATURADO"/>
    <n v="2099"/>
    <x v="4"/>
    <x v="1"/>
  </r>
  <r>
    <x v="1568"/>
    <s v="871.655.706-91"/>
    <s v="ND-OPERADORA CIELO"/>
    <n v="23106"/>
    <d v="2024-10-17T00:00:00"/>
    <m/>
    <m/>
    <m/>
    <n v="124.99"/>
    <d v="2024-10-17T00:00:00"/>
    <m/>
    <m/>
    <s v="Certificado e-CPF A1 em Software (12 meses)"/>
    <n v="0"/>
    <m/>
    <x v="0"/>
    <m/>
    <m/>
    <m/>
    <s v="1 - VENDA A VISTA"/>
    <n v="75"/>
    <x v="5"/>
    <x v="4"/>
  </r>
  <r>
    <x v="1569"/>
    <s v="875.990.748-72"/>
    <s v="ND-OPERADORA CIELO"/>
    <n v="23674"/>
    <d v="2024-12-18T00:00:00"/>
    <m/>
    <m/>
    <m/>
    <n v="206.23"/>
    <d v="2024-12-18T00:00:00"/>
    <m/>
    <m/>
    <s v="Certificado e-CPF A3 em cartão - 24 meses"/>
    <n v="206.23"/>
    <m/>
    <x v="0"/>
    <m/>
    <m/>
    <m/>
    <s v="1 - VENDA A VISTA"/>
    <n v="13"/>
    <x v="2"/>
    <x v="4"/>
  </r>
  <r>
    <x v="1570"/>
    <s v="891.413.268-49"/>
    <s v="ND-OPERADORA CIELO"/>
    <n v="23681"/>
    <d v="2024-12-19T00:00:00"/>
    <m/>
    <m/>
    <m/>
    <n v="187.49"/>
    <d v="2024-12-19T00:00:00"/>
    <m/>
    <m/>
    <s v="Certificado e-CPF A3 (renovação) - 36 meses"/>
    <n v="187.49"/>
    <m/>
    <x v="0"/>
    <m/>
    <m/>
    <m/>
    <s v="1 - VENDA A VISTA"/>
    <n v="12"/>
    <x v="2"/>
    <x v="4"/>
  </r>
  <r>
    <x v="1571"/>
    <s v="898.597.908-68"/>
    <s v="ND-BENEF AFASTADOS"/>
    <n v="840"/>
    <d v="2024-12-03T00:00:00"/>
    <m/>
    <m/>
    <m/>
    <n v="547.97"/>
    <d v="2025-01-03T00:00:00"/>
    <m/>
    <m/>
    <s v="PLANO DE SAUDE FUNC AFASTADOS"/>
    <n v="547.97"/>
    <m/>
    <x v="0"/>
    <m/>
    <m/>
    <m/>
    <s v="31 DIAS"/>
    <n v="0"/>
    <x v="0"/>
    <x v="5"/>
  </r>
  <r>
    <x v="1572"/>
    <s v="899.369.068-53"/>
    <s v="ND-BENEF AFASTADOS"/>
    <n v="128"/>
    <d v="2022-07-05T00:00:00"/>
    <m/>
    <m/>
    <m/>
    <n v="200.75"/>
    <d v="2022-07-25T00:00:00"/>
    <m/>
    <m/>
    <s v="PLANO DE SAUDE FUNC AFASTADOS"/>
    <n v="200.75"/>
    <m/>
    <x v="0"/>
    <m/>
    <m/>
    <m/>
    <s v="20 DIAS"/>
    <n v="890"/>
    <x v="4"/>
    <x v="5"/>
  </r>
  <r>
    <x v="1572"/>
    <s v="899.369.068-53"/>
    <s v="ND-BENEF AFASTADOS"/>
    <n v="425"/>
    <d v="2023-06-07T00:00:00"/>
    <m/>
    <m/>
    <m/>
    <n v="259.56"/>
    <d v="2023-06-27T00:00:00"/>
    <m/>
    <m/>
    <s v="PLANO DE SAUDE FUNC AFASTADOS"/>
    <n v="259.56"/>
    <m/>
    <x v="0"/>
    <m/>
    <m/>
    <m/>
    <s v="20 DIAS"/>
    <n v="553"/>
    <x v="4"/>
    <x v="5"/>
  </r>
  <r>
    <x v="1572"/>
    <s v="899.369.068-53"/>
    <s v="ND-BENEF AFASTADOS"/>
    <n v="434"/>
    <d v="2023-07-12T00:00:00"/>
    <m/>
    <m/>
    <m/>
    <n v="199.73"/>
    <d v="2023-08-01T00:00:00"/>
    <m/>
    <m/>
    <s v="PLANO DE SAUDE FUNC AFASTADOS"/>
    <n v="199.73"/>
    <m/>
    <x v="0"/>
    <m/>
    <m/>
    <m/>
    <s v="20 DIAS"/>
    <n v="518"/>
    <x v="4"/>
    <x v="5"/>
  </r>
  <r>
    <x v="1572"/>
    <s v="899.369.068-53"/>
    <s v="ND-BENEF AFASTADOS"/>
    <n v="460"/>
    <d v="2023-08-11T00:00:00"/>
    <m/>
    <m/>
    <m/>
    <n v="243.39"/>
    <d v="2023-08-31T00:00:00"/>
    <m/>
    <m/>
    <s v="PLANO DE SAUDE FUNC AFASTADOS"/>
    <n v="243.39"/>
    <m/>
    <x v="0"/>
    <m/>
    <m/>
    <m/>
    <s v="20 DIAS"/>
    <n v="488"/>
    <x v="4"/>
    <x v="5"/>
  </r>
  <r>
    <x v="1572"/>
    <s v="899.369.068-53"/>
    <s v="ND-BENEF AFASTADOS"/>
    <n v="487"/>
    <d v="2023-09-15T00:00:00"/>
    <m/>
    <m/>
    <m/>
    <n v="231.29"/>
    <d v="2023-09-25T00:00:00"/>
    <m/>
    <m/>
    <s v="PLANO DE SAUDE FUNC AFASTADOS"/>
    <n v="231.29"/>
    <m/>
    <x v="0"/>
    <m/>
    <m/>
    <m/>
    <s v="10 DIAS"/>
    <n v="463"/>
    <x v="4"/>
    <x v="5"/>
  </r>
  <r>
    <x v="1572"/>
    <s v="899.369.068-53"/>
    <s v="ND-BENEF AFASTADOS"/>
    <n v="517"/>
    <d v="2023-10-18T00:00:00"/>
    <m/>
    <m/>
    <m/>
    <n v="264.16000000000003"/>
    <d v="2023-10-28T00:00:00"/>
    <m/>
    <m/>
    <s v="PLANO DE SAUDE FUNC AFASTADOS"/>
    <n v="264.16000000000003"/>
    <m/>
    <x v="0"/>
    <m/>
    <m/>
    <m/>
    <s v="10 DIAS"/>
    <n v="430"/>
    <x v="4"/>
    <x v="5"/>
  </r>
  <r>
    <x v="1572"/>
    <s v="899.369.068-53"/>
    <s v="ND-BENEF AFASTADOS"/>
    <n v="548"/>
    <d v="2023-11-14T00:00:00"/>
    <m/>
    <m/>
    <m/>
    <n v="174.78"/>
    <d v="2023-12-04T00:00:00"/>
    <m/>
    <m/>
    <s v="PLANO DE SAUDE FUNC AFASTADOS"/>
    <n v="174.78"/>
    <m/>
    <x v="0"/>
    <m/>
    <m/>
    <m/>
    <s v="20 DIAS"/>
    <n v="393"/>
    <x v="4"/>
    <x v="5"/>
  </r>
  <r>
    <x v="1572"/>
    <s v="899.369.068-53"/>
    <s v="ND-BENEF AFASTADOS"/>
    <n v="574"/>
    <d v="2023-12-12T00:00:00"/>
    <m/>
    <m/>
    <m/>
    <n v="174.78"/>
    <d v="2024-01-01T00:00:00"/>
    <m/>
    <m/>
    <s v="PLANO DE SAUDE FUNC AFASTADOS"/>
    <n v="174.78"/>
    <m/>
    <x v="0"/>
    <m/>
    <m/>
    <m/>
    <s v="20 DIAS"/>
    <n v="365"/>
    <x v="3"/>
    <x v="5"/>
  </r>
  <r>
    <x v="1573"/>
    <s v="90.689.738/0001-09"/>
    <s v="NF SERVICOS"/>
    <n v="174776"/>
    <d v="2024-12-10T00:00:00"/>
    <n v="1890764"/>
    <d v="2024-12-10T00:00:00"/>
    <d v="2024-11-01T00:00:00"/>
    <n v="5248.52"/>
    <d v="2025-01-09T00:00:00"/>
    <s v="E0230076"/>
    <s v="PD023066"/>
    <s v="HOSPEDAGEM  DE ROTEADORES"/>
    <n v="5248.52"/>
    <d v="2024-11-01T00:00:00"/>
    <x v="0"/>
    <m/>
    <m/>
    <s v="PD-PRC-2023/00235-359.00001675/2024-92-ITO"/>
    <s v="2 - FATURADO"/>
    <n v="0"/>
    <x v="0"/>
    <x v="0"/>
  </r>
  <r>
    <x v="1573"/>
    <s v="90.689.738/0001-09"/>
    <s v="NF SERVICOS"/>
    <n v="176176"/>
    <d v="2024-12-23T00:00:00"/>
    <n v="1892164"/>
    <d v="2024-12-23T00:00:00"/>
    <d v="2024-12-01T00:00:00"/>
    <n v="5248.52"/>
    <d v="2025-01-22T00:00:00"/>
    <s v="E0230076"/>
    <s v="PD023066"/>
    <s v="HOSPEDAGEM  DE ROTEADORES"/>
    <n v="5248.52"/>
    <d v="2024-12-01T00:00:00"/>
    <x v="0"/>
    <m/>
    <m/>
    <s v="PD-PRC-2023/00235-359.00001675/2024-92-ITO"/>
    <s v="2 - FATURADO"/>
    <n v="0"/>
    <x v="0"/>
    <x v="0"/>
  </r>
  <r>
    <x v="1574"/>
    <s v="901.636.308-44"/>
    <s v="5102 VENDA tributada"/>
    <n v="459"/>
    <d v="2024-07-04T00:00:00"/>
    <m/>
    <m/>
    <m/>
    <n v="27506.5"/>
    <d v="2024-07-04T00:00:00"/>
    <m/>
    <m/>
    <s v="Tecidos Diversos (Materiais Graficos)"/>
    <n v="27506.5"/>
    <m/>
    <x v="17"/>
    <m/>
    <m/>
    <m/>
    <s v="1 - VENDA A VISTA"/>
    <n v="180"/>
    <x v="6"/>
    <x v="8"/>
  </r>
  <r>
    <x v="1575"/>
    <s v="928.862.648-49"/>
    <s v="ND-BENEF AFASTADOS"/>
    <n v="850"/>
    <d v="2024-12-03T00:00:00"/>
    <m/>
    <m/>
    <m/>
    <n v="1354.01"/>
    <d v="2025-01-03T00:00:00"/>
    <m/>
    <m/>
    <s v="PLANO DE SAUDE FUNC AFASTADOS"/>
    <n v="1354.01"/>
    <m/>
    <x v="0"/>
    <m/>
    <m/>
    <m/>
    <s v="31 DIAS"/>
    <n v="0"/>
    <x v="0"/>
    <x v="5"/>
  </r>
  <r>
    <x v="1576"/>
    <s v="942.205.905-44"/>
    <s v="NF SERVICOS KIT"/>
    <n v="105054"/>
    <d v="2022-06-29T00:00:00"/>
    <n v="109705"/>
    <d v="2022-06-29T00:00:00"/>
    <m/>
    <n v="231.23"/>
    <d v="2022-07-29T00:00:00"/>
    <m/>
    <m/>
    <s v="Certificado e-CPF A3 em cartão - 36 meses"/>
    <n v="231.23"/>
    <m/>
    <x v="0"/>
    <m/>
    <m/>
    <m/>
    <s v="2 - FATURADO"/>
    <n v="886"/>
    <x v="4"/>
    <x v="1"/>
  </r>
  <r>
    <x v="1577"/>
    <s v="952.612.812-53"/>
    <s v="ND-OPERADORA CIELO"/>
    <n v="23616"/>
    <d v="2024-12-12T00:00:00"/>
    <m/>
    <m/>
    <m/>
    <n v="124.99"/>
    <d v="2024-12-12T00:00:00"/>
    <m/>
    <m/>
    <s v="Certificado e-CPF A1 em Software (12 meses)"/>
    <n v="124.99"/>
    <m/>
    <x v="0"/>
    <m/>
    <m/>
    <m/>
    <s v="1 - VENDA A VISTA"/>
    <n v="19"/>
    <x v="2"/>
    <x v="4"/>
  </r>
  <r>
    <x v="1578"/>
    <s v="953.095.278-34"/>
    <s v="NF SERVICOS KIT"/>
    <n v="85189"/>
    <d v="2022-04-28T00:00:00"/>
    <n v="89716"/>
    <d v="2022-04-28T00:00:00"/>
    <m/>
    <n v="150"/>
    <d v="2022-05-28T00:00:00"/>
    <m/>
    <m/>
    <s v="Certificado e-CPF A3 (somente certificado) - 36 meses"/>
    <n v="150"/>
    <m/>
    <x v="0"/>
    <m/>
    <m/>
    <m/>
    <s v="2 - FATURADO"/>
    <n v="948"/>
    <x v="4"/>
    <x v="1"/>
  </r>
  <r>
    <x v="1579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18"/>
    <m/>
    <m/>
    <m/>
    <s v="2 - FATURADO"/>
    <n v="934"/>
    <x v="4"/>
    <x v="1"/>
  </r>
  <r>
    <x v="1579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18"/>
    <m/>
    <m/>
    <m/>
    <s v="2 - FATURADO"/>
    <n v="474"/>
    <x v="4"/>
    <x v="1"/>
  </r>
  <r>
    <x v="1579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000"/>
    <x v="4"/>
    <x v="1"/>
  </r>
  <r>
    <x v="1579"/>
    <s v="96.291.141/0005-03"/>
    <s v="NF SERVICOS E_GOV"/>
    <n v="119487"/>
    <d v="2022-08-17T00:00:00"/>
    <n v="123945"/>
    <d v="2022-08-17T00:00:00"/>
    <m/>
    <n v="139.38999999999999"/>
    <d v="2022-09-16T00:00:00"/>
    <m/>
    <m/>
    <s v="Certificado e-CPF A3 (somente certificado) - 24 meses Gov"/>
    <n v="0"/>
    <m/>
    <x v="18"/>
    <m/>
    <m/>
    <m/>
    <s v="2 - FATURADO"/>
    <n v="837"/>
    <x v="4"/>
    <x v="1"/>
  </r>
  <r>
    <x v="1579"/>
    <s v="96.291.141/0008-56"/>
    <s v="NF SERVICOS E_GOV"/>
    <n v="171535"/>
    <d v="2024-11-12T00:00:00"/>
    <n v="1874550"/>
    <d v="2024-11-12T00:00:00"/>
    <m/>
    <n v="139.38999999999999"/>
    <d v="2024-12-12T00:00:00"/>
    <m/>
    <m/>
    <s v="Certificado e-CPF A3 (somente certificado) - 24 meses Gov"/>
    <n v="132.69999999999999"/>
    <m/>
    <x v="0"/>
    <m/>
    <m/>
    <m/>
    <s v="2 - FATURADO"/>
    <n v="19"/>
    <x v="2"/>
    <x v="1"/>
  </r>
  <r>
    <x v="1579"/>
    <s v="96.291.141/0022-04"/>
    <s v="NF SERVICOS KIT"/>
    <n v="120160"/>
    <d v="2022-08-18T00:00:00"/>
    <n v="124942"/>
    <d v="2022-08-18T00:00:00"/>
    <m/>
    <n v="73.260000000000005"/>
    <d v="2022-09-17T00:00:00"/>
    <m/>
    <m/>
    <s v="Certificado e-CPF A3 (renovação) - 12 meses Gov"/>
    <n v="73.260000000000005"/>
    <m/>
    <x v="18"/>
    <m/>
    <m/>
    <m/>
    <s v="2 - FATURADO"/>
    <n v="836"/>
    <x v="4"/>
    <x v="1"/>
  </r>
  <r>
    <x v="1579"/>
    <s v="96.291.141/0022-04"/>
    <s v="NF SERVICOS KIT"/>
    <n v="132531"/>
    <d v="2022-09-30T00:00:00"/>
    <n v="137406"/>
    <d v="2022-09-30T00:00:00"/>
    <m/>
    <n v="73.260000000000005"/>
    <d v="2022-10-30T00:00:00"/>
    <m/>
    <m/>
    <s v="Certificado e-CPF A3 (renovação) - 12 meses Gov"/>
    <n v="73.260000000000005"/>
    <m/>
    <x v="18"/>
    <m/>
    <m/>
    <m/>
    <s v="2 - FATURADO"/>
    <n v="793"/>
    <x v="4"/>
    <x v="1"/>
  </r>
  <r>
    <x v="1579"/>
    <s v="96.291.141/0028-08"/>
    <s v="NF SERVICOS E_GOV"/>
    <n v="144486"/>
    <d v="2023-10-24T00:00:00"/>
    <n v="1680384"/>
    <d v="2023-10-24T00:00:00"/>
    <m/>
    <n v="329.43"/>
    <d v="2023-11-23T00:00:00"/>
    <m/>
    <m/>
    <s v="Certificado e-CPF A3 em cartão e leitora - 36 meses Gov"/>
    <n v="313.62"/>
    <m/>
    <x v="18"/>
    <m/>
    <m/>
    <m/>
    <s v="2 - FATURADO"/>
    <n v="404"/>
    <x v="4"/>
    <x v="1"/>
  </r>
  <r>
    <x v="1579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18"/>
    <m/>
    <m/>
    <m/>
    <s v="1 - VENDA A VISTA"/>
    <n v="964"/>
    <x v="4"/>
    <x v="1"/>
  </r>
  <r>
    <x v="1579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18"/>
    <m/>
    <m/>
    <m/>
    <s v="2 - FATURADO"/>
    <n v="762"/>
    <x v="4"/>
    <x v="1"/>
  </r>
  <r>
    <x v="1579"/>
    <s v="96.291.141/0043-39"/>
    <s v="NF SERVICOS KIT"/>
    <n v="63712"/>
    <d v="2022-02-18T00:00:00"/>
    <n v="68129"/>
    <d v="2022-02-18T00:00:00"/>
    <m/>
    <n v="112.5"/>
    <d v="2022-03-20T00:00:00"/>
    <m/>
    <m/>
    <s v="Certificado e-CPF A3 (somente certificado) - 36 meses Gov"/>
    <n v="112.5"/>
    <m/>
    <x v="18"/>
    <m/>
    <m/>
    <m/>
    <s v="2 - FATURADO"/>
    <n v="1017"/>
    <x v="4"/>
    <x v="1"/>
  </r>
  <r>
    <x v="1579"/>
    <s v="96.291.141/0043-39"/>
    <s v="NF SERVICOS KIT"/>
    <n v="63713"/>
    <d v="2022-02-18T00:00:00"/>
    <n v="68130"/>
    <d v="2022-02-18T00:00:00"/>
    <m/>
    <n v="112.5"/>
    <d v="2022-03-20T00:00:00"/>
    <m/>
    <m/>
    <s v="Certificado e-CPF A3 (renovação) - 36 meses Gov"/>
    <n v="112.5"/>
    <m/>
    <x v="18"/>
    <m/>
    <m/>
    <m/>
    <s v="2 - FATURADO"/>
    <n v="1017"/>
    <x v="4"/>
    <x v="1"/>
  </r>
  <r>
    <x v="1579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18"/>
    <m/>
    <m/>
    <m/>
    <s v="2 - FATURADO"/>
    <n v="370"/>
    <x v="4"/>
    <x v="1"/>
  </r>
  <r>
    <x v="1579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18"/>
    <m/>
    <m/>
    <m/>
    <s v="2 - FATURADO"/>
    <n v="866"/>
    <x v="4"/>
    <x v="1"/>
  </r>
  <r>
    <x v="1579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18"/>
    <m/>
    <m/>
    <m/>
    <s v="2 - FATURADO"/>
    <n v="866"/>
    <x v="4"/>
    <x v="1"/>
  </r>
  <r>
    <x v="1579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18"/>
    <m/>
    <m/>
    <m/>
    <s v="2 - FATURADO"/>
    <n v="865"/>
    <x v="4"/>
    <x v="1"/>
  </r>
  <r>
    <x v="1579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18"/>
    <m/>
    <m/>
    <m/>
    <s v="2 - FATURADO"/>
    <n v="864"/>
    <x v="4"/>
    <x v="1"/>
  </r>
  <r>
    <x v="1579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53-00"/>
    <s v="NF SERVICOS E_GOV"/>
    <n v="122575"/>
    <d v="2022-08-26T00:00:00"/>
    <n v="127367"/>
    <d v="2022-08-26T00:00:00"/>
    <m/>
    <n v="227.35"/>
    <d v="2022-09-25T00:00:00"/>
    <m/>
    <m/>
    <s v="Certificado e-CPF A3 em cartão - 36 meses Gov"/>
    <n v="227.35"/>
    <m/>
    <x v="18"/>
    <m/>
    <m/>
    <m/>
    <s v="2 - FATURADO"/>
    <n v="828"/>
    <x v="4"/>
    <x v="1"/>
  </r>
  <r>
    <x v="1579"/>
    <s v="96.291.141/0053-00"/>
    <s v="NF SERVICOS E_GOV"/>
    <n v="175624"/>
    <d v="2024-12-16T00:00:00"/>
    <n v="1891612"/>
    <d v="2024-12-16T00:00:00"/>
    <m/>
    <n v="109.89"/>
    <d v="2025-01-15T00:00:00"/>
    <m/>
    <m/>
    <s v="Certificado e-CPF A3 (renovação) - 36 meses Gov"/>
    <n v="104.62"/>
    <m/>
    <x v="0"/>
    <m/>
    <m/>
    <m/>
    <s v="2 - FATURADO"/>
    <n v="0"/>
    <x v="0"/>
    <x v="1"/>
  </r>
  <r>
    <x v="1579"/>
    <s v="96.291.141/0072-73"/>
    <s v="NF SERVICOS E_GOV"/>
    <n v="176954"/>
    <d v="2024-12-30T00:00:00"/>
    <n v="1892942"/>
    <d v="2024-12-30T00:00:00"/>
    <m/>
    <n v="202.73"/>
    <d v="2025-01-29T00:00:00"/>
    <m/>
    <m/>
    <s v="Certificado e-CPF A3 em cartão e leitora - 12 meses Gov"/>
    <n v="193"/>
    <m/>
    <x v="0"/>
    <m/>
    <m/>
    <m/>
    <s v="2 - FATURADO"/>
    <n v="0"/>
    <x v="0"/>
    <x v="1"/>
  </r>
  <r>
    <x v="1579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18"/>
    <m/>
    <m/>
    <m/>
    <s v="2 - FATURADO"/>
    <n v="347"/>
    <x v="3"/>
    <x v="1"/>
  </r>
  <r>
    <x v="1579"/>
    <s v="96.291.141/0073-54"/>
    <s v="NF SERVICOS E_GOV"/>
    <n v="174945"/>
    <d v="2024-12-11T00:00:00"/>
    <n v="1890933"/>
    <d v="2024-12-11T00:00:00"/>
    <m/>
    <n v="73.260000000000005"/>
    <d v="2025-01-10T00:00:00"/>
    <m/>
    <m/>
    <s v="Certificado e-CPF A3 (renovação) - 12 meses Gov"/>
    <n v="69.739999999999995"/>
    <m/>
    <x v="0"/>
    <m/>
    <m/>
    <m/>
    <s v="2 - FATURADO"/>
    <n v="0"/>
    <x v="0"/>
    <x v="1"/>
  </r>
  <r>
    <x v="1579"/>
    <s v="96.291.141/0078-69"/>
    <s v="NF SERVICOS E_GOV"/>
    <n v="139375"/>
    <d v="2023-08-15T00:00:00"/>
    <n v="1649704"/>
    <d v="2023-08-15T00:00:00"/>
    <m/>
    <n v="167.26"/>
    <d v="2023-09-14T00:00:00"/>
    <m/>
    <m/>
    <s v="Certificado e-CPF A3 (somente certificado) - 36 meses Gov"/>
    <n v="159.22999999999999"/>
    <m/>
    <x v="18"/>
    <m/>
    <m/>
    <m/>
    <s v="2 - FATURADO"/>
    <n v="474"/>
    <x v="4"/>
    <x v="1"/>
  </r>
  <r>
    <x v="1579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111"/>
    <x v="8"/>
    <x v="1"/>
  </r>
  <r>
    <x v="1579"/>
    <s v="96.291.141/0080-83"/>
    <s v="NF SERVICOS E_GOV"/>
    <n v="177236"/>
    <d v="2024-12-31T00:00:00"/>
    <n v="1903200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0-83"/>
    <s v="NF SERVICOS E_GOV"/>
    <n v="177237"/>
    <d v="2024-12-31T00:00:00"/>
    <n v="1903201"/>
    <d v="2025-01-03T00:00:00"/>
    <m/>
    <n v="167.26"/>
    <d v="2025-01-3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18"/>
    <m/>
    <m/>
    <m/>
    <s v="2 - FATURADO"/>
    <n v="719"/>
    <x v="4"/>
    <x v="1"/>
  </r>
  <r>
    <x v="1579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18"/>
    <m/>
    <m/>
    <m/>
    <s v="2 - FATURADO"/>
    <n v="681"/>
    <x v="4"/>
    <x v="1"/>
  </r>
  <r>
    <x v="1579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18"/>
    <m/>
    <m/>
    <m/>
    <s v="2 - FATURADO"/>
    <n v="643"/>
    <x v="4"/>
    <x v="1"/>
  </r>
  <r>
    <x v="1579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18"/>
    <m/>
    <m/>
    <m/>
    <s v="2 - FATURADO"/>
    <n v="627"/>
    <x v="4"/>
    <x v="1"/>
  </r>
  <r>
    <x v="1579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18"/>
    <m/>
    <m/>
    <m/>
    <s v="2 - FATURADO"/>
    <n v="627"/>
    <x v="4"/>
    <x v="1"/>
  </r>
  <r>
    <x v="1579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18"/>
    <m/>
    <m/>
    <m/>
    <s v="2 - FATURADO"/>
    <n v="594"/>
    <x v="4"/>
    <x v="1"/>
  </r>
  <r>
    <x v="1579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18"/>
    <m/>
    <m/>
    <m/>
    <s v="2 - FATURADO"/>
    <n v="593"/>
    <x v="4"/>
    <x v="1"/>
  </r>
  <r>
    <x v="1579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18"/>
    <m/>
    <m/>
    <m/>
    <s v="2 - FATURADO"/>
    <n v="474"/>
    <x v="4"/>
    <x v="1"/>
  </r>
  <r>
    <x v="1579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18"/>
    <m/>
    <m/>
    <m/>
    <s v="2 - FATURADO"/>
    <n v="412"/>
    <x v="4"/>
    <x v="1"/>
  </r>
  <r>
    <x v="1579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18"/>
    <m/>
    <m/>
    <m/>
    <s v="2 - FATURADO"/>
    <n v="410"/>
    <x v="4"/>
    <x v="1"/>
  </r>
  <r>
    <x v="1579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18"/>
    <m/>
    <m/>
    <m/>
    <s v="2 - FATURADO"/>
    <n v="405"/>
    <x v="4"/>
    <x v="1"/>
  </r>
  <r>
    <x v="1579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18"/>
    <m/>
    <m/>
    <m/>
    <s v="2 - FATURADO"/>
    <n v="404"/>
    <x v="4"/>
    <x v="1"/>
  </r>
  <r>
    <x v="1579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18"/>
    <m/>
    <m/>
    <m/>
    <s v="2 - FATURADO"/>
    <n v="401"/>
    <x v="4"/>
    <x v="1"/>
  </r>
  <r>
    <x v="1579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18"/>
    <m/>
    <m/>
    <m/>
    <s v="2 - FATURADO"/>
    <n v="397"/>
    <x v="4"/>
    <x v="1"/>
  </r>
  <r>
    <x v="1579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18"/>
    <m/>
    <m/>
    <m/>
    <s v="2 - FATURADO"/>
    <n v="383"/>
    <x v="4"/>
    <x v="1"/>
  </r>
  <r>
    <x v="1579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18"/>
    <m/>
    <m/>
    <m/>
    <s v="2 - FATURADO"/>
    <n v="373"/>
    <x v="4"/>
    <x v="1"/>
  </r>
  <r>
    <x v="1579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18"/>
    <m/>
    <m/>
    <m/>
    <s v="2 - FATURADO"/>
    <n v="369"/>
    <x v="4"/>
    <x v="1"/>
  </r>
  <r>
    <x v="1579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18"/>
    <m/>
    <m/>
    <m/>
    <s v="2 - FATURADO"/>
    <n v="367"/>
    <x v="4"/>
    <x v="1"/>
  </r>
  <r>
    <x v="1579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18"/>
    <m/>
    <m/>
    <m/>
    <s v="2 - FATURADO"/>
    <n v="367"/>
    <x v="4"/>
    <x v="1"/>
  </r>
  <r>
    <x v="1579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18"/>
    <m/>
    <m/>
    <m/>
    <s v="2 - FATURADO"/>
    <n v="355"/>
    <x v="3"/>
    <x v="1"/>
  </r>
  <r>
    <x v="1579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18"/>
    <m/>
    <m/>
    <m/>
    <s v="2 - FATURADO"/>
    <n v="355"/>
    <x v="3"/>
    <x v="1"/>
  </r>
  <r>
    <x v="1579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18"/>
    <m/>
    <m/>
    <m/>
    <s v="2 - FATURADO"/>
    <n v="355"/>
    <x v="3"/>
    <x v="1"/>
  </r>
  <r>
    <x v="1579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18"/>
    <m/>
    <m/>
    <m/>
    <s v="2 - FATURADO"/>
    <n v="355"/>
    <x v="3"/>
    <x v="1"/>
  </r>
  <r>
    <x v="1579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18"/>
    <m/>
    <m/>
    <m/>
    <s v="2 - FATURADO"/>
    <n v="355"/>
    <x v="3"/>
    <x v="1"/>
  </r>
  <r>
    <x v="1579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18"/>
    <m/>
    <m/>
    <m/>
    <s v="2 - FATURADO"/>
    <n v="355"/>
    <x v="3"/>
    <x v="1"/>
  </r>
  <r>
    <x v="1579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18"/>
    <m/>
    <m/>
    <m/>
    <s v="2 - FATURADO"/>
    <n v="354"/>
    <x v="3"/>
    <x v="1"/>
  </r>
  <r>
    <x v="1579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18"/>
    <m/>
    <m/>
    <m/>
    <s v="2 - FATURADO"/>
    <n v="354"/>
    <x v="3"/>
    <x v="1"/>
  </r>
  <r>
    <x v="1579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18"/>
    <m/>
    <m/>
    <m/>
    <s v="2 - FATURADO"/>
    <n v="349"/>
    <x v="3"/>
    <x v="1"/>
  </r>
  <r>
    <x v="1579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18"/>
    <m/>
    <m/>
    <m/>
    <s v="2 - FATURADO"/>
    <n v="349"/>
    <x v="3"/>
    <x v="1"/>
  </r>
  <r>
    <x v="1579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18"/>
    <m/>
    <m/>
    <m/>
    <s v="2 - FATURADO"/>
    <n v="348"/>
    <x v="3"/>
    <x v="1"/>
  </r>
  <r>
    <x v="1579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18"/>
    <m/>
    <m/>
    <m/>
    <s v="2 - FATURADO"/>
    <n v="348"/>
    <x v="3"/>
    <x v="1"/>
  </r>
  <r>
    <x v="1579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18"/>
    <m/>
    <m/>
    <m/>
    <s v="2 - FATURADO"/>
    <n v="348"/>
    <x v="3"/>
    <x v="1"/>
  </r>
  <r>
    <x v="1579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18"/>
    <m/>
    <m/>
    <m/>
    <s v="2 - FATURADO"/>
    <n v="347"/>
    <x v="3"/>
    <x v="1"/>
  </r>
  <r>
    <x v="1579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18"/>
    <m/>
    <m/>
    <m/>
    <s v="2 - FATURADO"/>
    <n v="345"/>
    <x v="3"/>
    <x v="1"/>
  </r>
  <r>
    <x v="1579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18"/>
    <m/>
    <m/>
    <m/>
    <s v="2 - FATURADO"/>
    <n v="340"/>
    <x v="3"/>
    <x v="1"/>
  </r>
  <r>
    <x v="1579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18"/>
    <m/>
    <m/>
    <m/>
    <s v="2 - FATURADO"/>
    <n v="339"/>
    <x v="3"/>
    <x v="1"/>
  </r>
  <r>
    <x v="1579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18"/>
    <m/>
    <m/>
    <m/>
    <s v="2 - FATURADO"/>
    <n v="321"/>
    <x v="3"/>
    <x v="1"/>
  </r>
  <r>
    <x v="1579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18"/>
    <m/>
    <m/>
    <m/>
    <s v="2 - FATURADO"/>
    <n v="321"/>
    <x v="3"/>
    <x v="1"/>
  </r>
  <r>
    <x v="1579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18"/>
    <m/>
    <m/>
    <m/>
    <s v="2 - FATURADO"/>
    <n v="321"/>
    <x v="3"/>
    <x v="1"/>
  </r>
  <r>
    <x v="1579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18"/>
    <m/>
    <m/>
    <m/>
    <s v="2 - FATURADO"/>
    <n v="321"/>
    <x v="3"/>
    <x v="1"/>
  </r>
  <r>
    <x v="1579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18"/>
    <m/>
    <m/>
    <m/>
    <s v="2 - FATURADO"/>
    <n v="321"/>
    <x v="3"/>
    <x v="1"/>
  </r>
  <r>
    <x v="1579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18"/>
    <m/>
    <m/>
    <m/>
    <s v="2 - FATURADO"/>
    <n v="313"/>
    <x v="3"/>
    <x v="1"/>
  </r>
  <r>
    <x v="1579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18"/>
    <m/>
    <m/>
    <m/>
    <s v="2 - FATURADO"/>
    <n v="305"/>
    <x v="3"/>
    <x v="1"/>
  </r>
  <r>
    <x v="1579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18"/>
    <m/>
    <m/>
    <m/>
    <s v="2 - FATURADO"/>
    <n v="289"/>
    <x v="3"/>
    <x v="1"/>
  </r>
  <r>
    <x v="1579"/>
    <s v="96.291.141/0084-07"/>
    <s v="NF SERVICOS E_GOV"/>
    <n v="153843"/>
    <d v="2024-02-16T00:00:00"/>
    <n v="1740944"/>
    <d v="2024-02-16T00:00:00"/>
    <m/>
    <n v="329.43"/>
    <d v="2024-03-17T00:00:00"/>
    <m/>
    <m/>
    <s v="Certificado e-CPF A3 em cartão e leitora - 36 meses Gov"/>
    <n v="313.62"/>
    <m/>
    <x v="18"/>
    <m/>
    <m/>
    <m/>
    <s v="2 - FATURADO"/>
    <n v="289"/>
    <x v="3"/>
    <x v="1"/>
  </r>
  <r>
    <x v="1579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18"/>
    <m/>
    <m/>
    <m/>
    <s v="2 - FATURADO"/>
    <n v="282"/>
    <x v="3"/>
    <x v="1"/>
  </r>
  <r>
    <x v="1579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18"/>
    <m/>
    <m/>
    <m/>
    <s v="2 - FATURADO"/>
    <n v="263"/>
    <x v="3"/>
    <x v="1"/>
  </r>
  <r>
    <x v="1579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18"/>
    <m/>
    <m/>
    <m/>
    <s v="2 - FATURADO"/>
    <n v="228"/>
    <x v="3"/>
    <x v="1"/>
  </r>
  <r>
    <x v="1579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18"/>
    <m/>
    <m/>
    <m/>
    <s v="2 - FATURADO"/>
    <n v="219"/>
    <x v="3"/>
    <x v="1"/>
  </r>
  <r>
    <x v="1579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18"/>
    <m/>
    <m/>
    <m/>
    <s v="2 - FATURADO"/>
    <n v="132"/>
    <x v="7"/>
    <x v="1"/>
  </r>
  <r>
    <x v="1579"/>
    <s v="96.291.141/0084-07"/>
    <s v="NF SERVICOS E_GOV"/>
    <n v="165349"/>
    <d v="2024-08-06T00:00:00"/>
    <n v="1829215"/>
    <d v="2024-08-06T00:00:00"/>
    <m/>
    <n v="277.10000000000002"/>
    <d v="2024-09-05T00:00:00"/>
    <m/>
    <m/>
    <s v="Certificado e-CPF A3 em token - 36 meses Gov"/>
    <n v="263.8"/>
    <m/>
    <x v="18"/>
    <m/>
    <m/>
    <m/>
    <s v="2 - FATURADO"/>
    <n v="117"/>
    <x v="8"/>
    <x v="1"/>
  </r>
  <r>
    <x v="1579"/>
    <s v="96.291.141/0084-07"/>
    <s v="NF SERVICOS E_GOV"/>
    <n v="165898"/>
    <d v="2024-08-12T00:00:00"/>
    <n v="1829764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111"/>
    <x v="8"/>
    <x v="1"/>
  </r>
  <r>
    <x v="1579"/>
    <s v="96.291.141/0084-07"/>
    <s v="NF SERVICOS E_GOV"/>
    <n v="165973"/>
    <d v="2024-08-12T00:00:00"/>
    <n v="1829839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111"/>
    <x v="8"/>
    <x v="1"/>
  </r>
  <r>
    <x v="1579"/>
    <s v="96.291.141/0084-07"/>
    <s v="NF SERVICOS E_GOV"/>
    <n v="166334"/>
    <d v="2024-08-13T00:00:00"/>
    <n v="1830200"/>
    <d v="2024-08-13T00:00:00"/>
    <m/>
    <n v="277.10000000000002"/>
    <d v="2024-09-12T00:00:00"/>
    <m/>
    <m/>
    <s v="Certificado e-CPF A3 em token - 36 meses Gov"/>
    <n v="263.8"/>
    <m/>
    <x v="0"/>
    <m/>
    <m/>
    <m/>
    <s v="2 - FATURADO"/>
    <n v="110"/>
    <x v="8"/>
    <x v="1"/>
  </r>
  <r>
    <x v="1579"/>
    <s v="96.291.141/0084-07"/>
    <s v="NF SERVICOS E_GOV"/>
    <n v="166440"/>
    <d v="2024-08-14T00:00:00"/>
    <n v="1830306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09"/>
    <x v="8"/>
    <x v="1"/>
  </r>
  <r>
    <x v="1579"/>
    <s v="96.291.141/0084-07"/>
    <s v="NF SERVICOS E_GOV"/>
    <n v="166472"/>
    <d v="2024-08-14T00:00:00"/>
    <n v="1830338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09"/>
    <x v="8"/>
    <x v="1"/>
  </r>
  <r>
    <x v="1579"/>
    <s v="96.291.141/0084-07"/>
    <s v="NF SERVICOS E_GOV"/>
    <n v="166473"/>
    <d v="2024-08-14T00:00:00"/>
    <n v="1830339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09"/>
    <x v="8"/>
    <x v="1"/>
  </r>
  <r>
    <x v="1579"/>
    <s v="96.291.141/0084-07"/>
    <s v="NF SERVICOS E_GOV"/>
    <n v="166710"/>
    <d v="2024-08-16T00:00:00"/>
    <n v="1830576"/>
    <d v="2024-08-16T00:00:00"/>
    <m/>
    <n v="277.10000000000002"/>
    <d v="2024-09-15T00:00:00"/>
    <m/>
    <m/>
    <s v="Certificado e-CPF A3 em token - 36 meses Gov"/>
    <n v="263.8"/>
    <m/>
    <x v="0"/>
    <m/>
    <m/>
    <m/>
    <s v="2 - FATURADO"/>
    <n v="107"/>
    <x v="8"/>
    <x v="1"/>
  </r>
  <r>
    <x v="1579"/>
    <s v="96.291.141/0084-07"/>
    <s v="NF SERVICOS E_GOV"/>
    <n v="166913"/>
    <d v="2024-08-21T00:00:00"/>
    <n v="1830779"/>
    <d v="2024-08-21T00:00:00"/>
    <m/>
    <n v="277.10000000000002"/>
    <d v="2024-09-20T00:00:00"/>
    <m/>
    <m/>
    <s v="Certificado e-CPF A3 em token - 36 meses Gov"/>
    <n v="263.8"/>
    <m/>
    <x v="0"/>
    <m/>
    <m/>
    <m/>
    <s v="2 - FATURADO"/>
    <n v="102"/>
    <x v="8"/>
    <x v="1"/>
  </r>
  <r>
    <x v="1579"/>
    <s v="96.291.141/0084-07"/>
    <s v="NF SERVICOS E_GOV"/>
    <n v="167025"/>
    <d v="2024-08-22T00:00:00"/>
    <n v="183089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01"/>
    <x v="8"/>
    <x v="1"/>
  </r>
  <r>
    <x v="1579"/>
    <s v="96.291.141/0084-07"/>
    <s v="NF SERVICOS E_GOV"/>
    <n v="167029"/>
    <d v="2024-08-22T00:00:00"/>
    <n v="1830895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01"/>
    <x v="8"/>
    <x v="1"/>
  </r>
  <r>
    <x v="1579"/>
    <s v="96.291.141/0084-07"/>
    <s v="NF SERVICOS E_GOV"/>
    <n v="167045"/>
    <d v="2024-08-22T00:00:00"/>
    <n v="183091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01"/>
    <x v="8"/>
    <x v="1"/>
  </r>
  <r>
    <x v="1579"/>
    <s v="96.291.141/0084-07"/>
    <s v="NF SERVICOS E_GOV"/>
    <n v="167093"/>
    <d v="2024-08-23T00:00:00"/>
    <n v="1830959"/>
    <d v="2024-08-23T00:00:00"/>
    <m/>
    <n v="277.10000000000002"/>
    <d v="2024-09-22T00:00:00"/>
    <m/>
    <m/>
    <s v="Certificado e-CPF A3 em token - 36 meses Gov"/>
    <n v="263.8"/>
    <m/>
    <x v="0"/>
    <m/>
    <m/>
    <m/>
    <s v="2 - FATURADO"/>
    <n v="100"/>
    <x v="8"/>
    <x v="1"/>
  </r>
  <r>
    <x v="1579"/>
    <s v="96.291.141/0084-07"/>
    <s v="NF SERVICOS E_GOV"/>
    <n v="167253"/>
    <d v="2024-08-28T00:00:00"/>
    <n v="1831119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95"/>
    <x v="8"/>
    <x v="1"/>
  </r>
  <r>
    <x v="1579"/>
    <s v="96.291.141/0084-07"/>
    <s v="NF SERVICOS E_GOV"/>
    <n v="167265"/>
    <d v="2024-08-28T00:00:00"/>
    <n v="1831131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95"/>
    <x v="8"/>
    <x v="1"/>
  </r>
  <r>
    <x v="1579"/>
    <s v="96.291.141/0084-07"/>
    <s v="NF SERVICOS E_GOV"/>
    <n v="167279"/>
    <d v="2024-08-28T00:00:00"/>
    <n v="1831145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95"/>
    <x v="8"/>
    <x v="1"/>
  </r>
  <r>
    <x v="1579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86"/>
    <x v="5"/>
    <x v="1"/>
  </r>
  <r>
    <x v="1579"/>
    <s v="96.291.141/0084-07"/>
    <s v="NF SERVICOS E_GOV"/>
    <n v="167458"/>
    <d v="2024-09-06T00:00:00"/>
    <n v="184424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86"/>
    <x v="5"/>
    <x v="1"/>
  </r>
  <r>
    <x v="1579"/>
    <s v="96.291.141/0084-07"/>
    <s v="NF SERVICOS E_GOV"/>
    <n v="167571"/>
    <d v="2024-09-06T00:00:00"/>
    <n v="1844356"/>
    <d v="2024-09-06T00:00:00"/>
    <m/>
    <n v="167.26"/>
    <d v="2024-10-06T00:00:00"/>
    <m/>
    <m/>
    <s v="Certificado e-CPF A3 (somente certificado) - 36 meses Gov"/>
    <n v="159.22999999999999"/>
    <m/>
    <x v="0"/>
    <m/>
    <m/>
    <m/>
    <s v="2 - FATURADO"/>
    <n v="86"/>
    <x v="5"/>
    <x v="1"/>
  </r>
  <r>
    <x v="1579"/>
    <s v="96.291.141/0084-07"/>
    <s v="NF SERVICOS E_GOV"/>
    <n v="168132"/>
    <d v="2024-09-12T00:00:00"/>
    <n v="1844917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80"/>
    <x v="5"/>
    <x v="1"/>
  </r>
  <r>
    <x v="1579"/>
    <s v="96.291.141/0084-07"/>
    <s v="NF SERVICOS E_GOV"/>
    <n v="168133"/>
    <d v="2024-09-12T00:00:00"/>
    <n v="1844918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80"/>
    <x v="5"/>
    <x v="1"/>
  </r>
  <r>
    <x v="1579"/>
    <s v="96.291.141/0084-07"/>
    <s v="NF SERVICOS E_GOV"/>
    <n v="168205"/>
    <d v="2024-09-12T00:00:00"/>
    <n v="1844990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579"/>
    <s v="96.291.141/0084-07"/>
    <s v="NF SERVICOS E_GOV"/>
    <n v="168206"/>
    <d v="2024-09-12T00:00:00"/>
    <n v="1844991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80"/>
    <x v="5"/>
    <x v="1"/>
  </r>
  <r>
    <x v="1579"/>
    <s v="96.291.141/0084-07"/>
    <s v="NF SERVICOS E_GOV"/>
    <n v="168403"/>
    <d v="2024-09-13T00:00:00"/>
    <n v="1845188"/>
    <d v="2024-09-13T00:00:00"/>
    <m/>
    <n v="167.26"/>
    <d v="2024-10-13T00:00:00"/>
    <m/>
    <m/>
    <s v="Certificado e-CPF A3 (somente certificado) - 36 meses Gov"/>
    <n v="159.22999999999999"/>
    <m/>
    <x v="0"/>
    <m/>
    <m/>
    <m/>
    <s v="2 - FATURADO"/>
    <n v="79"/>
    <x v="5"/>
    <x v="1"/>
  </r>
  <r>
    <x v="1579"/>
    <s v="96.291.141/0084-07"/>
    <s v="NF SERVICOS E_GOV"/>
    <n v="168405"/>
    <d v="2024-09-13T00:00:00"/>
    <n v="1845190"/>
    <d v="2024-09-13T00:00:00"/>
    <m/>
    <n v="277.10000000000002"/>
    <d v="2024-10-13T00:00:00"/>
    <m/>
    <m/>
    <s v="Certificado e-CPF A3 em token - 36 meses Gov"/>
    <n v="263.8"/>
    <m/>
    <x v="0"/>
    <m/>
    <m/>
    <m/>
    <s v="2 - FATURADO"/>
    <n v="79"/>
    <x v="5"/>
    <x v="1"/>
  </r>
  <r>
    <x v="1579"/>
    <s v="96.291.141/0084-07"/>
    <s v="NF SERVICOS E_GOV"/>
    <n v="169765"/>
    <d v="2024-10-14T00:00:00"/>
    <n v="1859510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84-07"/>
    <s v="NF SERVICOS E_GOV"/>
    <n v="169793"/>
    <d v="2024-10-14T00:00:00"/>
    <n v="1859538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84-07"/>
    <s v="NF SERVICOS E_GOV"/>
    <n v="169794"/>
    <d v="2024-10-14T00:00:00"/>
    <n v="1859539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48"/>
    <x v="1"/>
    <x v="1"/>
  </r>
  <r>
    <x v="1579"/>
    <s v="96.291.141/0084-07"/>
    <s v="NF SERVICOS E_GOV"/>
    <n v="169799"/>
    <d v="2024-10-14T00:00:00"/>
    <n v="1859544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84-07"/>
    <s v="NF SERVICOS E_GOV"/>
    <n v="169824"/>
    <d v="2024-10-14T00:00:00"/>
    <n v="1859569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84-07"/>
    <s v="NF SERVICOS E_GOV"/>
    <n v="169836"/>
    <d v="2024-10-14T00:00:00"/>
    <n v="1859581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48"/>
    <x v="1"/>
    <x v="1"/>
  </r>
  <r>
    <x v="1579"/>
    <s v="96.291.141/0084-07"/>
    <s v="NF SERVICOS E_GOV"/>
    <n v="169853"/>
    <d v="2024-10-14T00:00:00"/>
    <n v="1859598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48"/>
    <x v="1"/>
    <x v="1"/>
  </r>
  <r>
    <x v="1579"/>
    <s v="96.291.141/0084-07"/>
    <s v="NF SERVICOS E_GOV"/>
    <n v="170288"/>
    <d v="2024-10-16T00:00:00"/>
    <n v="1860033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46"/>
    <x v="1"/>
    <x v="1"/>
  </r>
  <r>
    <x v="1579"/>
    <s v="96.291.141/0084-07"/>
    <s v="NF SERVICOS E_GOV"/>
    <n v="170373"/>
    <d v="2024-10-18T00:00:00"/>
    <n v="1860118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44"/>
    <x v="1"/>
    <x v="1"/>
  </r>
  <r>
    <x v="1579"/>
    <s v="96.291.141/0084-07"/>
    <s v="NF SERVICOS E_GOV"/>
    <n v="170571"/>
    <d v="2024-10-25T00:00:00"/>
    <n v="1860316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579"/>
    <s v="96.291.141/0084-07"/>
    <s v="NF SERVICOS E_GOV"/>
    <n v="170582"/>
    <d v="2024-10-25T00:00:00"/>
    <n v="1860327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579"/>
    <s v="96.291.141/0084-07"/>
    <s v="NF SERVICOS E_GOV"/>
    <n v="170610"/>
    <d v="2024-10-25T00:00:00"/>
    <n v="1860355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579"/>
    <s v="96.291.141/0084-07"/>
    <s v="NF SERVICOS E_GOV"/>
    <n v="170616"/>
    <d v="2024-10-25T00:00:00"/>
    <n v="186036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37"/>
    <x v="1"/>
    <x v="1"/>
  </r>
  <r>
    <x v="1579"/>
    <s v="96.291.141/0084-07"/>
    <s v="NF SERVICOS E_GOV"/>
    <n v="171391"/>
    <d v="2024-11-12T00:00:00"/>
    <n v="1874406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1579"/>
    <s v="96.291.141/0084-07"/>
    <s v="NF SERVICOS E_GOV"/>
    <n v="171392"/>
    <d v="2024-11-12T00:00:00"/>
    <n v="1874407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1579"/>
    <s v="96.291.141/0084-07"/>
    <s v="NF SERVICOS E_GOV"/>
    <n v="171469"/>
    <d v="2024-11-12T00:00:00"/>
    <n v="1874484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9"/>
    <x v="2"/>
    <x v="1"/>
  </r>
  <r>
    <x v="1579"/>
    <s v="96.291.141/0084-07"/>
    <s v="NF SERVICOS E_GOV"/>
    <n v="172457"/>
    <d v="2024-11-18T00:00:00"/>
    <n v="1875472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486"/>
    <d v="2024-11-18T00:00:00"/>
    <n v="1875501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494"/>
    <d v="2024-11-18T00:00:00"/>
    <n v="1875509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629"/>
    <d v="2024-11-18T00:00:00"/>
    <n v="1875644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633"/>
    <d v="2024-11-18T00:00:00"/>
    <n v="1875648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641"/>
    <d v="2024-11-18T00:00:00"/>
    <n v="1875656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"/>
    <x v="2"/>
    <x v="1"/>
  </r>
  <r>
    <x v="1579"/>
    <s v="96.291.141/0084-07"/>
    <s v="NF SERVICOS E_GOV"/>
    <n v="172645"/>
    <d v="2024-11-18T00:00:00"/>
    <n v="1875660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"/>
    <x v="2"/>
    <x v="1"/>
  </r>
  <r>
    <x v="1579"/>
    <s v="96.291.141/0084-07"/>
    <s v="NF SERVICOS E_GOV"/>
    <n v="172680"/>
    <d v="2024-11-19T00:00:00"/>
    <n v="1875695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2"/>
    <x v="2"/>
    <x v="1"/>
  </r>
  <r>
    <x v="1579"/>
    <s v="96.291.141/0084-07"/>
    <s v="NF SERVICOS E_GOV"/>
    <n v="172726"/>
    <d v="2024-11-19T00:00:00"/>
    <n v="1875741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2"/>
    <x v="2"/>
    <x v="1"/>
  </r>
  <r>
    <x v="1579"/>
    <s v="96.291.141/0084-07"/>
    <s v="NF SERVICOS E_GOV"/>
    <n v="172841"/>
    <d v="2024-11-21T00:00:00"/>
    <n v="1875856"/>
    <d v="2024-11-21T00:00:00"/>
    <m/>
    <n v="277.10000000000002"/>
    <d v="2024-12-21T00:00:00"/>
    <m/>
    <m/>
    <s v="Certificado e-CPF A3 em token - 36 meses Gov"/>
    <n v="263.8"/>
    <m/>
    <x v="0"/>
    <m/>
    <m/>
    <m/>
    <s v="2 - FATURADO"/>
    <n v="10"/>
    <x v="2"/>
    <x v="1"/>
  </r>
  <r>
    <x v="1579"/>
    <s v="96.291.141/0084-07"/>
    <s v="NF SERVICOS E_GOV"/>
    <n v="172846"/>
    <d v="2024-11-21T00:00:00"/>
    <n v="187586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0"/>
    <x v="2"/>
    <x v="1"/>
  </r>
  <r>
    <x v="1579"/>
    <s v="96.291.141/0084-07"/>
    <s v="NF SERVICOS E_GOV"/>
    <n v="173163"/>
    <d v="2024-11-26T00:00:00"/>
    <n v="1876178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5"/>
    <x v="2"/>
    <x v="1"/>
  </r>
  <r>
    <x v="1579"/>
    <s v="96.291.141/0084-07"/>
    <s v="NF SERVICOS E_GOV"/>
    <n v="174975"/>
    <d v="2024-12-11T00:00:00"/>
    <n v="1890963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4-07"/>
    <s v="NF SERVICOS E_GOV"/>
    <n v="175241"/>
    <d v="2024-12-11T00:00:00"/>
    <n v="189122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4-07"/>
    <s v="NF SERVICOS E_GOV"/>
    <n v="175255"/>
    <d v="2024-12-11T00:00:00"/>
    <n v="1891243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579"/>
    <s v="96.291.141/0084-07"/>
    <s v="NF SERVICOS E_GOV"/>
    <n v="175609"/>
    <d v="2024-12-16T00:00:00"/>
    <n v="1891597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0"/>
    <x v="0"/>
    <x v="1"/>
  </r>
  <r>
    <x v="1579"/>
    <s v="96.291.141/0084-07"/>
    <s v="NF SERVICOS E_GOV"/>
    <n v="175819"/>
    <d v="2024-12-17T00:00:00"/>
    <n v="1891807"/>
    <d v="2024-12-17T00:00:00"/>
    <m/>
    <n v="109.89"/>
    <d v="2025-01-16T00:00:00"/>
    <m/>
    <m/>
    <s v="Certificado e-CPF A3 (renovação) - 36 meses Gov"/>
    <n v="104.62"/>
    <m/>
    <x v="0"/>
    <m/>
    <m/>
    <m/>
    <s v="2 - FATURADO"/>
    <n v="0"/>
    <x v="0"/>
    <x v="1"/>
  </r>
  <r>
    <x v="1579"/>
    <s v="96.291.141/0084-07"/>
    <s v="NF SERVICOS E_GOV"/>
    <n v="175873"/>
    <d v="2024-12-17T00:00:00"/>
    <n v="1891861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4-07"/>
    <s v="NF SERVICOS E_GOV"/>
    <n v="176090"/>
    <d v="2024-12-20T00:00:00"/>
    <n v="1892078"/>
    <d v="2024-12-20T00:00:00"/>
    <m/>
    <n v="109.89"/>
    <d v="2025-01-19T00:00:00"/>
    <m/>
    <m/>
    <s v="Certificado e-CPF A3 (renovação) - 36 meses Gov"/>
    <n v="104.62"/>
    <m/>
    <x v="0"/>
    <m/>
    <m/>
    <m/>
    <s v="2 - FATURADO"/>
    <n v="0"/>
    <x v="0"/>
    <x v="1"/>
  </r>
  <r>
    <x v="1579"/>
    <s v="96.291.141/0084-07"/>
    <s v="NF SERVICOS E_GOV"/>
    <n v="176980"/>
    <d v="2024-12-30T00:00:00"/>
    <n v="1892968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18"/>
    <m/>
    <m/>
    <m/>
    <s v="2 - FATURADO"/>
    <n v="762"/>
    <x v="4"/>
    <x v="1"/>
  </r>
  <r>
    <x v="1579"/>
    <s v="96.291.141/0097-21"/>
    <s v="NF SERVICOS E_GOV"/>
    <n v="175984"/>
    <d v="2024-12-19T00:00:00"/>
    <n v="1891972"/>
    <d v="2024-12-19T00:00:00"/>
    <m/>
    <n v="139.38999999999999"/>
    <d v="2025-01-18T00:00:00"/>
    <m/>
    <m/>
    <s v="Certificado e-CPF A3 (somente certificado) - 24 meses Gov"/>
    <n v="132.69999999999999"/>
    <m/>
    <x v="0"/>
    <m/>
    <m/>
    <m/>
    <s v="2 - FATURADO"/>
    <n v="0"/>
    <x v="0"/>
    <x v="1"/>
  </r>
  <r>
    <x v="1579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18"/>
    <m/>
    <m/>
    <m/>
    <s v="1 - VENDA A VISTA"/>
    <n v="964"/>
    <x v="4"/>
    <x v="1"/>
  </r>
  <r>
    <x v="1579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18"/>
    <m/>
    <m/>
    <m/>
    <s v="2 - FATURADO"/>
    <n v="373"/>
    <x v="4"/>
    <x v="1"/>
  </r>
  <r>
    <x v="1579"/>
    <s v="96.291.141/0128-62"/>
    <s v="NF SERVICOS E_GOV"/>
    <n v="77512"/>
    <d v="2022-04-12T00:00:00"/>
    <n v="82034"/>
    <d v="2022-04-13T00:00:00"/>
    <m/>
    <n v="112.5"/>
    <d v="2022-05-12T00:00:00"/>
    <m/>
    <m/>
    <s v="Certificado e-CPF A3 (somente certificado) - 36 meses Gov"/>
    <n v="112.5"/>
    <m/>
    <x v="18"/>
    <m/>
    <m/>
    <m/>
    <s v="1 - VENDA A VISTA"/>
    <n v="964"/>
    <x v="4"/>
    <x v="1"/>
  </r>
  <r>
    <x v="1579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18"/>
    <m/>
    <m/>
    <m/>
    <s v="2 - FATURADO"/>
    <n v="930"/>
    <x v="4"/>
    <x v="1"/>
  </r>
  <r>
    <x v="1579"/>
    <s v="96.291.141/0135-91"/>
    <s v="NF SERVICOS E_GOV"/>
    <n v="166359"/>
    <d v="2024-08-13T00:00:00"/>
    <n v="1830225"/>
    <d v="2024-08-13T00:00:00"/>
    <m/>
    <n v="109.89"/>
    <d v="2024-09-12T00:00:00"/>
    <m/>
    <m/>
    <s v="Certificado e-CPF A3 (renovação) - 36 meses Gov"/>
    <n v="104.62"/>
    <m/>
    <x v="0"/>
    <m/>
    <m/>
    <m/>
    <s v="2 - FATURADO"/>
    <n v="110"/>
    <x v="8"/>
    <x v="1"/>
  </r>
  <r>
    <x v="1579"/>
    <s v="96.291.141/0137-53"/>
    <s v="NF SERVICOS E_GOV"/>
    <n v="153598"/>
    <d v="2024-02-16T00:00:00"/>
    <n v="1740699"/>
    <d v="2024-02-16T00:00:00"/>
    <m/>
    <n v="227.35"/>
    <d v="2024-03-17T00:00:00"/>
    <m/>
    <m/>
    <s v="Certificado e-CPF A3 em cartão - 36 meses Gov"/>
    <n v="216.44"/>
    <m/>
    <x v="18"/>
    <m/>
    <m/>
    <m/>
    <s v="2 - FATURADO"/>
    <n v="289"/>
    <x v="3"/>
    <x v="1"/>
  </r>
  <r>
    <x v="1579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18"/>
    <m/>
    <m/>
    <m/>
    <s v="2 - FATURADO"/>
    <n v="468"/>
    <x v="4"/>
    <x v="1"/>
  </r>
  <r>
    <x v="1579"/>
    <s v="96.291.141/0151-01"/>
    <s v="NF SERVICOS E_GOV"/>
    <n v="174969"/>
    <d v="2024-12-11T00:00:00"/>
    <n v="1890957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161-83"/>
    <s v="NF SERVICOS E_GOV"/>
    <n v="188319"/>
    <d v="2023-04-30T00:00:00"/>
    <n v="193691"/>
    <d v="2023-05-02T00:00:00"/>
    <m/>
    <n v="227.35"/>
    <d v="2023-05-30T00:00:00"/>
    <m/>
    <m/>
    <s v="Certificado e-CPF A3 em cartão - 36 meses Gov"/>
    <n v="227.35"/>
    <m/>
    <x v="18"/>
    <m/>
    <m/>
    <m/>
    <s v="2 - FATURADO"/>
    <n v="581"/>
    <x v="4"/>
    <x v="1"/>
  </r>
  <r>
    <x v="1579"/>
    <s v="96.291.141/0161-83"/>
    <s v="NF SERVICOS E_GOV"/>
    <n v="140285"/>
    <d v="2023-08-30T00:00:00"/>
    <n v="1650614"/>
    <d v="2023-08-30T00:00:00"/>
    <m/>
    <n v="227.35"/>
    <d v="2023-09-29T00:00:00"/>
    <m/>
    <m/>
    <s v="Certificado e-CPF A3 em cartão - 36 meses Gov"/>
    <n v="216.44"/>
    <m/>
    <x v="18"/>
    <m/>
    <m/>
    <m/>
    <s v="2 - FATURADO"/>
    <n v="459"/>
    <x v="4"/>
    <x v="1"/>
  </r>
  <r>
    <x v="1579"/>
    <s v="96.291.141/0161-83"/>
    <s v="NF SERVICOS E_GOV"/>
    <n v="140286"/>
    <d v="2023-08-30T00:00:00"/>
    <n v="1650615"/>
    <d v="2023-08-30T00:00:00"/>
    <m/>
    <n v="227.35"/>
    <d v="2023-09-29T00:00:00"/>
    <m/>
    <m/>
    <s v="Certificado e-CPF A3 em cartão - 36 meses Gov"/>
    <n v="216.44"/>
    <m/>
    <x v="18"/>
    <m/>
    <m/>
    <m/>
    <s v="2 - FATURADO"/>
    <n v="459"/>
    <x v="4"/>
    <x v="1"/>
  </r>
  <r>
    <x v="1579"/>
    <s v="96.291.141/0161-83"/>
    <s v="NF SERVICOS E_GOV"/>
    <n v="142379"/>
    <d v="2023-09-26T00:00:00"/>
    <n v="1665488"/>
    <d v="2023-09-26T00:00:00"/>
    <m/>
    <n v="227.35"/>
    <d v="2023-10-26T00:00:00"/>
    <m/>
    <m/>
    <s v="Certificado e-CPF A3 em cartão - 36 meses Gov"/>
    <n v="216.44"/>
    <m/>
    <x v="18"/>
    <m/>
    <m/>
    <m/>
    <s v="2 - FATURADO"/>
    <n v="432"/>
    <x v="4"/>
    <x v="1"/>
  </r>
  <r>
    <x v="1579"/>
    <s v="96.291.141/0161-83"/>
    <s v="NF SERVICOS E_GOV"/>
    <n v="149154"/>
    <d v="2023-12-18T00:00:00"/>
    <n v="1710680"/>
    <d v="2023-12-18T00:00:00"/>
    <m/>
    <n v="227.35"/>
    <d v="2024-01-17T00:00:00"/>
    <m/>
    <m/>
    <s v="Certificado e-CPF A3 em cartão - 36 meses Gov"/>
    <n v="216.44"/>
    <m/>
    <x v="18"/>
    <m/>
    <m/>
    <m/>
    <s v="2 - FATURADO"/>
    <n v="349"/>
    <x v="3"/>
    <x v="1"/>
  </r>
  <r>
    <x v="1579"/>
    <s v="96.291.141/0161-83"/>
    <s v="NF SERVICOS E_GOV"/>
    <n v="152094"/>
    <d v="2024-01-30T00:00:00"/>
    <n v="1726420"/>
    <d v="2024-01-30T00:00:00"/>
    <m/>
    <n v="227.35"/>
    <d v="2024-02-29T00:00:00"/>
    <m/>
    <m/>
    <s v="Certificado e-CPF A3 em cartão - 36 meses Gov"/>
    <n v="216.44"/>
    <m/>
    <x v="18"/>
    <m/>
    <m/>
    <m/>
    <s v="2 - FATURADO"/>
    <n v="306"/>
    <x v="3"/>
    <x v="1"/>
  </r>
  <r>
    <x v="1579"/>
    <s v="96.291.141/0161-83"/>
    <s v="NF SERVICOS E_GOV"/>
    <n v="153762"/>
    <d v="2024-02-16T00:00:00"/>
    <n v="1740863"/>
    <d v="2024-02-16T00:00:00"/>
    <m/>
    <n v="227.35"/>
    <d v="2024-03-17T00:00:00"/>
    <m/>
    <m/>
    <s v="Certificado e-CPF A3 em cartão - 36 meses Gov"/>
    <n v="216.44"/>
    <m/>
    <x v="18"/>
    <m/>
    <m/>
    <m/>
    <s v="2 - FATURADO"/>
    <n v="289"/>
    <x v="3"/>
    <x v="1"/>
  </r>
  <r>
    <x v="1579"/>
    <s v="96.291.141/0161-83"/>
    <s v="NF SERVICOS E_GOV"/>
    <n v="154311"/>
    <d v="2024-02-27T00:00:00"/>
    <n v="1741412"/>
    <d v="2024-02-27T00:00:00"/>
    <m/>
    <n v="227.35"/>
    <d v="2024-03-28T00:00:00"/>
    <m/>
    <m/>
    <s v="Certificado e-CPF A3 em cartão - 36 meses Gov"/>
    <n v="216.44"/>
    <m/>
    <x v="18"/>
    <m/>
    <m/>
    <m/>
    <s v="2 - FATURADO"/>
    <n v="278"/>
    <x v="3"/>
    <x v="1"/>
  </r>
  <r>
    <x v="1579"/>
    <s v="96.291.141/0161-83"/>
    <s v="NF SERVICOS E_GOV"/>
    <n v="175258"/>
    <d v="2024-12-11T00:00:00"/>
    <n v="1891246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79"/>
    <s v="96.291.141/0161-83"/>
    <s v="NF SERVICOS E_GOV"/>
    <n v="176955"/>
    <d v="2024-12-30T00:00:00"/>
    <n v="1892943"/>
    <d v="2024-12-30T00:00:00"/>
    <m/>
    <n v="227.35"/>
    <d v="2025-01-29T00:00:00"/>
    <m/>
    <m/>
    <s v="Certificado e-CPF A3 em cartão - 36 meses Gov"/>
    <n v="216.44"/>
    <m/>
    <x v="0"/>
    <m/>
    <m/>
    <m/>
    <s v="2 - FATURADO"/>
    <n v="0"/>
    <x v="0"/>
    <x v="1"/>
  </r>
  <r>
    <x v="1579"/>
    <s v="96.291.141/0163-45"/>
    <s v="NF SERVICOS"/>
    <n v="175398"/>
    <d v="2024-12-12T00:00:00"/>
    <n v="1891386"/>
    <d v="2024-12-13T00:00:00"/>
    <d v="2024-11-01T00:00:00"/>
    <n v="307386.23"/>
    <d v="2025-01-11T00:00:00"/>
    <s v="E0240284"/>
    <s v="PD024174"/>
    <s v="SERVIÇOS DE SUPORTE TÉCNICO LOCAL, SERVIÇOS DE CENTRAL DE ATENDIMENTO (HELP DESK/SERVICE DESK) E  SERVIÇOS DE PROCESSAMENTO DE DADOS EM MAINFRAME UNISYS NO DATA CENTER PRODESP"/>
    <n v="292631.69"/>
    <d v="2024-11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"/>
    <n v="175414"/>
    <d v="2024-12-12T00:00:00"/>
    <n v="1891402"/>
    <d v="2024-12-13T00:00:00"/>
    <d v="2024-11-01T00:00:00"/>
    <n v="8637.85"/>
    <d v="2025-01-11T00:00:00"/>
    <s v="E0220428"/>
    <s v="PD022329"/>
    <s v="PONTO CONFERENCIA DIGITAL  E OFFICE BASICO"/>
    <n v="8223.23"/>
    <d v="2024-11-01T00:00:00"/>
    <x v="0"/>
    <s v="SAP/CG nº 030/2022"/>
    <s v="006.00001869/2023-15"/>
    <s v="PD-PRC-2022/03246   359.00000906/2024-41 ITO"/>
    <s v="2 - FATURADO"/>
    <n v="0"/>
    <x v="0"/>
    <x v="0"/>
  </r>
  <r>
    <x v="1579"/>
    <s v="96.291.141/0163-45"/>
    <s v="NF SERVICOS"/>
    <n v="175415"/>
    <d v="2024-12-12T00:00:00"/>
    <n v="1891403"/>
    <d v="2024-12-13T00:00:00"/>
    <d v="2024-11-01T00:00:00"/>
    <n v="446495.04"/>
    <d v="2025-01-11T00:00:00"/>
    <s v="E0220428"/>
    <s v="PD022329"/>
    <s v="PONTO CONFERENCIA DIGITAL  E OFFICE BASICO"/>
    <n v="425063.28"/>
    <d v="2024-11-01T00:00:00"/>
    <x v="0"/>
    <s v="SAP/CG nº 030/2022"/>
    <s v="006.00001869/2023-15"/>
    <s v="PD-PRC-2022/03246   359.00000906/2024-41 ITO"/>
    <s v="2 - FATURADO"/>
    <n v="0"/>
    <x v="0"/>
    <x v="0"/>
  </r>
  <r>
    <x v="1579"/>
    <s v="96.291.141/0163-45"/>
    <s v="NF SERVICOS"/>
    <n v="175416"/>
    <d v="2024-12-12T00:00:00"/>
    <n v="1891404"/>
    <d v="2024-12-13T00:00:00"/>
    <d v="2024-11-01T00:00:00"/>
    <n v="10626.67"/>
    <d v="2025-01-11T00:00:00"/>
    <s v="E0220877"/>
    <s v="PD022437"/>
    <s v="BI EM NUVEM"/>
    <n v="10116.59"/>
    <d v="2024-11-01T00:00:00"/>
    <x v="0"/>
    <s v="41/2022"/>
    <s v="SAP-PRC-2022/44908"/>
    <s v="PD-PRC-2022/04432 - ITO"/>
    <s v="2 - FATURADO"/>
    <n v="0"/>
    <x v="0"/>
    <x v="0"/>
  </r>
  <r>
    <x v="1579"/>
    <s v="96.291.141/0163-45"/>
    <s v="NF SERVICOS"/>
    <n v="175419"/>
    <d v="2024-12-12T00:00:00"/>
    <n v="1891407"/>
    <d v="2024-12-13T00:00:00"/>
    <d v="2024-11-01T00:00:00"/>
    <n v="175380"/>
    <d v="2025-01-11T00:00:00"/>
    <s v="E0230221"/>
    <s v="PD023192"/>
    <s v="OFFICE  BASICO"/>
    <n v="166961.76"/>
    <d v="2024-11-01T00:00:00"/>
    <x v="0"/>
    <s v="SAP/CG nº 011/2023"/>
    <s v="006.00005651/2023-21"/>
    <s v="359.00000350/2023-10 ITO"/>
    <s v="2 - FATURADO"/>
    <n v="0"/>
    <x v="0"/>
    <x v="0"/>
  </r>
  <r>
    <x v="1579"/>
    <s v="96.291.141/0163-45"/>
    <s v="NF SERVICOS"/>
    <n v="175423"/>
    <d v="2024-12-12T00:00:00"/>
    <n v="1891411"/>
    <d v="2024-12-13T00:00:00"/>
    <d v="2024-11-01T00:00:00"/>
    <n v="8059.91"/>
    <d v="2025-01-11T00:00:00"/>
    <s v="E0210444"/>
    <s v="PD021339"/>
    <s v="PROGRAMA SP SEM PAPEL"/>
    <n v="7673.03"/>
    <d v="2024-11-01T00:00:00"/>
    <x v="0"/>
    <s v="SAP/CG35/2021"/>
    <s v="006.00002482/2023-78"/>
    <s v="PD-PRC-2022/00039 - 359.00004500/2024-37 APPS"/>
    <s v="2 - FATURADO"/>
    <n v="0"/>
    <x v="0"/>
    <x v="0"/>
  </r>
  <r>
    <x v="1579"/>
    <s v="96.291.141/0163-45"/>
    <s v="NF SERVICOS"/>
    <n v="175424"/>
    <d v="2024-12-12T00:00:00"/>
    <n v="1891412"/>
    <d v="2024-12-13T00:00:00"/>
    <d v="2024-11-01T00:00:00"/>
    <n v="48304.4"/>
    <d v="2025-01-11T00:00:00"/>
    <s v="E0220878"/>
    <s v="PD022437"/>
    <s v="RECURSOS TÉCNICOS"/>
    <n v="45985.79"/>
    <d v="2024-11-01T00:00:00"/>
    <x v="0"/>
    <s v="41/2022"/>
    <s v="SAP-PRC-2022/44908"/>
    <s v="PD-PRC-2022/04432 - APPS"/>
    <s v="2 - FATURADO"/>
    <n v="0"/>
    <x v="0"/>
    <x v="0"/>
  </r>
  <r>
    <x v="1579"/>
    <s v="96.291.141/0163-45"/>
    <s v="NF SERVICOS KIT"/>
    <n v="175426"/>
    <d v="2024-12-12T00:00:00"/>
    <n v="1891414"/>
    <d v="2024-12-13T00:00:00"/>
    <d v="2024-11-01T00:00:00"/>
    <n v="3381.61"/>
    <d v="2025-01-11T00:00:00"/>
    <s v="E0220935"/>
    <s v="PD022484"/>
    <s v="MANUTENÇÃO SDK INDIVIDUAL, CERTIFICADO DIGITAL eCPF, CERTIFICADO DIGITAL eCNPJ, CERTIFICADO  SSL ICP-BRASIL  E CERTIFICADO SSL STANDARD"/>
    <n v="3219.29"/>
    <d v="2024-11-01T00:00:00"/>
    <x v="0"/>
    <s v="SAP/CG 044/2022"/>
    <s v="SAP-PRC-44909/2022"/>
    <s v="PD-PRC-2022/04392  359.00008450/2023-86 ITO"/>
    <s v="2 - FATURADO"/>
    <n v="0"/>
    <x v="0"/>
    <x v="1"/>
  </r>
  <r>
    <x v="1579"/>
    <s v="96.291.141/0163-45"/>
    <s v="NF SERVICOS"/>
    <n v="175427"/>
    <d v="2024-12-12T00:00:00"/>
    <n v="1891415"/>
    <d v="2024-12-13T00:00:00"/>
    <d v="2024-11-01T00:00:00"/>
    <n v="5797.15"/>
    <d v="2025-01-11T00:00:00"/>
    <s v="E0240284"/>
    <s v="PD024174"/>
    <s v="SERVIÇOS DE SUPORTE TÉCNICO LOCAL, SERVIÇOS DE CENTRAL DE ATENDIMENTO (HELP DESK/SERVICE DESK) E  SERVIÇOS DE PROCESSAMENTO DE DADOS EM MAINFRAME UNISYS NO DATA CENTER PRODESP"/>
    <n v="5518.89"/>
    <d v="2024-11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"/>
    <n v="175428"/>
    <d v="2024-12-12T00:00:00"/>
    <n v="1891416"/>
    <d v="2024-12-13T00:00:00"/>
    <d v="2024-11-01T00:00:00"/>
    <n v="7399.72"/>
    <d v="2025-01-11T00:00:00"/>
    <s v="E0240284"/>
    <s v="PD024174"/>
    <s v="SERVIÇOS DE SUPORTE TÉCNICO LOCAL, SERVIÇOS DE CENTRAL DE ATENDIMENTO (HELP DESK/SERVICE DESK) E  SERVIÇOS DE PROCESSAMENTO DE DADOS EM MAINFRAME UNISYS NO DATA CENTER PRODESP"/>
    <n v="7044.53"/>
    <d v="2024-11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"/>
    <n v="2736"/>
    <d v="2024-12-12T00:00:00"/>
    <n v="2725"/>
    <d v="2024-12-13T00:00:00"/>
    <d v="2024-11-01T00:00:00"/>
    <n v="35131.199999999997"/>
    <d v="2025-01-12T00:00:00"/>
    <s v="E0220891"/>
    <s v="PD022448"/>
    <s v="DESENVOLVIMENTO DE SISTEMAS"/>
    <n v="33444.9"/>
    <d v="2024-11-01T00:00:00"/>
    <x v="0"/>
    <s v="SAP/CG nº 014/20223"/>
    <s v="SEI 006.00020878/2023-05"/>
    <s v="359.00003351/2023-16-APPS"/>
    <s v="2 - FATURADO"/>
    <n v="0"/>
    <x v="0"/>
    <x v="0"/>
  </r>
  <r>
    <x v="1579"/>
    <s v="96.291.141/0163-45"/>
    <s v="NF SERVICOS"/>
    <n v="2737"/>
    <d v="2024-12-12T00:00:00"/>
    <n v="2726"/>
    <d v="2024-12-13T00:00:00"/>
    <d v="2024-11-01T00:00:00"/>
    <n v="449995.49"/>
    <d v="2025-01-12T00:00:00"/>
    <s v="E0220891"/>
    <s v="PD022448"/>
    <s v="DESENVOLVIMENTO DE SISTEMAS"/>
    <n v="428395.71"/>
    <d v="2024-11-01T00:00:00"/>
    <x v="0"/>
    <s v="SAP/CG nº 014/20223"/>
    <s v="SEI 006.00020878/2023-05"/>
    <s v="359.00003351/2023-16-APPS"/>
    <s v="2 - FATURADO"/>
    <n v="0"/>
    <x v="0"/>
    <x v="0"/>
  </r>
  <r>
    <x v="1579"/>
    <s v="96.291.141/0163-45"/>
    <s v="NF SERVICOS"/>
    <n v="2738"/>
    <d v="2024-12-12T00:00:00"/>
    <n v="2727"/>
    <d v="2024-12-13T00:00:00"/>
    <d v="2024-11-01T00:00:00"/>
    <n v="69457.759999999995"/>
    <d v="2025-01-12T00:00:00"/>
    <s v="E0220891"/>
    <s v="PD022448"/>
    <s v="DESENVOLVIMENTO DE SISTEMAS"/>
    <n v="66123.789999999994"/>
    <d v="2024-11-01T00:00:00"/>
    <x v="0"/>
    <s v="SAP/CG nº 014/20223"/>
    <s v="SEI 006.00020878/2023-05"/>
    <s v="359.00003351/2023-16-APPS"/>
    <s v="2 - FATURADO"/>
    <n v="0"/>
    <x v="0"/>
    <x v="0"/>
  </r>
  <r>
    <x v="1579"/>
    <s v="96.291.141/0163-45"/>
    <s v="NF SERVICOS"/>
    <n v="176434"/>
    <d v="2024-12-26T00:00:00"/>
    <n v="1892422"/>
    <d v="2024-12-26T00:00:00"/>
    <d v="2024-12-01T00:00:00"/>
    <n v="10626.67"/>
    <d v="2025-01-25T00:00:00"/>
    <s v="E0220877"/>
    <s v="PD022437"/>
    <s v="BI EM NUVEM"/>
    <n v="10116.59"/>
    <d v="2024-12-01T00:00:00"/>
    <x v="0"/>
    <s v="41/2022"/>
    <s v="SAP-PRC-2022/44908"/>
    <s v="PD-PRC-2022/04432 - ITO"/>
    <s v="2 - FATURADO"/>
    <n v="0"/>
    <x v="0"/>
    <x v="0"/>
  </r>
  <r>
    <x v="1579"/>
    <s v="96.291.141/0163-45"/>
    <s v="NF SERVICOS"/>
    <n v="176435"/>
    <d v="2024-12-26T00:00:00"/>
    <n v="1892423"/>
    <d v="2024-12-26T00:00:00"/>
    <d v="2024-12-01T00:00:00"/>
    <n v="42686.69"/>
    <d v="2025-01-25T00:00:00"/>
    <s v="E0220878"/>
    <s v="PD022437"/>
    <s v="RECURSOS TÉCNICOS"/>
    <n v="40637.730000000003"/>
    <d v="2024-12-01T00:00:00"/>
    <x v="0"/>
    <s v="41/2022"/>
    <s v="SAP-PRC-2022/44908"/>
    <s v="PD-PRC-2022/04432 - APPS"/>
    <s v="2 - FATURADO"/>
    <n v="0"/>
    <x v="0"/>
    <x v="0"/>
  </r>
  <r>
    <x v="1579"/>
    <s v="96.291.141/0163-45"/>
    <s v="NF SERVICOS"/>
    <n v="176436"/>
    <d v="2024-12-26T00:00:00"/>
    <n v="1892424"/>
    <d v="2024-12-26T00:00:00"/>
    <d v="2024-12-01T00:00:00"/>
    <n v="8060.02"/>
    <d v="2025-01-25T00:00:00"/>
    <s v="E0210444"/>
    <s v="PD021339"/>
    <s v="PROGRAMA SP SEM PAPEL"/>
    <n v="7673.14"/>
    <d v="2024-12-01T00:00:00"/>
    <x v="0"/>
    <s v="SAP/CG35/2021"/>
    <s v="006.00002482/2023-78"/>
    <s v="PD-PRC-2022/00039 - 359.00004500/2024-37 APPS"/>
    <s v="2 - FATURADO"/>
    <n v="0"/>
    <x v="0"/>
    <x v="0"/>
  </r>
  <r>
    <x v="1579"/>
    <s v="96.291.141/0163-45"/>
    <s v="NF SERVICOS"/>
    <n v="176437"/>
    <d v="2024-12-26T00:00:00"/>
    <n v="1892425"/>
    <d v="2024-12-26T00:00:00"/>
    <d v="2024-12-01T00:00:00"/>
    <n v="446495.04"/>
    <d v="2025-01-25T00:00:00"/>
    <s v="E0220428"/>
    <s v="PD022329"/>
    <s v="PONTO CONFERENCIA DIGITAL  E OFFICE BASICO"/>
    <n v="425063.28"/>
    <d v="2024-12-01T00:00:00"/>
    <x v="0"/>
    <s v="SAP/CG nº 030/2022"/>
    <s v="006.00001869/2023-15"/>
    <s v="PD-PRC-2022/03246   359.00000906/2024-41 ITO"/>
    <s v="2 - FATURADO"/>
    <n v="0"/>
    <x v="0"/>
    <x v="0"/>
  </r>
  <r>
    <x v="1579"/>
    <s v="96.291.141/0163-45"/>
    <s v="NF SERVICOS"/>
    <n v="176438"/>
    <d v="2024-12-26T00:00:00"/>
    <n v="1892426"/>
    <d v="2024-12-26T00:00:00"/>
    <d v="2024-12-01T00:00:00"/>
    <n v="8637.85"/>
    <d v="2025-01-25T00:00:00"/>
    <s v="E0220428"/>
    <s v="PD022329"/>
    <s v="PONTO CONFERENCIA DIGITAL  E OFFICE BASICO"/>
    <n v="8223.23"/>
    <d v="2024-12-01T00:00:00"/>
    <x v="0"/>
    <s v="SAP/CG nº 030/2022"/>
    <s v="006.00001869/2023-15"/>
    <s v="PD-PRC-2022/03246   359.00000906/2024-41 ITO"/>
    <s v="2 - FATURADO"/>
    <n v="0"/>
    <x v="0"/>
    <x v="0"/>
  </r>
  <r>
    <x v="1579"/>
    <s v="96.291.141/0163-45"/>
    <s v="NF SERVICOS"/>
    <n v="176440"/>
    <d v="2024-12-26T00:00:00"/>
    <n v="1892428"/>
    <d v="2024-12-26T00:00:00"/>
    <d v="2024-12-01T00:00:00"/>
    <n v="308852.87"/>
    <d v="2025-01-25T00:00:00"/>
    <s v="E0240284"/>
    <s v="PD024174"/>
    <s v="SERVIÇOS DE SUPORTE TÉCNICO LOCAL, SERVIÇOS DE CENTRAL DE ATENDIMENTO (HELP DESK/SERVICE DESK) E  SERVIÇOS DE PROCESSAMENTO DE DADOS EM MAINFRAME UNISYS NO DATA CENTER PRODESP"/>
    <n v="294027.93"/>
    <d v="2024-12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"/>
    <n v="176441"/>
    <d v="2024-12-26T00:00:00"/>
    <n v="1892429"/>
    <d v="2024-12-26T00:00:00"/>
    <d v="2024-12-01T00:00:00"/>
    <n v="5439.57"/>
    <d v="2025-01-25T00:00:00"/>
    <s v="E0240284"/>
    <s v="PD024174"/>
    <s v="SERVIÇOS DE SUPORTE TÉCNICO LOCAL, SERVIÇOS DE CENTRAL DE ATENDIMENTO (HELP DESK/SERVICE DESK) E  SERVIÇOS DE PROCESSAMENTO DE DADOS EM MAINFRAME UNISYS NO DATA CENTER PRODESP"/>
    <n v="5178.47"/>
    <d v="2024-12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"/>
    <n v="176444"/>
    <d v="2024-12-26T00:00:00"/>
    <n v="1892432"/>
    <d v="2024-12-26T00:00:00"/>
    <d v="2024-12-01T00:00:00"/>
    <n v="175380"/>
    <d v="2025-01-25T00:00:00"/>
    <s v="E0230221"/>
    <s v="PD023192"/>
    <s v="OFFICE  BASICO"/>
    <n v="166961.76"/>
    <d v="2024-12-01T00:00:00"/>
    <x v="0"/>
    <s v="SAP/CG nº 011/2023"/>
    <s v="006.00005651/2023-21"/>
    <s v="359.00000350/2023-10 ITO"/>
    <s v="2 - FATURADO"/>
    <n v="0"/>
    <x v="0"/>
    <x v="0"/>
  </r>
  <r>
    <x v="1579"/>
    <s v="96.291.141/0163-45"/>
    <s v="NF SERVICOS"/>
    <n v="176446"/>
    <d v="2024-12-26T00:00:00"/>
    <n v="1892434"/>
    <d v="2024-12-26T00:00:00"/>
    <d v="2024-12-01T00:00:00"/>
    <n v="7399.72"/>
    <d v="2025-01-25T00:00:00"/>
    <s v="E0240284"/>
    <s v="PD024174"/>
    <s v="SERVIÇOS DE SUPORTE TÉCNICO LOCAL, SERVIÇOS DE CENTRAL DE ATENDIMENTO (HELP DESK/SERVICE DESK) E  SERVIÇOS DE PROCESSAMENTO DE DADOS EM MAINFRAME UNISYS NO DATA CENTER PRODESP"/>
    <n v="7044.53"/>
    <d v="2024-12-01T00:00:00"/>
    <x v="0"/>
    <d v="2024-04-01T00:00:00"/>
    <s v="006.00080999/2024-89"/>
    <s v="359.00003267/2024-75  ITO"/>
    <s v="2 - FATURADO"/>
    <n v="0"/>
    <x v="0"/>
    <x v="0"/>
  </r>
  <r>
    <x v="1579"/>
    <s v="96.291.141/0163-45"/>
    <s v="NF SERVICOS KIT"/>
    <n v="176451"/>
    <d v="2024-12-26T00:00:00"/>
    <n v="1892439"/>
    <d v="2024-12-26T00:00:00"/>
    <d v="2024-12-01T00:00:00"/>
    <n v="3014.2"/>
    <d v="2025-01-25T00:00:00"/>
    <s v="E0220935"/>
    <s v="PD022484"/>
    <s v="MANUTENÇÃO SDK INDIVIDUAL, CERTIFICADO DIGITAL eCPF, CERTIFICADO DIGITAL eCNPJ, CERTIFICADO  SSL ICP-BRASIL  E CERTIFICADO SSL STANDARD"/>
    <n v="2869.52"/>
    <d v="2024-12-01T00:00:00"/>
    <x v="0"/>
    <s v="SAP/CG 044/2022"/>
    <s v="SAP-PRC-44909/2022"/>
    <s v="PD-PRC-2022/04392  359.00008450/2023-86 ITO"/>
    <s v="2 - FATURADO"/>
    <n v="0"/>
    <x v="0"/>
    <x v="1"/>
  </r>
  <r>
    <x v="1579"/>
    <s v="96.291.141/0163-45"/>
    <s v="NF SERVICOS"/>
    <n v="2739"/>
    <d v="2024-12-26T00:00:00"/>
    <n v="2728"/>
    <d v="2024-12-26T00:00:00"/>
    <d v="2024-12-01T00:00:00"/>
    <n v="71817.350000000006"/>
    <d v="2025-01-25T00:00:00"/>
    <s v="E0220891"/>
    <s v="PD022448"/>
    <s v="DESENVOLVIMENTO DE SISTEMAS"/>
    <n v="68370.12"/>
    <d v="2024-12-01T00:00:00"/>
    <x v="0"/>
    <s v="SAP/CG nº 014/20223"/>
    <s v="SEI 006.00020878/2023-05"/>
    <s v="359.00003351/2023-16-APPS"/>
    <s v="2 - FATURADO"/>
    <n v="0"/>
    <x v="0"/>
    <x v="0"/>
  </r>
  <r>
    <x v="1579"/>
    <s v="96.291.141/0163-45"/>
    <s v="NF SERVICOS"/>
    <n v="2740"/>
    <d v="2024-12-26T00:00:00"/>
    <n v="2729"/>
    <d v="2024-12-26T00:00:00"/>
    <d v="2024-12-01T00:00:00"/>
    <n v="477064.04"/>
    <d v="2025-01-25T00:00:00"/>
    <s v="E0220891"/>
    <s v="PD022448"/>
    <s v="DESENVOLVIMENTO DE SISTEMAS"/>
    <n v="454164.97"/>
    <d v="2024-12-01T00:00:00"/>
    <x v="0"/>
    <s v="SAP/CG nº 014/20223"/>
    <s v="SEI 006.00020878/2023-05"/>
    <s v="359.00003351/2023-16-APPS"/>
    <s v="2 - FATURADO"/>
    <n v="0"/>
    <x v="0"/>
    <x v="0"/>
  </r>
  <r>
    <x v="1579"/>
    <s v="96.291.141/0163-45"/>
    <s v="NF SERVICOS"/>
    <n v="2741"/>
    <d v="2024-12-26T00:00:00"/>
    <n v="2730"/>
    <d v="2024-12-26T00:00:00"/>
    <d v="2024-12-01T00:00:00"/>
    <n v="35131.199999999997"/>
    <d v="2025-01-25T00:00:00"/>
    <s v="E0220891"/>
    <s v="PD022448"/>
    <s v="DESENVOLVIMENTO DE SISTEMAS"/>
    <n v="33444.9"/>
    <d v="2024-12-01T00:00:00"/>
    <x v="0"/>
    <s v="SAP/CG nº 014/20223"/>
    <s v="SEI 006.00020878/2023-05"/>
    <s v="359.00003351/2023-16-APPS"/>
    <s v="2 - FATURADO"/>
    <n v="0"/>
    <x v="0"/>
    <x v="0"/>
  </r>
  <r>
    <x v="1579"/>
    <s v="96.291.141/0167-79"/>
    <s v="NF SERVICOS E_GOV"/>
    <n v="113516"/>
    <d v="2022-07-27T00:00:00"/>
    <n v="118217"/>
    <d v="2022-07-27T00:00:00"/>
    <m/>
    <n v="167.26"/>
    <d v="2022-08-26T00:00:00"/>
    <m/>
    <m/>
    <s v="Certificado e-CPF A3 (somente certificado) - 36 meses Gov"/>
    <n v="167.26"/>
    <m/>
    <x v="18"/>
    <m/>
    <m/>
    <m/>
    <s v="2 - FATURADO"/>
    <n v="858"/>
    <x v="4"/>
    <x v="1"/>
  </r>
  <r>
    <x v="1579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18"/>
    <m/>
    <m/>
    <m/>
    <s v="2 - FATURADO"/>
    <n v="472"/>
    <x v="4"/>
    <x v="1"/>
  </r>
  <r>
    <x v="1579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18"/>
    <m/>
    <m/>
    <m/>
    <s v="2 - FATURADO"/>
    <n v="354"/>
    <x v="3"/>
    <x v="1"/>
  </r>
  <r>
    <x v="1579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18"/>
    <m/>
    <m/>
    <m/>
    <s v="2 - FATURADO"/>
    <n v="278"/>
    <x v="3"/>
    <x v="1"/>
  </r>
  <r>
    <x v="1579"/>
    <s v="96.291.141/0179-02"/>
    <s v="NF SERVICOS E_GOV"/>
    <n v="129055"/>
    <d v="2022-09-19T00:00:00"/>
    <n v="133911"/>
    <d v="2022-09-19T00:00:00"/>
    <m/>
    <n v="227.35"/>
    <d v="2022-10-19T00:00:00"/>
    <m/>
    <m/>
    <s v="Certificado e-CPF A3 em cartão - 36 meses Gov"/>
    <n v="227.35"/>
    <m/>
    <x v="18"/>
    <m/>
    <m/>
    <m/>
    <s v="2 - FATURADO"/>
    <n v="804"/>
    <x v="4"/>
    <x v="1"/>
  </r>
  <r>
    <x v="1579"/>
    <s v="96.291.141/0181-27"/>
    <s v="NF SERVICOS E_GOV"/>
    <n v="139912"/>
    <d v="2023-08-22T00:00:00"/>
    <n v="1650241"/>
    <d v="2023-08-22T00:00:00"/>
    <m/>
    <n v="329.43"/>
    <d v="2023-09-21T00:00:00"/>
    <m/>
    <m/>
    <s v="Certificado e-CPF A3 em cartão e leitora - 36 meses Gov"/>
    <n v="329.43"/>
    <m/>
    <x v="18"/>
    <m/>
    <m/>
    <m/>
    <s v="2 - FATURADO"/>
    <n v="467"/>
    <x v="4"/>
    <x v="1"/>
  </r>
  <r>
    <x v="1579"/>
    <s v="96.291.141/0184-70"/>
    <s v="NF SERVICOS E_GOV"/>
    <n v="175036"/>
    <d v="2024-12-11T00:00:00"/>
    <n v="1891024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0"/>
    <x v="0"/>
    <x v="1"/>
  </r>
  <r>
    <x v="1580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489"/>
    <x v="4"/>
    <x v="1"/>
  </r>
  <r>
    <x v="1580"/>
    <s v="96.480.850/0001-03"/>
    <s v="NF SERVICOS"/>
    <n v="174517"/>
    <d v="2024-12-10T00:00:00"/>
    <n v="1890505"/>
    <d v="2024-12-10T00:00:00"/>
    <d v="2024-11-01T00:00:00"/>
    <n v="38667.040000000001"/>
    <d v="2025-01-09T00:00:00"/>
    <s v="E0240342"/>
    <s v="PD024225"/>
    <s v="MANUTENÇÃO DO SISTEMA  PARA  SPI"/>
    <n v="36811.019999999997"/>
    <d v="2024-11-01T00:00:00"/>
    <x v="0"/>
    <s v="014/2024"/>
    <s v="021.00001157/2024-35"/>
    <s v="359.00006289/2024-97   APPS"/>
    <s v="2 - FATURADO"/>
    <n v="0"/>
    <x v="0"/>
    <x v="0"/>
  </r>
  <r>
    <x v="1580"/>
    <s v="96.480.850/0001-03"/>
    <s v="NF SERVICOS"/>
    <n v="174518"/>
    <d v="2024-12-10T00:00:00"/>
    <n v="1890506"/>
    <d v="2024-12-10T00:00:00"/>
    <d v="2024-11-01T00:00:00"/>
    <n v="9421.2000000000007"/>
    <d v="2025-01-09T00:00:00"/>
    <s v="E0240341"/>
    <s v="PD024225"/>
    <s v="SUSTENTAÇÃO DO SISTEMA PARA SPI"/>
    <n v="8968.98"/>
    <d v="2024-11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4765"/>
    <d v="2024-12-10T00:00:00"/>
    <n v="1890753"/>
    <d v="2024-12-10T00:00:00"/>
    <d v="2024-11-01T00:00:00"/>
    <n v="23970.53"/>
    <d v="2025-01-09T00:00:00"/>
    <s v="E0240343"/>
    <s v="PD024225"/>
    <s v="HOSPEDAGEM VIRTUALIZADA ON PREMISES GERENCIADA DO SITE PARA SPI"/>
    <n v="22819.94"/>
    <d v="2024-11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4766"/>
    <d v="2024-12-10T00:00:00"/>
    <n v="1890754"/>
    <d v="2024-12-10T00:00:00"/>
    <d v="2024-11-01T00:00:00"/>
    <n v="1699.52"/>
    <d v="2025-01-09T00:00:00"/>
    <s v="E0240343"/>
    <s v="PD024225"/>
    <s v="HOSPEDAGEM VIRTUALIZADA ON PREMISES GERENCIADA DO SITE PARA SPI"/>
    <n v="1617.94"/>
    <d v="2024-11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4767"/>
    <d v="2024-12-10T00:00:00"/>
    <n v="1890755"/>
    <d v="2024-12-10T00:00:00"/>
    <d v="2024-11-01T00:00:00"/>
    <n v="7399.72"/>
    <d v="2025-01-09T00:00:00"/>
    <s v="E0240343"/>
    <s v="PD024225"/>
    <s v="HOSPEDAGEM VIRTUALIZADA ON PREMISES GERENCIADA DO SITE PARA SPI"/>
    <n v="7044.53"/>
    <d v="2024-11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4782"/>
    <d v="2024-12-10T00:00:00"/>
    <n v="1890770"/>
    <d v="2024-12-10T00:00:00"/>
    <d v="2024-11-01T00:00:00"/>
    <n v="11862.6"/>
    <d v="2025-01-09T00:00:00"/>
    <s v="ET240008"/>
    <s v="PD024008"/>
    <s v="INFRAESTRUTURA"/>
    <n v="11293.2"/>
    <d v="2024-11-01T00:00:00"/>
    <x v="0"/>
    <d v="2024-10-01T00:00:00"/>
    <s v="021.00001068/2024-99"/>
    <s v="359.00005957/2024-69-APPS"/>
    <s v="2 - FATURADO"/>
    <n v="0"/>
    <x v="0"/>
    <x v="0"/>
  </r>
  <r>
    <x v="1580"/>
    <s v="96.480.850/0001-03"/>
    <s v="NF SERVICOS"/>
    <n v="174784"/>
    <d v="2024-12-10T00:00:00"/>
    <n v="1890772"/>
    <d v="2024-12-10T00:00:00"/>
    <d v="2024-11-01T00:00:00"/>
    <n v="656.16"/>
    <d v="2025-01-09T00:00:00"/>
    <s v="E0230405"/>
    <s v="PD023333"/>
    <s v="SAM ESTOQUE - SAM PATRIMONIO"/>
    <n v="624.66"/>
    <d v="2024-11-01T00:00:00"/>
    <x v="0"/>
    <s v="006/2023"/>
    <s v="021.00001615/2023-55"/>
    <s v="359.00006451/2023-96  APPS"/>
    <s v="2 - FATURADO"/>
    <n v="0"/>
    <x v="0"/>
    <x v="0"/>
  </r>
  <r>
    <x v="1580"/>
    <s v="96.480.850/0001-03"/>
    <s v="NF SERVICOS"/>
    <n v="174809"/>
    <d v="2024-12-10T00:00:00"/>
    <n v="1890797"/>
    <d v="2024-12-10T00:00:00"/>
    <d v="2024-11-01T00:00:00"/>
    <n v="20164.2"/>
    <d v="2025-01-09T00:00:00"/>
    <s v="E0240426"/>
    <s v="PD024289"/>
    <s v="OFFICE BASICO - EMAIL COMO SERVIÇO"/>
    <n v="19196.32"/>
    <d v="2024-11-01T00:00:00"/>
    <x v="0"/>
    <s v="012/2024"/>
    <s v="021.00001170/2024-94"/>
    <s v="359.00006933/2024-27  ITO"/>
    <s v="2 - FATURADO"/>
    <n v="0"/>
    <x v="0"/>
    <x v="0"/>
  </r>
  <r>
    <x v="1580"/>
    <s v="96.480.850/0001-03"/>
    <s v="NF SERVICOS"/>
    <n v="174812"/>
    <d v="2024-12-10T00:00:00"/>
    <n v="1890800"/>
    <d v="2024-12-10T00:00:00"/>
    <d v="2024-11-01T00:00:00"/>
    <n v="16.48"/>
    <d v="2025-01-09T00:00:00"/>
    <s v="E0240308"/>
    <s v="PD024190"/>
    <s v="PROGRAMA SP SEM PAPEL"/>
    <n v="15.69"/>
    <d v="2024-11-01T00:00:00"/>
    <x v="0"/>
    <s v="008/2024"/>
    <s v="021.00000776/2024-11"/>
    <s v="359.00005416/2024-31-APPS"/>
    <s v="2 - FATURADO"/>
    <n v="0"/>
    <x v="0"/>
    <x v="0"/>
  </r>
  <r>
    <x v="1580"/>
    <s v="96.480.850/0001-03"/>
    <s v="NFS INSS RET"/>
    <n v="6555"/>
    <d v="2024-12-10T00:00:00"/>
    <n v="306419"/>
    <d v="2024-12-10T00:00:00"/>
    <d v="2024-11-01T00:00:00"/>
    <n v="69492.820000000007"/>
    <d v="2025-01-09T00:00:00"/>
    <s v="E0240008"/>
    <s v="PD024008"/>
    <s v="INFRAESTRUTURA"/>
    <n v="58512.95"/>
    <d v="2024-11-01T00:00:00"/>
    <x v="0"/>
    <d v="2024-10-01T00:00:00"/>
    <s v="021.00001068/2024-99"/>
    <s v="359.00005957/2024-69-APPS/ITO"/>
    <s v="2 - FATURADO"/>
    <n v="0"/>
    <x v="0"/>
    <x v="0"/>
  </r>
  <r>
    <x v="1580"/>
    <s v="96.480.850/0001-03"/>
    <s v="NFS INSS RET"/>
    <n v="6556"/>
    <d v="2024-12-10T00:00:00"/>
    <n v="306420"/>
    <d v="2024-12-10T00:00:00"/>
    <d v="2024-11-01T00:00:00"/>
    <n v="71863.259999999995"/>
    <d v="2025-01-09T00:00:00"/>
    <s v="E0240008"/>
    <s v="PD024008"/>
    <s v="INFRAESTRUTURA"/>
    <n v="60508.86"/>
    <d v="2024-11-01T00:00:00"/>
    <x v="0"/>
    <d v="2024-10-01T00:00:00"/>
    <s v="021.00001068/2024-99"/>
    <s v="359.00005957/2024-69-APPS/ITO"/>
    <s v="2 - FATURADO"/>
    <n v="0"/>
    <x v="0"/>
    <x v="0"/>
  </r>
  <r>
    <x v="1580"/>
    <s v="96.480.850/0001-03"/>
    <s v="NF SERVICOS"/>
    <n v="176557"/>
    <d v="2024-12-27T00:00:00"/>
    <n v="1892545"/>
    <d v="2024-12-27T00:00:00"/>
    <d v="2024-12-01T00:00:00"/>
    <n v="11862.6"/>
    <d v="2025-01-26T00:00:00"/>
    <s v="ET240008"/>
    <s v="PD024008"/>
    <s v="INFRAESTRUTURA"/>
    <n v="11293.2"/>
    <d v="2024-12-01T00:00:00"/>
    <x v="0"/>
    <d v="2024-10-01T00:00:00"/>
    <s v="021.00001068/2024-99"/>
    <s v="359.00005957/2024-69-APPS"/>
    <s v="2 - FATURADO"/>
    <n v="0"/>
    <x v="0"/>
    <x v="0"/>
  </r>
  <r>
    <x v="1580"/>
    <s v="96.480.850/0001-03"/>
    <s v="NF SERVICOS"/>
    <n v="176575"/>
    <d v="2024-12-27T00:00:00"/>
    <n v="1892563"/>
    <d v="2024-12-27T00:00:00"/>
    <d v="2024-12-01T00:00:00"/>
    <n v="16.48"/>
    <d v="2025-01-26T00:00:00"/>
    <s v="E0240308"/>
    <s v="PD024190"/>
    <s v="PROGRAMA SP SEM PAPEL"/>
    <n v="15.69"/>
    <d v="2024-12-01T00:00:00"/>
    <x v="0"/>
    <s v="008/2024"/>
    <s v="021.00000776/2024-11"/>
    <s v="359.00005416/2024-31-APPS"/>
    <s v="2 - FATURADO"/>
    <n v="0"/>
    <x v="0"/>
    <x v="0"/>
  </r>
  <r>
    <x v="1580"/>
    <s v="96.480.850/0001-03"/>
    <s v="NF SERVICOS"/>
    <n v="176578"/>
    <d v="2024-12-27T00:00:00"/>
    <n v="1892566"/>
    <d v="2024-12-27T00:00:00"/>
    <d v="2024-12-01T00:00:00"/>
    <n v="20164.2"/>
    <d v="2025-01-26T00:00:00"/>
    <s v="E0240426"/>
    <s v="PD024289"/>
    <s v="OFFICE BASICO - EMAIL COMO SERVIÇO"/>
    <n v="19196.32"/>
    <d v="2024-12-01T00:00:00"/>
    <x v="0"/>
    <s v="012/2024"/>
    <s v="021.00001170/2024-94"/>
    <s v="359.00006933/2024-27  ITO"/>
    <s v="2 - FATURADO"/>
    <n v="0"/>
    <x v="0"/>
    <x v="0"/>
  </r>
  <r>
    <x v="1580"/>
    <s v="96.480.850/0001-03"/>
    <s v="NF SERVICOS"/>
    <n v="176579"/>
    <d v="2024-12-27T00:00:00"/>
    <n v="1892567"/>
    <d v="2024-12-27T00:00:00"/>
    <d v="2024-12-01T00:00:00"/>
    <n v="28960.99"/>
    <d v="2025-01-26T00:00:00"/>
    <s v="E0240343"/>
    <s v="PD024225"/>
    <s v="HOSPEDAGEM VIRTUALIZADA ON PREMISES GERENCIADA DO SITE PARA SPI"/>
    <n v="27570.86"/>
    <d v="2024-12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6580"/>
    <d v="2024-12-27T00:00:00"/>
    <n v="1892568"/>
    <d v="2024-12-27T00:00:00"/>
    <d v="2024-12-01T00:00:00"/>
    <n v="1521.48"/>
    <d v="2025-01-26T00:00:00"/>
    <s v="E0240343"/>
    <s v="PD024225"/>
    <s v="HOSPEDAGEM VIRTUALIZADA ON PREMISES GERENCIADA DO SITE PARA SPI"/>
    <n v="1448.45"/>
    <d v="2024-12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6588"/>
    <d v="2024-12-27T00:00:00"/>
    <n v="1892576"/>
    <d v="2024-12-27T00:00:00"/>
    <d v="2024-12-01T00:00:00"/>
    <n v="318599.42"/>
    <d v="2025-01-26T00:00:00"/>
    <s v="E0241013"/>
    <s v="PD024446"/>
    <s v="SHIELD - INFRAESTRUTURA,  HOSPEDAGEM E SEGURANÇA DA INFORMAÇÃO EM  NUVEM PUBLICA"/>
    <n v="303306.65000000002"/>
    <d v="2024-12-01T00:00:00"/>
    <x v="0"/>
    <s v="018/2024"/>
    <s v="021.00002196/2024-50"/>
    <s v="359.00008671/2024-35 ITO"/>
    <s v="2 - FATURADO"/>
    <n v="0"/>
    <x v="0"/>
    <x v="0"/>
  </r>
  <r>
    <x v="1580"/>
    <s v="96.480.850/0001-03"/>
    <s v="NF SERVICOS"/>
    <n v="176597"/>
    <d v="2024-12-27T00:00:00"/>
    <n v="1892585"/>
    <d v="2024-12-27T00:00:00"/>
    <d v="2024-12-01T00:00:00"/>
    <n v="64191.42"/>
    <d v="2025-01-26T00:00:00"/>
    <s v="E0240342"/>
    <s v="PD024225"/>
    <s v="MANUTENÇÃO DO SISTEMA  PARA  SPI"/>
    <n v="61110.23"/>
    <d v="2024-12-01T00:00:00"/>
    <x v="0"/>
    <s v="014/2024"/>
    <s v="021.00001157/2024-35"/>
    <s v="359.00006289/2024-97   APPS"/>
    <s v="2 - FATURADO"/>
    <n v="0"/>
    <x v="0"/>
    <x v="0"/>
  </r>
  <r>
    <x v="1580"/>
    <s v="96.480.850/0001-03"/>
    <s v="NF SERVICOS"/>
    <n v="176599"/>
    <d v="2024-12-27T00:00:00"/>
    <n v="1892587"/>
    <d v="2024-12-27T00:00:00"/>
    <d v="2024-12-01T00:00:00"/>
    <n v="14111.04"/>
    <d v="2025-01-26T00:00:00"/>
    <s v="E0240341"/>
    <s v="PD024225"/>
    <s v="SUSTENTAÇÃO DO SISTEMA PARA SPI"/>
    <n v="13433.71"/>
    <d v="2024-12-01T00:00:00"/>
    <x v="0"/>
    <s v="014/2024"/>
    <s v="021.00001157/2024-35"/>
    <s v="359.00006289/2024-97   ITO"/>
    <s v="2 - FATURADO"/>
    <n v="0"/>
    <x v="0"/>
    <x v="0"/>
  </r>
  <r>
    <x v="1580"/>
    <s v="96.480.850/0001-03"/>
    <s v="NF SERVICOS"/>
    <n v="176603"/>
    <d v="2024-12-27T00:00:00"/>
    <n v="1892591"/>
    <d v="2024-12-27T00:00:00"/>
    <d v="2024-12-01T00:00:00"/>
    <n v="656.16"/>
    <d v="2025-01-26T00:00:00"/>
    <s v="E0230405"/>
    <s v="PD023333"/>
    <s v="SAM ESTOQUE - SAM PATRIMONIO"/>
    <n v="624.66"/>
    <d v="2024-12-01T00:00:00"/>
    <x v="0"/>
    <s v="006/2023"/>
    <s v="021.00001615/2023-55"/>
    <s v="359.00006451/2023-96  APPS"/>
    <s v="2 - FATURADO"/>
    <n v="0"/>
    <x v="0"/>
    <x v="0"/>
  </r>
  <r>
    <x v="1580"/>
    <s v="96.480.850/0001-03"/>
    <s v="NFS INSS RET"/>
    <n v="6605"/>
    <d v="2024-12-27T00:00:00"/>
    <n v="309717"/>
    <d v="2024-12-27T00:00:00"/>
    <d v="2024-12-01T00:00:00"/>
    <n v="118059.84"/>
    <d v="2025-01-26T00:00:00"/>
    <s v="E0240008"/>
    <s v="PD024008"/>
    <s v="INFRAESTRUTURA"/>
    <n v="99406.39"/>
    <d v="2024-12-01T00:00:00"/>
    <x v="0"/>
    <d v="2024-10-01T00:00:00"/>
    <s v="021.00001068/2024-99"/>
    <s v="359.00005957/2024-69-APPS/ITO"/>
    <s v="2 - FATURADO"/>
    <n v="0"/>
    <x v="0"/>
    <x v="0"/>
  </r>
  <r>
    <x v="1580"/>
    <s v="96.480.850/0001-03"/>
    <s v="NFS INSS RET"/>
    <n v="6606"/>
    <d v="2024-12-27T00:00:00"/>
    <n v="309718"/>
    <d v="2024-12-27T00:00:00"/>
    <d v="2024-12-01T00:00:00"/>
    <n v="52888.01"/>
    <d v="2025-01-26T00:00:00"/>
    <s v="E0240008"/>
    <s v="PD024008"/>
    <s v="INFRAESTRUTURA"/>
    <n v="44531.71"/>
    <d v="2024-12-01T00:00:00"/>
    <x v="0"/>
    <d v="2024-10-01T00:00:00"/>
    <s v="021.00001068/2024-99"/>
    <s v="359.00005957/2024-69-APPS/ITO"/>
    <s v="2 - FATURADO"/>
    <n v="0"/>
    <x v="0"/>
    <x v="0"/>
  </r>
  <r>
    <x v="1581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488"/>
    <x v="4"/>
    <x v="1"/>
  </r>
  <r>
    <x v="1581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333"/>
    <x v="3"/>
    <x v="1"/>
  </r>
  <r>
    <x v="1581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06"/>
    <x v="3"/>
    <x v="1"/>
  </r>
  <r>
    <x v="1581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277"/>
    <x v="3"/>
    <x v="1"/>
  </r>
  <r>
    <x v="1581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216"/>
    <x v="3"/>
    <x v="1"/>
  </r>
  <r>
    <x v="1581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212"/>
    <x v="3"/>
    <x v="1"/>
  </r>
  <r>
    <x v="1581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178"/>
    <x v="6"/>
    <x v="1"/>
  </r>
  <r>
    <x v="1581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143"/>
    <x v="7"/>
    <x v="1"/>
  </r>
  <r>
    <x v="1581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68"/>
    <x v="5"/>
    <x v="1"/>
  </r>
  <r>
    <x v="1582"/>
    <s v="988.991.471-91"/>
    <s v="NF SERVICOS DO"/>
    <n v="288876"/>
    <d v="2024-09-24T00:00:00"/>
    <n v="295218"/>
    <d v="2024-09-24T00:00:00"/>
    <m/>
    <n v="17.420000000000002"/>
    <d v="2024-10-24T00:00:00"/>
    <m/>
    <m/>
    <s v="Boletim - Diário Oficial Informa"/>
    <n v="17.420000000000002"/>
    <m/>
    <x v="0"/>
    <m/>
    <m/>
    <m/>
    <s v="3 - FATURADO DO INFORMA"/>
    <n v="68"/>
    <x v="5"/>
    <x v="1"/>
  </r>
  <r>
    <x v="1582"/>
    <s v="988.991.471-91"/>
    <s v="NF SERVICOS DO"/>
    <n v="290316"/>
    <d v="2024-10-04T00:00:00"/>
    <n v="296666"/>
    <d v="2024-10-04T00:00:00"/>
    <m/>
    <n v="27"/>
    <d v="2024-11-03T00:00:00"/>
    <m/>
    <m/>
    <s v="Boletim - Diário Oficial Informa"/>
    <n v="27"/>
    <m/>
    <x v="0"/>
    <m/>
    <m/>
    <m/>
    <s v="3 - FATURADO DO INFORMA"/>
    <n v="58"/>
    <x v="1"/>
    <x v="1"/>
  </r>
  <r>
    <x v="1583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138"/>
    <x v="4"/>
    <x v="1"/>
  </r>
  <r>
    <x v="1584"/>
    <s v="992.066.923-72"/>
    <s v="NF SERVICOS DO"/>
    <n v="156573"/>
    <d v="2022-12-29T00:00:00"/>
    <n v="161499"/>
    <d v="2022-12-29T00:00:00"/>
    <m/>
    <n v="34.200000000000003"/>
    <d v="2023-01-28T00:00:00"/>
    <m/>
    <m/>
    <s v="Boletim - Diário Oficial Informa"/>
    <n v="34.200000000000003"/>
    <m/>
    <x v="0"/>
    <m/>
    <m/>
    <m/>
    <s v="3 - FATURADO DO INFORMA"/>
    <n v="703"/>
    <x v="4"/>
    <x v="1"/>
  </r>
  <r>
    <x v="1584"/>
    <s v="992.066.923-72"/>
    <s v="NF SERVICOS DO"/>
    <n v="162916"/>
    <d v="2023-01-27T00:00:00"/>
    <n v="168083"/>
    <d v="2023-01-27T00:00:00"/>
    <m/>
    <n v="54"/>
    <d v="2023-02-26T00:00:00"/>
    <m/>
    <m/>
    <s v="Boletim - Diário Oficial Informa"/>
    <n v="54"/>
    <m/>
    <x v="0"/>
    <m/>
    <m/>
    <m/>
    <s v="3 - FATURADO DO INFORMA"/>
    <n v="674"/>
    <x v="4"/>
    <x v="1"/>
  </r>
  <r>
    <x v="1584"/>
    <s v="992.066.923-72"/>
    <s v="NF SERVICOS DO"/>
    <n v="171294"/>
    <d v="2023-02-28T00:00:00"/>
    <n v="176565"/>
    <d v="2023-03-08T00:00:00"/>
    <m/>
    <n v="54"/>
    <d v="2023-04-07T00:00:00"/>
    <m/>
    <m/>
    <s v="Boletim - Diário Oficial Informa"/>
    <n v="54"/>
    <m/>
    <x v="0"/>
    <m/>
    <m/>
    <m/>
    <s v="3 - FATURADO DO INFORMA"/>
    <n v="634"/>
    <x v="4"/>
    <x v="1"/>
  </r>
  <r>
    <x v="1584"/>
    <s v="992.066.923-72"/>
    <s v="NF SERVICOS DO"/>
    <n v="180821"/>
    <d v="2023-03-31T00:00:00"/>
    <n v="186125"/>
    <d v="2023-04-03T00:00:00"/>
    <m/>
    <n v="54"/>
    <d v="2023-05-03T00:00:00"/>
    <m/>
    <m/>
    <s v="Boletim - Diário Oficial Informa"/>
    <n v="54"/>
    <m/>
    <x v="0"/>
    <m/>
    <m/>
    <m/>
    <s v="3 - FATURADO DO INFORMA"/>
    <n v="608"/>
    <x v="4"/>
    <x v="1"/>
  </r>
  <r>
    <x v="1585"/>
    <s v="992.519.738-49"/>
    <s v="NF SERVICOS KIT"/>
    <n v="209784"/>
    <d v="2023-07-25T00:00:00"/>
    <n v="215313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495"/>
    <x v="4"/>
    <x v="1"/>
  </r>
  <r>
    <x v="1586"/>
    <m/>
    <s v="ND-Médicos"/>
    <m/>
    <m/>
    <m/>
    <m/>
    <m/>
    <m/>
    <d v="2024-12-20T00:00:00"/>
    <m/>
    <m/>
    <m/>
    <n v="152957.20000000019"/>
    <m/>
    <x v="0"/>
    <m/>
    <m/>
    <m/>
    <m/>
    <n v="11"/>
    <x v="2"/>
    <x v="13"/>
  </r>
  <r>
    <x v="1586"/>
    <m/>
    <s v="ND-Médicos"/>
    <m/>
    <m/>
    <m/>
    <m/>
    <m/>
    <m/>
    <d v="2025-01-20T00:00:00"/>
    <m/>
    <m/>
    <m/>
    <n v="2236184.44"/>
    <m/>
    <x v="0"/>
    <m/>
    <m/>
    <m/>
    <m/>
    <n v="0"/>
    <x v="0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0">
        <item sd="0" x="1"/>
        <item sd="0" m="1" x="8"/>
        <item sd="0" x="2"/>
        <item sd="0" x="3"/>
        <item sd="0" x="4"/>
        <item n="REPASSE SGGD" sd="0" x="5"/>
        <item sd="0" x="6"/>
        <item sd="0" x="0"/>
        <item h="1" sd="0" x="7"/>
        <item t="default" sd="0"/>
      </items>
    </pivotField>
    <pivotField axis="axisRow" showAll="0">
      <items count="157">
        <item m="1" x="126"/>
        <item x="75"/>
        <item x="71"/>
        <item m="1" x="125"/>
        <item x="73"/>
        <item m="1" x="124"/>
        <item x="1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10"/>
        <item x="87"/>
        <item m="1" x="149"/>
        <item m="1" x="153"/>
        <item m="1" x="154"/>
        <item x="93"/>
        <item x="98"/>
        <item x="78"/>
        <item x="111"/>
        <item x="119"/>
        <item m="1" x="155"/>
        <item x="79"/>
        <item x="115"/>
        <item x="116"/>
        <item x="80"/>
        <item m="1" x="129"/>
        <item x="89"/>
        <item x="81"/>
        <item x="83"/>
        <item x="113"/>
        <item m="1" x="148"/>
        <item m="1" x="141"/>
        <item m="1" x="142"/>
        <item x="122"/>
        <item m="1" x="143"/>
        <item x="100"/>
        <item x="82"/>
        <item x="84"/>
        <item x="101"/>
        <item m="1" x="144"/>
        <item x="92"/>
        <item m="1" x="145"/>
        <item x="96"/>
        <item x="85"/>
        <item m="1" x="146"/>
        <item x="97"/>
        <item x="95"/>
        <item x="102"/>
        <item m="1" x="147"/>
        <item x="117"/>
        <item x="76"/>
        <item x="88"/>
        <item x="90"/>
        <item m="1" x="150"/>
        <item x="99"/>
        <item m="1" x="127"/>
        <item m="1" x="128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x="105"/>
        <item x="106"/>
        <item x="107"/>
        <item x="86"/>
        <item x="120"/>
        <item x="91"/>
        <item x="121"/>
        <item x="103"/>
        <item m="1" x="151"/>
        <item m="1" x="152"/>
        <item x="72"/>
        <item x="74"/>
        <item x="77"/>
        <item x="94"/>
        <item x="104"/>
        <item x="108"/>
        <item x="109"/>
        <item x="112"/>
        <item x="114"/>
        <item x="118"/>
        <item t="default"/>
      </items>
    </pivotField>
    <pivotField showAll="0"/>
    <pivotField dataField="1" numFmtId="43" showAll="0"/>
    <pivotField axis="axisCol" showAll="0">
      <items count="5">
        <item x="2"/>
        <item x="1"/>
        <item x="0"/>
        <item x="3"/>
        <item t="default"/>
      </items>
    </pivotField>
  </pivotFields>
  <rowFields count="2">
    <field x="0"/>
    <field x="1"/>
  </rowFields>
  <rowItems count="8">
    <i>
      <x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16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965BA-D4E1-4F38-A1D5-36B6FE219B61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F237" firstHeaderRow="1" firstDataRow="2" firstDataCol="1"/>
  <pivotFields count="15">
    <pivotField axis="axisRow" showAll="0" sortType="ascending" defaultSubtotal="0">
      <items count="339">
        <item x="209"/>
        <item x="19"/>
        <item x="211"/>
        <item m="1" x="336"/>
        <item m="1" x="294"/>
        <item m="1" x="312"/>
        <item x="27"/>
        <item x="212"/>
        <item x="57"/>
        <item x="28"/>
        <item x="213"/>
        <item x="214"/>
        <item m="1" x="313"/>
        <item x="20"/>
        <item x="29"/>
        <item x="16"/>
        <item m="1" x="337"/>
        <item m="1" x="327"/>
        <item x="30"/>
        <item m="1" x="321"/>
        <item x="31"/>
        <item x="215"/>
        <item x="32"/>
        <item x="216"/>
        <item x="217"/>
        <item m="1" x="296"/>
        <item m="1" x="332"/>
        <item x="267"/>
        <item x="17"/>
        <item x="116"/>
        <item x="218"/>
        <item x="219"/>
        <item x="210"/>
        <item x="220"/>
        <item x="33"/>
        <item m="1" x="328"/>
        <item x="34"/>
        <item x="35"/>
        <item x="221"/>
        <item x="36"/>
        <item m="1" x="338"/>
        <item x="37"/>
        <item x="38"/>
        <item x="39"/>
        <item m="1" x="329"/>
        <item m="1" x="307"/>
        <item x="8"/>
        <item x="7"/>
        <item m="1" x="300"/>
        <item x="4"/>
        <item x="9"/>
        <item m="1" x="295"/>
        <item m="1" x="326"/>
        <item x="222"/>
        <item x="40"/>
        <item m="1" x="323"/>
        <item m="1" x="333"/>
        <item x="11"/>
        <item x="21"/>
        <item x="223"/>
        <item x="12"/>
        <item x="24"/>
        <item x="13"/>
        <item x="117"/>
        <item m="1" x="314"/>
        <item x="224"/>
        <item m="1" x="315"/>
        <item x="41"/>
        <item m="1" x="292"/>
        <item x="42"/>
        <item m="1" x="308"/>
        <item x="120"/>
        <item x="121"/>
        <item m="1" x="301"/>
        <item x="58"/>
        <item x="14"/>
        <item x="134"/>
        <item x="135"/>
        <item x="136"/>
        <item x="137"/>
        <item x="268"/>
        <item x="59"/>
        <item x="225"/>
        <item x="269"/>
        <item x="226"/>
        <item x="138"/>
        <item x="270"/>
        <item x="60"/>
        <item x="61"/>
        <item x="62"/>
        <item x="264"/>
        <item x="3"/>
        <item x="139"/>
        <item x="140"/>
        <item x="141"/>
        <item x="142"/>
        <item x="63"/>
        <item x="64"/>
        <item x="143"/>
        <item x="144"/>
        <item x="227"/>
        <item x="145"/>
        <item m="1" x="316"/>
        <item x="10"/>
        <item x="228"/>
        <item x="5"/>
        <item x="229"/>
        <item x="65"/>
        <item x="66"/>
        <item x="283"/>
        <item x="208"/>
        <item x="230"/>
        <item x="271"/>
        <item x="146"/>
        <item x="67"/>
        <item x="68"/>
        <item m="1" x="302"/>
        <item x="231"/>
        <item x="272"/>
        <item x="50"/>
        <item x="147"/>
        <item x="69"/>
        <item x="148"/>
        <item x="70"/>
        <item x="232"/>
        <item x="118"/>
        <item x="233"/>
        <item x="122"/>
        <item x="71"/>
        <item x="149"/>
        <item x="72"/>
        <item x="123"/>
        <item m="1" x="303"/>
        <item x="51"/>
        <item m="1" x="309"/>
        <item x="150"/>
        <item x="73"/>
        <item x="151"/>
        <item x="74"/>
        <item x="234"/>
        <item x="75"/>
        <item x="152"/>
        <item x="286"/>
        <item x="76"/>
        <item x="153"/>
        <item x="154"/>
        <item x="155"/>
        <item x="156"/>
        <item x="235"/>
        <item x="77"/>
        <item x="52"/>
        <item x="78"/>
        <item x="284"/>
        <item x="157"/>
        <item x="124"/>
        <item m="1" x="304"/>
        <item x="158"/>
        <item x="159"/>
        <item x="160"/>
        <item x="265"/>
        <item x="236"/>
        <item x="237"/>
        <item x="0"/>
        <item x="79"/>
        <item x="161"/>
        <item x="162"/>
        <item x="238"/>
        <item x="6"/>
        <item x="80"/>
        <item x="163"/>
        <item x="273"/>
        <item x="164"/>
        <item x="165"/>
        <item x="81"/>
        <item x="82"/>
        <item x="119"/>
        <item x="166"/>
        <item x="125"/>
        <item m="1" x="297"/>
        <item x="239"/>
        <item x="167"/>
        <item x="83"/>
        <item x="84"/>
        <item x="240"/>
        <item x="53"/>
        <item x="168"/>
        <item x="169"/>
        <item x="126"/>
        <item x="127"/>
        <item x="85"/>
        <item x="170"/>
        <item x="241"/>
        <item m="1" x="305"/>
        <item x="242"/>
        <item x="243"/>
        <item x="171"/>
        <item x="244"/>
        <item m="1" x="298"/>
        <item x="285"/>
        <item x="245"/>
        <item x="274"/>
        <item x="172"/>
        <item x="173"/>
        <item x="174"/>
        <item x="175"/>
        <item x="246"/>
        <item x="176"/>
        <item x="177"/>
        <item x="178"/>
        <item x="247"/>
        <item x="248"/>
        <item x="128"/>
        <item m="1" x="306"/>
        <item x="179"/>
        <item x="86"/>
        <item x="249"/>
        <item x="180"/>
        <item x="181"/>
        <item x="182"/>
        <item x="183"/>
        <item x="87"/>
        <item x="275"/>
        <item x="276"/>
        <item x="184"/>
        <item x="185"/>
        <item x="186"/>
        <item x="88"/>
        <item x="287"/>
        <item x="250"/>
        <item x="89"/>
        <item x="90"/>
        <item x="91"/>
        <item x="92"/>
        <item x="93"/>
        <item x="187"/>
        <item x="251"/>
        <item x="288"/>
        <item x="188"/>
        <item x="189"/>
        <item x="266"/>
        <item x="277"/>
        <item x="94"/>
        <item x="54"/>
        <item x="289"/>
        <item x="252"/>
        <item x="190"/>
        <item x="191"/>
        <item x="95"/>
        <item x="278"/>
        <item m="1" x="299"/>
        <item x="253"/>
        <item x="192"/>
        <item x="96"/>
        <item x="193"/>
        <item x="279"/>
        <item x="97"/>
        <item x="43"/>
        <item x="98"/>
        <item x="194"/>
        <item x="254"/>
        <item x="195"/>
        <item x="196"/>
        <item x="2"/>
        <item x="197"/>
        <item x="55"/>
        <item x="1"/>
        <item x="99"/>
        <item x="198"/>
        <item x="129"/>
        <item x="100"/>
        <item x="255"/>
        <item x="199"/>
        <item x="114"/>
        <item x="130"/>
        <item x="280"/>
        <item x="101"/>
        <item x="200"/>
        <item x="201"/>
        <item x="202"/>
        <item x="290"/>
        <item x="102"/>
        <item x="131"/>
        <item x="256"/>
        <item x="257"/>
        <item x="203"/>
        <item x="103"/>
        <item x="104"/>
        <item x="105"/>
        <item x="258"/>
        <item x="115"/>
        <item x="259"/>
        <item x="291"/>
        <item x="106"/>
        <item x="56"/>
        <item x="204"/>
        <item x="281"/>
        <item x="107"/>
        <item x="132"/>
        <item x="260"/>
        <item x="133"/>
        <item x="108"/>
        <item x="261"/>
        <item x="205"/>
        <item x="282"/>
        <item x="206"/>
        <item x="262"/>
        <item x="109"/>
        <item x="207"/>
        <item m="1" x="322"/>
        <item m="1" x="324"/>
        <item x="22"/>
        <item x="15"/>
        <item m="1" x="317"/>
        <item m="1" x="318"/>
        <item m="1" x="334"/>
        <item x="44"/>
        <item x="111"/>
        <item x="45"/>
        <item m="1" x="331"/>
        <item x="25"/>
        <item x="26"/>
        <item x="110"/>
        <item x="46"/>
        <item m="1" x="319"/>
        <item m="1" x="330"/>
        <item m="1" x="310"/>
        <item x="47"/>
        <item m="1" x="325"/>
        <item x="112"/>
        <item x="263"/>
        <item m="1" x="311"/>
        <item x="48"/>
        <item x="23"/>
        <item m="1" x="293"/>
        <item m="1" x="335"/>
        <item m="1" x="320"/>
        <item x="49"/>
        <item x="113"/>
        <item x="18"/>
      </items>
    </pivotField>
    <pivotField showAll="0" defaultSubtotal="0"/>
    <pivotField showAll="0" defaultSubtotal="0">
      <items count="4838">
        <item m="1" x="2426"/>
        <item m="1" x="4836"/>
        <item m="1" x="4837"/>
        <item m="1" x="2425"/>
        <item m="1" x="2749"/>
        <item x="18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72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2857"/>
        <item m="1" x="3111"/>
        <item m="1" x="3112"/>
        <item m="1" x="3510"/>
        <item m="1" x="3511"/>
        <item m="1" x="3512"/>
        <item m="1" x="3513"/>
        <item m="1" x="3514"/>
        <item m="1" x="3515"/>
        <item m="1" x="3335"/>
        <item m="1" x="3330"/>
        <item m="1" x="3405"/>
        <item m="1" x="3516"/>
        <item m="1" x="3086"/>
        <item m="1" x="3517"/>
        <item m="1" x="3518"/>
        <item m="1" x="3519"/>
        <item m="1" x="3520"/>
        <item m="1" x="3521"/>
        <item m="1" x="3475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106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110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107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114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334"/>
        <item m="1" x="3093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337"/>
        <item m="1" x="3090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108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2856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109"/>
        <item m="1" x="3714"/>
        <item m="1" x="3113"/>
        <item m="1" x="3715"/>
        <item m="1" x="3336"/>
        <item m="1" x="3089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338"/>
        <item m="1" x="3092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087"/>
        <item m="1" x="3088"/>
        <item m="1" x="3091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2451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331"/>
        <item m="1" x="3332"/>
        <item m="1" x="3333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3473"/>
        <item m="1" x="3474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2593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2466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x="819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3476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x="4"/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0"/>
        <item x="3"/>
        <item x="1"/>
        <item x="2"/>
      </items>
    </pivotField>
    <pivotField name="PPT" axis="axisRow" showAll="0" sortType="ascending" defaultSubtotal="0">
      <items count="261">
        <item sd="0" x="241"/>
        <item x="240"/>
        <item sd="0" x="45"/>
        <item sd="0" x="115"/>
        <item sd="0" x="232"/>
        <item sd="0" x="98"/>
        <item sd="0" x="172"/>
        <item sd="0" x="235"/>
        <item sd="0" x="138"/>
        <item sd="0" x="140"/>
        <item sd="0" x="185"/>
        <item x="259"/>
        <item x="244"/>
        <item x="243"/>
        <item x="245"/>
        <item sd="0" x="223"/>
        <item sd="0" x="91"/>
        <item sd="0" x="127"/>
        <item sd="0" x="92"/>
        <item sd="0" x="194"/>
        <item sd="0" x="128"/>
        <item x="242"/>
        <item x="246"/>
        <item sd="0" x="11"/>
        <item sd="0" x="101"/>
        <item sd="0" x="137"/>
        <item sd="0" x="93"/>
        <item sd="0" x="4"/>
        <item sd="0" x="134"/>
        <item sd="0" x="129"/>
        <item sd="0" x="202"/>
        <item sd="0" x="22"/>
        <item sd="0" x="170"/>
        <item sd="0" x="120"/>
        <item sd="0" x="135"/>
        <item sd="0" x="136"/>
        <item sd="0" x="168"/>
        <item sd="0" x="44"/>
        <item sd="0" x="71"/>
        <item sd="0" x="95"/>
        <item sd="0" x="123"/>
        <item sd="0" x="96"/>
        <item sd="0" x="51"/>
        <item sd="0" x="52"/>
        <item sd="0" x="206"/>
        <item sd="0" x="177"/>
        <item sd="0" x="105"/>
        <item sd="0" x="72"/>
        <item sd="0" x="145"/>
        <item sd="0" x="197"/>
        <item sd="0" x="73"/>
        <item sd="0" x="146"/>
        <item sd="0" x="46"/>
        <item sd="0" x="147"/>
        <item sd="0" x="74"/>
        <item sd="0" x="126"/>
        <item x="251"/>
        <item sd="0" x="106"/>
        <item sd="0" x="53"/>
        <item sd="0" x="207"/>
        <item sd="0" x="19"/>
        <item x="250"/>
        <item sd="0" x="208"/>
        <item sd="0" x="178"/>
        <item sd="0" x="54"/>
        <item sd="0" x="107"/>
        <item sd="0" x="216"/>
        <item sd="0" x="198"/>
        <item sd="0" x="148"/>
        <item sd="0" x="55"/>
        <item sd="0" x="97"/>
        <item sd="0" x="109"/>
        <item sd="0" x="169"/>
        <item sd="0" x="231"/>
        <item sd="0" x="179"/>
        <item sd="0" x="75"/>
        <item sd="0" x="233"/>
        <item sd="0" x="181"/>
        <item sd="0" x="149"/>
        <item sd="0" x="21"/>
        <item sd="0" x="110"/>
        <item sd="0" x="27"/>
        <item sd="0" x="28"/>
        <item sd="0" x="150"/>
        <item sd="0" x="76"/>
        <item sd="0" x="111"/>
        <item sd="0" x="77"/>
        <item sd="0" x="29"/>
        <item sd="0" x="151"/>
        <item sd="0" x="20"/>
        <item sd="0" x="108"/>
        <item x="255"/>
        <item sd="0" x="119"/>
        <item sd="0" x="0"/>
        <item sd="0" x="182"/>
        <item x="252"/>
        <item x="257"/>
        <item sd="0" x="78"/>
        <item sd="0" x="56"/>
        <item sd="0" x="5"/>
        <item sd="0" x="112"/>
        <item sd="0" x="79"/>
        <item sd="0" x="57"/>
        <item sd="0" x="199"/>
        <item sd="0" x="116"/>
        <item sd="0" x="156"/>
        <item sd="0" x="58"/>
        <item sd="0" x="30"/>
        <item sd="0" x="59"/>
        <item sd="0" x="60"/>
        <item sd="0" x="10"/>
        <item sd="0" x="80"/>
        <item sd="0" x="157"/>
        <item sd="0" x="209"/>
        <item sd="0" x="152"/>
        <item sd="0" x="81"/>
        <item sd="0" x="183"/>
        <item sd="0" x="31"/>
        <item sd="0" x="82"/>
        <item sd="0" x="234"/>
        <item sd="0" x="83"/>
        <item sd="0" x="61"/>
        <item sd="0" x="84"/>
        <item sd="0" x="153"/>
        <item x="258"/>
        <item sd="0" x="158"/>
        <item sd="0" x="154"/>
        <item sd="0" x="62"/>
        <item sd="0" x="8"/>
        <item sd="0" x="217"/>
        <item sd="0" x="117"/>
        <item sd="0" x="171"/>
        <item sd="0" x="220"/>
        <item sd="0" x="63"/>
        <item sd="0" x="184"/>
        <item sd="0" x="64"/>
        <item sd="0" x="65"/>
        <item sd="0" x="159"/>
        <item sd="0" x="23"/>
        <item sd="0" x="160"/>
        <item sd="0" x="66"/>
        <item sd="0" x="186"/>
        <item sd="0" x="13"/>
        <item sd="0" x="191"/>
        <item sd="0" x="16"/>
        <item sd="0" x="155"/>
        <item sd="0" x="187"/>
        <item sd="0" x="32"/>
        <item sd="0" x="33"/>
        <item sd="0" x="161"/>
        <item sd="0" x="86"/>
        <item sd="0" x="87"/>
        <item sd="0" x="180"/>
        <item sd="0" x="163"/>
        <item sd="0" x="162"/>
        <item x="248"/>
        <item sd="0" x="188"/>
        <item x="247"/>
        <item sd="0" x="173"/>
        <item sd="0" x="17"/>
        <item sd="0" x="190"/>
        <item sd="0" x="189"/>
        <item sd="0" x="174"/>
        <item sd="0" x="164"/>
        <item x="253"/>
        <item sd="0" x="165"/>
        <item sd="0" x="175"/>
        <item sd="0" x="85"/>
        <item sd="0" x="218"/>
        <item x="254"/>
        <item sd="0" x="34"/>
        <item sd="0" x="192"/>
        <item sd="0" x="193"/>
        <item sd="0" x="12"/>
        <item sd="0" x="26"/>
        <item sd="0" x="35"/>
        <item sd="0" x="236"/>
        <item sd="0" x="237"/>
        <item sd="0" x="3"/>
        <item sd="0" x="118"/>
        <item sd="0" x="36"/>
        <item sd="0" x="25"/>
        <item sd="0" x="166"/>
        <item x="249"/>
        <item sd="0" x="219"/>
        <item sd="0" x="221"/>
        <item sd="0" x="130"/>
        <item sd="0" x="14"/>
        <item sd="0" x="88"/>
        <item sd="0" x="37"/>
        <item sd="0" x="226"/>
        <item sd="0" x="131"/>
        <item sd="0" x="227"/>
        <item sd="0" x="89"/>
        <item sd="0" x="210"/>
        <item sd="0" x="228"/>
        <item sd="0" x="139"/>
        <item sd="0" x="212"/>
        <item sd="0" x="99"/>
        <item sd="0" x="100"/>
        <item sd="0" x="203"/>
        <item sd="0" x="204"/>
        <item sd="0" x="49"/>
        <item sd="0" x="102"/>
        <item sd="0" x="40"/>
        <item sd="0" x="213"/>
        <item sd="0" x="50"/>
        <item sd="0" x="2"/>
        <item sd="0" x="141"/>
        <item sd="0" x="224"/>
        <item sd="0" x="1"/>
        <item sd="0" x="205"/>
        <item sd="0" x="142"/>
        <item sd="0" x="67"/>
        <item sd="0" x="6"/>
        <item sd="0" x="7"/>
        <item sd="0" x="121"/>
        <item sd="0" x="239"/>
        <item sd="0" x="143"/>
        <item sd="0" x="124"/>
        <item sd="0" x="9"/>
        <item sd="0" x="15"/>
        <item sd="0" x="41"/>
        <item sd="0" x="214"/>
        <item sd="0" x="103"/>
        <item sd="0" x="144"/>
        <item sd="0" x="125"/>
        <item sd="0" x="122"/>
        <item sd="0" x="215"/>
        <item sd="0" x="195"/>
        <item sd="0" x="196"/>
        <item sd="0" x="42"/>
        <item sd="0" x="176"/>
        <item sd="0" x="225"/>
        <item sd="0" x="94"/>
        <item sd="0" x="68"/>
        <item sd="0" x="113"/>
        <item sd="0" x="18"/>
        <item sd="0" x="43"/>
        <item sd="0" x="104"/>
        <item sd="0" x="69"/>
        <item sd="0" x="70"/>
        <item x="256"/>
        <item sd="0" x="90"/>
        <item sd="0" x="114"/>
        <item sd="0" x="47"/>
        <item sd="0" x="132"/>
        <item sd="0" x="229"/>
        <item sd="0" x="133"/>
        <item sd="0" x="167"/>
        <item sd="0" x="38"/>
        <item sd="0" x="211"/>
        <item sd="0" x="39"/>
        <item sd="0" x="200"/>
        <item sd="0" x="238"/>
        <item sd="0" x="222"/>
        <item sd="0" x="201"/>
        <item sd="0" x="230"/>
        <item sd="0" x="48"/>
        <item sd="0" x="24"/>
        <item sd="0" x="260"/>
      </items>
    </pivotField>
    <pivotField axis="axisRow" subtotalTop="0" showAll="0" sortType="descending" defaultSubtotal="0">
      <items count="241">
        <item sd="0" x="220"/>
        <item n="SUPERINTENDÊNCIA DE SERVIÇOS AO CIDADÃO" sd="0" x="221"/>
        <item sd="0" x="53"/>
        <item sd="0" x="112"/>
        <item x="193"/>
        <item x="124"/>
        <item x="106"/>
        <item sd="0" x="162"/>
        <item sd="0" x="113"/>
        <item sd="0" x="96"/>
        <item sd="0" x="196"/>
        <item sd="0" x="52"/>
        <item sd="0" x="110"/>
        <item sd="0" x="219"/>
        <item sd="0" x="183"/>
        <item sd="0" x="15"/>
        <item sd="0" x="6"/>
        <item sd="0" x="139"/>
        <item sd="0" x="237"/>
        <item sd="0" x="147"/>
        <item sd="0" x="190"/>
        <item sd="0" x="51"/>
        <item sd="0" x="202"/>
        <item sd="0" x="23"/>
        <item sd="0" x="66"/>
        <item sd="0" x="11"/>
        <item sd="0" x="192"/>
        <item sd="0" x="57"/>
        <item sd="0" x="99"/>
        <item sd="0" x="68"/>
        <item sd="0" x="59"/>
        <item sd="0" x="104"/>
        <item sd="0" x="142"/>
        <item sd="0" x="215"/>
        <item sd="0" x="195"/>
        <item sd="0" x="60"/>
        <item sd="0" x="198"/>
        <item sd="0" x="76"/>
        <item sd="0" x="50"/>
        <item sd="0" x="9"/>
        <item sd="0" x="20"/>
        <item sd="0" x="16"/>
        <item sd="0" x="152"/>
        <item sd="0" x="24"/>
        <item sd="0" x="217"/>
        <item sd="0" x="18"/>
        <item sd="0" x="211"/>
        <item sd="0" x="157"/>
        <item sd="0" x="173"/>
        <item sd="0" x="98"/>
        <item sd="0" x="141"/>
        <item sd="0" x="158"/>
        <item sd="0" x="79"/>
        <item sd="0" x="210"/>
        <item sd="0" x="64"/>
        <item sd="0" x="62"/>
        <item sd="0" x="166"/>
        <item sd="0" x="4"/>
        <item sd="0" x="132"/>
        <item sd="0" x="218"/>
        <item sd="0" x="122"/>
        <item sd="0" x="121"/>
        <item sd="0" x="102"/>
        <item sd="0" x="160"/>
        <item sd="0" x="169"/>
        <item sd="0" x="70"/>
        <item sd="0" x="78"/>
        <item sd="0" x="144"/>
        <item sd="0" x="181"/>
        <item sd="0" x="119"/>
        <item sd="0" x="83"/>
        <item sd="0" x="176"/>
        <item sd="0" x="154"/>
        <item sd="0" x="14"/>
        <item sd="0" x="69"/>
        <item sd="0" x="49"/>
        <item sd="0" x="151"/>
        <item sd="0" x="230"/>
        <item sd="0" x="56"/>
        <item sd="0" x="148"/>
        <item sd="0" x="105"/>
        <item sd="0" x="82"/>
        <item sd="0" x="207"/>
        <item sd="0" x="92"/>
        <item sd="0" x="80"/>
        <item sd="0" x="48"/>
        <item sd="0" x="163"/>
        <item sd="0" x="17"/>
        <item sd="0" x="134"/>
        <item sd="0" x="101"/>
        <item sd="0" x="90"/>
        <item sd="0" x="235"/>
        <item sd="0" x="133"/>
        <item sd="0" x="73"/>
        <item sd="0" x="199"/>
        <item sd="0" x="125"/>
        <item sd="0" x="234"/>
        <item sd="0" x="143"/>
        <item sd="0" x="167"/>
        <item sd="0" x="47"/>
        <item sd="0" x="91"/>
        <item sd="0" x="12"/>
        <item sd="0" x="107"/>
        <item sd="0" x="228"/>
        <item sd="0" x="145"/>
        <item sd="0" x="229"/>
        <item sd="0" x="75"/>
        <item sd="0" x="216"/>
        <item sd="0" x="3"/>
        <item sd="0" x="118"/>
        <item sd="0" x="182"/>
        <item sd="0" x="205"/>
        <item sd="0" x="93"/>
        <item sd="0" x="54"/>
        <item sd="0" x="63"/>
        <item sd="0" x="175"/>
        <item sd="0" x="10"/>
        <item sd="0" x="97"/>
        <item sd="0" x="13"/>
        <item sd="0" x="129"/>
        <item sd="0" x="55"/>
        <item sd="0" x="155"/>
        <item sd="0" x="212"/>
        <item sd="0" x="114"/>
        <item sd="0" x="46"/>
        <item sd="0" x="100"/>
        <item sd="0" x="153"/>
        <item sd="0" x="45"/>
        <item sd="0" x="191"/>
        <item sd="0" x="71"/>
        <item sd="0" x="94"/>
        <item sd="0" x="85"/>
        <item sd="0" x="19"/>
        <item sd="0" x="58"/>
        <item sd="0" x="115"/>
        <item sd="0" x="95"/>
        <item sd="0" x="239"/>
        <item sd="0" x="44"/>
        <item sd="0" x="43"/>
        <item sd="0" x="127"/>
        <item sd="0" x="0"/>
        <item sd="0" x="137"/>
        <item sd="0" x="111"/>
        <item sd="0" x="42"/>
        <item sd="0" x="178"/>
        <item sd="0" x="161"/>
        <item sd="0" x="130"/>
        <item sd="0" x="74"/>
        <item sd="0" x="87"/>
        <item sd="0" x="65"/>
        <item sd="0" x="21"/>
        <item sd="0" x="41"/>
        <item sd="0" x="172"/>
        <item sd="0" x="40"/>
        <item sd="0" x="180"/>
        <item sd="0" x="188"/>
        <item sd="0" x="135"/>
        <item sd="0" x="201"/>
        <item sd="0" x="177"/>
        <item sd="0" x="67"/>
        <item sd="0" x="117"/>
        <item sd="0" x="88"/>
        <item sd="0" x="39"/>
        <item sd="0" x="138"/>
        <item sd="0" x="238"/>
        <item sd="0" x="233"/>
        <item sd="0" x="38"/>
        <item sd="0" x="164"/>
        <item sd="0" x="194"/>
        <item sd="0" x="236"/>
        <item sd="0" x="136"/>
        <item sd="0" x="37"/>
        <item sd="0" x="128"/>
        <item sd="0" x="185"/>
        <item sd="0" x="126"/>
        <item sd="0" x="120"/>
        <item sd="0" x="36"/>
        <item sd="0" x="186"/>
        <item sd="0" x="184"/>
        <item sd="0" x="131"/>
        <item sd="0" x="150"/>
        <item sd="0" x="5"/>
        <item sd="0" x="77"/>
        <item sd="0" x="35"/>
        <item sd="0" x="2"/>
        <item sd="0" x="8"/>
        <item sd="0" x="140"/>
        <item sd="0" x="214"/>
        <item sd="0" x="86"/>
        <item sd="0" x="200"/>
        <item sd="0" x="204"/>
        <item sd="0" x="189"/>
        <item sd="0" x="179"/>
        <item sd="0" x="187"/>
        <item sd="0" x="34"/>
        <item sd="0" x="170"/>
        <item sd="0" x="89"/>
        <item sd="0" x="84"/>
        <item sd="0" x="156"/>
        <item sd="0" x="231"/>
        <item sd="0" x="33"/>
        <item sd="0" x="7"/>
        <item sd="0" x="206"/>
        <item sd="0" x="103"/>
        <item sd="0" x="232"/>
        <item sd="0" x="32"/>
        <item sd="0" x="108"/>
        <item sd="0" x="31"/>
        <item sd="0" x="22"/>
        <item sd="0" x="171"/>
        <item sd="0" x="159"/>
        <item sd="0" x="30"/>
        <item sd="0" x="165"/>
        <item sd="0" x="29"/>
        <item sd="0" x="72"/>
        <item sd="0" x="28"/>
        <item sd="0" x="109"/>
        <item sd="0" x="81"/>
        <item sd="0" x="27"/>
        <item sd="0" x="203"/>
        <item sd="0" x="197"/>
        <item sd="0" x="149"/>
        <item sd="0" x="1"/>
        <item sd="0" x="168"/>
        <item sd="0" x="26"/>
        <item sd="0" x="123"/>
        <item sd="0" x="116"/>
        <item sd="0" x="25"/>
        <item sd="0" x="174"/>
        <item sd="0" x="213"/>
        <item sd="0" x="208"/>
        <item sd="0" x="61"/>
        <item sd="0" x="146"/>
        <item sd="0" x="227"/>
        <item sd="0" x="223"/>
        <item sd="0" x="226"/>
        <item sd="0" x="224"/>
        <item sd="0" x="225"/>
        <item sd="0" x="240"/>
        <item sd="0" x="222"/>
        <item sd="0" x="209"/>
      </items>
    </pivotField>
    <pivotField axis="axisRow" subtotalTop="0" showAll="0" sortType="descending" defaultSubtotal="0">
      <items count="232">
        <item n="SUPERINTENDÊNCIA DE SERVIÇOS AO CIDADÃO" sd="0" x="231"/>
        <item sd="0" x="53"/>
        <item sd="0" x="112"/>
        <item sd="0" x="193"/>
        <item sd="0" x="124"/>
        <item sd="0" x="106"/>
        <item sd="0" x="162"/>
        <item sd="0" x="113"/>
        <item sd="0" x="96"/>
        <item sd="0" x="196"/>
        <item sd="0" x="52"/>
        <item sd="0" x="110"/>
        <item sd="0" x="218"/>
        <item sd="0" x="183"/>
        <item sd="0" x="15"/>
        <item sd="0" x="6"/>
        <item sd="0" x="139"/>
        <item sd="0" x="228"/>
        <item sd="0" x="147"/>
        <item sd="0" x="190"/>
        <item sd="0" x="51"/>
        <item sd="0" x="202"/>
        <item sd="0" x="23"/>
        <item sd="0" x="66"/>
        <item sd="0" x="11"/>
        <item sd="0" x="192"/>
        <item sd="0" x="57"/>
        <item sd="0" x="99"/>
        <item sd="0" x="68"/>
        <item sd="0" x="59"/>
        <item sd="0" x="104"/>
        <item sd="0" x="142"/>
        <item sd="0" x="214"/>
        <item sd="0" x="195"/>
        <item sd="0" x="60"/>
        <item sd="0" x="198"/>
        <item sd="0" x="76"/>
        <item sd="0" x="50"/>
        <item sd="0" x="9"/>
        <item sd="0" x="20"/>
        <item sd="0" x="16"/>
        <item sd="0" x="152"/>
        <item sd="0" x="24"/>
        <item sd="0" x="216"/>
        <item sd="0" x="18"/>
        <item sd="0" x="210"/>
        <item sd="0" x="157"/>
        <item sd="0" x="173"/>
        <item sd="0" x="98"/>
        <item sd="0" x="141"/>
        <item sd="0" x="158"/>
        <item sd="0" x="79"/>
        <item sd="0" x="209"/>
        <item sd="0" x="64"/>
        <item sd="0" x="62"/>
        <item sd="0" x="166"/>
        <item sd="0" x="4"/>
        <item sd="0" x="132"/>
        <item sd="0" x="217"/>
        <item sd="0" x="122"/>
        <item sd="0" x="121"/>
        <item sd="0" x="102"/>
        <item sd="0" x="160"/>
        <item sd="0" x="169"/>
        <item sd="0" x="70"/>
        <item sd="0" x="78"/>
        <item sd="0" x="144"/>
        <item sd="0" x="181"/>
        <item sd="0" x="119"/>
        <item sd="0" x="83"/>
        <item sd="0" x="176"/>
        <item sd="0" x="154"/>
        <item sd="0" x="14"/>
        <item sd="0" x="69"/>
        <item sd="0" x="49"/>
        <item sd="0" x="151"/>
        <item sd="0" x="221"/>
        <item sd="0" x="56"/>
        <item sd="0" x="148"/>
        <item sd="0" x="105"/>
        <item sd="0" x="82"/>
        <item sd="0" x="207"/>
        <item sd="0" x="92"/>
        <item sd="0" x="80"/>
        <item sd="0" x="48"/>
        <item sd="0" x="163"/>
        <item sd="0" x="17"/>
        <item sd="0" x="134"/>
        <item sd="0" x="101"/>
        <item sd="0" x="90"/>
        <item sd="0" x="226"/>
        <item sd="0" x="133"/>
        <item sd="0" x="73"/>
        <item sd="0" x="199"/>
        <item sd="0" x="125"/>
        <item sd="0" x="225"/>
        <item sd="0" x="143"/>
        <item sd="0" x="167"/>
        <item sd="0" x="47"/>
        <item sd="0" x="91"/>
        <item sd="0" x="12"/>
        <item sd="0" x="107"/>
        <item sd="0" x="219"/>
        <item sd="0" x="145"/>
        <item sd="0" x="220"/>
        <item sd="0" x="75"/>
        <item sd="0" x="215"/>
        <item sd="0" x="3"/>
        <item sd="0" x="118"/>
        <item sd="0" x="182"/>
        <item sd="0" x="205"/>
        <item sd="0" x="93"/>
        <item sd="0" x="54"/>
        <item sd="0" x="63"/>
        <item sd="0" x="175"/>
        <item sd="0" x="10"/>
        <item sd="0" x="97"/>
        <item sd="0" x="13"/>
        <item sd="0" x="129"/>
        <item sd="0" x="55"/>
        <item sd="0" x="155"/>
        <item sd="0" x="211"/>
        <item sd="0" x="114"/>
        <item sd="0" x="46"/>
        <item sd="0" x="100"/>
        <item sd="0" x="153"/>
        <item sd="0" x="45"/>
        <item sd="0" x="191"/>
        <item sd="0" x="71"/>
        <item sd="0" x="94"/>
        <item sd="0" x="85"/>
        <item sd="0" x="19"/>
        <item sd="0" x="58"/>
        <item sd="0" x="115"/>
        <item sd="0" x="95"/>
        <item sd="0" x="230"/>
        <item sd="0" x="44"/>
        <item sd="0" x="43"/>
        <item sd="0" x="127"/>
        <item sd="0" x="0"/>
        <item sd="0" x="137"/>
        <item sd="0" x="111"/>
        <item sd="0" x="42"/>
        <item sd="0" x="178"/>
        <item sd="0" x="161"/>
        <item sd="0" x="130"/>
        <item sd="0" x="74"/>
        <item sd="0" x="87"/>
        <item sd="0" x="65"/>
        <item sd="0" x="21"/>
        <item sd="0" x="41"/>
        <item sd="0" x="172"/>
        <item sd="0" x="40"/>
        <item sd="0" x="180"/>
        <item sd="0" x="188"/>
        <item sd="0" x="135"/>
        <item sd="0" x="201"/>
        <item sd="0" x="177"/>
        <item sd="0" x="67"/>
        <item sd="0" x="117"/>
        <item sd="0" x="88"/>
        <item sd="0" x="39"/>
        <item sd="0" x="138"/>
        <item sd="0" x="229"/>
        <item sd="0" x="224"/>
        <item sd="0" x="38"/>
        <item sd="0" x="164"/>
        <item sd="0" x="194"/>
        <item sd="0" x="227"/>
        <item sd="0" x="136"/>
        <item sd="0" x="37"/>
        <item sd="0" x="128"/>
        <item sd="0" x="185"/>
        <item sd="0" x="126"/>
        <item sd="0" x="120"/>
        <item sd="0" x="36"/>
        <item sd="0" x="186"/>
        <item sd="0" x="184"/>
        <item sd="0" x="131"/>
        <item sd="0" x="150"/>
        <item sd="0" x="5"/>
        <item sd="0" x="77"/>
        <item sd="0" x="35"/>
        <item sd="0" x="2"/>
        <item sd="0" x="8"/>
        <item sd="0" x="140"/>
        <item sd="0" x="213"/>
        <item sd="0" x="86"/>
        <item sd="0" x="200"/>
        <item sd="0" x="204"/>
        <item sd="0" x="189"/>
        <item sd="0" x="179"/>
        <item sd="0" x="187"/>
        <item sd="0" x="34"/>
        <item sd="0" x="170"/>
        <item sd="0" x="89"/>
        <item sd="0" x="84"/>
        <item sd="0" x="156"/>
        <item sd="0" x="222"/>
        <item sd="0" x="33"/>
        <item sd="0" x="7"/>
        <item sd="0" x="206"/>
        <item sd="0" x="103"/>
        <item sd="0" x="223"/>
        <item sd="0" x="32"/>
        <item sd="0" x="108"/>
        <item sd="0" x="31"/>
        <item sd="0" x="22"/>
        <item sd="0" x="171"/>
        <item sd="0" x="159"/>
        <item sd="0" x="30"/>
        <item sd="0" x="165"/>
        <item sd="0" x="29"/>
        <item sd="0" x="72"/>
        <item sd="0" x="28"/>
        <item sd="0" x="109"/>
        <item sd="0" x="81"/>
        <item sd="0" x="27"/>
        <item sd="0" x="203"/>
        <item sd="0" x="197"/>
        <item sd="0" x="149"/>
        <item sd="0" x="1"/>
        <item sd="0" x="168"/>
        <item sd="0" x="26"/>
        <item sd="0" x="123"/>
        <item sd="0" x="116"/>
        <item sd="0" x="25"/>
        <item sd="0" x="174"/>
        <item sd="0" x="212"/>
        <item sd="0" x="208"/>
        <item sd="0" x="61"/>
        <item sd="0" x="146"/>
      </items>
    </pivotField>
  </pivotFields>
  <rowFields count="4">
    <field x="14"/>
    <field x="13"/>
    <field x="12"/>
    <field x="0"/>
  </rowFields>
  <rowItems count="2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dataFields count="1">
    <dataField name=" VALOR PAGO" fld="5" baseField="0" baseItem="0" numFmtId="165"/>
  </dataFields>
  <formats count="8">
    <format dxfId="15">
      <pivotArea field="2" type="button" dataOnly="0" labelOnly="1" outline="0"/>
    </format>
    <format dxfId="14">
      <pivotArea dataOnly="0" labelOnly="1" grandRow="1" outline="0" fieldPosition="0"/>
    </format>
    <format dxfId="13">
      <pivotArea field="12" type="button" dataOnly="0" labelOnly="1" outline="0" axis="axisRow" fieldPosition="2"/>
    </format>
    <format dxfId="12">
      <pivotArea dataOnly="0" labelOnly="1" grandCol="1" outline="0" fieldPosition="0"/>
    </format>
    <format dxfId="11">
      <pivotArea field="12" type="button" dataOnly="0" labelOnly="1" outline="0" axis="axisRow" fieldPosition="2"/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11" count="0"/>
        </references>
      </pivotArea>
    </format>
    <format dxfId="8">
      <pivotArea field="11" grandRow="1" outline="0" collapsedLevelsAreSubtotals="1" axis="axisCol" fieldPosition="0">
        <references count="1">
          <reference field="11" count="1" selected="0"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6">
        <item x="2"/>
        <item x="3"/>
        <item x="0"/>
        <item x="1"/>
        <item x="4"/>
        <item t="default"/>
      </items>
    </pivotField>
    <pivotField axis="axisRow" subtotalTop="0" showAll="0">
      <items count="7">
        <item sd="0" x="1"/>
        <item sd="0" m="1" x="5"/>
        <item sd="0" x="2"/>
        <item sd="0" x="0"/>
        <item sd="0" x="4"/>
        <item sd="0" x="3"/>
        <item t="default"/>
      </items>
    </pivotField>
    <pivotField dataField="1" subtotalTop="0" showAll="0"/>
    <pivotField axis="axisRow" subtotalTop="0" showAll="0">
      <items count="211">
        <item m="1" x="153"/>
        <item m="1" x="163"/>
        <item m="1" x="165"/>
        <item m="1" x="160"/>
        <item m="1" x="208"/>
        <item m="1" x="164"/>
        <item m="1" x="161"/>
        <item m="1" x="162"/>
        <item m="1" x="198"/>
        <item m="1" x="201"/>
        <item m="1" x="196"/>
        <item m="1" x="178"/>
        <item m="1" x="179"/>
        <item m="1" x="180"/>
        <item m="1" x="181"/>
        <item x="41"/>
        <item m="1" x="199"/>
        <item m="1" x="167"/>
        <item m="1" x="173"/>
        <item m="1" x="200"/>
        <item m="1" x="172"/>
        <item m="1" x="174"/>
        <item m="1" x="202"/>
        <item m="1" x="182"/>
        <item m="1" x="177"/>
        <item m="1" x="170"/>
        <item m="1" x="171"/>
        <item m="1" x="139"/>
        <item m="1" x="175"/>
        <item m="1" x="176"/>
        <item m="1" x="195"/>
        <item m="1" x="183"/>
        <item m="1" x="184"/>
        <item m="1" x="185"/>
        <item m="1" x="186"/>
        <item m="1" x="203"/>
        <item m="1" x="187"/>
        <item m="1" x="188"/>
        <item m="1" x="189"/>
        <item m="1" x="190"/>
        <item m="1" x="191"/>
        <item m="1" x="192"/>
        <item m="1" x="193"/>
        <item m="1" x="166"/>
        <item m="1" x="159"/>
        <item m="1" x="197"/>
        <item m="1" x="194"/>
        <item m="1" x="169"/>
        <item m="1" x="204"/>
        <item m="1" x="205"/>
        <item m="1" x="206"/>
        <item m="1" x="207"/>
        <item m="1" x="209"/>
        <item x="106"/>
        <item m="1" x="138"/>
        <item m="1" x="140"/>
        <item m="1" x="137"/>
        <item m="1" x="141"/>
        <item m="1" x="142"/>
        <item m="1" x="110"/>
        <item m="1" x="111"/>
        <item m="1" x="112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43"/>
        <item m="1" x="144"/>
        <item m="1" x="145"/>
        <item m="1" x="146"/>
        <item m="1" x="147"/>
        <item m="1" x="148"/>
        <item m="1" x="149"/>
        <item m="1" x="150"/>
        <item m="1" x="168"/>
        <item m="1" x="151"/>
        <item m="1" x="152"/>
        <item m="1" x="113"/>
        <item x="0"/>
        <item m="1" x="154"/>
        <item x="44"/>
        <item x="4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m="1" x="158"/>
        <item x="43"/>
        <item m="1" x="155"/>
        <item x="46"/>
        <item m="1" x="156"/>
        <item m="1" x="157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m="1" x="109"/>
        <item x="100"/>
        <item x="101"/>
        <item x="102"/>
        <item x="103"/>
        <item x="99"/>
        <item m="1" x="107"/>
        <item m="1" x="108"/>
        <item x="104"/>
        <item x="105"/>
        <item t="default"/>
      </items>
    </pivotField>
    <pivotField axis="axisCol" subtotalTop="0" showAll="0">
      <items count="4">
        <item x="1"/>
        <item x="0"/>
        <item h="1"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5"/>
    </i>
    <i t="grand">
      <x/>
    </i>
  </rowItems>
  <colFields count="2">
    <field x="4"/>
    <field x="0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dataFields count="1">
    <dataField name=" Conta Crédito" fld="2" baseField="0" baseItem="0" numFmtId="4"/>
  </dataFields>
  <formats count="3">
    <format dxfId="7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6">
      <pivotArea dataOnly="0" labelOnly="1" grandCol="1" outline="0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B403D0-C3A6-4FB0-BD03-D7EAE8E4ED26}" name="Tabela dinâmica3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19" firstHeaderRow="1" firstDataRow="2" firstDataCol="1"/>
  <pivotFields count="23">
    <pivotField axis="axisRow" showAll="0">
      <items count="1588">
        <item sd="0" x="278"/>
        <item sd="0" x="543"/>
        <item sd="0" x="355"/>
        <item sd="0" x="1218"/>
        <item sd="0" x="1357"/>
        <item sd="0" x="89"/>
        <item sd="0" x="392"/>
        <item sd="0" x="91"/>
        <item sd="0" x="426"/>
        <item sd="0" x="536"/>
        <item sd="0" x="1479"/>
        <item sd="0" x="172"/>
        <item sd="0" x="286"/>
        <item sd="0" x="1334"/>
        <item sd="0" x="534"/>
        <item sd="0" x="181"/>
        <item sd="0" x="711"/>
        <item sd="0" x="346"/>
        <item sd="0" x="580"/>
        <item sd="0" x="597"/>
        <item sd="0" x="1212"/>
        <item sd="0" x="99"/>
        <item sd="0" x="198"/>
        <item sd="0" x="276"/>
        <item sd="0" x="149"/>
        <item sd="0" x="79"/>
        <item sd="0" x="337"/>
        <item sd="0" x="1505"/>
        <item sd="0" x="168"/>
        <item sd="0" x="111"/>
        <item sd="0" x="14"/>
        <item sd="0" x="473"/>
        <item sd="0" x="80"/>
        <item sd="0" x="653"/>
        <item sd="0" x="239"/>
        <item sd="0" x="311"/>
        <item sd="0" x="695"/>
        <item sd="0" x="856"/>
        <item sd="0" x="625"/>
        <item sd="0" x="626"/>
        <item sd="0" x="33"/>
        <item sd="0" x="605"/>
        <item sd="0" x="335"/>
        <item sd="0" x="298"/>
        <item sd="0" x="211"/>
        <item sd="0" x="400"/>
        <item sd="0" x="1484"/>
        <item sd="0" x="112"/>
        <item sd="0" x="443"/>
        <item sd="0" x="1437"/>
        <item sd="0" x="1585"/>
        <item sd="0" x="1440"/>
        <item sd="0" x="1379"/>
        <item sd="0" x="232"/>
        <item sd="0" x="333"/>
        <item sd="0" x="1582"/>
        <item sd="0" x="513"/>
        <item sd="0" x="310"/>
        <item sd="0" x="97"/>
        <item sd="0" x="204"/>
        <item sd="0" x="606"/>
        <item sd="0" x="1436"/>
        <item sd="0" x="1339"/>
        <item sd="0" x="1483"/>
        <item sd="0" x="738"/>
        <item sd="0" x="857"/>
        <item sd="0" x="1481"/>
        <item sd="0" x="1448"/>
        <item sd="0" x="155"/>
        <item sd="0" x="401"/>
        <item sd="0" x="1350"/>
        <item sd="0" x="460"/>
        <item sd="0" x="672"/>
        <item sd="0" x="1413"/>
        <item sd="0" x="254"/>
        <item sd="0" x="598"/>
        <item sd="0" x="1539"/>
        <item sd="0" x="4"/>
        <item sd="0" x="587"/>
        <item sd="0" x="1327"/>
        <item sd="0" x="1576"/>
        <item sd="0" x="357"/>
        <item sd="0" x="157"/>
        <item sd="0" x="553"/>
        <item sd="0" x="710"/>
        <item sd="0" x="66"/>
        <item sd="0" x="693"/>
        <item sd="0" x="575"/>
        <item sd="0" x="413"/>
        <item sd="0" x="551"/>
        <item sd="0" x="1457"/>
        <item sd="0" x="73"/>
        <item sd="0" x="52"/>
        <item sd="0" x="1419"/>
        <item sd="0" x="1290"/>
        <item sd="0" x="92"/>
        <item sd="0" x="183"/>
        <item sd="0" x="187"/>
        <item sd="0" x="1292"/>
        <item sd="0" x="1302"/>
        <item sd="0" x="1257"/>
        <item sd="0" x="1495"/>
        <item sd="0" x="49"/>
        <item sd="0" x="1535"/>
        <item sd="0" x="107"/>
        <item sd="0" x="1423"/>
        <item sd="0" x="1291"/>
        <item sd="0" x="71"/>
        <item sd="0" x="1420"/>
        <item sd="0" x="1256"/>
        <item sd="0" x="1240"/>
        <item sd="0" x="56"/>
        <item sd="0" x="1273"/>
        <item sd="0" x="1449"/>
        <item sd="0" x="50"/>
        <item sd="0" x="618"/>
        <item sd="0" x="616"/>
        <item sd="0" x="197"/>
        <item sd="0" x="387"/>
        <item sd="0" x="607"/>
        <item sd="0" x="684"/>
        <item sd="0" x="528"/>
        <item sd="0" x="61"/>
        <item sd="0" x="1571"/>
        <item sd="0" x="132"/>
        <item sd="0" x="762"/>
        <item sd="0" x="1454"/>
        <item sd="0" x="0"/>
        <item sd="0" x="93"/>
        <item sd="0" x="720"/>
        <item sd="0" x="312"/>
        <item sd="0" x="336"/>
        <item sd="0" x="477"/>
        <item sd="0" x="26"/>
        <item sd="0" x="1480"/>
        <item sd="0" x="1430"/>
        <item sd="0" x="90"/>
        <item sd="0" x="83"/>
        <item sd="0" x="594"/>
        <item sd="0" x="744"/>
        <item sd="0" x="479"/>
        <item sd="0" x="135"/>
        <item sd="0" x="745"/>
        <item sd="0" x="1473"/>
        <item sd="0" x="1453"/>
        <item sd="0" x="1477"/>
        <item sd="0" x="166"/>
        <item sd="0" x="520"/>
        <item sd="0" x="1378"/>
        <item sd="0" x="570"/>
        <item sd="0" x="517"/>
        <item sd="0" x="328"/>
        <item sd="0" x="511"/>
        <item sd="0" x="19"/>
        <item sd="0" x="68"/>
        <item sd="0" x="178"/>
        <item sd="0" x="148"/>
        <item sd="0" x="911"/>
        <item sd="0" x="2"/>
        <item sd="0" x="1351"/>
        <item sd="0" x="1248"/>
        <item sd="0" x="539"/>
        <item sd="0" x="1199"/>
        <item sd="0" x="783"/>
        <item sd="0" x="1226"/>
        <item sd="0" x="1014"/>
        <item sd="0" x="251"/>
        <item sd="0" x="248"/>
        <item sd="0" x="246"/>
        <item sd="0" x="1369"/>
        <item sd="0" x="192"/>
        <item sd="0" x="1548"/>
        <item sd="0" x="1573"/>
        <item sd="0" x="521"/>
        <item sd="0" x="1352"/>
        <item sd="0" x="1530"/>
        <item sd="0" x="1525"/>
        <item sd="0" x="506"/>
        <item sd="0" x="358"/>
        <item sd="0" x="495"/>
        <item sd="0" x="765"/>
        <item sd="0" x="1456"/>
        <item sd="0" x="1268"/>
        <item sd="0" x="480"/>
        <item sd="0" x="1382"/>
        <item sd="0" x="403"/>
        <item sd="0" x="398"/>
        <item sd="0" x="1297"/>
        <item sd="0" x="137"/>
        <item sd="0" x="1403"/>
        <item sd="0" x="1231"/>
        <item sd="0" x="162"/>
        <item sd="0" x="1567"/>
        <item sd="0" x="123"/>
        <item sd="0" x="11"/>
        <item sd="0" x="167"/>
        <item sd="0" x="272"/>
        <item sd="0" x="469"/>
        <item sd="0" x="532"/>
        <item sd="0" x="140"/>
        <item sd="0" x="1411"/>
        <item sd="0" x="367"/>
        <item sd="0" x="104"/>
        <item sd="0" x="818"/>
        <item sd="0" x="1476"/>
        <item sd="0" x="62"/>
        <item sd="0" x="566"/>
        <item sd="0" x="1265"/>
        <item sd="0" x="343"/>
        <item sd="0" x="110"/>
        <item sd="0" x="222"/>
        <item sd="0" x="670"/>
        <item sd="0" x="617"/>
        <item sd="0" x="240"/>
        <item sd="0" x="1312"/>
        <item sd="0" x="217"/>
        <item sd="0" x="649"/>
        <item sd="0" x="743"/>
        <item sd="0" x="1348"/>
        <item sd="0" x="1238"/>
        <item sd="0" x="730"/>
        <item sd="0" x="364"/>
        <item sd="0" x="265"/>
        <item sd="0" x="277"/>
        <item sd="0" x="760"/>
        <item sd="0" x="565"/>
        <item sd="0" x="635"/>
        <item sd="0" x="622"/>
        <item sd="0" x="1227"/>
        <item sd="0" x="151"/>
        <item sd="0" x="205"/>
        <item sd="0" x="457"/>
        <item sd="0" x="555"/>
        <item sd="0" x="1572"/>
        <item sd="0" x="53"/>
        <item sd="0" x="139"/>
        <item sd="0" x="640"/>
        <item sd="0" x="58"/>
        <item sd="0" x="223"/>
        <item sd="0" x="325"/>
        <item sd="0" x="407"/>
        <item sd="0" x="630"/>
        <item sd="0" x="334"/>
        <item sd="0" x="502"/>
        <item sd="0" x="189"/>
        <item sd="0" x="483"/>
        <item sd="0" x="87"/>
        <item sd="0" x="715"/>
        <item sd="0" x="698"/>
        <item sd="0" x="1211"/>
        <item sd="0" x="690"/>
        <item sd="0" x="74"/>
        <item sd="0" x="708"/>
        <item sd="0" x="476"/>
        <item sd="0" x="1281"/>
        <item sd="0" x="1410"/>
        <item sd="0" x="817"/>
        <item sd="0" x="1488"/>
        <item sd="0" x="1298"/>
        <item sd="0" x="359"/>
        <item sd="0" x="512"/>
        <item sd="0" x="3"/>
        <item sd="0" x="523"/>
        <item sd="0" x="235"/>
        <item sd="0" x="1288"/>
        <item sd="0" x="753"/>
        <item sd="0" x="173"/>
        <item sd="0" x="1469"/>
        <item sd="0" x="632"/>
        <item sd="0" x="537"/>
        <item sd="0" x="1065"/>
        <item sd="0" x="488"/>
        <item sd="0" x="415"/>
        <item sd="0" x="663"/>
        <item sd="0" x="687"/>
        <item sd="0" x="527"/>
        <item sd="0" x="165"/>
        <item sd="0" x="681"/>
        <item sd="0" x="560"/>
        <item sd="0" x="749"/>
        <item sd="0" x="1434"/>
        <item sd="0" x="1507"/>
        <item sd="0" x="1427"/>
        <item sd="0" x="658"/>
        <item sd="0" x="432"/>
        <item sd="0" x="196"/>
        <item sd="0" x="365"/>
        <item sd="0" x="1496"/>
        <item sd="0" x="1554"/>
        <item sd="0" x="529"/>
        <item sd="0" x="579"/>
        <item sd="0" x="642"/>
        <item sd="0" x="275"/>
        <item sd="0" x="638"/>
        <item sd="0" x="1557"/>
        <item sd="0" x="273"/>
        <item sd="0" x="855"/>
        <item sd="0" x="1310"/>
        <item sd="0" x="1468"/>
        <item sd="0" x="1253"/>
        <item sd="0" x="1416"/>
        <item sd="0" x="1459"/>
        <item sd="0" x="1474"/>
        <item sd="0" x="785"/>
        <item sd="0" x="1377"/>
        <item sd="0" x="960"/>
        <item sd="0" x="1301"/>
        <item sd="0" x="748"/>
        <item sd="0" x="1465"/>
        <item sd="0" x="1271"/>
        <item sd="0" x="360"/>
        <item sd="0" x="1396"/>
        <item sd="0" x="1224"/>
        <item sd="0" x="1393"/>
        <item sd="0" x="201"/>
        <item sd="0" x="1391"/>
        <item sd="0" x="1442"/>
        <item sd="0" x="105"/>
        <item sd="0" x="1461"/>
        <item sd="0" x="16"/>
        <item sd="0" x="1390"/>
        <item sd="0" x="1050"/>
        <item sd="0" x="1447"/>
        <item sd="0" x="741"/>
        <item sd="0" x="72"/>
        <item sd="0" x="1316"/>
        <item sd="0" x="1285"/>
        <item sd="0" x="380"/>
        <item sd="0" x="279"/>
        <item sd="0" x="340"/>
        <item sd="0" x="558"/>
        <item sd="0" x="754"/>
        <item sd="0" x="24"/>
        <item sd="0" x="1424"/>
        <item sd="0" x="492"/>
        <item sd="0" x="453"/>
        <item sd="0" x="1287"/>
        <item sd="0" x="571"/>
        <item sd="0" x="356"/>
        <item sd="0" x="712"/>
        <item sd="0" x="245"/>
        <item sd="0" x="717"/>
        <item sd="0" x="1363"/>
        <item sd="0" x="203"/>
        <item sd="0" x="425"/>
        <item sd="0" x="316"/>
        <item sd="0" x="431"/>
        <item sd="0" x="1398"/>
        <item sd="0" x="423"/>
        <item sd="0" x="134"/>
        <item sd="0" x="646"/>
        <item sd="0" x="1563"/>
        <item sd="0" x="707"/>
        <item sd="0" x="142"/>
        <item sd="0" x="103"/>
        <item sd="0" x="199"/>
        <item sd="0" x="150"/>
        <item sd="0" x="350"/>
        <item sd="0" x="548"/>
        <item sd="0" x="610"/>
        <item sd="0" x="252"/>
        <item sd="0" x="402"/>
        <item sd="0" x="296"/>
        <item sd="0" x="13"/>
        <item sd="0" x="714"/>
        <item sd="0" x="705"/>
        <item sd="0" x="1445"/>
        <item sd="0" x="470"/>
        <item sd="0" x="1370"/>
        <item sd="0" x="320"/>
        <item sd="0" x="1418"/>
        <item sd="0" x="383"/>
        <item sd="0" x="540"/>
        <item sd="0" x="499"/>
        <item sd="0" x="339"/>
        <item sd="0" x="549"/>
        <item sd="0" x="331"/>
        <item sd="0" x="133"/>
        <item sd="0" x="522"/>
        <item sd="0" x="101"/>
        <item sd="0" x="478"/>
        <item sd="0" x="131"/>
        <item sd="0" x="8"/>
        <item sd="0" x="1452"/>
        <item sd="0" x="731"/>
        <item sd="0" x="1470"/>
        <item sd="0" x="1450"/>
        <item sd="0" x="1321"/>
        <item sd="0" x="114"/>
        <item sd="0" x="28"/>
        <item sd="0" x="202"/>
        <item sd="0" x="396"/>
        <item sd="0" x="438"/>
        <item sd="0" x="221"/>
        <item sd="0" x="733"/>
        <item sd="0" x="1422"/>
        <item sd="0" x="179"/>
        <item sd="0" x="215"/>
        <item sd="0" x="722"/>
        <item sd="0" x="1309"/>
        <item sd="0" x="1527"/>
        <item sd="0" x="531"/>
        <item sd="0" x="657"/>
        <item sd="0" x="581"/>
        <item sd="0" x="550"/>
        <item sd="0" x="444"/>
        <item sd="0" x="647"/>
        <item sd="0" x="652"/>
        <item sd="0" x="752"/>
        <item sd="0" x="486"/>
        <item sd="0" x="689"/>
        <item sd="0" x="709"/>
        <item sd="0" x="498"/>
        <item sd="0" x="751"/>
        <item sd="0" x="1471"/>
        <item sd="0" x="372"/>
        <item sd="0" x="424"/>
        <item sd="0" x="429"/>
        <item sd="0" x="409"/>
        <item sd="0" x="177"/>
        <item sd="0" x="585"/>
        <item sd="0" x="1283"/>
        <item sd="0" x="233"/>
        <item sd="0" x="620"/>
        <item sd="0" x="544"/>
        <item sd="0" x="376"/>
        <item sd="0" x="639"/>
        <item sd="0" x="207"/>
        <item sd="0" x="496"/>
        <item sd="0" x="688"/>
        <item sd="0" x="1012"/>
        <item sd="0" x="255"/>
        <item sd="0" x="128"/>
        <item sd="0" x="363"/>
        <item sd="0" x="294"/>
        <item sd="0" x="1581"/>
        <item sd="0" x="456"/>
        <item sd="0" x="490"/>
        <item sd="0" x="141"/>
        <item sd="0" x="489"/>
        <item sd="0" x="1466"/>
        <item sd="0" x="628"/>
        <item sd="0" x="351"/>
        <item sd="0" x="612"/>
        <item sd="0" x="518"/>
        <item sd="0" x="344"/>
        <item sd="0" x="439"/>
        <item sd="0" x="94"/>
        <item sd="0" x="75"/>
        <item sd="0" x="1260"/>
        <item sd="0" x="1217"/>
        <item sd="0" x="482"/>
        <item sd="0" x="467"/>
        <item sd="0" x="175"/>
        <item sd="0" x="703"/>
        <item sd="0" x="583"/>
        <item sd="0" x="1349"/>
        <item sd="0" x="1583"/>
        <item sd="0" x="685"/>
        <item sd="0" x="704"/>
        <item sd="0" x="1540"/>
        <item sd="0" x="1376"/>
        <item sd="0" x="609"/>
        <item sd="0" x="1280"/>
        <item sd="0" x="577"/>
        <item sd="0" x="170"/>
        <item sd="0" x="1547"/>
        <item sd="0" x="718"/>
        <item sd="0" x="184"/>
        <item sd="0" x="76"/>
        <item sd="0" x="1399"/>
        <item sd="0" x="262"/>
        <item sd="0" x="676"/>
        <item sd="0" x="288"/>
        <item sd="0" x="1333"/>
        <item sd="0" x="144"/>
        <item sd="0" x="1561"/>
        <item sd="0" x="348"/>
        <item sd="0" x="146"/>
        <item sd="0" x="258"/>
        <item sd="0" x="216"/>
        <item sd="0" x="582"/>
        <item sd="0" x="17"/>
        <item sd="0" x="60"/>
        <item sd="0" x="324"/>
        <item sd="0" x="241"/>
        <item sd="0" x="1575"/>
        <item sd="0" x="326"/>
        <item sd="0" x="564"/>
        <item sd="0" x="1335"/>
        <item sd="0" x="552"/>
        <item sd="0" x="667"/>
        <item sd="0" x="67"/>
        <item sd="0" x="260"/>
        <item sd="0" x="1584"/>
        <item sd="0" x="1578"/>
        <item sd="0" x="1574"/>
        <item sd="0" x="694"/>
        <item sd="0" x="124"/>
        <item sd="0" x="115"/>
        <item sd="0" x="525"/>
        <item sd="0" x="595"/>
        <item sd="0" x="191"/>
        <item sd="0" x="147"/>
        <item sd="0" x="31"/>
        <item sd="0" x="433"/>
        <item sd="0" x="369"/>
        <item sd="0" x="1270"/>
        <item sd="0" x="283"/>
        <item sd="0" x="677"/>
        <item sd="0" x="394"/>
        <item sd="0" x="959"/>
        <item sd="0" x="679"/>
        <item sd="0" x="932"/>
        <item sd="0" x="1130"/>
        <item sd="0" x="729"/>
        <item sd="0" x="883"/>
        <item sd="0" x="1077"/>
        <item sd="0" x="833"/>
        <item sd="0" x="1080"/>
        <item sd="0" x="992"/>
        <item sd="0" x="1018"/>
        <item sd="0" x="1519"/>
        <item sd="0" x="923"/>
        <item sd="0" x="1414"/>
        <item sd="0" x="797"/>
        <item sd="0" x="1006"/>
        <item sd="0" x="750"/>
        <item sd="0" x="735"/>
        <item sd="0" x="766"/>
        <item sd="0" x="1155"/>
        <item sd="0" x="1148"/>
        <item sd="0" x="1198"/>
        <item sd="0" x="1156"/>
        <item sd="0" x="1415"/>
        <item sd="0" x="962"/>
        <item sd="0" x="1141"/>
        <item sd="0" x="933"/>
        <item sd="0" x="1151"/>
        <item sd="0" x="913"/>
        <item sd="0" x="756"/>
        <item sd="0" x="46"/>
        <item sd="0" x="989"/>
        <item sd="0" x="1381"/>
        <item sd="0" x="1025"/>
        <item sd="0" x="915"/>
        <item sd="0" x="1150"/>
        <item sd="0" x="885"/>
        <item sd="0" x="905"/>
        <item sd="0" x="1172"/>
        <item sd="0" x="1028"/>
        <item sd="0" x="1022"/>
        <item sd="0" x="1517"/>
        <item sd="0" x="831"/>
        <item sd="0" x="956"/>
        <item sd="0" x="1098"/>
        <item sd="0" x="963"/>
        <item sd="0" x="924"/>
        <item sd="0" x="1016"/>
        <item sd="0" x="979"/>
        <item sd="0" x="812"/>
        <item sd="0" x="1536"/>
        <item sd="0" x="769"/>
        <item sd="0" x="1021"/>
        <item sd="0" x="1118"/>
        <item sd="0" x="1206"/>
        <item sd="0" x="793"/>
        <item sd="0" x="1179"/>
        <item sd="0" x="806"/>
        <item sd="0" x="1207"/>
        <item sd="0" x="1358"/>
        <item sd="0" x="1055"/>
        <item sd="0" x="776"/>
        <item sd="0" x="926"/>
        <item sd="0" x="1057"/>
        <item sd="0" x="1169"/>
        <item sd="0" x="772"/>
        <item sd="0" x="935"/>
        <item sd="0" x="1019"/>
        <item sd="0" x="1173"/>
        <item sd="0" x="899"/>
        <item sd="0" x="901"/>
        <item sd="0" x="999"/>
        <item sd="0" x="1029"/>
        <item sd="0" x="836"/>
        <item sd="0" x="1103"/>
        <item sd="0" x="1099"/>
        <item sd="0" x="1485"/>
        <item sd="0" x="1137"/>
        <item sd="0" x="909"/>
        <item sd="0" x="1518"/>
        <item sd="0" x="1311"/>
        <item sd="0" x="1004"/>
        <item sd="0" x="974"/>
        <item sd="0" x="1210"/>
        <item sd="0" x="1127"/>
        <item sd="0" x="48"/>
        <item sd="0" x="1026"/>
        <item sd="0" x="1387"/>
        <item sd="0" x="1157"/>
        <item sd="0" x="1142"/>
        <item sd="0" x="825"/>
        <item sd="0" x="1088"/>
        <item sd="0" x="844"/>
        <item sd="0" x="988"/>
        <item sd="0" x="869"/>
        <item sd="0" x="1152"/>
        <item sd="0" x="1189"/>
        <item sd="0" x="1185"/>
        <item sd="0" x="985"/>
        <item sd="0" x="810"/>
        <item sd="0" x="922"/>
        <item sd="0" x="1322"/>
        <item sd="0" x="937"/>
        <item sd="0" x="1146"/>
        <item sd="0" x="820"/>
        <item sd="0" x="821"/>
        <item sd="0" x="828"/>
        <item sd="0" x="894"/>
        <item sd="0" x="1101"/>
        <item sd="0" x="910"/>
        <item sd="0" x="928"/>
        <item sd="0" x="1027"/>
        <item sd="0" x="1195"/>
        <item sd="0" x="1221"/>
        <item sd="0" x="976"/>
        <item sd="0" x="1115"/>
        <item sd="0" x="1501"/>
        <item sd="0" x="1079"/>
        <item sd="0" x="1360"/>
        <item sd="0" x="968"/>
        <item sd="0" x="842"/>
        <item sd="0" x="1020"/>
        <item sd="0" x="782"/>
        <item sd="0" x="858"/>
        <item sd="0" x="1504"/>
        <item sd="0" x="1106"/>
        <item sd="0" x="1109"/>
        <item sd="0" x="1523"/>
        <item sd="0" x="990"/>
        <item sd="0" x="1514"/>
        <item sd="0" x="864"/>
        <item sd="0" x="1113"/>
        <item sd="0" x="849"/>
        <item sd="0" x="789"/>
        <item sd="0" x="1230"/>
        <item sd="0" x="1104"/>
        <item sd="0" x="1105"/>
        <item sd="0" x="770"/>
        <item sd="0" x="794"/>
        <item sd="0" x="966"/>
        <item sd="0" x="800"/>
        <item sd="0" x="777"/>
        <item sd="0" x="1035"/>
        <item sd="0" x="801"/>
        <item sd="0" x="1237"/>
        <item sd="0" x="1159"/>
        <item sd="0" x="946"/>
        <item sd="0" x="1284"/>
        <item sd="0" x="1132"/>
        <item sd="0" x="865"/>
        <item sd="0" x="1030"/>
        <item sd="0" x="1239"/>
        <item sd="0" x="1116"/>
        <item sd="0" x="1197"/>
        <item sd="0" x="1158"/>
        <item sd="0" x="1243"/>
        <item sd="0" x="853"/>
        <item sd="0" x="1053"/>
        <item sd="0" x="1537"/>
        <item sd="0" x="995"/>
        <item sd="0" x="813"/>
        <item sd="0" x="1515"/>
        <item sd="0" x="1531"/>
        <item sd="0" x="1384"/>
        <item sd="0" x="892"/>
        <item sd="0" x="1036"/>
        <item sd="0" x="1183"/>
        <item sd="0" x="982"/>
        <item sd="0" x="1254"/>
        <item sd="0" x="792"/>
        <item sd="0" x="936"/>
        <item sd="0" x="1202"/>
        <item sd="0" x="964"/>
        <item sd="0" x="1486"/>
        <item sd="0" x="1428"/>
        <item sd="0" x="1090"/>
        <item sd="0" x="829"/>
        <item sd="0" x="1255"/>
        <item sd="0" x="1215"/>
        <item sd="0" x="847"/>
        <item sd="0" x="811"/>
        <item sd="0" x="1143"/>
        <item sd="0" x="822"/>
        <item sd="0" x="35"/>
        <item sd="0" x="1160"/>
        <item sd="0" x="1008"/>
        <item sd="0" x="1168"/>
        <item sd="0" x="1153"/>
        <item sd="0" x="870"/>
        <item sd="0" x="1120"/>
        <item sd="0" x="1108"/>
        <item sd="0" x="1161"/>
        <item sd="0" x="1166"/>
        <item sd="0" x="1100"/>
        <item sd="0" x="917"/>
        <item sd="0" x="1520"/>
        <item sd="0" x="1263"/>
        <item sd="0" x="1171"/>
        <item sd="0" x="1052"/>
        <item sd="0" x="1170"/>
        <item sd="0" x="1123"/>
        <item sd="0" x="1269"/>
        <item sd="0" x="1147"/>
        <item sd="0" x="1051"/>
        <item sd="0" x="987"/>
        <item sd="0" x="1174"/>
        <item sd="0" x="1001"/>
        <item sd="0" x="1204"/>
        <item sd="0" x="1323"/>
        <item sd="0" x="1275"/>
        <item sd="0" x="1201"/>
        <item sd="0" x="886"/>
        <item sd="0" x="1074"/>
        <item sd="0" x="1032"/>
        <item sd="0" x="873"/>
        <item sd="0" x="900"/>
        <item sd="0" x="1096"/>
        <item sd="0" x="758"/>
        <item sd="0" x="1002"/>
        <item sd="0" x="920"/>
        <item sd="0" x="1082"/>
        <item sd="0" x="884"/>
        <item sd="0" x="1005"/>
        <item sd="0" x="843"/>
        <item sd="0" x="1128"/>
        <item sd="0" x="1110"/>
        <item sd="0" x="1188"/>
        <item sd="0" x="774"/>
        <item sd="0" x="906"/>
        <item sd="0" x="1056"/>
        <item sd="0" x="1033"/>
        <item sd="0" x="874"/>
        <item sd="0" x="969"/>
        <item sd="0" x="802"/>
        <item sd="0" x="1223"/>
        <item sd="0" x="1058"/>
        <item sd="0" x="848"/>
        <item sd="0" x="799"/>
        <item sd="0" x="953"/>
        <item sd="0" x="778"/>
        <item sd="0" x="796"/>
        <item sd="0" x="1034"/>
        <item sd="0" x="1308"/>
        <item sd="0" x="1013"/>
        <item sd="0" x="1111"/>
        <item sd="0" x="981"/>
        <item sd="0" x="790"/>
        <item sd="0" x="784"/>
        <item sd="0" x="875"/>
        <item sd="0" x="837"/>
        <item sd="0" x="912"/>
        <item sd="0" x="1092"/>
        <item sd="0" x="1502"/>
        <item sd="0" x="947"/>
        <item sd="0" x="1126"/>
        <item sd="0" x="775"/>
        <item sd="0" x="851"/>
        <item sd="0" x="1135"/>
        <item sd="0" x="887"/>
        <item sd="0" x="1117"/>
        <item sd="0" x="925"/>
        <item sd="0" x="939"/>
        <item sd="0" x="827"/>
        <item sd="0" x="1121"/>
        <item sd="0" x="1304"/>
        <item sd="0" x="1340"/>
        <item sd="0" x="1331"/>
        <item sd="0" x="1009"/>
        <item sd="0" x="1194"/>
        <item sd="0" x="943"/>
        <item sd="0" x="998"/>
        <item sd="0" x="767"/>
        <item sd="0" x="39"/>
        <item sd="0" x="838"/>
        <item sd="0" x="972"/>
        <item sd="0" x="916"/>
        <item sd="0" x="1249"/>
        <item sd="0" x="1439"/>
        <item sd="0" x="1500"/>
        <item sd="0" x="888"/>
        <item sd="0" x="1337"/>
        <item sd="0" x="1007"/>
        <item sd="0" x="1499"/>
        <item sd="0" x="890"/>
        <item sd="0" x="1208"/>
        <item sd="0" x="786"/>
        <item sd="0" x="1043"/>
        <item sd="0" x="889"/>
        <item sd="0" x="944"/>
        <item sd="0" x="1112"/>
        <item sd="0" x="1343"/>
        <item sd="0" x="1347"/>
        <item sd="0" x="44"/>
        <item sd="0" x="871"/>
        <item sd="0" x="804"/>
        <item sd="0" x="845"/>
        <item sd="0" x="807"/>
        <item sd="0" x="1193"/>
        <item sd="0" x="1162"/>
        <item sd="0" x="876"/>
        <item sd="0" x="1149"/>
        <item sd="0" x="970"/>
        <item sd="0" x="1433"/>
        <item sd="0" x="929"/>
        <item sd="0" x="997"/>
        <item sd="0" x="47"/>
        <item sd="0" x="1031"/>
        <item sd="0" x="921"/>
        <item sd="0" x="930"/>
        <item sd="0" x="1073"/>
        <item sd="0" x="1489"/>
        <item sd="0" x="1124"/>
        <item sd="0" x="1259"/>
        <item sd="0" x="781"/>
        <item sd="0" x="1190"/>
        <item sd="0" x="1122"/>
        <item sd="0" x="771"/>
        <item sd="0" x="1175"/>
        <item sd="0" x="1177"/>
        <item sd="0" x="908"/>
        <item sd="0" x="868"/>
        <item sd="0" x="965"/>
        <item sd="0" x="1222"/>
        <item sd="0" x="914"/>
        <item sd="0" x="1054"/>
        <item sd="0" x="1038"/>
        <item sd="0" x="942"/>
        <item sd="0" x="1097"/>
        <item sd="0" x="1359"/>
        <item sd="0" x="984"/>
        <item sd="0" x="957"/>
        <item sd="0" x="1214"/>
        <item sd="0" x="1362"/>
        <item sd="0" x="787"/>
        <item sd="0" x="1044"/>
        <item sd="0" x="945"/>
        <item sd="0" x="1306"/>
        <item sd="0" x="1186"/>
        <item sd="0" x="1178"/>
        <item sd="0" x="940"/>
        <item sd="0" x="1492"/>
        <item sd="0" x="861"/>
        <item sd="0" x="1242"/>
        <item sd="0" x="1024"/>
        <item sd="0" x="1365"/>
        <item sd="0" x="1367"/>
        <item sd="0" x="1085"/>
        <item sd="0" x="809"/>
        <item sd="0" x="814"/>
        <item sd="0" x="815"/>
        <item sd="0" x="826"/>
        <item sd="0" x="850"/>
        <item sd="0" x="1245"/>
        <item sd="0" x="971"/>
        <item sd="0" x="1163"/>
        <item sd="0" x="950"/>
        <item sd="0" x="1167"/>
        <item sd="0" x="38"/>
        <item sd="0" x="1521"/>
        <item sd="0" x="1372"/>
        <item sd="0" x="931"/>
        <item sd="0" x="1000"/>
        <item sd="0" x="832"/>
        <item sd="0" x="1094"/>
        <item sd="0" x="895"/>
        <item sd="0" x="773"/>
        <item sd="0" x="877"/>
        <item sd="0" x="803"/>
        <item sd="0" x="1209"/>
        <item sd="0" x="1119"/>
        <item sd="0" x="1086"/>
        <item sd="0" x="1180"/>
        <item sd="0" x="1076"/>
        <item sd="0" x="1200"/>
        <item sd="0" x="878"/>
        <item sd="0" x="42"/>
        <item sd="0" x="1059"/>
        <item sd="0" x="1046"/>
        <item sd="0" x="879"/>
        <item sd="0" x="986"/>
        <item sd="0" x="1380"/>
        <item sd="0" x="918"/>
        <item sd="0" x="824"/>
        <item sd="0" x="996"/>
        <item sd="0" x="881"/>
        <item sd="0" x="954"/>
        <item sd="0" x="880"/>
        <item sd="0" x="1095"/>
        <item sd="0" x="1353"/>
        <item sd="0" x="1091"/>
        <item sd="0" x="938"/>
        <item sd="0" x="1429"/>
        <item sd="0" x="991"/>
        <item sd="0" x="975"/>
        <item sd="0" x="779"/>
        <item sd="0" x="1404"/>
        <item sd="0" x="903"/>
        <item sd="0" x="1114"/>
        <item sd="0" x="1426"/>
        <item sd="0" x="951"/>
        <item sd="0" x="1078"/>
        <item sd="0" x="1431"/>
        <item sd="0" x="907"/>
        <item sd="0" x="994"/>
        <item sd="0" x="1129"/>
        <item sd="0" x="1192"/>
        <item sd="0" x="1425"/>
        <item sd="0" x="1138"/>
        <item sd="0" x="1182"/>
        <item sd="0" x="1164"/>
        <item sd="0" x="1075"/>
        <item sd="0" x="1543"/>
        <item sd="0" x="1087"/>
        <item sd="0" x="993"/>
        <item sd="0" x="955"/>
        <item sd="0" x="1023"/>
        <item sd="0" x="1165"/>
        <item sd="0" x="1041"/>
        <item sd="0" x="759"/>
        <item sd="0" x="834"/>
        <item sd="0" x="757"/>
        <item sd="0" x="958"/>
        <item sd="0" x="1131"/>
        <item sd="0" x="902"/>
        <item sd="0" x="1081"/>
        <item sd="0" x="1139"/>
        <item sd="0" x="1010"/>
        <item sd="0" x="1102"/>
        <item sd="0" x="872"/>
        <item sd="0" x="1550"/>
        <item sd="0" x="1107"/>
        <item sd="0" x="941"/>
        <item sd="0" x="891"/>
        <item sd="0" x="41"/>
        <item sd="0" x="1553"/>
        <item sd="0" x="1154"/>
        <item sd="0" x="841"/>
        <item sd="0" x="1490"/>
        <item sd="0" x="1184"/>
        <item sd="0" x="897"/>
        <item sd="0" x="852"/>
        <item sd="0" x="977"/>
        <item sd="0" x="1187"/>
        <item sd="0" x="1522"/>
        <item sd="0" x="40"/>
        <item sd="0" x="1191"/>
        <item sd="0" x="1512"/>
        <item sd="0" x="816"/>
        <item sd="0" x="1084"/>
        <item sd="0" x="980"/>
        <item sd="0" x="882"/>
        <item sd="0" x="1089"/>
        <item sd="0" x="1045"/>
        <item sd="0" x="863"/>
        <item sd="0" x="893"/>
        <item sd="0" x="1134"/>
        <item sd="0" x="1011"/>
        <item sd="0" x="1555"/>
        <item sd="0" x="1513"/>
        <item sd="0" x="1047"/>
        <item sd="0" x="1295"/>
        <item sd="0" x="1003"/>
        <item sd="0" x="1556"/>
        <item sd="0" x="1083"/>
        <item sd="0" x="978"/>
        <item sd="0" x="1140"/>
        <item sd="0" x="1133"/>
        <item sd="0" x="1497"/>
        <item sd="0" x="1236"/>
        <item sd="0" x="1125"/>
        <item sd="0" x="768"/>
        <item sd="0" x="1356"/>
        <item sd="0" x="370"/>
        <item sd="0" x="494"/>
        <item sd="0" x="634"/>
        <item sd="0" x="153"/>
        <item sd="0" x="623"/>
        <item sd="0" x="573"/>
        <item sd="0" x="546"/>
        <item sd="0" x="345"/>
        <item sd="0" x="327"/>
        <item sd="0" x="119"/>
        <item sd="0" x="154"/>
        <item sd="0" x="106"/>
        <item sd="0" x="747"/>
        <item sd="0" x="341"/>
        <item sd="0" x="317"/>
        <item sd="0" x="352"/>
        <item sd="0" x="78"/>
        <item sd="0" x="274"/>
        <item sd="0" x="661"/>
        <item sd="0" x="440"/>
        <item sd="0" x="1279"/>
        <item sd="0" x="696"/>
        <item sd="0" x="176"/>
        <item sd="0" x="1463"/>
        <item sd="0" x="604"/>
        <item sd="0" x="656"/>
        <item sd="0" x="1566"/>
        <item sd="0" x="442"/>
        <item sd="0" x="113"/>
        <item sd="0" x="1318"/>
        <item sd="0" x="1328"/>
        <item sd="0" x="12"/>
        <item sd="0" x="182"/>
        <item sd="0" x="7"/>
        <item sd="0" x="120"/>
        <item sd="0" x="118"/>
        <item sd="0" x="55"/>
        <item sd="0" x="208"/>
        <item sd="0" x="1320"/>
        <item sd="0" x="1532"/>
        <item sd="0" x="1386"/>
        <item sd="0" x="805"/>
        <item sd="0" x="1136"/>
        <item sd="0" x="43"/>
        <item sd="0" x="1432"/>
        <item sd="0" x="983"/>
        <item sd="0" x="896"/>
        <item sd="0" x="819"/>
        <item sd="0" x="1093"/>
        <item sd="0" x="1225"/>
        <item sd="0" x="846"/>
        <item sd="0" x="1503"/>
        <item sd="0" x="808"/>
        <item sd="0" x="1144"/>
        <item sd="0" x="1042"/>
        <item sd="0" x="576"/>
        <item sd="0" x="427"/>
        <item sd="0" x="516"/>
        <item sd="0" x="1546"/>
        <item sd="0" x="1562"/>
        <item sd="0" x="1366"/>
        <item sd="0" x="734"/>
        <item sd="0" x="332"/>
        <item sd="0" x="395"/>
        <item sd="0" x="377"/>
        <item sd="0" x="601"/>
        <item sd="0" x="20"/>
        <item sd="0" x="1395"/>
        <item sd="0" x="319"/>
        <item sd="0" x="27"/>
        <item sd="0" x="267"/>
        <item sd="0" x="371"/>
        <item sd="0" x="1412"/>
        <item sd="0" x="650"/>
        <item sd="0" x="448"/>
        <item sd="0" x="530"/>
        <item sd="0" x="125"/>
        <item sd="0" x="590"/>
        <item sd="0" x="419"/>
        <item sd="0" x="1"/>
        <item sd="0" x="180"/>
        <item sd="0" x="263"/>
        <item sd="0" x="29"/>
        <item sd="0" x="1264"/>
        <item sd="0" x="493"/>
        <item sd="0" x="666"/>
        <item sd="0" x="739"/>
        <item sd="0" x="572"/>
        <item sd="0" x="143"/>
        <item sd="0" x="417"/>
        <item sd="0" x="285"/>
        <item sd="0" x="386"/>
        <item sd="0" x="524"/>
        <item sd="0" x="660"/>
        <item sd="0" x="81"/>
        <item sd="0" x="213"/>
        <item sd="0" x="446"/>
        <item sd="0" x="193"/>
        <item sd="0" x="23"/>
        <item sd="0" x="194"/>
        <item sd="0" x="209"/>
        <item sd="0" x="1246"/>
        <item sd="0" x="1417"/>
        <item sd="0" x="378"/>
        <item sd="0" x="250"/>
        <item sd="0" x="1196"/>
        <item sd="0" x="130"/>
        <item sd="0" x="1421"/>
        <item sd="0" x="526"/>
        <item sd="0" x="86"/>
        <item sd="0" x="264"/>
        <item sd="0" x="64"/>
        <item sd="0" x="602"/>
        <item sd="0" x="9"/>
        <item sd="0" x="186"/>
        <item sd="0" x="102"/>
        <item sd="0" x="306"/>
        <item sd="0" x="244"/>
        <item sd="0" x="1579"/>
        <item sd="0" x="1067"/>
        <item sd="0" x="1063"/>
        <item sd="0" x="1559"/>
        <item sd="0" x="1071"/>
        <item sd="0" x="1272"/>
        <item sd="0" x="1286"/>
        <item sd="0" x="259"/>
        <item sd="0" x="702"/>
        <item sd="0" x="554"/>
        <item sd="0" x="69"/>
        <item sd="0" x="591"/>
        <item sd="0" x="18"/>
        <item sd="0" x="1299"/>
        <item sd="0" x="1062"/>
        <item sd="0" x="1066"/>
        <item sd="0" x="1068"/>
        <item sd="0" x="226"/>
        <item sd="0" x="1072"/>
        <item sd="0" x="1289"/>
        <item sd="0" x="1541"/>
        <item sd="0" x="1220"/>
        <item sd="0" x="1219"/>
        <item sd="0" x="1060"/>
        <item sd="0" x="256"/>
        <item sd="0" x="1510"/>
        <item sd="0" x="674"/>
        <item sd="0" x="230"/>
        <item sd="0" x="1061"/>
        <item sd="0" x="1373"/>
        <item sd="0" x="1580"/>
        <item sd="0" x="224"/>
        <item sd="0" x="1069"/>
        <item sd="0" x="218"/>
        <item sd="0" x="1251"/>
        <item sd="0" x="1070"/>
        <item sd="0" x="1252"/>
        <item sd="0" x="600"/>
        <item sd="0" x="315"/>
        <item sd="0" x="236"/>
        <item sd="0" x="287"/>
        <item sd="0" x="1049"/>
        <item sd="0" x="1545"/>
        <item sd="0" x="1247"/>
        <item sd="0" x="952"/>
        <item sd="0" x="791"/>
        <item sd="0" x="919"/>
        <item sd="0" x="405"/>
        <item sd="0" x="961"/>
        <item sd="0" x="291"/>
        <item sd="0" x="736"/>
        <item sd="0" x="1048"/>
        <item sd="0" x="1203"/>
        <item sd="0" x="764"/>
        <item sd="0" x="1064"/>
        <item sd="0" x="1205"/>
        <item sd="0" x="206"/>
        <item sd="0" x="1216"/>
        <item sd="0" x="823"/>
        <item sd="0" x="742"/>
        <item sd="0" x="1371"/>
        <item sd="0" x="1282"/>
        <item sd="0" x="1326"/>
        <item sd="0" x="1394"/>
        <item sd="0" x="1319"/>
        <item sd="0" x="32"/>
        <item sd="0" x="481"/>
        <item sd="0" x="393"/>
        <item sd="0" x="1467"/>
        <item sd="0" x="1443"/>
        <item sd="0" x="200"/>
        <item sd="0" x="281"/>
        <item sd="0" x="1314"/>
        <item sd="0" x="82"/>
        <item sd="0" x="1345"/>
        <item sd="0" x="1549"/>
        <item sd="0" x="608"/>
        <item sd="0" x="454"/>
        <item sd="0" x="284"/>
        <item sd="0" x="268"/>
        <item sd="0" x="1464"/>
        <item sd="0" x="227"/>
        <item sd="0" x="234"/>
        <item sd="0" x="36"/>
        <item sd="0" x="542"/>
        <item sd="0" x="108"/>
        <item sd="0" x="219"/>
        <item sd="0" x="569"/>
        <item sd="0" x="164"/>
        <item sd="0" x="163"/>
        <item sd="0" x="1462"/>
        <item sd="0" x="839"/>
        <item sd="0" x="459"/>
        <item sd="0" x="302"/>
        <item sd="0" x="732"/>
        <item sd="0" x="1294"/>
        <item sd="0" x="724"/>
        <item sd="0" x="269"/>
        <item sd="0" x="1558"/>
        <item sd="0" x="169"/>
        <item sd="0" x="1176"/>
        <item sd="0" x="1544"/>
        <item sd="0" x="614"/>
        <item sd="0" x="1267"/>
        <item sd="0" x="243"/>
        <item sd="0" x="450"/>
        <item sd="0" x="54"/>
        <item sd="0" x="1438"/>
        <item sd="0" x="421"/>
        <item sd="0" x="651"/>
        <item sd="0" x="122"/>
        <item sd="0" x="854"/>
        <item sd="0" x="410"/>
        <item sd="0" x="292"/>
        <item sd="0" x="5"/>
        <item sd="0" x="1444"/>
        <item sd="0" x="188"/>
        <item sd="0" x="330"/>
        <item sd="0" x="57"/>
        <item sd="0" x="1511"/>
        <item sd="0" x="1482"/>
        <item sd="0" x="898"/>
        <item sd="0" x="1015"/>
        <item sd="0" x="1234"/>
        <item sd="0" x="973"/>
        <item sd="0" x="1229"/>
        <item sd="0" x="485"/>
        <item sd="0" x="503"/>
        <item sd="0" x="323"/>
        <item sd="0" x="1458"/>
        <item sd="0" x="127"/>
        <item sd="0" x="624"/>
        <item sd="0" x="411"/>
        <item sd="0" x="627"/>
        <item sd="0" x="138"/>
        <item sd="0" x="229"/>
        <item sd="0" x="156"/>
        <item sd="0" x="1213"/>
        <item sd="0" x="34"/>
        <item sd="0" x="289"/>
        <item sd="0" x="238"/>
        <item sd="0" x="404"/>
        <item sd="0" x="305"/>
        <item sd="0" x="437"/>
        <item sd="0" x="588"/>
        <item x="45"/>
        <item x="77"/>
        <item x="95"/>
        <item x="100"/>
        <item x="152"/>
        <item x="190"/>
        <item x="297"/>
        <item x="399"/>
        <item x="462"/>
        <item x="556"/>
        <item x="678"/>
        <item x="788"/>
        <item x="795"/>
        <item x="835"/>
        <item x="867"/>
        <item x="948"/>
        <item x="1017"/>
        <item x="1037"/>
        <item x="1235"/>
        <item x="1261"/>
        <item x="1274"/>
        <item x="1296"/>
        <item x="1303"/>
        <item x="1307"/>
        <item x="1313"/>
        <item x="1342"/>
        <item x="1344"/>
        <item x="1355"/>
        <item x="1383"/>
        <item x="1397"/>
        <item x="1446"/>
        <item x="1493"/>
        <item x="1494"/>
        <item x="1528"/>
        <item x="1538"/>
        <item x="6"/>
        <item x="129"/>
        <item x="136"/>
        <item x="161"/>
        <item x="225"/>
        <item x="231"/>
        <item x="247"/>
        <item x="280"/>
        <item x="282"/>
        <item x="300"/>
        <item x="304"/>
        <item x="354"/>
        <item x="464"/>
        <item x="504"/>
        <item x="505"/>
        <item x="568"/>
        <item x="603"/>
        <item x="668"/>
        <item x="675"/>
        <item x="680"/>
        <item x="691"/>
        <item x="726"/>
        <item x="740"/>
        <item x="798"/>
        <item x="830"/>
        <item x="967"/>
        <item x="1145"/>
        <item x="1250"/>
        <item x="1276"/>
        <item x="1277"/>
        <item x="1374"/>
        <item x="1385"/>
        <item x="1389"/>
        <item x="1392"/>
        <item x="1405"/>
        <item x="1441"/>
        <item x="1455"/>
        <item x="1460"/>
        <item x="1516"/>
        <item x="1564"/>
        <item x="1586"/>
        <item x="10"/>
        <item x="15"/>
        <item x="21"/>
        <item x="22"/>
        <item x="25"/>
        <item x="30"/>
        <item x="37"/>
        <item x="51"/>
        <item x="59"/>
        <item x="63"/>
        <item x="65"/>
        <item x="70"/>
        <item x="84"/>
        <item x="85"/>
        <item x="88"/>
        <item x="96"/>
        <item x="98"/>
        <item x="109"/>
        <item x="116"/>
        <item x="117"/>
        <item x="121"/>
        <item x="126"/>
        <item x="145"/>
        <item x="158"/>
        <item x="159"/>
        <item x="160"/>
        <item x="171"/>
        <item x="174"/>
        <item x="185"/>
        <item x="195"/>
        <item x="210"/>
        <item x="212"/>
        <item x="214"/>
        <item x="220"/>
        <item x="228"/>
        <item x="237"/>
        <item x="242"/>
        <item x="249"/>
        <item x="253"/>
        <item x="257"/>
        <item x="261"/>
        <item x="266"/>
        <item x="270"/>
        <item x="271"/>
        <item x="290"/>
        <item x="293"/>
        <item x="295"/>
        <item x="299"/>
        <item x="301"/>
        <item x="303"/>
        <item x="307"/>
        <item x="308"/>
        <item x="309"/>
        <item x="313"/>
        <item x="314"/>
        <item x="318"/>
        <item x="321"/>
        <item x="322"/>
        <item x="329"/>
        <item x="338"/>
        <item x="342"/>
        <item x="347"/>
        <item x="349"/>
        <item x="353"/>
        <item x="361"/>
        <item x="362"/>
        <item x="366"/>
        <item x="368"/>
        <item x="373"/>
        <item x="374"/>
        <item x="375"/>
        <item x="379"/>
        <item x="381"/>
        <item x="382"/>
        <item x="384"/>
        <item x="385"/>
        <item x="388"/>
        <item x="389"/>
        <item x="390"/>
        <item x="391"/>
        <item x="397"/>
        <item x="406"/>
        <item x="408"/>
        <item x="412"/>
        <item x="414"/>
        <item x="416"/>
        <item x="418"/>
        <item x="420"/>
        <item x="422"/>
        <item x="428"/>
        <item x="430"/>
        <item x="434"/>
        <item x="435"/>
        <item x="436"/>
        <item x="441"/>
        <item x="445"/>
        <item x="447"/>
        <item x="449"/>
        <item x="451"/>
        <item x="452"/>
        <item x="455"/>
        <item x="458"/>
        <item x="461"/>
        <item x="463"/>
        <item x="465"/>
        <item x="466"/>
        <item x="468"/>
        <item x="471"/>
        <item x="472"/>
        <item x="474"/>
        <item x="475"/>
        <item x="484"/>
        <item x="487"/>
        <item x="491"/>
        <item x="497"/>
        <item x="500"/>
        <item x="501"/>
        <item x="507"/>
        <item x="508"/>
        <item x="509"/>
        <item x="510"/>
        <item x="514"/>
        <item x="515"/>
        <item x="519"/>
        <item x="533"/>
        <item x="535"/>
        <item x="538"/>
        <item x="541"/>
        <item x="545"/>
        <item x="547"/>
        <item x="557"/>
        <item x="559"/>
        <item x="561"/>
        <item x="562"/>
        <item x="563"/>
        <item x="567"/>
        <item x="574"/>
        <item x="578"/>
        <item x="584"/>
        <item x="586"/>
        <item x="589"/>
        <item x="592"/>
        <item x="593"/>
        <item x="596"/>
        <item x="599"/>
        <item x="611"/>
        <item x="613"/>
        <item x="615"/>
        <item x="619"/>
        <item x="621"/>
        <item x="629"/>
        <item x="631"/>
        <item x="633"/>
        <item x="636"/>
        <item x="637"/>
        <item x="641"/>
        <item x="643"/>
        <item x="644"/>
        <item x="645"/>
        <item x="648"/>
        <item x="654"/>
        <item x="655"/>
        <item x="659"/>
        <item x="662"/>
        <item x="664"/>
        <item x="665"/>
        <item x="669"/>
        <item x="671"/>
        <item x="673"/>
        <item x="682"/>
        <item x="683"/>
        <item x="686"/>
        <item x="692"/>
        <item x="697"/>
        <item x="699"/>
        <item x="700"/>
        <item x="701"/>
        <item x="706"/>
        <item x="713"/>
        <item x="716"/>
        <item x="719"/>
        <item x="721"/>
        <item x="723"/>
        <item x="725"/>
        <item x="727"/>
        <item x="728"/>
        <item x="737"/>
        <item x="746"/>
        <item x="755"/>
        <item x="761"/>
        <item x="763"/>
        <item x="780"/>
        <item x="840"/>
        <item x="859"/>
        <item x="860"/>
        <item x="862"/>
        <item x="866"/>
        <item x="904"/>
        <item x="927"/>
        <item x="934"/>
        <item x="949"/>
        <item x="1039"/>
        <item x="1040"/>
        <item x="1181"/>
        <item x="1228"/>
        <item x="1232"/>
        <item x="1233"/>
        <item x="1241"/>
        <item x="1244"/>
        <item x="1258"/>
        <item x="1262"/>
        <item x="1266"/>
        <item x="1278"/>
        <item x="1293"/>
        <item x="1300"/>
        <item x="1305"/>
        <item x="1315"/>
        <item x="1317"/>
        <item x="1324"/>
        <item x="1325"/>
        <item x="1329"/>
        <item x="1330"/>
        <item x="1332"/>
        <item x="1336"/>
        <item x="1338"/>
        <item x="1341"/>
        <item x="1346"/>
        <item x="1354"/>
        <item x="1361"/>
        <item x="1364"/>
        <item x="1368"/>
        <item x="1375"/>
        <item x="1388"/>
        <item x="1400"/>
        <item x="1401"/>
        <item x="1402"/>
        <item x="1406"/>
        <item x="1407"/>
        <item x="1408"/>
        <item x="1409"/>
        <item x="1435"/>
        <item x="1451"/>
        <item x="1472"/>
        <item x="1475"/>
        <item x="1478"/>
        <item x="1487"/>
        <item x="1491"/>
        <item x="1498"/>
        <item x="1506"/>
        <item x="1508"/>
        <item x="1509"/>
        <item x="1524"/>
        <item x="1526"/>
        <item x="1529"/>
        <item x="1533"/>
        <item x="1534"/>
        <item x="1542"/>
        <item x="1551"/>
        <item x="1552"/>
        <item x="1560"/>
        <item x="1565"/>
        <item x="1568"/>
        <item x="1569"/>
        <item x="1570"/>
        <item x="1577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20">
        <item x="7"/>
        <item x="6"/>
        <item x="11"/>
        <item x="17"/>
        <item x="1"/>
        <item x="5"/>
        <item x="9"/>
        <item x="12"/>
        <item x="4"/>
        <item x="18"/>
        <item x="13"/>
        <item x="8"/>
        <item x="2"/>
        <item x="15"/>
        <item x="3"/>
        <item x="16"/>
        <item x="14"/>
        <item x="10"/>
        <item n=" " x="0"/>
        <item t="default"/>
      </items>
    </pivotField>
    <pivotField showAll="0"/>
    <pivotField showAll="0"/>
    <pivotField showAll="0"/>
    <pivotField showAll="0"/>
    <pivotField numFmtId="168" showAll="0"/>
    <pivotField axis="axisRow" showAll="0">
      <items count="10">
        <item sd="0" x="0"/>
        <item sd="0" x="2"/>
        <item sd="0" x="1"/>
        <item sd="0" x="5"/>
        <item sd="0" x="8"/>
        <item sd="0" x="7"/>
        <item sd="0" x="6"/>
        <item sd="0" x="3"/>
        <item sd="0" x="4"/>
        <item t="default" sd="0"/>
      </items>
    </pivotField>
    <pivotField axis="axisCol" showAll="0" sortType="ascending">
      <items count="15">
        <item n="CONDOMINIO" x="7"/>
        <item n="CONVÊNIO" x="11"/>
        <item n="CONVÊNIO REPASSE" x="10"/>
        <item n="EXPLORAÇÃO COMERCIAL" x="13"/>
        <item h="1" x="4"/>
        <item h="1" x="9"/>
        <item h="1" x="2"/>
        <item h="1" x="3"/>
        <item h="1" x="12"/>
        <item h="1" x="5"/>
        <item h="1" x="8"/>
        <item h="1" x="6"/>
        <item h="1" x="1"/>
        <item h="1" x="0"/>
        <item t="default"/>
      </items>
    </pivotField>
  </pivotFields>
  <rowFields count="3">
    <field x="15"/>
    <field x="21"/>
    <field x="0"/>
  </rowFields>
  <rowItems count="15">
    <i>
      <x v="8"/>
    </i>
    <i r="1">
      <x v="3"/>
    </i>
    <i r="1">
      <x v="7"/>
    </i>
    <i r="1">
      <x v="8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/>
    </i>
    <i>
      <x v="1"/>
    </i>
    <i>
      <x v="2"/>
    </i>
    <i>
      <x v="3"/>
    </i>
    <i t="grand">
      <x/>
    </i>
  </colItems>
  <dataFields count="1">
    <dataField name=" AGING" fld="13" baseField="22" baseItem="0" numFmtId="4"/>
  </dataFields>
  <formats count="2"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3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8" firstHeaderRow="0" firstDataRow="1" firstDataCol="1" rowPageCount="1" colPageCount="1"/>
  <pivotFields count="25"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m="1" x="12"/>
        <item x="7"/>
        <item x="8"/>
        <item x="9"/>
        <item x="10"/>
        <item x="11"/>
        <item x="6"/>
        <item t="default"/>
      </items>
    </pivotField>
    <pivotField numFmtId="14" showAll="0"/>
    <pivotField axis="axisPage" showAll="0">
      <items count="3">
        <item x="0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13">
    <i>
      <x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/>
  </sheetViews>
  <sheetFormatPr defaultRowHeight="14.5"/>
  <cols>
    <col min="1" max="1" width="186.90625" bestFit="1" customWidth="1"/>
  </cols>
  <sheetData>
    <row r="6" spans="1:1" ht="31">
      <c r="A6" s="54" t="s">
        <v>1648</v>
      </c>
    </row>
    <row r="33" spans="1:1" s="29" customFormat="1" ht="78">
      <c r="A33" s="28" t="s">
        <v>1614</v>
      </c>
    </row>
    <row r="34" spans="1:1">
      <c r="A34" s="24"/>
    </row>
    <row r="35" spans="1:1" ht="47.5">
      <c r="A35" s="23" t="s">
        <v>1615</v>
      </c>
    </row>
    <row r="36" spans="1:1">
      <c r="A36" s="24"/>
    </row>
    <row r="37" spans="1:1" ht="47.5">
      <c r="A37" s="23" t="s">
        <v>7851</v>
      </c>
    </row>
    <row r="38" spans="1:1">
      <c r="A38" s="24"/>
    </row>
    <row r="39" spans="1:1">
      <c r="A39" s="24"/>
    </row>
    <row r="40" spans="1:1">
      <c r="A40" s="24"/>
    </row>
    <row r="41" spans="1:1">
      <c r="A41" s="24"/>
    </row>
    <row r="42" spans="1:1">
      <c r="A42" s="24"/>
    </row>
    <row r="43" spans="1:1">
      <c r="A43" s="24"/>
    </row>
    <row r="44" spans="1:1">
      <c r="A44" s="24"/>
    </row>
    <row r="45" spans="1:1">
      <c r="A45" s="24"/>
    </row>
    <row r="46" spans="1:1">
      <c r="A46" s="24"/>
    </row>
    <row r="47" spans="1:1">
      <c r="A47" s="24"/>
    </row>
    <row r="48" spans="1:1">
      <c r="A48" s="24"/>
    </row>
    <row r="49" spans="1:1">
      <c r="A49" s="24"/>
    </row>
    <row r="50" spans="1:1">
      <c r="A50" s="24"/>
    </row>
    <row r="51" spans="1:1">
      <c r="A51" s="24"/>
    </row>
    <row r="52" spans="1:1">
      <c r="A52" s="24"/>
    </row>
    <row r="53" spans="1:1">
      <c r="A53" s="24"/>
    </row>
    <row r="54" spans="1:1">
      <c r="A54" s="25"/>
    </row>
    <row r="55" spans="1:1" s="26" customFormat="1" ht="28.5" customHeight="1">
      <c r="A55" s="27" t="s">
        <v>1616</v>
      </c>
    </row>
    <row r="56" spans="1:1" s="26" customFormat="1" ht="28.5" customHeight="1">
      <c r="A56" s="27" t="s">
        <v>1617</v>
      </c>
    </row>
    <row r="57" spans="1:1" s="26" customFormat="1" ht="28.5" customHeight="1">
      <c r="A57" s="27" t="s">
        <v>7861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/>
  </sheetViews>
  <sheetFormatPr defaultRowHeight="14.5"/>
  <cols>
    <col min="1" max="1" width="59.453125" style="55" customWidth="1"/>
    <col min="2" max="2" width="20.7265625" style="55" bestFit="1" customWidth="1"/>
  </cols>
  <sheetData>
    <row r="1" spans="1:2" ht="26.5" thickBot="1">
      <c r="A1" s="11" t="s">
        <v>1708</v>
      </c>
      <c r="B1" s="6"/>
    </row>
    <row r="2" spans="1:2">
      <c r="A2" s="165" t="s">
        <v>1649</v>
      </c>
      <c r="B2" s="169">
        <v>307993.39472155657</v>
      </c>
    </row>
    <row r="3" spans="1:2">
      <c r="A3" s="167" t="s">
        <v>1650</v>
      </c>
      <c r="B3" s="169">
        <v>274055.16528647341</v>
      </c>
    </row>
    <row r="4" spans="1:2">
      <c r="A4" s="167" t="s">
        <v>2259</v>
      </c>
      <c r="B4" s="169">
        <v>458540.21948348475</v>
      </c>
    </row>
    <row r="5" spans="1:2">
      <c r="A5" s="167" t="s">
        <v>1651</v>
      </c>
      <c r="B5" s="169">
        <v>472428.27953886415</v>
      </c>
    </row>
    <row r="6" spans="1:2">
      <c r="A6" s="167" t="s">
        <v>1652</v>
      </c>
      <c r="B6" s="169">
        <v>207253.69408912762</v>
      </c>
    </row>
    <row r="7" spans="1:2">
      <c r="A7" s="167" t="s">
        <v>1653</v>
      </c>
      <c r="B7" s="169">
        <v>220138.73732624107</v>
      </c>
    </row>
    <row r="8" spans="1:2">
      <c r="A8" s="167" t="s">
        <v>2260</v>
      </c>
      <c r="B8" s="169">
        <v>170999.27129811607</v>
      </c>
    </row>
    <row r="9" spans="1:2">
      <c r="A9" s="167" t="s">
        <v>1654</v>
      </c>
      <c r="B9" s="169">
        <v>291038.5168243213</v>
      </c>
    </row>
    <row r="10" spans="1:2">
      <c r="A10" s="167" t="s">
        <v>1655</v>
      </c>
      <c r="B10" s="169">
        <v>877901.38095415127</v>
      </c>
    </row>
    <row r="11" spans="1:2">
      <c r="A11" s="167" t="s">
        <v>1656</v>
      </c>
      <c r="B11" s="169">
        <v>212012.50749507171</v>
      </c>
    </row>
    <row r="12" spans="1:2">
      <c r="A12" s="167" t="s">
        <v>1657</v>
      </c>
      <c r="B12" s="169">
        <v>285254.08707342314</v>
      </c>
    </row>
    <row r="13" spans="1:2">
      <c r="A13" s="167" t="s">
        <v>1658</v>
      </c>
      <c r="B13" s="169">
        <v>361275.50510284607</v>
      </c>
    </row>
    <row r="14" spans="1:2">
      <c r="A14" s="167" t="s">
        <v>2261</v>
      </c>
      <c r="B14" s="169">
        <v>267130.06641370227</v>
      </c>
    </row>
    <row r="15" spans="1:2">
      <c r="A15" s="167" t="s">
        <v>1659</v>
      </c>
      <c r="B15" s="169">
        <v>179177.40025265468</v>
      </c>
    </row>
    <row r="16" spans="1:2">
      <c r="A16" s="167" t="s">
        <v>2262</v>
      </c>
      <c r="B16" s="169">
        <v>1396910.0131318474</v>
      </c>
    </row>
    <row r="17" spans="1:2">
      <c r="A17" s="167" t="s">
        <v>1660</v>
      </c>
      <c r="B17" s="169">
        <v>459889.54002528847</v>
      </c>
    </row>
    <row r="18" spans="1:2">
      <c r="A18" s="167" t="s">
        <v>2263</v>
      </c>
      <c r="B18" s="169">
        <v>453018.7053799344</v>
      </c>
    </row>
    <row r="19" spans="1:2">
      <c r="A19" s="167" t="s">
        <v>1661</v>
      </c>
      <c r="B19" s="169">
        <v>264413.13034671731</v>
      </c>
    </row>
    <row r="20" spans="1:2">
      <c r="A20" s="167" t="s">
        <v>2264</v>
      </c>
      <c r="B20" s="169">
        <v>2030387.9106561693</v>
      </c>
    </row>
    <row r="21" spans="1:2">
      <c r="A21" s="167" t="s">
        <v>1662</v>
      </c>
      <c r="B21" s="169">
        <v>250054.370872114</v>
      </c>
    </row>
    <row r="22" spans="1:2">
      <c r="A22" s="167" t="s">
        <v>1663</v>
      </c>
      <c r="B22" s="169">
        <v>409528.71261542215</v>
      </c>
    </row>
    <row r="23" spans="1:2">
      <c r="A23" s="167" t="s">
        <v>1707</v>
      </c>
      <c r="B23" s="169">
        <v>171213.20463527107</v>
      </c>
    </row>
    <row r="24" spans="1:2">
      <c r="A24" s="167" t="s">
        <v>2265</v>
      </c>
      <c r="B24" s="169">
        <v>249127.10408049676</v>
      </c>
    </row>
    <row r="25" spans="1:2">
      <c r="A25" s="167" t="s">
        <v>1664</v>
      </c>
      <c r="B25" s="169">
        <v>531242.58675433998</v>
      </c>
    </row>
    <row r="26" spans="1:2">
      <c r="A26" s="167" t="s">
        <v>2266</v>
      </c>
      <c r="B26" s="169">
        <v>247766.61411236404</v>
      </c>
    </row>
    <row r="27" spans="1:2">
      <c r="A27" s="167" t="s">
        <v>2267</v>
      </c>
      <c r="B27" s="169">
        <v>375528.88048620528</v>
      </c>
    </row>
    <row r="28" spans="1:2">
      <c r="A28" s="167" t="s">
        <v>1665</v>
      </c>
      <c r="B28" s="169">
        <v>1365858.8890663884</v>
      </c>
    </row>
    <row r="29" spans="1:2">
      <c r="A29" s="167" t="s">
        <v>1666</v>
      </c>
      <c r="B29" s="169">
        <v>202619.12508396196</v>
      </c>
    </row>
    <row r="30" spans="1:2">
      <c r="A30" s="167" t="s">
        <v>1667</v>
      </c>
      <c r="B30" s="169">
        <v>245021.79687850142</v>
      </c>
    </row>
    <row r="31" spans="1:2">
      <c r="A31" s="167" t="s">
        <v>1668</v>
      </c>
      <c r="B31" s="169">
        <v>244909.63657939722</v>
      </c>
    </row>
    <row r="32" spans="1:2">
      <c r="A32" s="167" t="s">
        <v>1669</v>
      </c>
      <c r="B32" s="169">
        <v>497842.99742385477</v>
      </c>
    </row>
    <row r="33" spans="1:2">
      <c r="A33" s="167" t="s">
        <v>1670</v>
      </c>
      <c r="B33" s="169">
        <v>2654914.1226651603</v>
      </c>
    </row>
    <row r="34" spans="1:2">
      <c r="A34" s="167" t="s">
        <v>1671</v>
      </c>
      <c r="B34" s="169">
        <v>177743.10658511086</v>
      </c>
    </row>
    <row r="35" spans="1:2">
      <c r="A35" s="167" t="s">
        <v>2268</v>
      </c>
      <c r="B35" s="169">
        <v>246866.30441705947</v>
      </c>
    </row>
    <row r="36" spans="1:2">
      <c r="A36" s="167" t="s">
        <v>2269</v>
      </c>
      <c r="B36" s="169">
        <v>218363.23257772758</v>
      </c>
    </row>
    <row r="37" spans="1:2">
      <c r="A37" s="167" t="s">
        <v>2270</v>
      </c>
      <c r="B37" s="169">
        <v>509813.89076236478</v>
      </c>
    </row>
    <row r="38" spans="1:2">
      <c r="A38" s="167" t="s">
        <v>1672</v>
      </c>
      <c r="B38" s="169">
        <v>1404405.3281563346</v>
      </c>
    </row>
    <row r="39" spans="1:2">
      <c r="A39" s="167" t="s">
        <v>1673</v>
      </c>
      <c r="B39" s="169">
        <v>178769.75994461734</v>
      </c>
    </row>
    <row r="40" spans="1:2">
      <c r="A40" s="167" t="s">
        <v>1674</v>
      </c>
      <c r="B40" s="169">
        <v>275545.77677969099</v>
      </c>
    </row>
    <row r="41" spans="1:2">
      <c r="A41" s="167" t="s">
        <v>2271</v>
      </c>
      <c r="B41" s="169">
        <v>560373.81902228051</v>
      </c>
    </row>
    <row r="42" spans="1:2">
      <c r="A42" s="167" t="s">
        <v>2272</v>
      </c>
      <c r="B42" s="169">
        <v>517832.51785191399</v>
      </c>
    </row>
    <row r="43" spans="1:2">
      <c r="A43" s="167" t="s">
        <v>1675</v>
      </c>
      <c r="B43" s="169">
        <v>740393.96491062792</v>
      </c>
    </row>
    <row r="44" spans="1:2">
      <c r="A44" s="167" t="s">
        <v>2273</v>
      </c>
      <c r="B44" s="169">
        <v>193346.9164179411</v>
      </c>
    </row>
    <row r="45" spans="1:2">
      <c r="A45" s="167" t="s">
        <v>1676</v>
      </c>
      <c r="B45" s="169">
        <v>1120172.4232522668</v>
      </c>
    </row>
    <row r="46" spans="1:2">
      <c r="A46" s="167" t="s">
        <v>1677</v>
      </c>
      <c r="B46" s="169">
        <v>279812.91434703534</v>
      </c>
    </row>
    <row r="47" spans="1:2">
      <c r="A47" s="167" t="s">
        <v>2274</v>
      </c>
      <c r="B47" s="169">
        <v>196702.29934689178</v>
      </c>
    </row>
    <row r="48" spans="1:2">
      <c r="A48" s="167" t="s">
        <v>1678</v>
      </c>
      <c r="B48" s="169">
        <v>208833.12701733498</v>
      </c>
    </row>
    <row r="49" spans="1:2">
      <c r="A49" s="167" t="s">
        <v>1679</v>
      </c>
      <c r="B49" s="169">
        <v>500976.84447858518</v>
      </c>
    </row>
    <row r="50" spans="1:2">
      <c r="A50" s="167" t="s">
        <v>1680</v>
      </c>
      <c r="B50" s="169">
        <v>369805.18319510308</v>
      </c>
    </row>
    <row r="51" spans="1:2">
      <c r="A51" s="167" t="s">
        <v>2275</v>
      </c>
      <c r="B51" s="169">
        <v>611470.74946402991</v>
      </c>
    </row>
    <row r="52" spans="1:2">
      <c r="A52" s="167" t="s">
        <v>2276</v>
      </c>
      <c r="B52" s="169">
        <v>263155.82881308591</v>
      </c>
    </row>
    <row r="53" spans="1:2">
      <c r="A53" s="167" t="s">
        <v>2277</v>
      </c>
      <c r="B53" s="169">
        <v>793385.50230742863</v>
      </c>
    </row>
    <row r="54" spans="1:2">
      <c r="A54" s="167" t="s">
        <v>1681</v>
      </c>
      <c r="B54" s="169">
        <v>334180.5765519804</v>
      </c>
    </row>
    <row r="55" spans="1:2">
      <c r="A55" s="167" t="s">
        <v>2278</v>
      </c>
      <c r="B55" s="169">
        <v>1683985.511108649</v>
      </c>
    </row>
    <row r="56" spans="1:2">
      <c r="A56" s="167" t="s">
        <v>2279</v>
      </c>
      <c r="B56" s="169">
        <v>664050.82811729074</v>
      </c>
    </row>
    <row r="57" spans="1:2">
      <c r="A57" s="167" t="s">
        <v>1682</v>
      </c>
      <c r="B57" s="169">
        <v>1193740.326206109</v>
      </c>
    </row>
    <row r="58" spans="1:2">
      <c r="A58" s="167" t="s">
        <v>2280</v>
      </c>
      <c r="B58" s="169">
        <v>1674332.9204884856</v>
      </c>
    </row>
    <row r="59" spans="1:2">
      <c r="A59" s="167" t="s">
        <v>2281</v>
      </c>
      <c r="B59" s="169">
        <v>338694.92336789594</v>
      </c>
    </row>
    <row r="60" spans="1:2">
      <c r="A60" s="167" t="s">
        <v>2282</v>
      </c>
      <c r="B60" s="169">
        <v>175269.72531216196</v>
      </c>
    </row>
    <row r="61" spans="1:2">
      <c r="A61" s="167" t="s">
        <v>2283</v>
      </c>
      <c r="B61" s="169">
        <v>929297.16685844469</v>
      </c>
    </row>
    <row r="62" spans="1:2">
      <c r="A62" s="167" t="s">
        <v>2284</v>
      </c>
      <c r="B62" s="169">
        <v>919115.93965743028</v>
      </c>
    </row>
    <row r="63" spans="1:2">
      <c r="A63" s="167" t="s">
        <v>2285</v>
      </c>
      <c r="B63" s="169">
        <v>314519.48363742174</v>
      </c>
    </row>
    <row r="64" spans="1:2">
      <c r="A64" s="167" t="s">
        <v>2286</v>
      </c>
      <c r="B64" s="169">
        <v>323148.33005631511</v>
      </c>
    </row>
    <row r="65" spans="1:2">
      <c r="A65" s="167" t="s">
        <v>2287</v>
      </c>
      <c r="B65" s="169">
        <v>214706.49133347831</v>
      </c>
    </row>
    <row r="66" spans="1:2">
      <c r="A66" s="167" t="s">
        <v>1683</v>
      </c>
      <c r="B66" s="169">
        <v>767328.17817310209</v>
      </c>
    </row>
    <row r="67" spans="1:2">
      <c r="A67" s="167" t="s">
        <v>2288</v>
      </c>
      <c r="B67" s="169">
        <v>1751557.935231606</v>
      </c>
    </row>
    <row r="68" spans="1:2">
      <c r="A68" s="167" t="s">
        <v>1684</v>
      </c>
      <c r="B68" s="169">
        <v>372077.34833789169</v>
      </c>
    </row>
    <row r="69" spans="1:2">
      <c r="A69" s="167" t="s">
        <v>2289</v>
      </c>
      <c r="B69" s="169">
        <v>399568.86422994867</v>
      </c>
    </row>
    <row r="70" spans="1:2">
      <c r="A70" s="167" t="s">
        <v>2290</v>
      </c>
      <c r="B70" s="169">
        <v>472163.49691861571</v>
      </c>
    </row>
    <row r="71" spans="1:2">
      <c r="A71" s="167" t="s">
        <v>2291</v>
      </c>
      <c r="B71" s="169">
        <v>478192.72484030062</v>
      </c>
    </row>
    <row r="72" spans="1:2">
      <c r="A72" s="167" t="s">
        <v>2292</v>
      </c>
      <c r="B72" s="169">
        <v>208127.65293808552</v>
      </c>
    </row>
    <row r="73" spans="1:2">
      <c r="A73" s="167" t="s">
        <v>1685</v>
      </c>
      <c r="B73" s="169">
        <v>226090.45925749521</v>
      </c>
    </row>
    <row r="74" spans="1:2">
      <c r="A74" s="167" t="s">
        <v>2293</v>
      </c>
      <c r="B74" s="168">
        <v>46194.656662453803</v>
      </c>
    </row>
    <row r="75" spans="1:2">
      <c r="A75" s="167" t="s">
        <v>2294</v>
      </c>
      <c r="B75" s="168">
        <v>64274.836146434362</v>
      </c>
    </row>
    <row r="76" spans="1:2">
      <c r="A76" s="167" t="s">
        <v>2295</v>
      </c>
      <c r="B76" s="168">
        <v>6718.9541081222897</v>
      </c>
    </row>
    <row r="77" spans="1:2">
      <c r="A77" s="167" t="s">
        <v>2296</v>
      </c>
      <c r="B77" s="168">
        <v>61494.851011005681</v>
      </c>
    </row>
    <row r="78" spans="1:2">
      <c r="A78" s="167" t="s">
        <v>2297</v>
      </c>
      <c r="B78" s="168">
        <v>38638.446467447764</v>
      </c>
    </row>
    <row r="79" spans="1:2">
      <c r="A79" s="167" t="s">
        <v>2298</v>
      </c>
      <c r="B79" s="168">
        <v>39244.75722334555</v>
      </c>
    </row>
    <row r="80" spans="1:2">
      <c r="A80" s="167" t="s">
        <v>2299</v>
      </c>
      <c r="B80" s="168">
        <v>36574.711491154274</v>
      </c>
    </row>
    <row r="81" spans="1:2">
      <c r="A81" s="167" t="s">
        <v>2300</v>
      </c>
      <c r="B81" s="168">
        <v>30002.737542852563</v>
      </c>
    </row>
    <row r="82" spans="1:2">
      <c r="A82" s="167" t="s">
        <v>2301</v>
      </c>
      <c r="B82" s="168">
        <v>29998.397245000786</v>
      </c>
    </row>
    <row r="83" spans="1:2">
      <c r="A83" s="167" t="s">
        <v>2302</v>
      </c>
      <c r="B83" s="168">
        <v>28290.554085850312</v>
      </c>
    </row>
    <row r="84" spans="1:2">
      <c r="A84" s="167" t="s">
        <v>2303</v>
      </c>
      <c r="B84" s="168">
        <v>34034.561119927203</v>
      </c>
    </row>
    <row r="85" spans="1:2">
      <c r="A85" s="167" t="s">
        <v>2304</v>
      </c>
      <c r="B85" s="168">
        <v>36742.535429505508</v>
      </c>
    </row>
    <row r="86" spans="1:2">
      <c r="A86" s="167" t="s">
        <v>2305</v>
      </c>
      <c r="B86" s="168">
        <v>26849.109454422691</v>
      </c>
    </row>
    <row r="87" spans="1:2">
      <c r="A87" s="167" t="s">
        <v>2306</v>
      </c>
      <c r="B87" s="168">
        <v>33791.031465345295</v>
      </c>
    </row>
    <row r="88" spans="1:2">
      <c r="A88" s="167" t="s">
        <v>2307</v>
      </c>
      <c r="B88" s="168">
        <v>64607.024983014431</v>
      </c>
    </row>
    <row r="89" spans="1:2">
      <c r="A89" s="167" t="s">
        <v>2308</v>
      </c>
      <c r="B89" s="168">
        <v>46191.103101533357</v>
      </c>
    </row>
    <row r="90" spans="1:2">
      <c r="A90" s="167" t="s">
        <v>2309</v>
      </c>
      <c r="B90" s="168">
        <v>52471.156052991704</v>
      </c>
    </row>
    <row r="91" spans="1:2">
      <c r="A91" s="167" t="s">
        <v>2310</v>
      </c>
      <c r="B91" s="168">
        <v>43355.774970194972</v>
      </c>
    </row>
    <row r="92" spans="1:2">
      <c r="A92" s="167" t="s">
        <v>2311</v>
      </c>
      <c r="B92" s="168">
        <v>41074.508537219073</v>
      </c>
    </row>
    <row r="93" spans="1:2">
      <c r="A93" s="167" t="s">
        <v>2312</v>
      </c>
      <c r="B93" s="168">
        <v>38007.412811457456</v>
      </c>
    </row>
    <row r="94" spans="1:2">
      <c r="A94" s="167" t="s">
        <v>2313</v>
      </c>
      <c r="B94" s="168">
        <v>29960.734802894418</v>
      </c>
    </row>
    <row r="95" spans="1:2">
      <c r="A95" s="167" t="s">
        <v>2314</v>
      </c>
      <c r="B95" s="168">
        <v>58947.198911193715</v>
      </c>
    </row>
    <row r="96" spans="1:2">
      <c r="A96" s="167" t="s">
        <v>2315</v>
      </c>
      <c r="B96" s="168">
        <v>30703.281343501108</v>
      </c>
    </row>
    <row r="97" spans="1:2">
      <c r="A97" s="167" t="s">
        <v>2316</v>
      </c>
      <c r="B97" s="168">
        <v>30630.386557701331</v>
      </c>
    </row>
    <row r="98" spans="1:2">
      <c r="A98" s="167" t="s">
        <v>2317</v>
      </c>
      <c r="B98" s="168">
        <v>26815.472146071454</v>
      </c>
    </row>
    <row r="99" spans="1:2">
      <c r="A99" s="167" t="s">
        <v>2318</v>
      </c>
      <c r="B99" s="168">
        <v>41535.177460180268</v>
      </c>
    </row>
    <row r="100" spans="1:2">
      <c r="A100" s="167" t="s">
        <v>2319</v>
      </c>
      <c r="B100" s="168">
        <v>30013.169224241137</v>
      </c>
    </row>
    <row r="101" spans="1:2">
      <c r="A101" s="167" t="s">
        <v>2320</v>
      </c>
      <c r="B101" s="168">
        <v>43510.93881502188</v>
      </c>
    </row>
    <row r="102" spans="1:2">
      <c r="A102" s="167" t="s">
        <v>2321</v>
      </c>
      <c r="B102" s="168">
        <v>29998.397245000786</v>
      </c>
    </row>
    <row r="103" spans="1:2">
      <c r="A103" s="167" t="s">
        <v>2322</v>
      </c>
      <c r="B103" s="168">
        <v>8.6805957035456984</v>
      </c>
    </row>
    <row r="104" spans="1:2">
      <c r="A104" s="167" t="s">
        <v>2323</v>
      </c>
      <c r="B104" s="168">
        <v>26231.215810758255</v>
      </c>
    </row>
    <row r="105" spans="1:2">
      <c r="A105" s="167" t="s">
        <v>2324</v>
      </c>
      <c r="B105" s="168">
        <v>34694.113154642313</v>
      </c>
    </row>
    <row r="106" spans="1:2">
      <c r="A106" s="167" t="s">
        <v>2325</v>
      </c>
      <c r="B106" s="168">
        <v>45735.810129747282</v>
      </c>
    </row>
    <row r="107" spans="1:2">
      <c r="A107" s="167" t="s">
        <v>2326</v>
      </c>
      <c r="B107" s="168">
        <v>205266.50521729619</v>
      </c>
    </row>
    <row r="108" spans="1:2">
      <c r="A108" s="167" t="s">
        <v>2327</v>
      </c>
      <c r="B108" s="168">
        <v>35605.90497024505</v>
      </c>
    </row>
    <row r="109" spans="1:2">
      <c r="A109" s="167" t="s">
        <v>2328</v>
      </c>
      <c r="B109" s="168">
        <v>36716.110283163245</v>
      </c>
    </row>
    <row r="110" spans="1:2">
      <c r="A110" s="167" t="s">
        <v>2329</v>
      </c>
      <c r="B110" s="168">
        <v>30769.987231519561</v>
      </c>
    </row>
    <row r="111" spans="1:2">
      <c r="A111" s="167" t="s">
        <v>2330</v>
      </c>
      <c r="B111" s="168">
        <v>0</v>
      </c>
    </row>
    <row r="112" spans="1:2">
      <c r="A112" s="167" t="s">
        <v>2331</v>
      </c>
      <c r="B112" s="168">
        <v>38664.488254558404</v>
      </c>
    </row>
    <row r="113" spans="1:2">
      <c r="A113" s="167" t="s">
        <v>2332</v>
      </c>
      <c r="B113" s="168">
        <v>34011.300256422968</v>
      </c>
    </row>
    <row r="114" spans="1:2">
      <c r="A114" s="167" t="s">
        <v>2333</v>
      </c>
      <c r="B114" s="168">
        <v>30758.05141242719</v>
      </c>
    </row>
    <row r="115" spans="1:2">
      <c r="A115" s="167" t="s">
        <v>2334</v>
      </c>
      <c r="B115" s="168">
        <v>34667.547538480605</v>
      </c>
    </row>
    <row r="116" spans="1:2">
      <c r="A116" s="167" t="s">
        <v>2335</v>
      </c>
      <c r="B116" s="168">
        <v>73214.852430351079</v>
      </c>
    </row>
    <row r="117" spans="1:2">
      <c r="A117" s="167" t="s">
        <v>2336</v>
      </c>
      <c r="B117" s="168">
        <v>33946.782427284779</v>
      </c>
    </row>
    <row r="118" spans="1:2">
      <c r="A118" s="167" t="s">
        <v>2337</v>
      </c>
      <c r="B118" s="168">
        <v>37667.164036431328</v>
      </c>
    </row>
    <row r="119" spans="1:2">
      <c r="A119" s="167" t="s">
        <v>2338</v>
      </c>
      <c r="B119" s="168">
        <v>61496.745525283259</v>
      </c>
    </row>
    <row r="120" spans="1:2">
      <c r="A120" s="167" t="s">
        <v>2339</v>
      </c>
      <c r="B120" s="168">
        <v>55643.5969212829</v>
      </c>
    </row>
    <row r="121" spans="1:2">
      <c r="A121" s="167" t="s">
        <v>2340</v>
      </c>
      <c r="B121" s="168">
        <v>41671.400413193282</v>
      </c>
    </row>
    <row r="122" spans="1:2">
      <c r="A122" s="167" t="s">
        <v>2341</v>
      </c>
      <c r="B122" s="168">
        <v>45457.742792817335</v>
      </c>
    </row>
    <row r="123" spans="1:2">
      <c r="A123" s="167" t="s">
        <v>2342</v>
      </c>
      <c r="B123" s="168">
        <v>92259.443522967718</v>
      </c>
    </row>
    <row r="124" spans="1:2">
      <c r="A124" s="167" t="s">
        <v>2343</v>
      </c>
      <c r="B124" s="168">
        <v>0</v>
      </c>
    </row>
    <row r="125" spans="1:2">
      <c r="A125" s="167" t="s">
        <v>2344</v>
      </c>
      <c r="B125" s="168">
        <v>30743.945444408928</v>
      </c>
    </row>
    <row r="126" spans="1:2">
      <c r="A126" s="167" t="s">
        <v>2345</v>
      </c>
      <c r="B126" s="168">
        <v>86648.720152190042</v>
      </c>
    </row>
    <row r="127" spans="1:2">
      <c r="A127" s="167" t="s">
        <v>2346</v>
      </c>
      <c r="B127" s="168">
        <v>65153.640872958575</v>
      </c>
    </row>
    <row r="128" spans="1:2">
      <c r="A128" s="167" t="s">
        <v>2347</v>
      </c>
      <c r="B128" s="168">
        <v>94628.419499888914</v>
      </c>
    </row>
    <row r="129" spans="1:2">
      <c r="A129" s="167" t="s">
        <v>2348</v>
      </c>
      <c r="B129" s="168">
        <v>49908.517302153195</v>
      </c>
    </row>
    <row r="130" spans="1:2">
      <c r="A130" s="167" t="s">
        <v>2349</v>
      </c>
      <c r="B130" s="168">
        <v>32892.966756135073</v>
      </c>
    </row>
    <row r="131" spans="1:2">
      <c r="A131" s="167" t="s">
        <v>2350</v>
      </c>
      <c r="B131" s="168">
        <v>38929.720355151461</v>
      </c>
    </row>
    <row r="132" spans="1:2">
      <c r="A132" s="167" t="s">
        <v>2351</v>
      </c>
      <c r="B132" s="168">
        <v>45737.487548443591</v>
      </c>
    </row>
    <row r="133" spans="1:2">
      <c r="A133" s="167" t="s">
        <v>2352</v>
      </c>
      <c r="B133" s="168">
        <v>29998.397245000786</v>
      </c>
    </row>
    <row r="134" spans="1:2">
      <c r="A134" s="167" t="s">
        <v>2353</v>
      </c>
      <c r="B134" s="168">
        <v>38138.271076443387</v>
      </c>
    </row>
    <row r="135" spans="1:2">
      <c r="A135" s="167" t="s">
        <v>2354</v>
      </c>
      <c r="B135" s="168">
        <v>89838.394029784293</v>
      </c>
    </row>
    <row r="136" spans="1:2">
      <c r="A136" s="167" t="s">
        <v>2355</v>
      </c>
      <c r="B136" s="168">
        <v>42821.075657509231</v>
      </c>
    </row>
    <row r="137" spans="1:2">
      <c r="A137" s="167" t="s">
        <v>2356</v>
      </c>
      <c r="B137" s="168">
        <v>48371.345191019805</v>
      </c>
    </row>
    <row r="138" spans="1:2">
      <c r="A138" s="167" t="s">
        <v>2357</v>
      </c>
      <c r="B138" s="168">
        <v>52171.519699764402</v>
      </c>
    </row>
    <row r="139" spans="1:2">
      <c r="A139" s="167" t="s">
        <v>2358</v>
      </c>
      <c r="B139" s="168">
        <v>36956.868957992949</v>
      </c>
    </row>
    <row r="140" spans="1:2">
      <c r="A140" s="167" t="s">
        <v>2359</v>
      </c>
      <c r="B140" s="168">
        <v>29998.397245000786</v>
      </c>
    </row>
    <row r="141" spans="1:2">
      <c r="A141" s="167" t="s">
        <v>2360</v>
      </c>
      <c r="B141" s="168">
        <v>11.935819092375336</v>
      </c>
    </row>
    <row r="142" spans="1:2">
      <c r="A142" s="167" t="s">
        <v>2361</v>
      </c>
      <c r="B142" s="168">
        <v>45364.041364718119</v>
      </c>
    </row>
    <row r="143" spans="1:2">
      <c r="A143" s="167" t="s">
        <v>2362</v>
      </c>
      <c r="B143" s="168">
        <v>26829.578114089716</v>
      </c>
    </row>
    <row r="144" spans="1:2">
      <c r="A144" s="167" t="s">
        <v>2363</v>
      </c>
      <c r="B144" s="168">
        <v>45385.844456111852</v>
      </c>
    </row>
    <row r="145" spans="1:2">
      <c r="A145" s="167" t="s">
        <v>2364</v>
      </c>
      <c r="B145" s="168">
        <v>77219.968597446743</v>
      </c>
    </row>
    <row r="146" spans="1:2">
      <c r="A146" s="167" t="s">
        <v>2365</v>
      </c>
      <c r="B146" s="168">
        <v>42.317904054785274</v>
      </c>
    </row>
    <row r="147" spans="1:2">
      <c r="A147" s="167" t="s">
        <v>2366</v>
      </c>
      <c r="B147" s="168">
        <v>41926.86757655265</v>
      </c>
    </row>
    <row r="148" spans="1:2">
      <c r="A148" s="167" t="s">
        <v>2367</v>
      </c>
      <c r="B148" s="168">
        <v>40093.911569160591</v>
      </c>
    </row>
    <row r="149" spans="1:2">
      <c r="A149" s="167" t="s">
        <v>2368</v>
      </c>
      <c r="B149" s="168">
        <v>26175.949668377896</v>
      </c>
    </row>
    <row r="150" spans="1:2">
      <c r="A150" s="167" t="s">
        <v>2369</v>
      </c>
      <c r="B150" s="168">
        <v>52100.75361640616</v>
      </c>
    </row>
    <row r="151" spans="1:2">
      <c r="A151" s="167" t="s">
        <v>2370</v>
      </c>
      <c r="B151" s="168">
        <v>37879.213284253776</v>
      </c>
    </row>
    <row r="152" spans="1:2">
      <c r="A152" s="167" t="s">
        <v>2371</v>
      </c>
      <c r="B152" s="168">
        <v>27697.774591757807</v>
      </c>
    </row>
    <row r="153" spans="1:2">
      <c r="A153" s="167" t="s">
        <v>2372</v>
      </c>
      <c r="B153" s="168">
        <v>40295.295300504949</v>
      </c>
    </row>
    <row r="154" spans="1:2">
      <c r="A154" s="167" t="s">
        <v>2373</v>
      </c>
      <c r="B154" s="168">
        <v>50284.564651289118</v>
      </c>
    </row>
    <row r="155" spans="1:2">
      <c r="A155" s="167" t="s">
        <v>2374</v>
      </c>
      <c r="B155" s="168">
        <v>34815.485132540911</v>
      </c>
    </row>
    <row r="156" spans="1:2">
      <c r="A156" s="167" t="s">
        <v>2375</v>
      </c>
      <c r="B156" s="168">
        <v>86550.575850929206</v>
      </c>
    </row>
    <row r="157" spans="1:2">
      <c r="A157" s="167" t="s">
        <v>2376</v>
      </c>
      <c r="B157" s="168">
        <v>59822.401529398689</v>
      </c>
    </row>
    <row r="158" spans="1:2">
      <c r="A158" s="167" t="s">
        <v>2377</v>
      </c>
      <c r="B158" s="168">
        <v>21.701489258864246</v>
      </c>
    </row>
    <row r="159" spans="1:2">
      <c r="A159" s="167" t="s">
        <v>2378</v>
      </c>
      <c r="B159" s="168">
        <v>30743.945444408928</v>
      </c>
    </row>
    <row r="160" spans="1:2">
      <c r="A160" s="167" t="s">
        <v>2379</v>
      </c>
      <c r="B160" s="168">
        <v>44406.801462210438</v>
      </c>
    </row>
    <row r="161" spans="1:2">
      <c r="A161" s="167" t="s">
        <v>2380</v>
      </c>
      <c r="B161" s="168">
        <v>38635.191244058944</v>
      </c>
    </row>
    <row r="162" spans="1:2">
      <c r="A162" s="167" t="s">
        <v>2381</v>
      </c>
      <c r="B162" s="168">
        <v>43352.519746806138</v>
      </c>
    </row>
    <row r="163" spans="1:2">
      <c r="A163" s="167" t="s">
        <v>2382</v>
      </c>
      <c r="B163" s="168">
        <v>116110.04159505715</v>
      </c>
    </row>
    <row r="164" spans="1:2">
      <c r="A164" s="167" t="s">
        <v>2383</v>
      </c>
      <c r="B164" s="168">
        <v>34842.632526343921</v>
      </c>
    </row>
    <row r="165" spans="1:2">
      <c r="A165" s="167" t="s">
        <v>2384</v>
      </c>
      <c r="B165" s="168">
        <v>30779.244039179288</v>
      </c>
    </row>
    <row r="166" spans="1:2">
      <c r="A166" s="167" t="s">
        <v>2385</v>
      </c>
      <c r="B166" s="168">
        <v>38643.871839762491</v>
      </c>
    </row>
    <row r="167" spans="1:2">
      <c r="A167" s="167" t="s">
        <v>2386</v>
      </c>
      <c r="B167" s="168">
        <v>5.4253723147160615</v>
      </c>
    </row>
    <row r="168" spans="1:2">
      <c r="A168" s="167" t="s">
        <v>2387</v>
      </c>
      <c r="B168" s="168">
        <v>61355.377745750608</v>
      </c>
    </row>
    <row r="169" spans="1:2">
      <c r="A169" s="167" t="s">
        <v>2388</v>
      </c>
      <c r="B169" s="168">
        <v>6930.7850197481412</v>
      </c>
    </row>
    <row r="170" spans="1:2">
      <c r="A170" s="167" t="s">
        <v>2389</v>
      </c>
      <c r="B170" s="168">
        <v>54968.078159340264</v>
      </c>
    </row>
    <row r="171" spans="1:2">
      <c r="A171" s="167" t="s">
        <v>2390</v>
      </c>
      <c r="B171" s="168">
        <v>52338.383749523084</v>
      </c>
    </row>
    <row r="172" spans="1:2">
      <c r="A172" s="167" t="s">
        <v>2391</v>
      </c>
      <c r="B172" s="168">
        <v>34720.147458480787</v>
      </c>
    </row>
    <row r="173" spans="1:2">
      <c r="A173" s="167" t="s">
        <v>2392</v>
      </c>
      <c r="B173" s="168">
        <v>33904.733264180526</v>
      </c>
    </row>
    <row r="174" spans="1:2">
      <c r="A174" s="167" t="s">
        <v>2393</v>
      </c>
      <c r="B174" s="168">
        <v>36831.855111695688</v>
      </c>
    </row>
    <row r="175" spans="1:2">
      <c r="A175" s="167" t="s">
        <v>2394</v>
      </c>
      <c r="B175" s="168">
        <v>39589.364523505719</v>
      </c>
    </row>
    <row r="176" spans="1:2">
      <c r="A176" s="167" t="s">
        <v>2395</v>
      </c>
      <c r="B176" s="168">
        <v>33288.74267439526</v>
      </c>
    </row>
    <row r="177" spans="1:2">
      <c r="A177" s="167" t="s">
        <v>2396</v>
      </c>
      <c r="B177" s="168">
        <v>34731.514548889143</v>
      </c>
    </row>
    <row r="178" spans="1:2">
      <c r="A178" s="167" t="s">
        <v>2397</v>
      </c>
      <c r="B178" s="168">
        <v>26827.969210575691</v>
      </c>
    </row>
    <row r="179" spans="1:2">
      <c r="A179" s="167" t="s">
        <v>2398</v>
      </c>
      <c r="B179" s="168">
        <v>36291.137945552968</v>
      </c>
    </row>
    <row r="180" spans="1:2">
      <c r="A180" s="167" t="s">
        <v>2399</v>
      </c>
      <c r="B180" s="168">
        <v>34455.037669711928</v>
      </c>
    </row>
    <row r="181" spans="1:2">
      <c r="A181" s="167" t="s">
        <v>2400</v>
      </c>
      <c r="B181" s="168">
        <v>30703.281343501108</v>
      </c>
    </row>
    <row r="182" spans="1:2">
      <c r="A182" s="167" t="s">
        <v>2401</v>
      </c>
      <c r="B182" s="168">
        <v>45625.840549235174</v>
      </c>
    </row>
    <row r="183" spans="1:2">
      <c r="A183" s="167" t="s">
        <v>2402</v>
      </c>
      <c r="B183" s="168">
        <v>43022.450610041757</v>
      </c>
    </row>
    <row r="184" spans="1:2">
      <c r="A184" s="167" t="s">
        <v>2403</v>
      </c>
      <c r="B184" s="168">
        <v>40773.199863780108</v>
      </c>
    </row>
    <row r="185" spans="1:2">
      <c r="A185" s="167" t="s">
        <v>2404</v>
      </c>
      <c r="B185" s="168">
        <v>51781.645490306291</v>
      </c>
    </row>
    <row r="186" spans="1:2">
      <c r="A186" s="167" t="s">
        <v>2405</v>
      </c>
      <c r="B186" s="168">
        <v>41698.590136044339</v>
      </c>
    </row>
    <row r="187" spans="1:2">
      <c r="A187" s="167" t="s">
        <v>2406</v>
      </c>
      <c r="B187" s="168">
        <v>40693.536686340383</v>
      </c>
    </row>
    <row r="188" spans="1:2">
      <c r="A188" s="167" t="s">
        <v>2407</v>
      </c>
      <c r="B188" s="168">
        <v>29957.733144092974</v>
      </c>
    </row>
    <row r="189" spans="1:2">
      <c r="A189" s="167" t="s">
        <v>2408</v>
      </c>
      <c r="B189" s="168">
        <v>42571.646841888367</v>
      </c>
    </row>
    <row r="190" spans="1:2">
      <c r="A190" s="167" t="s">
        <v>2409</v>
      </c>
      <c r="B190" s="168">
        <v>46292.779797422481</v>
      </c>
    </row>
    <row r="191" spans="1:2">
      <c r="A191" s="167" t="s">
        <v>2410</v>
      </c>
      <c r="B191" s="168">
        <v>31047.445155411671</v>
      </c>
    </row>
    <row r="192" spans="1:2">
      <c r="A192" s="167" t="s">
        <v>2411</v>
      </c>
      <c r="B192" s="168">
        <v>35539.783368172051</v>
      </c>
    </row>
    <row r="193" spans="1:2">
      <c r="A193" s="167" t="s">
        <v>2412</v>
      </c>
      <c r="B193" s="168">
        <v>44535.977022036008</v>
      </c>
    </row>
    <row r="194" spans="1:2">
      <c r="A194" s="167" t="s">
        <v>2413</v>
      </c>
      <c r="B194" s="168">
        <v>31738.806526917109</v>
      </c>
    </row>
    <row r="195" spans="1:2">
      <c r="A195" s="167" t="s">
        <v>2414</v>
      </c>
      <c r="B195" s="168">
        <v>50923.270777471698</v>
      </c>
    </row>
    <row r="196" spans="1:2">
      <c r="A196" s="167" t="s">
        <v>2415</v>
      </c>
      <c r="B196" s="168">
        <v>39694.652031816673</v>
      </c>
    </row>
    <row r="197" spans="1:2">
      <c r="A197" s="167" t="s">
        <v>2416</v>
      </c>
      <c r="B197" s="168">
        <v>45241.030162096205</v>
      </c>
    </row>
    <row r="198" spans="1:2">
      <c r="A198" s="167" t="s">
        <v>2417</v>
      </c>
      <c r="B198" s="168">
        <v>34717.977309554903</v>
      </c>
    </row>
    <row r="199" spans="1:2">
      <c r="A199" s="167" t="s">
        <v>2418</v>
      </c>
      <c r="B199" s="168">
        <v>43276.590544796105</v>
      </c>
    </row>
    <row r="200" spans="1:2">
      <c r="A200" s="167" t="s">
        <v>2419</v>
      </c>
      <c r="B200" s="168">
        <v>85965.988430573387</v>
      </c>
    </row>
    <row r="201" spans="1:2">
      <c r="A201" s="167" t="s">
        <v>2420</v>
      </c>
      <c r="B201" s="168">
        <v>41093.06684921687</v>
      </c>
    </row>
    <row r="202" spans="1:2">
      <c r="A202" s="167" t="s">
        <v>2421</v>
      </c>
      <c r="B202" s="168">
        <v>38657.97780778075</v>
      </c>
    </row>
    <row r="203" spans="1:2">
      <c r="A203" s="167" t="s">
        <v>2422</v>
      </c>
      <c r="B203" s="168">
        <v>36293.085194319516</v>
      </c>
    </row>
    <row r="204" spans="1:2">
      <c r="A204" s="167" t="s">
        <v>2423</v>
      </c>
      <c r="B204" s="168">
        <v>31431.959256035905</v>
      </c>
    </row>
    <row r="205" spans="1:2">
      <c r="A205" s="167" t="s">
        <v>2424</v>
      </c>
      <c r="B205" s="168">
        <v>34519.717157308725</v>
      </c>
    </row>
    <row r="206" spans="1:2">
      <c r="A206" s="167" t="s">
        <v>2425</v>
      </c>
      <c r="B206" s="168">
        <v>45784.891480826467</v>
      </c>
    </row>
    <row r="207" spans="1:2">
      <c r="A207" s="167" t="s">
        <v>2426</v>
      </c>
      <c r="B207" s="168">
        <v>46099.292856684937</v>
      </c>
    </row>
    <row r="208" spans="1:2">
      <c r="A208" s="167" t="s">
        <v>2427</v>
      </c>
      <c r="B208" s="168">
        <v>45923.867883112165</v>
      </c>
    </row>
    <row r="209" spans="1:2">
      <c r="A209" s="167" t="s">
        <v>2428</v>
      </c>
      <c r="B209" s="168">
        <v>41651.538239837668</v>
      </c>
    </row>
    <row r="210" spans="1:2">
      <c r="A210" s="167" t="s">
        <v>2429</v>
      </c>
      <c r="B210" s="168">
        <v>31000.404664543588</v>
      </c>
    </row>
    <row r="211" spans="1:2">
      <c r="A211" s="167" t="s">
        <v>2430</v>
      </c>
      <c r="B211" s="168">
        <v>132597.58707559376</v>
      </c>
    </row>
    <row r="212" spans="1:2">
      <c r="A212" s="167" t="s">
        <v>2431</v>
      </c>
      <c r="B212" s="168">
        <v>67806.093720770295</v>
      </c>
    </row>
    <row r="213" spans="1:2">
      <c r="A213" s="167" t="s">
        <v>2432</v>
      </c>
      <c r="B213" s="168">
        <v>30674.875579592273</v>
      </c>
    </row>
    <row r="214" spans="1:2">
      <c r="A214" s="167" t="s">
        <v>2433</v>
      </c>
      <c r="B214" s="168">
        <v>42100.728700109677</v>
      </c>
    </row>
    <row r="215" spans="1:2">
      <c r="A215" s="167" t="s">
        <v>2434</v>
      </c>
      <c r="B215" s="168">
        <v>36855.754845187301</v>
      </c>
    </row>
    <row r="216" spans="1:2">
      <c r="A216" s="167" t="s">
        <v>2435</v>
      </c>
      <c r="B216" s="168">
        <v>76572.816413436754</v>
      </c>
    </row>
    <row r="217" spans="1:2">
      <c r="A217" s="167" t="s">
        <v>2436</v>
      </c>
      <c r="B217" s="168">
        <v>30012.503213019048</v>
      </c>
    </row>
    <row r="218" spans="1:2">
      <c r="A218" s="167" t="s">
        <v>2437</v>
      </c>
      <c r="B218" s="168">
        <v>39022.764040044487</v>
      </c>
    </row>
    <row r="219" spans="1:2">
      <c r="A219" s="167" t="s">
        <v>2438</v>
      </c>
      <c r="B219" s="168">
        <v>42667.720656024314</v>
      </c>
    </row>
    <row r="220" spans="1:2">
      <c r="A220" s="167" t="s">
        <v>2439</v>
      </c>
      <c r="B220" s="168">
        <v>64656.495444393862</v>
      </c>
    </row>
    <row r="221" spans="1:2">
      <c r="A221" s="167" t="s">
        <v>2440</v>
      </c>
      <c r="B221" s="168">
        <v>26824.30989049032</v>
      </c>
    </row>
    <row r="222" spans="1:2">
      <c r="A222" s="167" t="s">
        <v>2441</v>
      </c>
      <c r="B222" s="168">
        <v>0</v>
      </c>
    </row>
    <row r="223" spans="1:2">
      <c r="A223" s="167" t="s">
        <v>2442</v>
      </c>
      <c r="B223" s="168">
        <v>40285.529630338468</v>
      </c>
    </row>
    <row r="224" spans="1:2">
      <c r="A224" s="167" t="s">
        <v>2443</v>
      </c>
      <c r="B224" s="168">
        <v>38605.188657030325</v>
      </c>
    </row>
    <row r="225" spans="1:2">
      <c r="A225" s="167" t="s">
        <v>2444</v>
      </c>
      <c r="B225" s="168">
        <v>45502.376891117739</v>
      </c>
    </row>
    <row r="226" spans="1:2">
      <c r="A226" s="167" t="s">
        <v>2445</v>
      </c>
      <c r="B226" s="168">
        <v>36541.115840356557</v>
      </c>
    </row>
    <row r="227" spans="1:2">
      <c r="A227" s="167" t="s">
        <v>2446</v>
      </c>
      <c r="B227" s="168">
        <v>60000.539847909684</v>
      </c>
    </row>
    <row r="228" spans="1:2">
      <c r="A228" s="167" t="s">
        <v>2447</v>
      </c>
      <c r="B228" s="168">
        <v>0</v>
      </c>
    </row>
    <row r="229" spans="1:2">
      <c r="A229" s="167" t="s">
        <v>2448</v>
      </c>
      <c r="B229" s="168">
        <v>35640.041786727801</v>
      </c>
    </row>
    <row r="230" spans="1:2">
      <c r="A230" s="167" t="s">
        <v>2449</v>
      </c>
      <c r="B230" s="168">
        <v>36951.03200570953</v>
      </c>
    </row>
    <row r="231" spans="1:2">
      <c r="A231" s="167" t="s">
        <v>2450</v>
      </c>
      <c r="B231" s="168">
        <v>30745.015958236763</v>
      </c>
    </row>
    <row r="232" spans="1:2">
      <c r="A232" s="167" t="s">
        <v>2451</v>
      </c>
      <c r="B232" s="168">
        <v>92458.010106293063</v>
      </c>
    </row>
    <row r="233" spans="1:2">
      <c r="A233" s="167" t="s">
        <v>2452</v>
      </c>
      <c r="B233" s="168">
        <v>27771.919723028772</v>
      </c>
    </row>
    <row r="234" spans="1:2">
      <c r="A234" s="167" t="s">
        <v>2453</v>
      </c>
      <c r="B234" s="168">
        <v>26880.433724486946</v>
      </c>
    </row>
    <row r="235" spans="1:2">
      <c r="A235" s="167" t="s">
        <v>2454</v>
      </c>
      <c r="B235" s="168">
        <v>38884.522176059509</v>
      </c>
    </row>
    <row r="236" spans="1:2">
      <c r="A236" s="167" t="s">
        <v>2455</v>
      </c>
      <c r="B236" s="168">
        <v>36935.840963228329</v>
      </c>
    </row>
    <row r="237" spans="1:2">
      <c r="A237" s="167" t="s">
        <v>2456</v>
      </c>
      <c r="B237" s="168">
        <v>30605.628156084771</v>
      </c>
    </row>
    <row r="238" spans="1:2">
      <c r="A238" s="167" t="s">
        <v>2457</v>
      </c>
      <c r="B238" s="168">
        <v>43506.513001785665</v>
      </c>
    </row>
    <row r="239" spans="1:2">
      <c r="A239" s="167" t="s">
        <v>2458</v>
      </c>
      <c r="B239" s="168">
        <v>31847.480071626567</v>
      </c>
    </row>
    <row r="240" spans="1:2">
      <c r="A240" s="167" t="s">
        <v>2459</v>
      </c>
      <c r="B240" s="168">
        <v>33978.537353856111</v>
      </c>
    </row>
    <row r="241" spans="1:2">
      <c r="A241" s="167" t="s">
        <v>2460</v>
      </c>
      <c r="B241" s="168">
        <v>51000.596758437074</v>
      </c>
    </row>
    <row r="242" spans="1:2">
      <c r="A242" s="167" t="s">
        <v>2461</v>
      </c>
      <c r="B242" s="168">
        <v>67426.854042930994</v>
      </c>
    </row>
    <row r="243" spans="1:2">
      <c r="A243" s="167" t="s">
        <v>2462</v>
      </c>
      <c r="B243" s="168">
        <v>43347.094374491426</v>
      </c>
    </row>
    <row r="244" spans="1:2">
      <c r="A244" s="167" t="s">
        <v>2463</v>
      </c>
      <c r="B244" s="168">
        <v>38022.90886163769</v>
      </c>
    </row>
    <row r="245" spans="1:2">
      <c r="A245" s="167" t="s">
        <v>2464</v>
      </c>
      <c r="B245" s="168">
        <v>46470.12779427947</v>
      </c>
    </row>
    <row r="246" spans="1:2">
      <c r="A246" s="167" t="s">
        <v>2465</v>
      </c>
      <c r="B246" s="168">
        <v>34839.63198252915</v>
      </c>
    </row>
    <row r="247" spans="1:2">
      <c r="A247" s="167" t="s">
        <v>2466</v>
      </c>
      <c r="B247" s="168">
        <v>71310.130008486187</v>
      </c>
    </row>
    <row r="248" spans="1:2">
      <c r="A248" s="167" t="s">
        <v>2467</v>
      </c>
      <c r="B248" s="168">
        <v>36734.746481333357</v>
      </c>
    </row>
    <row r="249" spans="1:2">
      <c r="A249" s="167" t="s">
        <v>2468</v>
      </c>
      <c r="B249" s="168">
        <v>27476.298521697914</v>
      </c>
    </row>
    <row r="250" spans="1:2">
      <c r="A250" s="167" t="s">
        <v>2469</v>
      </c>
      <c r="B250" s="168">
        <v>63918.069014689827</v>
      </c>
    </row>
    <row r="251" spans="1:2">
      <c r="A251" s="167" t="s">
        <v>2470</v>
      </c>
      <c r="B251" s="168">
        <v>36671.934791401938</v>
      </c>
    </row>
    <row r="252" spans="1:2">
      <c r="A252" s="167" t="s">
        <v>2471</v>
      </c>
      <c r="B252" s="168">
        <v>120663.1974734393</v>
      </c>
    </row>
    <row r="253" spans="1:2">
      <c r="A253" s="167" t="s">
        <v>2472</v>
      </c>
      <c r="B253" s="168">
        <v>0</v>
      </c>
    </row>
    <row r="254" spans="1:2">
      <c r="A254" s="167" t="s">
        <v>2473</v>
      </c>
      <c r="B254" s="168">
        <v>0</v>
      </c>
    </row>
    <row r="255" spans="1:2">
      <c r="A255" s="167" t="s">
        <v>2474</v>
      </c>
      <c r="B255" s="168">
        <v>258000</v>
      </c>
    </row>
    <row r="256" spans="1:2">
      <c r="A256" s="167" t="s">
        <v>1686</v>
      </c>
      <c r="B256" s="166">
        <v>3013303.3711739937</v>
      </c>
    </row>
    <row r="257" spans="1:2">
      <c r="A257" s="167" t="s">
        <v>1687</v>
      </c>
      <c r="B257" s="166">
        <v>6323012.7081427146</v>
      </c>
    </row>
    <row r="258" spans="1:2" ht="15" thickBot="1">
      <c r="A258" s="167"/>
      <c r="B258" s="168"/>
    </row>
    <row r="259" spans="1:2" ht="15.5">
      <c r="A259" s="170" t="s">
        <v>2475</v>
      </c>
      <c r="B259" s="171"/>
    </row>
    <row r="260" spans="1:2" ht="16" thickBot="1">
      <c r="A260" s="172" t="s">
        <v>2476</v>
      </c>
      <c r="B260" s="173"/>
    </row>
    <row r="261" spans="1:2" ht="15.5">
      <c r="A261" s="174" t="s">
        <v>2477</v>
      </c>
      <c r="B261" s="175">
        <v>56685118.998240322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3" fitToHeight="31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495"/>
  <sheetViews>
    <sheetView showGridLines="0" workbookViewId="0">
      <pane ySplit="1" topLeftCell="A2" activePane="bottomLeft" state="frozen"/>
      <selection activeCell="E35" sqref="E35"/>
      <selection pane="bottomLeft" activeCell="A2" sqref="A2"/>
    </sheetView>
  </sheetViews>
  <sheetFormatPr defaultColWidth="8.7265625" defaultRowHeight="14.5"/>
  <cols>
    <col min="1" max="1" width="22.08984375" style="142" bestFit="1" customWidth="1"/>
    <col min="2" max="2" width="38.08984375" style="142" bestFit="1" customWidth="1"/>
    <col min="3" max="3" width="38.08984375" style="142" customWidth="1"/>
    <col min="4" max="4" width="13.90625" style="143" bestFit="1" customWidth="1"/>
    <col min="5" max="5" width="21.26953125" style="142" bestFit="1" customWidth="1"/>
    <col min="6" max="16384" width="8.7265625" style="142"/>
  </cols>
  <sheetData>
    <row r="1" spans="1:5" s="192" customFormat="1">
      <c r="A1" s="192" t="s">
        <v>754</v>
      </c>
      <c r="B1" s="192" t="s">
        <v>753</v>
      </c>
      <c r="C1" s="192" t="s">
        <v>791</v>
      </c>
      <c r="D1" s="144" t="s">
        <v>790</v>
      </c>
      <c r="E1" s="145" t="s">
        <v>788</v>
      </c>
    </row>
    <row r="2" spans="1:5">
      <c r="A2" s="142" t="s">
        <v>789</v>
      </c>
      <c r="B2" s="142" t="s">
        <v>1718</v>
      </c>
      <c r="C2" s="142" t="s">
        <v>792</v>
      </c>
      <c r="D2" s="143">
        <v>31645.320000000007</v>
      </c>
      <c r="E2" s="142" t="s">
        <v>785</v>
      </c>
    </row>
    <row r="3" spans="1:5">
      <c r="A3" s="142" t="s">
        <v>789</v>
      </c>
      <c r="B3" s="142" t="s">
        <v>1719</v>
      </c>
      <c r="C3" s="142" t="s">
        <v>792</v>
      </c>
      <c r="D3" s="143">
        <v>2135.14</v>
      </c>
      <c r="E3" s="142" t="s">
        <v>785</v>
      </c>
    </row>
    <row r="4" spans="1:5">
      <c r="A4" s="142" t="s">
        <v>789</v>
      </c>
      <c r="B4" s="142" t="s">
        <v>1720</v>
      </c>
      <c r="C4" s="142" t="s">
        <v>792</v>
      </c>
      <c r="D4" s="143">
        <v>16135.35</v>
      </c>
      <c r="E4" s="142" t="s">
        <v>785</v>
      </c>
    </row>
    <row r="5" spans="1:5">
      <c r="A5" s="142" t="s">
        <v>789</v>
      </c>
      <c r="B5" s="142" t="s">
        <v>1721</v>
      </c>
      <c r="C5" s="142" t="s">
        <v>792</v>
      </c>
      <c r="D5" s="143">
        <v>28923.999999999989</v>
      </c>
      <c r="E5" s="142" t="s">
        <v>785</v>
      </c>
    </row>
    <row r="6" spans="1:5">
      <c r="A6" s="142" t="s">
        <v>789</v>
      </c>
      <c r="B6" s="142" t="s">
        <v>1722</v>
      </c>
      <c r="C6" s="142" t="s">
        <v>792</v>
      </c>
      <c r="D6" s="143">
        <v>15992.339999999998</v>
      </c>
      <c r="E6" s="142" t="s">
        <v>785</v>
      </c>
    </row>
    <row r="7" spans="1:5">
      <c r="A7" s="142" t="s">
        <v>789</v>
      </c>
      <c r="B7" s="142" t="s">
        <v>1723</v>
      </c>
      <c r="C7" s="142" t="s">
        <v>792</v>
      </c>
      <c r="D7" s="143">
        <v>11250.68</v>
      </c>
      <c r="E7" s="142" t="s">
        <v>785</v>
      </c>
    </row>
    <row r="8" spans="1:5">
      <c r="A8" s="142" t="s">
        <v>789</v>
      </c>
      <c r="B8" s="142" t="s">
        <v>1724</v>
      </c>
      <c r="C8" s="142" t="s">
        <v>792</v>
      </c>
      <c r="D8" s="143">
        <v>9915.34</v>
      </c>
      <c r="E8" s="142" t="s">
        <v>785</v>
      </c>
    </row>
    <row r="9" spans="1:5">
      <c r="A9" s="142" t="s">
        <v>789</v>
      </c>
      <c r="B9" s="142" t="s">
        <v>1725</v>
      </c>
      <c r="C9" s="142" t="s">
        <v>792</v>
      </c>
      <c r="D9" s="143">
        <v>27283.719999999998</v>
      </c>
      <c r="E9" s="142" t="s">
        <v>785</v>
      </c>
    </row>
    <row r="10" spans="1:5">
      <c r="A10" s="142" t="s">
        <v>789</v>
      </c>
      <c r="B10" s="142" t="s">
        <v>1726</v>
      </c>
      <c r="C10" s="142" t="s">
        <v>792</v>
      </c>
      <c r="D10" s="143">
        <v>10039.400000000001</v>
      </c>
      <c r="E10" s="142" t="s">
        <v>785</v>
      </c>
    </row>
    <row r="11" spans="1:5">
      <c r="A11" s="142" t="s">
        <v>789</v>
      </c>
      <c r="B11" s="142" t="s">
        <v>1727</v>
      </c>
      <c r="C11" s="142" t="s">
        <v>792</v>
      </c>
      <c r="D11" s="143">
        <v>13772.359999999999</v>
      </c>
      <c r="E11" s="142" t="s">
        <v>785</v>
      </c>
    </row>
    <row r="12" spans="1:5">
      <c r="A12" s="142" t="s">
        <v>789</v>
      </c>
      <c r="B12" s="142" t="s">
        <v>1728</v>
      </c>
      <c r="C12" s="142" t="s">
        <v>792</v>
      </c>
      <c r="D12" s="143">
        <v>19360.64</v>
      </c>
      <c r="E12" s="142" t="s">
        <v>785</v>
      </c>
    </row>
    <row r="13" spans="1:5">
      <c r="A13" s="142" t="s">
        <v>789</v>
      </c>
      <c r="B13" s="142" t="s">
        <v>1729</v>
      </c>
      <c r="C13" s="142" t="s">
        <v>792</v>
      </c>
      <c r="D13" s="143">
        <v>19400.079999999998</v>
      </c>
      <c r="E13" s="142" t="s">
        <v>785</v>
      </c>
    </row>
    <row r="14" spans="1:5">
      <c r="A14" s="142" t="s">
        <v>789</v>
      </c>
      <c r="B14" s="142" t="s">
        <v>1730</v>
      </c>
      <c r="C14" s="142" t="s">
        <v>792</v>
      </c>
      <c r="D14" s="143">
        <v>17123.54</v>
      </c>
      <c r="E14" s="142" t="s">
        <v>785</v>
      </c>
    </row>
    <row r="15" spans="1:5">
      <c r="A15" s="142" t="s">
        <v>789</v>
      </c>
      <c r="B15" s="142" t="s">
        <v>1731</v>
      </c>
      <c r="C15" s="142" t="s">
        <v>792</v>
      </c>
      <c r="D15" s="143">
        <v>120543.83999999991</v>
      </c>
      <c r="E15" s="142" t="s">
        <v>785</v>
      </c>
    </row>
    <row r="16" spans="1:5">
      <c r="A16" s="142" t="s">
        <v>789</v>
      </c>
      <c r="B16" s="142" t="s">
        <v>1732</v>
      </c>
      <c r="C16" s="142" t="s">
        <v>792</v>
      </c>
      <c r="D16" s="143">
        <v>13970.32</v>
      </c>
      <c r="E16" s="142" t="s">
        <v>785</v>
      </c>
    </row>
    <row r="17" spans="1:5">
      <c r="A17" s="142" t="s">
        <v>789</v>
      </c>
      <c r="B17" s="142" t="s">
        <v>1733</v>
      </c>
      <c r="C17" s="142" t="s">
        <v>792</v>
      </c>
      <c r="D17" s="143">
        <v>28998.41</v>
      </c>
      <c r="E17" s="142" t="s">
        <v>785</v>
      </c>
    </row>
    <row r="18" spans="1:5">
      <c r="A18" s="142" t="s">
        <v>789</v>
      </c>
      <c r="B18" s="142" t="s">
        <v>1734</v>
      </c>
      <c r="C18" s="142" t="s">
        <v>792</v>
      </c>
      <c r="D18" s="143">
        <v>15460.56</v>
      </c>
      <c r="E18" s="142" t="s">
        <v>785</v>
      </c>
    </row>
    <row r="19" spans="1:5">
      <c r="A19" s="142" t="s">
        <v>789</v>
      </c>
      <c r="B19" s="142" t="s">
        <v>1735</v>
      </c>
      <c r="C19" s="142" t="s">
        <v>792</v>
      </c>
      <c r="D19" s="143">
        <v>34297.42</v>
      </c>
      <c r="E19" s="142" t="s">
        <v>785</v>
      </c>
    </row>
    <row r="20" spans="1:5">
      <c r="A20" s="142" t="s">
        <v>789</v>
      </c>
      <c r="B20" s="142" t="s">
        <v>1736</v>
      </c>
      <c r="C20" s="142" t="s">
        <v>792</v>
      </c>
      <c r="D20" s="143">
        <v>14530.57</v>
      </c>
      <c r="E20" s="142" t="s">
        <v>785</v>
      </c>
    </row>
    <row r="21" spans="1:5">
      <c r="A21" s="142" t="s">
        <v>789</v>
      </c>
      <c r="B21" s="142" t="s">
        <v>1737</v>
      </c>
      <c r="C21" s="142" t="s">
        <v>792</v>
      </c>
      <c r="D21" s="143">
        <v>24331.220000000005</v>
      </c>
      <c r="E21" s="142" t="s">
        <v>785</v>
      </c>
    </row>
    <row r="22" spans="1:5">
      <c r="A22" s="142" t="s">
        <v>789</v>
      </c>
      <c r="B22" s="142" t="s">
        <v>1738</v>
      </c>
      <c r="C22" s="142" t="s">
        <v>792</v>
      </c>
      <c r="D22" s="143">
        <v>4722.76</v>
      </c>
      <c r="E22" s="142" t="s">
        <v>785</v>
      </c>
    </row>
    <row r="23" spans="1:5">
      <c r="A23" s="142" t="s">
        <v>789</v>
      </c>
      <c r="B23" s="142" t="s">
        <v>1739</v>
      </c>
      <c r="C23" s="142" t="s">
        <v>792</v>
      </c>
      <c r="D23" s="143">
        <v>10904.810000000001</v>
      </c>
      <c r="E23" s="142" t="s">
        <v>785</v>
      </c>
    </row>
    <row r="24" spans="1:5">
      <c r="A24" s="142" t="s">
        <v>789</v>
      </c>
      <c r="B24" s="142" t="s">
        <v>1740</v>
      </c>
      <c r="C24" s="142" t="s">
        <v>792</v>
      </c>
      <c r="D24" s="143">
        <v>37726.25</v>
      </c>
      <c r="E24" s="142" t="s">
        <v>785</v>
      </c>
    </row>
    <row r="25" spans="1:5">
      <c r="A25" s="142" t="s">
        <v>789</v>
      </c>
      <c r="B25" s="142" t="s">
        <v>1741</v>
      </c>
      <c r="C25" s="142" t="s">
        <v>792</v>
      </c>
      <c r="D25" s="143">
        <v>13461.720000000001</v>
      </c>
      <c r="E25" s="142" t="s">
        <v>785</v>
      </c>
    </row>
    <row r="26" spans="1:5">
      <c r="A26" s="142" t="s">
        <v>789</v>
      </c>
      <c r="B26" s="142" t="s">
        <v>1742</v>
      </c>
      <c r="C26" s="142" t="s">
        <v>792</v>
      </c>
      <c r="D26" s="143">
        <v>15059.100000000002</v>
      </c>
      <c r="E26" s="142" t="s">
        <v>785</v>
      </c>
    </row>
    <row r="27" spans="1:5">
      <c r="A27" s="142" t="s">
        <v>789</v>
      </c>
      <c r="B27" s="142" t="s">
        <v>1743</v>
      </c>
      <c r="C27" s="142" t="s">
        <v>792</v>
      </c>
      <c r="D27" s="143">
        <v>87922.77</v>
      </c>
      <c r="E27" s="142" t="s">
        <v>785</v>
      </c>
    </row>
    <row r="28" spans="1:5">
      <c r="A28" s="142" t="s">
        <v>789</v>
      </c>
      <c r="B28" s="142" t="s">
        <v>1744</v>
      </c>
      <c r="C28" s="142" t="s">
        <v>792</v>
      </c>
      <c r="D28" s="143">
        <v>19315.240000000002</v>
      </c>
      <c r="E28" s="142" t="s">
        <v>785</v>
      </c>
    </row>
    <row r="29" spans="1:5">
      <c r="A29" s="142" t="s">
        <v>789</v>
      </c>
      <c r="B29" s="142" t="s">
        <v>1745</v>
      </c>
      <c r="C29" s="142" t="s">
        <v>792</v>
      </c>
      <c r="D29" s="143">
        <v>14578.340000000002</v>
      </c>
      <c r="E29" s="142" t="s">
        <v>785</v>
      </c>
    </row>
    <row r="30" spans="1:5">
      <c r="A30" s="142" t="s">
        <v>789</v>
      </c>
      <c r="B30" s="142" t="s">
        <v>1746</v>
      </c>
      <c r="C30" s="142" t="s">
        <v>792</v>
      </c>
      <c r="D30" s="143">
        <v>30748.57</v>
      </c>
      <c r="E30" s="142" t="s">
        <v>785</v>
      </c>
    </row>
    <row r="31" spans="1:5">
      <c r="A31" s="142" t="s">
        <v>789</v>
      </c>
      <c r="B31" s="142" t="s">
        <v>1747</v>
      </c>
      <c r="C31" s="142" t="s">
        <v>792</v>
      </c>
      <c r="D31" s="143">
        <v>164708.36000000004</v>
      </c>
      <c r="E31" s="142" t="s">
        <v>785</v>
      </c>
    </row>
    <row r="32" spans="1:5">
      <c r="A32" s="142" t="s">
        <v>789</v>
      </c>
      <c r="B32" s="142" t="s">
        <v>1748</v>
      </c>
      <c r="C32" s="142" t="s">
        <v>792</v>
      </c>
      <c r="D32" s="143">
        <v>16869.019999999997</v>
      </c>
      <c r="E32" s="142" t="s">
        <v>785</v>
      </c>
    </row>
    <row r="33" spans="1:5">
      <c r="A33" s="142" t="s">
        <v>789</v>
      </c>
      <c r="B33" s="142" t="s">
        <v>1749</v>
      </c>
      <c r="C33" s="142" t="s">
        <v>792</v>
      </c>
      <c r="D33" s="143">
        <v>17349.78</v>
      </c>
      <c r="E33" s="142" t="s">
        <v>785</v>
      </c>
    </row>
    <row r="34" spans="1:5">
      <c r="A34" s="142" t="s">
        <v>789</v>
      </c>
      <c r="B34" s="142" t="s">
        <v>1750</v>
      </c>
      <c r="C34" s="142" t="s">
        <v>792</v>
      </c>
      <c r="D34" s="143">
        <v>16505.13</v>
      </c>
      <c r="E34" s="142" t="s">
        <v>785</v>
      </c>
    </row>
    <row r="35" spans="1:5">
      <c r="A35" s="142" t="s">
        <v>789</v>
      </c>
      <c r="B35" s="142" t="s">
        <v>1751</v>
      </c>
      <c r="C35" s="142" t="s">
        <v>792</v>
      </c>
      <c r="D35" s="143">
        <v>48006.879999999997</v>
      </c>
      <c r="E35" s="142" t="s">
        <v>785</v>
      </c>
    </row>
    <row r="36" spans="1:5">
      <c r="A36" s="142" t="s">
        <v>789</v>
      </c>
      <c r="B36" s="142" t="s">
        <v>1752</v>
      </c>
      <c r="C36" s="142" t="s">
        <v>792</v>
      </c>
      <c r="D36" s="143">
        <v>88347.889999999956</v>
      </c>
      <c r="E36" s="142" t="s">
        <v>785</v>
      </c>
    </row>
    <row r="37" spans="1:5">
      <c r="A37" s="142" t="s">
        <v>789</v>
      </c>
      <c r="B37" s="142" t="s">
        <v>1753</v>
      </c>
      <c r="C37" s="142" t="s">
        <v>792</v>
      </c>
      <c r="D37" s="143">
        <v>19887.2</v>
      </c>
      <c r="E37" s="142" t="s">
        <v>785</v>
      </c>
    </row>
    <row r="38" spans="1:5">
      <c r="A38" s="142" t="s">
        <v>789</v>
      </c>
      <c r="B38" s="142" t="s">
        <v>1754</v>
      </c>
      <c r="C38" s="142" t="s">
        <v>792</v>
      </c>
      <c r="D38" s="143">
        <v>10409.48</v>
      </c>
      <c r="E38" s="142" t="s">
        <v>785</v>
      </c>
    </row>
    <row r="39" spans="1:5">
      <c r="A39" s="142" t="s">
        <v>789</v>
      </c>
      <c r="B39" s="142" t="s">
        <v>1755</v>
      </c>
      <c r="C39" s="142" t="s">
        <v>792</v>
      </c>
      <c r="D39" s="143">
        <v>19932.509999999998</v>
      </c>
      <c r="E39" s="142" t="s">
        <v>785</v>
      </c>
    </row>
    <row r="40" spans="1:5">
      <c r="A40" s="142" t="s">
        <v>789</v>
      </c>
      <c r="B40" s="142" t="s">
        <v>1756</v>
      </c>
      <c r="C40" s="142" t="s">
        <v>792</v>
      </c>
      <c r="D40" s="143">
        <v>27681.25</v>
      </c>
      <c r="E40" s="142" t="s">
        <v>785</v>
      </c>
    </row>
    <row r="41" spans="1:5">
      <c r="A41" s="142" t="s">
        <v>789</v>
      </c>
      <c r="B41" s="142" t="s">
        <v>1757</v>
      </c>
      <c r="C41" s="142" t="s">
        <v>792</v>
      </c>
      <c r="D41" s="143">
        <v>33554.22</v>
      </c>
      <c r="E41" s="142" t="s">
        <v>785</v>
      </c>
    </row>
    <row r="42" spans="1:5">
      <c r="A42" s="142" t="s">
        <v>789</v>
      </c>
      <c r="B42" s="142" t="s">
        <v>1758</v>
      </c>
      <c r="C42" s="142" t="s">
        <v>792</v>
      </c>
      <c r="D42" s="143">
        <v>22188.81</v>
      </c>
      <c r="E42" s="142" t="s">
        <v>785</v>
      </c>
    </row>
    <row r="43" spans="1:5">
      <c r="A43" s="142" t="s">
        <v>789</v>
      </c>
      <c r="B43" s="142" t="s">
        <v>1759</v>
      </c>
      <c r="C43" s="142" t="s">
        <v>792</v>
      </c>
      <c r="D43" s="143">
        <v>94343.98</v>
      </c>
      <c r="E43" s="142" t="s">
        <v>785</v>
      </c>
    </row>
    <row r="44" spans="1:5">
      <c r="A44" s="142" t="s">
        <v>789</v>
      </c>
      <c r="B44" s="142" t="s">
        <v>1760</v>
      </c>
      <c r="C44" s="142" t="s">
        <v>792</v>
      </c>
      <c r="D44" s="143">
        <v>10166.66</v>
      </c>
      <c r="E44" s="142" t="s">
        <v>785</v>
      </c>
    </row>
    <row r="45" spans="1:5">
      <c r="A45" s="142" t="s">
        <v>789</v>
      </c>
      <c r="B45" s="142" t="s">
        <v>1761</v>
      </c>
      <c r="C45" s="142" t="s">
        <v>792</v>
      </c>
      <c r="D45" s="143">
        <v>7451.7800000000007</v>
      </c>
      <c r="E45" s="142" t="s">
        <v>785</v>
      </c>
    </row>
    <row r="46" spans="1:5">
      <c r="A46" s="142" t="s">
        <v>789</v>
      </c>
      <c r="B46" s="142" t="s">
        <v>1762</v>
      </c>
      <c r="C46" s="142" t="s">
        <v>792</v>
      </c>
      <c r="D46" s="143">
        <v>14012.74</v>
      </c>
      <c r="E46" s="142" t="s">
        <v>785</v>
      </c>
    </row>
    <row r="47" spans="1:5">
      <c r="A47" s="142" t="s">
        <v>789</v>
      </c>
      <c r="B47" s="142" t="s">
        <v>1763</v>
      </c>
      <c r="C47" s="142" t="s">
        <v>792</v>
      </c>
      <c r="D47" s="143">
        <v>33547.12999999999</v>
      </c>
      <c r="E47" s="142" t="s">
        <v>785</v>
      </c>
    </row>
    <row r="48" spans="1:5">
      <c r="A48" s="142" t="s">
        <v>789</v>
      </c>
      <c r="B48" s="142" t="s">
        <v>1764</v>
      </c>
      <c r="C48" s="142" t="s">
        <v>792</v>
      </c>
      <c r="D48" s="143">
        <v>15469.16</v>
      </c>
      <c r="E48" s="142" t="s">
        <v>785</v>
      </c>
    </row>
    <row r="49" spans="1:5">
      <c r="A49" s="142" t="s">
        <v>789</v>
      </c>
      <c r="B49" s="142" t="s">
        <v>1765</v>
      </c>
      <c r="C49" s="142" t="s">
        <v>792</v>
      </c>
      <c r="D49" s="143">
        <v>27040.799999999996</v>
      </c>
      <c r="E49" s="142" t="s">
        <v>785</v>
      </c>
    </row>
    <row r="50" spans="1:5">
      <c r="A50" s="142" t="s">
        <v>789</v>
      </c>
      <c r="B50" s="142" t="s">
        <v>1766</v>
      </c>
      <c r="C50" s="142" t="s">
        <v>792</v>
      </c>
      <c r="D50" s="143">
        <v>7640.0499999999993</v>
      </c>
      <c r="E50" s="142" t="s">
        <v>785</v>
      </c>
    </row>
    <row r="51" spans="1:5">
      <c r="A51" s="142" t="s">
        <v>789</v>
      </c>
      <c r="B51" s="142" t="s">
        <v>1767</v>
      </c>
      <c r="C51" s="142" t="s">
        <v>792</v>
      </c>
      <c r="D51" s="143">
        <v>65298.170000000006</v>
      </c>
      <c r="E51" s="142" t="s">
        <v>785</v>
      </c>
    </row>
    <row r="52" spans="1:5">
      <c r="A52" s="142" t="s">
        <v>789</v>
      </c>
      <c r="B52" s="142" t="s">
        <v>1768</v>
      </c>
      <c r="C52" s="142" t="s">
        <v>792</v>
      </c>
      <c r="D52" s="143">
        <v>20771.66</v>
      </c>
      <c r="E52" s="142" t="s">
        <v>785</v>
      </c>
    </row>
    <row r="53" spans="1:5">
      <c r="A53" s="142" t="s">
        <v>789</v>
      </c>
      <c r="B53" s="142" t="s">
        <v>1769</v>
      </c>
      <c r="C53" s="142" t="s">
        <v>792</v>
      </c>
      <c r="D53" s="143">
        <v>135125.38999999998</v>
      </c>
      <c r="E53" s="142" t="s">
        <v>785</v>
      </c>
    </row>
    <row r="54" spans="1:5">
      <c r="A54" s="142" t="s">
        <v>789</v>
      </c>
      <c r="B54" s="142" t="s">
        <v>1770</v>
      </c>
      <c r="C54" s="142" t="s">
        <v>792</v>
      </c>
      <c r="D54" s="143">
        <v>66274.539999999994</v>
      </c>
      <c r="E54" s="142" t="s">
        <v>785</v>
      </c>
    </row>
    <row r="55" spans="1:5">
      <c r="A55" s="142" t="s">
        <v>789</v>
      </c>
      <c r="B55" s="142" t="s">
        <v>1771</v>
      </c>
      <c r="C55" s="142" t="s">
        <v>792</v>
      </c>
      <c r="D55" s="143">
        <v>28532.239999999998</v>
      </c>
      <c r="E55" s="142" t="s">
        <v>785</v>
      </c>
    </row>
    <row r="56" spans="1:5">
      <c r="A56" s="142" t="s">
        <v>789</v>
      </c>
      <c r="B56" s="142" t="s">
        <v>1772</v>
      </c>
      <c r="C56" s="142" t="s">
        <v>792</v>
      </c>
      <c r="D56" s="143">
        <v>64856.510000000009</v>
      </c>
      <c r="E56" s="142" t="s">
        <v>785</v>
      </c>
    </row>
    <row r="57" spans="1:5">
      <c r="A57" s="142" t="s">
        <v>789</v>
      </c>
      <c r="B57" s="142" t="s">
        <v>1773</v>
      </c>
      <c r="C57" s="142" t="s">
        <v>792</v>
      </c>
      <c r="D57" s="143">
        <v>21899.75</v>
      </c>
      <c r="E57" s="142" t="s">
        <v>785</v>
      </c>
    </row>
    <row r="58" spans="1:5">
      <c r="A58" s="142" t="s">
        <v>789</v>
      </c>
      <c r="B58" s="142" t="s">
        <v>1774</v>
      </c>
      <c r="C58" s="142" t="s">
        <v>792</v>
      </c>
      <c r="D58" s="143">
        <v>12004.86</v>
      </c>
      <c r="E58" s="142" t="s">
        <v>785</v>
      </c>
    </row>
    <row r="59" spans="1:5">
      <c r="A59" s="142" t="s">
        <v>789</v>
      </c>
      <c r="B59" s="142" t="s">
        <v>1775</v>
      </c>
      <c r="C59" s="142" t="s">
        <v>792</v>
      </c>
      <c r="D59" s="143">
        <v>50133.020000000004</v>
      </c>
      <c r="E59" s="142" t="s">
        <v>785</v>
      </c>
    </row>
    <row r="60" spans="1:5">
      <c r="A60" s="142" t="s">
        <v>789</v>
      </c>
      <c r="B60" s="142" t="s">
        <v>1776</v>
      </c>
      <c r="C60" s="142" t="s">
        <v>792</v>
      </c>
      <c r="D60" s="143">
        <v>38129.509999999987</v>
      </c>
      <c r="E60" s="142" t="s">
        <v>785</v>
      </c>
    </row>
    <row r="61" spans="1:5">
      <c r="A61" s="142" t="s">
        <v>789</v>
      </c>
      <c r="B61" s="142" t="s">
        <v>1777</v>
      </c>
      <c r="C61" s="142" t="s">
        <v>792</v>
      </c>
      <c r="D61" s="143">
        <v>19794.93</v>
      </c>
      <c r="E61" s="142" t="s">
        <v>785</v>
      </c>
    </row>
    <row r="62" spans="1:5">
      <c r="A62" s="142" t="s">
        <v>789</v>
      </c>
      <c r="B62" s="142" t="s">
        <v>1778</v>
      </c>
      <c r="C62" s="142" t="s">
        <v>792</v>
      </c>
      <c r="D62" s="143">
        <v>80071.97000000003</v>
      </c>
      <c r="E62" s="142" t="s">
        <v>785</v>
      </c>
    </row>
    <row r="63" spans="1:5">
      <c r="A63" s="142" t="s">
        <v>789</v>
      </c>
      <c r="B63" s="142" t="s">
        <v>1779</v>
      </c>
      <c r="C63" s="142" t="s">
        <v>792</v>
      </c>
      <c r="D63" s="143">
        <v>13503.7</v>
      </c>
      <c r="E63" s="142" t="s">
        <v>785</v>
      </c>
    </row>
    <row r="64" spans="1:5">
      <c r="A64" s="142" t="s">
        <v>789</v>
      </c>
      <c r="B64" s="142" t="s">
        <v>1780</v>
      </c>
      <c r="C64" s="142" t="s">
        <v>792</v>
      </c>
      <c r="D64" s="143">
        <v>38316.639999999992</v>
      </c>
      <c r="E64" s="142" t="s">
        <v>785</v>
      </c>
    </row>
    <row r="65" spans="1:5">
      <c r="A65" s="142" t="s">
        <v>789</v>
      </c>
      <c r="B65" s="142" t="s">
        <v>1781</v>
      </c>
      <c r="C65" s="142" t="s">
        <v>792</v>
      </c>
      <c r="D65" s="143">
        <v>27603.069999999996</v>
      </c>
      <c r="E65" s="142" t="s">
        <v>785</v>
      </c>
    </row>
    <row r="66" spans="1:5">
      <c r="A66" s="142" t="s">
        <v>789</v>
      </c>
      <c r="B66" s="142" t="s">
        <v>1782</v>
      </c>
      <c r="C66" s="142" t="s">
        <v>792</v>
      </c>
      <c r="D66" s="143">
        <v>33339.25</v>
      </c>
      <c r="E66" s="142" t="s">
        <v>785</v>
      </c>
    </row>
    <row r="67" spans="1:5">
      <c r="A67" s="142" t="s">
        <v>789</v>
      </c>
      <c r="B67" s="142" t="s">
        <v>1783</v>
      </c>
      <c r="C67" s="142" t="s">
        <v>792</v>
      </c>
      <c r="D67" s="143">
        <v>16586.219999999998</v>
      </c>
      <c r="E67" s="142" t="s">
        <v>785</v>
      </c>
    </row>
    <row r="68" spans="1:5">
      <c r="A68" s="142" t="s">
        <v>789</v>
      </c>
      <c r="B68" s="142" t="s">
        <v>1784</v>
      </c>
      <c r="C68" s="142" t="s">
        <v>792</v>
      </c>
      <c r="D68" s="143">
        <v>34916.449999999997</v>
      </c>
      <c r="E68" s="142" t="s">
        <v>785</v>
      </c>
    </row>
    <row r="69" spans="1:5">
      <c r="A69" s="142" t="s">
        <v>789</v>
      </c>
      <c r="B69" s="142" t="s">
        <v>1785</v>
      </c>
      <c r="C69" s="142" t="s">
        <v>792</v>
      </c>
      <c r="D69" s="143">
        <v>8656.2200000000012</v>
      </c>
      <c r="E69" s="142" t="s">
        <v>785</v>
      </c>
    </row>
    <row r="70" spans="1:5">
      <c r="A70" s="142" t="s">
        <v>789</v>
      </c>
      <c r="B70" s="142" t="s">
        <v>1786</v>
      </c>
      <c r="C70" s="142" t="s">
        <v>792</v>
      </c>
      <c r="D70" s="143">
        <v>13984.46</v>
      </c>
      <c r="E70" s="142" t="s">
        <v>785</v>
      </c>
    </row>
    <row r="71" spans="1:5">
      <c r="A71" s="142" t="s">
        <v>789</v>
      </c>
      <c r="B71" s="142" t="s">
        <v>480</v>
      </c>
      <c r="C71" s="142" t="s">
        <v>792</v>
      </c>
      <c r="D71" s="143">
        <v>2615.8999999999996</v>
      </c>
      <c r="E71" s="142" t="s">
        <v>785</v>
      </c>
    </row>
    <row r="72" spans="1:5">
      <c r="A72" s="142" t="s">
        <v>789</v>
      </c>
      <c r="B72" s="142" t="s">
        <v>19</v>
      </c>
      <c r="C72" s="142" t="s">
        <v>792</v>
      </c>
      <c r="D72" s="143">
        <v>17597.519999999997</v>
      </c>
      <c r="E72" s="142" t="s">
        <v>785</v>
      </c>
    </row>
    <row r="73" spans="1:5">
      <c r="A73" s="142" t="s">
        <v>793</v>
      </c>
      <c r="B73" s="142" t="s">
        <v>33</v>
      </c>
      <c r="C73" s="142" t="s">
        <v>794</v>
      </c>
      <c r="D73" s="143">
        <v>2586.25</v>
      </c>
      <c r="E73" s="142" t="s">
        <v>785</v>
      </c>
    </row>
    <row r="74" spans="1:5">
      <c r="A74" s="142" t="s">
        <v>793</v>
      </c>
      <c r="B74" s="142" t="s">
        <v>2479</v>
      </c>
      <c r="C74" s="142" t="s">
        <v>795</v>
      </c>
      <c r="D74" s="143">
        <v>2586.25</v>
      </c>
      <c r="E74" s="142" t="s">
        <v>785</v>
      </c>
    </row>
    <row r="75" spans="1:5">
      <c r="A75" s="142" t="s">
        <v>793</v>
      </c>
      <c r="B75" s="142" t="s">
        <v>298</v>
      </c>
      <c r="C75" s="142" t="s">
        <v>795</v>
      </c>
      <c r="D75" s="143">
        <v>2586.25</v>
      </c>
      <c r="E75" s="142" t="s">
        <v>785</v>
      </c>
    </row>
    <row r="76" spans="1:5">
      <c r="A76" s="142" t="s">
        <v>793</v>
      </c>
      <c r="B76" s="142" t="s">
        <v>2480</v>
      </c>
      <c r="C76" s="142" t="s">
        <v>795</v>
      </c>
      <c r="D76" s="143">
        <v>2586.25</v>
      </c>
      <c r="E76" s="142" t="s">
        <v>785</v>
      </c>
    </row>
    <row r="77" spans="1:5">
      <c r="A77" s="142" t="s">
        <v>934</v>
      </c>
      <c r="B77" s="142" t="s">
        <v>934</v>
      </c>
      <c r="C77" s="142" t="s">
        <v>1378</v>
      </c>
      <c r="D77" s="143">
        <v>16563.740000000002</v>
      </c>
      <c r="E77" s="142" t="s">
        <v>755</v>
      </c>
    </row>
    <row r="78" spans="1:5">
      <c r="A78" s="142" t="s">
        <v>934</v>
      </c>
      <c r="B78" s="142" t="s">
        <v>934</v>
      </c>
      <c r="C78" s="142" t="s">
        <v>832</v>
      </c>
      <c r="D78" s="143">
        <v>20085.05</v>
      </c>
      <c r="E78" s="142" t="s">
        <v>755</v>
      </c>
    </row>
    <row r="79" spans="1:5">
      <c r="A79" s="142" t="s">
        <v>934</v>
      </c>
      <c r="B79" s="142" t="s">
        <v>934</v>
      </c>
      <c r="C79" s="142" t="s">
        <v>832</v>
      </c>
      <c r="D79" s="143">
        <v>1337.53</v>
      </c>
      <c r="E79" s="142" t="s">
        <v>755</v>
      </c>
    </row>
    <row r="80" spans="1:5">
      <c r="A80" s="142" t="s">
        <v>934</v>
      </c>
      <c r="B80" s="142" t="s">
        <v>934</v>
      </c>
      <c r="C80" s="142" t="s">
        <v>797</v>
      </c>
      <c r="D80" s="143">
        <v>21888.240000000002</v>
      </c>
      <c r="E80" s="142" t="s">
        <v>755</v>
      </c>
    </row>
    <row r="81" spans="1:5">
      <c r="A81" s="142" t="s">
        <v>934</v>
      </c>
      <c r="B81" s="142" t="s">
        <v>934</v>
      </c>
      <c r="C81" s="142" t="s">
        <v>852</v>
      </c>
      <c r="D81" s="143">
        <v>20767.3</v>
      </c>
      <c r="E81" s="142" t="s">
        <v>755</v>
      </c>
    </row>
    <row r="82" spans="1:5">
      <c r="A82" s="142" t="s">
        <v>934</v>
      </c>
      <c r="B82" s="142" t="s">
        <v>934</v>
      </c>
      <c r="C82" s="142" t="s">
        <v>798</v>
      </c>
      <c r="D82" s="143">
        <v>16088.16</v>
      </c>
      <c r="E82" s="142" t="s">
        <v>755</v>
      </c>
    </row>
    <row r="83" spans="1:5">
      <c r="A83" s="142" t="s">
        <v>934</v>
      </c>
      <c r="B83" s="142" t="s">
        <v>934</v>
      </c>
      <c r="C83" s="142" t="s">
        <v>920</v>
      </c>
      <c r="D83" s="143">
        <v>17120.28</v>
      </c>
      <c r="E83" s="142" t="s">
        <v>755</v>
      </c>
    </row>
    <row r="84" spans="1:5">
      <c r="A84" s="142" t="s">
        <v>934</v>
      </c>
      <c r="B84" s="142" t="s">
        <v>934</v>
      </c>
      <c r="C84" s="142" t="s">
        <v>903</v>
      </c>
      <c r="D84" s="143">
        <v>20167.48</v>
      </c>
      <c r="E84" s="142" t="s">
        <v>755</v>
      </c>
    </row>
    <row r="85" spans="1:5">
      <c r="A85" s="142" t="s">
        <v>934</v>
      </c>
      <c r="B85" s="142" t="s">
        <v>934</v>
      </c>
      <c r="C85" s="142" t="s">
        <v>800</v>
      </c>
      <c r="D85" s="143">
        <v>808.42</v>
      </c>
      <c r="E85" s="142" t="s">
        <v>755</v>
      </c>
    </row>
    <row r="86" spans="1:5">
      <c r="A86" s="142" t="s">
        <v>934</v>
      </c>
      <c r="B86" s="142" t="s">
        <v>934</v>
      </c>
      <c r="C86" s="142" t="s">
        <v>1116</v>
      </c>
      <c r="D86" s="143">
        <v>14901.06</v>
      </c>
      <c r="E86" s="142" t="s">
        <v>755</v>
      </c>
    </row>
    <row r="87" spans="1:5">
      <c r="A87" s="142" t="s">
        <v>934</v>
      </c>
      <c r="B87" s="142" t="s">
        <v>934</v>
      </c>
      <c r="C87" s="142" t="s">
        <v>802</v>
      </c>
      <c r="D87" s="143">
        <v>19376.830000000002</v>
      </c>
      <c r="E87" s="142" t="s">
        <v>755</v>
      </c>
    </row>
    <row r="88" spans="1:5">
      <c r="A88" s="142" t="s">
        <v>934</v>
      </c>
      <c r="B88" s="142" t="s">
        <v>934</v>
      </c>
      <c r="C88" s="142" t="s">
        <v>869</v>
      </c>
      <c r="D88" s="143">
        <v>715.93</v>
      </c>
      <c r="E88" s="142" t="s">
        <v>755</v>
      </c>
    </row>
    <row r="89" spans="1:5">
      <c r="A89" s="142" t="s">
        <v>934</v>
      </c>
      <c r="B89" s="142" t="s">
        <v>934</v>
      </c>
      <c r="C89" s="142" t="s">
        <v>825</v>
      </c>
      <c r="D89" s="143">
        <v>19263.259999999998</v>
      </c>
      <c r="E89" s="142" t="s">
        <v>755</v>
      </c>
    </row>
    <row r="90" spans="1:5">
      <c r="A90" s="142" t="s">
        <v>934</v>
      </c>
      <c r="B90" s="142" t="s">
        <v>934</v>
      </c>
      <c r="C90" s="142" t="s">
        <v>800</v>
      </c>
      <c r="D90" s="143">
        <v>19726.84</v>
      </c>
      <c r="E90" s="142" t="s">
        <v>755</v>
      </c>
    </row>
    <row r="91" spans="1:5">
      <c r="A91" s="142" t="s">
        <v>934</v>
      </c>
      <c r="B91" s="142" t="s">
        <v>934</v>
      </c>
      <c r="C91" s="142" t="s">
        <v>806</v>
      </c>
      <c r="D91" s="143">
        <v>15224.45</v>
      </c>
      <c r="E91" s="142" t="s">
        <v>755</v>
      </c>
    </row>
    <row r="92" spans="1:5">
      <c r="A92" s="142" t="s">
        <v>934</v>
      </c>
      <c r="B92" s="142" t="s">
        <v>934</v>
      </c>
      <c r="C92" s="142" t="s">
        <v>893</v>
      </c>
      <c r="D92" s="143">
        <v>19995.400000000001</v>
      </c>
      <c r="E92" s="142" t="s">
        <v>755</v>
      </c>
    </row>
    <row r="93" spans="1:5">
      <c r="A93" s="142" t="s">
        <v>934</v>
      </c>
      <c r="B93" s="142" t="s">
        <v>934</v>
      </c>
      <c r="C93" s="142" t="s">
        <v>1360</v>
      </c>
      <c r="D93" s="143">
        <v>23267.53</v>
      </c>
      <c r="E93" s="142" t="s">
        <v>755</v>
      </c>
    </row>
    <row r="94" spans="1:5">
      <c r="A94" s="142" t="s">
        <v>934</v>
      </c>
      <c r="B94" s="142" t="s">
        <v>934</v>
      </c>
      <c r="C94" s="142" t="s">
        <v>808</v>
      </c>
      <c r="D94" s="143">
        <v>20696.849999999999</v>
      </c>
      <c r="E94" s="142" t="s">
        <v>755</v>
      </c>
    </row>
    <row r="95" spans="1:5">
      <c r="A95" s="142" t="s">
        <v>934</v>
      </c>
      <c r="B95" s="142" t="s">
        <v>934</v>
      </c>
      <c r="C95" s="142" t="s">
        <v>884</v>
      </c>
      <c r="D95" s="143">
        <v>17704.900000000001</v>
      </c>
      <c r="E95" s="142" t="s">
        <v>755</v>
      </c>
    </row>
    <row r="96" spans="1:5">
      <c r="A96" s="142" t="s">
        <v>934</v>
      </c>
      <c r="B96" s="142" t="s">
        <v>934</v>
      </c>
      <c r="C96" s="142" t="s">
        <v>809</v>
      </c>
      <c r="D96" s="143">
        <v>23678.99</v>
      </c>
      <c r="E96" s="142" t="s">
        <v>755</v>
      </c>
    </row>
    <row r="97" spans="1:5">
      <c r="A97" s="142" t="s">
        <v>934</v>
      </c>
      <c r="B97" s="142" t="s">
        <v>934</v>
      </c>
      <c r="C97" s="142" t="s">
        <v>863</v>
      </c>
      <c r="D97" s="143">
        <v>17677.689999999999</v>
      </c>
      <c r="E97" s="142" t="s">
        <v>755</v>
      </c>
    </row>
    <row r="98" spans="1:5">
      <c r="A98" s="142" t="s">
        <v>934</v>
      </c>
      <c r="B98" s="142" t="s">
        <v>934</v>
      </c>
      <c r="C98" s="142" t="s">
        <v>811</v>
      </c>
      <c r="D98" s="143">
        <v>23618.68</v>
      </c>
      <c r="E98" s="142" t="s">
        <v>755</v>
      </c>
    </row>
    <row r="99" spans="1:5">
      <c r="A99" s="142" t="s">
        <v>934</v>
      </c>
      <c r="B99" s="142" t="s">
        <v>934</v>
      </c>
      <c r="C99" s="142" t="s">
        <v>866</v>
      </c>
      <c r="D99" s="143">
        <v>18886.580000000002</v>
      </c>
      <c r="E99" s="142" t="s">
        <v>755</v>
      </c>
    </row>
    <row r="100" spans="1:5">
      <c r="A100" s="142" t="s">
        <v>934</v>
      </c>
      <c r="B100" s="142" t="s">
        <v>934</v>
      </c>
      <c r="C100" s="142" t="s">
        <v>907</v>
      </c>
      <c r="D100" s="143">
        <v>18570.07</v>
      </c>
      <c r="E100" s="142" t="s">
        <v>755</v>
      </c>
    </row>
    <row r="101" spans="1:5">
      <c r="A101" s="142" t="s">
        <v>934</v>
      </c>
      <c r="B101" s="142" t="s">
        <v>934</v>
      </c>
      <c r="C101" s="142" t="s">
        <v>818</v>
      </c>
      <c r="D101" s="143">
        <v>14990.37</v>
      </c>
      <c r="E101" s="142" t="s">
        <v>755</v>
      </c>
    </row>
    <row r="102" spans="1:5">
      <c r="A102" s="142" t="s">
        <v>934</v>
      </c>
      <c r="B102" s="142" t="s">
        <v>934</v>
      </c>
      <c r="C102" s="142" t="s">
        <v>824</v>
      </c>
      <c r="D102" s="143">
        <v>14028.94</v>
      </c>
      <c r="E102" s="142" t="s">
        <v>755</v>
      </c>
    </row>
    <row r="103" spans="1:5">
      <c r="A103" s="142" t="s">
        <v>934</v>
      </c>
      <c r="B103" s="142" t="s">
        <v>934</v>
      </c>
      <c r="C103" s="142" t="s">
        <v>828</v>
      </c>
      <c r="D103" s="143">
        <v>18712.400000000001</v>
      </c>
      <c r="E103" s="142" t="s">
        <v>755</v>
      </c>
    </row>
    <row r="104" spans="1:5">
      <c r="A104" s="142" t="s">
        <v>934</v>
      </c>
      <c r="B104" s="142" t="s">
        <v>934</v>
      </c>
      <c r="C104" s="142" t="s">
        <v>860</v>
      </c>
      <c r="D104" s="143">
        <v>21243.7</v>
      </c>
      <c r="E104" s="142" t="s">
        <v>755</v>
      </c>
    </row>
    <row r="105" spans="1:5">
      <c r="A105" s="142" t="s">
        <v>934</v>
      </c>
      <c r="B105" s="142" t="s">
        <v>934</v>
      </c>
      <c r="C105" s="142" t="s">
        <v>801</v>
      </c>
      <c r="D105" s="143">
        <v>25434.21</v>
      </c>
      <c r="E105" s="142" t="s">
        <v>755</v>
      </c>
    </row>
    <row r="106" spans="1:5">
      <c r="A106" s="142" t="s">
        <v>934</v>
      </c>
      <c r="B106" s="142" t="s">
        <v>934</v>
      </c>
      <c r="C106" s="142" t="s">
        <v>870</v>
      </c>
      <c r="D106" s="143">
        <v>17747.97</v>
      </c>
      <c r="E106" s="142" t="s">
        <v>755</v>
      </c>
    </row>
    <row r="107" spans="1:5">
      <c r="A107" s="142" t="s">
        <v>934</v>
      </c>
      <c r="B107" s="142" t="s">
        <v>934</v>
      </c>
      <c r="C107" s="142" t="s">
        <v>814</v>
      </c>
      <c r="D107" s="143">
        <v>18692.650000000001</v>
      </c>
      <c r="E107" s="142" t="s">
        <v>755</v>
      </c>
    </row>
    <row r="108" spans="1:5">
      <c r="A108" s="142" t="s">
        <v>934</v>
      </c>
      <c r="B108" s="142" t="s">
        <v>934</v>
      </c>
      <c r="C108" s="142" t="s">
        <v>815</v>
      </c>
      <c r="D108" s="143">
        <v>14005.38</v>
      </c>
      <c r="E108" s="142" t="s">
        <v>755</v>
      </c>
    </row>
    <row r="109" spans="1:5">
      <c r="A109" s="142" t="s">
        <v>934</v>
      </c>
      <c r="B109" s="142" t="s">
        <v>934</v>
      </c>
      <c r="C109" s="142" t="s">
        <v>816</v>
      </c>
      <c r="D109" s="143">
        <v>16987.669999999998</v>
      </c>
      <c r="E109" s="142" t="s">
        <v>755</v>
      </c>
    </row>
    <row r="110" spans="1:5">
      <c r="A110" s="142" t="s">
        <v>934</v>
      </c>
      <c r="B110" s="142" t="s">
        <v>934</v>
      </c>
      <c r="C110" s="142" t="s">
        <v>817</v>
      </c>
      <c r="D110" s="143">
        <v>21270.639999999999</v>
      </c>
      <c r="E110" s="142" t="s">
        <v>755</v>
      </c>
    </row>
    <row r="111" spans="1:5">
      <c r="A111" s="142" t="s">
        <v>934</v>
      </c>
      <c r="B111" s="142" t="s">
        <v>934</v>
      </c>
      <c r="C111" s="142" t="s">
        <v>1372</v>
      </c>
      <c r="D111" s="143">
        <v>19110.310000000001</v>
      </c>
      <c r="E111" s="142" t="s">
        <v>755</v>
      </c>
    </row>
    <row r="112" spans="1:5">
      <c r="A112" s="142" t="s">
        <v>934</v>
      </c>
      <c r="B112" s="142" t="s">
        <v>934</v>
      </c>
      <c r="C112" s="142" t="s">
        <v>819</v>
      </c>
      <c r="D112" s="143">
        <v>16027.67</v>
      </c>
      <c r="E112" s="142" t="s">
        <v>755</v>
      </c>
    </row>
    <row r="113" spans="1:5">
      <c r="A113" s="142" t="s">
        <v>934</v>
      </c>
      <c r="B113" s="142" t="s">
        <v>934</v>
      </c>
      <c r="C113" s="142" t="s">
        <v>820</v>
      </c>
      <c r="D113" s="143">
        <v>7766.16</v>
      </c>
      <c r="E113" s="142" t="s">
        <v>755</v>
      </c>
    </row>
    <row r="114" spans="1:5">
      <c r="A114" s="142" t="s">
        <v>934</v>
      </c>
      <c r="B114" s="142" t="s">
        <v>934</v>
      </c>
      <c r="C114" s="142" t="s">
        <v>821</v>
      </c>
      <c r="D114" s="143">
        <v>42491.5</v>
      </c>
      <c r="E114" s="142" t="s">
        <v>755</v>
      </c>
    </row>
    <row r="115" spans="1:5">
      <c r="A115" s="142" t="s">
        <v>934</v>
      </c>
      <c r="B115" s="142" t="s">
        <v>934</v>
      </c>
      <c r="C115" s="142" t="s">
        <v>490</v>
      </c>
      <c r="D115" s="143">
        <v>19286.55</v>
      </c>
      <c r="E115" s="142" t="s">
        <v>755</v>
      </c>
    </row>
    <row r="116" spans="1:5">
      <c r="A116" s="142" t="s">
        <v>934</v>
      </c>
      <c r="B116" s="142" t="s">
        <v>934</v>
      </c>
      <c r="C116" s="142" t="s">
        <v>822</v>
      </c>
      <c r="D116" s="143">
        <v>16774.57</v>
      </c>
      <c r="E116" s="142" t="s">
        <v>755</v>
      </c>
    </row>
    <row r="117" spans="1:5">
      <c r="A117" s="142" t="s">
        <v>934</v>
      </c>
      <c r="B117" s="142" t="s">
        <v>934</v>
      </c>
      <c r="C117" s="142" t="s">
        <v>804</v>
      </c>
      <c r="D117" s="143">
        <v>20853.29</v>
      </c>
      <c r="E117" s="142" t="s">
        <v>755</v>
      </c>
    </row>
    <row r="118" spans="1:5">
      <c r="A118" s="142" t="s">
        <v>934</v>
      </c>
      <c r="B118" s="142" t="s">
        <v>934</v>
      </c>
      <c r="C118" s="142" t="s">
        <v>1258</v>
      </c>
      <c r="D118" s="143">
        <v>17467.87</v>
      </c>
      <c r="E118" s="142" t="s">
        <v>755</v>
      </c>
    </row>
    <row r="119" spans="1:5">
      <c r="A119" s="142" t="s">
        <v>934</v>
      </c>
      <c r="B119" s="142" t="s">
        <v>934</v>
      </c>
      <c r="C119" s="142" t="s">
        <v>909</v>
      </c>
      <c r="D119" s="143">
        <v>20228.419999999998</v>
      </c>
      <c r="E119" s="142" t="s">
        <v>755</v>
      </c>
    </row>
    <row r="120" spans="1:5">
      <c r="A120" s="142" t="s">
        <v>934</v>
      </c>
      <c r="B120" s="142" t="s">
        <v>934</v>
      </c>
      <c r="C120" s="142" t="s">
        <v>826</v>
      </c>
      <c r="D120" s="143">
        <v>18088.32</v>
      </c>
      <c r="E120" s="142" t="s">
        <v>755</v>
      </c>
    </row>
    <row r="121" spans="1:5">
      <c r="A121" s="142" t="s">
        <v>934</v>
      </c>
      <c r="B121" s="142" t="s">
        <v>934</v>
      </c>
      <c r="C121" s="142" t="s">
        <v>827</v>
      </c>
      <c r="D121" s="143">
        <v>13433.56</v>
      </c>
      <c r="E121" s="142" t="s">
        <v>755</v>
      </c>
    </row>
    <row r="122" spans="1:5">
      <c r="A122" s="142" t="s">
        <v>934</v>
      </c>
      <c r="B122" s="142" t="s">
        <v>934</v>
      </c>
      <c r="C122" s="142" t="s">
        <v>829</v>
      </c>
      <c r="D122" s="143">
        <v>21600.22</v>
      </c>
      <c r="E122" s="142" t="s">
        <v>755</v>
      </c>
    </row>
    <row r="123" spans="1:5">
      <c r="A123" s="142" t="s">
        <v>934</v>
      </c>
      <c r="B123" s="142" t="s">
        <v>934</v>
      </c>
      <c r="C123" s="142" t="s">
        <v>830</v>
      </c>
      <c r="D123" s="143">
        <v>20349.8</v>
      </c>
      <c r="E123" s="142" t="s">
        <v>755</v>
      </c>
    </row>
    <row r="124" spans="1:5">
      <c r="A124" s="142" t="s">
        <v>934</v>
      </c>
      <c r="B124" s="142" t="s">
        <v>934</v>
      </c>
      <c r="C124" s="142" t="s">
        <v>831</v>
      </c>
      <c r="D124" s="143">
        <v>21656.38</v>
      </c>
      <c r="E124" s="142" t="s">
        <v>755</v>
      </c>
    </row>
    <row r="125" spans="1:5">
      <c r="A125" s="142" t="s">
        <v>934</v>
      </c>
      <c r="B125" s="142" t="s">
        <v>934</v>
      </c>
      <c r="C125" s="142" t="s">
        <v>1414</v>
      </c>
      <c r="D125" s="143">
        <v>17537.259999999998</v>
      </c>
      <c r="E125" s="142" t="s">
        <v>755</v>
      </c>
    </row>
    <row r="126" spans="1:5">
      <c r="A126" s="142" t="s">
        <v>934</v>
      </c>
      <c r="B126" s="142" t="s">
        <v>934</v>
      </c>
      <c r="C126" s="142" t="s">
        <v>834</v>
      </c>
      <c r="D126" s="143">
        <v>42385.49</v>
      </c>
      <c r="E126" s="142" t="s">
        <v>755</v>
      </c>
    </row>
    <row r="127" spans="1:5">
      <c r="A127" s="142" t="s">
        <v>934</v>
      </c>
      <c r="B127" s="142" t="s">
        <v>934</v>
      </c>
      <c r="C127" s="142" t="s">
        <v>835</v>
      </c>
      <c r="D127" s="143">
        <v>19284.349999999999</v>
      </c>
      <c r="E127" s="142" t="s">
        <v>755</v>
      </c>
    </row>
    <row r="128" spans="1:5">
      <c r="A128" s="142" t="s">
        <v>934</v>
      </c>
      <c r="B128" s="142" t="s">
        <v>934</v>
      </c>
      <c r="C128" s="142" t="s">
        <v>836</v>
      </c>
      <c r="D128" s="143">
        <v>49384.82</v>
      </c>
      <c r="E128" s="142" t="s">
        <v>755</v>
      </c>
    </row>
    <row r="129" spans="1:5">
      <c r="A129" s="142" t="s">
        <v>934</v>
      </c>
      <c r="B129" s="142" t="s">
        <v>934</v>
      </c>
      <c r="C129" s="142" t="s">
        <v>838</v>
      </c>
      <c r="D129" s="143">
        <v>20774.72</v>
      </c>
      <c r="E129" s="142" t="s">
        <v>755</v>
      </c>
    </row>
    <row r="130" spans="1:5">
      <c r="A130" s="142" t="s">
        <v>934</v>
      </c>
      <c r="B130" s="142" t="s">
        <v>934</v>
      </c>
      <c r="C130" s="142" t="s">
        <v>512</v>
      </c>
      <c r="D130" s="143">
        <v>19846.990000000002</v>
      </c>
      <c r="E130" s="142" t="s">
        <v>755</v>
      </c>
    </row>
    <row r="131" spans="1:5">
      <c r="A131" s="142" t="s">
        <v>934</v>
      </c>
      <c r="B131" s="142" t="s">
        <v>934</v>
      </c>
      <c r="C131" s="142" t="s">
        <v>841</v>
      </c>
      <c r="D131" s="143">
        <v>33564.53</v>
      </c>
      <c r="E131" s="142" t="s">
        <v>755</v>
      </c>
    </row>
    <row r="132" spans="1:5">
      <c r="A132" s="142" t="s">
        <v>934</v>
      </c>
      <c r="B132" s="142" t="s">
        <v>934</v>
      </c>
      <c r="C132" s="142" t="s">
        <v>510</v>
      </c>
      <c r="D132" s="143">
        <v>18132.48</v>
      </c>
      <c r="E132" s="142" t="s">
        <v>755</v>
      </c>
    </row>
    <row r="133" spans="1:5">
      <c r="A133" s="142" t="s">
        <v>934</v>
      </c>
      <c r="B133" s="142" t="s">
        <v>934</v>
      </c>
      <c r="C133" s="142" t="s">
        <v>843</v>
      </c>
      <c r="D133" s="143">
        <v>30871.759999999998</v>
      </c>
      <c r="E133" s="142" t="s">
        <v>755</v>
      </c>
    </row>
    <row r="134" spans="1:5">
      <c r="A134" s="142" t="s">
        <v>934</v>
      </c>
      <c r="B134" s="142" t="s">
        <v>934</v>
      </c>
      <c r="C134" s="142" t="s">
        <v>844</v>
      </c>
      <c r="D134" s="143">
        <v>18554.46</v>
      </c>
      <c r="E134" s="142" t="s">
        <v>755</v>
      </c>
    </row>
    <row r="135" spans="1:5">
      <c r="A135" s="142" t="s">
        <v>934</v>
      </c>
      <c r="B135" s="142" t="s">
        <v>934</v>
      </c>
      <c r="C135" s="142" t="s">
        <v>845</v>
      </c>
      <c r="D135" s="143">
        <v>25292.7</v>
      </c>
      <c r="E135" s="142" t="s">
        <v>755</v>
      </c>
    </row>
    <row r="136" spans="1:5">
      <c r="A136" s="142" t="s">
        <v>934</v>
      </c>
      <c r="B136" s="142" t="s">
        <v>934</v>
      </c>
      <c r="C136" s="142" t="s">
        <v>847</v>
      </c>
      <c r="D136" s="143">
        <v>19435.080000000002</v>
      </c>
      <c r="E136" s="142" t="s">
        <v>755</v>
      </c>
    </row>
    <row r="137" spans="1:5">
      <c r="A137" s="142" t="s">
        <v>934</v>
      </c>
      <c r="B137" s="142" t="s">
        <v>934</v>
      </c>
      <c r="C137" s="142" t="s">
        <v>848</v>
      </c>
      <c r="D137" s="143">
        <v>18086.55</v>
      </c>
      <c r="E137" s="142" t="s">
        <v>755</v>
      </c>
    </row>
    <row r="138" spans="1:5">
      <c r="A138" s="142" t="s">
        <v>934</v>
      </c>
      <c r="B138" s="142" t="s">
        <v>934</v>
      </c>
      <c r="C138" s="142" t="s">
        <v>849</v>
      </c>
      <c r="D138" s="143">
        <v>35699.040000000001</v>
      </c>
      <c r="E138" s="142" t="s">
        <v>755</v>
      </c>
    </row>
    <row r="139" spans="1:5">
      <c r="A139" s="142" t="s">
        <v>934</v>
      </c>
      <c r="B139" s="142" t="s">
        <v>934</v>
      </c>
      <c r="C139" s="142" t="s">
        <v>1425</v>
      </c>
      <c r="D139" s="143">
        <v>8180.14</v>
      </c>
      <c r="E139" s="142" t="s">
        <v>755</v>
      </c>
    </row>
    <row r="140" spans="1:5">
      <c r="A140" s="142" t="s">
        <v>934</v>
      </c>
      <c r="B140" s="142" t="s">
        <v>934</v>
      </c>
      <c r="C140" s="142" t="s">
        <v>1259</v>
      </c>
      <c r="D140" s="143">
        <v>17044.240000000002</v>
      </c>
      <c r="E140" s="142" t="s">
        <v>755</v>
      </c>
    </row>
    <row r="141" spans="1:5">
      <c r="A141" s="142" t="s">
        <v>934</v>
      </c>
      <c r="B141" s="142" t="s">
        <v>934</v>
      </c>
      <c r="C141" s="142" t="s">
        <v>853</v>
      </c>
      <c r="D141" s="143">
        <v>18039.330000000002</v>
      </c>
      <c r="E141" s="142" t="s">
        <v>755</v>
      </c>
    </row>
    <row r="142" spans="1:5">
      <c r="A142" s="142" t="s">
        <v>934</v>
      </c>
      <c r="B142" s="142" t="s">
        <v>934</v>
      </c>
      <c r="C142" s="142" t="s">
        <v>854</v>
      </c>
      <c r="D142" s="143">
        <v>19295.990000000002</v>
      </c>
      <c r="E142" s="142" t="s">
        <v>755</v>
      </c>
    </row>
    <row r="143" spans="1:5">
      <c r="A143" s="142" t="s">
        <v>934</v>
      </c>
      <c r="B143" s="142" t="s">
        <v>934</v>
      </c>
      <c r="C143" s="142" t="s">
        <v>856</v>
      </c>
      <c r="D143" s="143">
        <v>20603.439999999999</v>
      </c>
      <c r="E143" s="142" t="s">
        <v>755</v>
      </c>
    </row>
    <row r="144" spans="1:5">
      <c r="A144" s="142" t="s">
        <v>934</v>
      </c>
      <c r="B144" s="142" t="s">
        <v>934</v>
      </c>
      <c r="C144" s="142" t="s">
        <v>857</v>
      </c>
      <c r="D144" s="143">
        <v>15213.47</v>
      </c>
      <c r="E144" s="142" t="s">
        <v>755</v>
      </c>
    </row>
    <row r="145" spans="1:5">
      <c r="A145" s="142" t="s">
        <v>934</v>
      </c>
      <c r="B145" s="142" t="s">
        <v>934</v>
      </c>
      <c r="C145" s="142" t="s">
        <v>916</v>
      </c>
      <c r="D145" s="143">
        <v>20097.36</v>
      </c>
      <c r="E145" s="142" t="s">
        <v>755</v>
      </c>
    </row>
    <row r="146" spans="1:5">
      <c r="A146" s="142" t="s">
        <v>934</v>
      </c>
      <c r="B146" s="142" t="s">
        <v>934</v>
      </c>
      <c r="C146" s="142" t="s">
        <v>912</v>
      </c>
      <c r="D146" s="143">
        <v>22365</v>
      </c>
      <c r="E146" s="142" t="s">
        <v>755</v>
      </c>
    </row>
    <row r="147" spans="1:5">
      <c r="A147" s="142" t="s">
        <v>934</v>
      </c>
      <c r="B147" s="142" t="s">
        <v>934</v>
      </c>
      <c r="C147" s="142" t="s">
        <v>511</v>
      </c>
      <c r="D147" s="143">
        <v>16530.09</v>
      </c>
      <c r="E147" s="142" t="s">
        <v>755</v>
      </c>
    </row>
    <row r="148" spans="1:5">
      <c r="A148" s="142" t="s">
        <v>934</v>
      </c>
      <c r="B148" s="142" t="s">
        <v>934</v>
      </c>
      <c r="C148" s="142" t="s">
        <v>810</v>
      </c>
      <c r="D148" s="143">
        <v>16555.18</v>
      </c>
      <c r="E148" s="142" t="s">
        <v>755</v>
      </c>
    </row>
    <row r="149" spans="1:5">
      <c r="A149" s="142" t="s">
        <v>934</v>
      </c>
      <c r="B149" s="142" t="s">
        <v>934</v>
      </c>
      <c r="C149" s="142" t="s">
        <v>858</v>
      </c>
      <c r="D149" s="143">
        <v>18213.810000000001</v>
      </c>
      <c r="E149" s="142" t="s">
        <v>755</v>
      </c>
    </row>
    <row r="150" spans="1:5">
      <c r="A150" s="142" t="s">
        <v>934</v>
      </c>
      <c r="B150" s="142" t="s">
        <v>934</v>
      </c>
      <c r="C150" s="142" t="s">
        <v>859</v>
      </c>
      <c r="D150" s="143">
        <v>20022.349999999999</v>
      </c>
      <c r="E150" s="142" t="s">
        <v>755</v>
      </c>
    </row>
    <row r="151" spans="1:5">
      <c r="A151" s="142" t="s">
        <v>934</v>
      </c>
      <c r="B151" s="142" t="s">
        <v>934</v>
      </c>
      <c r="C151" s="142" t="s">
        <v>913</v>
      </c>
      <c r="D151" s="143">
        <v>23577.439999999999</v>
      </c>
      <c r="E151" s="142" t="s">
        <v>755</v>
      </c>
    </row>
    <row r="152" spans="1:5">
      <c r="A152" s="142" t="s">
        <v>934</v>
      </c>
      <c r="B152" s="142" t="s">
        <v>934</v>
      </c>
      <c r="C152" s="142" t="s">
        <v>902</v>
      </c>
      <c r="D152" s="143">
        <v>17725.91</v>
      </c>
      <c r="E152" s="142" t="s">
        <v>755</v>
      </c>
    </row>
    <row r="153" spans="1:5">
      <c r="A153" s="142" t="s">
        <v>934</v>
      </c>
      <c r="B153" s="142" t="s">
        <v>934</v>
      </c>
      <c r="C153" s="142" t="s">
        <v>862</v>
      </c>
      <c r="D153" s="143">
        <v>26075.84</v>
      </c>
      <c r="E153" s="142" t="s">
        <v>755</v>
      </c>
    </row>
    <row r="154" spans="1:5">
      <c r="A154" s="142" t="s">
        <v>934</v>
      </c>
      <c r="B154" s="142" t="s">
        <v>934</v>
      </c>
      <c r="C154" s="142" t="s">
        <v>896</v>
      </c>
      <c r="D154" s="143">
        <v>17401.14</v>
      </c>
      <c r="E154" s="142" t="s">
        <v>755</v>
      </c>
    </row>
    <row r="155" spans="1:5">
      <c r="A155" s="142" t="s">
        <v>934</v>
      </c>
      <c r="B155" s="142" t="s">
        <v>934</v>
      </c>
      <c r="C155" s="142" t="s">
        <v>885</v>
      </c>
      <c r="D155" s="143">
        <v>20290.169999999998</v>
      </c>
      <c r="E155" s="142" t="s">
        <v>755</v>
      </c>
    </row>
    <row r="156" spans="1:5">
      <c r="A156" s="142" t="s">
        <v>934</v>
      </c>
      <c r="B156" s="142" t="s">
        <v>934</v>
      </c>
      <c r="C156" s="142" t="s">
        <v>865</v>
      </c>
      <c r="D156" s="143">
        <v>12693.85</v>
      </c>
      <c r="E156" s="142" t="s">
        <v>755</v>
      </c>
    </row>
    <row r="157" spans="1:5">
      <c r="A157" s="142" t="s">
        <v>934</v>
      </c>
      <c r="B157" s="142" t="s">
        <v>934</v>
      </c>
      <c r="C157" s="142" t="s">
        <v>866</v>
      </c>
      <c r="D157" s="143">
        <v>18886.580000000002</v>
      </c>
      <c r="E157" s="142" t="s">
        <v>755</v>
      </c>
    </row>
    <row r="158" spans="1:5">
      <c r="A158" s="142" t="s">
        <v>934</v>
      </c>
      <c r="B158" s="142" t="s">
        <v>934</v>
      </c>
      <c r="C158" s="142" t="s">
        <v>867</v>
      </c>
      <c r="D158" s="143">
        <v>17811.61</v>
      </c>
      <c r="E158" s="142" t="s">
        <v>755</v>
      </c>
    </row>
    <row r="159" spans="1:5">
      <c r="A159" s="142" t="s">
        <v>934</v>
      </c>
      <c r="B159" s="142" t="s">
        <v>934</v>
      </c>
      <c r="C159" s="142" t="s">
        <v>868</v>
      </c>
      <c r="D159" s="143">
        <v>5294.42</v>
      </c>
      <c r="E159" s="142" t="s">
        <v>755</v>
      </c>
    </row>
    <row r="160" spans="1:5">
      <c r="A160" s="142" t="s">
        <v>934</v>
      </c>
      <c r="B160" s="142" t="s">
        <v>934</v>
      </c>
      <c r="C160" s="142" t="s">
        <v>813</v>
      </c>
      <c r="D160" s="143">
        <v>34454.879999999997</v>
      </c>
      <c r="E160" s="142" t="s">
        <v>755</v>
      </c>
    </row>
    <row r="161" spans="1:5">
      <c r="A161" s="142" t="s">
        <v>934</v>
      </c>
      <c r="B161" s="142" t="s">
        <v>934</v>
      </c>
      <c r="C161" s="142" t="s">
        <v>869</v>
      </c>
      <c r="D161" s="143">
        <v>16100.54</v>
      </c>
      <c r="E161" s="142" t="s">
        <v>755</v>
      </c>
    </row>
    <row r="162" spans="1:5">
      <c r="A162" s="142" t="s">
        <v>934</v>
      </c>
      <c r="B162" s="142" t="s">
        <v>934</v>
      </c>
      <c r="C162" s="142" t="s">
        <v>871</v>
      </c>
      <c r="D162" s="143">
        <v>21491.83</v>
      </c>
      <c r="E162" s="142" t="s">
        <v>755</v>
      </c>
    </row>
    <row r="163" spans="1:5">
      <c r="A163" s="142" t="s">
        <v>934</v>
      </c>
      <c r="B163" s="142" t="s">
        <v>934</v>
      </c>
      <c r="C163" s="142" t="s">
        <v>872</v>
      </c>
      <c r="D163" s="143">
        <v>12497.19</v>
      </c>
      <c r="E163" s="142" t="s">
        <v>755</v>
      </c>
    </row>
    <row r="164" spans="1:5">
      <c r="A164" s="142" t="s">
        <v>934</v>
      </c>
      <c r="B164" s="142" t="s">
        <v>934</v>
      </c>
      <c r="C164" s="142" t="s">
        <v>873</v>
      </c>
      <c r="D164" s="143">
        <v>20437.22</v>
      </c>
      <c r="E164" s="142" t="s">
        <v>755</v>
      </c>
    </row>
    <row r="165" spans="1:5">
      <c r="A165" s="142" t="s">
        <v>934</v>
      </c>
      <c r="B165" s="142" t="s">
        <v>934</v>
      </c>
      <c r="C165" s="142" t="s">
        <v>899</v>
      </c>
      <c r="D165" s="143">
        <v>21929.82</v>
      </c>
      <c r="E165" s="142" t="s">
        <v>755</v>
      </c>
    </row>
    <row r="166" spans="1:5">
      <c r="A166" s="142" t="s">
        <v>934</v>
      </c>
      <c r="B166" s="142" t="s">
        <v>934</v>
      </c>
      <c r="C166" s="142" t="s">
        <v>874</v>
      </c>
      <c r="D166" s="143">
        <v>26103.200000000001</v>
      </c>
      <c r="E166" s="142" t="s">
        <v>755</v>
      </c>
    </row>
    <row r="167" spans="1:5">
      <c r="A167" s="142" t="s">
        <v>934</v>
      </c>
      <c r="B167" s="142" t="s">
        <v>934</v>
      </c>
      <c r="C167" s="142" t="s">
        <v>875</v>
      </c>
      <c r="D167" s="143">
        <v>19475.38</v>
      </c>
      <c r="E167" s="142" t="s">
        <v>755</v>
      </c>
    </row>
    <row r="168" spans="1:5">
      <c r="A168" s="142" t="s">
        <v>934</v>
      </c>
      <c r="B168" s="142" t="s">
        <v>934</v>
      </c>
      <c r="C168" s="142" t="s">
        <v>876</v>
      </c>
      <c r="D168" s="143">
        <v>50280.12</v>
      </c>
      <c r="E168" s="142" t="s">
        <v>755</v>
      </c>
    </row>
    <row r="169" spans="1:5">
      <c r="A169" s="142" t="s">
        <v>934</v>
      </c>
      <c r="B169" s="142" t="s">
        <v>934</v>
      </c>
      <c r="C169" s="142" t="s">
        <v>494</v>
      </c>
      <c r="D169" s="143">
        <v>20343.689999999999</v>
      </c>
      <c r="E169" s="142" t="s">
        <v>755</v>
      </c>
    </row>
    <row r="170" spans="1:5">
      <c r="A170" s="142" t="s">
        <v>934</v>
      </c>
      <c r="B170" s="142" t="s">
        <v>934</v>
      </c>
      <c r="C170" s="142" t="s">
        <v>877</v>
      </c>
      <c r="D170" s="143">
        <v>20073.25</v>
      </c>
      <c r="E170" s="142" t="s">
        <v>755</v>
      </c>
    </row>
    <row r="171" spans="1:5">
      <c r="A171" s="142" t="s">
        <v>934</v>
      </c>
      <c r="B171" s="142" t="s">
        <v>934</v>
      </c>
      <c r="C171" s="142" t="s">
        <v>889</v>
      </c>
      <c r="D171" s="143">
        <v>18442.650000000001</v>
      </c>
      <c r="E171" s="142" t="s">
        <v>755</v>
      </c>
    </row>
    <row r="172" spans="1:5">
      <c r="A172" s="142" t="s">
        <v>934</v>
      </c>
      <c r="B172" s="142" t="s">
        <v>934</v>
      </c>
      <c r="C172" s="142" t="s">
        <v>880</v>
      </c>
      <c r="D172" s="143">
        <v>25421.51</v>
      </c>
      <c r="E172" s="142" t="s">
        <v>755</v>
      </c>
    </row>
    <row r="173" spans="1:5">
      <c r="A173" s="142" t="s">
        <v>934</v>
      </c>
      <c r="B173" s="142" t="s">
        <v>934</v>
      </c>
      <c r="C173" s="142" t="s">
        <v>891</v>
      </c>
      <c r="D173" s="143">
        <v>21264.959999999999</v>
      </c>
      <c r="E173" s="142" t="s">
        <v>755</v>
      </c>
    </row>
    <row r="174" spans="1:5">
      <c r="A174" s="142" t="s">
        <v>934</v>
      </c>
      <c r="B174" s="142" t="s">
        <v>934</v>
      </c>
      <c r="C174" s="142" t="s">
        <v>881</v>
      </c>
      <c r="D174" s="143">
        <v>34229.56</v>
      </c>
      <c r="E174" s="142" t="s">
        <v>755</v>
      </c>
    </row>
    <row r="175" spans="1:5">
      <c r="A175" s="142" t="s">
        <v>934</v>
      </c>
      <c r="B175" s="142" t="s">
        <v>934</v>
      </c>
      <c r="C175" s="142" t="s">
        <v>1018</v>
      </c>
      <c r="D175" s="143">
        <v>17480.77</v>
      </c>
      <c r="E175" s="142" t="s">
        <v>755</v>
      </c>
    </row>
    <row r="176" spans="1:5">
      <c r="A176" s="142" t="s">
        <v>934</v>
      </c>
      <c r="B176" s="142" t="s">
        <v>934</v>
      </c>
      <c r="C176" s="142" t="s">
        <v>888</v>
      </c>
      <c r="D176" s="143">
        <v>30334.11</v>
      </c>
      <c r="E176" s="142" t="s">
        <v>755</v>
      </c>
    </row>
    <row r="177" spans="1:5">
      <c r="A177" s="142" t="s">
        <v>934</v>
      </c>
      <c r="B177" s="142" t="s">
        <v>934</v>
      </c>
      <c r="C177" s="142" t="s">
        <v>1116</v>
      </c>
      <c r="D177" s="143">
        <v>28184.98</v>
      </c>
      <c r="E177" s="142" t="s">
        <v>755</v>
      </c>
    </row>
    <row r="178" spans="1:5">
      <c r="A178" s="142" t="s">
        <v>934</v>
      </c>
      <c r="B178" s="142" t="s">
        <v>934</v>
      </c>
      <c r="C178" s="142" t="s">
        <v>1240</v>
      </c>
      <c r="D178" s="143">
        <v>41918.629999999997</v>
      </c>
      <c r="E178" s="142" t="s">
        <v>755</v>
      </c>
    </row>
    <row r="179" spans="1:5">
      <c r="A179" s="142" t="s">
        <v>934</v>
      </c>
      <c r="B179" s="142" t="s">
        <v>934</v>
      </c>
      <c r="C179" s="142" t="s">
        <v>905</v>
      </c>
      <c r="D179" s="143">
        <v>12392.35</v>
      </c>
      <c r="E179" s="142" t="s">
        <v>755</v>
      </c>
    </row>
    <row r="180" spans="1:5">
      <c r="A180" s="142" t="s">
        <v>934</v>
      </c>
      <c r="B180" s="142" t="s">
        <v>934</v>
      </c>
      <c r="C180" s="142" t="s">
        <v>917</v>
      </c>
      <c r="D180" s="143">
        <v>21471.14</v>
      </c>
      <c r="E180" s="142" t="s">
        <v>755</v>
      </c>
    </row>
    <row r="181" spans="1:5">
      <c r="A181" s="142" t="s">
        <v>934</v>
      </c>
      <c r="B181" s="142" t="s">
        <v>934</v>
      </c>
      <c r="C181" s="142" t="s">
        <v>846</v>
      </c>
      <c r="D181" s="143">
        <v>18397.060000000001</v>
      </c>
      <c r="E181" s="142" t="s">
        <v>755</v>
      </c>
    </row>
    <row r="182" spans="1:5">
      <c r="A182" s="142" t="s">
        <v>934</v>
      </c>
      <c r="B182" s="142" t="s">
        <v>934</v>
      </c>
      <c r="C182" s="142" t="s">
        <v>910</v>
      </c>
      <c r="D182" s="143">
        <v>24324.66</v>
      </c>
      <c r="E182" s="142" t="s">
        <v>755</v>
      </c>
    </row>
    <row r="183" spans="1:5">
      <c r="A183" s="142" t="s">
        <v>934</v>
      </c>
      <c r="B183" s="142" t="s">
        <v>934</v>
      </c>
      <c r="C183" s="142" t="s">
        <v>901</v>
      </c>
      <c r="D183" s="143">
        <v>22434.19</v>
      </c>
      <c r="E183" s="142" t="s">
        <v>755</v>
      </c>
    </row>
    <row r="184" spans="1:5">
      <c r="A184" s="142" t="s">
        <v>934</v>
      </c>
      <c r="B184" s="142" t="s">
        <v>934</v>
      </c>
      <c r="C184" s="142" t="s">
        <v>899</v>
      </c>
      <c r="D184" s="143">
        <v>21929.82</v>
      </c>
      <c r="E184" s="142" t="s">
        <v>755</v>
      </c>
    </row>
    <row r="185" spans="1:5">
      <c r="A185" s="142" t="s">
        <v>934</v>
      </c>
      <c r="B185" s="142" t="s">
        <v>934</v>
      </c>
      <c r="C185" s="142" t="s">
        <v>900</v>
      </c>
      <c r="D185" s="143">
        <v>14950.61</v>
      </c>
      <c r="E185" s="142" t="s">
        <v>755</v>
      </c>
    </row>
    <row r="186" spans="1:5">
      <c r="A186" s="142" t="s">
        <v>934</v>
      </c>
      <c r="B186" s="142" t="s">
        <v>934</v>
      </c>
      <c r="C186" s="142" t="s">
        <v>803</v>
      </c>
      <c r="D186" s="143">
        <v>18307.61</v>
      </c>
      <c r="E186" s="142" t="s">
        <v>755</v>
      </c>
    </row>
    <row r="187" spans="1:5">
      <c r="A187" s="142" t="s">
        <v>934</v>
      </c>
      <c r="B187" s="142" t="s">
        <v>934</v>
      </c>
      <c r="C187" s="142" t="s">
        <v>823</v>
      </c>
      <c r="D187" s="143">
        <v>19821.71</v>
      </c>
      <c r="E187" s="142" t="s">
        <v>755</v>
      </c>
    </row>
    <row r="188" spans="1:5">
      <c r="A188" s="142" t="s">
        <v>934</v>
      </c>
      <c r="B188" s="142" t="s">
        <v>934</v>
      </c>
      <c r="C188" s="142" t="s">
        <v>887</v>
      </c>
      <c r="D188" s="143">
        <v>20445.86</v>
      </c>
      <c r="E188" s="142" t="s">
        <v>755</v>
      </c>
    </row>
    <row r="189" spans="1:5">
      <c r="A189" s="142" t="s">
        <v>934</v>
      </c>
      <c r="B189" s="142" t="s">
        <v>934</v>
      </c>
      <c r="C189" s="142" t="s">
        <v>489</v>
      </c>
      <c r="D189" s="143">
        <v>22484.99</v>
      </c>
      <c r="E189" s="142" t="s">
        <v>755</v>
      </c>
    </row>
    <row r="190" spans="1:5">
      <c r="A190" s="142" t="s">
        <v>934</v>
      </c>
      <c r="B190" s="142" t="s">
        <v>934</v>
      </c>
      <c r="C190" s="142" t="s">
        <v>817</v>
      </c>
      <c r="D190" s="143">
        <v>21270.639999999999</v>
      </c>
      <c r="E190" s="142" t="s">
        <v>755</v>
      </c>
    </row>
    <row r="191" spans="1:5">
      <c r="A191" s="142" t="s">
        <v>934</v>
      </c>
      <c r="B191" s="142" t="s">
        <v>934</v>
      </c>
      <c r="C191" s="142" t="s">
        <v>829</v>
      </c>
      <c r="D191" s="143">
        <v>21600.22</v>
      </c>
      <c r="E191" s="142" t="s">
        <v>755</v>
      </c>
    </row>
    <row r="192" spans="1:5">
      <c r="A192" s="142" t="s">
        <v>934</v>
      </c>
      <c r="B192" s="142" t="s">
        <v>934</v>
      </c>
      <c r="C192" s="142" t="s">
        <v>894</v>
      </c>
      <c r="D192" s="143">
        <v>25991.32</v>
      </c>
      <c r="E192" s="142" t="s">
        <v>755</v>
      </c>
    </row>
    <row r="193" spans="1:5">
      <c r="A193" s="142" t="s">
        <v>934</v>
      </c>
      <c r="B193" s="142" t="s">
        <v>934</v>
      </c>
      <c r="C193" s="142" t="s">
        <v>907</v>
      </c>
      <c r="D193" s="143">
        <v>18570.07</v>
      </c>
      <c r="E193" s="142" t="s">
        <v>755</v>
      </c>
    </row>
    <row r="194" spans="1:5">
      <c r="A194" s="142" t="s">
        <v>934</v>
      </c>
      <c r="B194" s="142" t="s">
        <v>934</v>
      </c>
      <c r="C194" s="142" t="s">
        <v>879</v>
      </c>
      <c r="D194" s="143">
        <v>16241.79</v>
      </c>
      <c r="E194" s="142" t="s">
        <v>755</v>
      </c>
    </row>
    <row r="195" spans="1:5">
      <c r="A195" s="142" t="s">
        <v>934</v>
      </c>
      <c r="B195" s="142" t="s">
        <v>934</v>
      </c>
      <c r="C195" s="142" t="s">
        <v>880</v>
      </c>
      <c r="D195" s="143">
        <v>25421.51</v>
      </c>
      <c r="E195" s="142" t="s">
        <v>755</v>
      </c>
    </row>
    <row r="196" spans="1:5">
      <c r="A196" s="142" t="s">
        <v>934</v>
      </c>
      <c r="B196" s="142" t="s">
        <v>934</v>
      </c>
      <c r="C196" s="142" t="s">
        <v>861</v>
      </c>
      <c r="D196" s="143">
        <v>19927.939999999999</v>
      </c>
      <c r="E196" s="142" t="s">
        <v>755</v>
      </c>
    </row>
    <row r="197" spans="1:5">
      <c r="A197" s="142" t="s">
        <v>934</v>
      </c>
      <c r="B197" s="142" t="s">
        <v>934</v>
      </c>
      <c r="C197" s="142" t="s">
        <v>807</v>
      </c>
      <c r="D197" s="143">
        <v>37506.33</v>
      </c>
      <c r="E197" s="142" t="s">
        <v>755</v>
      </c>
    </row>
    <row r="198" spans="1:5">
      <c r="A198" s="142" t="s">
        <v>934</v>
      </c>
      <c r="B198" s="142" t="s">
        <v>934</v>
      </c>
      <c r="C198" s="142" t="s">
        <v>807</v>
      </c>
      <c r="D198" s="143">
        <v>37506.33</v>
      </c>
      <c r="E198" s="142" t="s">
        <v>755</v>
      </c>
    </row>
    <row r="199" spans="1:5">
      <c r="A199" s="142" t="s">
        <v>934</v>
      </c>
      <c r="B199" s="142" t="s">
        <v>934</v>
      </c>
      <c r="C199" s="142" t="s">
        <v>850</v>
      </c>
      <c r="D199" s="143">
        <v>16161.38</v>
      </c>
      <c r="E199" s="142" t="s">
        <v>755</v>
      </c>
    </row>
    <row r="200" spans="1:5">
      <c r="A200" s="142" t="s">
        <v>934</v>
      </c>
      <c r="B200" s="142" t="s">
        <v>934</v>
      </c>
      <c r="C200" s="142" t="s">
        <v>808</v>
      </c>
      <c r="D200" s="143">
        <v>21518.51</v>
      </c>
      <c r="E200" s="142" t="s">
        <v>755</v>
      </c>
    </row>
    <row r="201" spans="1:5">
      <c r="A201" s="142" t="s">
        <v>934</v>
      </c>
      <c r="B201" s="142" t="s">
        <v>934</v>
      </c>
      <c r="C201" s="142" t="s">
        <v>808</v>
      </c>
      <c r="D201" s="143">
        <v>1378.28</v>
      </c>
      <c r="E201" s="142" t="s">
        <v>755</v>
      </c>
    </row>
    <row r="202" spans="1:5">
      <c r="A202" s="142" t="s">
        <v>934</v>
      </c>
      <c r="B202" s="142" t="s">
        <v>934</v>
      </c>
      <c r="C202" s="142" t="s">
        <v>903</v>
      </c>
      <c r="D202" s="143">
        <v>20167.48</v>
      </c>
      <c r="E202" s="142" t="s">
        <v>755</v>
      </c>
    </row>
    <row r="203" spans="1:5">
      <c r="A203" s="142" t="s">
        <v>934</v>
      </c>
      <c r="B203" s="142" t="s">
        <v>934</v>
      </c>
      <c r="C203" s="142" t="s">
        <v>812</v>
      </c>
      <c r="D203" s="143">
        <v>21516.400000000001</v>
      </c>
      <c r="E203" s="142" t="s">
        <v>755</v>
      </c>
    </row>
    <row r="204" spans="1:5">
      <c r="A204" s="142" t="s">
        <v>934</v>
      </c>
      <c r="B204" s="142" t="s">
        <v>934</v>
      </c>
      <c r="C204" s="142" t="s">
        <v>911</v>
      </c>
      <c r="D204" s="143">
        <v>15629.69</v>
      </c>
      <c r="E204" s="142" t="s">
        <v>755</v>
      </c>
    </row>
    <row r="205" spans="1:5">
      <c r="A205" s="142" t="s">
        <v>934</v>
      </c>
      <c r="B205" s="142" t="s">
        <v>934</v>
      </c>
      <c r="C205" s="142" t="s">
        <v>814</v>
      </c>
      <c r="D205" s="143">
        <v>18692.650000000001</v>
      </c>
      <c r="E205" s="142" t="s">
        <v>755</v>
      </c>
    </row>
    <row r="206" spans="1:5">
      <c r="A206" s="142" t="s">
        <v>934</v>
      </c>
      <c r="B206" s="142" t="s">
        <v>934</v>
      </c>
      <c r="C206" s="142" t="s">
        <v>1258</v>
      </c>
      <c r="D206" s="143">
        <v>17467.88</v>
      </c>
      <c r="E206" s="142" t="s">
        <v>755</v>
      </c>
    </row>
    <row r="207" spans="1:5">
      <c r="A207" s="142" t="s">
        <v>934</v>
      </c>
      <c r="B207" s="142" t="s">
        <v>934</v>
      </c>
      <c r="C207" s="142" t="s">
        <v>1378</v>
      </c>
      <c r="D207" s="143">
        <v>16563.740000000002</v>
      </c>
      <c r="E207" s="142" t="s">
        <v>755</v>
      </c>
    </row>
    <row r="208" spans="1:5">
      <c r="A208" s="142" t="s">
        <v>934</v>
      </c>
      <c r="B208" s="142" t="s">
        <v>934</v>
      </c>
      <c r="C208" s="142" t="s">
        <v>886</v>
      </c>
      <c r="D208" s="143">
        <v>20690.52</v>
      </c>
      <c r="E208" s="142" t="s">
        <v>755</v>
      </c>
    </row>
    <row r="209" spans="1:5">
      <c r="A209" s="142" t="s">
        <v>934</v>
      </c>
      <c r="B209" s="142" t="s">
        <v>934</v>
      </c>
      <c r="C209" s="142" t="s">
        <v>886</v>
      </c>
      <c r="D209" s="143">
        <v>21511.93</v>
      </c>
      <c r="E209" s="142" t="s">
        <v>755</v>
      </c>
    </row>
    <row r="210" spans="1:5">
      <c r="A210" s="142" t="s">
        <v>934</v>
      </c>
      <c r="B210" s="142" t="s">
        <v>934</v>
      </c>
      <c r="C210" s="142" t="s">
        <v>805</v>
      </c>
      <c r="D210" s="143">
        <v>16413.009999999998</v>
      </c>
      <c r="E210" s="142" t="s">
        <v>755</v>
      </c>
    </row>
    <row r="211" spans="1:5">
      <c r="A211" s="142" t="s">
        <v>934</v>
      </c>
      <c r="B211" s="142" t="s">
        <v>934</v>
      </c>
      <c r="C211" s="142" t="s">
        <v>806</v>
      </c>
      <c r="D211" s="143">
        <v>15828.86</v>
      </c>
      <c r="E211" s="142" t="s">
        <v>755</v>
      </c>
    </row>
    <row r="212" spans="1:5">
      <c r="A212" s="142" t="s">
        <v>934</v>
      </c>
      <c r="B212" s="142" t="s">
        <v>934</v>
      </c>
      <c r="C212" s="142" t="s">
        <v>797</v>
      </c>
      <c r="D212" s="143">
        <v>21888.240000000002</v>
      </c>
      <c r="E212" s="142" t="s">
        <v>755</v>
      </c>
    </row>
    <row r="213" spans="1:5">
      <c r="A213" s="142" t="s">
        <v>934</v>
      </c>
      <c r="B213" s="142" t="s">
        <v>934</v>
      </c>
      <c r="C213" s="142" t="s">
        <v>842</v>
      </c>
      <c r="D213" s="143">
        <v>15274.92</v>
      </c>
      <c r="E213" s="142" t="s">
        <v>755</v>
      </c>
    </row>
    <row r="214" spans="1:5">
      <c r="A214" s="142" t="s">
        <v>934</v>
      </c>
      <c r="B214" s="142" t="s">
        <v>934</v>
      </c>
      <c r="C214" s="142" t="s">
        <v>871</v>
      </c>
      <c r="D214" s="143">
        <v>21491.83</v>
      </c>
      <c r="E214" s="142" t="s">
        <v>755</v>
      </c>
    </row>
    <row r="215" spans="1:5">
      <c r="A215" s="142" t="s">
        <v>934</v>
      </c>
      <c r="B215" s="142" t="s">
        <v>934</v>
      </c>
      <c r="C215" s="142" t="s">
        <v>822</v>
      </c>
      <c r="D215" s="143">
        <v>16774.57</v>
      </c>
      <c r="E215" s="142" t="s">
        <v>755</v>
      </c>
    </row>
    <row r="216" spans="1:5">
      <c r="A216" s="142" t="s">
        <v>934</v>
      </c>
      <c r="B216" s="142" t="s">
        <v>934</v>
      </c>
      <c r="C216" s="142" t="s">
        <v>918</v>
      </c>
      <c r="D216" s="143">
        <v>19981.080000000002</v>
      </c>
      <c r="E216" s="142" t="s">
        <v>755</v>
      </c>
    </row>
    <row r="217" spans="1:5">
      <c r="A217" s="142" t="s">
        <v>934</v>
      </c>
      <c r="B217" s="142" t="s">
        <v>934</v>
      </c>
      <c r="C217" s="142" t="s">
        <v>868</v>
      </c>
      <c r="D217" s="143">
        <v>5294.42</v>
      </c>
      <c r="E217" s="142" t="s">
        <v>755</v>
      </c>
    </row>
    <row r="218" spans="1:5">
      <c r="A218" s="142" t="s">
        <v>934</v>
      </c>
      <c r="B218" s="142" t="s">
        <v>934</v>
      </c>
      <c r="C218" s="142" t="s">
        <v>900</v>
      </c>
      <c r="D218" s="143">
        <v>942.89</v>
      </c>
      <c r="E218" s="142" t="s">
        <v>755</v>
      </c>
    </row>
    <row r="219" spans="1:5">
      <c r="A219" s="142" t="s">
        <v>934</v>
      </c>
      <c r="B219" s="142" t="s">
        <v>934</v>
      </c>
      <c r="C219" s="142" t="s">
        <v>908</v>
      </c>
      <c r="D219" s="143">
        <v>17771.400000000001</v>
      </c>
      <c r="E219" s="142" t="s">
        <v>755</v>
      </c>
    </row>
    <row r="220" spans="1:5">
      <c r="A220" s="142" t="s">
        <v>934</v>
      </c>
      <c r="B220" s="142" t="s">
        <v>934</v>
      </c>
      <c r="C220" s="142" t="s">
        <v>796</v>
      </c>
      <c r="D220" s="143">
        <v>14934.56</v>
      </c>
      <c r="E220" s="142" t="s">
        <v>755</v>
      </c>
    </row>
    <row r="221" spans="1:5">
      <c r="A221" s="142" t="s">
        <v>934</v>
      </c>
      <c r="B221" s="142" t="s">
        <v>934</v>
      </c>
      <c r="C221" s="142" t="s">
        <v>841</v>
      </c>
      <c r="D221" s="143">
        <v>2235.1799999999998</v>
      </c>
      <c r="E221" s="142" t="s">
        <v>755</v>
      </c>
    </row>
    <row r="222" spans="1:5">
      <c r="A222" s="142" t="s">
        <v>934</v>
      </c>
      <c r="B222" s="142" t="s">
        <v>934</v>
      </c>
      <c r="C222" s="142" t="s">
        <v>510</v>
      </c>
      <c r="D222" s="143">
        <v>18132.48</v>
      </c>
      <c r="E222" s="142" t="s">
        <v>755</v>
      </c>
    </row>
    <row r="223" spans="1:5">
      <c r="A223" s="142" t="s">
        <v>934</v>
      </c>
      <c r="B223" s="142" t="s">
        <v>934</v>
      </c>
      <c r="C223" s="142" t="s">
        <v>887</v>
      </c>
      <c r="D223" s="143">
        <v>20445.86</v>
      </c>
      <c r="E223" s="142" t="s">
        <v>755</v>
      </c>
    </row>
    <row r="224" spans="1:5">
      <c r="A224" s="142" t="s">
        <v>934</v>
      </c>
      <c r="B224" s="142" t="s">
        <v>934</v>
      </c>
      <c r="C224" s="142" t="s">
        <v>848</v>
      </c>
      <c r="D224" s="143">
        <v>1297.0999999999999</v>
      </c>
      <c r="E224" s="142" t="s">
        <v>755</v>
      </c>
    </row>
    <row r="225" spans="1:5">
      <c r="A225" s="142" t="s">
        <v>934</v>
      </c>
      <c r="B225" s="142" t="s">
        <v>934</v>
      </c>
      <c r="C225" s="142" t="s">
        <v>1425</v>
      </c>
      <c r="D225" s="143">
        <v>8180.14</v>
      </c>
      <c r="E225" s="142" t="s">
        <v>755</v>
      </c>
    </row>
    <row r="226" spans="1:5">
      <c r="A226" s="142" t="s">
        <v>934</v>
      </c>
      <c r="B226" s="142" t="s">
        <v>934</v>
      </c>
      <c r="C226" s="142" t="s">
        <v>856</v>
      </c>
      <c r="D226" s="143">
        <v>844.34</v>
      </c>
      <c r="E226" s="142" t="s">
        <v>755</v>
      </c>
    </row>
    <row r="227" spans="1:5">
      <c r="A227" s="142" t="s">
        <v>934</v>
      </c>
      <c r="B227" s="142" t="s">
        <v>934</v>
      </c>
      <c r="C227" s="142" t="s">
        <v>798</v>
      </c>
      <c r="D227" s="143">
        <v>16088.16</v>
      </c>
      <c r="E227" s="142" t="s">
        <v>755</v>
      </c>
    </row>
    <row r="228" spans="1:5">
      <c r="A228" s="142" t="s">
        <v>934</v>
      </c>
      <c r="B228" s="142" t="s">
        <v>934</v>
      </c>
      <c r="C228" s="142" t="s">
        <v>864</v>
      </c>
      <c r="D228" s="143">
        <v>977.21</v>
      </c>
      <c r="E228" s="142" t="s">
        <v>755</v>
      </c>
    </row>
    <row r="229" spans="1:5">
      <c r="A229" s="142" t="s">
        <v>934</v>
      </c>
      <c r="B229" s="142" t="s">
        <v>934</v>
      </c>
      <c r="C229" s="142" t="s">
        <v>870</v>
      </c>
      <c r="D229" s="143">
        <v>17747.97</v>
      </c>
      <c r="E229" s="142" t="s">
        <v>755</v>
      </c>
    </row>
    <row r="230" spans="1:5">
      <c r="A230" s="142" t="s">
        <v>934</v>
      </c>
      <c r="B230" s="142" t="s">
        <v>934</v>
      </c>
      <c r="C230" s="142" t="s">
        <v>1240</v>
      </c>
      <c r="D230" s="143">
        <v>41918.629999999997</v>
      </c>
      <c r="E230" s="142" t="s">
        <v>755</v>
      </c>
    </row>
    <row r="231" spans="1:5">
      <c r="A231" s="142" t="s">
        <v>934</v>
      </c>
      <c r="B231" s="142" t="s">
        <v>934</v>
      </c>
      <c r="C231" s="142" t="s">
        <v>878</v>
      </c>
      <c r="D231" s="143">
        <v>15287.33</v>
      </c>
      <c r="E231" s="142" t="s">
        <v>755</v>
      </c>
    </row>
    <row r="232" spans="1:5">
      <c r="A232" s="142" t="s">
        <v>934</v>
      </c>
      <c r="B232" s="142" t="s">
        <v>934</v>
      </c>
      <c r="C232" s="142" t="s">
        <v>820</v>
      </c>
      <c r="D232" s="143">
        <v>7766.16</v>
      </c>
      <c r="E232" s="142" t="s">
        <v>755</v>
      </c>
    </row>
    <row r="233" spans="1:5">
      <c r="A233" s="142" t="s">
        <v>934</v>
      </c>
      <c r="B233" s="142" t="s">
        <v>934</v>
      </c>
      <c r="C233" s="142" t="s">
        <v>834</v>
      </c>
      <c r="D233" s="143">
        <v>42385.49</v>
      </c>
      <c r="E233" s="142" t="s">
        <v>755</v>
      </c>
    </row>
    <row r="234" spans="1:5">
      <c r="A234" s="142" t="s">
        <v>934</v>
      </c>
      <c r="B234" s="142" t="s">
        <v>934</v>
      </c>
      <c r="C234" s="142" t="s">
        <v>854</v>
      </c>
      <c r="D234" s="143">
        <v>19295.990000000002</v>
      </c>
      <c r="E234" s="142" t="s">
        <v>755</v>
      </c>
    </row>
    <row r="235" spans="1:5">
      <c r="A235" s="142" t="s">
        <v>934</v>
      </c>
      <c r="B235" s="142" t="s">
        <v>934</v>
      </c>
      <c r="C235" s="142" t="s">
        <v>810</v>
      </c>
      <c r="D235" s="143">
        <v>16555.18</v>
      </c>
      <c r="E235" s="142" t="s">
        <v>755</v>
      </c>
    </row>
    <row r="236" spans="1:5">
      <c r="A236" s="142" t="s">
        <v>934</v>
      </c>
      <c r="B236" s="142" t="s">
        <v>934</v>
      </c>
      <c r="C236" s="142" t="s">
        <v>913</v>
      </c>
      <c r="D236" s="143">
        <v>25973.599999999999</v>
      </c>
      <c r="E236" s="142" t="s">
        <v>755</v>
      </c>
    </row>
    <row r="237" spans="1:5">
      <c r="A237" s="142" t="s">
        <v>934</v>
      </c>
      <c r="B237" s="142" t="s">
        <v>934</v>
      </c>
      <c r="C237" s="142" t="s">
        <v>920</v>
      </c>
      <c r="D237" s="143">
        <v>17120.28</v>
      </c>
      <c r="E237" s="142" t="s">
        <v>755</v>
      </c>
    </row>
    <row r="238" spans="1:5">
      <c r="A238" s="142" t="s">
        <v>934</v>
      </c>
      <c r="B238" s="142" t="s">
        <v>934</v>
      </c>
      <c r="C238" s="142" t="s">
        <v>892</v>
      </c>
      <c r="D238" s="143">
        <v>39300.559999999998</v>
      </c>
      <c r="E238" s="142" t="s">
        <v>755</v>
      </c>
    </row>
    <row r="239" spans="1:5">
      <c r="A239" s="142" t="s">
        <v>934</v>
      </c>
      <c r="B239" s="142" t="s">
        <v>934</v>
      </c>
      <c r="C239" s="142" t="s">
        <v>894</v>
      </c>
      <c r="D239" s="143">
        <v>23282.54</v>
      </c>
      <c r="E239" s="142" t="s">
        <v>755</v>
      </c>
    </row>
    <row r="240" spans="1:5">
      <c r="A240" s="142" t="s">
        <v>934</v>
      </c>
      <c r="B240" s="142" t="s">
        <v>934</v>
      </c>
      <c r="C240" s="142" t="s">
        <v>512</v>
      </c>
      <c r="D240" s="143">
        <v>19846.990000000002</v>
      </c>
      <c r="E240" s="142" t="s">
        <v>755</v>
      </c>
    </row>
    <row r="241" spans="1:5">
      <c r="A241" s="142" t="s">
        <v>934</v>
      </c>
      <c r="B241" s="142" t="s">
        <v>934</v>
      </c>
      <c r="C241" s="142" t="s">
        <v>851</v>
      </c>
      <c r="D241" s="143">
        <v>15180.31</v>
      </c>
      <c r="E241" s="142" t="s">
        <v>755</v>
      </c>
    </row>
    <row r="242" spans="1:5">
      <c r="A242" s="142" t="s">
        <v>934</v>
      </c>
      <c r="B242" s="142" t="s">
        <v>934</v>
      </c>
      <c r="C242" s="142" t="s">
        <v>852</v>
      </c>
      <c r="D242" s="143">
        <v>20767.3</v>
      </c>
      <c r="E242" s="142" t="s">
        <v>755</v>
      </c>
    </row>
    <row r="243" spans="1:5">
      <c r="A243" s="142" t="s">
        <v>934</v>
      </c>
      <c r="B243" s="142" t="s">
        <v>934</v>
      </c>
      <c r="C243" s="142" t="s">
        <v>863</v>
      </c>
      <c r="D243" s="143">
        <v>3035.78</v>
      </c>
      <c r="E243" s="142" t="s">
        <v>755</v>
      </c>
    </row>
    <row r="244" spans="1:5">
      <c r="A244" s="142" t="s">
        <v>934</v>
      </c>
      <c r="B244" s="142" t="s">
        <v>934</v>
      </c>
      <c r="C244" s="142" t="s">
        <v>863</v>
      </c>
      <c r="D244" s="143">
        <v>17677.689999999999</v>
      </c>
      <c r="E244" s="142" t="s">
        <v>755</v>
      </c>
    </row>
    <row r="245" spans="1:5">
      <c r="A245" s="142" t="s">
        <v>934</v>
      </c>
      <c r="B245" s="142" t="s">
        <v>934</v>
      </c>
      <c r="C245" s="142" t="s">
        <v>921</v>
      </c>
      <c r="D245" s="143">
        <v>17400.95</v>
      </c>
      <c r="E245" s="142" t="s">
        <v>755</v>
      </c>
    </row>
    <row r="246" spans="1:5">
      <c r="A246" s="142" t="s">
        <v>934</v>
      </c>
      <c r="B246" s="142" t="s">
        <v>934</v>
      </c>
      <c r="C246" s="142" t="s">
        <v>916</v>
      </c>
      <c r="D246" s="143">
        <v>20097.36</v>
      </c>
      <c r="E246" s="142" t="s">
        <v>755</v>
      </c>
    </row>
    <row r="247" spans="1:5">
      <c r="A247" s="142" t="s">
        <v>934</v>
      </c>
      <c r="B247" s="142" t="s">
        <v>934</v>
      </c>
      <c r="C247" s="142" t="s">
        <v>797</v>
      </c>
      <c r="D247" s="143">
        <v>1932.59</v>
      </c>
      <c r="E247" s="142" t="s">
        <v>755</v>
      </c>
    </row>
    <row r="248" spans="1:5">
      <c r="A248" s="142" t="s">
        <v>934</v>
      </c>
      <c r="B248" s="142" t="s">
        <v>934</v>
      </c>
      <c r="C248" s="142" t="s">
        <v>1298</v>
      </c>
      <c r="D248" s="143">
        <v>17214.91</v>
      </c>
      <c r="E248" s="142" t="s">
        <v>755</v>
      </c>
    </row>
    <row r="249" spans="1:5">
      <c r="A249" s="142" t="s">
        <v>934</v>
      </c>
      <c r="B249" s="142" t="s">
        <v>934</v>
      </c>
      <c r="C249" s="142" t="s">
        <v>811</v>
      </c>
      <c r="D249" s="143">
        <v>23618.68</v>
      </c>
      <c r="E249" s="142" t="s">
        <v>755</v>
      </c>
    </row>
    <row r="250" spans="1:5">
      <c r="A250" s="142" t="s">
        <v>934</v>
      </c>
      <c r="B250" s="142" t="s">
        <v>934</v>
      </c>
      <c r="C250" s="142" t="s">
        <v>1018</v>
      </c>
      <c r="D250" s="143">
        <v>17480.77</v>
      </c>
      <c r="E250" s="142" t="s">
        <v>755</v>
      </c>
    </row>
    <row r="251" spans="1:5">
      <c r="A251" s="142" t="s">
        <v>934</v>
      </c>
      <c r="B251" s="142" t="s">
        <v>934</v>
      </c>
      <c r="C251" s="142" t="s">
        <v>492</v>
      </c>
      <c r="D251" s="143">
        <v>43343.77</v>
      </c>
      <c r="E251" s="142" t="s">
        <v>755</v>
      </c>
    </row>
    <row r="252" spans="1:5">
      <c r="A252" s="142" t="s">
        <v>934</v>
      </c>
      <c r="B252" s="142" t="s">
        <v>934</v>
      </c>
      <c r="C252" s="142" t="s">
        <v>1372</v>
      </c>
      <c r="D252" s="143">
        <v>19110.310000000001</v>
      </c>
      <c r="E252" s="142" t="s">
        <v>755</v>
      </c>
    </row>
    <row r="253" spans="1:5">
      <c r="A253" s="142" t="s">
        <v>934</v>
      </c>
      <c r="B253" s="142" t="s">
        <v>934</v>
      </c>
      <c r="C253" s="142" t="s">
        <v>492</v>
      </c>
      <c r="D253" s="143">
        <v>42186.49</v>
      </c>
      <c r="E253" s="142" t="s">
        <v>755</v>
      </c>
    </row>
    <row r="254" spans="1:5">
      <c r="A254" s="142" t="s">
        <v>934</v>
      </c>
      <c r="B254" s="142" t="s">
        <v>934</v>
      </c>
      <c r="C254" s="142" t="s">
        <v>1287</v>
      </c>
      <c r="D254" s="143">
        <v>24273.78</v>
      </c>
      <c r="E254" s="142" t="s">
        <v>755</v>
      </c>
    </row>
    <row r="255" spans="1:5">
      <c r="A255" s="142" t="s">
        <v>934</v>
      </c>
      <c r="B255" s="142" t="s">
        <v>934</v>
      </c>
      <c r="C255" s="142" t="s">
        <v>818</v>
      </c>
      <c r="D255" s="143">
        <v>14990.37</v>
      </c>
      <c r="E255" s="142" t="s">
        <v>755</v>
      </c>
    </row>
    <row r="256" spans="1:5">
      <c r="A256" s="142" t="s">
        <v>934</v>
      </c>
      <c r="B256" s="142" t="s">
        <v>934</v>
      </c>
      <c r="C256" s="142" t="s">
        <v>1069</v>
      </c>
      <c r="D256" s="143">
        <v>13952.82</v>
      </c>
      <c r="E256" s="142" t="s">
        <v>755</v>
      </c>
    </row>
    <row r="257" spans="1:5">
      <c r="A257" s="142" t="s">
        <v>934</v>
      </c>
      <c r="B257" s="142" t="s">
        <v>934</v>
      </c>
      <c r="C257" s="142" t="s">
        <v>849</v>
      </c>
      <c r="D257" s="143">
        <v>35699.040000000001</v>
      </c>
      <c r="E257" s="142" t="s">
        <v>755</v>
      </c>
    </row>
    <row r="258" spans="1:5">
      <c r="A258" s="142" t="s">
        <v>934</v>
      </c>
      <c r="B258" s="142" t="s">
        <v>934</v>
      </c>
      <c r="C258" s="142" t="s">
        <v>857</v>
      </c>
      <c r="D258" s="143">
        <v>15213.47</v>
      </c>
      <c r="E258" s="142" t="s">
        <v>755</v>
      </c>
    </row>
    <row r="259" spans="1:5">
      <c r="A259" s="142" t="s">
        <v>934</v>
      </c>
      <c r="B259" s="142" t="s">
        <v>934</v>
      </c>
      <c r="C259" s="142" t="s">
        <v>884</v>
      </c>
      <c r="D259" s="143">
        <v>17704.900000000001</v>
      </c>
      <c r="E259" s="142" t="s">
        <v>755</v>
      </c>
    </row>
    <row r="260" spans="1:5">
      <c r="A260" s="142" t="s">
        <v>934</v>
      </c>
      <c r="B260" s="142" t="s">
        <v>934</v>
      </c>
      <c r="C260" s="142" t="s">
        <v>858</v>
      </c>
      <c r="D260" s="143">
        <v>18213.810000000001</v>
      </c>
      <c r="E260" s="142" t="s">
        <v>755</v>
      </c>
    </row>
    <row r="261" spans="1:5">
      <c r="A261" s="142" t="s">
        <v>934</v>
      </c>
      <c r="B261" s="142" t="s">
        <v>934</v>
      </c>
      <c r="C261" s="142" t="s">
        <v>802</v>
      </c>
      <c r="D261" s="143">
        <v>19376.830000000002</v>
      </c>
      <c r="E261" s="142" t="s">
        <v>755</v>
      </c>
    </row>
    <row r="262" spans="1:5">
      <c r="A262" s="142" t="s">
        <v>934</v>
      </c>
      <c r="B262" s="142" t="s">
        <v>934</v>
      </c>
      <c r="C262" s="142" t="s">
        <v>813</v>
      </c>
      <c r="D262" s="143">
        <v>34454.879999999997</v>
      </c>
      <c r="E262" s="142" t="s">
        <v>755</v>
      </c>
    </row>
    <row r="263" spans="1:5">
      <c r="A263" s="142" t="s">
        <v>934</v>
      </c>
      <c r="B263" s="142" t="s">
        <v>934</v>
      </c>
      <c r="C263" s="142" t="s">
        <v>1276</v>
      </c>
      <c r="D263" s="143">
        <v>23783.71</v>
      </c>
      <c r="E263" s="142" t="s">
        <v>755</v>
      </c>
    </row>
    <row r="264" spans="1:5">
      <c r="A264" s="142" t="s">
        <v>934</v>
      </c>
      <c r="B264" s="142" t="s">
        <v>934</v>
      </c>
      <c r="C264" s="142" t="s">
        <v>2237</v>
      </c>
      <c r="D264" s="143">
        <v>21431.67</v>
      </c>
      <c r="E264" s="142" t="s">
        <v>755</v>
      </c>
    </row>
    <row r="265" spans="1:5">
      <c r="A265" s="142" t="s">
        <v>934</v>
      </c>
      <c r="B265" s="142" t="s">
        <v>934</v>
      </c>
      <c r="C265" s="142" t="s">
        <v>816</v>
      </c>
      <c r="D265" s="143">
        <v>16987.669999999998</v>
      </c>
      <c r="E265" s="142" t="s">
        <v>755</v>
      </c>
    </row>
    <row r="266" spans="1:5">
      <c r="A266" s="142" t="s">
        <v>934</v>
      </c>
      <c r="B266" s="142" t="s">
        <v>934</v>
      </c>
      <c r="C266" s="142" t="s">
        <v>490</v>
      </c>
      <c r="D266" s="143">
        <v>19286.55</v>
      </c>
      <c r="E266" s="142" t="s">
        <v>755</v>
      </c>
    </row>
    <row r="267" spans="1:5">
      <c r="A267" s="142" t="s">
        <v>934</v>
      </c>
      <c r="B267" s="142" t="s">
        <v>934</v>
      </c>
      <c r="C267" s="142" t="s">
        <v>832</v>
      </c>
      <c r="D267" s="143">
        <v>20882.43</v>
      </c>
      <c r="E267" s="142" t="s">
        <v>755</v>
      </c>
    </row>
    <row r="268" spans="1:5">
      <c r="A268" s="142" t="s">
        <v>934</v>
      </c>
      <c r="B268" s="142" t="s">
        <v>934</v>
      </c>
      <c r="C268" s="142" t="s">
        <v>1414</v>
      </c>
      <c r="D268" s="143">
        <v>17537.259999999998</v>
      </c>
      <c r="E268" s="142" t="s">
        <v>755</v>
      </c>
    </row>
    <row r="269" spans="1:5">
      <c r="A269" s="142" t="s">
        <v>934</v>
      </c>
      <c r="B269" s="142" t="s">
        <v>934</v>
      </c>
      <c r="C269" s="142" t="s">
        <v>893</v>
      </c>
      <c r="D269" s="143">
        <v>19995.400000000001</v>
      </c>
      <c r="E269" s="142" t="s">
        <v>755</v>
      </c>
    </row>
    <row r="270" spans="1:5">
      <c r="A270" s="142" t="s">
        <v>934</v>
      </c>
      <c r="B270" s="142" t="s">
        <v>934</v>
      </c>
      <c r="C270" s="142" t="s">
        <v>836</v>
      </c>
      <c r="D270" s="143">
        <v>49384.81</v>
      </c>
      <c r="E270" s="142" t="s">
        <v>755</v>
      </c>
    </row>
    <row r="271" spans="1:5">
      <c r="A271" s="142" t="s">
        <v>934</v>
      </c>
      <c r="B271" s="142" t="s">
        <v>934</v>
      </c>
      <c r="C271" s="142" t="s">
        <v>844</v>
      </c>
      <c r="D271" s="143">
        <v>18554.46</v>
      </c>
      <c r="E271" s="142" t="s">
        <v>755</v>
      </c>
    </row>
    <row r="272" spans="1:5">
      <c r="A272" s="142" t="s">
        <v>934</v>
      </c>
      <c r="B272" s="142" t="s">
        <v>934</v>
      </c>
      <c r="C272" s="142" t="s">
        <v>845</v>
      </c>
      <c r="D272" s="143">
        <v>25292.7</v>
      </c>
      <c r="E272" s="142" t="s">
        <v>755</v>
      </c>
    </row>
    <row r="273" spans="1:5">
      <c r="A273" s="142" t="s">
        <v>934</v>
      </c>
      <c r="B273" s="142" t="s">
        <v>934</v>
      </c>
      <c r="C273" s="142" t="s">
        <v>848</v>
      </c>
      <c r="D273" s="143">
        <v>18804.59</v>
      </c>
      <c r="E273" s="142" t="s">
        <v>755</v>
      </c>
    </row>
    <row r="274" spans="1:5">
      <c r="A274" s="142" t="s">
        <v>934</v>
      </c>
      <c r="B274" s="142" t="s">
        <v>934</v>
      </c>
      <c r="C274" s="142" t="s">
        <v>860</v>
      </c>
      <c r="D274" s="143">
        <v>21243.7</v>
      </c>
      <c r="E274" s="142" t="s">
        <v>755</v>
      </c>
    </row>
    <row r="275" spans="1:5">
      <c r="A275" s="142" t="s">
        <v>934</v>
      </c>
      <c r="B275" s="142" t="s">
        <v>934</v>
      </c>
      <c r="C275" s="142" t="s">
        <v>896</v>
      </c>
      <c r="D275" s="143">
        <v>17401.14</v>
      </c>
      <c r="E275" s="142" t="s">
        <v>755</v>
      </c>
    </row>
    <row r="276" spans="1:5">
      <c r="A276" s="142" t="s">
        <v>934</v>
      </c>
      <c r="B276" s="142" t="s">
        <v>934</v>
      </c>
      <c r="C276" s="142" t="s">
        <v>867</v>
      </c>
      <c r="D276" s="143">
        <v>17811.61</v>
      </c>
      <c r="E276" s="142" t="s">
        <v>755</v>
      </c>
    </row>
    <row r="277" spans="1:5">
      <c r="A277" s="142" t="s">
        <v>934</v>
      </c>
      <c r="B277" s="142" t="s">
        <v>934</v>
      </c>
      <c r="C277" s="142" t="s">
        <v>889</v>
      </c>
      <c r="D277" s="143">
        <v>18442.650000000001</v>
      </c>
      <c r="E277" s="142" t="s">
        <v>755</v>
      </c>
    </row>
    <row r="278" spans="1:5">
      <c r="A278" s="142" t="s">
        <v>934</v>
      </c>
      <c r="B278" s="142" t="s">
        <v>934</v>
      </c>
      <c r="C278" s="142" t="s">
        <v>891</v>
      </c>
      <c r="D278" s="143">
        <v>21264.959999999999</v>
      </c>
      <c r="E278" s="142" t="s">
        <v>755</v>
      </c>
    </row>
    <row r="279" spans="1:5">
      <c r="A279" s="142" t="s">
        <v>934</v>
      </c>
      <c r="B279" s="142" t="s">
        <v>934</v>
      </c>
      <c r="C279" s="142" t="s">
        <v>922</v>
      </c>
      <c r="D279" s="143">
        <v>16192.47</v>
      </c>
      <c r="E279" s="142" t="s">
        <v>755</v>
      </c>
    </row>
    <row r="280" spans="1:5">
      <c r="A280" s="142" t="s">
        <v>934</v>
      </c>
      <c r="B280" s="142" t="s">
        <v>934</v>
      </c>
      <c r="C280" s="142" t="s">
        <v>922</v>
      </c>
      <c r="D280" s="143">
        <v>663.58</v>
      </c>
      <c r="E280" s="142" t="s">
        <v>755</v>
      </c>
    </row>
    <row r="281" spans="1:5">
      <c r="A281" s="142" t="s">
        <v>934</v>
      </c>
      <c r="B281" s="142" t="s">
        <v>934</v>
      </c>
      <c r="C281" s="142" t="s">
        <v>925</v>
      </c>
      <c r="D281" s="143">
        <v>24191.93</v>
      </c>
      <c r="E281" s="142" t="s">
        <v>755</v>
      </c>
    </row>
    <row r="282" spans="1:5">
      <c r="A282" s="142" t="s">
        <v>934</v>
      </c>
      <c r="B282" s="142" t="s">
        <v>934</v>
      </c>
      <c r="C282" s="142" t="s">
        <v>840</v>
      </c>
      <c r="D282" s="143">
        <v>17688.07</v>
      </c>
      <c r="E282" s="142" t="s">
        <v>755</v>
      </c>
    </row>
    <row r="283" spans="1:5">
      <c r="A283" s="142" t="s">
        <v>934</v>
      </c>
      <c r="B283" s="142" t="s">
        <v>934</v>
      </c>
      <c r="C283" s="142" t="s">
        <v>923</v>
      </c>
      <c r="D283" s="143">
        <v>25182.83</v>
      </c>
      <c r="E283" s="142" t="s">
        <v>755</v>
      </c>
    </row>
    <row r="284" spans="1:5">
      <c r="A284" s="142" t="s">
        <v>934</v>
      </c>
      <c r="B284" s="142" t="s">
        <v>934</v>
      </c>
      <c r="C284" s="142" t="s">
        <v>914</v>
      </c>
      <c r="D284" s="143">
        <v>22193.08</v>
      </c>
      <c r="E284" s="142" t="s">
        <v>755</v>
      </c>
    </row>
    <row r="285" spans="1:5">
      <c r="A285" s="142" t="s">
        <v>934</v>
      </c>
      <c r="B285" s="142" t="s">
        <v>934</v>
      </c>
      <c r="C285" s="142" t="s">
        <v>914</v>
      </c>
      <c r="D285" s="143">
        <v>22193.08</v>
      </c>
      <c r="E285" s="142" t="s">
        <v>755</v>
      </c>
    </row>
    <row r="286" spans="1:5">
      <c r="A286" s="142" t="s">
        <v>934</v>
      </c>
      <c r="B286" s="142" t="s">
        <v>934</v>
      </c>
      <c r="C286" s="142" t="s">
        <v>840</v>
      </c>
      <c r="D286" s="143">
        <v>17688.07</v>
      </c>
      <c r="E286" s="142" t="s">
        <v>755</v>
      </c>
    </row>
    <row r="287" spans="1:5">
      <c r="A287" s="142" t="s">
        <v>934</v>
      </c>
      <c r="B287" s="142" t="s">
        <v>934</v>
      </c>
      <c r="C287" s="142" t="s">
        <v>924</v>
      </c>
      <c r="D287" s="143">
        <v>14466.6</v>
      </c>
      <c r="E287" s="142" t="s">
        <v>755</v>
      </c>
    </row>
    <row r="288" spans="1:5">
      <c r="A288" s="142" t="s">
        <v>934</v>
      </c>
      <c r="B288" s="142" t="s">
        <v>934</v>
      </c>
      <c r="C288" s="142" t="s">
        <v>924</v>
      </c>
      <c r="D288" s="143">
        <v>1547.24</v>
      </c>
      <c r="E288" s="142" t="s">
        <v>755</v>
      </c>
    </row>
    <row r="289" spans="1:5">
      <c r="A289" s="142" t="s">
        <v>934</v>
      </c>
      <c r="B289" s="142" t="s">
        <v>934</v>
      </c>
      <c r="C289" s="142" t="s">
        <v>924</v>
      </c>
      <c r="D289" s="143">
        <v>17045.330000000002</v>
      </c>
      <c r="E289" s="142" t="s">
        <v>755</v>
      </c>
    </row>
    <row r="290" spans="1:5">
      <c r="A290" s="142" t="s">
        <v>934</v>
      </c>
      <c r="B290" s="142" t="s">
        <v>934</v>
      </c>
      <c r="C290" s="142" t="s">
        <v>924</v>
      </c>
      <c r="D290" s="143">
        <v>17045.330000000002</v>
      </c>
      <c r="E290" s="142" t="s">
        <v>755</v>
      </c>
    </row>
    <row r="291" spans="1:5">
      <c r="A291" s="142" t="s">
        <v>934</v>
      </c>
      <c r="B291" s="142" t="s">
        <v>934</v>
      </c>
      <c r="C291" s="142" t="s">
        <v>926</v>
      </c>
      <c r="D291" s="143">
        <v>20471.400000000001</v>
      </c>
      <c r="E291" s="142" t="s">
        <v>755</v>
      </c>
    </row>
    <row r="292" spans="1:5">
      <c r="A292" s="142" t="s">
        <v>934</v>
      </c>
      <c r="B292" s="142" t="s">
        <v>934</v>
      </c>
      <c r="C292" s="142" t="s">
        <v>909</v>
      </c>
      <c r="D292" s="143">
        <v>20228.419999999998</v>
      </c>
      <c r="E292" s="142" t="s">
        <v>755</v>
      </c>
    </row>
    <row r="293" spans="1:5">
      <c r="A293" s="142" t="s">
        <v>934</v>
      </c>
      <c r="B293" s="142" t="s">
        <v>934</v>
      </c>
      <c r="C293" s="142" t="s">
        <v>925</v>
      </c>
      <c r="D293" s="143">
        <v>24191.93</v>
      </c>
      <c r="E293" s="142" t="s">
        <v>755</v>
      </c>
    </row>
    <row r="294" spans="1:5">
      <c r="A294" s="142" t="s">
        <v>934</v>
      </c>
      <c r="B294" s="142" t="s">
        <v>934</v>
      </c>
      <c r="C294" s="142" t="s">
        <v>928</v>
      </c>
      <c r="D294" s="143">
        <v>38310.86</v>
      </c>
      <c r="E294" s="142" t="s">
        <v>755</v>
      </c>
    </row>
    <row r="295" spans="1:5">
      <c r="A295" s="142" t="s">
        <v>934</v>
      </c>
      <c r="B295" s="142" t="s">
        <v>934</v>
      </c>
      <c r="C295" s="142" t="s">
        <v>929</v>
      </c>
      <c r="D295" s="143">
        <v>23071.25</v>
      </c>
      <c r="E295" s="142" t="s">
        <v>755</v>
      </c>
    </row>
    <row r="296" spans="1:5">
      <c r="A296" s="142" t="s">
        <v>934</v>
      </c>
      <c r="B296" s="142" t="s">
        <v>934</v>
      </c>
      <c r="C296" s="142" t="s">
        <v>927</v>
      </c>
      <c r="D296" s="143">
        <v>15982.79</v>
      </c>
      <c r="E296" s="142" t="s">
        <v>755</v>
      </c>
    </row>
    <row r="297" spans="1:5">
      <c r="A297" s="142" t="s">
        <v>934</v>
      </c>
      <c r="B297" s="142" t="s">
        <v>934</v>
      </c>
      <c r="C297" s="142" t="s">
        <v>1514</v>
      </c>
      <c r="D297" s="143">
        <v>17190.14</v>
      </c>
      <c r="E297" s="142" t="s">
        <v>755</v>
      </c>
    </row>
    <row r="298" spans="1:5">
      <c r="A298" s="142" t="s">
        <v>934</v>
      </c>
      <c r="B298" s="142" t="s">
        <v>934</v>
      </c>
      <c r="C298" s="142" t="s">
        <v>931</v>
      </c>
      <c r="D298" s="143">
        <v>18077.849999999999</v>
      </c>
      <c r="E298" s="142" t="s">
        <v>755</v>
      </c>
    </row>
    <row r="299" spans="1:5">
      <c r="A299" s="142" t="s">
        <v>934</v>
      </c>
      <c r="B299" s="142" t="s">
        <v>934</v>
      </c>
      <c r="C299" s="142" t="s">
        <v>928</v>
      </c>
      <c r="D299" s="143">
        <v>38310.86</v>
      </c>
      <c r="E299" s="142" t="s">
        <v>755</v>
      </c>
    </row>
    <row r="300" spans="1:5">
      <c r="A300" s="142" t="s">
        <v>934</v>
      </c>
      <c r="B300" s="142" t="s">
        <v>934</v>
      </c>
      <c r="C300" s="142" t="s">
        <v>799</v>
      </c>
      <c r="D300" s="143">
        <v>22427.71</v>
      </c>
      <c r="E300" s="142" t="s">
        <v>755</v>
      </c>
    </row>
    <row r="301" spans="1:5">
      <c r="A301" s="142" t="s">
        <v>934</v>
      </c>
      <c r="B301" s="142" t="s">
        <v>934</v>
      </c>
      <c r="C301" s="142" t="s">
        <v>933</v>
      </c>
      <c r="D301" s="143">
        <v>19838.849999999999</v>
      </c>
      <c r="E301" s="142" t="s">
        <v>755</v>
      </c>
    </row>
    <row r="302" spans="1:5">
      <c r="A302" s="142" t="s">
        <v>934</v>
      </c>
      <c r="B302" s="142" t="s">
        <v>934</v>
      </c>
      <c r="C302" s="142" t="s">
        <v>929</v>
      </c>
      <c r="D302" s="143">
        <v>23071.25</v>
      </c>
      <c r="E302" s="142" t="s">
        <v>755</v>
      </c>
    </row>
    <row r="303" spans="1:5">
      <c r="A303" s="142" t="s">
        <v>934</v>
      </c>
      <c r="B303" s="142" t="s">
        <v>934</v>
      </c>
      <c r="C303" s="142" t="s">
        <v>927</v>
      </c>
      <c r="D303" s="143">
        <v>13643.28</v>
      </c>
      <c r="E303" s="142" t="s">
        <v>755</v>
      </c>
    </row>
    <row r="304" spans="1:5">
      <c r="A304" s="142" t="s">
        <v>934</v>
      </c>
      <c r="B304" s="142" t="s">
        <v>934</v>
      </c>
      <c r="C304" s="142" t="s">
        <v>927</v>
      </c>
      <c r="D304" s="143">
        <v>2339.5100000000002</v>
      </c>
      <c r="E304" s="142" t="s">
        <v>755</v>
      </c>
    </row>
    <row r="305" spans="1:5">
      <c r="A305" s="142" t="s">
        <v>951</v>
      </c>
      <c r="B305" s="142" t="s">
        <v>1807</v>
      </c>
      <c r="C305" s="142" t="s">
        <v>936</v>
      </c>
      <c r="D305" s="143">
        <v>7362.22</v>
      </c>
      <c r="E305" s="142" t="s">
        <v>752</v>
      </c>
    </row>
    <row r="306" spans="1:5">
      <c r="A306" s="142" t="s">
        <v>951</v>
      </c>
      <c r="B306" s="142" t="s">
        <v>2481</v>
      </c>
      <c r="C306" s="142" t="s">
        <v>937</v>
      </c>
      <c r="D306" s="143">
        <v>4878.9799999999996</v>
      </c>
      <c r="E306" s="142" t="s">
        <v>752</v>
      </c>
    </row>
    <row r="307" spans="1:5">
      <c r="A307" s="142" t="s">
        <v>951</v>
      </c>
      <c r="B307" s="142" t="s">
        <v>2482</v>
      </c>
      <c r="C307" s="142" t="s">
        <v>937</v>
      </c>
      <c r="D307" s="143">
        <v>1853.62</v>
      </c>
      <c r="E307" s="142" t="s">
        <v>752</v>
      </c>
    </row>
    <row r="308" spans="1:5">
      <c r="A308" s="142" t="s">
        <v>951</v>
      </c>
      <c r="B308" s="142" t="s">
        <v>2483</v>
      </c>
      <c r="C308" s="142" t="s">
        <v>937</v>
      </c>
      <c r="D308" s="143">
        <v>9540.39</v>
      </c>
      <c r="E308" s="142" t="s">
        <v>752</v>
      </c>
    </row>
    <row r="309" spans="1:5">
      <c r="A309" s="142" t="s">
        <v>951</v>
      </c>
      <c r="B309" s="142" t="s">
        <v>1803</v>
      </c>
      <c r="C309" s="142" t="s">
        <v>937</v>
      </c>
      <c r="D309" s="143">
        <v>15300.04</v>
      </c>
      <c r="E309" s="142" t="s">
        <v>752</v>
      </c>
    </row>
    <row r="310" spans="1:5">
      <c r="A310" s="142" t="s">
        <v>951</v>
      </c>
      <c r="B310" s="142" t="s">
        <v>1791</v>
      </c>
      <c r="C310" s="142" t="s">
        <v>937</v>
      </c>
      <c r="D310" s="143">
        <v>13740.4</v>
      </c>
      <c r="E310" s="142" t="s">
        <v>752</v>
      </c>
    </row>
    <row r="311" spans="1:5">
      <c r="A311" s="142" t="s">
        <v>951</v>
      </c>
      <c r="B311" s="142" t="s">
        <v>1796</v>
      </c>
      <c r="C311" s="142" t="s">
        <v>937</v>
      </c>
      <c r="D311" s="143">
        <v>11547.71</v>
      </c>
      <c r="E311" s="142" t="s">
        <v>752</v>
      </c>
    </row>
    <row r="312" spans="1:5">
      <c r="A312" s="142" t="s">
        <v>951</v>
      </c>
      <c r="B312" s="142" t="s">
        <v>1792</v>
      </c>
      <c r="C312" s="142" t="s">
        <v>937</v>
      </c>
      <c r="D312" s="143">
        <v>7386.68</v>
      </c>
      <c r="E312" s="142" t="s">
        <v>752</v>
      </c>
    </row>
    <row r="313" spans="1:5">
      <c r="A313" s="142" t="s">
        <v>951</v>
      </c>
      <c r="B313" s="142" t="s">
        <v>1797</v>
      </c>
      <c r="C313" s="142" t="s">
        <v>937</v>
      </c>
      <c r="D313" s="143">
        <v>8777.92</v>
      </c>
      <c r="E313" s="142" t="s">
        <v>752</v>
      </c>
    </row>
    <row r="314" spans="1:5">
      <c r="A314" s="142" t="s">
        <v>951</v>
      </c>
      <c r="B314" s="142" t="s">
        <v>1802</v>
      </c>
      <c r="C314" s="142" t="s">
        <v>937</v>
      </c>
      <c r="D314" s="143">
        <v>3818.94</v>
      </c>
      <c r="E314" s="142" t="s">
        <v>752</v>
      </c>
    </row>
    <row r="315" spans="1:5">
      <c r="A315" s="142" t="s">
        <v>951</v>
      </c>
      <c r="B315" s="142" t="s">
        <v>2166</v>
      </c>
      <c r="C315" s="142" t="s">
        <v>937</v>
      </c>
      <c r="D315" s="143">
        <v>5523.58</v>
      </c>
      <c r="E315" s="142" t="s">
        <v>752</v>
      </c>
    </row>
    <row r="316" spans="1:5">
      <c r="A316" s="142" t="s">
        <v>951</v>
      </c>
      <c r="B316" s="142" t="s">
        <v>2484</v>
      </c>
      <c r="C316" s="142" t="s">
        <v>937</v>
      </c>
      <c r="D316" s="143">
        <v>3987.79</v>
      </c>
      <c r="E316" s="142" t="s">
        <v>752</v>
      </c>
    </row>
    <row r="317" spans="1:5">
      <c r="A317" s="142" t="s">
        <v>951</v>
      </c>
      <c r="B317" s="142" t="s">
        <v>2485</v>
      </c>
      <c r="C317" s="142" t="s">
        <v>937</v>
      </c>
      <c r="D317" s="143">
        <v>1270.49</v>
      </c>
      <c r="E317" s="142" t="s">
        <v>752</v>
      </c>
    </row>
    <row r="318" spans="1:5">
      <c r="A318" s="142" t="s">
        <v>951</v>
      </c>
      <c r="B318" s="142" t="s">
        <v>2482</v>
      </c>
      <c r="C318" s="142" t="s">
        <v>937</v>
      </c>
      <c r="D318" s="143">
        <v>3124.08</v>
      </c>
      <c r="E318" s="142" t="s">
        <v>752</v>
      </c>
    </row>
    <row r="319" spans="1:5">
      <c r="A319" s="142" t="s">
        <v>951</v>
      </c>
      <c r="B319" s="142" t="s">
        <v>2161</v>
      </c>
      <c r="C319" s="142" t="s">
        <v>937</v>
      </c>
      <c r="D319" s="143">
        <v>13278.69</v>
      </c>
      <c r="E319" s="142" t="s">
        <v>752</v>
      </c>
    </row>
    <row r="320" spans="1:5">
      <c r="A320" s="142" t="s">
        <v>951</v>
      </c>
      <c r="B320" s="142" t="s">
        <v>2486</v>
      </c>
      <c r="C320" s="142" t="s">
        <v>937</v>
      </c>
      <c r="D320" s="143">
        <v>4404.8</v>
      </c>
      <c r="E320" s="142" t="s">
        <v>752</v>
      </c>
    </row>
    <row r="321" spans="1:5">
      <c r="A321" s="142" t="s">
        <v>951</v>
      </c>
      <c r="B321" s="142" t="s">
        <v>2168</v>
      </c>
      <c r="C321" s="142" t="s">
        <v>937</v>
      </c>
      <c r="D321" s="143">
        <v>29588.78</v>
      </c>
      <c r="E321" s="142" t="s">
        <v>752</v>
      </c>
    </row>
    <row r="322" spans="1:5">
      <c r="A322" s="142" t="s">
        <v>951</v>
      </c>
      <c r="B322" s="142" t="s">
        <v>2168</v>
      </c>
      <c r="C322" s="142" t="s">
        <v>937</v>
      </c>
      <c r="D322" s="143">
        <v>1076.47</v>
      </c>
      <c r="E322" s="142" t="s">
        <v>752</v>
      </c>
    </row>
    <row r="323" spans="1:5">
      <c r="A323" s="142" t="s">
        <v>951</v>
      </c>
      <c r="B323" s="142" t="s">
        <v>1800</v>
      </c>
      <c r="C323" s="142" t="s">
        <v>1030</v>
      </c>
      <c r="D323" s="143">
        <v>3294.41</v>
      </c>
      <c r="E323" s="142" t="s">
        <v>752</v>
      </c>
    </row>
    <row r="324" spans="1:5">
      <c r="A324" s="142" t="s">
        <v>951</v>
      </c>
      <c r="B324" s="142" t="s">
        <v>1787</v>
      </c>
      <c r="C324" s="142" t="s">
        <v>937</v>
      </c>
      <c r="D324" s="143">
        <v>14607.46</v>
      </c>
      <c r="E324" s="142" t="s">
        <v>752</v>
      </c>
    </row>
    <row r="325" spans="1:5">
      <c r="A325" s="142" t="s">
        <v>951</v>
      </c>
      <c r="B325" s="142" t="s">
        <v>2487</v>
      </c>
      <c r="C325" s="142" t="s">
        <v>937</v>
      </c>
      <c r="D325" s="143">
        <v>3172.8</v>
      </c>
      <c r="E325" s="142" t="s">
        <v>752</v>
      </c>
    </row>
    <row r="326" spans="1:5">
      <c r="A326" s="142" t="s">
        <v>951</v>
      </c>
      <c r="B326" s="142" t="s">
        <v>1805</v>
      </c>
      <c r="C326" s="142" t="s">
        <v>937</v>
      </c>
      <c r="D326" s="143">
        <v>7707.08</v>
      </c>
      <c r="E326" s="142" t="s">
        <v>752</v>
      </c>
    </row>
    <row r="327" spans="1:5">
      <c r="A327" s="142" t="s">
        <v>951</v>
      </c>
      <c r="B327" s="142" t="s">
        <v>1801</v>
      </c>
      <c r="C327" s="142" t="s">
        <v>937</v>
      </c>
      <c r="D327" s="143">
        <v>10164.98</v>
      </c>
      <c r="E327" s="142" t="s">
        <v>752</v>
      </c>
    </row>
    <row r="328" spans="1:5">
      <c r="A328" s="142" t="s">
        <v>951</v>
      </c>
      <c r="B328" s="142" t="s">
        <v>1804</v>
      </c>
      <c r="C328" s="142" t="s">
        <v>937</v>
      </c>
      <c r="D328" s="143">
        <v>8402.2900000000009</v>
      </c>
      <c r="E328" s="142" t="s">
        <v>752</v>
      </c>
    </row>
    <row r="329" spans="1:5">
      <c r="A329" s="142" t="s">
        <v>951</v>
      </c>
      <c r="B329" s="142" t="s">
        <v>1789</v>
      </c>
      <c r="C329" s="142" t="s">
        <v>937</v>
      </c>
      <c r="D329" s="143">
        <v>19723.62</v>
      </c>
      <c r="E329" s="142" t="s">
        <v>752</v>
      </c>
    </row>
    <row r="330" spans="1:5">
      <c r="A330" s="142" t="s">
        <v>951</v>
      </c>
      <c r="B330" s="142" t="s">
        <v>1787</v>
      </c>
      <c r="C330" s="142" t="s">
        <v>937</v>
      </c>
      <c r="D330" s="143">
        <v>14102</v>
      </c>
      <c r="E330" s="142" t="s">
        <v>752</v>
      </c>
    </row>
    <row r="331" spans="1:5">
      <c r="A331" s="142" t="s">
        <v>951</v>
      </c>
      <c r="B331" s="142" t="s">
        <v>2162</v>
      </c>
      <c r="C331" s="142" t="s">
        <v>937</v>
      </c>
      <c r="D331" s="143">
        <v>5890.19</v>
      </c>
      <c r="E331" s="142" t="s">
        <v>752</v>
      </c>
    </row>
    <row r="332" spans="1:5">
      <c r="A332" s="142" t="s">
        <v>951</v>
      </c>
      <c r="B332" s="142" t="s">
        <v>1795</v>
      </c>
      <c r="C332" s="142" t="s">
        <v>937</v>
      </c>
      <c r="D332" s="143">
        <v>11481.69</v>
      </c>
      <c r="E332" s="142" t="s">
        <v>752</v>
      </c>
    </row>
    <row r="333" spans="1:5">
      <c r="A333" s="142" t="s">
        <v>951</v>
      </c>
      <c r="B333" s="142" t="s">
        <v>2487</v>
      </c>
      <c r="C333" s="142" t="s">
        <v>937</v>
      </c>
      <c r="D333" s="143">
        <v>3581.25</v>
      </c>
      <c r="E333" s="142" t="s">
        <v>752</v>
      </c>
    </row>
    <row r="334" spans="1:5">
      <c r="A334" s="142" t="s">
        <v>951</v>
      </c>
      <c r="B334" s="142" t="s">
        <v>2481</v>
      </c>
      <c r="C334" s="142" t="s">
        <v>937</v>
      </c>
      <c r="D334" s="143">
        <v>5079.8</v>
      </c>
      <c r="E334" s="142" t="s">
        <v>752</v>
      </c>
    </row>
    <row r="335" spans="1:5">
      <c r="A335" s="142" t="s">
        <v>951</v>
      </c>
      <c r="B335" s="142" t="s">
        <v>1805</v>
      </c>
      <c r="C335" s="142" t="s">
        <v>937</v>
      </c>
      <c r="D335" s="143">
        <v>6552.63</v>
      </c>
      <c r="E335" s="142" t="s">
        <v>752</v>
      </c>
    </row>
    <row r="336" spans="1:5">
      <c r="A336" s="142" t="s">
        <v>951</v>
      </c>
      <c r="B336" s="142" t="s">
        <v>1798</v>
      </c>
      <c r="C336" s="142" t="s">
        <v>937</v>
      </c>
      <c r="D336" s="143">
        <v>5718.38</v>
      </c>
      <c r="E336" s="142" t="s">
        <v>752</v>
      </c>
    </row>
    <row r="337" spans="1:5">
      <c r="A337" s="142" t="s">
        <v>951</v>
      </c>
      <c r="B337" s="142" t="s">
        <v>1806</v>
      </c>
      <c r="C337" s="142" t="s">
        <v>937</v>
      </c>
      <c r="D337" s="143">
        <v>10664.71</v>
      </c>
      <c r="E337" s="142" t="s">
        <v>752</v>
      </c>
    </row>
    <row r="338" spans="1:5">
      <c r="A338" s="142" t="s">
        <v>951</v>
      </c>
      <c r="B338" s="142" t="s">
        <v>2170</v>
      </c>
      <c r="C338" s="142" t="s">
        <v>937</v>
      </c>
      <c r="D338" s="143">
        <v>1228.3900000000001</v>
      </c>
      <c r="E338" s="142" t="s">
        <v>752</v>
      </c>
    </row>
    <row r="339" spans="1:5">
      <c r="A339" s="142" t="s">
        <v>951</v>
      </c>
      <c r="B339" s="142" t="s">
        <v>2488</v>
      </c>
      <c r="C339" s="142" t="s">
        <v>937</v>
      </c>
      <c r="D339" s="143">
        <v>3197.75</v>
      </c>
      <c r="E339" s="142" t="s">
        <v>752</v>
      </c>
    </row>
    <row r="340" spans="1:5">
      <c r="A340" s="142" t="s">
        <v>951</v>
      </c>
      <c r="B340" s="142" t="s">
        <v>2163</v>
      </c>
      <c r="C340" s="142" t="s">
        <v>937</v>
      </c>
      <c r="D340" s="143">
        <v>1778.11</v>
      </c>
      <c r="E340" s="142" t="s">
        <v>752</v>
      </c>
    </row>
    <row r="341" spans="1:5">
      <c r="A341" s="142" t="s">
        <v>951</v>
      </c>
      <c r="B341" s="142" t="s">
        <v>2164</v>
      </c>
      <c r="C341" s="142" t="s">
        <v>937</v>
      </c>
      <c r="D341" s="143">
        <v>3158.07</v>
      </c>
      <c r="E341" s="142" t="s">
        <v>752</v>
      </c>
    </row>
    <row r="342" spans="1:5">
      <c r="A342" s="142" t="s">
        <v>951</v>
      </c>
      <c r="B342" s="142" t="s">
        <v>2165</v>
      </c>
      <c r="C342" s="142" t="s">
        <v>937</v>
      </c>
      <c r="D342" s="143">
        <v>5434.2</v>
      </c>
      <c r="E342" s="142" t="s">
        <v>752</v>
      </c>
    </row>
    <row r="343" spans="1:5">
      <c r="A343" s="142" t="s">
        <v>951</v>
      </c>
      <c r="B343" s="142" t="s">
        <v>2489</v>
      </c>
      <c r="C343" s="142" t="s">
        <v>937</v>
      </c>
      <c r="D343" s="143">
        <v>77.569999999999993</v>
      </c>
      <c r="E343" s="142" t="s">
        <v>752</v>
      </c>
    </row>
    <row r="344" spans="1:5">
      <c r="A344" s="142" t="s">
        <v>951</v>
      </c>
      <c r="B344" s="142" t="s">
        <v>2489</v>
      </c>
      <c r="C344" s="142" t="s">
        <v>937</v>
      </c>
      <c r="D344" s="143">
        <v>95.09</v>
      </c>
      <c r="E344" s="142" t="s">
        <v>752</v>
      </c>
    </row>
    <row r="345" spans="1:5">
      <c r="A345" s="142" t="s">
        <v>951</v>
      </c>
      <c r="B345" s="142" t="s">
        <v>2490</v>
      </c>
      <c r="C345" s="142" t="s">
        <v>937</v>
      </c>
      <c r="D345" s="143">
        <v>65.89</v>
      </c>
      <c r="E345" s="142" t="s">
        <v>752</v>
      </c>
    </row>
    <row r="346" spans="1:5">
      <c r="A346" s="142" t="s">
        <v>951</v>
      </c>
      <c r="B346" s="142" t="s">
        <v>1667</v>
      </c>
      <c r="C346" s="142" t="s">
        <v>937</v>
      </c>
      <c r="D346" s="143">
        <v>930.91</v>
      </c>
      <c r="E346" s="142" t="s">
        <v>752</v>
      </c>
    </row>
    <row r="347" spans="1:5">
      <c r="A347" s="142" t="s">
        <v>951</v>
      </c>
      <c r="B347" s="142" t="s">
        <v>1791</v>
      </c>
      <c r="C347" s="142" t="s">
        <v>935</v>
      </c>
      <c r="D347" s="143">
        <v>8473.24</v>
      </c>
      <c r="E347" s="142" t="s">
        <v>752</v>
      </c>
    </row>
    <row r="348" spans="1:5">
      <c r="A348" s="142" t="s">
        <v>951</v>
      </c>
      <c r="B348" s="142" t="s">
        <v>2491</v>
      </c>
      <c r="C348" s="142" t="s">
        <v>1030</v>
      </c>
      <c r="D348" s="143">
        <v>2553.13</v>
      </c>
      <c r="E348" s="142" t="s">
        <v>752</v>
      </c>
    </row>
    <row r="349" spans="1:5">
      <c r="A349" s="142" t="s">
        <v>951</v>
      </c>
      <c r="B349" s="142" t="s">
        <v>1788</v>
      </c>
      <c r="C349" s="142" t="s">
        <v>937</v>
      </c>
      <c r="D349" s="143">
        <v>288.39999999999998</v>
      </c>
      <c r="E349" s="142" t="s">
        <v>752</v>
      </c>
    </row>
    <row r="350" spans="1:5">
      <c r="A350" s="142" t="s">
        <v>951</v>
      </c>
      <c r="B350" s="142" t="s">
        <v>1788</v>
      </c>
      <c r="C350" s="142" t="s">
        <v>937</v>
      </c>
      <c r="D350" s="143">
        <v>292.73</v>
      </c>
      <c r="E350" s="142" t="s">
        <v>752</v>
      </c>
    </row>
    <row r="351" spans="1:5">
      <c r="A351" s="142" t="s">
        <v>951</v>
      </c>
      <c r="B351" s="142" t="s">
        <v>1788</v>
      </c>
      <c r="C351" s="142" t="s">
        <v>937</v>
      </c>
      <c r="D351" s="143">
        <v>89.18</v>
      </c>
      <c r="E351" s="142" t="s">
        <v>752</v>
      </c>
    </row>
    <row r="352" spans="1:5">
      <c r="A352" s="142" t="s">
        <v>951</v>
      </c>
      <c r="B352" s="142" t="s">
        <v>1788</v>
      </c>
      <c r="C352" s="142" t="s">
        <v>937</v>
      </c>
      <c r="D352" s="143">
        <v>17.88</v>
      </c>
      <c r="E352" s="142" t="s">
        <v>752</v>
      </c>
    </row>
    <row r="353" spans="1:5">
      <c r="A353" s="142" t="s">
        <v>951</v>
      </c>
      <c r="B353" s="142" t="s">
        <v>1788</v>
      </c>
      <c r="C353" s="142" t="s">
        <v>937</v>
      </c>
      <c r="D353" s="143">
        <v>76.22</v>
      </c>
      <c r="E353" s="142" t="s">
        <v>752</v>
      </c>
    </row>
    <row r="354" spans="1:5">
      <c r="A354" s="142" t="s">
        <v>951</v>
      </c>
      <c r="B354" s="142" t="s">
        <v>1788</v>
      </c>
      <c r="C354" s="142" t="s">
        <v>937</v>
      </c>
      <c r="D354" s="143">
        <v>25.02</v>
      </c>
      <c r="E354" s="142" t="s">
        <v>752</v>
      </c>
    </row>
    <row r="355" spans="1:5">
      <c r="A355" s="142" t="s">
        <v>951</v>
      </c>
      <c r="B355" s="142" t="s">
        <v>1788</v>
      </c>
      <c r="C355" s="142" t="s">
        <v>937</v>
      </c>
      <c r="D355" s="143">
        <v>249.27</v>
      </c>
      <c r="E355" s="142" t="s">
        <v>752</v>
      </c>
    </row>
    <row r="356" spans="1:5">
      <c r="A356" s="142" t="s">
        <v>951</v>
      </c>
      <c r="B356" s="142" t="s">
        <v>2492</v>
      </c>
      <c r="C356" s="142" t="s">
        <v>937</v>
      </c>
      <c r="D356" s="143">
        <v>76.22</v>
      </c>
      <c r="E356" s="142" t="s">
        <v>752</v>
      </c>
    </row>
    <row r="357" spans="1:5">
      <c r="A357" s="142" t="s">
        <v>951</v>
      </c>
      <c r="B357" s="142" t="s">
        <v>1793</v>
      </c>
      <c r="C357" s="142" t="s">
        <v>942</v>
      </c>
      <c r="D357" s="143">
        <v>58654.52</v>
      </c>
      <c r="E357" s="142" t="s">
        <v>752</v>
      </c>
    </row>
    <row r="358" spans="1:5">
      <c r="A358" s="142" t="s">
        <v>951</v>
      </c>
      <c r="B358" s="142" t="s">
        <v>2493</v>
      </c>
      <c r="C358" s="142" t="s">
        <v>937</v>
      </c>
      <c r="D358" s="143">
        <v>10324.68</v>
      </c>
      <c r="E358" s="142" t="s">
        <v>752</v>
      </c>
    </row>
    <row r="359" spans="1:5">
      <c r="A359" s="142" t="s">
        <v>951</v>
      </c>
      <c r="B359" s="142" t="s">
        <v>1789</v>
      </c>
      <c r="C359" s="142" t="s">
        <v>943</v>
      </c>
      <c r="D359" s="143">
        <v>6500.87</v>
      </c>
      <c r="E359" s="142" t="s">
        <v>752</v>
      </c>
    </row>
    <row r="360" spans="1:5">
      <c r="A360" s="142" t="s">
        <v>951</v>
      </c>
      <c r="B360" s="142" t="s">
        <v>1799</v>
      </c>
      <c r="C360" s="142" t="s">
        <v>939</v>
      </c>
      <c r="D360" s="143">
        <v>43451.07</v>
      </c>
      <c r="E360" s="142" t="s">
        <v>752</v>
      </c>
    </row>
    <row r="361" spans="1:5">
      <c r="A361" s="142" t="s">
        <v>951</v>
      </c>
      <c r="B361" s="142" t="s">
        <v>1799</v>
      </c>
      <c r="C361" s="142" t="s">
        <v>939</v>
      </c>
      <c r="D361" s="143">
        <v>43451.07</v>
      </c>
      <c r="E361" s="142" t="s">
        <v>752</v>
      </c>
    </row>
    <row r="362" spans="1:5">
      <c r="A362" s="142" t="s">
        <v>951</v>
      </c>
      <c r="B362" s="142" t="s">
        <v>1799</v>
      </c>
      <c r="C362" s="142" t="s">
        <v>939</v>
      </c>
      <c r="D362" s="143">
        <v>43451.07</v>
      </c>
      <c r="E362" s="142" t="s">
        <v>752</v>
      </c>
    </row>
    <row r="363" spans="1:5">
      <c r="A363" s="142" t="s">
        <v>951</v>
      </c>
      <c r="B363" s="142" t="s">
        <v>1799</v>
      </c>
      <c r="C363" s="142" t="s">
        <v>939</v>
      </c>
      <c r="D363" s="143">
        <v>43451.07</v>
      </c>
      <c r="E363" s="142" t="s">
        <v>752</v>
      </c>
    </row>
    <row r="364" spans="1:5">
      <c r="A364" s="142" t="s">
        <v>951</v>
      </c>
      <c r="B364" s="142" t="s">
        <v>1792</v>
      </c>
      <c r="C364" s="142" t="s">
        <v>939</v>
      </c>
      <c r="D364" s="143">
        <v>19388.11</v>
      </c>
      <c r="E364" s="142" t="s">
        <v>752</v>
      </c>
    </row>
    <row r="365" spans="1:5">
      <c r="A365" s="142" t="s">
        <v>951</v>
      </c>
      <c r="B365" s="142" t="s">
        <v>1792</v>
      </c>
      <c r="C365" s="142" t="s">
        <v>939</v>
      </c>
      <c r="D365" s="143">
        <v>19388.11</v>
      </c>
      <c r="E365" s="142" t="s">
        <v>752</v>
      </c>
    </row>
    <row r="366" spans="1:5">
      <c r="A366" s="142" t="s">
        <v>951</v>
      </c>
      <c r="B366" s="142" t="s">
        <v>1792</v>
      </c>
      <c r="C366" s="142" t="s">
        <v>939</v>
      </c>
      <c r="D366" s="143">
        <v>19388.11</v>
      </c>
      <c r="E366" s="142" t="s">
        <v>752</v>
      </c>
    </row>
    <row r="367" spans="1:5">
      <c r="A367" s="142" t="s">
        <v>951</v>
      </c>
      <c r="B367" s="142" t="s">
        <v>1792</v>
      </c>
      <c r="C367" s="142" t="s">
        <v>939</v>
      </c>
      <c r="D367" s="143">
        <v>19388.11</v>
      </c>
      <c r="E367" s="142" t="s">
        <v>752</v>
      </c>
    </row>
    <row r="368" spans="1:5">
      <c r="A368" s="142" t="s">
        <v>951</v>
      </c>
      <c r="B368" s="142" t="s">
        <v>1795</v>
      </c>
      <c r="C368" s="142" t="s">
        <v>939</v>
      </c>
      <c r="D368" s="143">
        <v>23007.22</v>
      </c>
      <c r="E368" s="142" t="s">
        <v>752</v>
      </c>
    </row>
    <row r="369" spans="1:5">
      <c r="A369" s="142" t="s">
        <v>951</v>
      </c>
      <c r="B369" s="142" t="s">
        <v>1795</v>
      </c>
      <c r="C369" s="142" t="s">
        <v>939</v>
      </c>
      <c r="D369" s="143">
        <v>23007.22</v>
      </c>
      <c r="E369" s="142" t="s">
        <v>752</v>
      </c>
    </row>
    <row r="370" spans="1:5">
      <c r="A370" s="142" t="s">
        <v>951</v>
      </c>
      <c r="B370" s="142" t="s">
        <v>1795</v>
      </c>
      <c r="C370" s="142" t="s">
        <v>939</v>
      </c>
      <c r="D370" s="143">
        <v>23007.22</v>
      </c>
      <c r="E370" s="142" t="s">
        <v>752</v>
      </c>
    </row>
    <row r="371" spans="1:5">
      <c r="A371" s="142" t="s">
        <v>951</v>
      </c>
      <c r="B371" s="142" t="s">
        <v>1795</v>
      </c>
      <c r="C371" s="142" t="s">
        <v>939</v>
      </c>
      <c r="D371" s="143">
        <v>23007.22</v>
      </c>
      <c r="E371" s="142" t="s">
        <v>752</v>
      </c>
    </row>
    <row r="372" spans="1:5">
      <c r="A372" s="142" t="s">
        <v>951</v>
      </c>
      <c r="B372" s="142" t="s">
        <v>2494</v>
      </c>
      <c r="C372" s="142" t="s">
        <v>939</v>
      </c>
      <c r="D372" s="143">
        <v>18773.75</v>
      </c>
      <c r="E372" s="142" t="s">
        <v>752</v>
      </c>
    </row>
    <row r="373" spans="1:5">
      <c r="A373" s="142" t="s">
        <v>951</v>
      </c>
      <c r="B373" s="142" t="s">
        <v>1790</v>
      </c>
      <c r="C373" s="142" t="s">
        <v>939</v>
      </c>
      <c r="D373" s="143">
        <v>18773.75</v>
      </c>
      <c r="E373" s="142" t="s">
        <v>752</v>
      </c>
    </row>
    <row r="374" spans="1:5">
      <c r="A374" s="142" t="s">
        <v>951</v>
      </c>
      <c r="B374" s="142" t="s">
        <v>1790</v>
      </c>
      <c r="C374" s="142" t="s">
        <v>939</v>
      </c>
      <c r="D374" s="143">
        <v>18773.75</v>
      </c>
      <c r="E374" s="142" t="s">
        <v>752</v>
      </c>
    </row>
    <row r="375" spans="1:5">
      <c r="A375" s="142" t="s">
        <v>951</v>
      </c>
      <c r="B375" s="142" t="s">
        <v>1790</v>
      </c>
      <c r="C375" s="142" t="s">
        <v>939</v>
      </c>
      <c r="D375" s="143">
        <v>18773.75</v>
      </c>
      <c r="E375" s="142" t="s">
        <v>752</v>
      </c>
    </row>
    <row r="376" spans="1:5">
      <c r="A376" s="142" t="s">
        <v>951</v>
      </c>
      <c r="B376" s="142" t="s">
        <v>1787</v>
      </c>
      <c r="C376" s="142" t="s">
        <v>939</v>
      </c>
      <c r="D376" s="143">
        <v>31779.35</v>
      </c>
      <c r="E376" s="142" t="s">
        <v>752</v>
      </c>
    </row>
    <row r="377" spans="1:5">
      <c r="A377" s="142" t="s">
        <v>951</v>
      </c>
      <c r="B377" s="142" t="s">
        <v>1787</v>
      </c>
      <c r="C377" s="142" t="s">
        <v>939</v>
      </c>
      <c r="D377" s="143">
        <v>31779.35</v>
      </c>
      <c r="E377" s="142" t="s">
        <v>752</v>
      </c>
    </row>
    <row r="378" spans="1:5">
      <c r="A378" s="142" t="s">
        <v>951</v>
      </c>
      <c r="B378" s="142" t="s">
        <v>1787</v>
      </c>
      <c r="C378" s="142" t="s">
        <v>939</v>
      </c>
      <c r="D378" s="143">
        <v>31779.35</v>
      </c>
      <c r="E378" s="142" t="s">
        <v>752</v>
      </c>
    </row>
    <row r="379" spans="1:5">
      <c r="A379" s="142" t="s">
        <v>951</v>
      </c>
      <c r="B379" s="142" t="s">
        <v>1787</v>
      </c>
      <c r="C379" s="142" t="s">
        <v>939</v>
      </c>
      <c r="D379" s="143">
        <v>31779.35</v>
      </c>
      <c r="E379" s="142" t="s">
        <v>752</v>
      </c>
    </row>
    <row r="380" spans="1:5">
      <c r="A380" s="142" t="s">
        <v>951</v>
      </c>
      <c r="B380" s="142" t="s">
        <v>2495</v>
      </c>
      <c r="C380" s="142" t="s">
        <v>939</v>
      </c>
      <c r="D380" s="143">
        <v>27235.25</v>
      </c>
      <c r="E380" s="142" t="s">
        <v>752</v>
      </c>
    </row>
    <row r="381" spans="1:5">
      <c r="A381" s="142" t="s">
        <v>951</v>
      </c>
      <c r="B381" s="142" t="s">
        <v>1800</v>
      </c>
      <c r="C381" s="142" t="s">
        <v>939</v>
      </c>
      <c r="D381" s="143">
        <v>27235.25</v>
      </c>
      <c r="E381" s="142" t="s">
        <v>752</v>
      </c>
    </row>
    <row r="382" spans="1:5">
      <c r="A382" s="142" t="s">
        <v>951</v>
      </c>
      <c r="B382" s="142" t="s">
        <v>1800</v>
      </c>
      <c r="C382" s="142" t="s">
        <v>939</v>
      </c>
      <c r="D382" s="143">
        <v>27235.25</v>
      </c>
      <c r="E382" s="142" t="s">
        <v>752</v>
      </c>
    </row>
    <row r="383" spans="1:5">
      <c r="A383" s="142" t="s">
        <v>951</v>
      </c>
      <c r="B383" s="142" t="s">
        <v>1800</v>
      </c>
      <c r="C383" s="142" t="s">
        <v>939</v>
      </c>
      <c r="D383" s="143">
        <v>27235.25</v>
      </c>
      <c r="E383" s="142" t="s">
        <v>752</v>
      </c>
    </row>
    <row r="384" spans="1:5">
      <c r="A384" s="142" t="s">
        <v>951</v>
      </c>
      <c r="B384" s="142" t="s">
        <v>998</v>
      </c>
      <c r="C384" s="142" t="s">
        <v>939</v>
      </c>
      <c r="D384" s="143">
        <v>16695.400000000001</v>
      </c>
      <c r="E384" s="142" t="s">
        <v>752</v>
      </c>
    </row>
    <row r="385" spans="1:5">
      <c r="A385" s="142" t="s">
        <v>951</v>
      </c>
      <c r="B385" s="142" t="s">
        <v>998</v>
      </c>
      <c r="C385" s="142" t="s">
        <v>939</v>
      </c>
      <c r="D385" s="143">
        <v>29530.33</v>
      </c>
      <c r="E385" s="142" t="s">
        <v>752</v>
      </c>
    </row>
    <row r="386" spans="1:5">
      <c r="A386" s="142" t="s">
        <v>951</v>
      </c>
      <c r="B386" s="142" t="s">
        <v>998</v>
      </c>
      <c r="C386" s="142" t="s">
        <v>939</v>
      </c>
      <c r="D386" s="143">
        <v>16695.400000000001</v>
      </c>
      <c r="E386" s="142" t="s">
        <v>752</v>
      </c>
    </row>
    <row r="387" spans="1:5">
      <c r="A387" s="142" t="s">
        <v>951</v>
      </c>
      <c r="B387" s="142" t="s">
        <v>998</v>
      </c>
      <c r="C387" s="142" t="s">
        <v>939</v>
      </c>
      <c r="D387" s="143">
        <v>21420.46</v>
      </c>
      <c r="E387" s="142" t="s">
        <v>752</v>
      </c>
    </row>
    <row r="388" spans="1:5">
      <c r="A388" s="142" t="s">
        <v>951</v>
      </c>
      <c r="B388" s="142" t="s">
        <v>998</v>
      </c>
      <c r="C388" s="142" t="s">
        <v>939</v>
      </c>
      <c r="D388" s="143">
        <v>29530.33</v>
      </c>
      <c r="E388" s="142" t="s">
        <v>752</v>
      </c>
    </row>
    <row r="389" spans="1:5">
      <c r="A389" s="142" t="s">
        <v>951</v>
      </c>
      <c r="B389" s="142" t="s">
        <v>998</v>
      </c>
      <c r="C389" s="142" t="s">
        <v>939</v>
      </c>
      <c r="D389" s="143">
        <v>21420.46</v>
      </c>
      <c r="E389" s="142" t="s">
        <v>752</v>
      </c>
    </row>
    <row r="390" spans="1:5">
      <c r="A390" s="142" t="s">
        <v>951</v>
      </c>
      <c r="B390" s="142" t="s">
        <v>998</v>
      </c>
      <c r="C390" s="142" t="s">
        <v>939</v>
      </c>
      <c r="D390" s="143">
        <v>21420.46</v>
      </c>
      <c r="E390" s="142" t="s">
        <v>752</v>
      </c>
    </row>
    <row r="391" spans="1:5">
      <c r="A391" s="142" t="s">
        <v>951</v>
      </c>
      <c r="B391" s="142" t="s">
        <v>998</v>
      </c>
      <c r="C391" s="142" t="s">
        <v>939</v>
      </c>
      <c r="D391" s="143">
        <v>29530.33</v>
      </c>
      <c r="E391" s="142" t="s">
        <v>752</v>
      </c>
    </row>
    <row r="392" spans="1:5">
      <c r="A392" s="142" t="s">
        <v>951</v>
      </c>
      <c r="B392" s="142" t="s">
        <v>998</v>
      </c>
      <c r="C392" s="142" t="s">
        <v>939</v>
      </c>
      <c r="D392" s="143">
        <v>16695.400000000001</v>
      </c>
      <c r="E392" s="142" t="s">
        <v>752</v>
      </c>
    </row>
    <row r="393" spans="1:5">
      <c r="A393" s="142" t="s">
        <v>951</v>
      </c>
      <c r="B393" s="142" t="s">
        <v>998</v>
      </c>
      <c r="C393" s="142" t="s">
        <v>939</v>
      </c>
      <c r="D393" s="143">
        <v>21420.46</v>
      </c>
      <c r="E393" s="142" t="s">
        <v>752</v>
      </c>
    </row>
    <row r="394" spans="1:5">
      <c r="A394" s="142" t="s">
        <v>951</v>
      </c>
      <c r="B394" s="142" t="s">
        <v>998</v>
      </c>
      <c r="C394" s="142" t="s">
        <v>939</v>
      </c>
      <c r="D394" s="143">
        <v>29530.33</v>
      </c>
      <c r="E394" s="142" t="s">
        <v>752</v>
      </c>
    </row>
    <row r="395" spans="1:5">
      <c r="A395" s="142" t="s">
        <v>951</v>
      </c>
      <c r="B395" s="142" t="s">
        <v>998</v>
      </c>
      <c r="C395" s="142" t="s">
        <v>939</v>
      </c>
      <c r="D395" s="143">
        <v>16695.400000000001</v>
      </c>
      <c r="E395" s="142" t="s">
        <v>752</v>
      </c>
    </row>
    <row r="396" spans="1:5">
      <c r="A396" s="142" t="s">
        <v>951</v>
      </c>
      <c r="B396" s="142" t="s">
        <v>998</v>
      </c>
      <c r="C396" s="142" t="s">
        <v>939</v>
      </c>
      <c r="D396" s="143">
        <v>49889.85</v>
      </c>
      <c r="E396" s="142" t="s">
        <v>752</v>
      </c>
    </row>
    <row r="397" spans="1:5">
      <c r="A397" s="142" t="s">
        <v>951</v>
      </c>
      <c r="B397" s="142" t="s">
        <v>998</v>
      </c>
      <c r="C397" s="142" t="s">
        <v>939</v>
      </c>
      <c r="D397" s="143">
        <v>49889.85</v>
      </c>
      <c r="E397" s="142" t="s">
        <v>752</v>
      </c>
    </row>
    <row r="398" spans="1:5">
      <c r="A398" s="142" t="s">
        <v>951</v>
      </c>
      <c r="B398" s="142" t="s">
        <v>998</v>
      </c>
      <c r="C398" s="142" t="s">
        <v>939</v>
      </c>
      <c r="D398" s="143">
        <v>49889.83</v>
      </c>
      <c r="E398" s="142" t="s">
        <v>752</v>
      </c>
    </row>
    <row r="399" spans="1:5">
      <c r="A399" s="142" t="s">
        <v>951</v>
      </c>
      <c r="B399" s="142" t="s">
        <v>998</v>
      </c>
      <c r="C399" s="142" t="s">
        <v>939</v>
      </c>
      <c r="D399" s="143">
        <v>49889.85</v>
      </c>
      <c r="E399" s="142" t="s">
        <v>752</v>
      </c>
    </row>
    <row r="400" spans="1:5">
      <c r="A400" s="142" t="s">
        <v>951</v>
      </c>
      <c r="B400" s="142" t="s">
        <v>998</v>
      </c>
      <c r="C400" s="142" t="s">
        <v>939</v>
      </c>
      <c r="D400" s="143">
        <v>27864.86</v>
      </c>
      <c r="E400" s="142" t="s">
        <v>752</v>
      </c>
    </row>
    <row r="401" spans="1:5">
      <c r="A401" s="142" t="s">
        <v>951</v>
      </c>
      <c r="B401" s="142" t="s">
        <v>998</v>
      </c>
      <c r="C401" s="142" t="s">
        <v>939</v>
      </c>
      <c r="D401" s="143">
        <v>27864.86</v>
      </c>
      <c r="E401" s="142" t="s">
        <v>752</v>
      </c>
    </row>
    <row r="402" spans="1:5">
      <c r="A402" s="142" t="s">
        <v>951</v>
      </c>
      <c r="B402" s="142" t="s">
        <v>998</v>
      </c>
      <c r="C402" s="142" t="s">
        <v>939</v>
      </c>
      <c r="D402" s="143">
        <v>39475.589999999997</v>
      </c>
      <c r="E402" s="142" t="s">
        <v>752</v>
      </c>
    </row>
    <row r="403" spans="1:5">
      <c r="A403" s="142" t="s">
        <v>951</v>
      </c>
      <c r="B403" s="142" t="s">
        <v>998</v>
      </c>
      <c r="C403" s="142" t="s">
        <v>939</v>
      </c>
      <c r="D403" s="143">
        <v>39475.589999999997</v>
      </c>
      <c r="E403" s="142" t="s">
        <v>752</v>
      </c>
    </row>
    <row r="404" spans="1:5">
      <c r="A404" s="142" t="s">
        <v>951</v>
      </c>
      <c r="B404" s="142" t="s">
        <v>998</v>
      </c>
      <c r="C404" s="142" t="s">
        <v>939</v>
      </c>
      <c r="D404" s="143">
        <v>27864.86</v>
      </c>
      <c r="E404" s="142" t="s">
        <v>752</v>
      </c>
    </row>
    <row r="405" spans="1:5">
      <c r="A405" s="142" t="s">
        <v>951</v>
      </c>
      <c r="B405" s="142" t="s">
        <v>998</v>
      </c>
      <c r="C405" s="142" t="s">
        <v>939</v>
      </c>
      <c r="D405" s="143">
        <v>27864.86</v>
      </c>
      <c r="E405" s="142" t="s">
        <v>752</v>
      </c>
    </row>
    <row r="406" spans="1:5">
      <c r="A406" s="142" t="s">
        <v>951</v>
      </c>
      <c r="B406" s="142" t="s">
        <v>998</v>
      </c>
      <c r="C406" s="142" t="s">
        <v>939</v>
      </c>
      <c r="D406" s="143">
        <v>39475.589999999997</v>
      </c>
      <c r="E406" s="142" t="s">
        <v>752</v>
      </c>
    </row>
    <row r="407" spans="1:5">
      <c r="A407" s="142" t="s">
        <v>951</v>
      </c>
      <c r="B407" s="142" t="s">
        <v>998</v>
      </c>
      <c r="C407" s="142" t="s">
        <v>941</v>
      </c>
      <c r="D407" s="143">
        <v>5538.2</v>
      </c>
      <c r="E407" s="142" t="s">
        <v>752</v>
      </c>
    </row>
    <row r="408" spans="1:5">
      <c r="A408" s="142" t="s">
        <v>951</v>
      </c>
      <c r="B408" s="142" t="s">
        <v>998</v>
      </c>
      <c r="C408" s="142" t="s">
        <v>939</v>
      </c>
      <c r="D408" s="143">
        <v>39475.589999999997</v>
      </c>
      <c r="E408" s="142" t="s">
        <v>752</v>
      </c>
    </row>
    <row r="409" spans="1:5">
      <c r="A409" s="142" t="s">
        <v>951</v>
      </c>
      <c r="B409" s="142" t="s">
        <v>2496</v>
      </c>
      <c r="C409" s="142" t="s">
        <v>939</v>
      </c>
      <c r="D409" s="143">
        <v>173998.17</v>
      </c>
      <c r="E409" s="142" t="s">
        <v>752</v>
      </c>
    </row>
    <row r="410" spans="1:5">
      <c r="A410" s="142" t="s">
        <v>951</v>
      </c>
      <c r="B410" s="142" t="s">
        <v>1754</v>
      </c>
      <c r="C410" s="142" t="s">
        <v>937</v>
      </c>
      <c r="D410" s="143">
        <v>6889.56</v>
      </c>
      <c r="E410" s="142" t="s">
        <v>752</v>
      </c>
    </row>
    <row r="411" spans="1:5">
      <c r="A411" s="142" t="s">
        <v>951</v>
      </c>
      <c r="B411" s="142" t="s">
        <v>998</v>
      </c>
      <c r="C411" s="142" t="s">
        <v>946</v>
      </c>
      <c r="D411" s="143">
        <v>23500</v>
      </c>
      <c r="E411" s="142" t="s">
        <v>752</v>
      </c>
    </row>
    <row r="412" spans="1:5">
      <c r="A412" s="142" t="s">
        <v>951</v>
      </c>
      <c r="B412" s="142" t="s">
        <v>998</v>
      </c>
      <c r="C412" s="142" t="s">
        <v>935</v>
      </c>
      <c r="D412" s="143">
        <v>8306.49</v>
      </c>
      <c r="E412" s="142" t="s">
        <v>752</v>
      </c>
    </row>
    <row r="413" spans="1:5">
      <c r="A413" s="142" t="s">
        <v>951</v>
      </c>
      <c r="B413" s="142" t="s">
        <v>998</v>
      </c>
      <c r="C413" s="142" t="s">
        <v>940</v>
      </c>
      <c r="D413" s="143">
        <v>2056.4899999999998</v>
      </c>
      <c r="E413" s="142" t="s">
        <v>752</v>
      </c>
    </row>
    <row r="414" spans="1:5">
      <c r="A414" s="142" t="s">
        <v>951</v>
      </c>
      <c r="B414" s="142" t="s">
        <v>998</v>
      </c>
      <c r="C414" s="142" t="s">
        <v>940</v>
      </c>
      <c r="D414" s="143">
        <v>2554.91</v>
      </c>
      <c r="E414" s="142" t="s">
        <v>752</v>
      </c>
    </row>
    <row r="415" spans="1:5">
      <c r="A415" s="142" t="s">
        <v>951</v>
      </c>
      <c r="B415" s="142" t="s">
        <v>998</v>
      </c>
      <c r="C415" s="142" t="s">
        <v>940</v>
      </c>
      <c r="D415" s="143">
        <v>1041.83</v>
      </c>
      <c r="E415" s="142" t="s">
        <v>752</v>
      </c>
    </row>
    <row r="416" spans="1:5">
      <c r="A416" s="142" t="s">
        <v>951</v>
      </c>
      <c r="B416" s="142" t="s">
        <v>998</v>
      </c>
      <c r="C416" s="142" t="s">
        <v>940</v>
      </c>
      <c r="D416" s="143">
        <v>1946.31</v>
      </c>
      <c r="E416" s="142" t="s">
        <v>752</v>
      </c>
    </row>
    <row r="417" spans="1:5">
      <c r="A417" s="142" t="s">
        <v>951</v>
      </c>
      <c r="B417" s="142" t="s">
        <v>998</v>
      </c>
      <c r="C417" s="142" t="s">
        <v>940</v>
      </c>
      <c r="D417" s="143">
        <v>726.58</v>
      </c>
      <c r="E417" s="142" t="s">
        <v>752</v>
      </c>
    </row>
    <row r="418" spans="1:5">
      <c r="A418" s="142" t="s">
        <v>951</v>
      </c>
      <c r="B418" s="142" t="s">
        <v>998</v>
      </c>
      <c r="C418" s="142" t="s">
        <v>940</v>
      </c>
      <c r="D418" s="143">
        <v>1200.3499999999999</v>
      </c>
      <c r="E418" s="142" t="s">
        <v>752</v>
      </c>
    </row>
    <row r="419" spans="1:5">
      <c r="A419" s="142" t="s">
        <v>951</v>
      </c>
      <c r="B419" s="142" t="s">
        <v>998</v>
      </c>
      <c r="C419" s="142" t="s">
        <v>940</v>
      </c>
      <c r="D419" s="143">
        <v>1336.44</v>
      </c>
      <c r="E419" s="142" t="s">
        <v>752</v>
      </c>
    </row>
    <row r="420" spans="1:5">
      <c r="A420" s="142" t="s">
        <v>951</v>
      </c>
      <c r="B420" s="142" t="s">
        <v>998</v>
      </c>
      <c r="C420" s="142" t="s">
        <v>940</v>
      </c>
      <c r="D420" s="143">
        <v>1274.94</v>
      </c>
      <c r="E420" s="142" t="s">
        <v>752</v>
      </c>
    </row>
    <row r="421" spans="1:5">
      <c r="A421" s="142" t="s">
        <v>951</v>
      </c>
      <c r="B421" s="142" t="s">
        <v>998</v>
      </c>
      <c r="C421" s="142" t="s">
        <v>940</v>
      </c>
      <c r="D421" s="143">
        <v>868.86</v>
      </c>
      <c r="E421" s="142" t="s">
        <v>752</v>
      </c>
    </row>
    <row r="422" spans="1:5">
      <c r="A422" s="142" t="s">
        <v>951</v>
      </c>
      <c r="B422" s="142" t="s">
        <v>998</v>
      </c>
      <c r="C422" s="142" t="s">
        <v>940</v>
      </c>
      <c r="D422" s="143">
        <v>2210.5300000000002</v>
      </c>
      <c r="E422" s="142" t="s">
        <v>752</v>
      </c>
    </row>
    <row r="423" spans="1:5">
      <c r="A423" s="142" t="s">
        <v>951</v>
      </c>
      <c r="B423" s="142" t="s">
        <v>998</v>
      </c>
      <c r="C423" s="142" t="s">
        <v>940</v>
      </c>
      <c r="D423" s="143">
        <v>1834.06</v>
      </c>
      <c r="E423" s="142" t="s">
        <v>752</v>
      </c>
    </row>
    <row r="424" spans="1:5">
      <c r="A424" s="142" t="s">
        <v>951</v>
      </c>
      <c r="B424" s="142" t="s">
        <v>998</v>
      </c>
      <c r="C424" s="142" t="s">
        <v>940</v>
      </c>
      <c r="D424" s="143">
        <v>1938.16</v>
      </c>
      <c r="E424" s="142" t="s">
        <v>752</v>
      </c>
    </row>
    <row r="425" spans="1:5">
      <c r="A425" s="142" t="s">
        <v>951</v>
      </c>
      <c r="B425" s="142" t="s">
        <v>998</v>
      </c>
      <c r="C425" s="142" t="s">
        <v>940</v>
      </c>
      <c r="D425" s="143">
        <v>863.9</v>
      </c>
      <c r="E425" s="142" t="s">
        <v>752</v>
      </c>
    </row>
    <row r="426" spans="1:5">
      <c r="A426" s="142" t="s">
        <v>951</v>
      </c>
      <c r="B426" s="142" t="s">
        <v>998</v>
      </c>
      <c r="C426" s="142" t="s">
        <v>940</v>
      </c>
      <c r="D426" s="143">
        <v>3504.71</v>
      </c>
      <c r="E426" s="142" t="s">
        <v>752</v>
      </c>
    </row>
    <row r="427" spans="1:5">
      <c r="A427" s="142" t="s">
        <v>951</v>
      </c>
      <c r="B427" s="142" t="s">
        <v>998</v>
      </c>
      <c r="C427" s="142" t="s">
        <v>940</v>
      </c>
      <c r="D427" s="143">
        <v>1633.49</v>
      </c>
      <c r="E427" s="142" t="s">
        <v>752</v>
      </c>
    </row>
    <row r="428" spans="1:5">
      <c r="A428" s="142" t="s">
        <v>951</v>
      </c>
      <c r="B428" s="142" t="s">
        <v>998</v>
      </c>
      <c r="C428" s="142" t="s">
        <v>940</v>
      </c>
      <c r="D428" s="143">
        <v>2722.26</v>
      </c>
      <c r="E428" s="142" t="s">
        <v>752</v>
      </c>
    </row>
    <row r="429" spans="1:5">
      <c r="A429" s="142" t="s">
        <v>951</v>
      </c>
      <c r="B429" s="142" t="s">
        <v>998</v>
      </c>
      <c r="C429" s="142" t="s">
        <v>940</v>
      </c>
      <c r="D429" s="143">
        <v>5946.89</v>
      </c>
      <c r="E429" s="142" t="s">
        <v>752</v>
      </c>
    </row>
    <row r="430" spans="1:5">
      <c r="A430" s="142" t="s">
        <v>951</v>
      </c>
      <c r="B430" s="142" t="s">
        <v>998</v>
      </c>
      <c r="C430" s="142" t="s">
        <v>940</v>
      </c>
      <c r="D430" s="143">
        <v>1419.36</v>
      </c>
      <c r="E430" s="142" t="s">
        <v>752</v>
      </c>
    </row>
    <row r="431" spans="1:5">
      <c r="A431" s="142" t="s">
        <v>951</v>
      </c>
      <c r="B431" s="142" t="s">
        <v>998</v>
      </c>
      <c r="C431" s="142" t="s">
        <v>940</v>
      </c>
      <c r="D431" s="143">
        <v>950.57</v>
      </c>
      <c r="E431" s="142" t="s">
        <v>752</v>
      </c>
    </row>
    <row r="432" spans="1:5">
      <c r="A432" s="142" t="s">
        <v>951</v>
      </c>
      <c r="B432" s="142" t="s">
        <v>998</v>
      </c>
      <c r="C432" s="142" t="s">
        <v>940</v>
      </c>
      <c r="D432" s="143">
        <v>1221.26</v>
      </c>
      <c r="E432" s="142" t="s">
        <v>752</v>
      </c>
    </row>
    <row r="433" spans="1:5">
      <c r="A433" s="142" t="s">
        <v>951</v>
      </c>
      <c r="B433" s="142" t="s">
        <v>998</v>
      </c>
      <c r="C433" s="142" t="s">
        <v>940</v>
      </c>
      <c r="D433" s="143">
        <v>1151.68</v>
      </c>
      <c r="E433" s="142" t="s">
        <v>752</v>
      </c>
    </row>
    <row r="434" spans="1:5">
      <c r="A434" s="142" t="s">
        <v>951</v>
      </c>
      <c r="B434" s="142" t="s">
        <v>998</v>
      </c>
      <c r="C434" s="142" t="s">
        <v>940</v>
      </c>
      <c r="D434" s="143">
        <v>3552.32</v>
      </c>
      <c r="E434" s="142" t="s">
        <v>752</v>
      </c>
    </row>
    <row r="435" spans="1:5">
      <c r="A435" s="142" t="s">
        <v>951</v>
      </c>
      <c r="B435" s="142" t="s">
        <v>998</v>
      </c>
      <c r="C435" s="142" t="s">
        <v>940</v>
      </c>
      <c r="D435" s="143">
        <v>2433.3200000000002</v>
      </c>
      <c r="E435" s="142" t="s">
        <v>752</v>
      </c>
    </row>
    <row r="436" spans="1:5">
      <c r="A436" s="142" t="s">
        <v>951</v>
      </c>
      <c r="B436" s="142" t="s">
        <v>998</v>
      </c>
      <c r="C436" s="142" t="s">
        <v>940</v>
      </c>
      <c r="D436" s="143">
        <v>952.75</v>
      </c>
      <c r="E436" s="142" t="s">
        <v>752</v>
      </c>
    </row>
    <row r="437" spans="1:5">
      <c r="A437" s="142" t="s">
        <v>951</v>
      </c>
      <c r="B437" s="142" t="s">
        <v>998</v>
      </c>
      <c r="C437" s="142" t="s">
        <v>940</v>
      </c>
      <c r="D437" s="143">
        <v>2672.7</v>
      </c>
      <c r="E437" s="142" t="s">
        <v>752</v>
      </c>
    </row>
    <row r="438" spans="1:5">
      <c r="A438" s="142" t="s">
        <v>951</v>
      </c>
      <c r="B438" s="142" t="s">
        <v>998</v>
      </c>
      <c r="C438" s="142" t="s">
        <v>940</v>
      </c>
      <c r="D438" s="143">
        <v>726.73</v>
      </c>
      <c r="E438" s="142" t="s">
        <v>752</v>
      </c>
    </row>
    <row r="439" spans="1:5">
      <c r="A439" s="142" t="s">
        <v>951</v>
      </c>
      <c r="B439" s="142" t="s">
        <v>998</v>
      </c>
      <c r="C439" s="142" t="s">
        <v>940</v>
      </c>
      <c r="D439" s="143">
        <v>561.72</v>
      </c>
      <c r="E439" s="142" t="s">
        <v>752</v>
      </c>
    </row>
    <row r="440" spans="1:5">
      <c r="A440" s="142" t="s">
        <v>951</v>
      </c>
      <c r="B440" s="142" t="s">
        <v>998</v>
      </c>
      <c r="C440" s="142" t="s">
        <v>944</v>
      </c>
      <c r="D440" s="143">
        <v>22316.79</v>
      </c>
      <c r="E440" s="142" t="s">
        <v>752</v>
      </c>
    </row>
    <row r="441" spans="1:5">
      <c r="A441" s="142" t="s">
        <v>951</v>
      </c>
      <c r="B441" s="142" t="s">
        <v>1801</v>
      </c>
      <c r="C441" s="142" t="s">
        <v>947</v>
      </c>
      <c r="D441" s="143">
        <v>11562.39</v>
      </c>
      <c r="E441" s="142" t="s">
        <v>752</v>
      </c>
    </row>
    <row r="442" spans="1:5">
      <c r="A442" s="142" t="s">
        <v>951</v>
      </c>
      <c r="B442" s="142" t="s">
        <v>1789</v>
      </c>
      <c r="C442" s="142" t="s">
        <v>947</v>
      </c>
      <c r="D442" s="143">
        <v>24893.1</v>
      </c>
      <c r="E442" s="142" t="s">
        <v>752</v>
      </c>
    </row>
    <row r="443" spans="1:5">
      <c r="A443" s="142" t="s">
        <v>951</v>
      </c>
      <c r="B443" s="142" t="s">
        <v>1807</v>
      </c>
      <c r="C443" s="142" t="s">
        <v>936</v>
      </c>
      <c r="D443" s="143">
        <v>7339.31</v>
      </c>
      <c r="E443" s="142" t="s">
        <v>752</v>
      </c>
    </row>
    <row r="444" spans="1:5">
      <c r="A444" s="142" t="s">
        <v>951</v>
      </c>
      <c r="B444" s="142" t="s">
        <v>2497</v>
      </c>
      <c r="C444" s="142" t="s">
        <v>827</v>
      </c>
      <c r="D444" s="143">
        <v>7473.13</v>
      </c>
      <c r="E444" s="142" t="s">
        <v>752</v>
      </c>
    </row>
    <row r="445" spans="1:5">
      <c r="A445" s="142" t="s">
        <v>951</v>
      </c>
      <c r="B445" s="142" t="s">
        <v>1790</v>
      </c>
      <c r="C445" s="142" t="s">
        <v>945</v>
      </c>
      <c r="D445" s="143">
        <v>15913.51</v>
      </c>
      <c r="E445" s="142" t="s">
        <v>752</v>
      </c>
    </row>
    <row r="446" spans="1:5">
      <c r="A446" s="142" t="s">
        <v>951</v>
      </c>
      <c r="B446" s="142" t="s">
        <v>1770</v>
      </c>
      <c r="C446" s="142" t="s">
        <v>937</v>
      </c>
      <c r="D446" s="143">
        <v>672.51</v>
      </c>
      <c r="E446" s="142" t="s">
        <v>752</v>
      </c>
    </row>
    <row r="447" spans="1:5">
      <c r="A447" s="142" t="s">
        <v>951</v>
      </c>
      <c r="B447" s="142" t="s">
        <v>2164</v>
      </c>
      <c r="C447" s="142" t="s">
        <v>937</v>
      </c>
      <c r="D447" s="143">
        <v>3204.74</v>
      </c>
      <c r="E447" s="142" t="s">
        <v>752</v>
      </c>
    </row>
    <row r="448" spans="1:5">
      <c r="A448" s="142" t="s">
        <v>951</v>
      </c>
      <c r="B448" s="142" t="s">
        <v>1801</v>
      </c>
      <c r="C448" s="142" t="s">
        <v>937</v>
      </c>
      <c r="D448" s="143">
        <v>9662.67</v>
      </c>
      <c r="E448" s="142" t="s">
        <v>752</v>
      </c>
    </row>
    <row r="449" spans="1:5">
      <c r="A449" s="142" t="s">
        <v>951</v>
      </c>
      <c r="B449" s="142" t="s">
        <v>1804</v>
      </c>
      <c r="C449" s="142" t="s">
        <v>937</v>
      </c>
      <c r="D449" s="143">
        <v>8423.3799999999992</v>
      </c>
      <c r="E449" s="142" t="s">
        <v>752</v>
      </c>
    </row>
    <row r="450" spans="1:5">
      <c r="A450" s="142" t="s">
        <v>951</v>
      </c>
      <c r="B450" s="142" t="s">
        <v>2483</v>
      </c>
      <c r="C450" s="142" t="s">
        <v>937</v>
      </c>
      <c r="D450" s="143">
        <v>9354.61</v>
      </c>
      <c r="E450" s="142" t="s">
        <v>752</v>
      </c>
    </row>
    <row r="451" spans="1:5">
      <c r="A451" s="142" t="s">
        <v>951</v>
      </c>
      <c r="B451" s="142" t="s">
        <v>1789</v>
      </c>
      <c r="C451" s="142" t="s">
        <v>937</v>
      </c>
      <c r="D451" s="143">
        <v>21130.81</v>
      </c>
      <c r="E451" s="142" t="s">
        <v>752</v>
      </c>
    </row>
    <row r="452" spans="1:5">
      <c r="A452" s="142" t="s">
        <v>951</v>
      </c>
      <c r="B452" s="142" t="s">
        <v>1803</v>
      </c>
      <c r="C452" s="142" t="s">
        <v>937</v>
      </c>
      <c r="D452" s="143">
        <v>15296.79</v>
      </c>
      <c r="E452" s="142" t="s">
        <v>752</v>
      </c>
    </row>
    <row r="453" spans="1:5">
      <c r="A453" s="142" t="s">
        <v>951</v>
      </c>
      <c r="B453" s="142" t="s">
        <v>1787</v>
      </c>
      <c r="C453" s="142" t="s">
        <v>937</v>
      </c>
      <c r="D453" s="143">
        <v>14098.17</v>
      </c>
      <c r="E453" s="142" t="s">
        <v>752</v>
      </c>
    </row>
    <row r="454" spans="1:5">
      <c r="A454" s="142" t="s">
        <v>951</v>
      </c>
      <c r="B454" s="142" t="s">
        <v>2162</v>
      </c>
      <c r="C454" s="142" t="s">
        <v>937</v>
      </c>
      <c r="D454" s="143">
        <v>5576.72</v>
      </c>
      <c r="E454" s="142" t="s">
        <v>752</v>
      </c>
    </row>
    <row r="455" spans="1:5">
      <c r="A455" s="142" t="s">
        <v>951</v>
      </c>
      <c r="B455" s="142" t="s">
        <v>1796</v>
      </c>
      <c r="C455" s="142" t="s">
        <v>937</v>
      </c>
      <c r="D455" s="143">
        <v>13273.42</v>
      </c>
      <c r="E455" s="142" t="s">
        <v>752</v>
      </c>
    </row>
    <row r="456" spans="1:5">
      <c r="A456" s="142" t="s">
        <v>951</v>
      </c>
      <c r="B456" s="142" t="s">
        <v>1795</v>
      </c>
      <c r="C456" s="142" t="s">
        <v>937</v>
      </c>
      <c r="D456" s="143">
        <v>10993.77</v>
      </c>
      <c r="E456" s="142" t="s">
        <v>752</v>
      </c>
    </row>
    <row r="457" spans="1:5">
      <c r="A457" s="142" t="s">
        <v>951</v>
      </c>
      <c r="B457" s="142" t="s">
        <v>2487</v>
      </c>
      <c r="C457" s="142" t="s">
        <v>937</v>
      </c>
      <c r="D457" s="143">
        <v>3575.85</v>
      </c>
      <c r="E457" s="142" t="s">
        <v>752</v>
      </c>
    </row>
    <row r="458" spans="1:5">
      <c r="A458" s="142" t="s">
        <v>951</v>
      </c>
      <c r="B458" s="142" t="s">
        <v>1792</v>
      </c>
      <c r="C458" s="142" t="s">
        <v>937</v>
      </c>
      <c r="D458" s="143">
        <v>7454.93</v>
      </c>
      <c r="E458" s="142" t="s">
        <v>752</v>
      </c>
    </row>
    <row r="459" spans="1:5">
      <c r="A459" s="142" t="s">
        <v>951</v>
      </c>
      <c r="B459" s="142" t="s">
        <v>1798</v>
      </c>
      <c r="C459" s="142" t="s">
        <v>937</v>
      </c>
      <c r="D459" s="143">
        <v>5399.95</v>
      </c>
      <c r="E459" s="142" t="s">
        <v>752</v>
      </c>
    </row>
    <row r="460" spans="1:5">
      <c r="A460" s="142" t="s">
        <v>951</v>
      </c>
      <c r="B460" s="142" t="s">
        <v>1797</v>
      </c>
      <c r="C460" s="142" t="s">
        <v>937</v>
      </c>
      <c r="D460" s="143">
        <v>8559.52</v>
      </c>
      <c r="E460" s="142" t="s">
        <v>752</v>
      </c>
    </row>
    <row r="461" spans="1:5">
      <c r="A461" s="142" t="s">
        <v>951</v>
      </c>
      <c r="B461" s="142" t="s">
        <v>1802</v>
      </c>
      <c r="C461" s="142" t="s">
        <v>937</v>
      </c>
      <c r="D461" s="143">
        <v>4032.92</v>
      </c>
      <c r="E461" s="142" t="s">
        <v>752</v>
      </c>
    </row>
    <row r="462" spans="1:5">
      <c r="A462" s="142" t="s">
        <v>951</v>
      </c>
      <c r="B462" s="142" t="s">
        <v>2166</v>
      </c>
      <c r="C462" s="142" t="s">
        <v>937</v>
      </c>
      <c r="D462" s="143">
        <v>5522.93</v>
      </c>
      <c r="E462" s="142" t="s">
        <v>752</v>
      </c>
    </row>
    <row r="463" spans="1:5">
      <c r="A463" s="142" t="s">
        <v>951</v>
      </c>
      <c r="B463" s="142" t="s">
        <v>2484</v>
      </c>
      <c r="C463" s="142" t="s">
        <v>937</v>
      </c>
      <c r="D463" s="143">
        <v>4031.43</v>
      </c>
      <c r="E463" s="142" t="s">
        <v>752</v>
      </c>
    </row>
    <row r="464" spans="1:5">
      <c r="A464" s="142" t="s">
        <v>951</v>
      </c>
      <c r="B464" s="142" t="s">
        <v>2167</v>
      </c>
      <c r="C464" s="142" t="s">
        <v>937</v>
      </c>
      <c r="D464" s="143">
        <v>10212.59</v>
      </c>
      <c r="E464" s="142" t="s">
        <v>752</v>
      </c>
    </row>
    <row r="465" spans="1:5">
      <c r="A465" s="142" t="s">
        <v>951</v>
      </c>
      <c r="B465" s="142" t="s">
        <v>2485</v>
      </c>
      <c r="C465" s="142" t="s">
        <v>937</v>
      </c>
      <c r="D465" s="143">
        <v>1929.4</v>
      </c>
      <c r="E465" s="142" t="s">
        <v>752</v>
      </c>
    </row>
    <row r="466" spans="1:5">
      <c r="A466" s="142" t="s">
        <v>951</v>
      </c>
      <c r="B466" s="142" t="s">
        <v>1806</v>
      </c>
      <c r="C466" s="142" t="s">
        <v>937</v>
      </c>
      <c r="D466" s="143">
        <v>10692.78</v>
      </c>
      <c r="E466" s="142" t="s">
        <v>752</v>
      </c>
    </row>
    <row r="467" spans="1:5">
      <c r="A467" s="142" t="s">
        <v>951</v>
      </c>
      <c r="B467" s="142" t="s">
        <v>2170</v>
      </c>
      <c r="C467" s="142" t="s">
        <v>937</v>
      </c>
      <c r="D467" s="143">
        <v>1278.21</v>
      </c>
      <c r="E467" s="142" t="s">
        <v>752</v>
      </c>
    </row>
    <row r="468" spans="1:5">
      <c r="A468" s="142" t="s">
        <v>951</v>
      </c>
      <c r="B468" s="142" t="s">
        <v>2482</v>
      </c>
      <c r="C468" s="142" t="s">
        <v>937</v>
      </c>
      <c r="D468" s="143">
        <v>3304.1</v>
      </c>
      <c r="E468" s="142" t="s">
        <v>752</v>
      </c>
    </row>
    <row r="469" spans="1:5">
      <c r="A469" s="142" t="s">
        <v>951</v>
      </c>
      <c r="B469" s="142" t="s">
        <v>2488</v>
      </c>
      <c r="C469" s="142" t="s">
        <v>937</v>
      </c>
      <c r="D469" s="143">
        <v>5097.41</v>
      </c>
      <c r="E469" s="142" t="s">
        <v>752</v>
      </c>
    </row>
    <row r="470" spans="1:5">
      <c r="A470" s="142" t="s">
        <v>951</v>
      </c>
      <c r="B470" s="142" t="s">
        <v>2163</v>
      </c>
      <c r="C470" s="142" t="s">
        <v>937</v>
      </c>
      <c r="D470" s="143">
        <v>1697.96</v>
      </c>
      <c r="E470" s="142" t="s">
        <v>752</v>
      </c>
    </row>
    <row r="471" spans="1:5">
      <c r="A471" s="142" t="s">
        <v>951</v>
      </c>
      <c r="B471" s="142" t="s">
        <v>2164</v>
      </c>
      <c r="C471" s="142" t="s">
        <v>937</v>
      </c>
      <c r="D471" s="143">
        <v>3434.41</v>
      </c>
      <c r="E471" s="142" t="s">
        <v>752</v>
      </c>
    </row>
    <row r="472" spans="1:5">
      <c r="A472" s="142" t="s">
        <v>951</v>
      </c>
      <c r="B472" s="142" t="s">
        <v>2161</v>
      </c>
      <c r="C472" s="142" t="s">
        <v>937</v>
      </c>
      <c r="D472" s="143">
        <v>14320.3</v>
      </c>
      <c r="E472" s="142" t="s">
        <v>752</v>
      </c>
    </row>
    <row r="473" spans="1:5">
      <c r="A473" s="142" t="s">
        <v>951</v>
      </c>
      <c r="B473" s="142" t="s">
        <v>2165</v>
      </c>
      <c r="C473" s="142" t="s">
        <v>937</v>
      </c>
      <c r="D473" s="143">
        <v>5483.65</v>
      </c>
      <c r="E473" s="142" t="s">
        <v>752</v>
      </c>
    </row>
    <row r="474" spans="1:5">
      <c r="A474" s="142" t="s">
        <v>951</v>
      </c>
      <c r="B474" s="142" t="s">
        <v>2169</v>
      </c>
      <c r="C474" s="142" t="s">
        <v>937</v>
      </c>
      <c r="D474" s="143">
        <v>2905.05</v>
      </c>
      <c r="E474" s="142" t="s">
        <v>752</v>
      </c>
    </row>
    <row r="475" spans="1:5">
      <c r="A475" s="142" t="s">
        <v>951</v>
      </c>
      <c r="B475" s="142" t="s">
        <v>2486</v>
      </c>
      <c r="C475" s="142" t="s">
        <v>937</v>
      </c>
      <c r="D475" s="143">
        <v>4596.37</v>
      </c>
      <c r="E475" s="142" t="s">
        <v>752</v>
      </c>
    </row>
    <row r="476" spans="1:5">
      <c r="A476" s="142" t="s">
        <v>951</v>
      </c>
      <c r="B476" s="142" t="s">
        <v>2168</v>
      </c>
      <c r="C476" s="142" t="s">
        <v>937</v>
      </c>
      <c r="D476" s="143">
        <v>29588.78</v>
      </c>
      <c r="E476" s="142" t="s">
        <v>752</v>
      </c>
    </row>
    <row r="477" spans="1:5">
      <c r="A477" s="142" t="s">
        <v>951</v>
      </c>
      <c r="B477" s="142" t="s">
        <v>2168</v>
      </c>
      <c r="C477" s="142" t="s">
        <v>937</v>
      </c>
      <c r="D477" s="143">
        <v>1076.47</v>
      </c>
      <c r="E477" s="142" t="s">
        <v>752</v>
      </c>
    </row>
    <row r="478" spans="1:5">
      <c r="A478" s="142" t="s">
        <v>951</v>
      </c>
      <c r="B478" s="142" t="s">
        <v>998</v>
      </c>
      <c r="C478" s="142" t="s">
        <v>1185</v>
      </c>
      <c r="D478" s="143">
        <v>10332.48</v>
      </c>
      <c r="E478" s="142" t="s">
        <v>752</v>
      </c>
    </row>
    <row r="479" spans="1:5">
      <c r="A479" s="142" t="s">
        <v>951</v>
      </c>
      <c r="B479" s="142" t="s">
        <v>1794</v>
      </c>
      <c r="C479" s="142" t="s">
        <v>491</v>
      </c>
      <c r="D479" s="143">
        <v>59307.85</v>
      </c>
      <c r="E479" s="142" t="s">
        <v>752</v>
      </c>
    </row>
    <row r="480" spans="1:5">
      <c r="A480" s="142" t="s">
        <v>951</v>
      </c>
      <c r="B480" s="142" t="s">
        <v>998</v>
      </c>
      <c r="C480" s="142" t="s">
        <v>938</v>
      </c>
      <c r="D480" s="143">
        <v>2362.86</v>
      </c>
      <c r="E480" s="142" t="s">
        <v>752</v>
      </c>
    </row>
    <row r="481" spans="1:5">
      <c r="A481" s="142" t="s">
        <v>951</v>
      </c>
      <c r="B481" s="142" t="s">
        <v>2497</v>
      </c>
      <c r="C481" s="142" t="s">
        <v>950</v>
      </c>
      <c r="D481" s="143">
        <v>4289.07</v>
      </c>
      <c r="E481" s="142" t="s">
        <v>752</v>
      </c>
    </row>
    <row r="482" spans="1:5">
      <c r="A482" s="142" t="s">
        <v>951</v>
      </c>
      <c r="B482" s="142" t="s">
        <v>1794</v>
      </c>
      <c r="C482" s="142" t="s">
        <v>950</v>
      </c>
      <c r="D482" s="143">
        <v>3377.87</v>
      </c>
      <c r="E482" s="142" t="s">
        <v>752</v>
      </c>
    </row>
    <row r="483" spans="1:5">
      <c r="A483" s="142" t="s">
        <v>951</v>
      </c>
      <c r="B483" s="142" t="s">
        <v>1802</v>
      </c>
      <c r="C483" s="142" t="s">
        <v>950</v>
      </c>
      <c r="D483" s="143">
        <v>2037.87</v>
      </c>
      <c r="E483" s="142" t="s">
        <v>752</v>
      </c>
    </row>
    <row r="484" spans="1:5">
      <c r="A484" s="142" t="s">
        <v>951</v>
      </c>
      <c r="B484" s="142" t="s">
        <v>998</v>
      </c>
      <c r="C484" s="142" t="s">
        <v>949</v>
      </c>
      <c r="D484" s="143">
        <v>18970.16</v>
      </c>
      <c r="E484" s="142" t="s">
        <v>752</v>
      </c>
    </row>
    <row r="485" spans="1:5">
      <c r="A485" s="142" t="s">
        <v>951</v>
      </c>
      <c r="B485" s="142" t="s">
        <v>2497</v>
      </c>
      <c r="C485" s="142" t="s">
        <v>950</v>
      </c>
      <c r="D485" s="143">
        <v>4337.4799999999996</v>
      </c>
      <c r="E485" s="142" t="s">
        <v>752</v>
      </c>
    </row>
    <row r="486" spans="1:5">
      <c r="A486" s="142" t="s">
        <v>951</v>
      </c>
      <c r="B486" s="142" t="s">
        <v>1794</v>
      </c>
      <c r="C486" s="142" t="s">
        <v>950</v>
      </c>
      <c r="D486" s="143">
        <v>3036.67</v>
      </c>
      <c r="E486" s="142" t="s">
        <v>752</v>
      </c>
    </row>
    <row r="487" spans="1:5">
      <c r="A487" s="142" t="s">
        <v>951</v>
      </c>
      <c r="B487" s="142" t="s">
        <v>1802</v>
      </c>
      <c r="C487" s="142" t="s">
        <v>950</v>
      </c>
      <c r="D487" s="143">
        <v>2152.0500000000002</v>
      </c>
      <c r="E487" s="142" t="s">
        <v>752</v>
      </c>
    </row>
    <row r="488" spans="1:5">
      <c r="A488" s="142" t="s">
        <v>954</v>
      </c>
      <c r="C488" s="142" t="s">
        <v>955</v>
      </c>
      <c r="D488" s="143">
        <v>185900.4</v>
      </c>
      <c r="E488" s="142" t="s">
        <v>755</v>
      </c>
    </row>
    <row r="489" spans="1:5">
      <c r="A489" s="142" t="s">
        <v>954</v>
      </c>
      <c r="C489" s="142" t="s">
        <v>955</v>
      </c>
      <c r="D489" s="143">
        <v>396986.52056357131</v>
      </c>
      <c r="E489" s="142" t="s">
        <v>785</v>
      </c>
    </row>
    <row r="490" spans="1:5">
      <c r="A490" s="142" t="s">
        <v>954</v>
      </c>
      <c r="C490" s="142" t="s">
        <v>955</v>
      </c>
      <c r="D490" s="143">
        <v>230133.18943642857</v>
      </c>
      <c r="E490" s="142" t="s">
        <v>752</v>
      </c>
    </row>
    <row r="491" spans="1:5">
      <c r="A491" s="142" t="s">
        <v>954</v>
      </c>
      <c r="C491" s="142" t="s">
        <v>500</v>
      </c>
      <c r="D491" s="143">
        <v>2565.5073373432715</v>
      </c>
      <c r="E491" s="142" t="s">
        <v>755</v>
      </c>
    </row>
    <row r="492" spans="1:5">
      <c r="A492" s="142" t="s">
        <v>954</v>
      </c>
      <c r="C492" s="142" t="s">
        <v>500</v>
      </c>
      <c r="D492" s="143">
        <v>1611.76</v>
      </c>
      <c r="E492" s="142" t="s">
        <v>785</v>
      </c>
    </row>
    <row r="493" spans="1:5">
      <c r="A493" s="142" t="s">
        <v>954</v>
      </c>
      <c r="C493" s="142" t="s">
        <v>500</v>
      </c>
      <c r="D493" s="143">
        <v>3980.2214640974535</v>
      </c>
      <c r="E493" s="142" t="s">
        <v>752</v>
      </c>
    </row>
    <row r="494" spans="1:5">
      <c r="A494" s="142" t="s">
        <v>959</v>
      </c>
      <c r="C494" s="142" t="s">
        <v>958</v>
      </c>
      <c r="D494" s="143">
        <v>56685119</v>
      </c>
      <c r="E494" s="142" t="s">
        <v>755</v>
      </c>
    </row>
    <row r="495" spans="1:5">
      <c r="A495" s="142" t="s">
        <v>1611</v>
      </c>
      <c r="C495" s="142" t="s">
        <v>2156</v>
      </c>
      <c r="D495" s="143">
        <v>315599.27</v>
      </c>
      <c r="E495" s="142" t="s">
        <v>755</v>
      </c>
    </row>
  </sheetData>
  <autoFilter ref="A1:E497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8487"/>
  <sheetViews>
    <sheetView showGridLines="0" workbookViewId="0">
      <pane ySplit="2" topLeftCell="A3" activePane="bottomLeft" state="frozen"/>
      <selection sqref="A1:XFD1048576"/>
      <selection pane="bottomLeft" activeCell="A3" sqref="A3"/>
    </sheetView>
  </sheetViews>
  <sheetFormatPr defaultColWidth="8.7265625" defaultRowHeight="14.5"/>
  <cols>
    <col min="1" max="1" width="25.08984375" style="142" customWidth="1"/>
    <col min="2" max="2" width="10.6328125" style="142" bestFit="1" customWidth="1"/>
    <col min="3" max="3" width="13.453125" style="142" customWidth="1"/>
    <col min="4" max="4" width="12.08984375" style="146" bestFit="1" customWidth="1"/>
    <col min="5" max="5" width="17.08984375" style="147" bestFit="1" customWidth="1"/>
    <col min="6" max="6" width="15" style="143" bestFit="1" customWidth="1"/>
    <col min="7" max="7" width="13.453125" style="148" bestFit="1" customWidth="1"/>
    <col min="8" max="8" width="26.08984375" style="142" customWidth="1"/>
    <col min="9" max="9" width="31.08984375" style="142" customWidth="1"/>
    <col min="10" max="10" width="9.453125" style="142" bestFit="1" customWidth="1"/>
    <col min="11" max="11" width="9.453125" style="142" customWidth="1"/>
    <col min="12" max="12" width="15.36328125" style="137" bestFit="1" customWidth="1"/>
    <col min="13" max="13" width="51.6328125" style="140" bestFit="1" customWidth="1"/>
    <col min="14" max="16384" width="8.7265625" style="142"/>
  </cols>
  <sheetData>
    <row r="1" spans="1:13" ht="2.5" customHeight="1">
      <c r="B1" s="142" t="s">
        <v>7860</v>
      </c>
      <c r="M1" s="140" t="s">
        <v>392</v>
      </c>
    </row>
    <row r="2" spans="1:13">
      <c r="A2" s="145" t="s">
        <v>747</v>
      </c>
      <c r="B2" s="145" t="s">
        <v>780</v>
      </c>
      <c r="C2" s="145" t="s">
        <v>748</v>
      </c>
      <c r="D2" s="149" t="s">
        <v>781</v>
      </c>
      <c r="E2" s="150" t="s">
        <v>782</v>
      </c>
      <c r="F2" s="151" t="s">
        <v>784</v>
      </c>
      <c r="G2" s="152" t="s">
        <v>749</v>
      </c>
      <c r="H2" s="145" t="s">
        <v>750</v>
      </c>
      <c r="I2" s="145" t="s">
        <v>783</v>
      </c>
      <c r="J2" s="145" t="s">
        <v>751</v>
      </c>
      <c r="K2" s="145" t="s">
        <v>966</v>
      </c>
      <c r="L2" s="138" t="s">
        <v>788</v>
      </c>
      <c r="M2" s="138" t="s">
        <v>753</v>
      </c>
    </row>
    <row r="3" spans="1:13" s="153" customFormat="1">
      <c r="A3" s="189" t="s">
        <v>1960</v>
      </c>
      <c r="B3" s="189"/>
      <c r="C3" s="189" t="s">
        <v>2498</v>
      </c>
      <c r="D3" s="190">
        <v>45597</v>
      </c>
      <c r="E3" s="191">
        <v>45629</v>
      </c>
      <c r="F3" s="132">
        <v>46.08</v>
      </c>
      <c r="G3" s="193">
        <v>112120702010</v>
      </c>
      <c r="H3" s="189" t="s">
        <v>2499</v>
      </c>
      <c r="I3" s="189" t="s">
        <v>2500</v>
      </c>
      <c r="J3" s="189" t="s">
        <v>521</v>
      </c>
      <c r="L3" s="139" t="s">
        <v>752</v>
      </c>
      <c r="M3" s="139" t="s">
        <v>392</v>
      </c>
    </row>
    <row r="4" spans="1:13" s="153" customFormat="1">
      <c r="A4" s="189" t="s">
        <v>488</v>
      </c>
      <c r="B4" s="189"/>
      <c r="C4" s="189" t="s">
        <v>2501</v>
      </c>
      <c r="D4" s="190">
        <v>45597</v>
      </c>
      <c r="E4" s="191">
        <v>45629</v>
      </c>
      <c r="F4" s="132">
        <v>12.76</v>
      </c>
      <c r="G4" s="193">
        <v>112120702010</v>
      </c>
      <c r="H4" s="189" t="s">
        <v>2499</v>
      </c>
      <c r="I4" s="189" t="s">
        <v>2502</v>
      </c>
      <c r="J4" s="189" t="s">
        <v>679</v>
      </c>
      <c r="L4" s="139" t="s">
        <v>752</v>
      </c>
      <c r="M4" s="139" t="s">
        <v>13</v>
      </c>
    </row>
    <row r="5" spans="1:13" s="153" customFormat="1">
      <c r="A5" s="189" t="s">
        <v>495</v>
      </c>
      <c r="B5" s="189"/>
      <c r="C5" s="189" t="s">
        <v>2503</v>
      </c>
      <c r="D5" s="190">
        <v>45597</v>
      </c>
      <c r="E5" s="191">
        <v>45630</v>
      </c>
      <c r="F5" s="132">
        <v>31</v>
      </c>
      <c r="G5" s="193">
        <v>112120702010</v>
      </c>
      <c r="H5" s="189" t="s">
        <v>2499</v>
      </c>
      <c r="I5" s="189" t="s">
        <v>2504</v>
      </c>
      <c r="J5" s="189" t="s">
        <v>745</v>
      </c>
      <c r="L5" s="139" t="s">
        <v>752</v>
      </c>
      <c r="M5" s="139" t="s">
        <v>158</v>
      </c>
    </row>
    <row r="6" spans="1:13" s="153" customFormat="1">
      <c r="A6" s="189" t="s">
        <v>487</v>
      </c>
      <c r="B6" s="189"/>
      <c r="C6" s="189" t="s">
        <v>2505</v>
      </c>
      <c r="D6" s="190">
        <v>45597</v>
      </c>
      <c r="E6" s="191">
        <v>45631</v>
      </c>
      <c r="F6" s="132">
        <v>28.1</v>
      </c>
      <c r="G6" s="193">
        <v>112120702010</v>
      </c>
      <c r="H6" s="189" t="s">
        <v>2499</v>
      </c>
      <c r="I6" s="189" t="s">
        <v>2506</v>
      </c>
      <c r="J6" s="189" t="s">
        <v>520</v>
      </c>
      <c r="L6" s="139" t="s">
        <v>752</v>
      </c>
      <c r="M6" s="139" t="s">
        <v>358</v>
      </c>
    </row>
    <row r="7" spans="1:13" s="153" customFormat="1">
      <c r="A7" s="189" t="s">
        <v>2507</v>
      </c>
      <c r="B7" s="189"/>
      <c r="C7" s="189" t="s">
        <v>2508</v>
      </c>
      <c r="D7" s="190">
        <v>45566</v>
      </c>
      <c r="E7" s="191">
        <v>45636</v>
      </c>
      <c r="F7" s="132">
        <v>18672.53</v>
      </c>
      <c r="G7" s="193">
        <v>112120612030</v>
      </c>
      <c r="H7" s="189" t="s">
        <v>2509</v>
      </c>
      <c r="I7" s="189" t="s">
        <v>2510</v>
      </c>
      <c r="J7" s="189" t="s">
        <v>517</v>
      </c>
      <c r="L7" s="139" t="s">
        <v>752</v>
      </c>
      <c r="M7" s="139" t="s">
        <v>25</v>
      </c>
    </row>
    <row r="8" spans="1:13" s="153" customFormat="1">
      <c r="A8" s="189" t="s">
        <v>1810</v>
      </c>
      <c r="B8" s="189"/>
      <c r="C8" s="189" t="s">
        <v>2511</v>
      </c>
      <c r="D8" s="190">
        <v>45597</v>
      </c>
      <c r="E8" s="191">
        <v>45636</v>
      </c>
      <c r="F8" s="132">
        <v>13.05</v>
      </c>
      <c r="G8" s="193">
        <v>112120612150</v>
      </c>
      <c r="H8" s="189" t="s">
        <v>2512</v>
      </c>
      <c r="I8" s="189" t="s">
        <v>2513</v>
      </c>
      <c r="J8" s="189" t="s">
        <v>517</v>
      </c>
      <c r="L8" s="139" t="s">
        <v>752</v>
      </c>
      <c r="M8" s="139" t="s">
        <v>25</v>
      </c>
    </row>
    <row r="9" spans="1:13" s="153" customFormat="1">
      <c r="A9" s="189" t="s">
        <v>1993</v>
      </c>
      <c r="B9" s="189"/>
      <c r="C9" s="189" t="s">
        <v>2514</v>
      </c>
      <c r="D9" s="190">
        <v>45627</v>
      </c>
      <c r="E9" s="191">
        <v>45636</v>
      </c>
      <c r="F9" s="132">
        <v>66.819999999999993</v>
      </c>
      <c r="G9" s="193">
        <v>112120702010</v>
      </c>
      <c r="H9" s="189" t="s">
        <v>2499</v>
      </c>
      <c r="I9" s="189" t="s">
        <v>2515</v>
      </c>
      <c r="J9" s="189" t="s">
        <v>642</v>
      </c>
      <c r="L9" s="139" t="s">
        <v>752</v>
      </c>
      <c r="M9" s="139" t="s">
        <v>21</v>
      </c>
    </row>
    <row r="10" spans="1:13" s="153" customFormat="1">
      <c r="A10" s="189" t="s">
        <v>2516</v>
      </c>
      <c r="B10" s="189"/>
      <c r="C10" s="189" t="s">
        <v>2517</v>
      </c>
      <c r="D10" s="190">
        <v>45627</v>
      </c>
      <c r="E10" s="191">
        <v>45639</v>
      </c>
      <c r="F10" s="132">
        <v>21.8</v>
      </c>
      <c r="G10" s="193">
        <v>112120502020</v>
      </c>
      <c r="H10" s="189" t="s">
        <v>2518</v>
      </c>
      <c r="I10" s="189" t="s">
        <v>2519</v>
      </c>
      <c r="J10" s="189" t="s">
        <v>777</v>
      </c>
      <c r="L10" s="139" t="s">
        <v>752</v>
      </c>
      <c r="M10" s="139" t="s">
        <v>196</v>
      </c>
    </row>
    <row r="11" spans="1:13" s="153" customFormat="1">
      <c r="A11" s="189" t="s">
        <v>2516</v>
      </c>
      <c r="B11" s="189"/>
      <c r="C11" s="189" t="s">
        <v>2517</v>
      </c>
      <c r="D11" s="190">
        <v>45627</v>
      </c>
      <c r="E11" s="191">
        <v>45639</v>
      </c>
      <c r="F11" s="132">
        <v>314.77</v>
      </c>
      <c r="G11" s="193">
        <v>112120502020</v>
      </c>
      <c r="H11" s="189" t="s">
        <v>2518</v>
      </c>
      <c r="I11" s="189" t="s">
        <v>2520</v>
      </c>
      <c r="J11" s="189" t="s">
        <v>517</v>
      </c>
      <c r="L11" s="139" t="s">
        <v>752</v>
      </c>
      <c r="M11" s="139" t="s">
        <v>25</v>
      </c>
    </row>
    <row r="12" spans="1:13" s="153" customFormat="1">
      <c r="A12" s="189" t="s">
        <v>2516</v>
      </c>
      <c r="B12" s="189"/>
      <c r="C12" s="189" t="s">
        <v>2517</v>
      </c>
      <c r="D12" s="190">
        <v>45627</v>
      </c>
      <c r="E12" s="191">
        <v>45639</v>
      </c>
      <c r="F12" s="132">
        <v>199.78</v>
      </c>
      <c r="G12" s="193">
        <v>112120502020</v>
      </c>
      <c r="H12" s="189" t="s">
        <v>2518</v>
      </c>
      <c r="I12" s="189" t="s">
        <v>2521</v>
      </c>
      <c r="J12" s="189" t="s">
        <v>549</v>
      </c>
      <c r="L12" s="139" t="s">
        <v>752</v>
      </c>
      <c r="M12" s="139" t="s">
        <v>176</v>
      </c>
    </row>
    <row r="13" spans="1:13" s="153" customFormat="1">
      <c r="A13" s="189" t="s">
        <v>2516</v>
      </c>
      <c r="B13" s="189"/>
      <c r="C13" s="189" t="s">
        <v>2517</v>
      </c>
      <c r="D13" s="190">
        <v>45627</v>
      </c>
      <c r="E13" s="191">
        <v>45639</v>
      </c>
      <c r="F13" s="132">
        <v>1239.22</v>
      </c>
      <c r="G13" s="193">
        <v>112120502020</v>
      </c>
      <c r="H13" s="189" t="s">
        <v>2518</v>
      </c>
      <c r="I13" s="189" t="s">
        <v>2522</v>
      </c>
      <c r="J13" s="189" t="s">
        <v>553</v>
      </c>
      <c r="L13" s="139" t="s">
        <v>752</v>
      </c>
      <c r="M13" s="139" t="s">
        <v>33</v>
      </c>
    </row>
    <row r="14" spans="1:13" s="153" customFormat="1">
      <c r="A14" s="189" t="s">
        <v>2516</v>
      </c>
      <c r="B14" s="189"/>
      <c r="C14" s="189" t="s">
        <v>2517</v>
      </c>
      <c r="D14" s="190">
        <v>45627</v>
      </c>
      <c r="E14" s="191">
        <v>45639</v>
      </c>
      <c r="F14" s="132">
        <v>914.36</v>
      </c>
      <c r="G14" s="193">
        <v>112120502020</v>
      </c>
      <c r="H14" s="189" t="s">
        <v>2518</v>
      </c>
      <c r="I14" s="189" t="s">
        <v>2523</v>
      </c>
      <c r="J14" s="189" t="s">
        <v>555</v>
      </c>
      <c r="L14" s="139" t="s">
        <v>752</v>
      </c>
      <c r="M14" s="139" t="s">
        <v>164</v>
      </c>
    </row>
    <row r="15" spans="1:13" s="153" customFormat="1">
      <c r="A15" s="189" t="s">
        <v>2516</v>
      </c>
      <c r="B15" s="189"/>
      <c r="C15" s="189" t="s">
        <v>2517</v>
      </c>
      <c r="D15" s="190">
        <v>45627</v>
      </c>
      <c r="E15" s="191">
        <v>45639</v>
      </c>
      <c r="F15" s="132">
        <v>2519.4</v>
      </c>
      <c r="G15" s="193">
        <v>112120502020</v>
      </c>
      <c r="H15" s="189" t="s">
        <v>2518</v>
      </c>
      <c r="I15" s="189" t="s">
        <v>2524</v>
      </c>
      <c r="J15" s="189" t="s">
        <v>556</v>
      </c>
      <c r="L15" s="139" t="s">
        <v>752</v>
      </c>
      <c r="M15" s="139" t="s">
        <v>50</v>
      </c>
    </row>
    <row r="16" spans="1:13" s="153" customFormat="1">
      <c r="A16" s="189" t="s">
        <v>2516</v>
      </c>
      <c r="B16" s="189"/>
      <c r="C16" s="189" t="s">
        <v>2517</v>
      </c>
      <c r="D16" s="190">
        <v>45627</v>
      </c>
      <c r="E16" s="191">
        <v>45639</v>
      </c>
      <c r="F16" s="132">
        <v>525.63</v>
      </c>
      <c r="G16" s="193">
        <v>112120502020</v>
      </c>
      <c r="H16" s="189" t="s">
        <v>2518</v>
      </c>
      <c r="I16" s="189" t="s">
        <v>2525</v>
      </c>
      <c r="J16" s="189" t="s">
        <v>522</v>
      </c>
      <c r="L16" s="139" t="s">
        <v>752</v>
      </c>
      <c r="M16" s="139" t="s">
        <v>35</v>
      </c>
    </row>
    <row r="17" spans="1:13" s="141" customFormat="1">
      <c r="A17" s="189" t="s">
        <v>2516</v>
      </c>
      <c r="B17" s="189"/>
      <c r="C17" s="189" t="s">
        <v>2517</v>
      </c>
      <c r="D17" s="190">
        <v>45627</v>
      </c>
      <c r="E17" s="191">
        <v>45639</v>
      </c>
      <c r="F17" s="132">
        <v>2460.13</v>
      </c>
      <c r="G17" s="193">
        <v>112120502020</v>
      </c>
      <c r="H17" s="189" t="s">
        <v>2518</v>
      </c>
      <c r="I17" s="189" t="s">
        <v>2526</v>
      </c>
      <c r="J17" s="189" t="s">
        <v>560</v>
      </c>
      <c r="L17" s="139" t="s">
        <v>752</v>
      </c>
      <c r="M17" s="139" t="s">
        <v>184</v>
      </c>
    </row>
    <row r="18" spans="1:13" s="141" customFormat="1">
      <c r="A18" s="189" t="s">
        <v>2516</v>
      </c>
      <c r="B18" s="189"/>
      <c r="C18" s="189" t="s">
        <v>2517</v>
      </c>
      <c r="D18" s="190">
        <v>45627</v>
      </c>
      <c r="E18" s="191">
        <v>45639</v>
      </c>
      <c r="F18" s="132">
        <v>371.58</v>
      </c>
      <c r="G18" s="193">
        <v>112120502020</v>
      </c>
      <c r="H18" s="189" t="s">
        <v>2518</v>
      </c>
      <c r="I18" s="189" t="s">
        <v>2527</v>
      </c>
      <c r="J18" s="189" t="s">
        <v>662</v>
      </c>
      <c r="L18" s="139" t="s">
        <v>752</v>
      </c>
      <c r="M18" s="139" t="s">
        <v>84</v>
      </c>
    </row>
    <row r="19" spans="1:13" s="141" customFormat="1">
      <c r="A19" s="189" t="s">
        <v>2516</v>
      </c>
      <c r="B19" s="189"/>
      <c r="C19" s="189" t="s">
        <v>2517</v>
      </c>
      <c r="D19" s="190">
        <v>45627</v>
      </c>
      <c r="E19" s="191">
        <v>45639</v>
      </c>
      <c r="F19" s="132">
        <v>718.28</v>
      </c>
      <c r="G19" s="193">
        <v>112120502020</v>
      </c>
      <c r="H19" s="189" t="s">
        <v>2518</v>
      </c>
      <c r="I19" s="189" t="s">
        <v>2528</v>
      </c>
      <c r="J19" s="189" t="s">
        <v>568</v>
      </c>
      <c r="L19" s="139" t="s">
        <v>752</v>
      </c>
      <c r="M19" s="139" t="s">
        <v>88</v>
      </c>
    </row>
    <row r="20" spans="1:13" s="141" customFormat="1">
      <c r="A20" s="189" t="s">
        <v>2516</v>
      </c>
      <c r="B20" s="189"/>
      <c r="C20" s="189" t="s">
        <v>2517</v>
      </c>
      <c r="D20" s="190">
        <v>45627</v>
      </c>
      <c r="E20" s="191">
        <v>45639</v>
      </c>
      <c r="F20" s="132">
        <v>193.8</v>
      </c>
      <c r="G20" s="193">
        <v>112120502020</v>
      </c>
      <c r="H20" s="189" t="s">
        <v>2518</v>
      </c>
      <c r="I20" s="189" t="s">
        <v>2529</v>
      </c>
      <c r="J20" s="189" t="s">
        <v>576</v>
      </c>
      <c r="L20" s="139" t="s">
        <v>752</v>
      </c>
      <c r="M20" s="139" t="s">
        <v>256</v>
      </c>
    </row>
    <row r="21" spans="1:13" s="141" customFormat="1">
      <c r="A21" s="189" t="s">
        <v>2516</v>
      </c>
      <c r="B21" s="189"/>
      <c r="C21" s="189" t="s">
        <v>2517</v>
      </c>
      <c r="D21" s="190">
        <v>45627</v>
      </c>
      <c r="E21" s="191">
        <v>45639</v>
      </c>
      <c r="F21" s="132">
        <v>1880.51</v>
      </c>
      <c r="G21" s="193">
        <v>112120502020</v>
      </c>
      <c r="H21" s="189" t="s">
        <v>2518</v>
      </c>
      <c r="I21" s="189" t="s">
        <v>2530</v>
      </c>
      <c r="J21" s="189" t="s">
        <v>566</v>
      </c>
      <c r="L21" s="139" t="s">
        <v>752</v>
      </c>
      <c r="M21" s="139" t="s">
        <v>37</v>
      </c>
    </row>
    <row r="22" spans="1:13" s="141" customFormat="1">
      <c r="A22" s="189" t="s">
        <v>2516</v>
      </c>
      <c r="B22" s="189"/>
      <c r="C22" s="189" t="s">
        <v>2517</v>
      </c>
      <c r="D22" s="190">
        <v>45627</v>
      </c>
      <c r="E22" s="191">
        <v>45639</v>
      </c>
      <c r="F22" s="132">
        <v>2428.64</v>
      </c>
      <c r="G22" s="193">
        <v>112120502020</v>
      </c>
      <c r="H22" s="189" t="s">
        <v>2518</v>
      </c>
      <c r="I22" s="189" t="s">
        <v>2531</v>
      </c>
      <c r="J22" s="189" t="s">
        <v>578</v>
      </c>
      <c r="L22" s="139" t="s">
        <v>752</v>
      </c>
      <c r="M22" s="139" t="s">
        <v>310</v>
      </c>
    </row>
    <row r="23" spans="1:13" s="141" customFormat="1">
      <c r="A23" s="189" t="s">
        <v>2516</v>
      </c>
      <c r="B23" s="189"/>
      <c r="C23" s="189" t="s">
        <v>2517</v>
      </c>
      <c r="D23" s="190">
        <v>45627</v>
      </c>
      <c r="E23" s="191">
        <v>45639</v>
      </c>
      <c r="F23" s="132">
        <v>2603.81</v>
      </c>
      <c r="G23" s="193">
        <v>112120502020</v>
      </c>
      <c r="H23" s="189" t="s">
        <v>2518</v>
      </c>
      <c r="I23" s="189" t="s">
        <v>2532</v>
      </c>
      <c r="J23" s="189" t="s">
        <v>580</v>
      </c>
      <c r="L23" s="139" t="s">
        <v>752</v>
      </c>
      <c r="M23" s="139" t="s">
        <v>166</v>
      </c>
    </row>
    <row r="24" spans="1:13" s="141" customFormat="1">
      <c r="A24" s="189" t="s">
        <v>2516</v>
      </c>
      <c r="B24" s="189"/>
      <c r="C24" s="189" t="s">
        <v>2517</v>
      </c>
      <c r="D24" s="190">
        <v>45627</v>
      </c>
      <c r="E24" s="191">
        <v>45639</v>
      </c>
      <c r="F24" s="132">
        <v>59.86</v>
      </c>
      <c r="G24" s="193">
        <v>112120502020</v>
      </c>
      <c r="H24" s="189" t="s">
        <v>2518</v>
      </c>
      <c r="I24" s="189" t="s">
        <v>2533</v>
      </c>
      <c r="J24" s="189" t="s">
        <v>599</v>
      </c>
      <c r="L24" s="139" t="s">
        <v>752</v>
      </c>
      <c r="M24" s="139" t="s">
        <v>114</v>
      </c>
    </row>
    <row r="25" spans="1:13" s="141" customFormat="1">
      <c r="A25" s="189" t="s">
        <v>2516</v>
      </c>
      <c r="B25" s="189"/>
      <c r="C25" s="189" t="s">
        <v>2517</v>
      </c>
      <c r="D25" s="190">
        <v>45627</v>
      </c>
      <c r="E25" s="191">
        <v>45639</v>
      </c>
      <c r="F25" s="132">
        <v>837.92</v>
      </c>
      <c r="G25" s="193">
        <v>112120502020</v>
      </c>
      <c r="H25" s="189" t="s">
        <v>2518</v>
      </c>
      <c r="I25" s="189" t="s">
        <v>2534</v>
      </c>
      <c r="J25" s="189" t="s">
        <v>601</v>
      </c>
      <c r="L25" s="139" t="s">
        <v>752</v>
      </c>
      <c r="M25" s="139" t="s">
        <v>170</v>
      </c>
    </row>
    <row r="26" spans="1:13" s="141" customFormat="1">
      <c r="A26" s="189" t="s">
        <v>2516</v>
      </c>
      <c r="B26" s="189"/>
      <c r="C26" s="189" t="s">
        <v>2517</v>
      </c>
      <c r="D26" s="190">
        <v>45627</v>
      </c>
      <c r="E26" s="191">
        <v>45639</v>
      </c>
      <c r="F26" s="132">
        <v>6470.91</v>
      </c>
      <c r="G26" s="193">
        <v>112120502020</v>
      </c>
      <c r="H26" s="189" t="s">
        <v>2518</v>
      </c>
      <c r="I26" s="189" t="s">
        <v>2535</v>
      </c>
      <c r="J26" s="189" t="s">
        <v>572</v>
      </c>
      <c r="L26" s="139" t="s">
        <v>752</v>
      </c>
      <c r="M26" s="139" t="s">
        <v>168</v>
      </c>
    </row>
    <row r="27" spans="1:13" s="141" customFormat="1">
      <c r="A27" s="189" t="s">
        <v>2516</v>
      </c>
      <c r="B27" s="189"/>
      <c r="C27" s="189" t="s">
        <v>2517</v>
      </c>
      <c r="D27" s="190">
        <v>45627</v>
      </c>
      <c r="E27" s="191">
        <v>45639</v>
      </c>
      <c r="F27" s="132">
        <v>662.26</v>
      </c>
      <c r="G27" s="193">
        <v>112120502020</v>
      </c>
      <c r="H27" s="189" t="s">
        <v>2518</v>
      </c>
      <c r="I27" s="189" t="s">
        <v>2536</v>
      </c>
      <c r="J27" s="189" t="s">
        <v>775</v>
      </c>
      <c r="L27" s="139" t="s">
        <v>752</v>
      </c>
      <c r="M27" s="139" t="s">
        <v>190</v>
      </c>
    </row>
    <row r="28" spans="1:13" s="141" customFormat="1">
      <c r="A28" s="189" t="s">
        <v>2516</v>
      </c>
      <c r="B28" s="189"/>
      <c r="C28" s="189" t="s">
        <v>2517</v>
      </c>
      <c r="D28" s="190">
        <v>45627</v>
      </c>
      <c r="E28" s="191">
        <v>45639</v>
      </c>
      <c r="F28" s="132">
        <v>206.44</v>
      </c>
      <c r="G28" s="193">
        <v>112120502020</v>
      </c>
      <c r="H28" s="189" t="s">
        <v>2518</v>
      </c>
      <c r="I28" s="189" t="s">
        <v>2537</v>
      </c>
      <c r="J28" s="189" t="s">
        <v>776</v>
      </c>
      <c r="L28" s="139" t="s">
        <v>752</v>
      </c>
      <c r="M28" s="139" t="s">
        <v>194</v>
      </c>
    </row>
    <row r="29" spans="1:13" s="141" customFormat="1">
      <c r="A29" s="189" t="s">
        <v>2538</v>
      </c>
      <c r="B29" s="189"/>
      <c r="C29" s="189" t="s">
        <v>2539</v>
      </c>
      <c r="D29" s="190">
        <v>45597</v>
      </c>
      <c r="E29" s="191">
        <v>45642</v>
      </c>
      <c r="F29" s="132">
        <v>732</v>
      </c>
      <c r="G29" s="193">
        <v>112120105010</v>
      </c>
      <c r="H29" s="189" t="s">
        <v>2540</v>
      </c>
      <c r="I29" s="189" t="s">
        <v>2541</v>
      </c>
      <c r="J29" s="189" t="s">
        <v>519</v>
      </c>
      <c r="L29" s="139" t="s">
        <v>752</v>
      </c>
      <c r="M29" s="139" t="s">
        <v>56</v>
      </c>
    </row>
    <row r="30" spans="1:13" s="141" customFormat="1">
      <c r="A30" s="189" t="s">
        <v>2542</v>
      </c>
      <c r="B30" s="189"/>
      <c r="C30" s="189" t="s">
        <v>2539</v>
      </c>
      <c r="D30" s="190">
        <v>45597</v>
      </c>
      <c r="E30" s="191">
        <v>45642</v>
      </c>
      <c r="F30" s="132">
        <v>732</v>
      </c>
      <c r="G30" s="193">
        <v>112120105010</v>
      </c>
      <c r="H30" s="189" t="s">
        <v>2540</v>
      </c>
      <c r="I30" s="189" t="s">
        <v>2541</v>
      </c>
      <c r="J30" s="189" t="s">
        <v>519</v>
      </c>
      <c r="L30" s="139" t="s">
        <v>752</v>
      </c>
      <c r="M30" s="139" t="s">
        <v>56</v>
      </c>
    </row>
    <row r="31" spans="1:13" s="141" customFormat="1">
      <c r="A31" s="189" t="s">
        <v>2543</v>
      </c>
      <c r="B31" s="189"/>
      <c r="C31" s="189" t="s">
        <v>2539</v>
      </c>
      <c r="D31" s="190">
        <v>45597</v>
      </c>
      <c r="E31" s="191">
        <v>45642</v>
      </c>
      <c r="F31" s="132">
        <v>732</v>
      </c>
      <c r="G31" s="193">
        <v>112120105010</v>
      </c>
      <c r="H31" s="189" t="s">
        <v>2540</v>
      </c>
      <c r="I31" s="189" t="s">
        <v>2541</v>
      </c>
      <c r="J31" s="189" t="s">
        <v>519</v>
      </c>
      <c r="L31" s="139" t="s">
        <v>752</v>
      </c>
      <c r="M31" s="139" t="s">
        <v>56</v>
      </c>
    </row>
    <row r="32" spans="1:13" s="141" customFormat="1">
      <c r="A32" s="189" t="s">
        <v>487</v>
      </c>
      <c r="B32" s="189"/>
      <c r="C32" s="189" t="s">
        <v>2544</v>
      </c>
      <c r="D32" s="190">
        <v>45627</v>
      </c>
      <c r="E32" s="191">
        <v>45643</v>
      </c>
      <c r="F32" s="132">
        <v>28.1</v>
      </c>
      <c r="G32" s="193">
        <v>112120702010</v>
      </c>
      <c r="H32" s="189" t="s">
        <v>2499</v>
      </c>
      <c r="I32" s="189" t="s">
        <v>2506</v>
      </c>
      <c r="J32" s="189" t="s">
        <v>520</v>
      </c>
      <c r="L32" s="139" t="s">
        <v>752</v>
      </c>
      <c r="M32" s="139" t="s">
        <v>358</v>
      </c>
    </row>
    <row r="33" spans="1:13" s="141" customFormat="1">
      <c r="A33" s="189" t="s">
        <v>2507</v>
      </c>
      <c r="B33" s="189"/>
      <c r="C33" s="189" t="s">
        <v>2545</v>
      </c>
      <c r="D33" s="190">
        <v>45597</v>
      </c>
      <c r="E33" s="191">
        <v>45646</v>
      </c>
      <c r="F33" s="132">
        <v>11575.48</v>
      </c>
      <c r="G33" s="193">
        <v>112120612030</v>
      </c>
      <c r="H33" s="189" t="s">
        <v>2509</v>
      </c>
      <c r="I33" s="189" t="s">
        <v>2510</v>
      </c>
      <c r="J33" s="189" t="s">
        <v>517</v>
      </c>
      <c r="L33" s="139" t="s">
        <v>752</v>
      </c>
      <c r="M33" s="139" t="s">
        <v>25</v>
      </c>
    </row>
    <row r="34" spans="1:13" s="141" customFormat="1">
      <c r="A34" s="189" t="s">
        <v>525</v>
      </c>
      <c r="B34" s="189"/>
      <c r="C34" s="189" t="s">
        <v>2546</v>
      </c>
      <c r="D34" s="190">
        <v>45536</v>
      </c>
      <c r="E34" s="191">
        <v>45646</v>
      </c>
      <c r="F34" s="132">
        <v>31.32</v>
      </c>
      <c r="G34" s="193">
        <v>112120501010</v>
      </c>
      <c r="H34" s="189" t="s">
        <v>2111</v>
      </c>
      <c r="I34" s="189" t="s">
        <v>2547</v>
      </c>
      <c r="J34" s="189" t="s">
        <v>687</v>
      </c>
      <c r="L34" s="139" t="s">
        <v>752</v>
      </c>
      <c r="M34" s="139" t="s">
        <v>140</v>
      </c>
    </row>
    <row r="35" spans="1:13" s="141" customFormat="1">
      <c r="A35" s="189" t="s">
        <v>525</v>
      </c>
      <c r="B35" s="189"/>
      <c r="C35" s="189" t="s">
        <v>2546</v>
      </c>
      <c r="D35" s="190">
        <v>45536</v>
      </c>
      <c r="E35" s="191">
        <v>45646</v>
      </c>
      <c r="F35" s="132">
        <v>62.64</v>
      </c>
      <c r="G35" s="193">
        <v>112120501010</v>
      </c>
      <c r="H35" s="189" t="s">
        <v>2111</v>
      </c>
      <c r="I35" s="189" t="s">
        <v>2548</v>
      </c>
      <c r="J35" s="189" t="s">
        <v>704</v>
      </c>
      <c r="L35" s="139" t="s">
        <v>752</v>
      </c>
      <c r="M35" s="139" t="s">
        <v>428</v>
      </c>
    </row>
    <row r="36" spans="1:13" s="141" customFormat="1">
      <c r="A36" s="189" t="s">
        <v>525</v>
      </c>
      <c r="B36" s="189"/>
      <c r="C36" s="189" t="s">
        <v>2546</v>
      </c>
      <c r="D36" s="190">
        <v>45536</v>
      </c>
      <c r="E36" s="191">
        <v>45646</v>
      </c>
      <c r="F36" s="132">
        <v>43.85</v>
      </c>
      <c r="G36" s="193">
        <v>112120501010</v>
      </c>
      <c r="H36" s="189" t="s">
        <v>2111</v>
      </c>
      <c r="I36" s="189" t="s">
        <v>2549</v>
      </c>
      <c r="J36" s="189" t="s">
        <v>672</v>
      </c>
      <c r="L36" s="139" t="s">
        <v>752</v>
      </c>
      <c r="M36" s="139" t="s">
        <v>11</v>
      </c>
    </row>
    <row r="37" spans="1:13" s="141" customFormat="1">
      <c r="A37" s="189" t="s">
        <v>525</v>
      </c>
      <c r="B37" s="189"/>
      <c r="C37" s="189" t="s">
        <v>2546</v>
      </c>
      <c r="D37" s="190">
        <v>45536</v>
      </c>
      <c r="E37" s="191">
        <v>45646</v>
      </c>
      <c r="F37" s="132">
        <v>28.19</v>
      </c>
      <c r="G37" s="193">
        <v>112120501010</v>
      </c>
      <c r="H37" s="189" t="s">
        <v>2111</v>
      </c>
      <c r="I37" s="189" t="s">
        <v>2550</v>
      </c>
      <c r="J37" s="189" t="s">
        <v>722</v>
      </c>
      <c r="L37" s="139" t="s">
        <v>752</v>
      </c>
      <c r="M37" s="139" t="s">
        <v>76</v>
      </c>
    </row>
    <row r="38" spans="1:13" s="141" customFormat="1">
      <c r="A38" s="189" t="s">
        <v>525</v>
      </c>
      <c r="B38" s="189"/>
      <c r="C38" s="189" t="s">
        <v>2546</v>
      </c>
      <c r="D38" s="190">
        <v>45536</v>
      </c>
      <c r="E38" s="191">
        <v>45646</v>
      </c>
      <c r="F38" s="132">
        <v>21.92</v>
      </c>
      <c r="G38" s="193">
        <v>112120501010</v>
      </c>
      <c r="H38" s="189" t="s">
        <v>2111</v>
      </c>
      <c r="I38" s="189" t="s">
        <v>2551</v>
      </c>
      <c r="J38" s="189" t="s">
        <v>723</v>
      </c>
      <c r="L38" s="139" t="s">
        <v>752</v>
      </c>
      <c r="M38" s="139" t="s">
        <v>344</v>
      </c>
    </row>
    <row r="39" spans="1:13" s="141" customFormat="1">
      <c r="A39" s="189" t="s">
        <v>525</v>
      </c>
      <c r="B39" s="189"/>
      <c r="C39" s="189" t="s">
        <v>2546</v>
      </c>
      <c r="D39" s="190">
        <v>45536</v>
      </c>
      <c r="E39" s="191">
        <v>45646</v>
      </c>
      <c r="F39" s="132">
        <v>234.9</v>
      </c>
      <c r="G39" s="193">
        <v>112120501010</v>
      </c>
      <c r="H39" s="189" t="s">
        <v>2111</v>
      </c>
      <c r="I39" s="189" t="s">
        <v>2552</v>
      </c>
      <c r="J39" s="189" t="s">
        <v>601</v>
      </c>
      <c r="L39" s="139" t="s">
        <v>752</v>
      </c>
      <c r="M39" s="139" t="s">
        <v>170</v>
      </c>
    </row>
    <row r="40" spans="1:13" s="141" customFormat="1">
      <c r="A40" s="189" t="s">
        <v>525</v>
      </c>
      <c r="B40" s="189"/>
      <c r="C40" s="189" t="s">
        <v>2546</v>
      </c>
      <c r="D40" s="190">
        <v>45536</v>
      </c>
      <c r="E40" s="191">
        <v>45646</v>
      </c>
      <c r="F40" s="132">
        <v>90.83</v>
      </c>
      <c r="G40" s="193">
        <v>112120501010</v>
      </c>
      <c r="H40" s="189" t="s">
        <v>2111</v>
      </c>
      <c r="I40" s="189" t="s">
        <v>2553</v>
      </c>
      <c r="J40" s="189" t="s">
        <v>603</v>
      </c>
      <c r="L40" s="139" t="s">
        <v>752</v>
      </c>
      <c r="M40" s="139" t="s">
        <v>326</v>
      </c>
    </row>
    <row r="41" spans="1:13" s="141" customFormat="1">
      <c r="A41" s="189" t="s">
        <v>525</v>
      </c>
      <c r="B41" s="189"/>
      <c r="C41" s="189" t="s">
        <v>2546</v>
      </c>
      <c r="D41" s="190">
        <v>45536</v>
      </c>
      <c r="E41" s="191">
        <v>45646</v>
      </c>
      <c r="F41" s="132">
        <v>119.02</v>
      </c>
      <c r="G41" s="193">
        <v>112120501010</v>
      </c>
      <c r="H41" s="189" t="s">
        <v>2111</v>
      </c>
      <c r="I41" s="189" t="s">
        <v>2554</v>
      </c>
      <c r="J41" s="189" t="s">
        <v>604</v>
      </c>
      <c r="L41" s="139" t="s">
        <v>752</v>
      </c>
      <c r="M41" s="139" t="s">
        <v>78</v>
      </c>
    </row>
    <row r="42" spans="1:13" s="141" customFormat="1">
      <c r="A42" s="189" t="s">
        <v>525</v>
      </c>
      <c r="B42" s="189"/>
      <c r="C42" s="189" t="s">
        <v>2546</v>
      </c>
      <c r="D42" s="190">
        <v>45536</v>
      </c>
      <c r="E42" s="191">
        <v>45646</v>
      </c>
      <c r="F42" s="132">
        <v>93.96</v>
      </c>
      <c r="G42" s="193">
        <v>112120501010</v>
      </c>
      <c r="H42" s="189" t="s">
        <v>2111</v>
      </c>
      <c r="I42" s="189" t="s">
        <v>2555</v>
      </c>
      <c r="J42" s="189" t="s">
        <v>613</v>
      </c>
      <c r="L42" s="139" t="s">
        <v>752</v>
      </c>
      <c r="M42" s="139" t="s">
        <v>116</v>
      </c>
    </row>
    <row r="43" spans="1:13" s="141" customFormat="1">
      <c r="A43" s="189" t="s">
        <v>525</v>
      </c>
      <c r="B43" s="189"/>
      <c r="C43" s="189" t="s">
        <v>2546</v>
      </c>
      <c r="D43" s="190">
        <v>45536</v>
      </c>
      <c r="E43" s="191">
        <v>45646</v>
      </c>
      <c r="F43" s="132">
        <v>28.19</v>
      </c>
      <c r="G43" s="193">
        <v>112120501010</v>
      </c>
      <c r="H43" s="189" t="s">
        <v>2111</v>
      </c>
      <c r="I43" s="189" t="s">
        <v>2556</v>
      </c>
      <c r="J43" s="189" t="s">
        <v>648</v>
      </c>
      <c r="L43" s="139" t="s">
        <v>752</v>
      </c>
      <c r="M43" s="139" t="s">
        <v>334</v>
      </c>
    </row>
    <row r="44" spans="1:13" s="141" customFormat="1">
      <c r="A44" s="189" t="s">
        <v>525</v>
      </c>
      <c r="B44" s="189"/>
      <c r="C44" s="189" t="s">
        <v>2546</v>
      </c>
      <c r="D44" s="190">
        <v>45536</v>
      </c>
      <c r="E44" s="191">
        <v>45646</v>
      </c>
      <c r="F44" s="132">
        <v>34.450000000000003</v>
      </c>
      <c r="G44" s="193">
        <v>112120501010</v>
      </c>
      <c r="H44" s="189" t="s">
        <v>2111</v>
      </c>
      <c r="I44" s="189" t="s">
        <v>2557</v>
      </c>
      <c r="J44" s="189" t="s">
        <v>645</v>
      </c>
      <c r="L44" s="139" t="s">
        <v>752</v>
      </c>
      <c r="M44" s="139" t="s">
        <v>198</v>
      </c>
    </row>
    <row r="45" spans="1:13" s="141" customFormat="1">
      <c r="A45" s="189" t="s">
        <v>525</v>
      </c>
      <c r="B45" s="189"/>
      <c r="C45" s="189" t="s">
        <v>2546</v>
      </c>
      <c r="D45" s="190">
        <v>45536</v>
      </c>
      <c r="E45" s="191">
        <v>45646</v>
      </c>
      <c r="F45" s="132">
        <v>216.11</v>
      </c>
      <c r="G45" s="193">
        <v>112120501010</v>
      </c>
      <c r="H45" s="189" t="s">
        <v>2111</v>
      </c>
      <c r="I45" s="189" t="s">
        <v>2558</v>
      </c>
      <c r="J45" s="189" t="s">
        <v>609</v>
      </c>
      <c r="L45" s="139" t="s">
        <v>752</v>
      </c>
      <c r="M45" s="139" t="s">
        <v>430</v>
      </c>
    </row>
    <row r="46" spans="1:13" s="141" customFormat="1">
      <c r="A46" s="189" t="s">
        <v>525</v>
      </c>
      <c r="B46" s="189"/>
      <c r="C46" s="189" t="s">
        <v>2546</v>
      </c>
      <c r="D46" s="190">
        <v>45536</v>
      </c>
      <c r="E46" s="191">
        <v>45646</v>
      </c>
      <c r="F46" s="132">
        <v>15.66</v>
      </c>
      <c r="G46" s="193">
        <v>112120501010</v>
      </c>
      <c r="H46" s="189" t="s">
        <v>2111</v>
      </c>
      <c r="I46" s="189" t="s">
        <v>2559</v>
      </c>
      <c r="J46" s="189" t="s">
        <v>520</v>
      </c>
      <c r="L46" s="139" t="s">
        <v>752</v>
      </c>
      <c r="M46" s="139" t="s">
        <v>358</v>
      </c>
    </row>
    <row r="47" spans="1:13" s="141" customFormat="1">
      <c r="A47" s="189" t="s">
        <v>525</v>
      </c>
      <c r="B47" s="189"/>
      <c r="C47" s="189" t="s">
        <v>2546</v>
      </c>
      <c r="D47" s="190">
        <v>45536</v>
      </c>
      <c r="E47" s="191">
        <v>45646</v>
      </c>
      <c r="F47" s="132">
        <v>59.51</v>
      </c>
      <c r="G47" s="193">
        <v>112120501010</v>
      </c>
      <c r="H47" s="189" t="s">
        <v>2111</v>
      </c>
      <c r="I47" s="189" t="s">
        <v>2560</v>
      </c>
      <c r="J47" s="189" t="s">
        <v>658</v>
      </c>
      <c r="L47" s="139" t="s">
        <v>752</v>
      </c>
      <c r="M47" s="139" t="s">
        <v>436</v>
      </c>
    </row>
    <row r="48" spans="1:13" s="141" customFormat="1">
      <c r="A48" s="189" t="s">
        <v>525</v>
      </c>
      <c r="B48" s="189"/>
      <c r="C48" s="189" t="s">
        <v>2546</v>
      </c>
      <c r="D48" s="190">
        <v>45536</v>
      </c>
      <c r="E48" s="191">
        <v>45646</v>
      </c>
      <c r="F48" s="132">
        <v>50.11</v>
      </c>
      <c r="G48" s="193">
        <v>112120501010</v>
      </c>
      <c r="H48" s="189" t="s">
        <v>2111</v>
      </c>
      <c r="I48" s="189" t="s">
        <v>2561</v>
      </c>
      <c r="J48" s="189" t="s">
        <v>714</v>
      </c>
      <c r="L48" s="139" t="s">
        <v>752</v>
      </c>
      <c r="M48" s="139" t="s">
        <v>446</v>
      </c>
    </row>
    <row r="49" spans="1:13" s="141" customFormat="1">
      <c r="A49" s="189" t="s">
        <v>525</v>
      </c>
      <c r="B49" s="189"/>
      <c r="C49" s="189" t="s">
        <v>2546</v>
      </c>
      <c r="D49" s="190">
        <v>45536</v>
      </c>
      <c r="E49" s="191">
        <v>45646</v>
      </c>
      <c r="F49" s="132">
        <v>59.51</v>
      </c>
      <c r="G49" s="193">
        <v>112120501010</v>
      </c>
      <c r="H49" s="189" t="s">
        <v>2111</v>
      </c>
      <c r="I49" s="189" t="s">
        <v>2562</v>
      </c>
      <c r="J49" s="189" t="s">
        <v>733</v>
      </c>
      <c r="L49" s="139" t="s">
        <v>752</v>
      </c>
      <c r="M49" s="139" t="s">
        <v>480</v>
      </c>
    </row>
    <row r="50" spans="1:13" s="141" customFormat="1">
      <c r="A50" s="189" t="s">
        <v>525</v>
      </c>
      <c r="B50" s="189"/>
      <c r="C50" s="189" t="s">
        <v>2546</v>
      </c>
      <c r="D50" s="190">
        <v>45536</v>
      </c>
      <c r="E50" s="191">
        <v>45646</v>
      </c>
      <c r="F50" s="132">
        <v>50.11</v>
      </c>
      <c r="G50" s="193">
        <v>112120501010</v>
      </c>
      <c r="H50" s="189" t="s">
        <v>2111</v>
      </c>
      <c r="I50" s="189" t="s">
        <v>2563</v>
      </c>
      <c r="J50" s="189" t="s">
        <v>527</v>
      </c>
      <c r="L50" s="139" t="s">
        <v>752</v>
      </c>
      <c r="M50" s="139" t="s">
        <v>98</v>
      </c>
    </row>
    <row r="51" spans="1:13" s="141" customFormat="1">
      <c r="A51" s="189" t="s">
        <v>525</v>
      </c>
      <c r="B51" s="189"/>
      <c r="C51" s="189" t="s">
        <v>2546</v>
      </c>
      <c r="D51" s="190">
        <v>45536</v>
      </c>
      <c r="E51" s="191">
        <v>45646</v>
      </c>
      <c r="F51" s="132">
        <v>3.13</v>
      </c>
      <c r="G51" s="193">
        <v>112120501010</v>
      </c>
      <c r="H51" s="189" t="s">
        <v>2111</v>
      </c>
      <c r="I51" s="189" t="s">
        <v>2564</v>
      </c>
      <c r="J51" s="189" t="s">
        <v>519</v>
      </c>
      <c r="L51" s="139" t="s">
        <v>752</v>
      </c>
      <c r="M51" s="139" t="s">
        <v>56</v>
      </c>
    </row>
    <row r="52" spans="1:13" s="141" customFormat="1">
      <c r="A52" s="189" t="s">
        <v>525</v>
      </c>
      <c r="B52" s="189"/>
      <c r="C52" s="189" t="s">
        <v>2546</v>
      </c>
      <c r="D52" s="190">
        <v>45536</v>
      </c>
      <c r="E52" s="191">
        <v>45646</v>
      </c>
      <c r="F52" s="132">
        <v>28.19</v>
      </c>
      <c r="G52" s="193">
        <v>112120501010</v>
      </c>
      <c r="H52" s="189" t="s">
        <v>2111</v>
      </c>
      <c r="I52" s="189" t="s">
        <v>2565</v>
      </c>
      <c r="J52" s="189" t="s">
        <v>701</v>
      </c>
      <c r="L52" s="139" t="s">
        <v>752</v>
      </c>
      <c r="M52" s="139" t="s">
        <v>136</v>
      </c>
    </row>
    <row r="53" spans="1:13" s="141" customFormat="1">
      <c r="A53" s="189" t="s">
        <v>525</v>
      </c>
      <c r="B53" s="189"/>
      <c r="C53" s="189" t="s">
        <v>2546</v>
      </c>
      <c r="D53" s="190">
        <v>45536</v>
      </c>
      <c r="E53" s="191">
        <v>45646</v>
      </c>
      <c r="F53" s="132">
        <v>97.09</v>
      </c>
      <c r="G53" s="193">
        <v>112120501010</v>
      </c>
      <c r="H53" s="189" t="s">
        <v>2111</v>
      </c>
      <c r="I53" s="189" t="s">
        <v>2566</v>
      </c>
      <c r="J53" s="189" t="s">
        <v>592</v>
      </c>
      <c r="L53" s="139" t="s">
        <v>752</v>
      </c>
      <c r="M53" s="139" t="s">
        <v>108</v>
      </c>
    </row>
    <row r="54" spans="1:13" s="141" customFormat="1">
      <c r="A54" s="189" t="s">
        <v>525</v>
      </c>
      <c r="B54" s="189"/>
      <c r="C54" s="189" t="s">
        <v>2546</v>
      </c>
      <c r="D54" s="190">
        <v>45536</v>
      </c>
      <c r="E54" s="191">
        <v>45646</v>
      </c>
      <c r="F54" s="132">
        <v>34.450000000000003</v>
      </c>
      <c r="G54" s="193">
        <v>112120501010</v>
      </c>
      <c r="H54" s="189" t="s">
        <v>2111</v>
      </c>
      <c r="I54" s="189" t="s">
        <v>2567</v>
      </c>
      <c r="J54" s="189" t="s">
        <v>626</v>
      </c>
      <c r="L54" s="139" t="s">
        <v>752</v>
      </c>
      <c r="M54" s="139" t="s">
        <v>94</v>
      </c>
    </row>
    <row r="55" spans="1:13" s="141" customFormat="1">
      <c r="A55" s="189" t="s">
        <v>525</v>
      </c>
      <c r="B55" s="189"/>
      <c r="C55" s="189" t="s">
        <v>2546</v>
      </c>
      <c r="D55" s="190">
        <v>45536</v>
      </c>
      <c r="E55" s="191">
        <v>45646</v>
      </c>
      <c r="F55" s="132">
        <v>28.19</v>
      </c>
      <c r="G55" s="193">
        <v>112120501010</v>
      </c>
      <c r="H55" s="189" t="s">
        <v>2111</v>
      </c>
      <c r="I55" s="189" t="s">
        <v>2568</v>
      </c>
      <c r="J55" s="189" t="s">
        <v>738</v>
      </c>
      <c r="L55" s="139" t="s">
        <v>752</v>
      </c>
      <c r="M55" s="139" t="s">
        <v>282</v>
      </c>
    </row>
    <row r="56" spans="1:13" s="141" customFormat="1">
      <c r="A56" s="189" t="s">
        <v>525</v>
      </c>
      <c r="B56" s="189"/>
      <c r="C56" s="189" t="s">
        <v>2546</v>
      </c>
      <c r="D56" s="190">
        <v>45536</v>
      </c>
      <c r="E56" s="191">
        <v>45646</v>
      </c>
      <c r="F56" s="132">
        <v>21.92</v>
      </c>
      <c r="G56" s="193">
        <v>112120501010</v>
      </c>
      <c r="H56" s="189" t="s">
        <v>2111</v>
      </c>
      <c r="I56" s="189" t="s">
        <v>2569</v>
      </c>
      <c r="J56" s="189" t="s">
        <v>706</v>
      </c>
      <c r="L56" s="139" t="s">
        <v>752</v>
      </c>
      <c r="M56" s="139" t="s">
        <v>356</v>
      </c>
    </row>
    <row r="57" spans="1:13" s="141" customFormat="1">
      <c r="A57" s="189" t="s">
        <v>525</v>
      </c>
      <c r="B57" s="189"/>
      <c r="C57" s="189" t="s">
        <v>2546</v>
      </c>
      <c r="D57" s="190">
        <v>45536</v>
      </c>
      <c r="E57" s="191">
        <v>45646</v>
      </c>
      <c r="F57" s="132">
        <v>150.34</v>
      </c>
      <c r="G57" s="193">
        <v>112120501010</v>
      </c>
      <c r="H57" s="189" t="s">
        <v>2111</v>
      </c>
      <c r="I57" s="189" t="s">
        <v>2570</v>
      </c>
      <c r="J57" s="189" t="s">
        <v>664</v>
      </c>
      <c r="L57" s="139" t="s">
        <v>752</v>
      </c>
      <c r="M57" s="139" t="s">
        <v>372</v>
      </c>
    </row>
    <row r="58" spans="1:13" s="141" customFormat="1">
      <c r="A58" s="189" t="s">
        <v>525</v>
      </c>
      <c r="B58" s="189"/>
      <c r="C58" s="189" t="s">
        <v>2546</v>
      </c>
      <c r="D58" s="190">
        <v>45536</v>
      </c>
      <c r="E58" s="191">
        <v>45646</v>
      </c>
      <c r="F58" s="132">
        <v>626.4</v>
      </c>
      <c r="G58" s="193">
        <v>112120501010</v>
      </c>
      <c r="H58" s="189" t="s">
        <v>2111</v>
      </c>
      <c r="I58" s="189" t="s">
        <v>2571</v>
      </c>
      <c r="J58" s="189" t="s">
        <v>559</v>
      </c>
      <c r="L58" s="139" t="s">
        <v>752</v>
      </c>
      <c r="M58" s="139" t="s">
        <v>384</v>
      </c>
    </row>
    <row r="59" spans="1:13" s="141" customFormat="1">
      <c r="A59" s="189" t="s">
        <v>525</v>
      </c>
      <c r="B59" s="189"/>
      <c r="C59" s="189" t="s">
        <v>2546</v>
      </c>
      <c r="D59" s="190">
        <v>45536</v>
      </c>
      <c r="E59" s="191">
        <v>45646</v>
      </c>
      <c r="F59" s="132">
        <v>169.13</v>
      </c>
      <c r="G59" s="193">
        <v>112120501010</v>
      </c>
      <c r="H59" s="189" t="s">
        <v>2111</v>
      </c>
      <c r="I59" s="189" t="s">
        <v>2572</v>
      </c>
      <c r="J59" s="189" t="s">
        <v>663</v>
      </c>
      <c r="L59" s="139" t="s">
        <v>752</v>
      </c>
      <c r="M59" s="139" t="s">
        <v>316</v>
      </c>
    </row>
    <row r="60" spans="1:13" s="141" customFormat="1">
      <c r="A60" s="189" t="s">
        <v>525</v>
      </c>
      <c r="B60" s="189"/>
      <c r="C60" s="189" t="s">
        <v>2546</v>
      </c>
      <c r="D60" s="190">
        <v>45536</v>
      </c>
      <c r="E60" s="191">
        <v>45646</v>
      </c>
      <c r="F60" s="132">
        <v>122.15</v>
      </c>
      <c r="G60" s="193">
        <v>112120501010</v>
      </c>
      <c r="H60" s="189" t="s">
        <v>2111</v>
      </c>
      <c r="I60" s="189" t="s">
        <v>2573</v>
      </c>
      <c r="J60" s="189" t="s">
        <v>593</v>
      </c>
      <c r="L60" s="139" t="s">
        <v>752</v>
      </c>
      <c r="M60" s="139" t="s">
        <v>224</v>
      </c>
    </row>
    <row r="61" spans="1:13" s="141" customFormat="1">
      <c r="A61" s="189" t="s">
        <v>525</v>
      </c>
      <c r="B61" s="189"/>
      <c r="C61" s="189" t="s">
        <v>2546</v>
      </c>
      <c r="D61" s="190">
        <v>45536</v>
      </c>
      <c r="E61" s="191">
        <v>45646</v>
      </c>
      <c r="F61" s="132">
        <v>34.450000000000003</v>
      </c>
      <c r="G61" s="193">
        <v>112120501010</v>
      </c>
      <c r="H61" s="189" t="s">
        <v>2111</v>
      </c>
      <c r="I61" s="189" t="s">
        <v>2574</v>
      </c>
      <c r="J61" s="189" t="s">
        <v>541</v>
      </c>
      <c r="L61" s="139" t="s">
        <v>752</v>
      </c>
      <c r="M61" s="139" t="s">
        <v>23</v>
      </c>
    </row>
    <row r="62" spans="1:13" s="141" customFormat="1">
      <c r="A62" s="189" t="s">
        <v>525</v>
      </c>
      <c r="B62" s="189"/>
      <c r="C62" s="189" t="s">
        <v>2546</v>
      </c>
      <c r="D62" s="190">
        <v>45536</v>
      </c>
      <c r="E62" s="191">
        <v>45646</v>
      </c>
      <c r="F62" s="132">
        <v>25.06</v>
      </c>
      <c r="G62" s="193">
        <v>112120501010</v>
      </c>
      <c r="H62" s="189" t="s">
        <v>2111</v>
      </c>
      <c r="I62" s="189" t="s">
        <v>2575</v>
      </c>
      <c r="J62" s="189" t="s">
        <v>622</v>
      </c>
      <c r="L62" s="139" t="s">
        <v>752</v>
      </c>
      <c r="M62" s="139" t="s">
        <v>120</v>
      </c>
    </row>
    <row r="63" spans="1:13" s="141" customFormat="1">
      <c r="A63" s="189" t="s">
        <v>525</v>
      </c>
      <c r="B63" s="189"/>
      <c r="C63" s="189" t="s">
        <v>2546</v>
      </c>
      <c r="D63" s="190">
        <v>45536</v>
      </c>
      <c r="E63" s="191">
        <v>45646</v>
      </c>
      <c r="F63" s="132">
        <v>122.15</v>
      </c>
      <c r="G63" s="193">
        <v>112120501010</v>
      </c>
      <c r="H63" s="189" t="s">
        <v>2111</v>
      </c>
      <c r="I63" s="189" t="s">
        <v>2576</v>
      </c>
      <c r="J63" s="189" t="s">
        <v>583</v>
      </c>
      <c r="L63" s="139" t="s">
        <v>752</v>
      </c>
      <c r="M63" s="139" t="s">
        <v>102</v>
      </c>
    </row>
    <row r="64" spans="1:13" s="141" customFormat="1">
      <c r="A64" s="189" t="s">
        <v>525</v>
      </c>
      <c r="B64" s="189"/>
      <c r="C64" s="189" t="s">
        <v>2546</v>
      </c>
      <c r="D64" s="190">
        <v>45536</v>
      </c>
      <c r="E64" s="191">
        <v>45646</v>
      </c>
      <c r="F64" s="132">
        <v>28.19</v>
      </c>
      <c r="G64" s="193">
        <v>112120501010</v>
      </c>
      <c r="H64" s="189" t="s">
        <v>2111</v>
      </c>
      <c r="I64" s="189" t="s">
        <v>2577</v>
      </c>
      <c r="J64" s="189" t="s">
        <v>637</v>
      </c>
      <c r="L64" s="139" t="s">
        <v>752</v>
      </c>
      <c r="M64" s="139" t="s">
        <v>126</v>
      </c>
    </row>
    <row r="65" spans="1:13" s="141" customFormat="1">
      <c r="A65" s="189" t="s">
        <v>525</v>
      </c>
      <c r="B65" s="189"/>
      <c r="C65" s="189" t="s">
        <v>2546</v>
      </c>
      <c r="D65" s="190">
        <v>45536</v>
      </c>
      <c r="E65" s="191">
        <v>45646</v>
      </c>
      <c r="F65" s="132">
        <v>3.13</v>
      </c>
      <c r="G65" s="193">
        <v>112120501010</v>
      </c>
      <c r="H65" s="189" t="s">
        <v>2111</v>
      </c>
      <c r="I65" s="189" t="s">
        <v>2564</v>
      </c>
      <c r="J65" s="189" t="s">
        <v>519</v>
      </c>
      <c r="L65" s="139" t="s">
        <v>752</v>
      </c>
      <c r="M65" s="139" t="s">
        <v>56</v>
      </c>
    </row>
    <row r="66" spans="1:13" s="141" customFormat="1">
      <c r="A66" s="189" t="s">
        <v>525</v>
      </c>
      <c r="B66" s="189"/>
      <c r="C66" s="189" t="s">
        <v>2546</v>
      </c>
      <c r="D66" s="190">
        <v>45536</v>
      </c>
      <c r="E66" s="191">
        <v>45646</v>
      </c>
      <c r="F66" s="132">
        <v>25.06</v>
      </c>
      <c r="G66" s="193">
        <v>112120501010</v>
      </c>
      <c r="H66" s="189" t="s">
        <v>2111</v>
      </c>
      <c r="I66" s="189" t="s">
        <v>2578</v>
      </c>
      <c r="J66" s="189" t="s">
        <v>547</v>
      </c>
      <c r="L66" s="139" t="s">
        <v>752</v>
      </c>
      <c r="M66" s="139" t="s">
        <v>142</v>
      </c>
    </row>
    <row r="67" spans="1:13" s="141" customFormat="1">
      <c r="A67" s="189" t="s">
        <v>525</v>
      </c>
      <c r="B67" s="189"/>
      <c r="C67" s="189" t="s">
        <v>2546</v>
      </c>
      <c r="D67" s="190">
        <v>45536</v>
      </c>
      <c r="E67" s="191">
        <v>45646</v>
      </c>
      <c r="F67" s="132">
        <v>40.72</v>
      </c>
      <c r="G67" s="193">
        <v>112120501010</v>
      </c>
      <c r="H67" s="189" t="s">
        <v>2111</v>
      </c>
      <c r="I67" s="189" t="s">
        <v>2579</v>
      </c>
      <c r="J67" s="189" t="s">
        <v>643</v>
      </c>
      <c r="L67" s="139" t="s">
        <v>752</v>
      </c>
      <c r="M67" s="139" t="s">
        <v>330</v>
      </c>
    </row>
    <row r="68" spans="1:13" s="141" customFormat="1">
      <c r="A68" s="189" t="s">
        <v>525</v>
      </c>
      <c r="B68" s="189"/>
      <c r="C68" s="189" t="s">
        <v>2546</v>
      </c>
      <c r="D68" s="190">
        <v>45536</v>
      </c>
      <c r="E68" s="191">
        <v>45646</v>
      </c>
      <c r="F68" s="132">
        <v>28.19</v>
      </c>
      <c r="G68" s="193">
        <v>112120501010</v>
      </c>
      <c r="H68" s="189" t="s">
        <v>2111</v>
      </c>
      <c r="I68" s="189" t="s">
        <v>2580</v>
      </c>
      <c r="J68" s="189" t="s">
        <v>725</v>
      </c>
      <c r="L68" s="139" t="s">
        <v>752</v>
      </c>
      <c r="M68" s="139" t="s">
        <v>162</v>
      </c>
    </row>
    <row r="69" spans="1:13" s="141" customFormat="1">
      <c r="A69" s="189" t="s">
        <v>525</v>
      </c>
      <c r="B69" s="189"/>
      <c r="C69" s="189" t="s">
        <v>2546</v>
      </c>
      <c r="D69" s="190">
        <v>45536</v>
      </c>
      <c r="E69" s="191">
        <v>45646</v>
      </c>
      <c r="F69" s="132">
        <v>131.54</v>
      </c>
      <c r="G69" s="193">
        <v>112120501010</v>
      </c>
      <c r="H69" s="189" t="s">
        <v>2111</v>
      </c>
      <c r="I69" s="189" t="s">
        <v>2581</v>
      </c>
      <c r="J69" s="189" t="s">
        <v>587</v>
      </c>
      <c r="L69" s="139" t="s">
        <v>752</v>
      </c>
      <c r="M69" s="139" t="s">
        <v>202</v>
      </c>
    </row>
    <row r="70" spans="1:13" s="141" customFormat="1">
      <c r="A70" s="189" t="s">
        <v>525</v>
      </c>
      <c r="B70" s="189"/>
      <c r="C70" s="189" t="s">
        <v>2546</v>
      </c>
      <c r="D70" s="190">
        <v>45536</v>
      </c>
      <c r="E70" s="191">
        <v>45646</v>
      </c>
      <c r="F70" s="132">
        <v>65.77</v>
      </c>
      <c r="G70" s="193">
        <v>112120501010</v>
      </c>
      <c r="H70" s="189" t="s">
        <v>2111</v>
      </c>
      <c r="I70" s="189" t="s">
        <v>2582</v>
      </c>
      <c r="J70" s="189" t="s">
        <v>715</v>
      </c>
      <c r="L70" s="139" t="s">
        <v>752</v>
      </c>
      <c r="M70" s="139" t="s">
        <v>396</v>
      </c>
    </row>
    <row r="71" spans="1:13" s="141" customFormat="1">
      <c r="A71" s="189" t="s">
        <v>525</v>
      </c>
      <c r="B71" s="189"/>
      <c r="C71" s="189" t="s">
        <v>2546</v>
      </c>
      <c r="D71" s="190">
        <v>45536</v>
      </c>
      <c r="E71" s="191">
        <v>45646</v>
      </c>
      <c r="F71" s="132">
        <v>28.19</v>
      </c>
      <c r="G71" s="193">
        <v>112120501010</v>
      </c>
      <c r="H71" s="189" t="s">
        <v>2111</v>
      </c>
      <c r="I71" s="189" t="s">
        <v>2583</v>
      </c>
      <c r="J71" s="189" t="s">
        <v>718</v>
      </c>
      <c r="L71" s="139" t="s">
        <v>752</v>
      </c>
      <c r="M71" s="139" t="s">
        <v>350</v>
      </c>
    </row>
    <row r="72" spans="1:13" s="141" customFormat="1">
      <c r="A72" s="189" t="s">
        <v>525</v>
      </c>
      <c r="B72" s="189"/>
      <c r="C72" s="189" t="s">
        <v>2546</v>
      </c>
      <c r="D72" s="190">
        <v>45536</v>
      </c>
      <c r="E72" s="191">
        <v>45646</v>
      </c>
      <c r="F72" s="132">
        <v>28.19</v>
      </c>
      <c r="G72" s="193">
        <v>112120501010</v>
      </c>
      <c r="H72" s="189" t="s">
        <v>2111</v>
      </c>
      <c r="I72" s="189" t="s">
        <v>2584</v>
      </c>
      <c r="J72" s="189" t="s">
        <v>710</v>
      </c>
      <c r="L72" s="139" t="s">
        <v>752</v>
      </c>
      <c r="M72" s="139" t="s">
        <v>240</v>
      </c>
    </row>
    <row r="73" spans="1:13" s="141" customFormat="1">
      <c r="A73" s="189" t="s">
        <v>525</v>
      </c>
      <c r="B73" s="189"/>
      <c r="C73" s="189" t="s">
        <v>2546</v>
      </c>
      <c r="D73" s="190">
        <v>45536</v>
      </c>
      <c r="E73" s="191">
        <v>45646</v>
      </c>
      <c r="F73" s="132">
        <v>131.54</v>
      </c>
      <c r="G73" s="193">
        <v>112120501010</v>
      </c>
      <c r="H73" s="189" t="s">
        <v>2111</v>
      </c>
      <c r="I73" s="189" t="s">
        <v>2585</v>
      </c>
      <c r="J73" s="189" t="s">
        <v>588</v>
      </c>
      <c r="L73" s="139" t="s">
        <v>752</v>
      </c>
      <c r="M73" s="139" t="s">
        <v>300</v>
      </c>
    </row>
    <row r="74" spans="1:13" s="141" customFormat="1">
      <c r="A74" s="189" t="s">
        <v>525</v>
      </c>
      <c r="B74" s="189"/>
      <c r="C74" s="189" t="s">
        <v>2546</v>
      </c>
      <c r="D74" s="190">
        <v>45536</v>
      </c>
      <c r="E74" s="191">
        <v>45646</v>
      </c>
      <c r="F74" s="132">
        <v>56.38</v>
      </c>
      <c r="G74" s="193">
        <v>112120501010</v>
      </c>
      <c r="H74" s="189" t="s">
        <v>2111</v>
      </c>
      <c r="I74" s="189" t="s">
        <v>2586</v>
      </c>
      <c r="J74" s="189" t="s">
        <v>678</v>
      </c>
      <c r="L74" s="139" t="s">
        <v>752</v>
      </c>
      <c r="M74" s="139" t="s">
        <v>188</v>
      </c>
    </row>
    <row r="75" spans="1:13" s="141" customFormat="1">
      <c r="A75" s="189" t="s">
        <v>525</v>
      </c>
      <c r="B75" s="189"/>
      <c r="C75" s="189" t="s">
        <v>2546</v>
      </c>
      <c r="D75" s="190">
        <v>45536</v>
      </c>
      <c r="E75" s="191">
        <v>45646</v>
      </c>
      <c r="F75" s="132">
        <v>209.84</v>
      </c>
      <c r="G75" s="193">
        <v>112120501010</v>
      </c>
      <c r="H75" s="189" t="s">
        <v>2111</v>
      </c>
      <c r="I75" s="189" t="s">
        <v>2587</v>
      </c>
      <c r="J75" s="189" t="s">
        <v>617</v>
      </c>
      <c r="L75" s="139" t="s">
        <v>752</v>
      </c>
      <c r="M75" s="139" t="s">
        <v>306</v>
      </c>
    </row>
    <row r="76" spans="1:13" s="141" customFormat="1">
      <c r="A76" s="189" t="s">
        <v>525</v>
      </c>
      <c r="B76" s="189"/>
      <c r="C76" s="189" t="s">
        <v>2546</v>
      </c>
      <c r="D76" s="190">
        <v>45536</v>
      </c>
      <c r="E76" s="191">
        <v>45646</v>
      </c>
      <c r="F76" s="132">
        <v>159.72999999999999</v>
      </c>
      <c r="G76" s="193">
        <v>112120501010</v>
      </c>
      <c r="H76" s="189" t="s">
        <v>2111</v>
      </c>
      <c r="I76" s="189" t="s">
        <v>2588</v>
      </c>
      <c r="J76" s="189" t="s">
        <v>606</v>
      </c>
      <c r="L76" s="139" t="s">
        <v>752</v>
      </c>
      <c r="M76" s="139" t="s">
        <v>408</v>
      </c>
    </row>
    <row r="77" spans="1:13" s="141" customFormat="1">
      <c r="A77" s="189" t="s">
        <v>525</v>
      </c>
      <c r="B77" s="189"/>
      <c r="C77" s="189" t="s">
        <v>2546</v>
      </c>
      <c r="D77" s="190">
        <v>45536</v>
      </c>
      <c r="E77" s="191">
        <v>45646</v>
      </c>
      <c r="F77" s="132">
        <v>37.58</v>
      </c>
      <c r="G77" s="193">
        <v>112120501010</v>
      </c>
      <c r="H77" s="189" t="s">
        <v>2111</v>
      </c>
      <c r="I77" s="189" t="s">
        <v>2589</v>
      </c>
      <c r="J77" s="189" t="s">
        <v>654</v>
      </c>
      <c r="L77" s="139" t="s">
        <v>752</v>
      </c>
      <c r="M77" s="139" t="s">
        <v>244</v>
      </c>
    </row>
    <row r="78" spans="1:13" s="141" customFormat="1">
      <c r="A78" s="189" t="s">
        <v>525</v>
      </c>
      <c r="B78" s="189"/>
      <c r="C78" s="189" t="s">
        <v>2546</v>
      </c>
      <c r="D78" s="190">
        <v>45536</v>
      </c>
      <c r="E78" s="191">
        <v>45646</v>
      </c>
      <c r="F78" s="132">
        <v>103.36</v>
      </c>
      <c r="G78" s="193">
        <v>112120501010</v>
      </c>
      <c r="H78" s="189" t="s">
        <v>2111</v>
      </c>
      <c r="I78" s="189" t="s">
        <v>2590</v>
      </c>
      <c r="J78" s="189" t="s">
        <v>607</v>
      </c>
      <c r="L78" s="139" t="s">
        <v>752</v>
      </c>
      <c r="M78" s="139" t="s">
        <v>308</v>
      </c>
    </row>
    <row r="79" spans="1:13" s="141" customFormat="1">
      <c r="A79" s="189" t="s">
        <v>525</v>
      </c>
      <c r="B79" s="189"/>
      <c r="C79" s="189" t="s">
        <v>2546</v>
      </c>
      <c r="D79" s="190">
        <v>45536</v>
      </c>
      <c r="E79" s="191">
        <v>45646</v>
      </c>
      <c r="F79" s="132">
        <v>200.45</v>
      </c>
      <c r="G79" s="193">
        <v>112120501010</v>
      </c>
      <c r="H79" s="189" t="s">
        <v>2111</v>
      </c>
      <c r="I79" s="189" t="s">
        <v>2591</v>
      </c>
      <c r="J79" s="189" t="s">
        <v>614</v>
      </c>
      <c r="L79" s="139" t="s">
        <v>752</v>
      </c>
      <c r="M79" s="139" t="s">
        <v>410</v>
      </c>
    </row>
    <row r="80" spans="1:13" s="141" customFormat="1">
      <c r="A80" s="189" t="s">
        <v>525</v>
      </c>
      <c r="B80" s="189"/>
      <c r="C80" s="189" t="s">
        <v>2546</v>
      </c>
      <c r="D80" s="190">
        <v>45536</v>
      </c>
      <c r="E80" s="191">
        <v>45646</v>
      </c>
      <c r="F80" s="132">
        <v>28.19</v>
      </c>
      <c r="G80" s="193">
        <v>112120501010</v>
      </c>
      <c r="H80" s="189" t="s">
        <v>2111</v>
      </c>
      <c r="I80" s="189" t="s">
        <v>2592</v>
      </c>
      <c r="J80" s="189" t="s">
        <v>697</v>
      </c>
      <c r="L80" s="139" t="s">
        <v>752</v>
      </c>
      <c r="M80" s="139" t="s">
        <v>254</v>
      </c>
    </row>
    <row r="81" spans="1:13" s="141" customFormat="1">
      <c r="A81" s="189" t="s">
        <v>525</v>
      </c>
      <c r="B81" s="189"/>
      <c r="C81" s="189" t="s">
        <v>2546</v>
      </c>
      <c r="D81" s="190">
        <v>45536</v>
      </c>
      <c r="E81" s="191">
        <v>45646</v>
      </c>
      <c r="F81" s="132">
        <v>1114.99</v>
      </c>
      <c r="G81" s="193">
        <v>112120501010</v>
      </c>
      <c r="H81" s="189" t="s">
        <v>2111</v>
      </c>
      <c r="I81" s="189" t="s">
        <v>2593</v>
      </c>
      <c r="J81" s="189" t="s">
        <v>549</v>
      </c>
      <c r="L81" s="139" t="s">
        <v>752</v>
      </c>
      <c r="M81" s="139" t="s">
        <v>176</v>
      </c>
    </row>
    <row r="82" spans="1:13" s="141" customFormat="1">
      <c r="A82" s="189" t="s">
        <v>525</v>
      </c>
      <c r="B82" s="189"/>
      <c r="C82" s="189" t="s">
        <v>2546</v>
      </c>
      <c r="D82" s="190">
        <v>45536</v>
      </c>
      <c r="E82" s="191">
        <v>45646</v>
      </c>
      <c r="F82" s="132">
        <v>795.53</v>
      </c>
      <c r="G82" s="193">
        <v>112120501010</v>
      </c>
      <c r="H82" s="189" t="s">
        <v>2111</v>
      </c>
      <c r="I82" s="189" t="s">
        <v>2594</v>
      </c>
      <c r="J82" s="189" t="s">
        <v>517</v>
      </c>
      <c r="L82" s="139" t="s">
        <v>752</v>
      </c>
      <c r="M82" s="139" t="s">
        <v>25</v>
      </c>
    </row>
    <row r="83" spans="1:13" s="141" customFormat="1">
      <c r="A83" s="189" t="s">
        <v>525</v>
      </c>
      <c r="B83" s="189"/>
      <c r="C83" s="189" t="s">
        <v>2546</v>
      </c>
      <c r="D83" s="190">
        <v>45536</v>
      </c>
      <c r="E83" s="191">
        <v>45646</v>
      </c>
      <c r="F83" s="132">
        <v>613.87</v>
      </c>
      <c r="G83" s="193">
        <v>112120501010</v>
      </c>
      <c r="H83" s="189" t="s">
        <v>2111</v>
      </c>
      <c r="I83" s="189" t="s">
        <v>2595</v>
      </c>
      <c r="J83" s="189" t="s">
        <v>579</v>
      </c>
      <c r="L83" s="139" t="s">
        <v>752</v>
      </c>
      <c r="M83" s="139" t="s">
        <v>470</v>
      </c>
    </row>
    <row r="84" spans="1:13" s="141" customFormat="1">
      <c r="A84" s="189" t="s">
        <v>525</v>
      </c>
      <c r="B84" s="189"/>
      <c r="C84" s="189" t="s">
        <v>2546</v>
      </c>
      <c r="D84" s="190">
        <v>45536</v>
      </c>
      <c r="E84" s="191">
        <v>45646</v>
      </c>
      <c r="F84" s="132">
        <v>28.19</v>
      </c>
      <c r="G84" s="193">
        <v>112120501010</v>
      </c>
      <c r="H84" s="189" t="s">
        <v>2111</v>
      </c>
      <c r="I84" s="189" t="s">
        <v>2596</v>
      </c>
      <c r="J84" s="189" t="s">
        <v>727</v>
      </c>
      <c r="L84" s="139" t="s">
        <v>752</v>
      </c>
      <c r="M84" s="139" t="s">
        <v>154</v>
      </c>
    </row>
    <row r="85" spans="1:13" s="141" customFormat="1">
      <c r="A85" s="189" t="s">
        <v>525</v>
      </c>
      <c r="B85" s="189"/>
      <c r="C85" s="189" t="s">
        <v>2546</v>
      </c>
      <c r="D85" s="190">
        <v>45536</v>
      </c>
      <c r="E85" s="191">
        <v>45646</v>
      </c>
      <c r="F85" s="132">
        <v>31.32</v>
      </c>
      <c r="G85" s="193">
        <v>112120501010</v>
      </c>
      <c r="H85" s="189" t="s">
        <v>2111</v>
      </c>
      <c r="I85" s="189" t="s">
        <v>2597</v>
      </c>
      <c r="J85" s="189" t="s">
        <v>686</v>
      </c>
      <c r="L85" s="139" t="s">
        <v>752</v>
      </c>
      <c r="M85" s="139" t="s">
        <v>258</v>
      </c>
    </row>
    <row r="86" spans="1:13" s="141" customFormat="1">
      <c r="A86" s="189" t="s">
        <v>525</v>
      </c>
      <c r="B86" s="189"/>
      <c r="C86" s="189" t="s">
        <v>2546</v>
      </c>
      <c r="D86" s="190">
        <v>45536</v>
      </c>
      <c r="E86" s="191">
        <v>45646</v>
      </c>
      <c r="F86" s="132">
        <v>25.06</v>
      </c>
      <c r="G86" s="193">
        <v>112120501010</v>
      </c>
      <c r="H86" s="189" t="s">
        <v>2111</v>
      </c>
      <c r="I86" s="189" t="s">
        <v>2598</v>
      </c>
      <c r="J86" s="189" t="s">
        <v>696</v>
      </c>
      <c r="L86" s="139" t="s">
        <v>752</v>
      </c>
      <c r="M86" s="139" t="s">
        <v>342</v>
      </c>
    </row>
    <row r="87" spans="1:13" s="141" customFormat="1">
      <c r="A87" s="189" t="s">
        <v>525</v>
      </c>
      <c r="B87" s="189"/>
      <c r="C87" s="189" t="s">
        <v>2546</v>
      </c>
      <c r="D87" s="190">
        <v>45536</v>
      </c>
      <c r="E87" s="191">
        <v>45646</v>
      </c>
      <c r="F87" s="132">
        <v>131.54</v>
      </c>
      <c r="G87" s="193">
        <v>112120501010</v>
      </c>
      <c r="H87" s="189" t="s">
        <v>2111</v>
      </c>
      <c r="I87" s="189" t="s">
        <v>2599</v>
      </c>
      <c r="J87" s="189" t="s">
        <v>595</v>
      </c>
      <c r="L87" s="139" t="s">
        <v>752</v>
      </c>
      <c r="M87" s="139" t="s">
        <v>378</v>
      </c>
    </row>
    <row r="88" spans="1:13" s="141" customFormat="1">
      <c r="A88" s="189" t="s">
        <v>525</v>
      </c>
      <c r="B88" s="189"/>
      <c r="C88" s="189" t="s">
        <v>2546</v>
      </c>
      <c r="D88" s="190">
        <v>45536</v>
      </c>
      <c r="E88" s="191">
        <v>45646</v>
      </c>
      <c r="F88" s="132">
        <v>43.85</v>
      </c>
      <c r="G88" s="193">
        <v>112120501010</v>
      </c>
      <c r="H88" s="189" t="s">
        <v>2111</v>
      </c>
      <c r="I88" s="189" t="s">
        <v>2600</v>
      </c>
      <c r="J88" s="189" t="s">
        <v>544</v>
      </c>
      <c r="L88" s="139" t="s">
        <v>752</v>
      </c>
      <c r="M88" s="139" t="s">
        <v>382</v>
      </c>
    </row>
    <row r="89" spans="1:13" s="141" customFormat="1">
      <c r="A89" s="189" t="s">
        <v>525</v>
      </c>
      <c r="B89" s="189"/>
      <c r="C89" s="189" t="s">
        <v>2546</v>
      </c>
      <c r="D89" s="190">
        <v>45536</v>
      </c>
      <c r="E89" s="191">
        <v>45646</v>
      </c>
      <c r="F89" s="132">
        <v>25.06</v>
      </c>
      <c r="G89" s="193">
        <v>112120501010</v>
      </c>
      <c r="H89" s="189" t="s">
        <v>2111</v>
      </c>
      <c r="I89" s="189" t="s">
        <v>2601</v>
      </c>
      <c r="J89" s="189" t="s">
        <v>676</v>
      </c>
      <c r="L89" s="139" t="s">
        <v>752</v>
      </c>
      <c r="M89" s="139" t="s">
        <v>284</v>
      </c>
    </row>
    <row r="90" spans="1:13" s="141" customFormat="1">
      <c r="A90" s="189" t="s">
        <v>525</v>
      </c>
      <c r="B90" s="189"/>
      <c r="C90" s="189" t="s">
        <v>2546</v>
      </c>
      <c r="D90" s="190">
        <v>45536</v>
      </c>
      <c r="E90" s="191">
        <v>45646</v>
      </c>
      <c r="F90" s="132">
        <v>137.81</v>
      </c>
      <c r="G90" s="193">
        <v>112120501010</v>
      </c>
      <c r="H90" s="189" t="s">
        <v>2111</v>
      </c>
      <c r="I90" s="189" t="s">
        <v>2602</v>
      </c>
      <c r="J90" s="189" t="s">
        <v>571</v>
      </c>
      <c r="L90" s="139" t="s">
        <v>752</v>
      </c>
      <c r="M90" s="139" t="s">
        <v>302</v>
      </c>
    </row>
    <row r="91" spans="1:13" s="141" customFormat="1">
      <c r="A91" s="189" t="s">
        <v>525</v>
      </c>
      <c r="B91" s="189"/>
      <c r="C91" s="189" t="s">
        <v>2546</v>
      </c>
      <c r="D91" s="190">
        <v>45536</v>
      </c>
      <c r="E91" s="191">
        <v>45646</v>
      </c>
      <c r="F91" s="132">
        <v>175.39</v>
      </c>
      <c r="G91" s="193">
        <v>112120501010</v>
      </c>
      <c r="H91" s="189" t="s">
        <v>2111</v>
      </c>
      <c r="I91" s="189" t="s">
        <v>2603</v>
      </c>
      <c r="J91" s="189" t="s">
        <v>586</v>
      </c>
      <c r="L91" s="139" t="s">
        <v>752</v>
      </c>
      <c r="M91" s="139" t="s">
        <v>182</v>
      </c>
    </row>
    <row r="92" spans="1:13" s="141" customFormat="1">
      <c r="A92" s="189" t="s">
        <v>525</v>
      </c>
      <c r="B92" s="189"/>
      <c r="C92" s="189" t="s">
        <v>2546</v>
      </c>
      <c r="D92" s="190">
        <v>45536</v>
      </c>
      <c r="E92" s="191">
        <v>45646</v>
      </c>
      <c r="F92" s="132">
        <v>46.98</v>
      </c>
      <c r="G92" s="193">
        <v>112120501010</v>
      </c>
      <c r="H92" s="189" t="s">
        <v>2111</v>
      </c>
      <c r="I92" s="189" t="s">
        <v>2604</v>
      </c>
      <c r="J92" s="189" t="s">
        <v>538</v>
      </c>
      <c r="L92" s="139" t="s">
        <v>752</v>
      </c>
      <c r="M92" s="139" t="s">
        <v>322</v>
      </c>
    </row>
    <row r="93" spans="1:13" s="141" customFormat="1">
      <c r="A93" s="189" t="s">
        <v>525</v>
      </c>
      <c r="B93" s="189"/>
      <c r="C93" s="189" t="s">
        <v>2546</v>
      </c>
      <c r="D93" s="190">
        <v>45536</v>
      </c>
      <c r="E93" s="191">
        <v>45646</v>
      </c>
      <c r="F93" s="132">
        <v>28.19</v>
      </c>
      <c r="G93" s="193">
        <v>112120501010</v>
      </c>
      <c r="H93" s="189" t="s">
        <v>2111</v>
      </c>
      <c r="I93" s="189" t="s">
        <v>2605</v>
      </c>
      <c r="J93" s="189" t="s">
        <v>674</v>
      </c>
      <c r="L93" s="139" t="s">
        <v>752</v>
      </c>
      <c r="M93" s="139" t="s">
        <v>134</v>
      </c>
    </row>
    <row r="94" spans="1:13" s="141" customFormat="1">
      <c r="A94" s="189" t="s">
        <v>525</v>
      </c>
      <c r="B94" s="189"/>
      <c r="C94" s="189" t="s">
        <v>2546</v>
      </c>
      <c r="D94" s="190">
        <v>45536</v>
      </c>
      <c r="E94" s="191">
        <v>45646</v>
      </c>
      <c r="F94" s="132">
        <v>65.77</v>
      </c>
      <c r="G94" s="193">
        <v>112120501010</v>
      </c>
      <c r="H94" s="189" t="s">
        <v>2111</v>
      </c>
      <c r="I94" s="189" t="s">
        <v>2606</v>
      </c>
      <c r="J94" s="189" t="s">
        <v>625</v>
      </c>
      <c r="L94" s="139" t="s">
        <v>752</v>
      </c>
      <c r="M94" s="139" t="s">
        <v>46</v>
      </c>
    </row>
    <row r="95" spans="1:13" s="141" customFormat="1">
      <c r="A95" s="189" t="s">
        <v>525</v>
      </c>
      <c r="B95" s="189"/>
      <c r="C95" s="189" t="s">
        <v>2546</v>
      </c>
      <c r="D95" s="190">
        <v>45536</v>
      </c>
      <c r="E95" s="191">
        <v>45646</v>
      </c>
      <c r="F95" s="132">
        <v>87.7</v>
      </c>
      <c r="G95" s="193">
        <v>112120501010</v>
      </c>
      <c r="H95" s="189" t="s">
        <v>2111</v>
      </c>
      <c r="I95" s="189" t="s">
        <v>2607</v>
      </c>
      <c r="J95" s="189" t="s">
        <v>623</v>
      </c>
      <c r="L95" s="139" t="s">
        <v>752</v>
      </c>
      <c r="M95" s="139" t="s">
        <v>122</v>
      </c>
    </row>
    <row r="96" spans="1:13" s="141" customFormat="1">
      <c r="A96" s="189" t="s">
        <v>525</v>
      </c>
      <c r="B96" s="189"/>
      <c r="C96" s="189" t="s">
        <v>2546</v>
      </c>
      <c r="D96" s="190">
        <v>45536</v>
      </c>
      <c r="E96" s="191">
        <v>45646</v>
      </c>
      <c r="F96" s="132">
        <v>28.19</v>
      </c>
      <c r="G96" s="193">
        <v>112120501010</v>
      </c>
      <c r="H96" s="189" t="s">
        <v>2111</v>
      </c>
      <c r="I96" s="189" t="s">
        <v>2608</v>
      </c>
      <c r="J96" s="189" t="s">
        <v>699</v>
      </c>
      <c r="L96" s="139" t="s">
        <v>752</v>
      </c>
      <c r="M96" s="139" t="s">
        <v>274</v>
      </c>
    </row>
    <row r="97" spans="1:13" s="141" customFormat="1">
      <c r="A97" s="189" t="s">
        <v>525</v>
      </c>
      <c r="B97" s="189"/>
      <c r="C97" s="189" t="s">
        <v>2546</v>
      </c>
      <c r="D97" s="190">
        <v>45536</v>
      </c>
      <c r="E97" s="191">
        <v>45646</v>
      </c>
      <c r="F97" s="132">
        <v>43.85</v>
      </c>
      <c r="G97" s="193">
        <v>112120501010</v>
      </c>
      <c r="H97" s="189" t="s">
        <v>2111</v>
      </c>
      <c r="I97" s="189" t="s">
        <v>2609</v>
      </c>
      <c r="J97" s="189" t="s">
        <v>524</v>
      </c>
      <c r="L97" s="139" t="s">
        <v>752</v>
      </c>
      <c r="M97" s="139" t="s">
        <v>402</v>
      </c>
    </row>
    <row r="98" spans="1:13" s="141" customFormat="1">
      <c r="A98" s="189" t="s">
        <v>525</v>
      </c>
      <c r="B98" s="189"/>
      <c r="C98" s="189" t="s">
        <v>2546</v>
      </c>
      <c r="D98" s="190">
        <v>45536</v>
      </c>
      <c r="E98" s="191">
        <v>45646</v>
      </c>
      <c r="F98" s="132">
        <v>34.450000000000003</v>
      </c>
      <c r="G98" s="193">
        <v>112120501010</v>
      </c>
      <c r="H98" s="189" t="s">
        <v>2111</v>
      </c>
      <c r="I98" s="189" t="s">
        <v>2610</v>
      </c>
      <c r="J98" s="189" t="s">
        <v>675</v>
      </c>
      <c r="L98" s="139" t="s">
        <v>752</v>
      </c>
      <c r="M98" s="139" t="s">
        <v>354</v>
      </c>
    </row>
    <row r="99" spans="1:13" s="141" customFormat="1">
      <c r="A99" s="189" t="s">
        <v>525</v>
      </c>
      <c r="B99" s="189"/>
      <c r="C99" s="189" t="s">
        <v>2546</v>
      </c>
      <c r="D99" s="190">
        <v>45536</v>
      </c>
      <c r="E99" s="191">
        <v>45646</v>
      </c>
      <c r="F99" s="132">
        <v>169.13</v>
      </c>
      <c r="G99" s="193">
        <v>112120501010</v>
      </c>
      <c r="H99" s="189" t="s">
        <v>2111</v>
      </c>
      <c r="I99" s="189" t="s">
        <v>2611</v>
      </c>
      <c r="J99" s="189" t="s">
        <v>605</v>
      </c>
      <c r="L99" s="139" t="s">
        <v>752</v>
      </c>
      <c r="M99" s="139" t="s">
        <v>404</v>
      </c>
    </row>
    <row r="100" spans="1:13" s="141" customFormat="1">
      <c r="A100" s="189" t="s">
        <v>525</v>
      </c>
      <c r="B100" s="189"/>
      <c r="C100" s="189" t="s">
        <v>2546</v>
      </c>
      <c r="D100" s="190">
        <v>45536</v>
      </c>
      <c r="E100" s="191">
        <v>45646</v>
      </c>
      <c r="F100" s="132">
        <v>34.450000000000003</v>
      </c>
      <c r="G100" s="193">
        <v>112120501010</v>
      </c>
      <c r="H100" s="189" t="s">
        <v>2111</v>
      </c>
      <c r="I100" s="189" t="s">
        <v>2612</v>
      </c>
      <c r="J100" s="189" t="s">
        <v>630</v>
      </c>
      <c r="L100" s="139" t="s">
        <v>752</v>
      </c>
      <c r="M100" s="139" t="s">
        <v>212</v>
      </c>
    </row>
    <row r="101" spans="1:13" s="141" customFormat="1">
      <c r="A101" s="189" t="s">
        <v>525</v>
      </c>
      <c r="B101" s="189"/>
      <c r="C101" s="189" t="s">
        <v>2546</v>
      </c>
      <c r="D101" s="190">
        <v>45536</v>
      </c>
      <c r="E101" s="191">
        <v>45646</v>
      </c>
      <c r="F101" s="132">
        <v>19.71</v>
      </c>
      <c r="G101" s="193">
        <v>112120501010</v>
      </c>
      <c r="H101" s="189" t="s">
        <v>2111</v>
      </c>
      <c r="I101" s="189" t="s">
        <v>2613</v>
      </c>
      <c r="J101" s="189" t="s">
        <v>720</v>
      </c>
      <c r="L101" s="139" t="s">
        <v>752</v>
      </c>
      <c r="M101" s="139" t="s">
        <v>420</v>
      </c>
    </row>
    <row r="102" spans="1:13" s="141" customFormat="1">
      <c r="A102" s="189" t="s">
        <v>525</v>
      </c>
      <c r="B102" s="189"/>
      <c r="C102" s="189" t="s">
        <v>2546</v>
      </c>
      <c r="D102" s="190">
        <v>45536</v>
      </c>
      <c r="E102" s="191">
        <v>45646</v>
      </c>
      <c r="F102" s="132">
        <v>18.48</v>
      </c>
      <c r="G102" s="193">
        <v>112120501010</v>
      </c>
      <c r="H102" s="189" t="s">
        <v>2111</v>
      </c>
      <c r="I102" s="189" t="s">
        <v>2614</v>
      </c>
      <c r="J102" s="189" t="s">
        <v>532</v>
      </c>
      <c r="L102" s="139" t="s">
        <v>752</v>
      </c>
      <c r="M102" s="139" t="s">
        <v>41</v>
      </c>
    </row>
    <row r="103" spans="1:13" s="141" customFormat="1">
      <c r="A103" s="189" t="s">
        <v>525</v>
      </c>
      <c r="B103" s="189"/>
      <c r="C103" s="189" t="s">
        <v>2546</v>
      </c>
      <c r="D103" s="190">
        <v>45536</v>
      </c>
      <c r="E103" s="191">
        <v>45646</v>
      </c>
      <c r="F103" s="132">
        <v>86.24</v>
      </c>
      <c r="G103" s="193">
        <v>112120501010</v>
      </c>
      <c r="H103" s="189" t="s">
        <v>2111</v>
      </c>
      <c r="I103" s="189" t="s">
        <v>2615</v>
      </c>
      <c r="J103" s="189" t="s">
        <v>578</v>
      </c>
      <c r="L103" s="139" t="s">
        <v>752</v>
      </c>
      <c r="M103" s="139" t="s">
        <v>310</v>
      </c>
    </row>
    <row r="104" spans="1:13" s="141" customFormat="1">
      <c r="A104" s="189" t="s">
        <v>525</v>
      </c>
      <c r="B104" s="189"/>
      <c r="C104" s="189" t="s">
        <v>2546</v>
      </c>
      <c r="D104" s="190">
        <v>45536</v>
      </c>
      <c r="E104" s="191">
        <v>45646</v>
      </c>
      <c r="F104" s="132">
        <v>24.64</v>
      </c>
      <c r="G104" s="193">
        <v>112120501010</v>
      </c>
      <c r="H104" s="189" t="s">
        <v>2111</v>
      </c>
      <c r="I104" s="189" t="s">
        <v>2548</v>
      </c>
      <c r="J104" s="189" t="s">
        <v>704</v>
      </c>
      <c r="L104" s="139" t="s">
        <v>752</v>
      </c>
      <c r="M104" s="139" t="s">
        <v>428</v>
      </c>
    </row>
    <row r="105" spans="1:13" s="141" customFormat="1">
      <c r="A105" s="189" t="s">
        <v>525</v>
      </c>
      <c r="B105" s="189"/>
      <c r="C105" s="189" t="s">
        <v>2546</v>
      </c>
      <c r="D105" s="190">
        <v>45536</v>
      </c>
      <c r="E105" s="191">
        <v>45646</v>
      </c>
      <c r="F105" s="132">
        <v>92.4</v>
      </c>
      <c r="G105" s="193">
        <v>112120501010</v>
      </c>
      <c r="H105" s="189" t="s">
        <v>2111</v>
      </c>
      <c r="I105" s="189" t="s">
        <v>2616</v>
      </c>
      <c r="J105" s="189" t="s">
        <v>568</v>
      </c>
      <c r="L105" s="139" t="s">
        <v>752</v>
      </c>
      <c r="M105" s="139" t="s">
        <v>88</v>
      </c>
    </row>
    <row r="106" spans="1:13" s="141" customFormat="1">
      <c r="A106" s="189" t="s">
        <v>525</v>
      </c>
      <c r="B106" s="189"/>
      <c r="C106" s="189" t="s">
        <v>2546</v>
      </c>
      <c r="D106" s="190">
        <v>45536</v>
      </c>
      <c r="E106" s="191">
        <v>45646</v>
      </c>
      <c r="F106" s="132">
        <v>22.18</v>
      </c>
      <c r="G106" s="193">
        <v>112120501010</v>
      </c>
      <c r="H106" s="189" t="s">
        <v>2111</v>
      </c>
      <c r="I106" s="189" t="s">
        <v>2617</v>
      </c>
      <c r="J106" s="189" t="s">
        <v>693</v>
      </c>
      <c r="L106" s="139" t="s">
        <v>752</v>
      </c>
      <c r="M106" s="139" t="s">
        <v>444</v>
      </c>
    </row>
    <row r="107" spans="1:13" s="141" customFormat="1">
      <c r="A107" s="189" t="s">
        <v>525</v>
      </c>
      <c r="B107" s="189"/>
      <c r="C107" s="189" t="s">
        <v>2546</v>
      </c>
      <c r="D107" s="190">
        <v>45536</v>
      </c>
      <c r="E107" s="191">
        <v>45646</v>
      </c>
      <c r="F107" s="132">
        <v>9.86</v>
      </c>
      <c r="G107" s="193">
        <v>112120501010</v>
      </c>
      <c r="H107" s="189" t="s">
        <v>2111</v>
      </c>
      <c r="I107" s="189" t="s">
        <v>2618</v>
      </c>
      <c r="J107" s="189" t="s">
        <v>682</v>
      </c>
      <c r="L107" s="139" t="s">
        <v>752</v>
      </c>
      <c r="M107" s="139" t="s">
        <v>216</v>
      </c>
    </row>
    <row r="108" spans="1:13" s="141" customFormat="1">
      <c r="A108" s="189" t="s">
        <v>525</v>
      </c>
      <c r="B108" s="189"/>
      <c r="C108" s="189" t="s">
        <v>2546</v>
      </c>
      <c r="D108" s="190">
        <v>45536</v>
      </c>
      <c r="E108" s="191">
        <v>45646</v>
      </c>
      <c r="F108" s="132">
        <v>8.6199999999999992</v>
      </c>
      <c r="G108" s="193">
        <v>112120501010</v>
      </c>
      <c r="H108" s="189" t="s">
        <v>2111</v>
      </c>
      <c r="I108" s="189" t="s">
        <v>2619</v>
      </c>
      <c r="J108" s="189" t="s">
        <v>685</v>
      </c>
      <c r="L108" s="139" t="s">
        <v>752</v>
      </c>
      <c r="M108" s="139" t="s">
        <v>294</v>
      </c>
    </row>
    <row r="109" spans="1:13" s="141" customFormat="1">
      <c r="A109" s="189" t="s">
        <v>525</v>
      </c>
      <c r="B109" s="189"/>
      <c r="C109" s="189" t="s">
        <v>2546</v>
      </c>
      <c r="D109" s="190">
        <v>45536</v>
      </c>
      <c r="E109" s="191">
        <v>45646</v>
      </c>
      <c r="F109" s="132">
        <v>358.52</v>
      </c>
      <c r="G109" s="193">
        <v>112120501010</v>
      </c>
      <c r="H109" s="189" t="s">
        <v>2111</v>
      </c>
      <c r="I109" s="189" t="s">
        <v>2620</v>
      </c>
      <c r="J109" s="189" t="s">
        <v>665</v>
      </c>
      <c r="L109" s="139" t="s">
        <v>752</v>
      </c>
      <c r="M109" s="139" t="s">
        <v>761</v>
      </c>
    </row>
    <row r="110" spans="1:13" s="141" customFormat="1">
      <c r="A110" s="189" t="s">
        <v>525</v>
      </c>
      <c r="B110" s="189"/>
      <c r="C110" s="189" t="s">
        <v>2546</v>
      </c>
      <c r="D110" s="190">
        <v>45536</v>
      </c>
      <c r="E110" s="191">
        <v>45646</v>
      </c>
      <c r="F110" s="132">
        <v>119.51</v>
      </c>
      <c r="G110" s="193">
        <v>112120501010</v>
      </c>
      <c r="H110" s="189" t="s">
        <v>2111</v>
      </c>
      <c r="I110" s="189" t="s">
        <v>2621</v>
      </c>
      <c r="J110" s="189" t="s">
        <v>552</v>
      </c>
      <c r="L110" s="139" t="s">
        <v>752</v>
      </c>
      <c r="M110" s="139" t="s">
        <v>772</v>
      </c>
    </row>
    <row r="111" spans="1:13" s="141" customFormat="1">
      <c r="A111" s="189" t="s">
        <v>525</v>
      </c>
      <c r="B111" s="189"/>
      <c r="C111" s="189" t="s">
        <v>2546</v>
      </c>
      <c r="D111" s="190">
        <v>45536</v>
      </c>
      <c r="E111" s="191">
        <v>45646</v>
      </c>
      <c r="F111" s="132">
        <v>23.41</v>
      </c>
      <c r="G111" s="193">
        <v>112120501010</v>
      </c>
      <c r="H111" s="189" t="s">
        <v>2111</v>
      </c>
      <c r="I111" s="189" t="s">
        <v>2622</v>
      </c>
      <c r="J111" s="189" t="s">
        <v>622</v>
      </c>
      <c r="L111" s="139" t="s">
        <v>752</v>
      </c>
      <c r="M111" s="139" t="s">
        <v>120</v>
      </c>
    </row>
    <row r="112" spans="1:13" s="141" customFormat="1">
      <c r="A112" s="189" t="s">
        <v>525</v>
      </c>
      <c r="B112" s="189"/>
      <c r="C112" s="189" t="s">
        <v>2546</v>
      </c>
      <c r="D112" s="190">
        <v>45536</v>
      </c>
      <c r="E112" s="191">
        <v>45646</v>
      </c>
      <c r="F112" s="132">
        <v>9.86</v>
      </c>
      <c r="G112" s="193">
        <v>112120501010</v>
      </c>
      <c r="H112" s="189" t="s">
        <v>2111</v>
      </c>
      <c r="I112" s="189" t="s">
        <v>2575</v>
      </c>
      <c r="J112" s="189" t="s">
        <v>622</v>
      </c>
      <c r="L112" s="139" t="s">
        <v>752</v>
      </c>
      <c r="M112" s="139" t="s">
        <v>120</v>
      </c>
    </row>
    <row r="113" spans="1:13" s="141" customFormat="1">
      <c r="A113" s="189" t="s">
        <v>525</v>
      </c>
      <c r="B113" s="189"/>
      <c r="C113" s="189" t="s">
        <v>2546</v>
      </c>
      <c r="D113" s="190">
        <v>45536</v>
      </c>
      <c r="E113" s="191">
        <v>45646</v>
      </c>
      <c r="F113" s="132">
        <v>38.19</v>
      </c>
      <c r="G113" s="193">
        <v>112120501010</v>
      </c>
      <c r="H113" s="189" t="s">
        <v>2111</v>
      </c>
      <c r="I113" s="189" t="s">
        <v>2566</v>
      </c>
      <c r="J113" s="189" t="s">
        <v>592</v>
      </c>
      <c r="L113" s="139" t="s">
        <v>752</v>
      </c>
      <c r="M113" s="139" t="s">
        <v>108</v>
      </c>
    </row>
    <row r="114" spans="1:13" s="141" customFormat="1">
      <c r="A114" s="189" t="s">
        <v>525</v>
      </c>
      <c r="B114" s="189"/>
      <c r="C114" s="189" t="s">
        <v>2546</v>
      </c>
      <c r="D114" s="190">
        <v>45536</v>
      </c>
      <c r="E114" s="191">
        <v>45646</v>
      </c>
      <c r="F114" s="132">
        <v>133.06</v>
      </c>
      <c r="G114" s="193">
        <v>112120501010</v>
      </c>
      <c r="H114" s="189" t="s">
        <v>2111</v>
      </c>
      <c r="I114" s="189" t="s">
        <v>2623</v>
      </c>
      <c r="J114" s="189" t="s">
        <v>551</v>
      </c>
      <c r="L114" s="139" t="s">
        <v>752</v>
      </c>
      <c r="M114" s="139" t="s">
        <v>39</v>
      </c>
    </row>
    <row r="115" spans="1:13" s="141" customFormat="1">
      <c r="A115" s="189" t="s">
        <v>525</v>
      </c>
      <c r="B115" s="189"/>
      <c r="C115" s="189" t="s">
        <v>2546</v>
      </c>
      <c r="D115" s="190">
        <v>45536</v>
      </c>
      <c r="E115" s="191">
        <v>45646</v>
      </c>
      <c r="F115" s="132">
        <v>8.6199999999999992</v>
      </c>
      <c r="G115" s="193">
        <v>112120501010</v>
      </c>
      <c r="H115" s="189" t="s">
        <v>2111</v>
      </c>
      <c r="I115" s="189" t="s">
        <v>2624</v>
      </c>
      <c r="J115" s="189" t="s">
        <v>729</v>
      </c>
      <c r="L115" s="139" t="s">
        <v>752</v>
      </c>
      <c r="M115" s="139" t="s">
        <v>160</v>
      </c>
    </row>
    <row r="116" spans="1:13" s="141" customFormat="1">
      <c r="A116" s="189" t="s">
        <v>525</v>
      </c>
      <c r="B116" s="189"/>
      <c r="C116" s="189" t="s">
        <v>2546</v>
      </c>
      <c r="D116" s="190">
        <v>45536</v>
      </c>
      <c r="E116" s="191">
        <v>45646</v>
      </c>
      <c r="F116" s="132">
        <v>8.6199999999999992</v>
      </c>
      <c r="G116" s="193">
        <v>112120501010</v>
      </c>
      <c r="H116" s="189" t="s">
        <v>2111</v>
      </c>
      <c r="I116" s="189" t="s">
        <v>2625</v>
      </c>
      <c r="J116" s="189" t="s">
        <v>688</v>
      </c>
      <c r="L116" s="139" t="s">
        <v>752</v>
      </c>
      <c r="M116" s="139" t="s">
        <v>340</v>
      </c>
    </row>
    <row r="117" spans="1:13" s="141" customFormat="1">
      <c r="A117" s="189" t="s">
        <v>525</v>
      </c>
      <c r="B117" s="189"/>
      <c r="C117" s="189" t="s">
        <v>2546</v>
      </c>
      <c r="D117" s="190">
        <v>45536</v>
      </c>
      <c r="E117" s="191">
        <v>45646</v>
      </c>
      <c r="F117" s="132">
        <v>12.32</v>
      </c>
      <c r="G117" s="193">
        <v>112120501010</v>
      </c>
      <c r="H117" s="189" t="s">
        <v>2111</v>
      </c>
      <c r="I117" s="189" t="s">
        <v>2626</v>
      </c>
      <c r="J117" s="189" t="s">
        <v>739</v>
      </c>
      <c r="L117" s="139" t="s">
        <v>752</v>
      </c>
      <c r="M117" s="139" t="s">
        <v>374</v>
      </c>
    </row>
    <row r="118" spans="1:13" s="141" customFormat="1">
      <c r="A118" s="189" t="s">
        <v>525</v>
      </c>
      <c r="B118" s="189"/>
      <c r="C118" s="189" t="s">
        <v>2546</v>
      </c>
      <c r="D118" s="190">
        <v>45536</v>
      </c>
      <c r="E118" s="191">
        <v>45646</v>
      </c>
      <c r="F118" s="132">
        <v>20.94</v>
      </c>
      <c r="G118" s="193">
        <v>112120501010</v>
      </c>
      <c r="H118" s="189" t="s">
        <v>2111</v>
      </c>
      <c r="I118" s="189" t="s">
        <v>2627</v>
      </c>
      <c r="J118" s="189" t="s">
        <v>741</v>
      </c>
      <c r="L118" s="139" t="s">
        <v>752</v>
      </c>
      <c r="M118" s="139" t="s">
        <v>388</v>
      </c>
    </row>
    <row r="119" spans="1:13" s="141" customFormat="1">
      <c r="A119" s="189" t="s">
        <v>525</v>
      </c>
      <c r="B119" s="189"/>
      <c r="C119" s="189" t="s">
        <v>2546</v>
      </c>
      <c r="D119" s="190">
        <v>45536</v>
      </c>
      <c r="E119" s="191">
        <v>45646</v>
      </c>
      <c r="F119" s="132">
        <v>18.48</v>
      </c>
      <c r="G119" s="193">
        <v>112120501010</v>
      </c>
      <c r="H119" s="189" t="s">
        <v>2111</v>
      </c>
      <c r="I119" s="189" t="s">
        <v>2604</v>
      </c>
      <c r="J119" s="189" t="s">
        <v>538</v>
      </c>
      <c r="L119" s="139" t="s">
        <v>752</v>
      </c>
      <c r="M119" s="139" t="s">
        <v>322</v>
      </c>
    </row>
    <row r="120" spans="1:13" s="141" customFormat="1">
      <c r="A120" s="189" t="s">
        <v>525</v>
      </c>
      <c r="B120" s="189"/>
      <c r="C120" s="189" t="s">
        <v>2546</v>
      </c>
      <c r="D120" s="190">
        <v>45536</v>
      </c>
      <c r="E120" s="191">
        <v>45646</v>
      </c>
      <c r="F120" s="132">
        <v>11.09</v>
      </c>
      <c r="G120" s="193">
        <v>112120501010</v>
      </c>
      <c r="H120" s="189" t="s">
        <v>2111</v>
      </c>
      <c r="I120" s="189" t="s">
        <v>2605</v>
      </c>
      <c r="J120" s="189" t="s">
        <v>674</v>
      </c>
      <c r="L120" s="139" t="s">
        <v>752</v>
      </c>
      <c r="M120" s="139" t="s">
        <v>134</v>
      </c>
    </row>
    <row r="121" spans="1:13" s="141" customFormat="1">
      <c r="A121" s="189" t="s">
        <v>525</v>
      </c>
      <c r="B121" s="189"/>
      <c r="C121" s="189" t="s">
        <v>2546</v>
      </c>
      <c r="D121" s="190">
        <v>45536</v>
      </c>
      <c r="E121" s="191">
        <v>45646</v>
      </c>
      <c r="F121" s="132">
        <v>99.79</v>
      </c>
      <c r="G121" s="193">
        <v>112120501010</v>
      </c>
      <c r="H121" s="189" t="s">
        <v>2111</v>
      </c>
      <c r="I121" s="189" t="s">
        <v>2628</v>
      </c>
      <c r="J121" s="189" t="s">
        <v>573</v>
      </c>
      <c r="L121" s="139" t="s">
        <v>752</v>
      </c>
      <c r="M121" s="139" t="s">
        <v>204</v>
      </c>
    </row>
    <row r="122" spans="1:13" s="141" customFormat="1">
      <c r="A122" s="189" t="s">
        <v>525</v>
      </c>
      <c r="B122" s="189"/>
      <c r="C122" s="189" t="s">
        <v>2546</v>
      </c>
      <c r="D122" s="190">
        <v>45536</v>
      </c>
      <c r="E122" s="191">
        <v>45646</v>
      </c>
      <c r="F122" s="132">
        <v>24.64</v>
      </c>
      <c r="G122" s="193">
        <v>112120501010</v>
      </c>
      <c r="H122" s="189" t="s">
        <v>2111</v>
      </c>
      <c r="I122" s="189" t="s">
        <v>2629</v>
      </c>
      <c r="J122" s="189" t="s">
        <v>655</v>
      </c>
      <c r="L122" s="139" t="s">
        <v>752</v>
      </c>
      <c r="M122" s="139" t="s">
        <v>448</v>
      </c>
    </row>
    <row r="123" spans="1:13" s="141" customFormat="1">
      <c r="A123" s="189" t="s">
        <v>525</v>
      </c>
      <c r="B123" s="189"/>
      <c r="C123" s="189" t="s">
        <v>2546</v>
      </c>
      <c r="D123" s="190">
        <v>45536</v>
      </c>
      <c r="E123" s="191">
        <v>45646</v>
      </c>
      <c r="F123" s="132">
        <v>22.18</v>
      </c>
      <c r="G123" s="193">
        <v>112120501010</v>
      </c>
      <c r="H123" s="189" t="s">
        <v>2111</v>
      </c>
      <c r="I123" s="189" t="s">
        <v>2630</v>
      </c>
      <c r="J123" s="189" t="s">
        <v>670</v>
      </c>
      <c r="L123" s="139" t="s">
        <v>752</v>
      </c>
      <c r="M123" s="139" t="s">
        <v>452</v>
      </c>
    </row>
    <row r="124" spans="1:13" s="141" customFormat="1">
      <c r="A124" s="189" t="s">
        <v>525</v>
      </c>
      <c r="B124" s="189"/>
      <c r="C124" s="189" t="s">
        <v>2546</v>
      </c>
      <c r="D124" s="190">
        <v>45536</v>
      </c>
      <c r="E124" s="191">
        <v>45646</v>
      </c>
      <c r="F124" s="132">
        <v>128.13</v>
      </c>
      <c r="G124" s="193">
        <v>112120501010</v>
      </c>
      <c r="H124" s="189" t="s">
        <v>2111</v>
      </c>
      <c r="I124" s="189" t="s">
        <v>2631</v>
      </c>
      <c r="J124" s="189" t="s">
        <v>518</v>
      </c>
      <c r="L124" s="139" t="s">
        <v>752</v>
      </c>
      <c r="M124" s="139" t="s">
        <v>64</v>
      </c>
    </row>
    <row r="125" spans="1:13" s="141" customFormat="1">
      <c r="A125" s="189" t="s">
        <v>525</v>
      </c>
      <c r="B125" s="189"/>
      <c r="C125" s="189" t="s">
        <v>2546</v>
      </c>
      <c r="D125" s="190">
        <v>45536</v>
      </c>
      <c r="E125" s="191">
        <v>45646</v>
      </c>
      <c r="F125" s="132">
        <v>57.9</v>
      </c>
      <c r="G125" s="193">
        <v>112120501010</v>
      </c>
      <c r="H125" s="189" t="s">
        <v>2111</v>
      </c>
      <c r="I125" s="189" t="s">
        <v>2632</v>
      </c>
      <c r="J125" s="189" t="s">
        <v>575</v>
      </c>
      <c r="L125" s="139" t="s">
        <v>752</v>
      </c>
      <c r="M125" s="139" t="s">
        <v>92</v>
      </c>
    </row>
    <row r="126" spans="1:13" s="141" customFormat="1">
      <c r="A126" s="189" t="s">
        <v>525</v>
      </c>
      <c r="B126" s="189"/>
      <c r="C126" s="189" t="s">
        <v>2546</v>
      </c>
      <c r="D126" s="190">
        <v>45536</v>
      </c>
      <c r="E126" s="191">
        <v>45646</v>
      </c>
      <c r="F126" s="132">
        <v>14.78</v>
      </c>
      <c r="G126" s="193">
        <v>112120501010</v>
      </c>
      <c r="H126" s="189" t="s">
        <v>2111</v>
      </c>
      <c r="I126" s="189" t="s">
        <v>2633</v>
      </c>
      <c r="J126" s="189" t="s">
        <v>732</v>
      </c>
      <c r="L126" s="139" t="s">
        <v>752</v>
      </c>
      <c r="M126" s="139" t="s">
        <v>17</v>
      </c>
    </row>
    <row r="127" spans="1:13" s="141" customFormat="1">
      <c r="A127" s="189" t="s">
        <v>525</v>
      </c>
      <c r="B127" s="189"/>
      <c r="C127" s="189" t="s">
        <v>2546</v>
      </c>
      <c r="D127" s="190">
        <v>45536</v>
      </c>
      <c r="E127" s="191">
        <v>45646</v>
      </c>
      <c r="F127" s="132">
        <v>104.72</v>
      </c>
      <c r="G127" s="193">
        <v>112120501010</v>
      </c>
      <c r="H127" s="189" t="s">
        <v>2111</v>
      </c>
      <c r="I127" s="189" t="s">
        <v>2634</v>
      </c>
      <c r="J127" s="189" t="s">
        <v>611</v>
      </c>
      <c r="L127" s="139" t="s">
        <v>752</v>
      </c>
      <c r="M127" s="139" t="s">
        <v>180</v>
      </c>
    </row>
    <row r="128" spans="1:13" s="141" customFormat="1">
      <c r="A128" s="189" t="s">
        <v>525</v>
      </c>
      <c r="B128" s="189"/>
      <c r="C128" s="189" t="s">
        <v>2546</v>
      </c>
      <c r="D128" s="190">
        <v>45536</v>
      </c>
      <c r="E128" s="191">
        <v>45646</v>
      </c>
      <c r="F128" s="132">
        <v>22.18</v>
      </c>
      <c r="G128" s="193">
        <v>112120501010</v>
      </c>
      <c r="H128" s="189" t="s">
        <v>2111</v>
      </c>
      <c r="I128" s="189" t="s">
        <v>2635</v>
      </c>
      <c r="J128" s="189" t="s">
        <v>565</v>
      </c>
      <c r="L128" s="139" t="s">
        <v>752</v>
      </c>
      <c r="M128" s="139" t="s">
        <v>74</v>
      </c>
    </row>
    <row r="129" spans="1:13" s="141" customFormat="1">
      <c r="A129" s="189" t="s">
        <v>525</v>
      </c>
      <c r="B129" s="189"/>
      <c r="C129" s="189" t="s">
        <v>2546</v>
      </c>
      <c r="D129" s="190">
        <v>45536</v>
      </c>
      <c r="E129" s="191">
        <v>45646</v>
      </c>
      <c r="F129" s="132">
        <v>246.4</v>
      </c>
      <c r="G129" s="193">
        <v>112120501010</v>
      </c>
      <c r="H129" s="189" t="s">
        <v>2111</v>
      </c>
      <c r="I129" s="189" t="s">
        <v>2571</v>
      </c>
      <c r="J129" s="189" t="s">
        <v>559</v>
      </c>
      <c r="L129" s="139" t="s">
        <v>752</v>
      </c>
      <c r="M129" s="139" t="s">
        <v>384</v>
      </c>
    </row>
    <row r="130" spans="1:13" s="141" customFormat="1">
      <c r="A130" s="189" t="s">
        <v>525</v>
      </c>
      <c r="B130" s="189"/>
      <c r="C130" s="189" t="s">
        <v>2546</v>
      </c>
      <c r="D130" s="190">
        <v>45536</v>
      </c>
      <c r="E130" s="191">
        <v>45646</v>
      </c>
      <c r="F130" s="132">
        <v>9.86</v>
      </c>
      <c r="G130" s="193">
        <v>112120501010</v>
      </c>
      <c r="H130" s="189" t="s">
        <v>2111</v>
      </c>
      <c r="I130" s="189" t="s">
        <v>2601</v>
      </c>
      <c r="J130" s="189" t="s">
        <v>676</v>
      </c>
      <c r="L130" s="139" t="s">
        <v>752</v>
      </c>
      <c r="M130" s="139" t="s">
        <v>284</v>
      </c>
    </row>
    <row r="131" spans="1:13" s="141" customFormat="1">
      <c r="A131" s="189" t="s">
        <v>525</v>
      </c>
      <c r="B131" s="189"/>
      <c r="C131" s="189" t="s">
        <v>2546</v>
      </c>
      <c r="D131" s="190">
        <v>45536</v>
      </c>
      <c r="E131" s="191">
        <v>45646</v>
      </c>
      <c r="F131" s="132">
        <v>30.8</v>
      </c>
      <c r="G131" s="193">
        <v>112120501010</v>
      </c>
      <c r="H131" s="189" t="s">
        <v>2111</v>
      </c>
      <c r="I131" s="189" t="s">
        <v>2636</v>
      </c>
      <c r="J131" s="189" t="s">
        <v>656</v>
      </c>
      <c r="L131" s="139" t="s">
        <v>752</v>
      </c>
      <c r="M131" s="139" t="s">
        <v>486</v>
      </c>
    </row>
    <row r="132" spans="1:13" s="141" customFormat="1">
      <c r="A132" s="189" t="s">
        <v>525</v>
      </c>
      <c r="B132" s="189"/>
      <c r="C132" s="189" t="s">
        <v>2546</v>
      </c>
      <c r="D132" s="190">
        <v>45536</v>
      </c>
      <c r="E132" s="191">
        <v>45646</v>
      </c>
      <c r="F132" s="132">
        <v>9.86</v>
      </c>
      <c r="G132" s="193">
        <v>112120501010</v>
      </c>
      <c r="H132" s="189" t="s">
        <v>2111</v>
      </c>
      <c r="I132" s="189" t="s">
        <v>2578</v>
      </c>
      <c r="J132" s="189" t="s">
        <v>547</v>
      </c>
      <c r="L132" s="139" t="s">
        <v>752</v>
      </c>
      <c r="M132" s="139" t="s">
        <v>142</v>
      </c>
    </row>
    <row r="133" spans="1:13" s="141" customFormat="1">
      <c r="A133" s="189" t="s">
        <v>525</v>
      </c>
      <c r="B133" s="189"/>
      <c r="C133" s="189" t="s">
        <v>2546</v>
      </c>
      <c r="D133" s="190">
        <v>45536</v>
      </c>
      <c r="E133" s="191">
        <v>45646</v>
      </c>
      <c r="F133" s="132">
        <v>52.98</v>
      </c>
      <c r="G133" s="193">
        <v>112120501010</v>
      </c>
      <c r="H133" s="189" t="s">
        <v>2111</v>
      </c>
      <c r="I133" s="189" t="s">
        <v>2637</v>
      </c>
      <c r="J133" s="189" t="s">
        <v>599</v>
      </c>
      <c r="L133" s="139" t="s">
        <v>752</v>
      </c>
      <c r="M133" s="139" t="s">
        <v>114</v>
      </c>
    </row>
    <row r="134" spans="1:13" s="141" customFormat="1">
      <c r="A134" s="189" t="s">
        <v>525</v>
      </c>
      <c r="B134" s="189"/>
      <c r="C134" s="189" t="s">
        <v>2546</v>
      </c>
      <c r="D134" s="190">
        <v>45536</v>
      </c>
      <c r="E134" s="191">
        <v>45646</v>
      </c>
      <c r="F134" s="132">
        <v>16.02</v>
      </c>
      <c r="G134" s="193">
        <v>112120501010</v>
      </c>
      <c r="H134" s="189" t="s">
        <v>2111</v>
      </c>
      <c r="I134" s="189" t="s">
        <v>2579</v>
      </c>
      <c r="J134" s="189" t="s">
        <v>643</v>
      </c>
      <c r="L134" s="139" t="s">
        <v>752</v>
      </c>
      <c r="M134" s="139" t="s">
        <v>330</v>
      </c>
    </row>
    <row r="135" spans="1:13" s="141" customFormat="1">
      <c r="A135" s="189" t="s">
        <v>525</v>
      </c>
      <c r="B135" s="189"/>
      <c r="C135" s="189" t="s">
        <v>2546</v>
      </c>
      <c r="D135" s="190">
        <v>45536</v>
      </c>
      <c r="E135" s="191">
        <v>45646</v>
      </c>
      <c r="F135" s="132">
        <v>11.09</v>
      </c>
      <c r="G135" s="193">
        <v>112120501010</v>
      </c>
      <c r="H135" s="189" t="s">
        <v>2111</v>
      </c>
      <c r="I135" s="189" t="s">
        <v>2638</v>
      </c>
      <c r="J135" s="189" t="s">
        <v>708</v>
      </c>
      <c r="L135" s="139" t="s">
        <v>752</v>
      </c>
      <c r="M135" s="139" t="s">
        <v>346</v>
      </c>
    </row>
    <row r="136" spans="1:13" s="141" customFormat="1">
      <c r="A136" s="189" t="s">
        <v>525</v>
      </c>
      <c r="B136" s="189"/>
      <c r="C136" s="189" t="s">
        <v>2546</v>
      </c>
      <c r="D136" s="190">
        <v>45536</v>
      </c>
      <c r="E136" s="191">
        <v>45646</v>
      </c>
      <c r="F136" s="132">
        <v>6.16</v>
      </c>
      <c r="G136" s="193">
        <v>112120501010</v>
      </c>
      <c r="H136" s="189" t="s">
        <v>2111</v>
      </c>
      <c r="I136" s="189" t="s">
        <v>2639</v>
      </c>
      <c r="J136" s="189" t="s">
        <v>545</v>
      </c>
      <c r="L136" s="139" t="s">
        <v>752</v>
      </c>
      <c r="M136" s="139" t="s">
        <v>130</v>
      </c>
    </row>
    <row r="137" spans="1:13" s="141" customFormat="1">
      <c r="A137" s="189" t="s">
        <v>525</v>
      </c>
      <c r="B137" s="189"/>
      <c r="C137" s="189" t="s">
        <v>2546</v>
      </c>
      <c r="D137" s="190">
        <v>45536</v>
      </c>
      <c r="E137" s="191">
        <v>45646</v>
      </c>
      <c r="F137" s="132">
        <v>62.83</v>
      </c>
      <c r="G137" s="193">
        <v>112120501010</v>
      </c>
      <c r="H137" s="189" t="s">
        <v>2111</v>
      </c>
      <c r="I137" s="189" t="s">
        <v>2640</v>
      </c>
      <c r="J137" s="189" t="s">
        <v>734</v>
      </c>
      <c r="L137" s="139" t="s">
        <v>752</v>
      </c>
      <c r="M137" s="139" t="s">
        <v>19</v>
      </c>
    </row>
    <row r="138" spans="1:13" s="141" customFormat="1">
      <c r="A138" s="189" t="s">
        <v>525</v>
      </c>
      <c r="B138" s="189"/>
      <c r="C138" s="189" t="s">
        <v>2546</v>
      </c>
      <c r="D138" s="190">
        <v>45536</v>
      </c>
      <c r="E138" s="191">
        <v>45646</v>
      </c>
      <c r="F138" s="132">
        <v>34.5</v>
      </c>
      <c r="G138" s="193">
        <v>112120501010</v>
      </c>
      <c r="H138" s="189" t="s">
        <v>2111</v>
      </c>
      <c r="I138" s="189" t="s">
        <v>2641</v>
      </c>
      <c r="J138" s="189" t="s">
        <v>689</v>
      </c>
      <c r="L138" s="139" t="s">
        <v>752</v>
      </c>
      <c r="M138" s="139" t="s">
        <v>320</v>
      </c>
    </row>
    <row r="139" spans="1:13" s="141" customFormat="1">
      <c r="A139" s="189" t="s">
        <v>525</v>
      </c>
      <c r="B139" s="189"/>
      <c r="C139" s="189" t="s">
        <v>2546</v>
      </c>
      <c r="D139" s="190">
        <v>45536</v>
      </c>
      <c r="E139" s="191">
        <v>45646</v>
      </c>
      <c r="F139" s="132">
        <v>9.86</v>
      </c>
      <c r="G139" s="193">
        <v>112120501010</v>
      </c>
      <c r="H139" s="189" t="s">
        <v>2111</v>
      </c>
      <c r="I139" s="189" t="s">
        <v>2642</v>
      </c>
      <c r="J139" s="189" t="s">
        <v>534</v>
      </c>
      <c r="L139" s="139" t="s">
        <v>752</v>
      </c>
      <c r="M139" s="139" t="s">
        <v>236</v>
      </c>
    </row>
    <row r="140" spans="1:13" s="141" customFormat="1">
      <c r="A140" s="189" t="s">
        <v>525</v>
      </c>
      <c r="B140" s="189"/>
      <c r="C140" s="189" t="s">
        <v>2546</v>
      </c>
      <c r="D140" s="190">
        <v>45536</v>
      </c>
      <c r="E140" s="191">
        <v>45646</v>
      </c>
      <c r="F140" s="132">
        <v>29.57</v>
      </c>
      <c r="G140" s="193">
        <v>112120501010</v>
      </c>
      <c r="H140" s="189" t="s">
        <v>2111</v>
      </c>
      <c r="I140" s="189" t="s">
        <v>2643</v>
      </c>
      <c r="J140" s="189" t="s">
        <v>642</v>
      </c>
      <c r="L140" s="139" t="s">
        <v>752</v>
      </c>
      <c r="M140" s="139" t="s">
        <v>21</v>
      </c>
    </row>
    <row r="141" spans="1:13" s="141" customFormat="1">
      <c r="A141" s="189" t="s">
        <v>525</v>
      </c>
      <c r="B141" s="189"/>
      <c r="C141" s="189" t="s">
        <v>2546</v>
      </c>
      <c r="D141" s="190">
        <v>45536</v>
      </c>
      <c r="E141" s="191">
        <v>45646</v>
      </c>
      <c r="F141" s="132">
        <v>19.71</v>
      </c>
      <c r="G141" s="193">
        <v>112120501010</v>
      </c>
      <c r="H141" s="189" t="s">
        <v>2111</v>
      </c>
      <c r="I141" s="189" t="s">
        <v>2644</v>
      </c>
      <c r="J141" s="189" t="s">
        <v>531</v>
      </c>
      <c r="L141" s="139" t="s">
        <v>752</v>
      </c>
      <c r="M141" s="139" t="s">
        <v>52</v>
      </c>
    </row>
    <row r="142" spans="1:13" s="141" customFormat="1">
      <c r="A142" s="189" t="s">
        <v>525</v>
      </c>
      <c r="B142" s="189"/>
      <c r="C142" s="189" t="s">
        <v>2546</v>
      </c>
      <c r="D142" s="190">
        <v>45536</v>
      </c>
      <c r="E142" s="191">
        <v>45646</v>
      </c>
      <c r="F142" s="132">
        <v>66.53</v>
      </c>
      <c r="G142" s="193">
        <v>112120501010</v>
      </c>
      <c r="H142" s="189" t="s">
        <v>2111</v>
      </c>
      <c r="I142" s="189" t="s">
        <v>2611</v>
      </c>
      <c r="J142" s="189" t="s">
        <v>605</v>
      </c>
      <c r="L142" s="139" t="s">
        <v>752</v>
      </c>
      <c r="M142" s="139" t="s">
        <v>404</v>
      </c>
    </row>
    <row r="143" spans="1:13" s="141" customFormat="1">
      <c r="A143" s="189" t="s">
        <v>525</v>
      </c>
      <c r="B143" s="189"/>
      <c r="C143" s="189" t="s">
        <v>2546</v>
      </c>
      <c r="D143" s="190">
        <v>45536</v>
      </c>
      <c r="E143" s="191">
        <v>45646</v>
      </c>
      <c r="F143" s="132">
        <v>30.8</v>
      </c>
      <c r="G143" s="193">
        <v>112120501010</v>
      </c>
      <c r="H143" s="189" t="s">
        <v>2111</v>
      </c>
      <c r="I143" s="189" t="s">
        <v>2645</v>
      </c>
      <c r="J143" s="189" t="s">
        <v>624</v>
      </c>
      <c r="L143" s="139" t="s">
        <v>752</v>
      </c>
      <c r="M143" s="139" t="s">
        <v>96</v>
      </c>
    </row>
    <row r="144" spans="1:13" s="141" customFormat="1">
      <c r="A144" s="189" t="s">
        <v>525</v>
      </c>
      <c r="B144" s="189"/>
      <c r="C144" s="189" t="s">
        <v>2546</v>
      </c>
      <c r="D144" s="190">
        <v>45536</v>
      </c>
      <c r="E144" s="191">
        <v>45646</v>
      </c>
      <c r="F144" s="132">
        <v>14.78</v>
      </c>
      <c r="G144" s="193">
        <v>112120501010</v>
      </c>
      <c r="H144" s="189" t="s">
        <v>2111</v>
      </c>
      <c r="I144" s="189" t="s">
        <v>2646</v>
      </c>
      <c r="J144" s="189" t="s">
        <v>577</v>
      </c>
      <c r="L144" s="139" t="s">
        <v>752</v>
      </c>
      <c r="M144" s="139" t="s">
        <v>472</v>
      </c>
    </row>
    <row r="145" spans="1:13" s="141" customFormat="1">
      <c r="A145" s="189" t="s">
        <v>525</v>
      </c>
      <c r="B145" s="189"/>
      <c r="C145" s="189" t="s">
        <v>2546</v>
      </c>
      <c r="D145" s="190">
        <v>45536</v>
      </c>
      <c r="E145" s="191">
        <v>45646</v>
      </c>
      <c r="F145" s="132">
        <v>81.31</v>
      </c>
      <c r="G145" s="193">
        <v>112120501010</v>
      </c>
      <c r="H145" s="189" t="s">
        <v>2111</v>
      </c>
      <c r="I145" s="189" t="s">
        <v>2647</v>
      </c>
      <c r="J145" s="189" t="s">
        <v>569</v>
      </c>
      <c r="L145" s="139" t="s">
        <v>752</v>
      </c>
      <c r="M145" s="139" t="s">
        <v>200</v>
      </c>
    </row>
    <row r="146" spans="1:13" s="141" customFormat="1">
      <c r="A146" s="189" t="s">
        <v>525</v>
      </c>
      <c r="B146" s="189"/>
      <c r="C146" s="189" t="s">
        <v>2546</v>
      </c>
      <c r="D146" s="190">
        <v>45536</v>
      </c>
      <c r="E146" s="191">
        <v>45646</v>
      </c>
      <c r="F146" s="132">
        <v>92.4</v>
      </c>
      <c r="G146" s="193">
        <v>112120501010</v>
      </c>
      <c r="H146" s="189" t="s">
        <v>2111</v>
      </c>
      <c r="I146" s="189" t="s">
        <v>2552</v>
      </c>
      <c r="J146" s="189" t="s">
        <v>601</v>
      </c>
      <c r="L146" s="139" t="s">
        <v>752</v>
      </c>
      <c r="M146" s="139" t="s">
        <v>170</v>
      </c>
    </row>
    <row r="147" spans="1:13" s="141" customFormat="1">
      <c r="A147" s="189" t="s">
        <v>525</v>
      </c>
      <c r="B147" s="189"/>
      <c r="C147" s="189" t="s">
        <v>2546</v>
      </c>
      <c r="D147" s="190">
        <v>45536</v>
      </c>
      <c r="E147" s="191">
        <v>45646</v>
      </c>
      <c r="F147" s="132">
        <v>51.74</v>
      </c>
      <c r="G147" s="193">
        <v>112120501010</v>
      </c>
      <c r="H147" s="189" t="s">
        <v>2111</v>
      </c>
      <c r="I147" s="189" t="s">
        <v>2581</v>
      </c>
      <c r="J147" s="189" t="s">
        <v>587</v>
      </c>
      <c r="L147" s="139" t="s">
        <v>752</v>
      </c>
      <c r="M147" s="139" t="s">
        <v>202</v>
      </c>
    </row>
    <row r="148" spans="1:13" s="141" customFormat="1">
      <c r="A148" s="189" t="s">
        <v>525</v>
      </c>
      <c r="B148" s="189"/>
      <c r="C148" s="189" t="s">
        <v>2546</v>
      </c>
      <c r="D148" s="190">
        <v>45536</v>
      </c>
      <c r="E148" s="191">
        <v>45646</v>
      </c>
      <c r="F148" s="132">
        <v>12.32</v>
      </c>
      <c r="G148" s="193">
        <v>112120501010</v>
      </c>
      <c r="H148" s="189" t="s">
        <v>2111</v>
      </c>
      <c r="I148" s="189" t="s">
        <v>2648</v>
      </c>
      <c r="J148" s="189" t="s">
        <v>669</v>
      </c>
      <c r="L148" s="139" t="s">
        <v>752</v>
      </c>
      <c r="M148" s="139" t="s">
        <v>206</v>
      </c>
    </row>
    <row r="149" spans="1:13" s="141" customFormat="1">
      <c r="A149" s="189" t="s">
        <v>525</v>
      </c>
      <c r="B149" s="189"/>
      <c r="C149" s="189" t="s">
        <v>2546</v>
      </c>
      <c r="D149" s="190">
        <v>45536</v>
      </c>
      <c r="E149" s="191">
        <v>45646</v>
      </c>
      <c r="F149" s="132">
        <v>19.71</v>
      </c>
      <c r="G149" s="193">
        <v>112120501010</v>
      </c>
      <c r="H149" s="189" t="s">
        <v>2111</v>
      </c>
      <c r="I149" s="189" t="s">
        <v>2649</v>
      </c>
      <c r="J149" s="189" t="s">
        <v>649</v>
      </c>
      <c r="L149" s="139" t="s">
        <v>752</v>
      </c>
      <c r="M149" s="139" t="s">
        <v>80</v>
      </c>
    </row>
    <row r="150" spans="1:13" s="141" customFormat="1">
      <c r="A150" s="189" t="s">
        <v>525</v>
      </c>
      <c r="B150" s="189"/>
      <c r="C150" s="189" t="s">
        <v>2546</v>
      </c>
      <c r="D150" s="190">
        <v>45536</v>
      </c>
      <c r="E150" s="191">
        <v>45646</v>
      </c>
      <c r="F150" s="132">
        <v>13.55</v>
      </c>
      <c r="G150" s="193">
        <v>112120501010</v>
      </c>
      <c r="H150" s="189" t="s">
        <v>2111</v>
      </c>
      <c r="I150" s="189" t="s">
        <v>2557</v>
      </c>
      <c r="J150" s="189" t="s">
        <v>645</v>
      </c>
      <c r="L150" s="139" t="s">
        <v>752</v>
      </c>
      <c r="M150" s="139" t="s">
        <v>198</v>
      </c>
    </row>
    <row r="151" spans="1:13" s="141" customFormat="1">
      <c r="A151" s="189" t="s">
        <v>525</v>
      </c>
      <c r="B151" s="189"/>
      <c r="C151" s="189" t="s">
        <v>2546</v>
      </c>
      <c r="D151" s="190">
        <v>45536</v>
      </c>
      <c r="E151" s="191">
        <v>45646</v>
      </c>
      <c r="F151" s="132">
        <v>19.71</v>
      </c>
      <c r="G151" s="193">
        <v>112120501010</v>
      </c>
      <c r="H151" s="189" t="s">
        <v>2111</v>
      </c>
      <c r="I151" s="189" t="s">
        <v>2650</v>
      </c>
      <c r="J151" s="189" t="s">
        <v>742</v>
      </c>
      <c r="L151" s="139" t="s">
        <v>752</v>
      </c>
      <c r="M151" s="139" t="s">
        <v>31</v>
      </c>
    </row>
    <row r="152" spans="1:13" s="141" customFormat="1">
      <c r="A152" s="189" t="s">
        <v>525</v>
      </c>
      <c r="B152" s="189"/>
      <c r="C152" s="189" t="s">
        <v>2546</v>
      </c>
      <c r="D152" s="190">
        <v>45536</v>
      </c>
      <c r="E152" s="191">
        <v>45646</v>
      </c>
      <c r="F152" s="132">
        <v>11.09</v>
      </c>
      <c r="G152" s="193">
        <v>112120501010</v>
      </c>
      <c r="H152" s="189" t="s">
        <v>2111</v>
      </c>
      <c r="I152" s="189" t="s">
        <v>2651</v>
      </c>
      <c r="J152" s="189" t="s">
        <v>548</v>
      </c>
      <c r="L152" s="139" t="s">
        <v>752</v>
      </c>
      <c r="M152" s="139" t="s">
        <v>174</v>
      </c>
    </row>
    <row r="153" spans="1:13" s="141" customFormat="1">
      <c r="A153" s="189" t="s">
        <v>525</v>
      </c>
      <c r="B153" s="189"/>
      <c r="C153" s="189" t="s">
        <v>2546</v>
      </c>
      <c r="D153" s="190">
        <v>45536</v>
      </c>
      <c r="E153" s="191">
        <v>45646</v>
      </c>
      <c r="F153" s="132">
        <v>60.37</v>
      </c>
      <c r="G153" s="193">
        <v>112120501010</v>
      </c>
      <c r="H153" s="189" t="s">
        <v>2111</v>
      </c>
      <c r="I153" s="189" t="s">
        <v>2652</v>
      </c>
      <c r="J153" s="189" t="s">
        <v>582</v>
      </c>
      <c r="L153" s="139" t="s">
        <v>752</v>
      </c>
      <c r="M153" s="139" t="s">
        <v>106</v>
      </c>
    </row>
    <row r="154" spans="1:13" s="141" customFormat="1">
      <c r="A154" s="189" t="s">
        <v>525</v>
      </c>
      <c r="B154" s="189"/>
      <c r="C154" s="189" t="s">
        <v>2546</v>
      </c>
      <c r="D154" s="190">
        <v>45536</v>
      </c>
      <c r="E154" s="191">
        <v>45646</v>
      </c>
      <c r="F154" s="132">
        <v>9.86</v>
      </c>
      <c r="G154" s="193">
        <v>112120501010</v>
      </c>
      <c r="H154" s="189" t="s">
        <v>2111</v>
      </c>
      <c r="I154" s="189" t="s">
        <v>2653</v>
      </c>
      <c r="J154" s="189" t="s">
        <v>763</v>
      </c>
      <c r="L154" s="139" t="s">
        <v>752</v>
      </c>
      <c r="M154" s="139" t="s">
        <v>462</v>
      </c>
    </row>
    <row r="155" spans="1:13" s="141" customFormat="1">
      <c r="A155" s="189" t="s">
        <v>525</v>
      </c>
      <c r="B155" s="189"/>
      <c r="C155" s="189" t="s">
        <v>2546</v>
      </c>
      <c r="D155" s="190">
        <v>45536</v>
      </c>
      <c r="E155" s="191">
        <v>45646</v>
      </c>
      <c r="F155" s="132">
        <v>11.09</v>
      </c>
      <c r="G155" s="193">
        <v>112120501010</v>
      </c>
      <c r="H155" s="189" t="s">
        <v>2111</v>
      </c>
      <c r="I155" s="189" t="s">
        <v>2654</v>
      </c>
      <c r="J155" s="189" t="s">
        <v>767</v>
      </c>
      <c r="L155" s="139" t="s">
        <v>752</v>
      </c>
      <c r="M155" s="139" t="s">
        <v>466</v>
      </c>
    </row>
    <row r="156" spans="1:13" s="141" customFormat="1">
      <c r="A156" s="189" t="s">
        <v>525</v>
      </c>
      <c r="B156" s="189"/>
      <c r="C156" s="189" t="s">
        <v>2546</v>
      </c>
      <c r="D156" s="190">
        <v>45536</v>
      </c>
      <c r="E156" s="191">
        <v>45646</v>
      </c>
      <c r="F156" s="132">
        <v>312.93</v>
      </c>
      <c r="G156" s="193">
        <v>112120501010</v>
      </c>
      <c r="H156" s="189" t="s">
        <v>2111</v>
      </c>
      <c r="I156" s="189" t="s">
        <v>2594</v>
      </c>
      <c r="J156" s="189" t="s">
        <v>517</v>
      </c>
      <c r="L156" s="139" t="s">
        <v>752</v>
      </c>
      <c r="M156" s="139" t="s">
        <v>25</v>
      </c>
    </row>
    <row r="157" spans="1:13" s="141" customFormat="1">
      <c r="A157" s="189" t="s">
        <v>525</v>
      </c>
      <c r="B157" s="189"/>
      <c r="C157" s="189" t="s">
        <v>2546</v>
      </c>
      <c r="D157" s="190">
        <v>45536</v>
      </c>
      <c r="E157" s="191">
        <v>45646</v>
      </c>
      <c r="F157" s="132">
        <v>9.86</v>
      </c>
      <c r="G157" s="193">
        <v>112120501010</v>
      </c>
      <c r="H157" s="189" t="s">
        <v>2111</v>
      </c>
      <c r="I157" s="189" t="s">
        <v>2598</v>
      </c>
      <c r="J157" s="189" t="s">
        <v>696</v>
      </c>
      <c r="L157" s="139" t="s">
        <v>752</v>
      </c>
      <c r="M157" s="139" t="s">
        <v>342</v>
      </c>
    </row>
    <row r="158" spans="1:13" s="141" customFormat="1">
      <c r="A158" s="189" t="s">
        <v>525</v>
      </c>
      <c r="B158" s="189"/>
      <c r="C158" s="189" t="s">
        <v>2546</v>
      </c>
      <c r="D158" s="190">
        <v>45536</v>
      </c>
      <c r="E158" s="191">
        <v>45646</v>
      </c>
      <c r="F158" s="132">
        <v>16.02</v>
      </c>
      <c r="G158" s="193">
        <v>112120501010</v>
      </c>
      <c r="H158" s="189" t="s">
        <v>2111</v>
      </c>
      <c r="I158" s="189" t="s">
        <v>2655</v>
      </c>
      <c r="J158" s="189" t="s">
        <v>735</v>
      </c>
      <c r="L158" s="139" t="s">
        <v>752</v>
      </c>
      <c r="M158" s="139" t="s">
        <v>9</v>
      </c>
    </row>
    <row r="159" spans="1:13" s="141" customFormat="1">
      <c r="A159" s="189" t="s">
        <v>525</v>
      </c>
      <c r="B159" s="189"/>
      <c r="C159" s="189" t="s">
        <v>2546</v>
      </c>
      <c r="D159" s="190">
        <v>45536</v>
      </c>
      <c r="E159" s="191">
        <v>45646</v>
      </c>
      <c r="F159" s="132">
        <v>101.03</v>
      </c>
      <c r="G159" s="193">
        <v>112120501010</v>
      </c>
      <c r="H159" s="189" t="s">
        <v>2111</v>
      </c>
      <c r="I159" s="189" t="s">
        <v>2656</v>
      </c>
      <c r="J159" s="189" t="s">
        <v>561</v>
      </c>
      <c r="L159" s="139" t="s">
        <v>752</v>
      </c>
      <c r="M159" s="139" t="s">
        <v>298</v>
      </c>
    </row>
    <row r="160" spans="1:13" s="141" customFormat="1">
      <c r="A160" s="189" t="s">
        <v>525</v>
      </c>
      <c r="B160" s="189"/>
      <c r="C160" s="189" t="s">
        <v>2546</v>
      </c>
      <c r="D160" s="190">
        <v>45536</v>
      </c>
      <c r="E160" s="191">
        <v>45646</v>
      </c>
      <c r="F160" s="132">
        <v>251.33</v>
      </c>
      <c r="G160" s="193">
        <v>112120501010</v>
      </c>
      <c r="H160" s="189" t="s">
        <v>2111</v>
      </c>
      <c r="I160" s="189" t="s">
        <v>2657</v>
      </c>
      <c r="J160" s="189" t="s">
        <v>555</v>
      </c>
      <c r="L160" s="139" t="s">
        <v>752</v>
      </c>
      <c r="M160" s="139" t="s">
        <v>164</v>
      </c>
    </row>
    <row r="161" spans="1:13" s="141" customFormat="1">
      <c r="A161" s="189" t="s">
        <v>525</v>
      </c>
      <c r="B161" s="189"/>
      <c r="C161" s="189" t="s">
        <v>2546</v>
      </c>
      <c r="D161" s="190">
        <v>45536</v>
      </c>
      <c r="E161" s="191">
        <v>45646</v>
      </c>
      <c r="F161" s="132">
        <v>19.71</v>
      </c>
      <c r="G161" s="193">
        <v>112120501010</v>
      </c>
      <c r="H161" s="189" t="s">
        <v>2111</v>
      </c>
      <c r="I161" s="189" t="s">
        <v>2658</v>
      </c>
      <c r="J161" s="189" t="s">
        <v>731</v>
      </c>
      <c r="L161" s="139" t="s">
        <v>752</v>
      </c>
      <c r="M161" s="139" t="s">
        <v>464</v>
      </c>
    </row>
    <row r="162" spans="1:13" s="141" customFormat="1">
      <c r="A162" s="189" t="s">
        <v>525</v>
      </c>
      <c r="B162" s="189"/>
      <c r="C162" s="189" t="s">
        <v>2546</v>
      </c>
      <c r="D162" s="190">
        <v>45536</v>
      </c>
      <c r="E162" s="191">
        <v>45646</v>
      </c>
      <c r="F162" s="132">
        <v>241.48</v>
      </c>
      <c r="G162" s="193">
        <v>112120501010</v>
      </c>
      <c r="H162" s="189" t="s">
        <v>2111</v>
      </c>
      <c r="I162" s="189" t="s">
        <v>2595</v>
      </c>
      <c r="J162" s="189" t="s">
        <v>579</v>
      </c>
      <c r="L162" s="139" t="s">
        <v>752</v>
      </c>
      <c r="M162" s="139" t="s">
        <v>470</v>
      </c>
    </row>
    <row r="163" spans="1:13" s="141" customFormat="1">
      <c r="A163" s="189" t="s">
        <v>525</v>
      </c>
      <c r="B163" s="189"/>
      <c r="C163" s="189" t="s">
        <v>2546</v>
      </c>
      <c r="D163" s="190">
        <v>45536</v>
      </c>
      <c r="E163" s="191">
        <v>45646</v>
      </c>
      <c r="F163" s="132">
        <v>40.659999999999997</v>
      </c>
      <c r="G163" s="193">
        <v>112120501010</v>
      </c>
      <c r="H163" s="189" t="s">
        <v>2111</v>
      </c>
      <c r="I163" s="189" t="s">
        <v>2659</v>
      </c>
      <c r="J163" s="189" t="s">
        <v>598</v>
      </c>
      <c r="L163" s="139" t="s">
        <v>752</v>
      </c>
      <c r="M163" s="139" t="s">
        <v>386</v>
      </c>
    </row>
    <row r="164" spans="1:13" s="141" customFormat="1">
      <c r="A164" s="189" t="s">
        <v>525</v>
      </c>
      <c r="B164" s="189"/>
      <c r="C164" s="189" t="s">
        <v>2546</v>
      </c>
      <c r="D164" s="190">
        <v>45536</v>
      </c>
      <c r="E164" s="191">
        <v>45646</v>
      </c>
      <c r="F164" s="132">
        <v>2.46</v>
      </c>
      <c r="G164" s="193">
        <v>112120501010</v>
      </c>
      <c r="H164" s="189" t="s">
        <v>2111</v>
      </c>
      <c r="I164" s="189" t="s">
        <v>2660</v>
      </c>
      <c r="J164" s="189" t="s">
        <v>558</v>
      </c>
      <c r="L164" s="139" t="s">
        <v>752</v>
      </c>
      <c r="M164" s="139" t="s">
        <v>769</v>
      </c>
    </row>
    <row r="165" spans="1:13" s="141" customFormat="1">
      <c r="A165" s="189" t="s">
        <v>525</v>
      </c>
      <c r="B165" s="189"/>
      <c r="C165" s="189" t="s">
        <v>2546</v>
      </c>
      <c r="D165" s="190">
        <v>45536</v>
      </c>
      <c r="E165" s="191">
        <v>45646</v>
      </c>
      <c r="F165" s="132">
        <v>34.5</v>
      </c>
      <c r="G165" s="193">
        <v>112120501010</v>
      </c>
      <c r="H165" s="189" t="s">
        <v>2111</v>
      </c>
      <c r="I165" s="189" t="s">
        <v>2661</v>
      </c>
      <c r="J165" s="189" t="s">
        <v>550</v>
      </c>
      <c r="L165" s="139" t="s">
        <v>752</v>
      </c>
      <c r="M165" s="139" t="s">
        <v>773</v>
      </c>
    </row>
    <row r="166" spans="1:13" s="141" customFormat="1">
      <c r="A166" s="189" t="s">
        <v>525</v>
      </c>
      <c r="B166" s="189"/>
      <c r="C166" s="189" t="s">
        <v>2546</v>
      </c>
      <c r="D166" s="190">
        <v>45536</v>
      </c>
      <c r="E166" s="191">
        <v>45646</v>
      </c>
      <c r="F166" s="132">
        <v>18.47</v>
      </c>
      <c r="G166" s="193">
        <v>112120501010</v>
      </c>
      <c r="H166" s="189" t="s">
        <v>2111</v>
      </c>
      <c r="I166" s="189" t="s">
        <v>2662</v>
      </c>
      <c r="J166" s="189" t="s">
        <v>619</v>
      </c>
      <c r="L166" s="139" t="s">
        <v>752</v>
      </c>
      <c r="M166" s="139" t="s">
        <v>118</v>
      </c>
    </row>
    <row r="167" spans="1:13" s="141" customFormat="1">
      <c r="A167" s="189" t="s">
        <v>525</v>
      </c>
      <c r="B167" s="189"/>
      <c r="C167" s="189" t="s">
        <v>2546</v>
      </c>
      <c r="D167" s="190">
        <v>45536</v>
      </c>
      <c r="E167" s="191">
        <v>45646</v>
      </c>
      <c r="F167" s="132">
        <v>8.6199999999999992</v>
      </c>
      <c r="G167" s="193">
        <v>112120501010</v>
      </c>
      <c r="H167" s="189" t="s">
        <v>2111</v>
      </c>
      <c r="I167" s="189" t="s">
        <v>2663</v>
      </c>
      <c r="J167" s="189" t="s">
        <v>627</v>
      </c>
      <c r="L167" s="139" t="s">
        <v>752</v>
      </c>
      <c r="M167" s="139" t="s">
        <v>318</v>
      </c>
    </row>
    <row r="168" spans="1:13" s="141" customFormat="1">
      <c r="A168" s="189" t="s">
        <v>525</v>
      </c>
      <c r="B168" s="189"/>
      <c r="C168" s="189" t="s">
        <v>2546</v>
      </c>
      <c r="D168" s="190">
        <v>45536</v>
      </c>
      <c r="E168" s="191">
        <v>45646</v>
      </c>
      <c r="F168" s="132">
        <v>11.09</v>
      </c>
      <c r="G168" s="193">
        <v>112120501010</v>
      </c>
      <c r="H168" s="189" t="s">
        <v>2111</v>
      </c>
      <c r="I168" s="189" t="s">
        <v>2664</v>
      </c>
      <c r="J168" s="189" t="s">
        <v>533</v>
      </c>
      <c r="L168" s="139" t="s">
        <v>752</v>
      </c>
      <c r="M168" s="139" t="s">
        <v>214</v>
      </c>
    </row>
    <row r="169" spans="1:13" s="141" customFormat="1">
      <c r="A169" s="189" t="s">
        <v>525</v>
      </c>
      <c r="B169" s="189"/>
      <c r="C169" s="189" t="s">
        <v>2546</v>
      </c>
      <c r="D169" s="190">
        <v>45536</v>
      </c>
      <c r="E169" s="191">
        <v>45646</v>
      </c>
      <c r="F169" s="132">
        <v>19.71</v>
      </c>
      <c r="G169" s="193">
        <v>112120501010</v>
      </c>
      <c r="H169" s="189" t="s">
        <v>2111</v>
      </c>
      <c r="I169" s="189" t="s">
        <v>2665</v>
      </c>
      <c r="J169" s="189" t="s">
        <v>721</v>
      </c>
      <c r="L169" s="139" t="s">
        <v>752</v>
      </c>
      <c r="M169" s="139" t="s">
        <v>474</v>
      </c>
    </row>
    <row r="170" spans="1:13" s="141" customFormat="1">
      <c r="A170" s="189" t="s">
        <v>525</v>
      </c>
      <c r="B170" s="189"/>
      <c r="C170" s="189" t="s">
        <v>2546</v>
      </c>
      <c r="D170" s="190">
        <v>45536</v>
      </c>
      <c r="E170" s="191">
        <v>45646</v>
      </c>
      <c r="F170" s="132">
        <v>9.86</v>
      </c>
      <c r="G170" s="193">
        <v>112120501010</v>
      </c>
      <c r="H170" s="189" t="s">
        <v>2111</v>
      </c>
      <c r="I170" s="189" t="s">
        <v>2666</v>
      </c>
      <c r="J170" s="189" t="s">
        <v>661</v>
      </c>
      <c r="L170" s="139" t="s">
        <v>752</v>
      </c>
      <c r="M170" s="139" t="s">
        <v>338</v>
      </c>
    </row>
    <row r="171" spans="1:13" s="141" customFormat="1">
      <c r="A171" s="189" t="s">
        <v>525</v>
      </c>
      <c r="B171" s="189"/>
      <c r="C171" s="189" t="s">
        <v>2546</v>
      </c>
      <c r="D171" s="190">
        <v>45536</v>
      </c>
      <c r="E171" s="191">
        <v>45646</v>
      </c>
      <c r="F171" s="132">
        <v>23.41</v>
      </c>
      <c r="G171" s="193">
        <v>112120501010</v>
      </c>
      <c r="H171" s="189" t="s">
        <v>2111</v>
      </c>
      <c r="I171" s="189" t="s">
        <v>2562</v>
      </c>
      <c r="J171" s="189" t="s">
        <v>733</v>
      </c>
      <c r="L171" s="139" t="s">
        <v>752</v>
      </c>
      <c r="M171" s="139" t="s">
        <v>480</v>
      </c>
    </row>
    <row r="172" spans="1:13" s="141" customFormat="1">
      <c r="A172" s="189" t="s">
        <v>525</v>
      </c>
      <c r="B172" s="189"/>
      <c r="C172" s="189" t="s">
        <v>2546</v>
      </c>
      <c r="D172" s="190">
        <v>45536</v>
      </c>
      <c r="E172" s="191">
        <v>45646</v>
      </c>
      <c r="F172" s="132">
        <v>27.1</v>
      </c>
      <c r="G172" s="193">
        <v>112120501010</v>
      </c>
      <c r="H172" s="189" t="s">
        <v>2111</v>
      </c>
      <c r="I172" s="189" t="s">
        <v>2667</v>
      </c>
      <c r="J172" s="189" t="s">
        <v>684</v>
      </c>
      <c r="L172" s="139" t="s">
        <v>752</v>
      </c>
      <c r="M172" s="139" t="s">
        <v>364</v>
      </c>
    </row>
    <row r="173" spans="1:13" s="141" customFormat="1">
      <c r="A173" s="189" t="s">
        <v>525</v>
      </c>
      <c r="B173" s="189"/>
      <c r="C173" s="189" t="s">
        <v>2546</v>
      </c>
      <c r="D173" s="190">
        <v>45536</v>
      </c>
      <c r="E173" s="191">
        <v>45646</v>
      </c>
      <c r="F173" s="132">
        <v>13.55</v>
      </c>
      <c r="G173" s="193">
        <v>112120501010</v>
      </c>
      <c r="H173" s="189" t="s">
        <v>2111</v>
      </c>
      <c r="I173" s="189" t="s">
        <v>2668</v>
      </c>
      <c r="J173" s="189" t="s">
        <v>530</v>
      </c>
      <c r="L173" s="139" t="s">
        <v>752</v>
      </c>
      <c r="M173" s="139" t="s">
        <v>228</v>
      </c>
    </row>
    <row r="174" spans="1:13" s="141" customFormat="1">
      <c r="A174" s="189" t="s">
        <v>525</v>
      </c>
      <c r="B174" s="189"/>
      <c r="C174" s="189" t="s">
        <v>2546</v>
      </c>
      <c r="D174" s="190">
        <v>45536</v>
      </c>
      <c r="E174" s="191">
        <v>45646</v>
      </c>
      <c r="F174" s="132">
        <v>12.32</v>
      </c>
      <c r="G174" s="193">
        <v>112120501010</v>
      </c>
      <c r="H174" s="189" t="s">
        <v>2111</v>
      </c>
      <c r="I174" s="189" t="s">
        <v>2669</v>
      </c>
      <c r="J174" s="189" t="s">
        <v>536</v>
      </c>
      <c r="L174" s="139" t="s">
        <v>752</v>
      </c>
      <c r="M174" s="139" t="s">
        <v>104</v>
      </c>
    </row>
    <row r="175" spans="1:13" s="141" customFormat="1">
      <c r="A175" s="189" t="s">
        <v>525</v>
      </c>
      <c r="B175" s="189"/>
      <c r="C175" s="189" t="s">
        <v>2546</v>
      </c>
      <c r="D175" s="190">
        <v>45536</v>
      </c>
      <c r="E175" s="191">
        <v>45646</v>
      </c>
      <c r="F175" s="132">
        <v>56.67</v>
      </c>
      <c r="G175" s="193">
        <v>112120501010</v>
      </c>
      <c r="H175" s="189" t="s">
        <v>2111</v>
      </c>
      <c r="I175" s="189" t="s">
        <v>2670</v>
      </c>
      <c r="J175" s="189" t="s">
        <v>590</v>
      </c>
      <c r="L175" s="139" t="s">
        <v>752</v>
      </c>
      <c r="M175" s="139" t="s">
        <v>27</v>
      </c>
    </row>
    <row r="176" spans="1:13" s="141" customFormat="1">
      <c r="A176" s="189" t="s">
        <v>525</v>
      </c>
      <c r="B176" s="189"/>
      <c r="C176" s="189" t="s">
        <v>2546</v>
      </c>
      <c r="D176" s="190">
        <v>45536</v>
      </c>
      <c r="E176" s="191">
        <v>45646</v>
      </c>
      <c r="F176" s="132">
        <v>165.09</v>
      </c>
      <c r="G176" s="193">
        <v>112120501010</v>
      </c>
      <c r="H176" s="189" t="s">
        <v>2111</v>
      </c>
      <c r="I176" s="189" t="s">
        <v>2671</v>
      </c>
      <c r="J176" s="189" t="s">
        <v>567</v>
      </c>
      <c r="L176" s="139" t="s">
        <v>752</v>
      </c>
      <c r="M176" s="139" t="s">
        <v>450</v>
      </c>
    </row>
    <row r="177" spans="1:13" s="141" customFormat="1">
      <c r="A177" s="189" t="s">
        <v>525</v>
      </c>
      <c r="B177" s="189"/>
      <c r="C177" s="189" t="s">
        <v>2546</v>
      </c>
      <c r="D177" s="190">
        <v>45536</v>
      </c>
      <c r="E177" s="191">
        <v>45646</v>
      </c>
      <c r="F177" s="132">
        <v>11.09</v>
      </c>
      <c r="G177" s="193">
        <v>112120501010</v>
      </c>
      <c r="H177" s="189" t="s">
        <v>2111</v>
      </c>
      <c r="I177" s="189" t="s">
        <v>2592</v>
      </c>
      <c r="J177" s="189" t="s">
        <v>697</v>
      </c>
      <c r="L177" s="139" t="s">
        <v>752</v>
      </c>
      <c r="M177" s="139" t="s">
        <v>254</v>
      </c>
    </row>
    <row r="178" spans="1:13" s="141" customFormat="1">
      <c r="A178" s="189" t="s">
        <v>525</v>
      </c>
      <c r="B178" s="189"/>
      <c r="C178" s="189" t="s">
        <v>2546</v>
      </c>
      <c r="D178" s="190">
        <v>45536</v>
      </c>
      <c r="E178" s="191">
        <v>45646</v>
      </c>
      <c r="F178" s="132">
        <v>9.86</v>
      </c>
      <c r="G178" s="193">
        <v>112120501010</v>
      </c>
      <c r="H178" s="189" t="s">
        <v>2111</v>
      </c>
      <c r="I178" s="189" t="s">
        <v>2672</v>
      </c>
      <c r="J178" s="189" t="s">
        <v>707</v>
      </c>
      <c r="L178" s="139" t="s">
        <v>752</v>
      </c>
      <c r="M178" s="139" t="s">
        <v>348</v>
      </c>
    </row>
    <row r="179" spans="1:13" s="141" customFormat="1">
      <c r="A179" s="189" t="s">
        <v>525</v>
      </c>
      <c r="B179" s="189"/>
      <c r="C179" s="189" t="s">
        <v>2546</v>
      </c>
      <c r="D179" s="190">
        <v>45536</v>
      </c>
      <c r="E179" s="191">
        <v>45646</v>
      </c>
      <c r="F179" s="132">
        <v>34.5</v>
      </c>
      <c r="G179" s="193">
        <v>112120501010</v>
      </c>
      <c r="H179" s="189" t="s">
        <v>2111</v>
      </c>
      <c r="I179" s="189" t="s">
        <v>2673</v>
      </c>
      <c r="J179" s="189" t="s">
        <v>591</v>
      </c>
      <c r="L179" s="139" t="s">
        <v>752</v>
      </c>
      <c r="M179" s="139" t="s">
        <v>312</v>
      </c>
    </row>
    <row r="180" spans="1:13" s="141" customFormat="1">
      <c r="A180" s="189" t="s">
        <v>525</v>
      </c>
      <c r="B180" s="189"/>
      <c r="C180" s="189" t="s">
        <v>2546</v>
      </c>
      <c r="D180" s="190">
        <v>45536</v>
      </c>
      <c r="E180" s="191">
        <v>45646</v>
      </c>
      <c r="F180" s="132">
        <v>23.41</v>
      </c>
      <c r="G180" s="193">
        <v>112120501010</v>
      </c>
      <c r="H180" s="189" t="s">
        <v>2111</v>
      </c>
      <c r="I180" s="189" t="s">
        <v>2674</v>
      </c>
      <c r="J180" s="189" t="s">
        <v>635</v>
      </c>
      <c r="L180" s="139" t="s">
        <v>752</v>
      </c>
      <c r="M180" s="139" t="s">
        <v>460</v>
      </c>
    </row>
    <row r="181" spans="1:13" s="141" customFormat="1">
      <c r="A181" s="189" t="s">
        <v>525</v>
      </c>
      <c r="B181" s="189"/>
      <c r="C181" s="189" t="s">
        <v>2546</v>
      </c>
      <c r="D181" s="190">
        <v>45536</v>
      </c>
      <c r="E181" s="191">
        <v>45646</v>
      </c>
      <c r="F181" s="132">
        <v>11.09</v>
      </c>
      <c r="G181" s="193">
        <v>112120501010</v>
      </c>
      <c r="H181" s="189" t="s">
        <v>2111</v>
      </c>
      <c r="I181" s="189" t="s">
        <v>2675</v>
      </c>
      <c r="J181" s="189" t="s">
        <v>711</v>
      </c>
      <c r="L181" s="139" t="s">
        <v>752</v>
      </c>
      <c r="M181" s="139" t="s">
        <v>222</v>
      </c>
    </row>
    <row r="182" spans="1:13" s="141" customFormat="1">
      <c r="A182" s="189" t="s">
        <v>525</v>
      </c>
      <c r="B182" s="189"/>
      <c r="C182" s="189" t="s">
        <v>2546</v>
      </c>
      <c r="D182" s="190">
        <v>45536</v>
      </c>
      <c r="E182" s="191">
        <v>45646</v>
      </c>
      <c r="F182" s="132">
        <v>11.09</v>
      </c>
      <c r="G182" s="193">
        <v>112120501010</v>
      </c>
      <c r="H182" s="189" t="s">
        <v>2111</v>
      </c>
      <c r="I182" s="189" t="s">
        <v>2676</v>
      </c>
      <c r="J182" s="189" t="s">
        <v>691</v>
      </c>
      <c r="L182" s="139" t="s">
        <v>752</v>
      </c>
      <c r="M182" s="139" t="s">
        <v>15</v>
      </c>
    </row>
    <row r="183" spans="1:13" s="141" customFormat="1">
      <c r="A183" s="189" t="s">
        <v>525</v>
      </c>
      <c r="B183" s="189"/>
      <c r="C183" s="189" t="s">
        <v>2546</v>
      </c>
      <c r="D183" s="190">
        <v>45536</v>
      </c>
      <c r="E183" s="191">
        <v>45646</v>
      </c>
      <c r="F183" s="132">
        <v>195.89</v>
      </c>
      <c r="G183" s="193">
        <v>112120501010</v>
      </c>
      <c r="H183" s="189" t="s">
        <v>2111</v>
      </c>
      <c r="I183" s="189" t="s">
        <v>2677</v>
      </c>
      <c r="J183" s="189" t="s">
        <v>562</v>
      </c>
      <c r="L183" s="139" t="s">
        <v>752</v>
      </c>
      <c r="M183" s="139" t="s">
        <v>220</v>
      </c>
    </row>
    <row r="184" spans="1:13" s="141" customFormat="1">
      <c r="A184" s="189" t="s">
        <v>525</v>
      </c>
      <c r="B184" s="189"/>
      <c r="C184" s="189" t="s">
        <v>2546</v>
      </c>
      <c r="D184" s="190">
        <v>45536</v>
      </c>
      <c r="E184" s="191">
        <v>45646</v>
      </c>
      <c r="F184" s="132">
        <v>438.6</v>
      </c>
      <c r="G184" s="193">
        <v>112120501010</v>
      </c>
      <c r="H184" s="189" t="s">
        <v>2111</v>
      </c>
      <c r="I184" s="189" t="s">
        <v>2593</v>
      </c>
      <c r="J184" s="189" t="s">
        <v>549</v>
      </c>
      <c r="L184" s="139" t="s">
        <v>752</v>
      </c>
      <c r="M184" s="139" t="s">
        <v>176</v>
      </c>
    </row>
    <row r="185" spans="1:13" s="141" customFormat="1">
      <c r="A185" s="189" t="s">
        <v>525</v>
      </c>
      <c r="B185" s="189"/>
      <c r="C185" s="189" t="s">
        <v>2546</v>
      </c>
      <c r="D185" s="190">
        <v>45536</v>
      </c>
      <c r="E185" s="191">
        <v>45646</v>
      </c>
      <c r="F185" s="132">
        <v>11.09</v>
      </c>
      <c r="G185" s="193">
        <v>112120501010</v>
      </c>
      <c r="H185" s="189" t="s">
        <v>2111</v>
      </c>
      <c r="I185" s="189" t="s">
        <v>2568</v>
      </c>
      <c r="J185" s="189" t="s">
        <v>738</v>
      </c>
      <c r="L185" s="139" t="s">
        <v>752</v>
      </c>
      <c r="M185" s="139" t="s">
        <v>282</v>
      </c>
    </row>
    <row r="186" spans="1:13" s="141" customFormat="1">
      <c r="A186" s="189" t="s">
        <v>525</v>
      </c>
      <c r="B186" s="189"/>
      <c r="C186" s="189" t="s">
        <v>2546</v>
      </c>
      <c r="D186" s="190">
        <v>45536</v>
      </c>
      <c r="E186" s="191">
        <v>45646</v>
      </c>
      <c r="F186" s="132">
        <v>11.09</v>
      </c>
      <c r="G186" s="193">
        <v>112120501010</v>
      </c>
      <c r="H186" s="189" t="s">
        <v>2111</v>
      </c>
      <c r="I186" s="189" t="s">
        <v>2577</v>
      </c>
      <c r="J186" s="189" t="s">
        <v>637</v>
      </c>
      <c r="L186" s="139" t="s">
        <v>752</v>
      </c>
      <c r="M186" s="139" t="s">
        <v>126</v>
      </c>
    </row>
    <row r="187" spans="1:13" s="141" customFormat="1">
      <c r="A187" s="189" t="s">
        <v>525</v>
      </c>
      <c r="B187" s="189"/>
      <c r="C187" s="189" t="s">
        <v>2546</v>
      </c>
      <c r="D187" s="190">
        <v>45536</v>
      </c>
      <c r="E187" s="191">
        <v>45646</v>
      </c>
      <c r="F187" s="132">
        <v>18.48</v>
      </c>
      <c r="G187" s="193">
        <v>112120501010</v>
      </c>
      <c r="H187" s="189" t="s">
        <v>2111</v>
      </c>
      <c r="I187" s="189" t="s">
        <v>2678</v>
      </c>
      <c r="J187" s="189" t="s">
        <v>705</v>
      </c>
      <c r="L187" s="139" t="s">
        <v>752</v>
      </c>
      <c r="M187" s="139" t="s">
        <v>380</v>
      </c>
    </row>
    <row r="188" spans="1:13" s="141" customFormat="1">
      <c r="A188" s="189" t="s">
        <v>525</v>
      </c>
      <c r="B188" s="189"/>
      <c r="C188" s="189" t="s">
        <v>2546</v>
      </c>
      <c r="D188" s="190">
        <v>45536</v>
      </c>
      <c r="E188" s="191">
        <v>45646</v>
      </c>
      <c r="F188" s="132">
        <v>1.23</v>
      </c>
      <c r="G188" s="193">
        <v>112120501010</v>
      </c>
      <c r="H188" s="189" t="s">
        <v>2111</v>
      </c>
      <c r="I188" s="189" t="s">
        <v>2564</v>
      </c>
      <c r="J188" s="189" t="s">
        <v>519</v>
      </c>
      <c r="L188" s="139" t="s">
        <v>752</v>
      </c>
      <c r="M188" s="139" t="s">
        <v>56</v>
      </c>
    </row>
    <row r="189" spans="1:13" s="141" customFormat="1">
      <c r="A189" s="189" t="s">
        <v>525</v>
      </c>
      <c r="B189" s="189"/>
      <c r="C189" s="189" t="s">
        <v>2546</v>
      </c>
      <c r="D189" s="190">
        <v>45536</v>
      </c>
      <c r="E189" s="191">
        <v>45646</v>
      </c>
      <c r="F189" s="132">
        <v>16.02</v>
      </c>
      <c r="G189" s="193">
        <v>112120501010</v>
      </c>
      <c r="H189" s="189" t="s">
        <v>2111</v>
      </c>
      <c r="I189" s="189" t="s">
        <v>2679</v>
      </c>
      <c r="J189" s="189" t="s">
        <v>709</v>
      </c>
      <c r="L189" s="139" t="s">
        <v>752</v>
      </c>
      <c r="M189" s="139" t="s">
        <v>276</v>
      </c>
    </row>
    <row r="190" spans="1:13" s="141" customFormat="1">
      <c r="A190" s="189" t="s">
        <v>525</v>
      </c>
      <c r="B190" s="189"/>
      <c r="C190" s="189" t="s">
        <v>2546</v>
      </c>
      <c r="D190" s="190">
        <v>45536</v>
      </c>
      <c r="E190" s="191">
        <v>45646</v>
      </c>
      <c r="F190" s="132">
        <v>44.35</v>
      </c>
      <c r="G190" s="193">
        <v>112120501010</v>
      </c>
      <c r="H190" s="189" t="s">
        <v>2111</v>
      </c>
      <c r="I190" s="189" t="s">
        <v>2680</v>
      </c>
      <c r="J190" s="189" t="s">
        <v>597</v>
      </c>
      <c r="L190" s="139" t="s">
        <v>752</v>
      </c>
      <c r="M190" s="139" t="s">
        <v>232</v>
      </c>
    </row>
    <row r="191" spans="1:13" s="141" customFormat="1">
      <c r="A191" s="189" t="s">
        <v>525</v>
      </c>
      <c r="B191" s="189"/>
      <c r="C191" s="189" t="s">
        <v>2546</v>
      </c>
      <c r="D191" s="190">
        <v>45536</v>
      </c>
      <c r="E191" s="191">
        <v>45646</v>
      </c>
      <c r="F191" s="132">
        <v>9.86</v>
      </c>
      <c r="G191" s="193">
        <v>112120501010</v>
      </c>
      <c r="H191" s="189" t="s">
        <v>2111</v>
      </c>
      <c r="I191" s="189" t="s">
        <v>2681</v>
      </c>
      <c r="J191" s="189" t="s">
        <v>717</v>
      </c>
      <c r="L191" s="139" t="s">
        <v>752</v>
      </c>
      <c r="M191" s="139" t="s">
        <v>290</v>
      </c>
    </row>
    <row r="192" spans="1:13" s="141" customFormat="1">
      <c r="A192" s="189" t="s">
        <v>525</v>
      </c>
      <c r="B192" s="189"/>
      <c r="C192" s="189" t="s">
        <v>2546</v>
      </c>
      <c r="D192" s="190">
        <v>45536</v>
      </c>
      <c r="E192" s="191">
        <v>45646</v>
      </c>
      <c r="F192" s="132">
        <v>20.94</v>
      </c>
      <c r="G192" s="193">
        <v>112120501010</v>
      </c>
      <c r="H192" s="189" t="s">
        <v>2111</v>
      </c>
      <c r="I192" s="189" t="s">
        <v>2682</v>
      </c>
      <c r="J192" s="189" t="s">
        <v>633</v>
      </c>
      <c r="L192" s="139" t="s">
        <v>752</v>
      </c>
      <c r="M192" s="139" t="s">
        <v>390</v>
      </c>
    </row>
    <row r="193" spans="1:13" s="141" customFormat="1">
      <c r="A193" s="189" t="s">
        <v>525</v>
      </c>
      <c r="B193" s="189"/>
      <c r="C193" s="189" t="s">
        <v>2546</v>
      </c>
      <c r="D193" s="190">
        <v>45536</v>
      </c>
      <c r="E193" s="191">
        <v>45646</v>
      </c>
      <c r="F193" s="132">
        <v>17.25</v>
      </c>
      <c r="G193" s="193">
        <v>112120501010</v>
      </c>
      <c r="H193" s="189" t="s">
        <v>2111</v>
      </c>
      <c r="I193" s="189" t="s">
        <v>2549</v>
      </c>
      <c r="J193" s="189" t="s">
        <v>672</v>
      </c>
      <c r="L193" s="139" t="s">
        <v>752</v>
      </c>
      <c r="M193" s="139" t="s">
        <v>11</v>
      </c>
    </row>
    <row r="194" spans="1:13" s="141" customFormat="1">
      <c r="A194" s="189" t="s">
        <v>525</v>
      </c>
      <c r="B194" s="189"/>
      <c r="C194" s="189" t="s">
        <v>2546</v>
      </c>
      <c r="D194" s="190">
        <v>45536</v>
      </c>
      <c r="E194" s="191">
        <v>45646</v>
      </c>
      <c r="F194" s="132">
        <v>13.55</v>
      </c>
      <c r="G194" s="193">
        <v>112120501010</v>
      </c>
      <c r="H194" s="189" t="s">
        <v>2111</v>
      </c>
      <c r="I194" s="189" t="s">
        <v>2683</v>
      </c>
      <c r="J194" s="189" t="s">
        <v>546</v>
      </c>
      <c r="L194" s="139" t="s">
        <v>752</v>
      </c>
      <c r="M194" s="139" t="s">
        <v>150</v>
      </c>
    </row>
    <row r="195" spans="1:13" s="141" customFormat="1">
      <c r="A195" s="189" t="s">
        <v>525</v>
      </c>
      <c r="B195" s="189"/>
      <c r="C195" s="189" t="s">
        <v>2546</v>
      </c>
      <c r="D195" s="190">
        <v>45536</v>
      </c>
      <c r="E195" s="191">
        <v>45646</v>
      </c>
      <c r="F195" s="132">
        <v>11.09</v>
      </c>
      <c r="G195" s="193">
        <v>112120501010</v>
      </c>
      <c r="H195" s="189" t="s">
        <v>2111</v>
      </c>
      <c r="I195" s="189" t="s">
        <v>2684</v>
      </c>
      <c r="J195" s="189" t="s">
        <v>539</v>
      </c>
      <c r="L195" s="139" t="s">
        <v>752</v>
      </c>
      <c r="M195" s="139" t="s">
        <v>238</v>
      </c>
    </row>
    <row r="196" spans="1:13" s="141" customFormat="1">
      <c r="A196" s="189" t="s">
        <v>525</v>
      </c>
      <c r="B196" s="189"/>
      <c r="C196" s="189" t="s">
        <v>2546</v>
      </c>
      <c r="D196" s="190">
        <v>45536</v>
      </c>
      <c r="E196" s="191">
        <v>45646</v>
      </c>
      <c r="F196" s="132">
        <v>27.1</v>
      </c>
      <c r="G196" s="193">
        <v>112120501010</v>
      </c>
      <c r="H196" s="189" t="s">
        <v>2111</v>
      </c>
      <c r="I196" s="189" t="s">
        <v>2685</v>
      </c>
      <c r="J196" s="189" t="s">
        <v>542</v>
      </c>
      <c r="L196" s="139" t="s">
        <v>752</v>
      </c>
      <c r="M196" s="139" t="s">
        <v>400</v>
      </c>
    </row>
    <row r="197" spans="1:13" s="141" customFormat="1">
      <c r="A197" s="189" t="s">
        <v>525</v>
      </c>
      <c r="B197" s="189"/>
      <c r="C197" s="189" t="s">
        <v>2546</v>
      </c>
      <c r="D197" s="190">
        <v>45536</v>
      </c>
      <c r="E197" s="191">
        <v>45646</v>
      </c>
      <c r="F197" s="132">
        <v>46.82</v>
      </c>
      <c r="G197" s="193">
        <v>112120501010</v>
      </c>
      <c r="H197" s="189" t="s">
        <v>2111</v>
      </c>
      <c r="I197" s="189" t="s">
        <v>2554</v>
      </c>
      <c r="J197" s="189" t="s">
        <v>604</v>
      </c>
      <c r="L197" s="139" t="s">
        <v>752</v>
      </c>
      <c r="M197" s="139" t="s">
        <v>78</v>
      </c>
    </row>
    <row r="198" spans="1:13" s="141" customFormat="1">
      <c r="A198" s="189" t="s">
        <v>525</v>
      </c>
      <c r="B198" s="189"/>
      <c r="C198" s="189" t="s">
        <v>2546</v>
      </c>
      <c r="D198" s="190">
        <v>45536</v>
      </c>
      <c r="E198" s="191">
        <v>45646</v>
      </c>
      <c r="F198" s="132">
        <v>13.55</v>
      </c>
      <c r="G198" s="193">
        <v>112120501010</v>
      </c>
      <c r="H198" s="189" t="s">
        <v>2111</v>
      </c>
      <c r="I198" s="189" t="s">
        <v>2610</v>
      </c>
      <c r="J198" s="189" t="s">
        <v>675</v>
      </c>
      <c r="L198" s="139" t="s">
        <v>752</v>
      </c>
      <c r="M198" s="139" t="s">
        <v>354</v>
      </c>
    </row>
    <row r="199" spans="1:13" s="141" customFormat="1">
      <c r="A199" s="189" t="s">
        <v>525</v>
      </c>
      <c r="B199" s="189"/>
      <c r="C199" s="189" t="s">
        <v>2546</v>
      </c>
      <c r="D199" s="190">
        <v>45536</v>
      </c>
      <c r="E199" s="191">
        <v>45646</v>
      </c>
      <c r="F199" s="132">
        <v>40.659999999999997</v>
      </c>
      <c r="G199" s="193">
        <v>112120501010</v>
      </c>
      <c r="H199" s="189" t="s">
        <v>2111</v>
      </c>
      <c r="I199" s="189" t="s">
        <v>2686</v>
      </c>
      <c r="J199" s="189" t="s">
        <v>515</v>
      </c>
      <c r="L199" s="139" t="s">
        <v>752</v>
      </c>
      <c r="M199" s="139" t="s">
        <v>304</v>
      </c>
    </row>
    <row r="200" spans="1:13" s="141" customFormat="1">
      <c r="A200" s="189" t="s">
        <v>525</v>
      </c>
      <c r="B200" s="189"/>
      <c r="C200" s="189" t="s">
        <v>2546</v>
      </c>
      <c r="D200" s="190">
        <v>45536</v>
      </c>
      <c r="E200" s="191">
        <v>45646</v>
      </c>
      <c r="F200" s="132">
        <v>13.55</v>
      </c>
      <c r="G200" s="193">
        <v>112120501010</v>
      </c>
      <c r="H200" s="189" t="s">
        <v>2111</v>
      </c>
      <c r="I200" s="189" t="s">
        <v>2687</v>
      </c>
      <c r="J200" s="189" t="s">
        <v>529</v>
      </c>
      <c r="L200" s="139" t="s">
        <v>752</v>
      </c>
      <c r="M200" s="139" t="s">
        <v>226</v>
      </c>
    </row>
    <row r="201" spans="1:13" s="141" customFormat="1">
      <c r="A201" s="189" t="s">
        <v>525</v>
      </c>
      <c r="B201" s="189"/>
      <c r="C201" s="189" t="s">
        <v>2546</v>
      </c>
      <c r="D201" s="190">
        <v>45536</v>
      </c>
      <c r="E201" s="191">
        <v>45646</v>
      </c>
      <c r="F201" s="132">
        <v>82.55</v>
      </c>
      <c r="G201" s="193">
        <v>112120501010</v>
      </c>
      <c r="H201" s="189" t="s">
        <v>2111</v>
      </c>
      <c r="I201" s="189" t="s">
        <v>2587</v>
      </c>
      <c r="J201" s="189" t="s">
        <v>617</v>
      </c>
      <c r="L201" s="139" t="s">
        <v>752</v>
      </c>
      <c r="M201" s="139" t="s">
        <v>306</v>
      </c>
    </row>
    <row r="202" spans="1:13" s="141" customFormat="1">
      <c r="A202" s="189" t="s">
        <v>525</v>
      </c>
      <c r="B202" s="189"/>
      <c r="C202" s="189" t="s">
        <v>2546</v>
      </c>
      <c r="D202" s="190">
        <v>45536</v>
      </c>
      <c r="E202" s="191">
        <v>45646</v>
      </c>
      <c r="F202" s="132">
        <v>528.54</v>
      </c>
      <c r="G202" s="193">
        <v>112120501010</v>
      </c>
      <c r="H202" s="189" t="s">
        <v>2111</v>
      </c>
      <c r="I202" s="189" t="s">
        <v>2688</v>
      </c>
      <c r="J202" s="189" t="s">
        <v>553</v>
      </c>
      <c r="L202" s="139" t="s">
        <v>752</v>
      </c>
      <c r="M202" s="139" t="s">
        <v>33</v>
      </c>
    </row>
    <row r="203" spans="1:13" s="141" customFormat="1">
      <c r="A203" s="189" t="s">
        <v>525</v>
      </c>
      <c r="B203" s="189"/>
      <c r="C203" s="189" t="s">
        <v>2546</v>
      </c>
      <c r="D203" s="190">
        <v>45536</v>
      </c>
      <c r="E203" s="191">
        <v>45646</v>
      </c>
      <c r="F203" s="132">
        <v>14.78</v>
      </c>
      <c r="G203" s="193">
        <v>112120501010</v>
      </c>
      <c r="H203" s="189" t="s">
        <v>2111</v>
      </c>
      <c r="I203" s="189" t="s">
        <v>2589</v>
      </c>
      <c r="J203" s="189" t="s">
        <v>654</v>
      </c>
      <c r="L203" s="139" t="s">
        <v>752</v>
      </c>
      <c r="M203" s="139" t="s">
        <v>244</v>
      </c>
    </row>
    <row r="204" spans="1:13" s="141" customFormat="1">
      <c r="A204" s="189" t="s">
        <v>525</v>
      </c>
      <c r="B204" s="189"/>
      <c r="C204" s="189" t="s">
        <v>2546</v>
      </c>
      <c r="D204" s="190">
        <v>45536</v>
      </c>
      <c r="E204" s="191">
        <v>45646</v>
      </c>
      <c r="F204" s="132">
        <v>20.94</v>
      </c>
      <c r="G204" s="193">
        <v>112120501010</v>
      </c>
      <c r="H204" s="189" t="s">
        <v>2111</v>
      </c>
      <c r="I204" s="189" t="s">
        <v>2689</v>
      </c>
      <c r="J204" s="189" t="s">
        <v>713</v>
      </c>
      <c r="L204" s="139" t="s">
        <v>752</v>
      </c>
      <c r="M204" s="139" t="s">
        <v>414</v>
      </c>
    </row>
    <row r="205" spans="1:13" s="141" customFormat="1">
      <c r="A205" s="189" t="s">
        <v>525</v>
      </c>
      <c r="B205" s="189"/>
      <c r="C205" s="189" t="s">
        <v>2546</v>
      </c>
      <c r="D205" s="190">
        <v>45536</v>
      </c>
      <c r="E205" s="191">
        <v>45646</v>
      </c>
      <c r="F205" s="132">
        <v>31.32</v>
      </c>
      <c r="G205" s="193">
        <v>112120501010</v>
      </c>
      <c r="H205" s="189" t="s">
        <v>2111</v>
      </c>
      <c r="I205" s="189" t="s">
        <v>2690</v>
      </c>
      <c r="J205" s="189" t="s">
        <v>726</v>
      </c>
      <c r="L205" s="139" t="s">
        <v>752</v>
      </c>
      <c r="M205" s="139" t="s">
        <v>398</v>
      </c>
    </row>
    <row r="206" spans="1:13" s="141" customFormat="1">
      <c r="A206" s="189" t="s">
        <v>525</v>
      </c>
      <c r="B206" s="189"/>
      <c r="C206" s="189" t="s">
        <v>2546</v>
      </c>
      <c r="D206" s="190">
        <v>45536</v>
      </c>
      <c r="E206" s="191">
        <v>45646</v>
      </c>
      <c r="F206" s="132">
        <v>31.32</v>
      </c>
      <c r="G206" s="193">
        <v>112120501010</v>
      </c>
      <c r="H206" s="189" t="s">
        <v>2111</v>
      </c>
      <c r="I206" s="189" t="s">
        <v>2691</v>
      </c>
      <c r="J206" s="189" t="s">
        <v>641</v>
      </c>
      <c r="L206" s="139" t="s">
        <v>752</v>
      </c>
      <c r="M206" s="139" t="s">
        <v>242</v>
      </c>
    </row>
    <row r="207" spans="1:13" s="141" customFormat="1">
      <c r="A207" s="189" t="s">
        <v>525</v>
      </c>
      <c r="B207" s="189"/>
      <c r="C207" s="189" t="s">
        <v>2546</v>
      </c>
      <c r="D207" s="190">
        <v>45536</v>
      </c>
      <c r="E207" s="191">
        <v>45646</v>
      </c>
      <c r="F207" s="132">
        <v>40.72</v>
      </c>
      <c r="G207" s="193">
        <v>112120501010</v>
      </c>
      <c r="H207" s="189" t="s">
        <v>2111</v>
      </c>
      <c r="I207" s="189" t="s">
        <v>2692</v>
      </c>
      <c r="J207" s="189" t="s">
        <v>650</v>
      </c>
      <c r="L207" s="139" t="s">
        <v>752</v>
      </c>
      <c r="M207" s="139" t="s">
        <v>68</v>
      </c>
    </row>
    <row r="208" spans="1:13" s="141" customFormat="1">
      <c r="A208" s="189" t="s">
        <v>525</v>
      </c>
      <c r="B208" s="189"/>
      <c r="C208" s="189" t="s">
        <v>2546</v>
      </c>
      <c r="D208" s="190">
        <v>45536</v>
      </c>
      <c r="E208" s="191">
        <v>45646</v>
      </c>
      <c r="F208" s="132">
        <v>31.32</v>
      </c>
      <c r="G208" s="193">
        <v>112120501010</v>
      </c>
      <c r="H208" s="189" t="s">
        <v>2111</v>
      </c>
      <c r="I208" s="189" t="s">
        <v>2693</v>
      </c>
      <c r="J208" s="189" t="s">
        <v>528</v>
      </c>
      <c r="L208" s="139" t="s">
        <v>752</v>
      </c>
      <c r="M208" s="139" t="s">
        <v>82</v>
      </c>
    </row>
    <row r="209" spans="1:13" s="141" customFormat="1">
      <c r="A209" s="189" t="s">
        <v>525</v>
      </c>
      <c r="B209" s="189"/>
      <c r="C209" s="189" t="s">
        <v>2546</v>
      </c>
      <c r="D209" s="190">
        <v>45536</v>
      </c>
      <c r="E209" s="191">
        <v>45646</v>
      </c>
      <c r="F209" s="132">
        <v>25.06</v>
      </c>
      <c r="G209" s="193">
        <v>112120501010</v>
      </c>
      <c r="H209" s="189" t="s">
        <v>2111</v>
      </c>
      <c r="I209" s="189" t="s">
        <v>2694</v>
      </c>
      <c r="J209" s="189" t="s">
        <v>694</v>
      </c>
      <c r="L209" s="139" t="s">
        <v>752</v>
      </c>
      <c r="M209" s="139" t="s">
        <v>156</v>
      </c>
    </row>
    <row r="210" spans="1:13" s="141" customFormat="1">
      <c r="A210" s="189" t="s">
        <v>525</v>
      </c>
      <c r="B210" s="189"/>
      <c r="C210" s="189" t="s">
        <v>2546</v>
      </c>
      <c r="D210" s="190">
        <v>45536</v>
      </c>
      <c r="E210" s="191">
        <v>45646</v>
      </c>
      <c r="F210" s="132">
        <v>15.66</v>
      </c>
      <c r="G210" s="193">
        <v>112120501010</v>
      </c>
      <c r="H210" s="189" t="s">
        <v>2111</v>
      </c>
      <c r="I210" s="189" t="s">
        <v>2695</v>
      </c>
      <c r="J210" s="189" t="s">
        <v>740</v>
      </c>
      <c r="L210" s="139" t="s">
        <v>752</v>
      </c>
      <c r="M210" s="139" t="s">
        <v>138</v>
      </c>
    </row>
    <row r="211" spans="1:13" s="141" customFormat="1">
      <c r="A211" s="189" t="s">
        <v>525</v>
      </c>
      <c r="B211" s="189"/>
      <c r="C211" s="189" t="s">
        <v>2546</v>
      </c>
      <c r="D211" s="190">
        <v>45536</v>
      </c>
      <c r="E211" s="191">
        <v>45646</v>
      </c>
      <c r="F211" s="132">
        <v>43.85</v>
      </c>
      <c r="G211" s="193">
        <v>112120501010</v>
      </c>
      <c r="H211" s="189" t="s">
        <v>2111</v>
      </c>
      <c r="I211" s="189" t="s">
        <v>2696</v>
      </c>
      <c r="J211" s="189" t="s">
        <v>632</v>
      </c>
      <c r="L211" s="139" t="s">
        <v>752</v>
      </c>
      <c r="M211" s="139" t="s">
        <v>208</v>
      </c>
    </row>
    <row r="212" spans="1:13" s="141" customFormat="1">
      <c r="A212" s="189" t="s">
        <v>525</v>
      </c>
      <c r="B212" s="189"/>
      <c r="C212" s="189" t="s">
        <v>2546</v>
      </c>
      <c r="D212" s="190">
        <v>45536</v>
      </c>
      <c r="E212" s="191">
        <v>45646</v>
      </c>
      <c r="F212" s="132">
        <v>25.06</v>
      </c>
      <c r="G212" s="193">
        <v>112120501010</v>
      </c>
      <c r="H212" s="189" t="s">
        <v>2111</v>
      </c>
      <c r="I212" s="189" t="s">
        <v>2697</v>
      </c>
      <c r="J212" s="189" t="s">
        <v>764</v>
      </c>
      <c r="L212" s="139" t="s">
        <v>752</v>
      </c>
      <c r="M212" s="139" t="s">
        <v>424</v>
      </c>
    </row>
    <row r="213" spans="1:13" s="141" customFormat="1">
      <c r="A213" s="189" t="s">
        <v>525</v>
      </c>
      <c r="B213" s="189"/>
      <c r="C213" s="189" t="s">
        <v>2546</v>
      </c>
      <c r="D213" s="190">
        <v>45536</v>
      </c>
      <c r="E213" s="191">
        <v>45646</v>
      </c>
      <c r="F213" s="132">
        <v>31.32</v>
      </c>
      <c r="G213" s="193">
        <v>112120501010</v>
      </c>
      <c r="H213" s="189" t="s">
        <v>2111</v>
      </c>
      <c r="I213" s="189" t="s">
        <v>2698</v>
      </c>
      <c r="J213" s="189" t="s">
        <v>681</v>
      </c>
      <c r="L213" s="139" t="s">
        <v>752</v>
      </c>
      <c r="M213" s="139" t="s">
        <v>210</v>
      </c>
    </row>
    <row r="214" spans="1:13" s="141" customFormat="1">
      <c r="A214" s="189" t="s">
        <v>525</v>
      </c>
      <c r="B214" s="189"/>
      <c r="C214" s="189" t="s">
        <v>2546</v>
      </c>
      <c r="D214" s="190">
        <v>45536</v>
      </c>
      <c r="E214" s="191">
        <v>45646</v>
      </c>
      <c r="F214" s="132">
        <v>31.32</v>
      </c>
      <c r="G214" s="193">
        <v>112120501010</v>
      </c>
      <c r="H214" s="189" t="s">
        <v>2111</v>
      </c>
      <c r="I214" s="189" t="s">
        <v>2699</v>
      </c>
      <c r="J214" s="189" t="s">
        <v>537</v>
      </c>
      <c r="L214" s="139" t="s">
        <v>752</v>
      </c>
      <c r="M214" s="139" t="s">
        <v>144</v>
      </c>
    </row>
    <row r="215" spans="1:13" s="141" customFormat="1">
      <c r="A215" s="189" t="s">
        <v>525</v>
      </c>
      <c r="B215" s="189"/>
      <c r="C215" s="189" t="s">
        <v>2546</v>
      </c>
      <c r="D215" s="190">
        <v>45536</v>
      </c>
      <c r="E215" s="191">
        <v>45646</v>
      </c>
      <c r="F215" s="132">
        <v>588.82000000000005</v>
      </c>
      <c r="G215" s="193">
        <v>112120501010</v>
      </c>
      <c r="H215" s="189" t="s">
        <v>2111</v>
      </c>
      <c r="I215" s="189" t="s">
        <v>2700</v>
      </c>
      <c r="J215" s="189" t="s">
        <v>560</v>
      </c>
      <c r="L215" s="139" t="s">
        <v>752</v>
      </c>
      <c r="M215" s="139" t="s">
        <v>184</v>
      </c>
    </row>
    <row r="216" spans="1:13" s="141" customFormat="1">
      <c r="A216" s="189" t="s">
        <v>525</v>
      </c>
      <c r="B216" s="189"/>
      <c r="C216" s="189" t="s">
        <v>2546</v>
      </c>
      <c r="D216" s="190">
        <v>45536</v>
      </c>
      <c r="E216" s="191">
        <v>45646</v>
      </c>
      <c r="F216" s="132">
        <v>181.66</v>
      </c>
      <c r="G216" s="193">
        <v>112120501010</v>
      </c>
      <c r="H216" s="189" t="s">
        <v>2111</v>
      </c>
      <c r="I216" s="189" t="s">
        <v>2701</v>
      </c>
      <c r="J216" s="189" t="s">
        <v>615</v>
      </c>
      <c r="L216" s="139" t="s">
        <v>752</v>
      </c>
      <c r="M216" s="139" t="s">
        <v>438</v>
      </c>
    </row>
    <row r="217" spans="1:13" s="141" customFormat="1">
      <c r="A217" s="189" t="s">
        <v>525</v>
      </c>
      <c r="B217" s="189"/>
      <c r="C217" s="189" t="s">
        <v>2546</v>
      </c>
      <c r="D217" s="190">
        <v>45536</v>
      </c>
      <c r="E217" s="191">
        <v>45646</v>
      </c>
      <c r="F217" s="132">
        <v>234.9</v>
      </c>
      <c r="G217" s="193">
        <v>112120501010</v>
      </c>
      <c r="H217" s="189" t="s">
        <v>2111</v>
      </c>
      <c r="I217" s="189" t="s">
        <v>2616</v>
      </c>
      <c r="J217" s="189" t="s">
        <v>568</v>
      </c>
      <c r="L217" s="139" t="s">
        <v>752</v>
      </c>
      <c r="M217" s="139" t="s">
        <v>88</v>
      </c>
    </row>
    <row r="218" spans="1:13" s="141" customFormat="1">
      <c r="A218" s="189" t="s">
        <v>525</v>
      </c>
      <c r="B218" s="189"/>
      <c r="C218" s="189" t="s">
        <v>2546</v>
      </c>
      <c r="D218" s="190">
        <v>45536</v>
      </c>
      <c r="E218" s="191">
        <v>45646</v>
      </c>
      <c r="F218" s="132">
        <v>56.38</v>
      </c>
      <c r="G218" s="193">
        <v>112120501010</v>
      </c>
      <c r="H218" s="189" t="s">
        <v>2111</v>
      </c>
      <c r="I218" s="189" t="s">
        <v>2617</v>
      </c>
      <c r="J218" s="189" t="s">
        <v>693</v>
      </c>
      <c r="L218" s="139" t="s">
        <v>752</v>
      </c>
      <c r="M218" s="139" t="s">
        <v>444</v>
      </c>
    </row>
    <row r="219" spans="1:13" s="141" customFormat="1">
      <c r="A219" s="189" t="s">
        <v>525</v>
      </c>
      <c r="B219" s="189"/>
      <c r="C219" s="189" t="s">
        <v>2546</v>
      </c>
      <c r="D219" s="190">
        <v>45536</v>
      </c>
      <c r="E219" s="191">
        <v>45646</v>
      </c>
      <c r="F219" s="132">
        <v>263.08999999999997</v>
      </c>
      <c r="G219" s="193">
        <v>112120501010</v>
      </c>
      <c r="H219" s="189" t="s">
        <v>2111</v>
      </c>
      <c r="I219" s="189" t="s">
        <v>2646</v>
      </c>
      <c r="J219" s="189" t="s">
        <v>577</v>
      </c>
      <c r="L219" s="139" t="s">
        <v>752</v>
      </c>
      <c r="M219" s="139" t="s">
        <v>472</v>
      </c>
    </row>
    <row r="220" spans="1:13" s="141" customFormat="1">
      <c r="A220" s="189" t="s">
        <v>525</v>
      </c>
      <c r="B220" s="189"/>
      <c r="C220" s="189" t="s">
        <v>2546</v>
      </c>
      <c r="D220" s="190">
        <v>45536</v>
      </c>
      <c r="E220" s="191">
        <v>45646</v>
      </c>
      <c r="F220" s="132">
        <v>25.06</v>
      </c>
      <c r="G220" s="193">
        <v>112120501010</v>
      </c>
      <c r="H220" s="189" t="s">
        <v>2111</v>
      </c>
      <c r="I220" s="189" t="s">
        <v>2666</v>
      </c>
      <c r="J220" s="189" t="s">
        <v>661</v>
      </c>
      <c r="L220" s="139" t="s">
        <v>752</v>
      </c>
      <c r="M220" s="139" t="s">
        <v>338</v>
      </c>
    </row>
    <row r="221" spans="1:13" s="141" customFormat="1">
      <c r="A221" s="189" t="s">
        <v>525</v>
      </c>
      <c r="B221" s="189"/>
      <c r="C221" s="189" t="s">
        <v>2546</v>
      </c>
      <c r="D221" s="190">
        <v>45536</v>
      </c>
      <c r="E221" s="191">
        <v>45646</v>
      </c>
      <c r="F221" s="132">
        <v>172.26</v>
      </c>
      <c r="G221" s="193">
        <v>112120501010</v>
      </c>
      <c r="H221" s="189" t="s">
        <v>2111</v>
      </c>
      <c r="I221" s="189" t="s">
        <v>2702</v>
      </c>
      <c r="J221" s="189" t="s">
        <v>612</v>
      </c>
      <c r="L221" s="139" t="s">
        <v>752</v>
      </c>
      <c r="M221" s="139" t="s">
        <v>478</v>
      </c>
    </row>
    <row r="222" spans="1:13" s="141" customFormat="1">
      <c r="A222" s="189" t="s">
        <v>525</v>
      </c>
      <c r="B222" s="189"/>
      <c r="C222" s="189" t="s">
        <v>2546</v>
      </c>
      <c r="D222" s="190">
        <v>45536</v>
      </c>
      <c r="E222" s="191">
        <v>45646</v>
      </c>
      <c r="F222" s="132">
        <v>303.8</v>
      </c>
      <c r="G222" s="193">
        <v>112120501010</v>
      </c>
      <c r="H222" s="189" t="s">
        <v>2111</v>
      </c>
      <c r="I222" s="189" t="s">
        <v>2621</v>
      </c>
      <c r="J222" s="189" t="s">
        <v>552</v>
      </c>
      <c r="L222" s="139" t="s">
        <v>752</v>
      </c>
      <c r="M222" s="139" t="s">
        <v>772</v>
      </c>
    </row>
    <row r="223" spans="1:13" s="141" customFormat="1">
      <c r="A223" s="189" t="s">
        <v>525</v>
      </c>
      <c r="B223" s="189"/>
      <c r="C223" s="189" t="s">
        <v>2546</v>
      </c>
      <c r="D223" s="190">
        <v>45536</v>
      </c>
      <c r="E223" s="191">
        <v>45646</v>
      </c>
      <c r="F223" s="132">
        <v>78.3</v>
      </c>
      <c r="G223" s="193">
        <v>112120501010</v>
      </c>
      <c r="H223" s="189" t="s">
        <v>2111</v>
      </c>
      <c r="I223" s="189" t="s">
        <v>2703</v>
      </c>
      <c r="J223" s="189" t="s">
        <v>594</v>
      </c>
      <c r="L223" s="139" t="s">
        <v>752</v>
      </c>
      <c r="M223" s="139" t="s">
        <v>370</v>
      </c>
    </row>
    <row r="224" spans="1:13" s="141" customFormat="1">
      <c r="A224" s="189" t="s">
        <v>525</v>
      </c>
      <c r="B224" s="189"/>
      <c r="C224" s="189" t="s">
        <v>2546</v>
      </c>
      <c r="D224" s="190">
        <v>45536</v>
      </c>
      <c r="E224" s="191">
        <v>45646</v>
      </c>
      <c r="F224" s="132">
        <v>144.07</v>
      </c>
      <c r="G224" s="193">
        <v>112120501010</v>
      </c>
      <c r="H224" s="189" t="s">
        <v>2111</v>
      </c>
      <c r="I224" s="189" t="s">
        <v>2670</v>
      </c>
      <c r="J224" s="189" t="s">
        <v>590</v>
      </c>
      <c r="L224" s="139" t="s">
        <v>752</v>
      </c>
      <c r="M224" s="139" t="s">
        <v>27</v>
      </c>
    </row>
    <row r="225" spans="1:13" s="141" customFormat="1">
      <c r="A225" s="189" t="s">
        <v>525</v>
      </c>
      <c r="B225" s="189"/>
      <c r="C225" s="189" t="s">
        <v>2546</v>
      </c>
      <c r="D225" s="190">
        <v>45536</v>
      </c>
      <c r="E225" s="191">
        <v>45646</v>
      </c>
      <c r="F225" s="132">
        <v>325.73</v>
      </c>
      <c r="G225" s="193">
        <v>112120501010</v>
      </c>
      <c r="H225" s="189" t="s">
        <v>2111</v>
      </c>
      <c r="I225" s="189" t="s">
        <v>2631</v>
      </c>
      <c r="J225" s="189" t="s">
        <v>518</v>
      </c>
      <c r="L225" s="139" t="s">
        <v>752</v>
      </c>
      <c r="M225" s="139" t="s">
        <v>64</v>
      </c>
    </row>
    <row r="226" spans="1:13" s="141" customFormat="1">
      <c r="A226" s="189" t="s">
        <v>525</v>
      </c>
      <c r="B226" s="189"/>
      <c r="C226" s="189" t="s">
        <v>2546</v>
      </c>
      <c r="D226" s="190">
        <v>45536</v>
      </c>
      <c r="E226" s="191">
        <v>45646</v>
      </c>
      <c r="F226" s="132">
        <v>53.24</v>
      </c>
      <c r="G226" s="193">
        <v>112120501010</v>
      </c>
      <c r="H226" s="189" t="s">
        <v>2111</v>
      </c>
      <c r="I226" s="189" t="s">
        <v>2627</v>
      </c>
      <c r="J226" s="189" t="s">
        <v>741</v>
      </c>
      <c r="L226" s="139" t="s">
        <v>752</v>
      </c>
      <c r="M226" s="139" t="s">
        <v>388</v>
      </c>
    </row>
    <row r="227" spans="1:13" s="141" customFormat="1">
      <c r="A227" s="189" t="s">
        <v>525</v>
      </c>
      <c r="B227" s="189"/>
      <c r="C227" s="189" t="s">
        <v>2546</v>
      </c>
      <c r="D227" s="190">
        <v>45536</v>
      </c>
      <c r="E227" s="191">
        <v>45646</v>
      </c>
      <c r="F227" s="132">
        <v>40.72</v>
      </c>
      <c r="G227" s="193">
        <v>112120501010</v>
      </c>
      <c r="H227" s="189" t="s">
        <v>2111</v>
      </c>
      <c r="I227" s="189" t="s">
        <v>2704</v>
      </c>
      <c r="J227" s="189" t="s">
        <v>640</v>
      </c>
      <c r="L227" s="139" t="s">
        <v>752</v>
      </c>
      <c r="M227" s="139" t="s">
        <v>292</v>
      </c>
    </row>
    <row r="228" spans="1:13" s="141" customFormat="1">
      <c r="A228" s="189" t="s">
        <v>525</v>
      </c>
      <c r="B228" s="189"/>
      <c r="C228" s="189" t="s">
        <v>2546</v>
      </c>
      <c r="D228" s="190">
        <v>45536</v>
      </c>
      <c r="E228" s="191">
        <v>45646</v>
      </c>
      <c r="F228" s="132">
        <v>87.7</v>
      </c>
      <c r="G228" s="193">
        <v>112120501010</v>
      </c>
      <c r="H228" s="189" t="s">
        <v>2111</v>
      </c>
      <c r="I228" s="189" t="s">
        <v>2641</v>
      </c>
      <c r="J228" s="189" t="s">
        <v>689</v>
      </c>
      <c r="L228" s="139" t="s">
        <v>752</v>
      </c>
      <c r="M228" s="139" t="s">
        <v>320</v>
      </c>
    </row>
    <row r="229" spans="1:13" s="141" customFormat="1">
      <c r="A229" s="189" t="s">
        <v>525</v>
      </c>
      <c r="B229" s="189"/>
      <c r="C229" s="189" t="s">
        <v>2546</v>
      </c>
      <c r="D229" s="190">
        <v>45536</v>
      </c>
      <c r="E229" s="191">
        <v>45646</v>
      </c>
      <c r="F229" s="132">
        <v>53.24</v>
      </c>
      <c r="G229" s="193">
        <v>112120501010</v>
      </c>
      <c r="H229" s="189" t="s">
        <v>2111</v>
      </c>
      <c r="I229" s="189" t="s">
        <v>2705</v>
      </c>
      <c r="J229" s="189" t="s">
        <v>712</v>
      </c>
      <c r="L229" s="139" t="s">
        <v>752</v>
      </c>
      <c r="M229" s="139" t="s">
        <v>368</v>
      </c>
    </row>
    <row r="230" spans="1:13" s="141" customFormat="1">
      <c r="A230" s="189" t="s">
        <v>525</v>
      </c>
      <c r="B230" s="189"/>
      <c r="C230" s="189" t="s">
        <v>2546</v>
      </c>
      <c r="D230" s="190">
        <v>45536</v>
      </c>
      <c r="E230" s="191">
        <v>45646</v>
      </c>
      <c r="F230" s="132">
        <v>31.32</v>
      </c>
      <c r="G230" s="193">
        <v>112120501010</v>
      </c>
      <c r="H230" s="189" t="s">
        <v>2111</v>
      </c>
      <c r="I230" s="189" t="s">
        <v>2669</v>
      </c>
      <c r="J230" s="189" t="s">
        <v>536</v>
      </c>
      <c r="L230" s="139" t="s">
        <v>752</v>
      </c>
      <c r="M230" s="139" t="s">
        <v>104</v>
      </c>
    </row>
    <row r="231" spans="1:13" s="141" customFormat="1">
      <c r="A231" s="189" t="s">
        <v>525</v>
      </c>
      <c r="B231" s="189"/>
      <c r="C231" s="189" t="s">
        <v>2546</v>
      </c>
      <c r="D231" s="190">
        <v>45536</v>
      </c>
      <c r="E231" s="191">
        <v>45646</v>
      </c>
      <c r="F231" s="132">
        <v>34.450000000000003</v>
      </c>
      <c r="G231" s="193">
        <v>112120501010</v>
      </c>
      <c r="H231" s="189" t="s">
        <v>2111</v>
      </c>
      <c r="I231" s="189" t="s">
        <v>2683</v>
      </c>
      <c r="J231" s="189" t="s">
        <v>546</v>
      </c>
      <c r="L231" s="139" t="s">
        <v>752</v>
      </c>
      <c r="M231" s="139" t="s">
        <v>150</v>
      </c>
    </row>
    <row r="232" spans="1:13" s="141" customFormat="1">
      <c r="A232" s="189" t="s">
        <v>525</v>
      </c>
      <c r="B232" s="189"/>
      <c r="C232" s="189" t="s">
        <v>2546</v>
      </c>
      <c r="D232" s="190">
        <v>45536</v>
      </c>
      <c r="E232" s="191">
        <v>45646</v>
      </c>
      <c r="F232" s="132">
        <v>31.32</v>
      </c>
      <c r="G232" s="193">
        <v>112120501010</v>
      </c>
      <c r="H232" s="189" t="s">
        <v>2111</v>
      </c>
      <c r="I232" s="189" t="s">
        <v>2648</v>
      </c>
      <c r="J232" s="189" t="s">
        <v>669</v>
      </c>
      <c r="L232" s="139" t="s">
        <v>752</v>
      </c>
      <c r="M232" s="139" t="s">
        <v>206</v>
      </c>
    </row>
    <row r="233" spans="1:13" s="141" customFormat="1">
      <c r="A233" s="189" t="s">
        <v>525</v>
      </c>
      <c r="B233" s="189"/>
      <c r="C233" s="189" t="s">
        <v>2546</v>
      </c>
      <c r="D233" s="190">
        <v>45536</v>
      </c>
      <c r="E233" s="191">
        <v>45646</v>
      </c>
      <c r="F233" s="132">
        <v>68.900000000000006</v>
      </c>
      <c r="G233" s="193">
        <v>112120501010</v>
      </c>
      <c r="H233" s="189" t="s">
        <v>2111</v>
      </c>
      <c r="I233" s="189" t="s">
        <v>2685</v>
      </c>
      <c r="J233" s="189" t="s">
        <v>542</v>
      </c>
      <c r="L233" s="139" t="s">
        <v>752</v>
      </c>
      <c r="M233" s="139" t="s">
        <v>400</v>
      </c>
    </row>
    <row r="234" spans="1:13" s="141" customFormat="1">
      <c r="A234" s="189" t="s">
        <v>525</v>
      </c>
      <c r="B234" s="189"/>
      <c r="C234" s="189" t="s">
        <v>2546</v>
      </c>
      <c r="D234" s="190">
        <v>45536</v>
      </c>
      <c r="E234" s="191">
        <v>45646</v>
      </c>
      <c r="F234" s="132">
        <v>1343.63</v>
      </c>
      <c r="G234" s="193">
        <v>112120501010</v>
      </c>
      <c r="H234" s="189" t="s">
        <v>2111</v>
      </c>
      <c r="I234" s="189" t="s">
        <v>2688</v>
      </c>
      <c r="J234" s="189" t="s">
        <v>553</v>
      </c>
      <c r="L234" s="139" t="s">
        <v>752</v>
      </c>
      <c r="M234" s="139" t="s">
        <v>33</v>
      </c>
    </row>
    <row r="235" spans="1:13" s="141" customFormat="1">
      <c r="A235" s="189" t="s">
        <v>525</v>
      </c>
      <c r="B235" s="189"/>
      <c r="C235" s="189" t="s">
        <v>2546</v>
      </c>
      <c r="D235" s="190">
        <v>45536</v>
      </c>
      <c r="E235" s="191">
        <v>45646</v>
      </c>
      <c r="F235" s="132">
        <v>43.85</v>
      </c>
      <c r="G235" s="193">
        <v>112120501010</v>
      </c>
      <c r="H235" s="189" t="s">
        <v>2111</v>
      </c>
      <c r="I235" s="189" t="s">
        <v>2706</v>
      </c>
      <c r="J235" s="189" t="s">
        <v>564</v>
      </c>
      <c r="L235" s="139" t="s">
        <v>752</v>
      </c>
      <c r="M235" s="139" t="s">
        <v>406</v>
      </c>
    </row>
    <row r="236" spans="1:13" s="141" customFormat="1">
      <c r="A236" s="189" t="s">
        <v>525</v>
      </c>
      <c r="B236" s="189"/>
      <c r="C236" s="189" t="s">
        <v>2546</v>
      </c>
      <c r="D236" s="190">
        <v>45536</v>
      </c>
      <c r="E236" s="191">
        <v>45646</v>
      </c>
      <c r="F236" s="132">
        <v>247.43</v>
      </c>
      <c r="G236" s="193">
        <v>112120501010</v>
      </c>
      <c r="H236" s="189" t="s">
        <v>2111</v>
      </c>
      <c r="I236" s="189" t="s">
        <v>2707</v>
      </c>
      <c r="J236" s="189" t="s">
        <v>662</v>
      </c>
      <c r="L236" s="139" t="s">
        <v>752</v>
      </c>
      <c r="M236" s="139" t="s">
        <v>84</v>
      </c>
    </row>
    <row r="237" spans="1:13" s="141" customFormat="1">
      <c r="A237" s="189" t="s">
        <v>525</v>
      </c>
      <c r="B237" s="189"/>
      <c r="C237" s="189" t="s">
        <v>2546</v>
      </c>
      <c r="D237" s="190">
        <v>45536</v>
      </c>
      <c r="E237" s="191">
        <v>45646</v>
      </c>
      <c r="F237" s="132">
        <v>109.62</v>
      </c>
      <c r="G237" s="193">
        <v>112120501010</v>
      </c>
      <c r="H237" s="189" t="s">
        <v>2111</v>
      </c>
      <c r="I237" s="189" t="s">
        <v>2708</v>
      </c>
      <c r="J237" s="189" t="s">
        <v>666</v>
      </c>
      <c r="L237" s="139" t="s">
        <v>752</v>
      </c>
      <c r="M237" s="139" t="s">
        <v>418</v>
      </c>
    </row>
    <row r="238" spans="1:13" s="141" customFormat="1">
      <c r="A238" s="189" t="s">
        <v>525</v>
      </c>
      <c r="B238" s="189"/>
      <c r="C238" s="189" t="s">
        <v>2546</v>
      </c>
      <c r="D238" s="190">
        <v>45536</v>
      </c>
      <c r="E238" s="191">
        <v>45646</v>
      </c>
      <c r="F238" s="132">
        <v>34.450000000000003</v>
      </c>
      <c r="G238" s="193">
        <v>112120501010</v>
      </c>
      <c r="H238" s="189" t="s">
        <v>2111</v>
      </c>
      <c r="I238" s="189" t="s">
        <v>2709</v>
      </c>
      <c r="J238" s="189" t="s">
        <v>660</v>
      </c>
      <c r="L238" s="139" t="s">
        <v>752</v>
      </c>
      <c r="M238" s="139" t="s">
        <v>70</v>
      </c>
    </row>
    <row r="239" spans="1:13" s="141" customFormat="1">
      <c r="A239" s="189" t="s">
        <v>525</v>
      </c>
      <c r="B239" s="189"/>
      <c r="C239" s="189" t="s">
        <v>2546</v>
      </c>
      <c r="D239" s="190">
        <v>45536</v>
      </c>
      <c r="E239" s="191">
        <v>45646</v>
      </c>
      <c r="F239" s="132">
        <v>31.32</v>
      </c>
      <c r="G239" s="193">
        <v>112120501010</v>
      </c>
      <c r="H239" s="189" t="s">
        <v>2111</v>
      </c>
      <c r="I239" s="189" t="s">
        <v>2710</v>
      </c>
      <c r="J239" s="189" t="s">
        <v>702</v>
      </c>
      <c r="L239" s="139" t="s">
        <v>752</v>
      </c>
      <c r="M239" s="139" t="s">
        <v>508</v>
      </c>
    </row>
    <row r="240" spans="1:13" s="141" customFormat="1">
      <c r="A240" s="189" t="s">
        <v>525</v>
      </c>
      <c r="B240" s="189"/>
      <c r="C240" s="189" t="s">
        <v>2546</v>
      </c>
      <c r="D240" s="190">
        <v>45536</v>
      </c>
      <c r="E240" s="191">
        <v>45646</v>
      </c>
      <c r="F240" s="132">
        <v>21.92</v>
      </c>
      <c r="G240" s="193">
        <v>112120501010</v>
      </c>
      <c r="H240" s="189" t="s">
        <v>2111</v>
      </c>
      <c r="I240" s="189" t="s">
        <v>2711</v>
      </c>
      <c r="J240" s="189" t="s">
        <v>736</v>
      </c>
      <c r="L240" s="139" t="s">
        <v>752</v>
      </c>
      <c r="M240" s="139" t="s">
        <v>146</v>
      </c>
    </row>
    <row r="241" spans="1:13" s="141" customFormat="1">
      <c r="A241" s="189" t="s">
        <v>525</v>
      </c>
      <c r="B241" s="189"/>
      <c r="C241" s="189" t="s">
        <v>2546</v>
      </c>
      <c r="D241" s="190">
        <v>45536</v>
      </c>
      <c r="E241" s="191">
        <v>45646</v>
      </c>
      <c r="F241" s="132">
        <v>31.32</v>
      </c>
      <c r="G241" s="193">
        <v>112120501010</v>
      </c>
      <c r="H241" s="189" t="s">
        <v>2111</v>
      </c>
      <c r="I241" s="189" t="s">
        <v>2712</v>
      </c>
      <c r="J241" s="189" t="s">
        <v>653</v>
      </c>
      <c r="L241" s="139" t="s">
        <v>752</v>
      </c>
      <c r="M241" s="139" t="s">
        <v>268</v>
      </c>
    </row>
    <row r="242" spans="1:13" s="141" customFormat="1">
      <c r="A242" s="189" t="s">
        <v>525</v>
      </c>
      <c r="B242" s="189"/>
      <c r="C242" s="189" t="s">
        <v>2546</v>
      </c>
      <c r="D242" s="190">
        <v>45536</v>
      </c>
      <c r="E242" s="191">
        <v>45646</v>
      </c>
      <c r="F242" s="132">
        <v>184.79</v>
      </c>
      <c r="G242" s="193">
        <v>112120501010</v>
      </c>
      <c r="H242" s="189" t="s">
        <v>2111</v>
      </c>
      <c r="I242" s="189" t="s">
        <v>2713</v>
      </c>
      <c r="J242" s="189" t="s">
        <v>523</v>
      </c>
      <c r="L242" s="139" t="s">
        <v>752</v>
      </c>
      <c r="M242" s="139" t="s">
        <v>376</v>
      </c>
    </row>
    <row r="243" spans="1:13" s="141" customFormat="1">
      <c r="A243" s="189" t="s">
        <v>525</v>
      </c>
      <c r="B243" s="189"/>
      <c r="C243" s="189" t="s">
        <v>2546</v>
      </c>
      <c r="D243" s="190">
        <v>45536</v>
      </c>
      <c r="E243" s="191">
        <v>45646</v>
      </c>
      <c r="F243" s="132">
        <v>56.38</v>
      </c>
      <c r="G243" s="193">
        <v>112120501010</v>
      </c>
      <c r="H243" s="189" t="s">
        <v>2111</v>
      </c>
      <c r="I243" s="189" t="s">
        <v>2635</v>
      </c>
      <c r="J243" s="189" t="s">
        <v>565</v>
      </c>
      <c r="L243" s="139" t="s">
        <v>752</v>
      </c>
      <c r="M243" s="139" t="s">
        <v>74</v>
      </c>
    </row>
    <row r="244" spans="1:13" s="141" customFormat="1">
      <c r="A244" s="189" t="s">
        <v>525</v>
      </c>
      <c r="B244" s="189"/>
      <c r="C244" s="189" t="s">
        <v>2546</v>
      </c>
      <c r="D244" s="190">
        <v>45536</v>
      </c>
      <c r="E244" s="191">
        <v>45646</v>
      </c>
      <c r="F244" s="132">
        <v>40.72</v>
      </c>
      <c r="G244" s="193">
        <v>112120501010</v>
      </c>
      <c r="H244" s="189" t="s">
        <v>2111</v>
      </c>
      <c r="I244" s="189" t="s">
        <v>2679</v>
      </c>
      <c r="J244" s="189" t="s">
        <v>709</v>
      </c>
      <c r="L244" s="139" t="s">
        <v>752</v>
      </c>
      <c r="M244" s="139" t="s">
        <v>276</v>
      </c>
    </row>
    <row r="245" spans="1:13" s="141" customFormat="1">
      <c r="A245" s="189" t="s">
        <v>525</v>
      </c>
      <c r="B245" s="189"/>
      <c r="C245" s="189" t="s">
        <v>2546</v>
      </c>
      <c r="D245" s="190">
        <v>45536</v>
      </c>
      <c r="E245" s="191">
        <v>45646</v>
      </c>
      <c r="F245" s="132">
        <v>103.36</v>
      </c>
      <c r="G245" s="193">
        <v>112120501010</v>
      </c>
      <c r="H245" s="189" t="s">
        <v>2111</v>
      </c>
      <c r="I245" s="189" t="s">
        <v>2659</v>
      </c>
      <c r="J245" s="189" t="s">
        <v>598</v>
      </c>
      <c r="L245" s="139" t="s">
        <v>752</v>
      </c>
      <c r="M245" s="139" t="s">
        <v>386</v>
      </c>
    </row>
    <row r="246" spans="1:13" s="141" customFormat="1">
      <c r="A246" s="189" t="s">
        <v>525</v>
      </c>
      <c r="B246" s="189"/>
      <c r="C246" s="189" t="s">
        <v>2546</v>
      </c>
      <c r="D246" s="190">
        <v>45536</v>
      </c>
      <c r="E246" s="191">
        <v>45646</v>
      </c>
      <c r="F246" s="132">
        <v>28.19</v>
      </c>
      <c r="G246" s="193">
        <v>112120501010</v>
      </c>
      <c r="H246" s="189" t="s">
        <v>2111</v>
      </c>
      <c r="I246" s="189" t="s">
        <v>2714</v>
      </c>
      <c r="J246" s="189" t="s">
        <v>638</v>
      </c>
      <c r="L246" s="139" t="s">
        <v>752</v>
      </c>
      <c r="M246" s="139" t="s">
        <v>128</v>
      </c>
    </row>
    <row r="247" spans="1:13" s="141" customFormat="1">
      <c r="A247" s="189" t="s">
        <v>525</v>
      </c>
      <c r="B247" s="189"/>
      <c r="C247" s="189" t="s">
        <v>2546</v>
      </c>
      <c r="D247" s="190">
        <v>45536</v>
      </c>
      <c r="E247" s="191">
        <v>45646</v>
      </c>
      <c r="F247" s="132">
        <v>40.72</v>
      </c>
      <c r="G247" s="193">
        <v>112120501010</v>
      </c>
      <c r="H247" s="189" t="s">
        <v>2111</v>
      </c>
      <c r="I247" s="189" t="s">
        <v>2715</v>
      </c>
      <c r="J247" s="189" t="s">
        <v>516</v>
      </c>
      <c r="L247" s="139" t="s">
        <v>752</v>
      </c>
      <c r="M247" s="139" t="s">
        <v>132</v>
      </c>
    </row>
    <row r="248" spans="1:13" s="141" customFormat="1">
      <c r="A248" s="189" t="s">
        <v>525</v>
      </c>
      <c r="B248" s="189"/>
      <c r="C248" s="189" t="s">
        <v>2546</v>
      </c>
      <c r="D248" s="190">
        <v>45536</v>
      </c>
      <c r="E248" s="191">
        <v>45646</v>
      </c>
      <c r="F248" s="132">
        <v>103.36</v>
      </c>
      <c r="G248" s="193">
        <v>112120501010</v>
      </c>
      <c r="H248" s="189" t="s">
        <v>2111</v>
      </c>
      <c r="I248" s="189" t="s">
        <v>2686</v>
      </c>
      <c r="J248" s="189" t="s">
        <v>515</v>
      </c>
      <c r="L248" s="139" t="s">
        <v>752</v>
      </c>
      <c r="M248" s="139" t="s">
        <v>304</v>
      </c>
    </row>
    <row r="249" spans="1:13" s="141" customFormat="1">
      <c r="A249" s="189" t="s">
        <v>525</v>
      </c>
      <c r="B249" s="189"/>
      <c r="C249" s="189" t="s">
        <v>2546</v>
      </c>
      <c r="D249" s="190">
        <v>45536</v>
      </c>
      <c r="E249" s="191">
        <v>45646</v>
      </c>
      <c r="F249" s="132">
        <v>34.450000000000003</v>
      </c>
      <c r="G249" s="193">
        <v>112120501010</v>
      </c>
      <c r="H249" s="189" t="s">
        <v>2111</v>
      </c>
      <c r="I249" s="189" t="s">
        <v>2687</v>
      </c>
      <c r="J249" s="189" t="s">
        <v>529</v>
      </c>
      <c r="L249" s="139" t="s">
        <v>752</v>
      </c>
      <c r="M249" s="139" t="s">
        <v>226</v>
      </c>
    </row>
    <row r="250" spans="1:13" s="141" customFormat="1">
      <c r="A250" s="189" t="s">
        <v>525</v>
      </c>
      <c r="B250" s="189"/>
      <c r="C250" s="189" t="s">
        <v>2546</v>
      </c>
      <c r="D250" s="190">
        <v>45536</v>
      </c>
      <c r="E250" s="191">
        <v>45646</v>
      </c>
      <c r="F250" s="132">
        <v>826.85</v>
      </c>
      <c r="G250" s="193">
        <v>112120501010</v>
      </c>
      <c r="H250" s="189" t="s">
        <v>2111</v>
      </c>
      <c r="I250" s="189" t="s">
        <v>2716</v>
      </c>
      <c r="J250" s="189" t="s">
        <v>566</v>
      </c>
      <c r="L250" s="139" t="s">
        <v>752</v>
      </c>
      <c r="M250" s="139" t="s">
        <v>37</v>
      </c>
    </row>
    <row r="251" spans="1:13" s="141" customFormat="1">
      <c r="A251" s="189" t="s">
        <v>525</v>
      </c>
      <c r="B251" s="189"/>
      <c r="C251" s="189" t="s">
        <v>2546</v>
      </c>
      <c r="D251" s="190">
        <v>45536</v>
      </c>
      <c r="E251" s="191">
        <v>45646</v>
      </c>
      <c r="F251" s="132">
        <v>400.9</v>
      </c>
      <c r="G251" s="193">
        <v>112120501010</v>
      </c>
      <c r="H251" s="189" t="s">
        <v>2111</v>
      </c>
      <c r="I251" s="189" t="s">
        <v>2717</v>
      </c>
      <c r="J251" s="189" t="s">
        <v>574</v>
      </c>
      <c r="L251" s="139" t="s">
        <v>752</v>
      </c>
      <c r="M251" s="139" t="s">
        <v>422</v>
      </c>
    </row>
    <row r="252" spans="1:13" s="141" customFormat="1">
      <c r="A252" s="189" t="s">
        <v>525</v>
      </c>
      <c r="B252" s="189"/>
      <c r="C252" s="189" t="s">
        <v>2546</v>
      </c>
      <c r="D252" s="190">
        <v>45536</v>
      </c>
      <c r="E252" s="191">
        <v>45646</v>
      </c>
      <c r="F252" s="132">
        <v>112.75</v>
      </c>
      <c r="G252" s="193">
        <v>112120501010</v>
      </c>
      <c r="H252" s="189" t="s">
        <v>2111</v>
      </c>
      <c r="I252" s="189" t="s">
        <v>2680</v>
      </c>
      <c r="J252" s="189" t="s">
        <v>597</v>
      </c>
      <c r="L252" s="139" t="s">
        <v>752</v>
      </c>
      <c r="M252" s="139" t="s">
        <v>232</v>
      </c>
    </row>
    <row r="253" spans="1:13" s="141" customFormat="1">
      <c r="A253" s="189" t="s">
        <v>525</v>
      </c>
      <c r="B253" s="189"/>
      <c r="C253" s="189" t="s">
        <v>2546</v>
      </c>
      <c r="D253" s="190">
        <v>45536</v>
      </c>
      <c r="E253" s="191">
        <v>45646</v>
      </c>
      <c r="F253" s="132">
        <v>134.68</v>
      </c>
      <c r="G253" s="193">
        <v>112120501010</v>
      </c>
      <c r="H253" s="189" t="s">
        <v>2111</v>
      </c>
      <c r="I253" s="189" t="s">
        <v>2637</v>
      </c>
      <c r="J253" s="189" t="s">
        <v>599</v>
      </c>
      <c r="L253" s="139" t="s">
        <v>752</v>
      </c>
      <c r="M253" s="139" t="s">
        <v>114</v>
      </c>
    </row>
    <row r="254" spans="1:13" s="141" customFormat="1">
      <c r="A254" s="189" t="s">
        <v>525</v>
      </c>
      <c r="B254" s="189"/>
      <c r="C254" s="189" t="s">
        <v>2546</v>
      </c>
      <c r="D254" s="190">
        <v>45536</v>
      </c>
      <c r="E254" s="191">
        <v>45646</v>
      </c>
      <c r="F254" s="132">
        <v>28.19</v>
      </c>
      <c r="G254" s="193">
        <v>112120501010</v>
      </c>
      <c r="H254" s="189" t="s">
        <v>2111</v>
      </c>
      <c r="I254" s="189" t="s">
        <v>2638</v>
      </c>
      <c r="J254" s="189" t="s">
        <v>708</v>
      </c>
      <c r="L254" s="139" t="s">
        <v>752</v>
      </c>
      <c r="M254" s="139" t="s">
        <v>346</v>
      </c>
    </row>
    <row r="255" spans="1:13" s="141" customFormat="1">
      <c r="A255" s="189" t="s">
        <v>525</v>
      </c>
      <c r="B255" s="189"/>
      <c r="C255" s="189" t="s">
        <v>2546</v>
      </c>
      <c r="D255" s="190">
        <v>45536</v>
      </c>
      <c r="E255" s="191">
        <v>45646</v>
      </c>
      <c r="F255" s="132">
        <v>159.72999999999999</v>
      </c>
      <c r="G255" s="193">
        <v>112120501010</v>
      </c>
      <c r="H255" s="189" t="s">
        <v>2111</v>
      </c>
      <c r="I255" s="189" t="s">
        <v>2640</v>
      </c>
      <c r="J255" s="189" t="s">
        <v>734</v>
      </c>
      <c r="L255" s="139" t="s">
        <v>752</v>
      </c>
      <c r="M255" s="139" t="s">
        <v>19</v>
      </c>
    </row>
    <row r="256" spans="1:13" s="141" customFormat="1">
      <c r="A256" s="189" t="s">
        <v>525</v>
      </c>
      <c r="B256" s="189"/>
      <c r="C256" s="189" t="s">
        <v>2546</v>
      </c>
      <c r="D256" s="190">
        <v>45536</v>
      </c>
      <c r="E256" s="191">
        <v>45646</v>
      </c>
      <c r="F256" s="132">
        <v>156.6</v>
      </c>
      <c r="G256" s="193">
        <v>112120501010</v>
      </c>
      <c r="H256" s="189" t="s">
        <v>2111</v>
      </c>
      <c r="I256" s="189" t="s">
        <v>2718</v>
      </c>
      <c r="J256" s="189" t="s">
        <v>585</v>
      </c>
      <c r="L256" s="139" t="s">
        <v>752</v>
      </c>
      <c r="M256" s="139" t="s">
        <v>234</v>
      </c>
    </row>
    <row r="257" spans="1:13" s="141" customFormat="1">
      <c r="A257" s="189" t="s">
        <v>525</v>
      </c>
      <c r="B257" s="189"/>
      <c r="C257" s="189" t="s">
        <v>2546</v>
      </c>
      <c r="D257" s="190">
        <v>45536</v>
      </c>
      <c r="E257" s="191">
        <v>45646</v>
      </c>
      <c r="F257" s="132">
        <v>391.5</v>
      </c>
      <c r="G257" s="193">
        <v>112120501010</v>
      </c>
      <c r="H257" s="189" t="s">
        <v>2111</v>
      </c>
      <c r="I257" s="189" t="s">
        <v>2719</v>
      </c>
      <c r="J257" s="189" t="s">
        <v>572</v>
      </c>
      <c r="L257" s="139" t="s">
        <v>752</v>
      </c>
      <c r="M257" s="139" t="s">
        <v>168</v>
      </c>
    </row>
    <row r="258" spans="1:13" s="141" customFormat="1">
      <c r="A258" s="189" t="s">
        <v>525</v>
      </c>
      <c r="B258" s="189"/>
      <c r="C258" s="189" t="s">
        <v>2546</v>
      </c>
      <c r="D258" s="190">
        <v>45536</v>
      </c>
      <c r="E258" s="191">
        <v>45646</v>
      </c>
      <c r="F258" s="132">
        <v>28.19</v>
      </c>
      <c r="G258" s="193">
        <v>112120501010</v>
      </c>
      <c r="H258" s="189" t="s">
        <v>2111</v>
      </c>
      <c r="I258" s="189" t="s">
        <v>2684</v>
      </c>
      <c r="J258" s="189" t="s">
        <v>539</v>
      </c>
      <c r="L258" s="139" t="s">
        <v>752</v>
      </c>
      <c r="M258" s="139" t="s">
        <v>238</v>
      </c>
    </row>
    <row r="259" spans="1:13" s="141" customFormat="1">
      <c r="A259" s="189" t="s">
        <v>525</v>
      </c>
      <c r="B259" s="189"/>
      <c r="C259" s="189" t="s">
        <v>2546</v>
      </c>
      <c r="D259" s="190">
        <v>45536</v>
      </c>
      <c r="E259" s="191">
        <v>45646</v>
      </c>
      <c r="F259" s="132">
        <v>53.24</v>
      </c>
      <c r="G259" s="193">
        <v>112120501010</v>
      </c>
      <c r="H259" s="189" t="s">
        <v>2111</v>
      </c>
      <c r="I259" s="189" t="s">
        <v>2720</v>
      </c>
      <c r="J259" s="189" t="s">
        <v>521</v>
      </c>
      <c r="L259" s="139" t="s">
        <v>752</v>
      </c>
      <c r="M259" s="139" t="s">
        <v>392</v>
      </c>
    </row>
    <row r="260" spans="1:13" s="141" customFormat="1">
      <c r="A260" s="189" t="s">
        <v>525</v>
      </c>
      <c r="B260" s="189"/>
      <c r="C260" s="189" t="s">
        <v>2546</v>
      </c>
      <c r="D260" s="190">
        <v>45536</v>
      </c>
      <c r="E260" s="191">
        <v>45646</v>
      </c>
      <c r="F260" s="132">
        <v>153.47</v>
      </c>
      <c r="G260" s="193">
        <v>112120501010</v>
      </c>
      <c r="H260" s="189" t="s">
        <v>2111</v>
      </c>
      <c r="I260" s="189" t="s">
        <v>2721</v>
      </c>
      <c r="J260" s="189" t="s">
        <v>602</v>
      </c>
      <c r="L260" s="139" t="s">
        <v>752</v>
      </c>
      <c r="M260" s="139" t="s">
        <v>394</v>
      </c>
    </row>
    <row r="261" spans="1:13" s="141" customFormat="1">
      <c r="A261" s="189" t="s">
        <v>525</v>
      </c>
      <c r="B261" s="189"/>
      <c r="C261" s="189" t="s">
        <v>2546</v>
      </c>
      <c r="D261" s="190">
        <v>45536</v>
      </c>
      <c r="E261" s="191">
        <v>45646</v>
      </c>
      <c r="F261" s="132">
        <v>75.17</v>
      </c>
      <c r="G261" s="193">
        <v>112120501010</v>
      </c>
      <c r="H261" s="189" t="s">
        <v>2111</v>
      </c>
      <c r="I261" s="189" t="s">
        <v>2643</v>
      </c>
      <c r="J261" s="189" t="s">
        <v>642</v>
      </c>
      <c r="L261" s="139" t="s">
        <v>752</v>
      </c>
      <c r="M261" s="139" t="s">
        <v>21</v>
      </c>
    </row>
    <row r="262" spans="1:13" s="141" customFormat="1">
      <c r="A262" s="189" t="s">
        <v>525</v>
      </c>
      <c r="B262" s="189"/>
      <c r="C262" s="189" t="s">
        <v>2546</v>
      </c>
      <c r="D262" s="190">
        <v>45536</v>
      </c>
      <c r="E262" s="191">
        <v>45646</v>
      </c>
      <c r="F262" s="132">
        <v>253.69</v>
      </c>
      <c r="G262" s="193">
        <v>112120501010</v>
      </c>
      <c r="H262" s="189" t="s">
        <v>2111</v>
      </c>
      <c r="I262" s="189" t="s">
        <v>2628</v>
      </c>
      <c r="J262" s="189" t="s">
        <v>573</v>
      </c>
      <c r="L262" s="139" t="s">
        <v>752</v>
      </c>
      <c r="M262" s="139" t="s">
        <v>204</v>
      </c>
    </row>
    <row r="263" spans="1:13" s="141" customFormat="1">
      <c r="A263" s="189" t="s">
        <v>525</v>
      </c>
      <c r="B263" s="189"/>
      <c r="C263" s="189" t="s">
        <v>2546</v>
      </c>
      <c r="D263" s="190">
        <v>45536</v>
      </c>
      <c r="E263" s="191">
        <v>45646</v>
      </c>
      <c r="F263" s="132">
        <v>25.06</v>
      </c>
      <c r="G263" s="193">
        <v>112120501010</v>
      </c>
      <c r="H263" s="189" t="s">
        <v>2111</v>
      </c>
      <c r="I263" s="189" t="s">
        <v>2722</v>
      </c>
      <c r="J263" s="189" t="s">
        <v>716</v>
      </c>
      <c r="L263" s="139" t="s">
        <v>752</v>
      </c>
      <c r="M263" s="139" t="s">
        <v>352</v>
      </c>
    </row>
    <row r="264" spans="1:13" s="141" customFormat="1">
      <c r="A264" s="189" t="s">
        <v>525</v>
      </c>
      <c r="B264" s="189"/>
      <c r="C264" s="189" t="s">
        <v>2546</v>
      </c>
      <c r="D264" s="190">
        <v>45536</v>
      </c>
      <c r="E264" s="191">
        <v>45646</v>
      </c>
      <c r="F264" s="132">
        <v>50.11</v>
      </c>
      <c r="G264" s="193">
        <v>112120501010</v>
      </c>
      <c r="H264" s="189" t="s">
        <v>2111</v>
      </c>
      <c r="I264" s="189" t="s">
        <v>2649</v>
      </c>
      <c r="J264" s="189" t="s">
        <v>649</v>
      </c>
      <c r="L264" s="139" t="s">
        <v>752</v>
      </c>
      <c r="M264" s="139" t="s">
        <v>80</v>
      </c>
    </row>
    <row r="265" spans="1:13" s="141" customFormat="1">
      <c r="A265" s="189" t="s">
        <v>525</v>
      </c>
      <c r="B265" s="189"/>
      <c r="C265" s="189" t="s">
        <v>2546</v>
      </c>
      <c r="D265" s="190">
        <v>45536</v>
      </c>
      <c r="E265" s="191">
        <v>45646</v>
      </c>
      <c r="F265" s="132">
        <v>40.72</v>
      </c>
      <c r="G265" s="193">
        <v>112120501010</v>
      </c>
      <c r="H265" s="189" t="s">
        <v>2111</v>
      </c>
      <c r="I265" s="189" t="s">
        <v>2723</v>
      </c>
      <c r="J265" s="189" t="s">
        <v>692</v>
      </c>
      <c r="L265" s="139" t="s">
        <v>752</v>
      </c>
      <c r="M265" s="139" t="s">
        <v>272</v>
      </c>
    </row>
    <row r="266" spans="1:13" s="141" customFormat="1">
      <c r="A266" s="189" t="s">
        <v>525</v>
      </c>
      <c r="B266" s="189"/>
      <c r="C266" s="189" t="s">
        <v>2546</v>
      </c>
      <c r="D266" s="190">
        <v>45536</v>
      </c>
      <c r="E266" s="191">
        <v>45646</v>
      </c>
      <c r="F266" s="132">
        <v>65.77</v>
      </c>
      <c r="G266" s="193">
        <v>112120501010</v>
      </c>
      <c r="H266" s="189" t="s">
        <v>2111</v>
      </c>
      <c r="I266" s="189" t="s">
        <v>2724</v>
      </c>
      <c r="J266" s="189" t="s">
        <v>620</v>
      </c>
      <c r="L266" s="139" t="s">
        <v>752</v>
      </c>
      <c r="M266" s="139" t="s">
        <v>260</v>
      </c>
    </row>
    <row r="267" spans="1:13" s="141" customFormat="1">
      <c r="A267" s="189" t="s">
        <v>525</v>
      </c>
      <c r="B267" s="189"/>
      <c r="C267" s="189" t="s">
        <v>2546</v>
      </c>
      <c r="D267" s="190">
        <v>45536</v>
      </c>
      <c r="E267" s="191">
        <v>45646</v>
      </c>
      <c r="F267" s="132">
        <v>31.32</v>
      </c>
      <c r="G267" s="193">
        <v>112120501010</v>
      </c>
      <c r="H267" s="189" t="s">
        <v>2111</v>
      </c>
      <c r="I267" s="189" t="s">
        <v>2725</v>
      </c>
      <c r="J267" s="189" t="s">
        <v>540</v>
      </c>
      <c r="L267" s="139" t="s">
        <v>752</v>
      </c>
      <c r="M267" s="139" t="s">
        <v>246</v>
      </c>
    </row>
    <row r="268" spans="1:13" s="141" customFormat="1">
      <c r="A268" s="189" t="s">
        <v>525</v>
      </c>
      <c r="B268" s="189"/>
      <c r="C268" s="189" t="s">
        <v>2546</v>
      </c>
      <c r="D268" s="190">
        <v>45536</v>
      </c>
      <c r="E268" s="191">
        <v>45646</v>
      </c>
      <c r="F268" s="132">
        <v>72.040000000000006</v>
      </c>
      <c r="G268" s="193">
        <v>112120501010</v>
      </c>
      <c r="H268" s="189" t="s">
        <v>2111</v>
      </c>
      <c r="I268" s="189" t="s">
        <v>2726</v>
      </c>
      <c r="J268" s="189" t="s">
        <v>621</v>
      </c>
      <c r="L268" s="139" t="s">
        <v>752</v>
      </c>
      <c r="M268" s="139" t="s">
        <v>416</v>
      </c>
    </row>
    <row r="269" spans="1:13" s="141" customFormat="1">
      <c r="A269" s="189" t="s">
        <v>525</v>
      </c>
      <c r="B269" s="189"/>
      <c r="C269" s="189" t="s">
        <v>2546</v>
      </c>
      <c r="D269" s="190">
        <v>45536</v>
      </c>
      <c r="E269" s="191">
        <v>45646</v>
      </c>
      <c r="F269" s="132">
        <v>50.11</v>
      </c>
      <c r="G269" s="193">
        <v>112120501010</v>
      </c>
      <c r="H269" s="189" t="s">
        <v>2111</v>
      </c>
      <c r="I269" s="189" t="s">
        <v>2613</v>
      </c>
      <c r="J269" s="189" t="s">
        <v>720</v>
      </c>
      <c r="L269" s="139" t="s">
        <v>752</v>
      </c>
      <c r="M269" s="139" t="s">
        <v>420</v>
      </c>
    </row>
    <row r="270" spans="1:13" s="141" customFormat="1">
      <c r="A270" s="189" t="s">
        <v>525</v>
      </c>
      <c r="B270" s="189"/>
      <c r="C270" s="189" t="s">
        <v>2546</v>
      </c>
      <c r="D270" s="190">
        <v>45536</v>
      </c>
      <c r="E270" s="191">
        <v>45646</v>
      </c>
      <c r="F270" s="132">
        <v>18.79</v>
      </c>
      <c r="G270" s="193">
        <v>112120501010</v>
      </c>
      <c r="H270" s="189" t="s">
        <v>2111</v>
      </c>
      <c r="I270" s="189" t="s">
        <v>2727</v>
      </c>
      <c r="J270" s="189" t="s">
        <v>683</v>
      </c>
      <c r="L270" s="139" t="s">
        <v>752</v>
      </c>
      <c r="M270" s="139" t="s">
        <v>426</v>
      </c>
    </row>
    <row r="271" spans="1:13" s="141" customFormat="1">
      <c r="A271" s="189" t="s">
        <v>525</v>
      </c>
      <c r="B271" s="189"/>
      <c r="C271" s="189" t="s">
        <v>2546</v>
      </c>
      <c r="D271" s="190">
        <v>45536</v>
      </c>
      <c r="E271" s="191">
        <v>45646</v>
      </c>
      <c r="F271" s="132">
        <v>93.96</v>
      </c>
      <c r="G271" s="193">
        <v>112120501010</v>
      </c>
      <c r="H271" s="189" t="s">
        <v>2111</v>
      </c>
      <c r="I271" s="189" t="s">
        <v>2728</v>
      </c>
      <c r="J271" s="189" t="s">
        <v>589</v>
      </c>
      <c r="L271" s="139" t="s">
        <v>752</v>
      </c>
      <c r="M271" s="139" t="s">
        <v>112</v>
      </c>
    </row>
    <row r="272" spans="1:13" s="141" customFormat="1">
      <c r="A272" s="189" t="s">
        <v>525</v>
      </c>
      <c r="B272" s="189"/>
      <c r="C272" s="189" t="s">
        <v>2546</v>
      </c>
      <c r="D272" s="190">
        <v>45536</v>
      </c>
      <c r="E272" s="191">
        <v>45646</v>
      </c>
      <c r="F272" s="132">
        <v>31.32</v>
      </c>
      <c r="G272" s="193">
        <v>112120501010</v>
      </c>
      <c r="H272" s="189" t="s">
        <v>2111</v>
      </c>
      <c r="I272" s="189" t="s">
        <v>2729</v>
      </c>
      <c r="J272" s="189" t="s">
        <v>646</v>
      </c>
      <c r="L272" s="139" t="s">
        <v>752</v>
      </c>
      <c r="M272" s="139" t="s">
        <v>86</v>
      </c>
    </row>
    <row r="273" spans="1:13" s="141" customFormat="1">
      <c r="A273" s="189" t="s">
        <v>525</v>
      </c>
      <c r="B273" s="189"/>
      <c r="C273" s="189" t="s">
        <v>2546</v>
      </c>
      <c r="D273" s="190">
        <v>45536</v>
      </c>
      <c r="E273" s="191">
        <v>45646</v>
      </c>
      <c r="F273" s="132">
        <v>59.51</v>
      </c>
      <c r="G273" s="193">
        <v>112120501010</v>
      </c>
      <c r="H273" s="189" t="s">
        <v>2111</v>
      </c>
      <c r="I273" s="189" t="s">
        <v>2730</v>
      </c>
      <c r="J273" s="189" t="s">
        <v>651</v>
      </c>
      <c r="L273" s="139" t="s">
        <v>752</v>
      </c>
      <c r="M273" s="139" t="s">
        <v>412</v>
      </c>
    </row>
    <row r="274" spans="1:13" s="141" customFormat="1">
      <c r="A274" s="189" t="s">
        <v>525</v>
      </c>
      <c r="B274" s="189"/>
      <c r="C274" s="189" t="s">
        <v>2546</v>
      </c>
      <c r="D274" s="190">
        <v>45536</v>
      </c>
      <c r="E274" s="191">
        <v>45646</v>
      </c>
      <c r="F274" s="132">
        <v>46.98</v>
      </c>
      <c r="G274" s="193">
        <v>112120501010</v>
      </c>
      <c r="H274" s="189" t="s">
        <v>2111</v>
      </c>
      <c r="I274" s="189" t="s">
        <v>2614</v>
      </c>
      <c r="J274" s="189" t="s">
        <v>532</v>
      </c>
      <c r="L274" s="139" t="s">
        <v>752</v>
      </c>
      <c r="M274" s="139" t="s">
        <v>41</v>
      </c>
    </row>
    <row r="275" spans="1:13" s="141" customFormat="1">
      <c r="A275" s="189" t="s">
        <v>525</v>
      </c>
      <c r="B275" s="189"/>
      <c r="C275" s="189" t="s">
        <v>2546</v>
      </c>
      <c r="D275" s="190">
        <v>45536</v>
      </c>
      <c r="E275" s="191">
        <v>45646</v>
      </c>
      <c r="F275" s="132">
        <v>28.19</v>
      </c>
      <c r="G275" s="193">
        <v>112120501010</v>
      </c>
      <c r="H275" s="189" t="s">
        <v>2111</v>
      </c>
      <c r="I275" s="189" t="s">
        <v>2731</v>
      </c>
      <c r="J275" s="189" t="s">
        <v>667</v>
      </c>
      <c r="L275" s="139" t="s">
        <v>752</v>
      </c>
      <c r="M275" s="139" t="s">
        <v>266</v>
      </c>
    </row>
    <row r="276" spans="1:13" s="141" customFormat="1">
      <c r="A276" s="189" t="s">
        <v>525</v>
      </c>
      <c r="B276" s="189"/>
      <c r="C276" s="189" t="s">
        <v>2546</v>
      </c>
      <c r="D276" s="190">
        <v>45536</v>
      </c>
      <c r="E276" s="191">
        <v>45646</v>
      </c>
      <c r="F276" s="132">
        <v>31.32</v>
      </c>
      <c r="G276" s="193">
        <v>112120501010</v>
      </c>
      <c r="H276" s="189" t="s">
        <v>2111</v>
      </c>
      <c r="I276" s="189" t="s">
        <v>2732</v>
      </c>
      <c r="J276" s="189" t="s">
        <v>543</v>
      </c>
      <c r="L276" s="139" t="s">
        <v>752</v>
      </c>
      <c r="M276" s="139" t="s">
        <v>252</v>
      </c>
    </row>
    <row r="277" spans="1:13" s="141" customFormat="1">
      <c r="A277" s="189" t="s">
        <v>525</v>
      </c>
      <c r="B277" s="189"/>
      <c r="C277" s="189" t="s">
        <v>2546</v>
      </c>
      <c r="D277" s="190">
        <v>45536</v>
      </c>
      <c r="E277" s="191">
        <v>45646</v>
      </c>
      <c r="F277" s="132">
        <v>50.11</v>
      </c>
      <c r="G277" s="193">
        <v>112120501010</v>
      </c>
      <c r="H277" s="189" t="s">
        <v>2111</v>
      </c>
      <c r="I277" s="189" t="s">
        <v>2650</v>
      </c>
      <c r="J277" s="189" t="s">
        <v>742</v>
      </c>
      <c r="L277" s="139" t="s">
        <v>752</v>
      </c>
      <c r="M277" s="139" t="s">
        <v>31</v>
      </c>
    </row>
    <row r="278" spans="1:13" s="141" customFormat="1">
      <c r="A278" s="189" t="s">
        <v>525</v>
      </c>
      <c r="B278" s="189"/>
      <c r="C278" s="189" t="s">
        <v>2546</v>
      </c>
      <c r="D278" s="190">
        <v>45536</v>
      </c>
      <c r="E278" s="191">
        <v>45646</v>
      </c>
      <c r="F278" s="132">
        <v>21.92</v>
      </c>
      <c r="G278" s="193">
        <v>112120501010</v>
      </c>
      <c r="H278" s="189" t="s">
        <v>2111</v>
      </c>
      <c r="I278" s="189" t="s">
        <v>2663</v>
      </c>
      <c r="J278" s="189" t="s">
        <v>627</v>
      </c>
      <c r="L278" s="139" t="s">
        <v>752</v>
      </c>
      <c r="M278" s="139" t="s">
        <v>318</v>
      </c>
    </row>
    <row r="279" spans="1:13" s="141" customFormat="1">
      <c r="A279" s="189" t="s">
        <v>525</v>
      </c>
      <c r="B279" s="189"/>
      <c r="C279" s="189" t="s">
        <v>2546</v>
      </c>
      <c r="D279" s="190">
        <v>45536</v>
      </c>
      <c r="E279" s="191">
        <v>45646</v>
      </c>
      <c r="F279" s="132">
        <v>28.19</v>
      </c>
      <c r="G279" s="193">
        <v>112120501010</v>
      </c>
      <c r="H279" s="189" t="s">
        <v>2111</v>
      </c>
      <c r="I279" s="189" t="s">
        <v>2664</v>
      </c>
      <c r="J279" s="189" t="s">
        <v>533</v>
      </c>
      <c r="L279" s="139" t="s">
        <v>752</v>
      </c>
      <c r="M279" s="139" t="s">
        <v>214</v>
      </c>
    </row>
    <row r="280" spans="1:13" s="141" customFormat="1">
      <c r="A280" s="189" t="s">
        <v>525</v>
      </c>
      <c r="B280" s="189"/>
      <c r="C280" s="189" t="s">
        <v>2546</v>
      </c>
      <c r="D280" s="190">
        <v>45536</v>
      </c>
      <c r="E280" s="191">
        <v>45646</v>
      </c>
      <c r="F280" s="132">
        <v>197.32</v>
      </c>
      <c r="G280" s="193">
        <v>112120501010</v>
      </c>
      <c r="H280" s="189" t="s">
        <v>2111</v>
      </c>
      <c r="I280" s="189" t="s">
        <v>2733</v>
      </c>
      <c r="J280" s="189" t="s">
        <v>554</v>
      </c>
      <c r="L280" s="139" t="s">
        <v>752</v>
      </c>
      <c r="M280" s="139" t="s">
        <v>62</v>
      </c>
    </row>
    <row r="281" spans="1:13" s="141" customFormat="1">
      <c r="A281" s="189" t="s">
        <v>525</v>
      </c>
      <c r="B281" s="189"/>
      <c r="C281" s="189" t="s">
        <v>2546</v>
      </c>
      <c r="D281" s="190">
        <v>45536</v>
      </c>
      <c r="E281" s="191">
        <v>45646</v>
      </c>
      <c r="F281" s="132">
        <v>87.64</v>
      </c>
      <c r="G281" s="193">
        <v>112120501010</v>
      </c>
      <c r="H281" s="189" t="s">
        <v>2111</v>
      </c>
      <c r="I281" s="189" t="s">
        <v>2661</v>
      </c>
      <c r="J281" s="189" t="s">
        <v>550</v>
      </c>
      <c r="L281" s="139" t="s">
        <v>752</v>
      </c>
      <c r="M281" s="139" t="s">
        <v>773</v>
      </c>
    </row>
    <row r="282" spans="1:13" s="141" customFormat="1">
      <c r="A282" s="189" t="s">
        <v>525</v>
      </c>
      <c r="B282" s="189"/>
      <c r="C282" s="189" t="s">
        <v>2546</v>
      </c>
      <c r="D282" s="190">
        <v>45536</v>
      </c>
      <c r="E282" s="191">
        <v>45646</v>
      </c>
      <c r="F282" s="132">
        <v>638.92999999999995</v>
      </c>
      <c r="G282" s="193">
        <v>112120501010</v>
      </c>
      <c r="H282" s="189" t="s">
        <v>2111</v>
      </c>
      <c r="I282" s="189" t="s">
        <v>2657</v>
      </c>
      <c r="J282" s="189" t="s">
        <v>555</v>
      </c>
      <c r="L282" s="139" t="s">
        <v>752</v>
      </c>
      <c r="M282" s="139" t="s">
        <v>164</v>
      </c>
    </row>
    <row r="283" spans="1:13" s="141" customFormat="1">
      <c r="A283" s="189" t="s">
        <v>525</v>
      </c>
      <c r="B283" s="189"/>
      <c r="C283" s="189" t="s">
        <v>2546</v>
      </c>
      <c r="D283" s="190">
        <v>45536</v>
      </c>
      <c r="E283" s="191">
        <v>45646</v>
      </c>
      <c r="F283" s="132">
        <v>134.68</v>
      </c>
      <c r="G283" s="193">
        <v>112120501010</v>
      </c>
      <c r="H283" s="189" t="s">
        <v>2111</v>
      </c>
      <c r="I283" s="189" t="s">
        <v>2734</v>
      </c>
      <c r="J283" s="189" t="s">
        <v>576</v>
      </c>
      <c r="L283" s="139" t="s">
        <v>752</v>
      </c>
      <c r="M283" s="139" t="s">
        <v>256</v>
      </c>
    </row>
    <row r="284" spans="1:13" s="141" customFormat="1">
      <c r="A284" s="189" t="s">
        <v>525</v>
      </c>
      <c r="B284" s="189"/>
      <c r="C284" s="189" t="s">
        <v>2546</v>
      </c>
      <c r="D284" s="190">
        <v>45536</v>
      </c>
      <c r="E284" s="191">
        <v>45646</v>
      </c>
      <c r="F284" s="132">
        <v>65.77</v>
      </c>
      <c r="G284" s="193">
        <v>112120501010</v>
      </c>
      <c r="H284" s="189" t="s">
        <v>2111</v>
      </c>
      <c r="I284" s="189" t="s">
        <v>2735</v>
      </c>
      <c r="J284" s="189" t="s">
        <v>657</v>
      </c>
      <c r="L284" s="139" t="s">
        <v>752</v>
      </c>
      <c r="M284" s="139" t="s">
        <v>468</v>
      </c>
    </row>
    <row r="285" spans="1:13" s="141" customFormat="1">
      <c r="A285" s="189" t="s">
        <v>525</v>
      </c>
      <c r="B285" s="189"/>
      <c r="C285" s="189" t="s">
        <v>2546</v>
      </c>
      <c r="D285" s="190">
        <v>45536</v>
      </c>
      <c r="E285" s="191">
        <v>45646</v>
      </c>
      <c r="F285" s="132">
        <v>109.62</v>
      </c>
      <c r="G285" s="193">
        <v>112120501010</v>
      </c>
      <c r="H285" s="189" t="s">
        <v>2111</v>
      </c>
      <c r="I285" s="189" t="s">
        <v>2736</v>
      </c>
      <c r="J285" s="189" t="s">
        <v>618</v>
      </c>
      <c r="L285" s="139" t="s">
        <v>752</v>
      </c>
      <c r="M285" s="139" t="s">
        <v>314</v>
      </c>
    </row>
    <row r="286" spans="1:13" s="141" customFormat="1">
      <c r="A286" s="189" t="s">
        <v>525</v>
      </c>
      <c r="B286" s="189"/>
      <c r="C286" s="189" t="s">
        <v>2546</v>
      </c>
      <c r="D286" s="190">
        <v>45536</v>
      </c>
      <c r="E286" s="191">
        <v>45646</v>
      </c>
      <c r="F286" s="132">
        <v>40.72</v>
      </c>
      <c r="G286" s="193">
        <v>112120501010</v>
      </c>
      <c r="H286" s="189" t="s">
        <v>2111</v>
      </c>
      <c r="I286" s="189" t="s">
        <v>2655</v>
      </c>
      <c r="J286" s="189" t="s">
        <v>735</v>
      </c>
      <c r="L286" s="139" t="s">
        <v>752</v>
      </c>
      <c r="M286" s="139" t="s">
        <v>9</v>
      </c>
    </row>
    <row r="287" spans="1:13" s="141" customFormat="1">
      <c r="A287" s="189" t="s">
        <v>525</v>
      </c>
      <c r="B287" s="189"/>
      <c r="C287" s="189" t="s">
        <v>2546</v>
      </c>
      <c r="D287" s="190">
        <v>45536</v>
      </c>
      <c r="E287" s="191">
        <v>45646</v>
      </c>
      <c r="F287" s="132">
        <v>31.32</v>
      </c>
      <c r="G287" s="193">
        <v>112120501010</v>
      </c>
      <c r="H287" s="189" t="s">
        <v>2111</v>
      </c>
      <c r="I287" s="189" t="s">
        <v>2626</v>
      </c>
      <c r="J287" s="189" t="s">
        <v>739</v>
      </c>
      <c r="L287" s="139" t="s">
        <v>752</v>
      </c>
      <c r="M287" s="139" t="s">
        <v>374</v>
      </c>
    </row>
    <row r="288" spans="1:13" s="141" customFormat="1">
      <c r="A288" s="189" t="s">
        <v>525</v>
      </c>
      <c r="B288" s="189"/>
      <c r="C288" s="189" t="s">
        <v>2546</v>
      </c>
      <c r="D288" s="190">
        <v>45536</v>
      </c>
      <c r="E288" s="191">
        <v>45646</v>
      </c>
      <c r="F288" s="132">
        <v>131.54</v>
      </c>
      <c r="G288" s="193">
        <v>112120501010</v>
      </c>
      <c r="H288" s="189" t="s">
        <v>2111</v>
      </c>
      <c r="I288" s="189" t="s">
        <v>2737</v>
      </c>
      <c r="J288" s="189" t="s">
        <v>596</v>
      </c>
      <c r="L288" s="139" t="s">
        <v>752</v>
      </c>
      <c r="M288" s="139" t="s">
        <v>230</v>
      </c>
    </row>
    <row r="289" spans="1:13" s="141" customFormat="1">
      <c r="A289" s="189" t="s">
        <v>525</v>
      </c>
      <c r="B289" s="189"/>
      <c r="C289" s="189" t="s">
        <v>2546</v>
      </c>
      <c r="D289" s="190">
        <v>45536</v>
      </c>
      <c r="E289" s="191">
        <v>45646</v>
      </c>
      <c r="F289" s="132">
        <v>78.3</v>
      </c>
      <c r="G289" s="193">
        <v>112120501010</v>
      </c>
      <c r="H289" s="189" t="s">
        <v>2111</v>
      </c>
      <c r="I289" s="189" t="s">
        <v>2636</v>
      </c>
      <c r="J289" s="189" t="s">
        <v>656</v>
      </c>
      <c r="L289" s="139" t="s">
        <v>752</v>
      </c>
      <c r="M289" s="139" t="s">
        <v>486</v>
      </c>
    </row>
    <row r="290" spans="1:13" s="141" customFormat="1">
      <c r="A290" s="189" t="s">
        <v>525</v>
      </c>
      <c r="B290" s="189"/>
      <c r="C290" s="189" t="s">
        <v>2546</v>
      </c>
      <c r="D290" s="190">
        <v>45536</v>
      </c>
      <c r="E290" s="191">
        <v>45646</v>
      </c>
      <c r="F290" s="132">
        <v>40.72</v>
      </c>
      <c r="G290" s="193">
        <v>112120501010</v>
      </c>
      <c r="H290" s="189" t="s">
        <v>2111</v>
      </c>
      <c r="I290" s="189" t="s">
        <v>2738</v>
      </c>
      <c r="J290" s="189" t="s">
        <v>724</v>
      </c>
      <c r="L290" s="139" t="s">
        <v>752</v>
      </c>
      <c r="M290" s="139" t="s">
        <v>48</v>
      </c>
    </row>
    <row r="291" spans="1:13" s="141" customFormat="1">
      <c r="A291" s="189" t="s">
        <v>525</v>
      </c>
      <c r="B291" s="189"/>
      <c r="C291" s="189" t="s">
        <v>2546</v>
      </c>
      <c r="D291" s="190">
        <v>45536</v>
      </c>
      <c r="E291" s="191">
        <v>45646</v>
      </c>
      <c r="F291" s="132">
        <v>15.66</v>
      </c>
      <c r="G291" s="193">
        <v>112120501010</v>
      </c>
      <c r="H291" s="189" t="s">
        <v>2111</v>
      </c>
      <c r="I291" s="189" t="s">
        <v>2639</v>
      </c>
      <c r="J291" s="189" t="s">
        <v>545</v>
      </c>
      <c r="L291" s="139" t="s">
        <v>752</v>
      </c>
      <c r="M291" s="139" t="s">
        <v>130</v>
      </c>
    </row>
    <row r="292" spans="1:13" s="141" customFormat="1">
      <c r="A292" s="189" t="s">
        <v>525</v>
      </c>
      <c r="B292" s="189"/>
      <c r="C292" s="189" t="s">
        <v>2546</v>
      </c>
      <c r="D292" s="190">
        <v>45536</v>
      </c>
      <c r="E292" s="191">
        <v>45646</v>
      </c>
      <c r="F292" s="132">
        <v>53.24</v>
      </c>
      <c r="G292" s="193">
        <v>112120501010</v>
      </c>
      <c r="H292" s="189" t="s">
        <v>2111</v>
      </c>
      <c r="I292" s="189" t="s">
        <v>2682</v>
      </c>
      <c r="J292" s="189" t="s">
        <v>633</v>
      </c>
      <c r="L292" s="139" t="s">
        <v>752</v>
      </c>
      <c r="M292" s="139" t="s">
        <v>390</v>
      </c>
    </row>
    <row r="293" spans="1:13" s="141" customFormat="1">
      <c r="A293" s="189" t="s">
        <v>525</v>
      </c>
      <c r="B293" s="189"/>
      <c r="C293" s="189" t="s">
        <v>2546</v>
      </c>
      <c r="D293" s="190">
        <v>45536</v>
      </c>
      <c r="E293" s="191">
        <v>45646</v>
      </c>
      <c r="F293" s="132">
        <v>28.19</v>
      </c>
      <c r="G293" s="193">
        <v>112120501010</v>
      </c>
      <c r="H293" s="189" t="s">
        <v>2111</v>
      </c>
      <c r="I293" s="189" t="s">
        <v>2739</v>
      </c>
      <c r="J293" s="189" t="s">
        <v>737</v>
      </c>
      <c r="L293" s="139" t="s">
        <v>752</v>
      </c>
      <c r="M293" s="139" t="s">
        <v>280</v>
      </c>
    </row>
    <row r="294" spans="1:13" s="141" customFormat="1">
      <c r="A294" s="189" t="s">
        <v>525</v>
      </c>
      <c r="B294" s="189"/>
      <c r="C294" s="189" t="s">
        <v>2546</v>
      </c>
      <c r="D294" s="190">
        <v>45536</v>
      </c>
      <c r="E294" s="191">
        <v>45646</v>
      </c>
      <c r="F294" s="132">
        <v>50.11</v>
      </c>
      <c r="G294" s="193">
        <v>112120501010</v>
      </c>
      <c r="H294" s="189" t="s">
        <v>2111</v>
      </c>
      <c r="I294" s="189" t="s">
        <v>2665</v>
      </c>
      <c r="J294" s="189" t="s">
        <v>721</v>
      </c>
      <c r="L294" s="139" t="s">
        <v>752</v>
      </c>
      <c r="M294" s="139" t="s">
        <v>474</v>
      </c>
    </row>
    <row r="295" spans="1:13" s="141" customFormat="1">
      <c r="A295" s="189" t="s">
        <v>525</v>
      </c>
      <c r="B295" s="189"/>
      <c r="C295" s="189" t="s">
        <v>2546</v>
      </c>
      <c r="D295" s="190">
        <v>45536</v>
      </c>
      <c r="E295" s="191">
        <v>45646</v>
      </c>
      <c r="F295" s="132">
        <v>34.450000000000003</v>
      </c>
      <c r="G295" s="193">
        <v>112120501010</v>
      </c>
      <c r="H295" s="189" t="s">
        <v>2111</v>
      </c>
      <c r="I295" s="189" t="s">
        <v>2740</v>
      </c>
      <c r="J295" s="189" t="s">
        <v>700</v>
      </c>
      <c r="L295" s="139" t="s">
        <v>752</v>
      </c>
      <c r="M295" s="139" t="s">
        <v>482</v>
      </c>
    </row>
    <row r="296" spans="1:13" s="141" customFormat="1">
      <c r="A296" s="189" t="s">
        <v>525</v>
      </c>
      <c r="B296" s="189"/>
      <c r="C296" s="189" t="s">
        <v>2546</v>
      </c>
      <c r="D296" s="190">
        <v>45536</v>
      </c>
      <c r="E296" s="191">
        <v>45646</v>
      </c>
      <c r="F296" s="132">
        <v>37.58</v>
      </c>
      <c r="G296" s="193">
        <v>112120501010</v>
      </c>
      <c r="H296" s="189" t="s">
        <v>2111</v>
      </c>
      <c r="I296" s="189" t="s">
        <v>2741</v>
      </c>
      <c r="J296" s="189" t="s">
        <v>730</v>
      </c>
      <c r="L296" s="139" t="s">
        <v>752</v>
      </c>
      <c r="M296" s="139" t="s">
        <v>148</v>
      </c>
    </row>
    <row r="297" spans="1:13" s="141" customFormat="1">
      <c r="A297" s="189" t="s">
        <v>525</v>
      </c>
      <c r="B297" s="189"/>
      <c r="C297" s="189" t="s">
        <v>2546</v>
      </c>
      <c r="D297" s="190">
        <v>45536</v>
      </c>
      <c r="E297" s="191">
        <v>45646</v>
      </c>
      <c r="F297" s="132">
        <v>15.66</v>
      </c>
      <c r="G297" s="193">
        <v>112120501010</v>
      </c>
      <c r="H297" s="189" t="s">
        <v>2111</v>
      </c>
      <c r="I297" s="189" t="s">
        <v>2742</v>
      </c>
      <c r="J297" s="189" t="s">
        <v>550</v>
      </c>
      <c r="L297" s="139" t="s">
        <v>752</v>
      </c>
      <c r="M297" s="139" t="s">
        <v>773</v>
      </c>
    </row>
    <row r="298" spans="1:13" s="141" customFormat="1">
      <c r="A298" s="189" t="s">
        <v>525</v>
      </c>
      <c r="B298" s="189"/>
      <c r="C298" s="189" t="s">
        <v>2546</v>
      </c>
      <c r="D298" s="190">
        <v>45536</v>
      </c>
      <c r="E298" s="191">
        <v>45646</v>
      </c>
      <c r="F298" s="132">
        <v>46.98</v>
      </c>
      <c r="G298" s="193">
        <v>112120501010</v>
      </c>
      <c r="H298" s="189" t="s">
        <v>2111</v>
      </c>
      <c r="I298" s="189" t="s">
        <v>2662</v>
      </c>
      <c r="J298" s="189" t="s">
        <v>619</v>
      </c>
      <c r="L298" s="139" t="s">
        <v>752</v>
      </c>
      <c r="M298" s="139" t="s">
        <v>118</v>
      </c>
    </row>
    <row r="299" spans="1:13" s="141" customFormat="1">
      <c r="A299" s="189" t="s">
        <v>525</v>
      </c>
      <c r="B299" s="189"/>
      <c r="C299" s="189" t="s">
        <v>2546</v>
      </c>
      <c r="D299" s="190">
        <v>45536</v>
      </c>
      <c r="E299" s="191">
        <v>45646</v>
      </c>
      <c r="F299" s="132">
        <v>25.06</v>
      </c>
      <c r="G299" s="193">
        <v>112120501010</v>
      </c>
      <c r="H299" s="189" t="s">
        <v>2111</v>
      </c>
      <c r="I299" s="189" t="s">
        <v>2743</v>
      </c>
      <c r="J299" s="189" t="s">
        <v>768</v>
      </c>
      <c r="L299" s="139" t="s">
        <v>752</v>
      </c>
      <c r="M299" s="139" t="s">
        <v>366</v>
      </c>
    </row>
    <row r="300" spans="1:13" s="141" customFormat="1">
      <c r="A300" s="189" t="s">
        <v>525</v>
      </c>
      <c r="B300" s="189"/>
      <c r="C300" s="189" t="s">
        <v>2546</v>
      </c>
      <c r="D300" s="190">
        <v>45536</v>
      </c>
      <c r="E300" s="191">
        <v>45646</v>
      </c>
      <c r="F300" s="132">
        <v>419.69</v>
      </c>
      <c r="G300" s="193">
        <v>112120501010</v>
      </c>
      <c r="H300" s="189" t="s">
        <v>2111</v>
      </c>
      <c r="I300" s="189" t="s">
        <v>2671</v>
      </c>
      <c r="J300" s="189" t="s">
        <v>567</v>
      </c>
      <c r="L300" s="139" t="s">
        <v>752</v>
      </c>
      <c r="M300" s="139" t="s">
        <v>450</v>
      </c>
    </row>
    <row r="301" spans="1:13" s="141" customFormat="1">
      <c r="A301" s="189" t="s">
        <v>525</v>
      </c>
      <c r="B301" s="189"/>
      <c r="C301" s="189" t="s">
        <v>2546</v>
      </c>
      <c r="D301" s="190">
        <v>45536</v>
      </c>
      <c r="E301" s="191">
        <v>45646</v>
      </c>
      <c r="F301" s="132">
        <v>31.32</v>
      </c>
      <c r="G301" s="193">
        <v>112120501010</v>
      </c>
      <c r="H301" s="189" t="s">
        <v>2111</v>
      </c>
      <c r="I301" s="189" t="s">
        <v>2744</v>
      </c>
      <c r="J301" s="189" t="s">
        <v>535</v>
      </c>
      <c r="L301" s="139" t="s">
        <v>752</v>
      </c>
      <c r="M301" s="139" t="s">
        <v>454</v>
      </c>
    </row>
    <row r="302" spans="1:13" s="141" customFormat="1">
      <c r="A302" s="189" t="s">
        <v>525</v>
      </c>
      <c r="B302" s="189"/>
      <c r="C302" s="189" t="s">
        <v>2546</v>
      </c>
      <c r="D302" s="190">
        <v>45536</v>
      </c>
      <c r="E302" s="191">
        <v>45646</v>
      </c>
      <c r="F302" s="132">
        <v>25.06</v>
      </c>
      <c r="G302" s="193">
        <v>112120501010</v>
      </c>
      <c r="H302" s="189" t="s">
        <v>2111</v>
      </c>
      <c r="I302" s="189" t="s">
        <v>2745</v>
      </c>
      <c r="J302" s="189" t="s">
        <v>766</v>
      </c>
      <c r="L302" s="139" t="s">
        <v>752</v>
      </c>
      <c r="M302" s="139" t="s">
        <v>456</v>
      </c>
    </row>
    <row r="303" spans="1:13" s="141" customFormat="1">
      <c r="A303" s="189" t="s">
        <v>525</v>
      </c>
      <c r="B303" s="189"/>
      <c r="C303" s="189" t="s">
        <v>2546</v>
      </c>
      <c r="D303" s="190">
        <v>45536</v>
      </c>
      <c r="E303" s="191">
        <v>45646</v>
      </c>
      <c r="F303" s="132">
        <v>59.51</v>
      </c>
      <c r="G303" s="193">
        <v>112120501010</v>
      </c>
      <c r="H303" s="189" t="s">
        <v>2111</v>
      </c>
      <c r="I303" s="189" t="s">
        <v>2622</v>
      </c>
      <c r="J303" s="189" t="s">
        <v>622</v>
      </c>
      <c r="L303" s="139" t="s">
        <v>752</v>
      </c>
      <c r="M303" s="139" t="s">
        <v>120</v>
      </c>
    </row>
    <row r="304" spans="1:13" s="141" customFormat="1">
      <c r="A304" s="189" t="s">
        <v>525</v>
      </c>
      <c r="B304" s="189"/>
      <c r="C304" s="189" t="s">
        <v>2546</v>
      </c>
      <c r="D304" s="190">
        <v>45536</v>
      </c>
      <c r="E304" s="191">
        <v>45646</v>
      </c>
      <c r="F304" s="132">
        <v>59.51</v>
      </c>
      <c r="G304" s="193">
        <v>112120501010</v>
      </c>
      <c r="H304" s="189" t="s">
        <v>2111</v>
      </c>
      <c r="I304" s="189" t="s">
        <v>2674</v>
      </c>
      <c r="J304" s="189" t="s">
        <v>635</v>
      </c>
      <c r="L304" s="139" t="s">
        <v>752</v>
      </c>
      <c r="M304" s="139" t="s">
        <v>460</v>
      </c>
    </row>
    <row r="305" spans="1:13" s="141" customFormat="1">
      <c r="A305" s="189" t="s">
        <v>525</v>
      </c>
      <c r="B305" s="189"/>
      <c r="C305" s="189" t="s">
        <v>2546</v>
      </c>
      <c r="D305" s="190">
        <v>45536</v>
      </c>
      <c r="E305" s="191">
        <v>45646</v>
      </c>
      <c r="F305" s="132">
        <v>15.66</v>
      </c>
      <c r="G305" s="193">
        <v>112120501010</v>
      </c>
      <c r="H305" s="189" t="s">
        <v>2111</v>
      </c>
      <c r="I305" s="189" t="s">
        <v>2746</v>
      </c>
      <c r="J305" s="189" t="s">
        <v>652</v>
      </c>
      <c r="L305" s="139" t="s">
        <v>752</v>
      </c>
      <c r="M305" s="139" t="s">
        <v>336</v>
      </c>
    </row>
    <row r="306" spans="1:13" s="141" customFormat="1">
      <c r="A306" s="189" t="s">
        <v>525</v>
      </c>
      <c r="B306" s="189"/>
      <c r="C306" s="189" t="s">
        <v>2546</v>
      </c>
      <c r="D306" s="190">
        <v>45536</v>
      </c>
      <c r="E306" s="191">
        <v>45646</v>
      </c>
      <c r="F306" s="132">
        <v>50.11</v>
      </c>
      <c r="G306" s="193">
        <v>112120501010</v>
      </c>
      <c r="H306" s="189" t="s">
        <v>2111</v>
      </c>
      <c r="I306" s="189" t="s">
        <v>2658</v>
      </c>
      <c r="J306" s="189" t="s">
        <v>731</v>
      </c>
      <c r="L306" s="139" t="s">
        <v>752</v>
      </c>
      <c r="M306" s="139" t="s">
        <v>464</v>
      </c>
    </row>
    <row r="307" spans="1:13" s="141" customFormat="1">
      <c r="A307" s="189" t="s">
        <v>525</v>
      </c>
      <c r="B307" s="189"/>
      <c r="C307" s="189" t="s">
        <v>2546</v>
      </c>
      <c r="D307" s="190">
        <v>45536</v>
      </c>
      <c r="E307" s="191">
        <v>45646</v>
      </c>
      <c r="F307" s="132">
        <v>21.92</v>
      </c>
      <c r="G307" s="193">
        <v>112120501010</v>
      </c>
      <c r="H307" s="189" t="s">
        <v>2111</v>
      </c>
      <c r="I307" s="189" t="s">
        <v>2624</v>
      </c>
      <c r="J307" s="189" t="s">
        <v>729</v>
      </c>
      <c r="L307" s="139" t="s">
        <v>752</v>
      </c>
      <c r="M307" s="139" t="s">
        <v>160</v>
      </c>
    </row>
    <row r="308" spans="1:13" s="141" customFormat="1">
      <c r="A308" s="189" t="s">
        <v>525</v>
      </c>
      <c r="B308" s="189"/>
      <c r="C308" s="189" t="s">
        <v>2546</v>
      </c>
      <c r="D308" s="190">
        <v>45536</v>
      </c>
      <c r="E308" s="191">
        <v>45646</v>
      </c>
      <c r="F308" s="132">
        <v>78.3</v>
      </c>
      <c r="G308" s="193">
        <v>112120501010</v>
      </c>
      <c r="H308" s="189" t="s">
        <v>2111</v>
      </c>
      <c r="I308" s="189" t="s">
        <v>2645</v>
      </c>
      <c r="J308" s="189" t="s">
        <v>624</v>
      </c>
      <c r="L308" s="139" t="s">
        <v>752</v>
      </c>
      <c r="M308" s="139" t="s">
        <v>96</v>
      </c>
    </row>
    <row r="309" spans="1:13" s="141" customFormat="1">
      <c r="A309" s="189" t="s">
        <v>525</v>
      </c>
      <c r="B309" s="189"/>
      <c r="C309" s="189" t="s">
        <v>2546</v>
      </c>
      <c r="D309" s="190">
        <v>45536</v>
      </c>
      <c r="E309" s="191">
        <v>45646</v>
      </c>
      <c r="F309" s="132">
        <v>21.92</v>
      </c>
      <c r="G309" s="193">
        <v>112120501010</v>
      </c>
      <c r="H309" s="189" t="s">
        <v>2111</v>
      </c>
      <c r="I309" s="189" t="s">
        <v>2625</v>
      </c>
      <c r="J309" s="189" t="s">
        <v>688</v>
      </c>
      <c r="L309" s="139" t="s">
        <v>752</v>
      </c>
      <c r="M309" s="139" t="s">
        <v>340</v>
      </c>
    </row>
    <row r="310" spans="1:13" s="141" customFormat="1">
      <c r="A310" s="189" t="s">
        <v>525</v>
      </c>
      <c r="B310" s="189"/>
      <c r="C310" s="189" t="s">
        <v>2546</v>
      </c>
      <c r="D310" s="190">
        <v>45536</v>
      </c>
      <c r="E310" s="191">
        <v>45646</v>
      </c>
      <c r="F310" s="132">
        <v>206.71</v>
      </c>
      <c r="G310" s="193">
        <v>112120501010</v>
      </c>
      <c r="H310" s="189" t="s">
        <v>2111</v>
      </c>
      <c r="I310" s="189" t="s">
        <v>2647</v>
      </c>
      <c r="J310" s="189" t="s">
        <v>569</v>
      </c>
      <c r="L310" s="139" t="s">
        <v>752</v>
      </c>
      <c r="M310" s="139" t="s">
        <v>200</v>
      </c>
    </row>
    <row r="311" spans="1:13" s="141" customFormat="1">
      <c r="A311" s="189" t="s">
        <v>525</v>
      </c>
      <c r="B311" s="189"/>
      <c r="C311" s="189" t="s">
        <v>2546</v>
      </c>
      <c r="D311" s="190">
        <v>45536</v>
      </c>
      <c r="E311" s="191">
        <v>45646</v>
      </c>
      <c r="F311" s="132">
        <v>31.32</v>
      </c>
      <c r="G311" s="193">
        <v>112120501010</v>
      </c>
      <c r="H311" s="189" t="s">
        <v>2111</v>
      </c>
      <c r="I311" s="189" t="s">
        <v>2747</v>
      </c>
      <c r="J311" s="189" t="s">
        <v>629</v>
      </c>
      <c r="L311" s="139" t="s">
        <v>752</v>
      </c>
      <c r="M311" s="139" t="s">
        <v>328</v>
      </c>
    </row>
    <row r="312" spans="1:13" s="141" customFormat="1">
      <c r="A312" s="189" t="s">
        <v>525</v>
      </c>
      <c r="B312" s="189"/>
      <c r="C312" s="189" t="s">
        <v>2546</v>
      </c>
      <c r="D312" s="190">
        <v>45536</v>
      </c>
      <c r="E312" s="191">
        <v>45646</v>
      </c>
      <c r="F312" s="132">
        <v>203.58</v>
      </c>
      <c r="G312" s="193">
        <v>112120501010</v>
      </c>
      <c r="H312" s="189" t="s">
        <v>2111</v>
      </c>
      <c r="I312" s="189" t="s">
        <v>2748</v>
      </c>
      <c r="J312" s="189" t="s">
        <v>570</v>
      </c>
      <c r="L312" s="139" t="s">
        <v>752</v>
      </c>
      <c r="M312" s="139" t="s">
        <v>360</v>
      </c>
    </row>
    <row r="313" spans="1:13" s="141" customFormat="1">
      <c r="A313" s="189" t="s">
        <v>525</v>
      </c>
      <c r="B313" s="189"/>
      <c r="C313" s="189" t="s">
        <v>2546</v>
      </c>
      <c r="D313" s="190">
        <v>45536</v>
      </c>
      <c r="E313" s="191">
        <v>45646</v>
      </c>
      <c r="F313" s="132">
        <v>25.06</v>
      </c>
      <c r="G313" s="193">
        <v>112120501010</v>
      </c>
      <c r="H313" s="189" t="s">
        <v>2111</v>
      </c>
      <c r="I313" s="189" t="s">
        <v>2749</v>
      </c>
      <c r="J313" s="189" t="s">
        <v>695</v>
      </c>
      <c r="L313" s="139" t="s">
        <v>752</v>
      </c>
      <c r="M313" s="139" t="s">
        <v>288</v>
      </c>
    </row>
    <row r="314" spans="1:13" s="141" customFormat="1">
      <c r="A314" s="189" t="s">
        <v>525</v>
      </c>
      <c r="B314" s="189"/>
      <c r="C314" s="189" t="s">
        <v>2546</v>
      </c>
      <c r="D314" s="190">
        <v>45536</v>
      </c>
      <c r="E314" s="191">
        <v>45646</v>
      </c>
      <c r="F314" s="132">
        <v>855.04</v>
      </c>
      <c r="G314" s="193">
        <v>112120501010</v>
      </c>
      <c r="H314" s="189" t="s">
        <v>2111</v>
      </c>
      <c r="I314" s="189" t="s">
        <v>2750</v>
      </c>
      <c r="J314" s="189" t="s">
        <v>522</v>
      </c>
      <c r="L314" s="139" t="s">
        <v>752</v>
      </c>
      <c r="M314" s="139" t="s">
        <v>35</v>
      </c>
    </row>
    <row r="315" spans="1:13" s="141" customFormat="1">
      <c r="A315" s="189" t="s">
        <v>525</v>
      </c>
      <c r="B315" s="189"/>
      <c r="C315" s="189" t="s">
        <v>2546</v>
      </c>
      <c r="D315" s="190">
        <v>45536</v>
      </c>
      <c r="E315" s="191">
        <v>45646</v>
      </c>
      <c r="F315" s="132">
        <v>12.32</v>
      </c>
      <c r="G315" s="193">
        <v>112120501010</v>
      </c>
      <c r="H315" s="189" t="s">
        <v>2111</v>
      </c>
      <c r="I315" s="189" t="s">
        <v>2690</v>
      </c>
      <c r="J315" s="189" t="s">
        <v>726</v>
      </c>
      <c r="L315" s="139" t="s">
        <v>752</v>
      </c>
      <c r="M315" s="139" t="s">
        <v>398</v>
      </c>
    </row>
    <row r="316" spans="1:13" s="141" customFormat="1">
      <c r="A316" s="189" t="s">
        <v>525</v>
      </c>
      <c r="B316" s="189"/>
      <c r="C316" s="189" t="s">
        <v>2546</v>
      </c>
      <c r="D316" s="190">
        <v>45536</v>
      </c>
      <c r="E316" s="191">
        <v>45646</v>
      </c>
      <c r="F316" s="132">
        <v>11.09</v>
      </c>
      <c r="G316" s="193">
        <v>112120501010</v>
      </c>
      <c r="H316" s="189" t="s">
        <v>2111</v>
      </c>
      <c r="I316" s="189" t="s">
        <v>2584</v>
      </c>
      <c r="J316" s="189" t="s">
        <v>710</v>
      </c>
      <c r="L316" s="139" t="s">
        <v>752</v>
      </c>
      <c r="M316" s="139" t="s">
        <v>240</v>
      </c>
    </row>
    <row r="317" spans="1:13" s="141" customFormat="1">
      <c r="A317" s="189" t="s">
        <v>525</v>
      </c>
      <c r="B317" s="189"/>
      <c r="C317" s="189" t="s">
        <v>2546</v>
      </c>
      <c r="D317" s="190">
        <v>45536</v>
      </c>
      <c r="E317" s="191">
        <v>45646</v>
      </c>
      <c r="F317" s="132">
        <v>51.74</v>
      </c>
      <c r="G317" s="193">
        <v>112120501010</v>
      </c>
      <c r="H317" s="189" t="s">
        <v>2111</v>
      </c>
      <c r="I317" s="189" t="s">
        <v>2585</v>
      </c>
      <c r="J317" s="189" t="s">
        <v>588</v>
      </c>
      <c r="L317" s="139" t="s">
        <v>752</v>
      </c>
      <c r="M317" s="139" t="s">
        <v>300</v>
      </c>
    </row>
    <row r="318" spans="1:13" s="141" customFormat="1">
      <c r="A318" s="189" t="s">
        <v>525</v>
      </c>
      <c r="B318" s="189"/>
      <c r="C318" s="189" t="s">
        <v>2546</v>
      </c>
      <c r="D318" s="190">
        <v>45536</v>
      </c>
      <c r="E318" s="191">
        <v>45646</v>
      </c>
      <c r="F318" s="132">
        <v>13.55</v>
      </c>
      <c r="G318" s="193">
        <v>112120501010</v>
      </c>
      <c r="H318" s="189" t="s">
        <v>2111</v>
      </c>
      <c r="I318" s="189" t="s">
        <v>2751</v>
      </c>
      <c r="J318" s="189" t="s">
        <v>631</v>
      </c>
      <c r="L318" s="139" t="s">
        <v>752</v>
      </c>
      <c r="M318" s="139" t="s">
        <v>264</v>
      </c>
    </row>
    <row r="319" spans="1:13" s="141" customFormat="1">
      <c r="A319" s="189" t="s">
        <v>525</v>
      </c>
      <c r="B319" s="189"/>
      <c r="C319" s="189" t="s">
        <v>2546</v>
      </c>
      <c r="D319" s="190">
        <v>45536</v>
      </c>
      <c r="E319" s="191">
        <v>45646</v>
      </c>
      <c r="F319" s="132">
        <v>17.25</v>
      </c>
      <c r="G319" s="193">
        <v>112120501010</v>
      </c>
      <c r="H319" s="189" t="s">
        <v>2111</v>
      </c>
      <c r="I319" s="189" t="s">
        <v>2609</v>
      </c>
      <c r="J319" s="189" t="s">
        <v>524</v>
      </c>
      <c r="L319" s="139" t="s">
        <v>752</v>
      </c>
      <c r="M319" s="139" t="s">
        <v>402</v>
      </c>
    </row>
    <row r="320" spans="1:13" s="141" customFormat="1">
      <c r="A320" s="189" t="s">
        <v>525</v>
      </c>
      <c r="B320" s="189"/>
      <c r="C320" s="189" t="s">
        <v>2546</v>
      </c>
      <c r="D320" s="190">
        <v>45536</v>
      </c>
      <c r="E320" s="191">
        <v>45646</v>
      </c>
      <c r="F320" s="132">
        <v>12.32</v>
      </c>
      <c r="G320" s="193">
        <v>112120501010</v>
      </c>
      <c r="H320" s="189" t="s">
        <v>2111</v>
      </c>
      <c r="I320" s="189" t="s">
        <v>2693</v>
      </c>
      <c r="J320" s="189" t="s">
        <v>528</v>
      </c>
      <c r="L320" s="139" t="s">
        <v>752</v>
      </c>
      <c r="M320" s="139" t="s">
        <v>82</v>
      </c>
    </row>
    <row r="321" spans="1:13" s="141" customFormat="1">
      <c r="A321" s="189" t="s">
        <v>525</v>
      </c>
      <c r="B321" s="189"/>
      <c r="C321" s="189" t="s">
        <v>2546</v>
      </c>
      <c r="D321" s="190">
        <v>45536</v>
      </c>
      <c r="E321" s="191">
        <v>45646</v>
      </c>
      <c r="F321" s="132">
        <v>97.33</v>
      </c>
      <c r="G321" s="193">
        <v>112120501010</v>
      </c>
      <c r="H321" s="189" t="s">
        <v>2111</v>
      </c>
      <c r="I321" s="189" t="s">
        <v>2707</v>
      </c>
      <c r="J321" s="189" t="s">
        <v>662</v>
      </c>
      <c r="L321" s="139" t="s">
        <v>752</v>
      </c>
      <c r="M321" s="139" t="s">
        <v>84</v>
      </c>
    </row>
    <row r="322" spans="1:13" s="141" customFormat="1">
      <c r="A322" s="189" t="s">
        <v>525</v>
      </c>
      <c r="B322" s="189"/>
      <c r="C322" s="189" t="s">
        <v>2546</v>
      </c>
      <c r="D322" s="190">
        <v>45536</v>
      </c>
      <c r="E322" s="191">
        <v>45646</v>
      </c>
      <c r="F322" s="132">
        <v>9.86</v>
      </c>
      <c r="G322" s="193">
        <v>112120501010</v>
      </c>
      <c r="H322" s="189" t="s">
        <v>2111</v>
      </c>
      <c r="I322" s="189" t="s">
        <v>2697</v>
      </c>
      <c r="J322" s="189" t="s">
        <v>764</v>
      </c>
      <c r="L322" s="139" t="s">
        <v>752</v>
      </c>
      <c r="M322" s="139" t="s">
        <v>424</v>
      </c>
    </row>
    <row r="323" spans="1:13" s="141" customFormat="1">
      <c r="A323" s="189" t="s">
        <v>525</v>
      </c>
      <c r="B323" s="189"/>
      <c r="C323" s="189" t="s">
        <v>2546</v>
      </c>
      <c r="D323" s="190">
        <v>45536</v>
      </c>
      <c r="E323" s="191">
        <v>45646</v>
      </c>
      <c r="F323" s="132">
        <v>7.39</v>
      </c>
      <c r="G323" s="193">
        <v>112120501010</v>
      </c>
      <c r="H323" s="189" t="s">
        <v>2111</v>
      </c>
      <c r="I323" s="189" t="s">
        <v>2727</v>
      </c>
      <c r="J323" s="189" t="s">
        <v>683</v>
      </c>
      <c r="L323" s="139" t="s">
        <v>752</v>
      </c>
      <c r="M323" s="139" t="s">
        <v>426</v>
      </c>
    </row>
    <row r="324" spans="1:13" s="141" customFormat="1">
      <c r="A324" s="189" t="s">
        <v>525</v>
      </c>
      <c r="B324" s="189"/>
      <c r="C324" s="189" t="s">
        <v>2546</v>
      </c>
      <c r="D324" s="190">
        <v>45536</v>
      </c>
      <c r="E324" s="191">
        <v>45646</v>
      </c>
      <c r="F324" s="132">
        <v>12.32</v>
      </c>
      <c r="G324" s="193">
        <v>112120501010</v>
      </c>
      <c r="H324" s="189" t="s">
        <v>2111</v>
      </c>
      <c r="I324" s="189" t="s">
        <v>2547</v>
      </c>
      <c r="J324" s="189" t="s">
        <v>687</v>
      </c>
      <c r="L324" s="139" t="s">
        <v>752</v>
      </c>
      <c r="M324" s="139" t="s">
        <v>140</v>
      </c>
    </row>
    <row r="325" spans="1:13" s="141" customFormat="1">
      <c r="A325" s="189" t="s">
        <v>525</v>
      </c>
      <c r="B325" s="189"/>
      <c r="C325" s="189" t="s">
        <v>2546</v>
      </c>
      <c r="D325" s="190">
        <v>45536</v>
      </c>
      <c r="E325" s="191">
        <v>45646</v>
      </c>
      <c r="F325" s="132">
        <v>17.25</v>
      </c>
      <c r="G325" s="193">
        <v>112120501010</v>
      </c>
      <c r="H325" s="189" t="s">
        <v>2111</v>
      </c>
      <c r="I325" s="189" t="s">
        <v>2752</v>
      </c>
      <c r="J325" s="189" t="s">
        <v>634</v>
      </c>
      <c r="L325" s="139" t="s">
        <v>752</v>
      </c>
      <c r="M325" s="139" t="s">
        <v>362</v>
      </c>
    </row>
    <row r="326" spans="1:13" s="141" customFormat="1">
      <c r="A326" s="189" t="s">
        <v>525</v>
      </c>
      <c r="B326" s="189"/>
      <c r="C326" s="189" t="s">
        <v>2546</v>
      </c>
      <c r="D326" s="190">
        <v>45536</v>
      </c>
      <c r="E326" s="191">
        <v>45646</v>
      </c>
      <c r="F326" s="132">
        <v>25.87</v>
      </c>
      <c r="G326" s="193">
        <v>112120501010</v>
      </c>
      <c r="H326" s="189" t="s">
        <v>2111</v>
      </c>
      <c r="I326" s="189" t="s">
        <v>2753</v>
      </c>
      <c r="J326" s="189" t="s">
        <v>644</v>
      </c>
      <c r="L326" s="139" t="s">
        <v>752</v>
      </c>
      <c r="M326" s="139" t="s">
        <v>296</v>
      </c>
    </row>
    <row r="327" spans="1:13" s="141" customFormat="1">
      <c r="A327" s="189" t="s">
        <v>525</v>
      </c>
      <c r="B327" s="189"/>
      <c r="C327" s="189" t="s">
        <v>2546</v>
      </c>
      <c r="D327" s="190">
        <v>45536</v>
      </c>
      <c r="E327" s="191">
        <v>45646</v>
      </c>
      <c r="F327" s="132">
        <v>13.55</v>
      </c>
      <c r="G327" s="193">
        <v>112120501010</v>
      </c>
      <c r="H327" s="189" t="s">
        <v>2111</v>
      </c>
      <c r="I327" s="189" t="s">
        <v>2740</v>
      </c>
      <c r="J327" s="189" t="s">
        <v>700</v>
      </c>
      <c r="L327" s="139" t="s">
        <v>752</v>
      </c>
      <c r="M327" s="139" t="s">
        <v>482</v>
      </c>
    </row>
    <row r="328" spans="1:13" s="141" customFormat="1">
      <c r="A328" s="189" t="s">
        <v>525</v>
      </c>
      <c r="B328" s="189"/>
      <c r="C328" s="189" t="s">
        <v>2546</v>
      </c>
      <c r="D328" s="190">
        <v>45536</v>
      </c>
      <c r="E328" s="191">
        <v>45646</v>
      </c>
      <c r="F328" s="132">
        <v>30.8</v>
      </c>
      <c r="G328" s="193">
        <v>112120501010</v>
      </c>
      <c r="H328" s="189" t="s">
        <v>2111</v>
      </c>
      <c r="I328" s="189" t="s">
        <v>2703</v>
      </c>
      <c r="J328" s="189" t="s">
        <v>594</v>
      </c>
      <c r="L328" s="139" t="s">
        <v>752</v>
      </c>
      <c r="M328" s="139" t="s">
        <v>370</v>
      </c>
    </row>
    <row r="329" spans="1:13" s="141" customFormat="1">
      <c r="A329" s="189" t="s">
        <v>525</v>
      </c>
      <c r="B329" s="189"/>
      <c r="C329" s="189" t="s">
        <v>2546</v>
      </c>
      <c r="D329" s="190">
        <v>45536</v>
      </c>
      <c r="E329" s="191">
        <v>45646</v>
      </c>
      <c r="F329" s="132">
        <v>12.32</v>
      </c>
      <c r="G329" s="193">
        <v>112120501010</v>
      </c>
      <c r="H329" s="189" t="s">
        <v>2111</v>
      </c>
      <c r="I329" s="189" t="s">
        <v>2754</v>
      </c>
      <c r="J329" s="189" t="s">
        <v>703</v>
      </c>
      <c r="L329" s="139" t="s">
        <v>752</v>
      </c>
      <c r="M329" s="139" t="s">
        <v>218</v>
      </c>
    </row>
    <row r="330" spans="1:13" s="141" customFormat="1">
      <c r="A330" s="189" t="s">
        <v>525</v>
      </c>
      <c r="B330" s="189"/>
      <c r="C330" s="189" t="s">
        <v>2546</v>
      </c>
      <c r="D330" s="190">
        <v>45536</v>
      </c>
      <c r="E330" s="191">
        <v>45646</v>
      </c>
      <c r="F330" s="132">
        <v>9.86</v>
      </c>
      <c r="G330" s="193">
        <v>112120501010</v>
      </c>
      <c r="H330" s="189" t="s">
        <v>2111</v>
      </c>
      <c r="I330" s="189" t="s">
        <v>2745</v>
      </c>
      <c r="J330" s="189" t="s">
        <v>766</v>
      </c>
      <c r="L330" s="139" t="s">
        <v>752</v>
      </c>
      <c r="M330" s="139" t="s">
        <v>456</v>
      </c>
    </row>
    <row r="331" spans="1:13" s="141" customFormat="1">
      <c r="A331" s="189" t="s">
        <v>525</v>
      </c>
      <c r="B331" s="189"/>
      <c r="C331" s="189" t="s">
        <v>2546</v>
      </c>
      <c r="D331" s="190">
        <v>45536</v>
      </c>
      <c r="E331" s="191">
        <v>45646</v>
      </c>
      <c r="F331" s="132">
        <v>36.96</v>
      </c>
      <c r="G331" s="193">
        <v>112120501010</v>
      </c>
      <c r="H331" s="189" t="s">
        <v>2111</v>
      </c>
      <c r="I331" s="189" t="s">
        <v>2755</v>
      </c>
      <c r="J331" s="189" t="s">
        <v>628</v>
      </c>
      <c r="L331" s="139" t="s">
        <v>752</v>
      </c>
      <c r="M331" s="139" t="s">
        <v>458</v>
      </c>
    </row>
    <row r="332" spans="1:13" s="141" customFormat="1">
      <c r="A332" s="189" t="s">
        <v>525</v>
      </c>
      <c r="B332" s="189"/>
      <c r="C332" s="189" t="s">
        <v>2546</v>
      </c>
      <c r="D332" s="190">
        <v>45536</v>
      </c>
      <c r="E332" s="191">
        <v>45646</v>
      </c>
      <c r="F332" s="132">
        <v>13.55</v>
      </c>
      <c r="G332" s="193">
        <v>112120501010</v>
      </c>
      <c r="H332" s="189" t="s">
        <v>2111</v>
      </c>
      <c r="I332" s="189" t="s">
        <v>2756</v>
      </c>
      <c r="J332" s="189" t="s">
        <v>744</v>
      </c>
      <c r="L332" s="139" t="s">
        <v>752</v>
      </c>
      <c r="M332" s="139" t="s">
        <v>278</v>
      </c>
    </row>
    <row r="333" spans="1:13" s="141" customFormat="1">
      <c r="A333" s="189" t="s">
        <v>525</v>
      </c>
      <c r="B333" s="189"/>
      <c r="C333" s="189" t="s">
        <v>2546</v>
      </c>
      <c r="D333" s="190">
        <v>45536</v>
      </c>
      <c r="E333" s="191">
        <v>45646</v>
      </c>
      <c r="F333" s="132">
        <v>12.32</v>
      </c>
      <c r="G333" s="193">
        <v>112120501010</v>
      </c>
      <c r="H333" s="189" t="s">
        <v>2111</v>
      </c>
      <c r="I333" s="189" t="s">
        <v>2757</v>
      </c>
      <c r="J333" s="189" t="s">
        <v>680</v>
      </c>
      <c r="L333" s="139" t="s">
        <v>752</v>
      </c>
      <c r="M333" s="139" t="s">
        <v>72</v>
      </c>
    </row>
    <row r="334" spans="1:13" s="141" customFormat="1">
      <c r="A334" s="189" t="s">
        <v>525</v>
      </c>
      <c r="B334" s="189"/>
      <c r="C334" s="189" t="s">
        <v>2546</v>
      </c>
      <c r="D334" s="190">
        <v>45536</v>
      </c>
      <c r="E334" s="191">
        <v>45646</v>
      </c>
      <c r="F334" s="132">
        <v>59.14</v>
      </c>
      <c r="G334" s="193">
        <v>112120501010</v>
      </c>
      <c r="H334" s="189" t="s">
        <v>2111</v>
      </c>
      <c r="I334" s="189" t="s">
        <v>2570</v>
      </c>
      <c r="J334" s="189" t="s">
        <v>664</v>
      </c>
      <c r="L334" s="139" t="s">
        <v>752</v>
      </c>
      <c r="M334" s="139" t="s">
        <v>372</v>
      </c>
    </row>
    <row r="335" spans="1:13" s="141" customFormat="1">
      <c r="A335" s="189" t="s">
        <v>525</v>
      </c>
      <c r="B335" s="189"/>
      <c r="C335" s="189" t="s">
        <v>2546</v>
      </c>
      <c r="D335" s="190">
        <v>45536</v>
      </c>
      <c r="E335" s="191">
        <v>45646</v>
      </c>
      <c r="F335" s="132">
        <v>43.12</v>
      </c>
      <c r="G335" s="193">
        <v>112120501010</v>
      </c>
      <c r="H335" s="189" t="s">
        <v>2111</v>
      </c>
      <c r="I335" s="189" t="s">
        <v>2758</v>
      </c>
      <c r="J335" s="189" t="s">
        <v>584</v>
      </c>
      <c r="L335" s="139" t="s">
        <v>752</v>
      </c>
      <c r="M335" s="139" t="s">
        <v>44</v>
      </c>
    </row>
    <row r="336" spans="1:13" s="141" customFormat="1">
      <c r="A336" s="189" t="s">
        <v>525</v>
      </c>
      <c r="B336" s="189"/>
      <c r="C336" s="189" t="s">
        <v>2546</v>
      </c>
      <c r="D336" s="190">
        <v>45536</v>
      </c>
      <c r="E336" s="191">
        <v>45646</v>
      </c>
      <c r="F336" s="132">
        <v>7.39</v>
      </c>
      <c r="G336" s="193">
        <v>112120501010</v>
      </c>
      <c r="H336" s="189" t="s">
        <v>2111</v>
      </c>
      <c r="I336" s="189" t="s">
        <v>2759</v>
      </c>
      <c r="J336" s="189" t="s">
        <v>639</v>
      </c>
      <c r="L336" s="139" t="s">
        <v>752</v>
      </c>
      <c r="M336" s="139" t="s">
        <v>332</v>
      </c>
    </row>
    <row r="337" spans="1:13" s="141" customFormat="1">
      <c r="A337" s="189" t="s">
        <v>525</v>
      </c>
      <c r="B337" s="189"/>
      <c r="C337" s="189" t="s">
        <v>2546</v>
      </c>
      <c r="D337" s="190">
        <v>45536</v>
      </c>
      <c r="E337" s="191">
        <v>45646</v>
      </c>
      <c r="F337" s="132">
        <v>62.83</v>
      </c>
      <c r="G337" s="193">
        <v>112120501010</v>
      </c>
      <c r="H337" s="189" t="s">
        <v>2111</v>
      </c>
      <c r="I337" s="189" t="s">
        <v>2588</v>
      </c>
      <c r="J337" s="189" t="s">
        <v>606</v>
      </c>
      <c r="L337" s="139" t="s">
        <v>752</v>
      </c>
      <c r="M337" s="139" t="s">
        <v>408</v>
      </c>
    </row>
    <row r="338" spans="1:13" s="141" customFormat="1">
      <c r="A338" s="189" t="s">
        <v>525</v>
      </c>
      <c r="B338" s="189"/>
      <c r="C338" s="189" t="s">
        <v>2546</v>
      </c>
      <c r="D338" s="190">
        <v>45536</v>
      </c>
      <c r="E338" s="191">
        <v>45646</v>
      </c>
      <c r="F338" s="132">
        <v>6.16</v>
      </c>
      <c r="G338" s="193">
        <v>112120501010</v>
      </c>
      <c r="H338" s="189" t="s">
        <v>2111</v>
      </c>
      <c r="I338" s="189" t="s">
        <v>2695</v>
      </c>
      <c r="J338" s="189" t="s">
        <v>740</v>
      </c>
      <c r="L338" s="139" t="s">
        <v>752</v>
      </c>
      <c r="M338" s="139" t="s">
        <v>138</v>
      </c>
    </row>
    <row r="339" spans="1:13" s="141" customFormat="1">
      <c r="A339" s="189" t="s">
        <v>525</v>
      </c>
      <c r="B339" s="189"/>
      <c r="C339" s="189" t="s">
        <v>2546</v>
      </c>
      <c r="D339" s="190">
        <v>45536</v>
      </c>
      <c r="E339" s="191">
        <v>45646</v>
      </c>
      <c r="F339" s="132">
        <v>17.25</v>
      </c>
      <c r="G339" s="193">
        <v>112120501010</v>
      </c>
      <c r="H339" s="189" t="s">
        <v>2111</v>
      </c>
      <c r="I339" s="189" t="s">
        <v>2696</v>
      </c>
      <c r="J339" s="189" t="s">
        <v>632</v>
      </c>
      <c r="L339" s="139" t="s">
        <v>752</v>
      </c>
      <c r="M339" s="139" t="s">
        <v>208</v>
      </c>
    </row>
    <row r="340" spans="1:13" s="141" customFormat="1">
      <c r="A340" s="189" t="s">
        <v>525</v>
      </c>
      <c r="B340" s="189"/>
      <c r="C340" s="189" t="s">
        <v>2546</v>
      </c>
      <c r="D340" s="190">
        <v>45536</v>
      </c>
      <c r="E340" s="191">
        <v>45646</v>
      </c>
      <c r="F340" s="132">
        <v>12.32</v>
      </c>
      <c r="G340" s="193">
        <v>112120501010</v>
      </c>
      <c r="H340" s="189" t="s">
        <v>2111</v>
      </c>
      <c r="I340" s="189" t="s">
        <v>2710</v>
      </c>
      <c r="J340" s="189" t="s">
        <v>702</v>
      </c>
      <c r="L340" s="139" t="s">
        <v>752</v>
      </c>
      <c r="M340" s="139" t="s">
        <v>508</v>
      </c>
    </row>
    <row r="341" spans="1:13" s="141" customFormat="1">
      <c r="A341" s="189" t="s">
        <v>525</v>
      </c>
      <c r="B341" s="189"/>
      <c r="C341" s="189" t="s">
        <v>2546</v>
      </c>
      <c r="D341" s="190">
        <v>45536</v>
      </c>
      <c r="E341" s="191">
        <v>45646</v>
      </c>
      <c r="F341" s="132">
        <v>13.55</v>
      </c>
      <c r="G341" s="193">
        <v>112120501010</v>
      </c>
      <c r="H341" s="189" t="s">
        <v>2111</v>
      </c>
      <c r="I341" s="189" t="s">
        <v>2612</v>
      </c>
      <c r="J341" s="189" t="s">
        <v>630</v>
      </c>
      <c r="L341" s="139" t="s">
        <v>752</v>
      </c>
      <c r="M341" s="139" t="s">
        <v>212</v>
      </c>
    </row>
    <row r="342" spans="1:13" s="141" customFormat="1">
      <c r="A342" s="189" t="s">
        <v>525</v>
      </c>
      <c r="B342" s="189"/>
      <c r="C342" s="189" t="s">
        <v>2546</v>
      </c>
      <c r="D342" s="190">
        <v>45536</v>
      </c>
      <c r="E342" s="191">
        <v>45646</v>
      </c>
      <c r="F342" s="132">
        <v>13.55</v>
      </c>
      <c r="G342" s="193">
        <v>112120501010</v>
      </c>
      <c r="H342" s="189" t="s">
        <v>2111</v>
      </c>
      <c r="I342" s="189" t="s">
        <v>2760</v>
      </c>
      <c r="J342" s="189" t="s">
        <v>668</v>
      </c>
      <c r="L342" s="139" t="s">
        <v>752</v>
      </c>
      <c r="M342" s="139" t="s">
        <v>250</v>
      </c>
    </row>
    <row r="343" spans="1:13" s="141" customFormat="1">
      <c r="A343" s="189" t="s">
        <v>525</v>
      </c>
      <c r="B343" s="189"/>
      <c r="C343" s="189" t="s">
        <v>2546</v>
      </c>
      <c r="D343" s="190">
        <v>45536</v>
      </c>
      <c r="E343" s="191">
        <v>45646</v>
      </c>
      <c r="F343" s="132">
        <v>71.459999999999994</v>
      </c>
      <c r="G343" s="193">
        <v>112120501010</v>
      </c>
      <c r="H343" s="189" t="s">
        <v>2111</v>
      </c>
      <c r="I343" s="189" t="s">
        <v>2701</v>
      </c>
      <c r="J343" s="189" t="s">
        <v>615</v>
      </c>
      <c r="L343" s="139" t="s">
        <v>752</v>
      </c>
      <c r="M343" s="139" t="s">
        <v>438</v>
      </c>
    </row>
    <row r="344" spans="1:13" s="141" customFormat="1">
      <c r="A344" s="189" t="s">
        <v>525</v>
      </c>
      <c r="B344" s="189"/>
      <c r="C344" s="189" t="s">
        <v>2546</v>
      </c>
      <c r="D344" s="190">
        <v>45536</v>
      </c>
      <c r="E344" s="191">
        <v>45646</v>
      </c>
      <c r="F344" s="132">
        <v>23.41</v>
      </c>
      <c r="G344" s="193">
        <v>112120501010</v>
      </c>
      <c r="H344" s="189" t="s">
        <v>2111</v>
      </c>
      <c r="I344" s="189" t="s">
        <v>2761</v>
      </c>
      <c r="J344" s="189" t="s">
        <v>690</v>
      </c>
      <c r="L344" s="139" t="s">
        <v>752</v>
      </c>
      <c r="M344" s="139" t="s">
        <v>442</v>
      </c>
    </row>
    <row r="345" spans="1:13" s="141" customFormat="1">
      <c r="A345" s="189" t="s">
        <v>525</v>
      </c>
      <c r="B345" s="189"/>
      <c r="C345" s="189" t="s">
        <v>2546</v>
      </c>
      <c r="D345" s="190">
        <v>45536</v>
      </c>
      <c r="E345" s="191">
        <v>45646</v>
      </c>
      <c r="F345" s="132">
        <v>11.09</v>
      </c>
      <c r="G345" s="193">
        <v>112120501010</v>
      </c>
      <c r="H345" s="189" t="s">
        <v>2111</v>
      </c>
      <c r="I345" s="189" t="s">
        <v>2714</v>
      </c>
      <c r="J345" s="189" t="s">
        <v>638</v>
      </c>
      <c r="L345" s="139" t="s">
        <v>752</v>
      </c>
      <c r="M345" s="139" t="s">
        <v>128</v>
      </c>
    </row>
    <row r="346" spans="1:13" s="141" customFormat="1">
      <c r="A346" s="189" t="s">
        <v>525</v>
      </c>
      <c r="B346" s="189"/>
      <c r="C346" s="189" t="s">
        <v>2546</v>
      </c>
      <c r="D346" s="190">
        <v>45536</v>
      </c>
      <c r="E346" s="191">
        <v>45646</v>
      </c>
      <c r="F346" s="132">
        <v>16.02</v>
      </c>
      <c r="G346" s="193">
        <v>112120501010</v>
      </c>
      <c r="H346" s="189" t="s">
        <v>2111</v>
      </c>
      <c r="I346" s="189" t="s">
        <v>2738</v>
      </c>
      <c r="J346" s="189" t="s">
        <v>724</v>
      </c>
      <c r="L346" s="139" t="s">
        <v>752</v>
      </c>
      <c r="M346" s="139" t="s">
        <v>48</v>
      </c>
    </row>
    <row r="347" spans="1:13" s="141" customFormat="1">
      <c r="A347" s="189" t="s">
        <v>525</v>
      </c>
      <c r="B347" s="189"/>
      <c r="C347" s="189" t="s">
        <v>2546</v>
      </c>
      <c r="D347" s="190">
        <v>45536</v>
      </c>
      <c r="E347" s="191">
        <v>45646</v>
      </c>
      <c r="F347" s="132">
        <v>11.09</v>
      </c>
      <c r="G347" s="193">
        <v>112120501010</v>
      </c>
      <c r="H347" s="189" t="s">
        <v>2111</v>
      </c>
      <c r="I347" s="189" t="s">
        <v>2580</v>
      </c>
      <c r="J347" s="189" t="s">
        <v>725</v>
      </c>
      <c r="L347" s="139" t="s">
        <v>752</v>
      </c>
      <c r="M347" s="139" t="s">
        <v>162</v>
      </c>
    </row>
    <row r="348" spans="1:13" s="141" customFormat="1">
      <c r="A348" s="189" t="s">
        <v>525</v>
      </c>
      <c r="B348" s="189"/>
      <c r="C348" s="189" t="s">
        <v>2546</v>
      </c>
      <c r="D348" s="190">
        <v>45536</v>
      </c>
      <c r="E348" s="191">
        <v>45646</v>
      </c>
      <c r="F348" s="132">
        <v>54.21</v>
      </c>
      <c r="G348" s="193">
        <v>112120501010</v>
      </c>
      <c r="H348" s="189" t="s">
        <v>2111</v>
      </c>
      <c r="I348" s="189" t="s">
        <v>2602</v>
      </c>
      <c r="J348" s="189" t="s">
        <v>571</v>
      </c>
      <c r="L348" s="139" t="s">
        <v>752</v>
      </c>
      <c r="M348" s="139" t="s">
        <v>302</v>
      </c>
    </row>
    <row r="349" spans="1:13" s="141" customFormat="1">
      <c r="A349" s="189" t="s">
        <v>525</v>
      </c>
      <c r="B349" s="189"/>
      <c r="C349" s="189" t="s">
        <v>2546</v>
      </c>
      <c r="D349" s="190">
        <v>45536</v>
      </c>
      <c r="E349" s="191">
        <v>45646</v>
      </c>
      <c r="F349" s="132">
        <v>61.6</v>
      </c>
      <c r="G349" s="193">
        <v>112120501010</v>
      </c>
      <c r="H349" s="189" t="s">
        <v>2111</v>
      </c>
      <c r="I349" s="189" t="s">
        <v>2718</v>
      </c>
      <c r="J349" s="189" t="s">
        <v>585</v>
      </c>
      <c r="L349" s="139" t="s">
        <v>752</v>
      </c>
      <c r="M349" s="139" t="s">
        <v>234</v>
      </c>
    </row>
    <row r="350" spans="1:13" s="141" customFormat="1">
      <c r="A350" s="189" t="s">
        <v>525</v>
      </c>
      <c r="B350" s="189"/>
      <c r="C350" s="189" t="s">
        <v>2546</v>
      </c>
      <c r="D350" s="190">
        <v>45536</v>
      </c>
      <c r="E350" s="191">
        <v>45646</v>
      </c>
      <c r="F350" s="132">
        <v>68.989999999999995</v>
      </c>
      <c r="G350" s="193">
        <v>112120501010</v>
      </c>
      <c r="H350" s="189" t="s">
        <v>2111</v>
      </c>
      <c r="I350" s="189" t="s">
        <v>2603</v>
      </c>
      <c r="J350" s="189" t="s">
        <v>586</v>
      </c>
      <c r="L350" s="139" t="s">
        <v>752</v>
      </c>
      <c r="M350" s="139" t="s">
        <v>182</v>
      </c>
    </row>
    <row r="351" spans="1:13" s="141" customFormat="1">
      <c r="A351" s="189" t="s">
        <v>525</v>
      </c>
      <c r="B351" s="189"/>
      <c r="C351" s="189" t="s">
        <v>2546</v>
      </c>
      <c r="D351" s="190">
        <v>45536</v>
      </c>
      <c r="E351" s="191">
        <v>45646</v>
      </c>
      <c r="F351" s="132">
        <v>60.37</v>
      </c>
      <c r="G351" s="193">
        <v>112120501010</v>
      </c>
      <c r="H351" s="189" t="s">
        <v>2111</v>
      </c>
      <c r="I351" s="189" t="s">
        <v>2721</v>
      </c>
      <c r="J351" s="189" t="s">
        <v>602</v>
      </c>
      <c r="L351" s="139" t="s">
        <v>752</v>
      </c>
      <c r="M351" s="139" t="s">
        <v>394</v>
      </c>
    </row>
    <row r="352" spans="1:13" s="141" customFormat="1">
      <c r="A352" s="189" t="s">
        <v>525</v>
      </c>
      <c r="B352" s="189"/>
      <c r="C352" s="189" t="s">
        <v>2546</v>
      </c>
      <c r="D352" s="190">
        <v>45536</v>
      </c>
      <c r="E352" s="191">
        <v>45646</v>
      </c>
      <c r="F352" s="132">
        <v>11.09</v>
      </c>
      <c r="G352" s="193">
        <v>112120501010</v>
      </c>
      <c r="H352" s="189" t="s">
        <v>2111</v>
      </c>
      <c r="I352" s="189" t="s">
        <v>2608</v>
      </c>
      <c r="J352" s="189" t="s">
        <v>699</v>
      </c>
      <c r="L352" s="139" t="s">
        <v>752</v>
      </c>
      <c r="M352" s="139" t="s">
        <v>274</v>
      </c>
    </row>
    <row r="353" spans="1:13" s="141" customFormat="1">
      <c r="A353" s="189" t="s">
        <v>525</v>
      </c>
      <c r="B353" s="189"/>
      <c r="C353" s="189" t="s">
        <v>2546</v>
      </c>
      <c r="D353" s="190">
        <v>45536</v>
      </c>
      <c r="E353" s="191">
        <v>45646</v>
      </c>
      <c r="F353" s="132">
        <v>9.86</v>
      </c>
      <c r="G353" s="193">
        <v>112120501010</v>
      </c>
      <c r="H353" s="189" t="s">
        <v>2111</v>
      </c>
      <c r="I353" s="189" t="s">
        <v>2762</v>
      </c>
      <c r="J353" s="189" t="s">
        <v>728</v>
      </c>
      <c r="L353" s="139" t="s">
        <v>752</v>
      </c>
      <c r="M353" s="139" t="s">
        <v>100</v>
      </c>
    </row>
    <row r="354" spans="1:13" s="141" customFormat="1">
      <c r="A354" s="189" t="s">
        <v>525</v>
      </c>
      <c r="B354" s="189"/>
      <c r="C354" s="189" t="s">
        <v>2546</v>
      </c>
      <c r="D354" s="190">
        <v>45536</v>
      </c>
      <c r="E354" s="191">
        <v>45646</v>
      </c>
      <c r="F354" s="132">
        <v>6.16</v>
      </c>
      <c r="G354" s="193">
        <v>112120501010</v>
      </c>
      <c r="H354" s="189" t="s">
        <v>2111</v>
      </c>
      <c r="I354" s="189" t="s">
        <v>2559</v>
      </c>
      <c r="J354" s="189" t="s">
        <v>520</v>
      </c>
      <c r="L354" s="139" t="s">
        <v>752</v>
      </c>
      <c r="M354" s="139" t="s">
        <v>358</v>
      </c>
    </row>
    <row r="355" spans="1:13" s="141" customFormat="1">
      <c r="A355" s="189" t="s">
        <v>525</v>
      </c>
      <c r="B355" s="189"/>
      <c r="C355" s="189" t="s">
        <v>2546</v>
      </c>
      <c r="D355" s="190">
        <v>45536</v>
      </c>
      <c r="E355" s="191">
        <v>45646</v>
      </c>
      <c r="F355" s="132">
        <v>34.5</v>
      </c>
      <c r="G355" s="193">
        <v>112120501010</v>
      </c>
      <c r="H355" s="189" t="s">
        <v>2111</v>
      </c>
      <c r="I355" s="189" t="s">
        <v>2763</v>
      </c>
      <c r="J355" s="189" t="s">
        <v>610</v>
      </c>
      <c r="L355" s="139" t="s">
        <v>752</v>
      </c>
      <c r="M355" s="139" t="s">
        <v>324</v>
      </c>
    </row>
    <row r="356" spans="1:13" s="141" customFormat="1">
      <c r="A356" s="189" t="s">
        <v>525</v>
      </c>
      <c r="B356" s="189"/>
      <c r="C356" s="189" t="s">
        <v>2546</v>
      </c>
      <c r="D356" s="190">
        <v>45536</v>
      </c>
      <c r="E356" s="191">
        <v>45646</v>
      </c>
      <c r="F356" s="132">
        <v>66.53</v>
      </c>
      <c r="G356" s="193">
        <v>112120501010</v>
      </c>
      <c r="H356" s="189" t="s">
        <v>2111</v>
      </c>
      <c r="I356" s="189" t="s">
        <v>2572</v>
      </c>
      <c r="J356" s="189" t="s">
        <v>663</v>
      </c>
      <c r="L356" s="139" t="s">
        <v>752</v>
      </c>
      <c r="M356" s="139" t="s">
        <v>316</v>
      </c>
    </row>
    <row r="357" spans="1:13" s="141" customFormat="1">
      <c r="A357" s="189" t="s">
        <v>525</v>
      </c>
      <c r="B357" s="189"/>
      <c r="C357" s="189" t="s">
        <v>2546</v>
      </c>
      <c r="D357" s="190">
        <v>45536</v>
      </c>
      <c r="E357" s="191">
        <v>45646</v>
      </c>
      <c r="F357" s="132">
        <v>19.71</v>
      </c>
      <c r="G357" s="193">
        <v>112120501010</v>
      </c>
      <c r="H357" s="189" t="s">
        <v>2111</v>
      </c>
      <c r="I357" s="189" t="s">
        <v>2563</v>
      </c>
      <c r="J357" s="189" t="s">
        <v>527</v>
      </c>
      <c r="L357" s="139" t="s">
        <v>752</v>
      </c>
      <c r="M357" s="139" t="s">
        <v>98</v>
      </c>
    </row>
    <row r="358" spans="1:13" s="141" customFormat="1">
      <c r="A358" s="189" t="s">
        <v>525</v>
      </c>
      <c r="B358" s="189"/>
      <c r="C358" s="189" t="s">
        <v>2546</v>
      </c>
      <c r="D358" s="190">
        <v>45536</v>
      </c>
      <c r="E358" s="191">
        <v>45646</v>
      </c>
      <c r="F358" s="132">
        <v>19.71</v>
      </c>
      <c r="G358" s="193">
        <v>112120501010</v>
      </c>
      <c r="H358" s="189" t="s">
        <v>2111</v>
      </c>
      <c r="I358" s="189" t="s">
        <v>2764</v>
      </c>
      <c r="J358" s="189" t="s">
        <v>671</v>
      </c>
      <c r="L358" s="139" t="s">
        <v>752</v>
      </c>
      <c r="M358" s="139" t="s">
        <v>506</v>
      </c>
    </row>
    <row r="359" spans="1:13" s="141" customFormat="1">
      <c r="A359" s="189" t="s">
        <v>525</v>
      </c>
      <c r="B359" s="189"/>
      <c r="C359" s="189" t="s">
        <v>2546</v>
      </c>
      <c r="D359" s="190">
        <v>45536</v>
      </c>
      <c r="E359" s="191">
        <v>45646</v>
      </c>
      <c r="F359" s="132">
        <v>48.05</v>
      </c>
      <c r="G359" s="193">
        <v>112120501010</v>
      </c>
      <c r="H359" s="189" t="s">
        <v>2111</v>
      </c>
      <c r="I359" s="189" t="s">
        <v>2573</v>
      </c>
      <c r="J359" s="189" t="s">
        <v>593</v>
      </c>
      <c r="L359" s="139" t="s">
        <v>752</v>
      </c>
      <c r="M359" s="139" t="s">
        <v>224</v>
      </c>
    </row>
    <row r="360" spans="1:13" s="141" customFormat="1">
      <c r="A360" s="189" t="s">
        <v>525</v>
      </c>
      <c r="B360" s="189"/>
      <c r="C360" s="189" t="s">
        <v>2546</v>
      </c>
      <c r="D360" s="190">
        <v>45536</v>
      </c>
      <c r="E360" s="191">
        <v>45646</v>
      </c>
      <c r="F360" s="132">
        <v>346.2</v>
      </c>
      <c r="G360" s="193">
        <v>112120501010</v>
      </c>
      <c r="H360" s="189" t="s">
        <v>2111</v>
      </c>
      <c r="I360" s="189" t="s">
        <v>2765</v>
      </c>
      <c r="J360" s="189" t="s">
        <v>557</v>
      </c>
      <c r="L360" s="139" t="s">
        <v>752</v>
      </c>
      <c r="M360" s="139" t="s">
        <v>760</v>
      </c>
    </row>
    <row r="361" spans="1:13" s="141" customFormat="1">
      <c r="A361" s="189" t="s">
        <v>525</v>
      </c>
      <c r="B361" s="189"/>
      <c r="C361" s="189" t="s">
        <v>2546</v>
      </c>
      <c r="D361" s="190">
        <v>45536</v>
      </c>
      <c r="E361" s="191">
        <v>45646</v>
      </c>
      <c r="F361" s="132">
        <v>77.62</v>
      </c>
      <c r="G361" s="193">
        <v>112120501010</v>
      </c>
      <c r="H361" s="189" t="s">
        <v>2111</v>
      </c>
      <c r="I361" s="189" t="s">
        <v>2733</v>
      </c>
      <c r="J361" s="189" t="s">
        <v>554</v>
      </c>
      <c r="L361" s="139" t="s">
        <v>752</v>
      </c>
      <c r="M361" s="139" t="s">
        <v>62</v>
      </c>
    </row>
    <row r="362" spans="1:13" s="141" customFormat="1">
      <c r="A362" s="189" t="s">
        <v>525</v>
      </c>
      <c r="B362" s="189"/>
      <c r="C362" s="189" t="s">
        <v>2546</v>
      </c>
      <c r="D362" s="190">
        <v>45536</v>
      </c>
      <c r="E362" s="191">
        <v>45646</v>
      </c>
      <c r="F362" s="132">
        <v>6.16</v>
      </c>
      <c r="G362" s="193">
        <v>112120501010</v>
      </c>
      <c r="H362" s="189" t="s">
        <v>2111</v>
      </c>
      <c r="I362" s="189" t="s">
        <v>2742</v>
      </c>
      <c r="J362" s="189" t="s">
        <v>550</v>
      </c>
      <c r="L362" s="139" t="s">
        <v>752</v>
      </c>
      <c r="M362" s="139" t="s">
        <v>773</v>
      </c>
    </row>
    <row r="363" spans="1:13" s="141" customFormat="1">
      <c r="A363" s="189" t="s">
        <v>525</v>
      </c>
      <c r="B363" s="189"/>
      <c r="C363" s="189" t="s">
        <v>2546</v>
      </c>
      <c r="D363" s="190">
        <v>45536</v>
      </c>
      <c r="E363" s="191">
        <v>45646</v>
      </c>
      <c r="F363" s="132">
        <v>1.23</v>
      </c>
      <c r="G363" s="193">
        <v>112120501010</v>
      </c>
      <c r="H363" s="189" t="s">
        <v>2111</v>
      </c>
      <c r="I363" s="189" t="s">
        <v>2564</v>
      </c>
      <c r="J363" s="189" t="s">
        <v>519</v>
      </c>
      <c r="L363" s="139" t="s">
        <v>752</v>
      </c>
      <c r="M363" s="139" t="s">
        <v>56</v>
      </c>
    </row>
    <row r="364" spans="1:13" s="141" customFormat="1">
      <c r="A364" s="189" t="s">
        <v>525</v>
      </c>
      <c r="B364" s="189"/>
      <c r="C364" s="189" t="s">
        <v>2546</v>
      </c>
      <c r="D364" s="190">
        <v>45536</v>
      </c>
      <c r="E364" s="191">
        <v>45646</v>
      </c>
      <c r="F364" s="132">
        <v>13.55</v>
      </c>
      <c r="G364" s="193">
        <v>112120501010</v>
      </c>
      <c r="H364" s="189" t="s">
        <v>2111</v>
      </c>
      <c r="I364" s="189" t="s">
        <v>2574</v>
      </c>
      <c r="J364" s="189" t="s">
        <v>541</v>
      </c>
      <c r="L364" s="139" t="s">
        <v>752</v>
      </c>
      <c r="M364" s="139" t="s">
        <v>23</v>
      </c>
    </row>
    <row r="365" spans="1:13" s="141" customFormat="1">
      <c r="A365" s="189" t="s">
        <v>525</v>
      </c>
      <c r="B365" s="189"/>
      <c r="C365" s="189" t="s">
        <v>2546</v>
      </c>
      <c r="D365" s="190">
        <v>45536</v>
      </c>
      <c r="E365" s="191">
        <v>45646</v>
      </c>
      <c r="F365" s="132">
        <v>12.32</v>
      </c>
      <c r="G365" s="193">
        <v>112120501010</v>
      </c>
      <c r="H365" s="189" t="s">
        <v>2111</v>
      </c>
      <c r="I365" s="189" t="s">
        <v>2766</v>
      </c>
      <c r="J365" s="189" t="s">
        <v>698</v>
      </c>
      <c r="L365" s="139" t="s">
        <v>752</v>
      </c>
      <c r="M365" s="139" t="s">
        <v>499</v>
      </c>
    </row>
    <row r="366" spans="1:13" s="141" customFormat="1">
      <c r="A366" s="189" t="s">
        <v>525</v>
      </c>
      <c r="B366" s="189"/>
      <c r="C366" s="189" t="s">
        <v>2546</v>
      </c>
      <c r="D366" s="190">
        <v>45536</v>
      </c>
      <c r="E366" s="191">
        <v>45646</v>
      </c>
      <c r="F366" s="132">
        <v>25.87</v>
      </c>
      <c r="G366" s="193">
        <v>112120501010</v>
      </c>
      <c r="H366" s="189" t="s">
        <v>2111</v>
      </c>
      <c r="I366" s="189" t="s">
        <v>2735</v>
      </c>
      <c r="J366" s="189" t="s">
        <v>657</v>
      </c>
      <c r="L366" s="139" t="s">
        <v>752</v>
      </c>
      <c r="M366" s="139" t="s">
        <v>468</v>
      </c>
    </row>
    <row r="367" spans="1:13" s="141" customFormat="1">
      <c r="A367" s="189" t="s">
        <v>525</v>
      </c>
      <c r="B367" s="189"/>
      <c r="C367" s="189" t="s">
        <v>2546</v>
      </c>
      <c r="D367" s="190">
        <v>45536</v>
      </c>
      <c r="E367" s="191">
        <v>45646</v>
      </c>
      <c r="F367" s="132">
        <v>43.12</v>
      </c>
      <c r="G367" s="193">
        <v>112120501010</v>
      </c>
      <c r="H367" s="189" t="s">
        <v>2111</v>
      </c>
      <c r="I367" s="189" t="s">
        <v>2736</v>
      </c>
      <c r="J367" s="189" t="s">
        <v>618</v>
      </c>
      <c r="L367" s="139" t="s">
        <v>752</v>
      </c>
      <c r="M367" s="139" t="s">
        <v>314</v>
      </c>
    </row>
    <row r="368" spans="1:13" s="141" customFormat="1">
      <c r="A368" s="189" t="s">
        <v>525</v>
      </c>
      <c r="B368" s="189"/>
      <c r="C368" s="189" t="s">
        <v>2546</v>
      </c>
      <c r="D368" s="190">
        <v>45536</v>
      </c>
      <c r="E368" s="191">
        <v>45646</v>
      </c>
      <c r="F368" s="132">
        <v>48.05</v>
      </c>
      <c r="G368" s="193">
        <v>112120501010</v>
      </c>
      <c r="H368" s="189" t="s">
        <v>2111</v>
      </c>
      <c r="I368" s="189" t="s">
        <v>2767</v>
      </c>
      <c r="J368" s="189" t="s">
        <v>616</v>
      </c>
      <c r="L368" s="139" t="s">
        <v>752</v>
      </c>
      <c r="M368" s="139" t="s">
        <v>1</v>
      </c>
    </row>
    <row r="369" spans="1:13" s="141" customFormat="1">
      <c r="A369" s="189" t="s">
        <v>525</v>
      </c>
      <c r="B369" s="189"/>
      <c r="C369" s="189" t="s">
        <v>2546</v>
      </c>
      <c r="D369" s="190">
        <v>45536</v>
      </c>
      <c r="E369" s="191">
        <v>45646</v>
      </c>
      <c r="F369" s="132">
        <v>75.150000000000006</v>
      </c>
      <c r="G369" s="193">
        <v>112120501010</v>
      </c>
      <c r="H369" s="189" t="s">
        <v>2111</v>
      </c>
      <c r="I369" s="189" t="s">
        <v>2768</v>
      </c>
      <c r="J369" s="189" t="s">
        <v>580</v>
      </c>
      <c r="L369" s="139" t="s">
        <v>752</v>
      </c>
      <c r="M369" s="139" t="s">
        <v>166</v>
      </c>
    </row>
    <row r="370" spans="1:13" s="141" customFormat="1">
      <c r="A370" s="189" t="s">
        <v>525</v>
      </c>
      <c r="B370" s="189"/>
      <c r="C370" s="189" t="s">
        <v>2546</v>
      </c>
      <c r="D370" s="190">
        <v>45536</v>
      </c>
      <c r="E370" s="191">
        <v>45646</v>
      </c>
      <c r="F370" s="132">
        <v>11.09</v>
      </c>
      <c r="G370" s="193">
        <v>112120501010</v>
      </c>
      <c r="H370" s="189" t="s">
        <v>2111</v>
      </c>
      <c r="I370" s="189" t="s">
        <v>2596</v>
      </c>
      <c r="J370" s="189" t="s">
        <v>727</v>
      </c>
      <c r="L370" s="139" t="s">
        <v>752</v>
      </c>
      <c r="M370" s="139" t="s">
        <v>154</v>
      </c>
    </row>
    <row r="371" spans="1:13" s="141" customFormat="1">
      <c r="A371" s="189" t="s">
        <v>525</v>
      </c>
      <c r="B371" s="189"/>
      <c r="C371" s="189" t="s">
        <v>2546</v>
      </c>
      <c r="D371" s="190">
        <v>45536</v>
      </c>
      <c r="E371" s="191">
        <v>45646</v>
      </c>
      <c r="F371" s="132">
        <v>8.6199999999999992</v>
      </c>
      <c r="G371" s="193">
        <v>112120501010</v>
      </c>
      <c r="H371" s="189" t="s">
        <v>2111</v>
      </c>
      <c r="I371" s="189" t="s">
        <v>2569</v>
      </c>
      <c r="J371" s="189" t="s">
        <v>706</v>
      </c>
      <c r="L371" s="139" t="s">
        <v>752</v>
      </c>
      <c r="M371" s="139" t="s">
        <v>356</v>
      </c>
    </row>
    <row r="372" spans="1:13" s="141" customFormat="1">
      <c r="A372" s="189" t="s">
        <v>525</v>
      </c>
      <c r="B372" s="189"/>
      <c r="C372" s="189" t="s">
        <v>2546</v>
      </c>
      <c r="D372" s="190">
        <v>45536</v>
      </c>
      <c r="E372" s="191">
        <v>45646</v>
      </c>
      <c r="F372" s="132">
        <v>48.05</v>
      </c>
      <c r="G372" s="193">
        <v>112120501010</v>
      </c>
      <c r="H372" s="189" t="s">
        <v>2111</v>
      </c>
      <c r="I372" s="189" t="s">
        <v>2576</v>
      </c>
      <c r="J372" s="189" t="s">
        <v>583</v>
      </c>
      <c r="L372" s="139" t="s">
        <v>752</v>
      </c>
      <c r="M372" s="139" t="s">
        <v>102</v>
      </c>
    </row>
    <row r="373" spans="1:13" s="141" customFormat="1">
      <c r="A373" s="189" t="s">
        <v>525</v>
      </c>
      <c r="B373" s="189"/>
      <c r="C373" s="189" t="s">
        <v>2546</v>
      </c>
      <c r="D373" s="190">
        <v>45536</v>
      </c>
      <c r="E373" s="191">
        <v>45646</v>
      </c>
      <c r="F373" s="132">
        <v>72.69</v>
      </c>
      <c r="G373" s="193">
        <v>112120501010</v>
      </c>
      <c r="H373" s="189" t="s">
        <v>2111</v>
      </c>
      <c r="I373" s="189" t="s">
        <v>2713</v>
      </c>
      <c r="J373" s="189" t="s">
        <v>523</v>
      </c>
      <c r="L373" s="139" t="s">
        <v>752</v>
      </c>
      <c r="M373" s="139" t="s">
        <v>376</v>
      </c>
    </row>
    <row r="374" spans="1:13" s="141" customFormat="1">
      <c r="A374" s="189" t="s">
        <v>525</v>
      </c>
      <c r="B374" s="189"/>
      <c r="C374" s="189" t="s">
        <v>2546</v>
      </c>
      <c r="D374" s="190">
        <v>45536</v>
      </c>
      <c r="E374" s="191">
        <v>45646</v>
      </c>
      <c r="F374" s="132">
        <v>51.74</v>
      </c>
      <c r="G374" s="193">
        <v>112120501010</v>
      </c>
      <c r="H374" s="189" t="s">
        <v>2111</v>
      </c>
      <c r="I374" s="189" t="s">
        <v>2599</v>
      </c>
      <c r="J374" s="189" t="s">
        <v>595</v>
      </c>
      <c r="L374" s="139" t="s">
        <v>752</v>
      </c>
      <c r="M374" s="139" t="s">
        <v>378</v>
      </c>
    </row>
    <row r="375" spans="1:13" s="141" customFormat="1">
      <c r="A375" s="189" t="s">
        <v>525</v>
      </c>
      <c r="B375" s="189"/>
      <c r="C375" s="189" t="s">
        <v>2546</v>
      </c>
      <c r="D375" s="190">
        <v>45536</v>
      </c>
      <c r="E375" s="191">
        <v>45646</v>
      </c>
      <c r="F375" s="132">
        <v>51.74</v>
      </c>
      <c r="G375" s="193">
        <v>112120501010</v>
      </c>
      <c r="H375" s="189" t="s">
        <v>2111</v>
      </c>
      <c r="I375" s="189" t="s">
        <v>2737</v>
      </c>
      <c r="J375" s="189" t="s">
        <v>596</v>
      </c>
      <c r="L375" s="139" t="s">
        <v>752</v>
      </c>
      <c r="M375" s="139" t="s">
        <v>230</v>
      </c>
    </row>
    <row r="376" spans="1:13" s="141" customFormat="1">
      <c r="A376" s="189" t="s">
        <v>525</v>
      </c>
      <c r="B376" s="189"/>
      <c r="C376" s="189" t="s">
        <v>2546</v>
      </c>
      <c r="D376" s="190">
        <v>45536</v>
      </c>
      <c r="E376" s="191">
        <v>45646</v>
      </c>
      <c r="F376" s="132">
        <v>17.25</v>
      </c>
      <c r="G376" s="193">
        <v>112120501010</v>
      </c>
      <c r="H376" s="189" t="s">
        <v>2111</v>
      </c>
      <c r="I376" s="189" t="s">
        <v>2600</v>
      </c>
      <c r="J376" s="189" t="s">
        <v>544</v>
      </c>
      <c r="L376" s="139" t="s">
        <v>752</v>
      </c>
      <c r="M376" s="139" t="s">
        <v>382</v>
      </c>
    </row>
    <row r="377" spans="1:13" s="141" customFormat="1">
      <c r="A377" s="189" t="s">
        <v>525</v>
      </c>
      <c r="B377" s="189"/>
      <c r="C377" s="189" t="s">
        <v>2546</v>
      </c>
      <c r="D377" s="190">
        <v>45536</v>
      </c>
      <c r="E377" s="191">
        <v>45646</v>
      </c>
      <c r="F377" s="132">
        <v>80.08</v>
      </c>
      <c r="G377" s="193">
        <v>112120501010</v>
      </c>
      <c r="H377" s="189" t="s">
        <v>2111</v>
      </c>
      <c r="I377" s="189" t="s">
        <v>2748</v>
      </c>
      <c r="J377" s="189" t="s">
        <v>570</v>
      </c>
      <c r="L377" s="139" t="s">
        <v>752</v>
      </c>
      <c r="M377" s="139" t="s">
        <v>360</v>
      </c>
    </row>
    <row r="378" spans="1:13" s="141" customFormat="1">
      <c r="A378" s="189" t="s">
        <v>525</v>
      </c>
      <c r="B378" s="189"/>
      <c r="C378" s="189" t="s">
        <v>2546</v>
      </c>
      <c r="D378" s="190">
        <v>45536</v>
      </c>
      <c r="E378" s="191">
        <v>45646</v>
      </c>
      <c r="F378" s="132">
        <v>9.86</v>
      </c>
      <c r="G378" s="193">
        <v>112120501010</v>
      </c>
      <c r="H378" s="189" t="s">
        <v>2111</v>
      </c>
      <c r="I378" s="189" t="s">
        <v>2749</v>
      </c>
      <c r="J378" s="189" t="s">
        <v>695</v>
      </c>
      <c r="L378" s="139" t="s">
        <v>752</v>
      </c>
      <c r="M378" s="139" t="s">
        <v>288</v>
      </c>
    </row>
    <row r="379" spans="1:13" s="141" customFormat="1">
      <c r="A379" s="189" t="s">
        <v>525</v>
      </c>
      <c r="B379" s="189"/>
      <c r="C379" s="189" t="s">
        <v>2546</v>
      </c>
      <c r="D379" s="190">
        <v>45536</v>
      </c>
      <c r="E379" s="191">
        <v>45646</v>
      </c>
      <c r="F379" s="132">
        <v>336.34</v>
      </c>
      <c r="G379" s="193">
        <v>112120501010</v>
      </c>
      <c r="H379" s="189" t="s">
        <v>2111</v>
      </c>
      <c r="I379" s="189" t="s">
        <v>2750</v>
      </c>
      <c r="J379" s="189" t="s">
        <v>522</v>
      </c>
      <c r="L379" s="139" t="s">
        <v>752</v>
      </c>
      <c r="M379" s="139" t="s">
        <v>35</v>
      </c>
    </row>
    <row r="380" spans="1:13" s="141" customFormat="1">
      <c r="A380" s="189" t="s">
        <v>525</v>
      </c>
      <c r="B380" s="189"/>
      <c r="C380" s="189" t="s">
        <v>2546</v>
      </c>
      <c r="D380" s="190">
        <v>45536</v>
      </c>
      <c r="E380" s="191">
        <v>45646</v>
      </c>
      <c r="F380" s="132">
        <v>16.02</v>
      </c>
      <c r="G380" s="193">
        <v>112120501010</v>
      </c>
      <c r="H380" s="189" t="s">
        <v>2111</v>
      </c>
      <c r="I380" s="189" t="s">
        <v>2704</v>
      </c>
      <c r="J380" s="189" t="s">
        <v>640</v>
      </c>
      <c r="L380" s="139" t="s">
        <v>752</v>
      </c>
      <c r="M380" s="139" t="s">
        <v>292</v>
      </c>
    </row>
    <row r="381" spans="1:13" s="141" customFormat="1">
      <c r="A381" s="189" t="s">
        <v>525</v>
      </c>
      <c r="B381" s="189"/>
      <c r="C381" s="189" t="s">
        <v>2546</v>
      </c>
      <c r="D381" s="190">
        <v>45536</v>
      </c>
      <c r="E381" s="191">
        <v>45646</v>
      </c>
      <c r="F381" s="132">
        <v>16.02</v>
      </c>
      <c r="G381" s="193">
        <v>112120501010</v>
      </c>
      <c r="H381" s="189" t="s">
        <v>2111</v>
      </c>
      <c r="I381" s="189" t="s">
        <v>2715</v>
      </c>
      <c r="J381" s="189" t="s">
        <v>516</v>
      </c>
      <c r="L381" s="139" t="s">
        <v>752</v>
      </c>
      <c r="M381" s="139" t="s">
        <v>132</v>
      </c>
    </row>
    <row r="382" spans="1:13" s="141" customFormat="1">
      <c r="A382" s="189" t="s">
        <v>525</v>
      </c>
      <c r="B382" s="189"/>
      <c r="C382" s="189" t="s">
        <v>2546</v>
      </c>
      <c r="D382" s="190">
        <v>45536</v>
      </c>
      <c r="E382" s="191">
        <v>45646</v>
      </c>
      <c r="F382" s="132">
        <v>8.6199999999999992</v>
      </c>
      <c r="G382" s="193">
        <v>112120501010</v>
      </c>
      <c r="H382" s="189" t="s">
        <v>2111</v>
      </c>
      <c r="I382" s="189" t="s">
        <v>2551</v>
      </c>
      <c r="J382" s="189" t="s">
        <v>723</v>
      </c>
      <c r="L382" s="139" t="s">
        <v>752</v>
      </c>
      <c r="M382" s="139" t="s">
        <v>344</v>
      </c>
    </row>
    <row r="383" spans="1:13" s="141" customFormat="1">
      <c r="A383" s="189" t="s">
        <v>525</v>
      </c>
      <c r="B383" s="189"/>
      <c r="C383" s="189" t="s">
        <v>2546</v>
      </c>
      <c r="D383" s="190">
        <v>45536</v>
      </c>
      <c r="E383" s="191">
        <v>45646</v>
      </c>
      <c r="F383" s="132">
        <v>314.16000000000003</v>
      </c>
      <c r="G383" s="193">
        <v>112120501010</v>
      </c>
      <c r="H383" s="189" t="s">
        <v>2111</v>
      </c>
      <c r="I383" s="189" t="s">
        <v>2769</v>
      </c>
      <c r="J383" s="189" t="s">
        <v>556</v>
      </c>
      <c r="L383" s="139" t="s">
        <v>752</v>
      </c>
      <c r="M383" s="139" t="s">
        <v>50</v>
      </c>
    </row>
    <row r="384" spans="1:13" s="141" customFormat="1">
      <c r="A384" s="189" t="s">
        <v>525</v>
      </c>
      <c r="B384" s="189"/>
      <c r="C384" s="189" t="s">
        <v>2546</v>
      </c>
      <c r="D384" s="190">
        <v>45536</v>
      </c>
      <c r="E384" s="191">
        <v>45646</v>
      </c>
      <c r="F384" s="132">
        <v>34.5</v>
      </c>
      <c r="G384" s="193">
        <v>112120501010</v>
      </c>
      <c r="H384" s="189" t="s">
        <v>2111</v>
      </c>
      <c r="I384" s="189" t="s">
        <v>2607</v>
      </c>
      <c r="J384" s="189" t="s">
        <v>623</v>
      </c>
      <c r="L384" s="139" t="s">
        <v>752</v>
      </c>
      <c r="M384" s="139" t="s">
        <v>122</v>
      </c>
    </row>
    <row r="385" spans="1:13" s="141" customFormat="1">
      <c r="A385" s="189" t="s">
        <v>525</v>
      </c>
      <c r="B385" s="189"/>
      <c r="C385" s="189" t="s">
        <v>2546</v>
      </c>
      <c r="D385" s="190">
        <v>45536</v>
      </c>
      <c r="E385" s="191">
        <v>45646</v>
      </c>
      <c r="F385" s="132">
        <v>9.86</v>
      </c>
      <c r="G385" s="193">
        <v>112120501010</v>
      </c>
      <c r="H385" s="189" t="s">
        <v>2111</v>
      </c>
      <c r="I385" s="189" t="s">
        <v>2722</v>
      </c>
      <c r="J385" s="189" t="s">
        <v>716</v>
      </c>
      <c r="L385" s="139" t="s">
        <v>752</v>
      </c>
      <c r="M385" s="139" t="s">
        <v>352</v>
      </c>
    </row>
    <row r="386" spans="1:13" s="141" customFormat="1">
      <c r="A386" s="189" t="s">
        <v>525</v>
      </c>
      <c r="B386" s="189"/>
      <c r="C386" s="189" t="s">
        <v>2546</v>
      </c>
      <c r="D386" s="190">
        <v>45536</v>
      </c>
      <c r="E386" s="191">
        <v>45646</v>
      </c>
      <c r="F386" s="132">
        <v>25.87</v>
      </c>
      <c r="G386" s="193">
        <v>112120501010</v>
      </c>
      <c r="H386" s="189" t="s">
        <v>2111</v>
      </c>
      <c r="I386" s="189" t="s">
        <v>2724</v>
      </c>
      <c r="J386" s="189" t="s">
        <v>620</v>
      </c>
      <c r="L386" s="139" t="s">
        <v>752</v>
      </c>
      <c r="M386" s="139" t="s">
        <v>260</v>
      </c>
    </row>
    <row r="387" spans="1:13" s="141" customFormat="1">
      <c r="A387" s="189" t="s">
        <v>525</v>
      </c>
      <c r="B387" s="189"/>
      <c r="C387" s="189" t="s">
        <v>2546</v>
      </c>
      <c r="D387" s="190">
        <v>45536</v>
      </c>
      <c r="E387" s="191">
        <v>45646</v>
      </c>
      <c r="F387" s="132">
        <v>25.06</v>
      </c>
      <c r="G387" s="193">
        <v>112120501010</v>
      </c>
      <c r="H387" s="189" t="s">
        <v>2111</v>
      </c>
      <c r="I387" s="189" t="s">
        <v>2770</v>
      </c>
      <c r="J387" s="189" t="s">
        <v>679</v>
      </c>
      <c r="L387" s="139" t="s">
        <v>752</v>
      </c>
      <c r="M387" s="139" t="s">
        <v>13</v>
      </c>
    </row>
    <row r="388" spans="1:13" s="141" customFormat="1">
      <c r="A388" s="189" t="s">
        <v>525</v>
      </c>
      <c r="B388" s="189"/>
      <c r="C388" s="189" t="s">
        <v>2546</v>
      </c>
      <c r="D388" s="190">
        <v>45536</v>
      </c>
      <c r="E388" s="191">
        <v>45646</v>
      </c>
      <c r="F388" s="132">
        <v>28.19</v>
      </c>
      <c r="G388" s="193">
        <v>112120501010</v>
      </c>
      <c r="H388" s="189" t="s">
        <v>2111</v>
      </c>
      <c r="I388" s="189" t="s">
        <v>2676</v>
      </c>
      <c r="J388" s="189" t="s">
        <v>691</v>
      </c>
      <c r="L388" s="139" t="s">
        <v>752</v>
      </c>
      <c r="M388" s="139" t="s">
        <v>15</v>
      </c>
    </row>
    <row r="389" spans="1:13" s="141" customFormat="1">
      <c r="A389" s="189" t="s">
        <v>525</v>
      </c>
      <c r="B389" s="189"/>
      <c r="C389" s="189" t="s">
        <v>2546</v>
      </c>
      <c r="D389" s="190">
        <v>45536</v>
      </c>
      <c r="E389" s="191">
        <v>45646</v>
      </c>
      <c r="F389" s="132">
        <v>338.26</v>
      </c>
      <c r="G389" s="193">
        <v>112120501010</v>
      </c>
      <c r="H389" s="189" t="s">
        <v>2111</v>
      </c>
      <c r="I389" s="189" t="s">
        <v>2623</v>
      </c>
      <c r="J389" s="189" t="s">
        <v>551</v>
      </c>
      <c r="L389" s="139" t="s">
        <v>752</v>
      </c>
      <c r="M389" s="139" t="s">
        <v>39</v>
      </c>
    </row>
    <row r="390" spans="1:13" s="141" customFormat="1">
      <c r="A390" s="189" t="s">
        <v>525</v>
      </c>
      <c r="B390" s="189"/>
      <c r="C390" s="189" t="s">
        <v>2546</v>
      </c>
      <c r="D390" s="190">
        <v>45536</v>
      </c>
      <c r="E390" s="191">
        <v>45646</v>
      </c>
      <c r="F390" s="132">
        <v>87.7</v>
      </c>
      <c r="G390" s="193">
        <v>112120501010</v>
      </c>
      <c r="H390" s="189" t="s">
        <v>2111</v>
      </c>
      <c r="I390" s="189" t="s">
        <v>2763</v>
      </c>
      <c r="J390" s="189" t="s">
        <v>610</v>
      </c>
      <c r="L390" s="139" t="s">
        <v>752</v>
      </c>
      <c r="M390" s="139" t="s">
        <v>324</v>
      </c>
    </row>
    <row r="391" spans="1:13" s="141" customFormat="1">
      <c r="A391" s="189" t="s">
        <v>525</v>
      </c>
      <c r="B391" s="189"/>
      <c r="C391" s="189" t="s">
        <v>2546</v>
      </c>
      <c r="D391" s="190">
        <v>45536</v>
      </c>
      <c r="E391" s="191">
        <v>45646</v>
      </c>
      <c r="F391" s="132">
        <v>37.58</v>
      </c>
      <c r="G391" s="193">
        <v>112120501010</v>
      </c>
      <c r="H391" s="189" t="s">
        <v>2111</v>
      </c>
      <c r="I391" s="189" t="s">
        <v>2771</v>
      </c>
      <c r="J391" s="189" t="s">
        <v>743</v>
      </c>
      <c r="L391" s="139" t="s">
        <v>752</v>
      </c>
      <c r="M391" s="139" t="s">
        <v>90</v>
      </c>
    </row>
    <row r="392" spans="1:13" s="141" customFormat="1">
      <c r="A392" s="189" t="s">
        <v>525</v>
      </c>
      <c r="B392" s="189"/>
      <c r="C392" s="189" t="s">
        <v>2546</v>
      </c>
      <c r="D392" s="190">
        <v>45536</v>
      </c>
      <c r="E392" s="191">
        <v>45646</v>
      </c>
      <c r="F392" s="132">
        <v>43.85</v>
      </c>
      <c r="G392" s="193">
        <v>112120501010</v>
      </c>
      <c r="H392" s="189" t="s">
        <v>2111</v>
      </c>
      <c r="I392" s="189" t="s">
        <v>2772</v>
      </c>
      <c r="J392" s="189" t="s">
        <v>719</v>
      </c>
      <c r="L392" s="139" t="s">
        <v>752</v>
      </c>
      <c r="M392" s="139" t="s">
        <v>504</v>
      </c>
    </row>
    <row r="393" spans="1:13" s="141" customFormat="1">
      <c r="A393" s="189" t="s">
        <v>525</v>
      </c>
      <c r="B393" s="189"/>
      <c r="C393" s="189" t="s">
        <v>2546</v>
      </c>
      <c r="D393" s="190">
        <v>45536</v>
      </c>
      <c r="E393" s="191">
        <v>45646</v>
      </c>
      <c r="F393" s="132">
        <v>31.32</v>
      </c>
      <c r="G393" s="193">
        <v>112120501010</v>
      </c>
      <c r="H393" s="189" t="s">
        <v>2111</v>
      </c>
      <c r="I393" s="189" t="s">
        <v>2773</v>
      </c>
      <c r="J393" s="189" t="s">
        <v>563</v>
      </c>
      <c r="L393" s="139" t="s">
        <v>752</v>
      </c>
      <c r="M393" s="139" t="s">
        <v>262</v>
      </c>
    </row>
    <row r="394" spans="1:13" s="141" customFormat="1">
      <c r="A394" s="189" t="s">
        <v>525</v>
      </c>
      <c r="B394" s="189"/>
      <c r="C394" s="189" t="s">
        <v>2546</v>
      </c>
      <c r="D394" s="190">
        <v>45536</v>
      </c>
      <c r="E394" s="191">
        <v>45646</v>
      </c>
      <c r="F394" s="132">
        <v>31.32</v>
      </c>
      <c r="G394" s="193">
        <v>112120501010</v>
      </c>
      <c r="H394" s="189" t="s">
        <v>2111</v>
      </c>
      <c r="I394" s="189" t="s">
        <v>2774</v>
      </c>
      <c r="J394" s="189" t="s">
        <v>762</v>
      </c>
      <c r="L394" s="139" t="s">
        <v>752</v>
      </c>
      <c r="M394" s="139" t="s">
        <v>476</v>
      </c>
    </row>
    <row r="395" spans="1:13" s="141" customFormat="1">
      <c r="A395" s="189" t="s">
        <v>525</v>
      </c>
      <c r="B395" s="189"/>
      <c r="C395" s="189" t="s">
        <v>2546</v>
      </c>
      <c r="D395" s="190">
        <v>45536</v>
      </c>
      <c r="E395" s="191">
        <v>45646</v>
      </c>
      <c r="F395" s="132">
        <v>97.09</v>
      </c>
      <c r="G395" s="193">
        <v>112120501010</v>
      </c>
      <c r="H395" s="189" t="s">
        <v>2111</v>
      </c>
      <c r="I395" s="189" t="s">
        <v>2775</v>
      </c>
      <c r="J395" s="189" t="s">
        <v>526</v>
      </c>
      <c r="L395" s="139" t="s">
        <v>752</v>
      </c>
      <c r="M395" s="139" t="s">
        <v>484</v>
      </c>
    </row>
    <row r="396" spans="1:13" s="141" customFormat="1">
      <c r="A396" s="189" t="s">
        <v>525</v>
      </c>
      <c r="B396" s="189"/>
      <c r="C396" s="189" t="s">
        <v>2546</v>
      </c>
      <c r="D396" s="190">
        <v>45536</v>
      </c>
      <c r="E396" s="191">
        <v>45646</v>
      </c>
      <c r="F396" s="132">
        <v>6.26</v>
      </c>
      <c r="G396" s="193">
        <v>112120501010</v>
      </c>
      <c r="H396" s="189" t="s">
        <v>2111</v>
      </c>
      <c r="I396" s="189" t="s">
        <v>2660</v>
      </c>
      <c r="J396" s="189" t="s">
        <v>558</v>
      </c>
      <c r="L396" s="139" t="s">
        <v>752</v>
      </c>
      <c r="M396" s="139" t="s">
        <v>769</v>
      </c>
    </row>
    <row r="397" spans="1:13" s="141" customFormat="1">
      <c r="A397" s="189" t="s">
        <v>525</v>
      </c>
      <c r="B397" s="189"/>
      <c r="C397" s="189" t="s">
        <v>2546</v>
      </c>
      <c r="D397" s="190">
        <v>45536</v>
      </c>
      <c r="E397" s="191">
        <v>45646</v>
      </c>
      <c r="F397" s="132">
        <v>68.900000000000006</v>
      </c>
      <c r="G397" s="193">
        <v>112120501010</v>
      </c>
      <c r="H397" s="189" t="s">
        <v>2111</v>
      </c>
      <c r="I397" s="189" t="s">
        <v>2667</v>
      </c>
      <c r="J397" s="189" t="s">
        <v>684</v>
      </c>
      <c r="L397" s="139" t="s">
        <v>752</v>
      </c>
      <c r="M397" s="139" t="s">
        <v>364</v>
      </c>
    </row>
    <row r="398" spans="1:13" s="141" customFormat="1">
      <c r="A398" s="189" t="s">
        <v>525</v>
      </c>
      <c r="B398" s="189"/>
      <c r="C398" s="189" t="s">
        <v>2546</v>
      </c>
      <c r="D398" s="190">
        <v>45536</v>
      </c>
      <c r="E398" s="191">
        <v>45646</v>
      </c>
      <c r="F398" s="132">
        <v>62.64</v>
      </c>
      <c r="G398" s="193">
        <v>112120501010</v>
      </c>
      <c r="H398" s="189" t="s">
        <v>2111</v>
      </c>
      <c r="I398" s="189" t="s">
        <v>2629</v>
      </c>
      <c r="J398" s="189" t="s">
        <v>655</v>
      </c>
      <c r="L398" s="139" t="s">
        <v>752</v>
      </c>
      <c r="M398" s="139" t="s">
        <v>448</v>
      </c>
    </row>
    <row r="399" spans="1:13" s="141" customFormat="1">
      <c r="A399" s="189" t="s">
        <v>525</v>
      </c>
      <c r="B399" s="189"/>
      <c r="C399" s="189" t="s">
        <v>2546</v>
      </c>
      <c r="D399" s="190">
        <v>45536</v>
      </c>
      <c r="E399" s="191">
        <v>45646</v>
      </c>
      <c r="F399" s="132">
        <v>87.7</v>
      </c>
      <c r="G399" s="193">
        <v>112120501010</v>
      </c>
      <c r="H399" s="189" t="s">
        <v>2111</v>
      </c>
      <c r="I399" s="189" t="s">
        <v>2673</v>
      </c>
      <c r="J399" s="189" t="s">
        <v>591</v>
      </c>
      <c r="L399" s="139" t="s">
        <v>752</v>
      </c>
      <c r="M399" s="139" t="s">
        <v>312</v>
      </c>
    </row>
    <row r="400" spans="1:13" s="141" customFormat="1">
      <c r="A400" s="189" t="s">
        <v>525</v>
      </c>
      <c r="B400" s="189"/>
      <c r="C400" s="189" t="s">
        <v>2546</v>
      </c>
      <c r="D400" s="190">
        <v>45536</v>
      </c>
      <c r="E400" s="191">
        <v>45646</v>
      </c>
      <c r="F400" s="132">
        <v>93.96</v>
      </c>
      <c r="G400" s="193">
        <v>112120501010</v>
      </c>
      <c r="H400" s="189" t="s">
        <v>2111</v>
      </c>
      <c r="I400" s="189" t="s">
        <v>2755</v>
      </c>
      <c r="J400" s="189" t="s">
        <v>628</v>
      </c>
      <c r="L400" s="139" t="s">
        <v>752</v>
      </c>
      <c r="M400" s="139" t="s">
        <v>458</v>
      </c>
    </row>
    <row r="401" spans="1:13" s="141" customFormat="1">
      <c r="A401" s="189" t="s">
        <v>525</v>
      </c>
      <c r="B401" s="189"/>
      <c r="C401" s="189" t="s">
        <v>2546</v>
      </c>
      <c r="D401" s="190">
        <v>45536</v>
      </c>
      <c r="E401" s="191">
        <v>45646</v>
      </c>
      <c r="F401" s="132">
        <v>31.32</v>
      </c>
      <c r="G401" s="193">
        <v>112120501010</v>
      </c>
      <c r="H401" s="189" t="s">
        <v>2111</v>
      </c>
      <c r="I401" s="189" t="s">
        <v>2766</v>
      </c>
      <c r="J401" s="189" t="s">
        <v>698</v>
      </c>
      <c r="L401" s="139" t="s">
        <v>752</v>
      </c>
      <c r="M401" s="139" t="s">
        <v>499</v>
      </c>
    </row>
    <row r="402" spans="1:13" s="141" customFormat="1">
      <c r="A402" s="189" t="s">
        <v>525</v>
      </c>
      <c r="B402" s="189"/>
      <c r="C402" s="189" t="s">
        <v>2546</v>
      </c>
      <c r="D402" s="190">
        <v>45536</v>
      </c>
      <c r="E402" s="191">
        <v>45646</v>
      </c>
      <c r="F402" s="132">
        <v>266.22000000000003</v>
      </c>
      <c r="G402" s="193">
        <v>112120501010</v>
      </c>
      <c r="H402" s="189" t="s">
        <v>2111</v>
      </c>
      <c r="I402" s="189" t="s">
        <v>2634</v>
      </c>
      <c r="J402" s="189" t="s">
        <v>611</v>
      </c>
      <c r="L402" s="139" t="s">
        <v>752</v>
      </c>
      <c r="M402" s="139" t="s">
        <v>180</v>
      </c>
    </row>
    <row r="403" spans="1:13" s="141" customFormat="1">
      <c r="A403" s="189" t="s">
        <v>525</v>
      </c>
      <c r="B403" s="189"/>
      <c r="C403" s="189" t="s">
        <v>2546</v>
      </c>
      <c r="D403" s="190">
        <v>45536</v>
      </c>
      <c r="E403" s="191">
        <v>45646</v>
      </c>
      <c r="F403" s="132">
        <v>109.62</v>
      </c>
      <c r="G403" s="193">
        <v>112120501010</v>
      </c>
      <c r="H403" s="189" t="s">
        <v>2111</v>
      </c>
      <c r="I403" s="189" t="s">
        <v>2758</v>
      </c>
      <c r="J403" s="189" t="s">
        <v>584</v>
      </c>
      <c r="L403" s="139" t="s">
        <v>752</v>
      </c>
      <c r="M403" s="139" t="s">
        <v>44</v>
      </c>
    </row>
    <row r="404" spans="1:13" s="141" customFormat="1">
      <c r="A404" s="189" t="s">
        <v>525</v>
      </c>
      <c r="B404" s="189"/>
      <c r="C404" s="189" t="s">
        <v>2546</v>
      </c>
      <c r="D404" s="190">
        <v>45536</v>
      </c>
      <c r="E404" s="191">
        <v>45646</v>
      </c>
      <c r="F404" s="132">
        <v>25.06</v>
      </c>
      <c r="G404" s="193">
        <v>112120501010</v>
      </c>
      <c r="H404" s="189" t="s">
        <v>2111</v>
      </c>
      <c r="I404" s="189" t="s">
        <v>2681</v>
      </c>
      <c r="J404" s="189" t="s">
        <v>717</v>
      </c>
      <c r="L404" s="139" t="s">
        <v>752</v>
      </c>
      <c r="M404" s="139" t="s">
        <v>290</v>
      </c>
    </row>
    <row r="405" spans="1:13" s="141" customFormat="1">
      <c r="A405" s="189" t="s">
        <v>525</v>
      </c>
      <c r="B405" s="189"/>
      <c r="C405" s="189" t="s">
        <v>2546</v>
      </c>
      <c r="D405" s="190">
        <v>45536</v>
      </c>
      <c r="E405" s="191">
        <v>45646</v>
      </c>
      <c r="F405" s="132">
        <v>28.19</v>
      </c>
      <c r="G405" s="193">
        <v>112120501010</v>
      </c>
      <c r="H405" s="189" t="s">
        <v>2111</v>
      </c>
      <c r="I405" s="189" t="s">
        <v>2776</v>
      </c>
      <c r="J405" s="189" t="s">
        <v>765</v>
      </c>
      <c r="L405" s="139" t="s">
        <v>752</v>
      </c>
      <c r="M405" s="139" t="s">
        <v>7</v>
      </c>
    </row>
    <row r="406" spans="1:13" s="141" customFormat="1">
      <c r="A406" s="189" t="s">
        <v>525</v>
      </c>
      <c r="B406" s="189"/>
      <c r="C406" s="189" t="s">
        <v>2546</v>
      </c>
      <c r="D406" s="190">
        <v>45536</v>
      </c>
      <c r="E406" s="191">
        <v>45646</v>
      </c>
      <c r="F406" s="132">
        <v>25.06</v>
      </c>
      <c r="G406" s="193">
        <v>112120501010</v>
      </c>
      <c r="H406" s="189" t="s">
        <v>2111</v>
      </c>
      <c r="I406" s="189" t="s">
        <v>2642</v>
      </c>
      <c r="J406" s="189" t="s">
        <v>534</v>
      </c>
      <c r="L406" s="139" t="s">
        <v>752</v>
      </c>
      <c r="M406" s="139" t="s">
        <v>236</v>
      </c>
    </row>
    <row r="407" spans="1:13" s="141" customFormat="1">
      <c r="A407" s="189" t="s">
        <v>525</v>
      </c>
      <c r="B407" s="189"/>
      <c r="C407" s="189" t="s">
        <v>2546</v>
      </c>
      <c r="D407" s="190">
        <v>45536</v>
      </c>
      <c r="E407" s="191">
        <v>45646</v>
      </c>
      <c r="F407" s="132">
        <v>34.450000000000003</v>
      </c>
      <c r="G407" s="193">
        <v>112120501010</v>
      </c>
      <c r="H407" s="189" t="s">
        <v>2111</v>
      </c>
      <c r="I407" s="189" t="s">
        <v>2777</v>
      </c>
      <c r="J407" s="189" t="s">
        <v>677</v>
      </c>
      <c r="L407" s="139" t="s">
        <v>752</v>
      </c>
      <c r="M407" s="139" t="s">
        <v>60</v>
      </c>
    </row>
    <row r="408" spans="1:13" s="141" customFormat="1">
      <c r="A408" s="189" t="s">
        <v>525</v>
      </c>
      <c r="B408" s="189"/>
      <c r="C408" s="189" t="s">
        <v>2546</v>
      </c>
      <c r="D408" s="190">
        <v>45536</v>
      </c>
      <c r="E408" s="191">
        <v>45646</v>
      </c>
      <c r="F408" s="132">
        <v>219.24</v>
      </c>
      <c r="G408" s="193">
        <v>112120501010</v>
      </c>
      <c r="H408" s="189" t="s">
        <v>2111</v>
      </c>
      <c r="I408" s="189" t="s">
        <v>2615</v>
      </c>
      <c r="J408" s="189" t="s">
        <v>578</v>
      </c>
      <c r="L408" s="139" t="s">
        <v>752</v>
      </c>
      <c r="M408" s="139" t="s">
        <v>310</v>
      </c>
    </row>
    <row r="409" spans="1:13" s="141" customFormat="1">
      <c r="A409" s="189" t="s">
        <v>525</v>
      </c>
      <c r="B409" s="189"/>
      <c r="C409" s="189" t="s">
        <v>2546</v>
      </c>
      <c r="D409" s="190">
        <v>45536</v>
      </c>
      <c r="E409" s="191">
        <v>45646</v>
      </c>
      <c r="F409" s="132">
        <v>34.450000000000003</v>
      </c>
      <c r="G409" s="193">
        <v>112120501010</v>
      </c>
      <c r="H409" s="189" t="s">
        <v>2111</v>
      </c>
      <c r="I409" s="189" t="s">
        <v>2756</v>
      </c>
      <c r="J409" s="189" t="s">
        <v>744</v>
      </c>
      <c r="L409" s="139" t="s">
        <v>752</v>
      </c>
      <c r="M409" s="139" t="s">
        <v>278</v>
      </c>
    </row>
    <row r="410" spans="1:13" s="141" customFormat="1">
      <c r="A410" s="189" t="s">
        <v>525</v>
      </c>
      <c r="B410" s="189"/>
      <c r="C410" s="189" t="s">
        <v>2546</v>
      </c>
      <c r="D410" s="190">
        <v>45536</v>
      </c>
      <c r="E410" s="191">
        <v>45646</v>
      </c>
      <c r="F410" s="132">
        <v>497.99</v>
      </c>
      <c r="G410" s="193">
        <v>112120501010</v>
      </c>
      <c r="H410" s="189" t="s">
        <v>2111</v>
      </c>
      <c r="I410" s="189" t="s">
        <v>2677</v>
      </c>
      <c r="J410" s="189" t="s">
        <v>562</v>
      </c>
      <c r="L410" s="139" t="s">
        <v>752</v>
      </c>
      <c r="M410" s="139" t="s">
        <v>220</v>
      </c>
    </row>
    <row r="411" spans="1:13" s="141" customFormat="1">
      <c r="A411" s="189" t="s">
        <v>525</v>
      </c>
      <c r="B411" s="189"/>
      <c r="C411" s="189" t="s">
        <v>2546</v>
      </c>
      <c r="D411" s="190">
        <v>45536</v>
      </c>
      <c r="E411" s="191">
        <v>45646</v>
      </c>
      <c r="F411" s="132">
        <v>28.19</v>
      </c>
      <c r="G411" s="193">
        <v>112120501010</v>
      </c>
      <c r="H411" s="189" t="s">
        <v>2111</v>
      </c>
      <c r="I411" s="189" t="s">
        <v>2654</v>
      </c>
      <c r="J411" s="189" t="s">
        <v>767</v>
      </c>
      <c r="L411" s="139" t="s">
        <v>752</v>
      </c>
      <c r="M411" s="139" t="s">
        <v>466</v>
      </c>
    </row>
    <row r="412" spans="1:13" s="141" customFormat="1">
      <c r="A412" s="189" t="s">
        <v>525</v>
      </c>
      <c r="B412" s="189"/>
      <c r="C412" s="189" t="s">
        <v>2546</v>
      </c>
      <c r="D412" s="190">
        <v>45536</v>
      </c>
      <c r="E412" s="191">
        <v>45646</v>
      </c>
      <c r="F412" s="132">
        <v>31.32</v>
      </c>
      <c r="G412" s="193">
        <v>112120501010</v>
      </c>
      <c r="H412" s="189" t="s">
        <v>2111</v>
      </c>
      <c r="I412" s="189" t="s">
        <v>2757</v>
      </c>
      <c r="J412" s="189" t="s">
        <v>680</v>
      </c>
      <c r="L412" s="139" t="s">
        <v>752</v>
      </c>
      <c r="M412" s="139" t="s">
        <v>72</v>
      </c>
    </row>
    <row r="413" spans="1:13" s="141" customFormat="1">
      <c r="A413" s="189" t="s">
        <v>525</v>
      </c>
      <c r="B413" s="189"/>
      <c r="C413" s="189" t="s">
        <v>2546</v>
      </c>
      <c r="D413" s="190">
        <v>45536</v>
      </c>
      <c r="E413" s="191">
        <v>45646</v>
      </c>
      <c r="F413" s="132">
        <v>191.05</v>
      </c>
      <c r="G413" s="193">
        <v>112120501010</v>
      </c>
      <c r="H413" s="189" t="s">
        <v>2111</v>
      </c>
      <c r="I413" s="189" t="s">
        <v>2768</v>
      </c>
      <c r="J413" s="189" t="s">
        <v>580</v>
      </c>
      <c r="L413" s="139" t="s">
        <v>752</v>
      </c>
      <c r="M413" s="139" t="s">
        <v>166</v>
      </c>
    </row>
    <row r="414" spans="1:13" s="141" customFormat="1">
      <c r="A414" s="189" t="s">
        <v>525</v>
      </c>
      <c r="B414" s="189"/>
      <c r="C414" s="189" t="s">
        <v>2546</v>
      </c>
      <c r="D414" s="190">
        <v>45536</v>
      </c>
      <c r="E414" s="191">
        <v>45646</v>
      </c>
      <c r="F414" s="132">
        <v>37.58</v>
      </c>
      <c r="G414" s="193">
        <v>112120501010</v>
      </c>
      <c r="H414" s="189" t="s">
        <v>2111</v>
      </c>
      <c r="I414" s="189" t="s">
        <v>2646</v>
      </c>
      <c r="J414" s="189" t="s">
        <v>577</v>
      </c>
      <c r="L414" s="139" t="s">
        <v>752</v>
      </c>
      <c r="M414" s="139" t="s">
        <v>472</v>
      </c>
    </row>
    <row r="415" spans="1:13" s="141" customFormat="1">
      <c r="A415" s="189" t="s">
        <v>525</v>
      </c>
      <c r="B415" s="189"/>
      <c r="C415" s="189" t="s">
        <v>2546</v>
      </c>
      <c r="D415" s="190">
        <v>45536</v>
      </c>
      <c r="E415" s="191">
        <v>45646</v>
      </c>
      <c r="F415" s="132">
        <v>46.98</v>
      </c>
      <c r="G415" s="193">
        <v>112120501010</v>
      </c>
      <c r="H415" s="189" t="s">
        <v>2111</v>
      </c>
      <c r="I415" s="189" t="s">
        <v>2678</v>
      </c>
      <c r="J415" s="189" t="s">
        <v>705</v>
      </c>
      <c r="L415" s="139" t="s">
        <v>752</v>
      </c>
      <c r="M415" s="139" t="s">
        <v>380</v>
      </c>
    </row>
    <row r="416" spans="1:13" s="141" customFormat="1">
      <c r="A416" s="189" t="s">
        <v>525</v>
      </c>
      <c r="B416" s="189"/>
      <c r="C416" s="189" t="s">
        <v>2546</v>
      </c>
      <c r="D416" s="190">
        <v>45536</v>
      </c>
      <c r="E416" s="191">
        <v>45646</v>
      </c>
      <c r="F416" s="132">
        <v>454.14</v>
      </c>
      <c r="G416" s="193">
        <v>112120501010</v>
      </c>
      <c r="H416" s="189" t="s">
        <v>2111</v>
      </c>
      <c r="I416" s="189" t="s">
        <v>2778</v>
      </c>
      <c r="J416" s="189" t="s">
        <v>600</v>
      </c>
      <c r="L416" s="139" t="s">
        <v>752</v>
      </c>
      <c r="M416" s="139" t="s">
        <v>178</v>
      </c>
    </row>
    <row r="417" spans="1:13" s="141" customFormat="1">
      <c r="A417" s="189" t="s">
        <v>525</v>
      </c>
      <c r="B417" s="189"/>
      <c r="C417" s="189" t="s">
        <v>2546</v>
      </c>
      <c r="D417" s="190">
        <v>45536</v>
      </c>
      <c r="E417" s="191">
        <v>45646</v>
      </c>
      <c r="F417" s="132">
        <v>50.11</v>
      </c>
      <c r="G417" s="193">
        <v>112120501010</v>
      </c>
      <c r="H417" s="189" t="s">
        <v>2111</v>
      </c>
      <c r="I417" s="189" t="s">
        <v>2644</v>
      </c>
      <c r="J417" s="189" t="s">
        <v>531</v>
      </c>
      <c r="L417" s="139" t="s">
        <v>752</v>
      </c>
      <c r="M417" s="139" t="s">
        <v>52</v>
      </c>
    </row>
    <row r="418" spans="1:13" s="141" customFormat="1">
      <c r="A418" s="189" t="s">
        <v>525</v>
      </c>
      <c r="B418" s="189"/>
      <c r="C418" s="189" t="s">
        <v>2546</v>
      </c>
      <c r="D418" s="190">
        <v>45536</v>
      </c>
      <c r="E418" s="191">
        <v>45646</v>
      </c>
      <c r="F418" s="132">
        <v>798.66</v>
      </c>
      <c r="G418" s="193">
        <v>112120501010</v>
      </c>
      <c r="H418" s="189" t="s">
        <v>2111</v>
      </c>
      <c r="I418" s="189" t="s">
        <v>2769</v>
      </c>
      <c r="J418" s="189" t="s">
        <v>556</v>
      </c>
      <c r="L418" s="139" t="s">
        <v>752</v>
      </c>
      <c r="M418" s="139" t="s">
        <v>50</v>
      </c>
    </row>
    <row r="419" spans="1:13" s="141" customFormat="1">
      <c r="A419" s="189" t="s">
        <v>525</v>
      </c>
      <c r="B419" s="189"/>
      <c r="C419" s="189" t="s">
        <v>2546</v>
      </c>
      <c r="D419" s="190">
        <v>45536</v>
      </c>
      <c r="E419" s="191">
        <v>45646</v>
      </c>
      <c r="F419" s="132">
        <v>34.450000000000003</v>
      </c>
      <c r="G419" s="193">
        <v>112120501010</v>
      </c>
      <c r="H419" s="189" t="s">
        <v>2111</v>
      </c>
      <c r="I419" s="189" t="s">
        <v>2751</v>
      </c>
      <c r="J419" s="189" t="s">
        <v>631</v>
      </c>
      <c r="L419" s="139" t="s">
        <v>752</v>
      </c>
      <c r="M419" s="139" t="s">
        <v>264</v>
      </c>
    </row>
    <row r="420" spans="1:13" s="141" customFormat="1">
      <c r="A420" s="189" t="s">
        <v>525</v>
      </c>
      <c r="B420" s="189"/>
      <c r="C420" s="189" t="s">
        <v>2546</v>
      </c>
      <c r="D420" s="190">
        <v>45536</v>
      </c>
      <c r="E420" s="191">
        <v>45646</v>
      </c>
      <c r="F420" s="132">
        <v>25.06</v>
      </c>
      <c r="G420" s="193">
        <v>112120501010</v>
      </c>
      <c r="H420" s="189" t="s">
        <v>2111</v>
      </c>
      <c r="I420" s="189" t="s">
        <v>2779</v>
      </c>
      <c r="J420" s="189" t="s">
        <v>673</v>
      </c>
      <c r="L420" s="139" t="s">
        <v>752</v>
      </c>
      <c r="M420" s="139" t="s">
        <v>152</v>
      </c>
    </row>
    <row r="421" spans="1:13" s="141" customFormat="1">
      <c r="A421" s="189" t="s">
        <v>525</v>
      </c>
      <c r="B421" s="189"/>
      <c r="C421" s="189" t="s">
        <v>2546</v>
      </c>
      <c r="D421" s="190">
        <v>45536</v>
      </c>
      <c r="E421" s="191">
        <v>45646</v>
      </c>
      <c r="F421" s="132">
        <v>18.79</v>
      </c>
      <c r="G421" s="193">
        <v>112120501010</v>
      </c>
      <c r="H421" s="189" t="s">
        <v>2111</v>
      </c>
      <c r="I421" s="189" t="s">
        <v>2759</v>
      </c>
      <c r="J421" s="189" t="s">
        <v>639</v>
      </c>
      <c r="L421" s="139" t="s">
        <v>752</v>
      </c>
      <c r="M421" s="139" t="s">
        <v>332</v>
      </c>
    </row>
    <row r="422" spans="1:13" s="141" customFormat="1">
      <c r="A422" s="189" t="s">
        <v>525</v>
      </c>
      <c r="B422" s="189"/>
      <c r="C422" s="189" t="s">
        <v>2546</v>
      </c>
      <c r="D422" s="190">
        <v>45536</v>
      </c>
      <c r="E422" s="191">
        <v>45646</v>
      </c>
      <c r="F422" s="132">
        <v>25.06</v>
      </c>
      <c r="G422" s="193">
        <v>112120501010</v>
      </c>
      <c r="H422" s="189" t="s">
        <v>2111</v>
      </c>
      <c r="I422" s="189" t="s">
        <v>2762</v>
      </c>
      <c r="J422" s="189" t="s">
        <v>728</v>
      </c>
      <c r="L422" s="139" t="s">
        <v>752</v>
      </c>
      <c r="M422" s="139" t="s">
        <v>100</v>
      </c>
    </row>
    <row r="423" spans="1:13" s="141" customFormat="1">
      <c r="A423" s="189" t="s">
        <v>525</v>
      </c>
      <c r="B423" s="189"/>
      <c r="C423" s="189" t="s">
        <v>2546</v>
      </c>
      <c r="D423" s="190">
        <v>45536</v>
      </c>
      <c r="E423" s="191">
        <v>45646</v>
      </c>
      <c r="F423" s="132">
        <v>53.24</v>
      </c>
      <c r="G423" s="193">
        <v>112120501010</v>
      </c>
      <c r="H423" s="189" t="s">
        <v>2111</v>
      </c>
      <c r="I423" s="189" t="s">
        <v>2689</v>
      </c>
      <c r="J423" s="189" t="s">
        <v>713</v>
      </c>
      <c r="L423" s="139" t="s">
        <v>752</v>
      </c>
      <c r="M423" s="139" t="s">
        <v>414</v>
      </c>
    </row>
    <row r="424" spans="1:13" s="141" customFormat="1">
      <c r="A424" s="189" t="s">
        <v>525</v>
      </c>
      <c r="B424" s="189"/>
      <c r="C424" s="189" t="s">
        <v>2546</v>
      </c>
      <c r="D424" s="190">
        <v>45536</v>
      </c>
      <c r="E424" s="191">
        <v>45646</v>
      </c>
      <c r="F424" s="132">
        <v>244.3</v>
      </c>
      <c r="G424" s="193">
        <v>112120501010</v>
      </c>
      <c r="H424" s="189" t="s">
        <v>2111</v>
      </c>
      <c r="I424" s="189" t="s">
        <v>2780</v>
      </c>
      <c r="J424" s="189" t="s">
        <v>608</v>
      </c>
      <c r="L424" s="139" t="s">
        <v>752</v>
      </c>
      <c r="M424" s="139" t="s">
        <v>172</v>
      </c>
    </row>
    <row r="425" spans="1:13" s="141" customFormat="1">
      <c r="A425" s="189" t="s">
        <v>525</v>
      </c>
      <c r="B425" s="189"/>
      <c r="C425" s="189" t="s">
        <v>2546</v>
      </c>
      <c r="D425" s="190">
        <v>45536</v>
      </c>
      <c r="E425" s="191">
        <v>45646</v>
      </c>
      <c r="F425" s="132">
        <v>34.450000000000003</v>
      </c>
      <c r="G425" s="193">
        <v>112120501010</v>
      </c>
      <c r="H425" s="189" t="s">
        <v>2111</v>
      </c>
      <c r="I425" s="189" t="s">
        <v>2760</v>
      </c>
      <c r="J425" s="189" t="s">
        <v>668</v>
      </c>
      <c r="L425" s="139" t="s">
        <v>752</v>
      </c>
      <c r="M425" s="139" t="s">
        <v>250</v>
      </c>
    </row>
    <row r="426" spans="1:13" s="141" customFormat="1">
      <c r="A426" s="189" t="s">
        <v>525</v>
      </c>
      <c r="B426" s="189"/>
      <c r="C426" s="189" t="s">
        <v>2546</v>
      </c>
      <c r="D426" s="190">
        <v>45536</v>
      </c>
      <c r="E426" s="191">
        <v>45646</v>
      </c>
      <c r="F426" s="132">
        <v>53.24</v>
      </c>
      <c r="G426" s="193">
        <v>112120501010</v>
      </c>
      <c r="H426" s="189" t="s">
        <v>2111</v>
      </c>
      <c r="I426" s="189" t="s">
        <v>2781</v>
      </c>
      <c r="J426" s="189" t="s">
        <v>636</v>
      </c>
      <c r="L426" s="139" t="s">
        <v>752</v>
      </c>
      <c r="M426" s="139" t="s">
        <v>432</v>
      </c>
    </row>
    <row r="427" spans="1:13" s="141" customFormat="1">
      <c r="A427" s="189" t="s">
        <v>525</v>
      </c>
      <c r="B427" s="189"/>
      <c r="C427" s="189" t="s">
        <v>2546</v>
      </c>
      <c r="D427" s="190">
        <v>45536</v>
      </c>
      <c r="E427" s="191">
        <v>45646</v>
      </c>
      <c r="F427" s="132">
        <v>25.06</v>
      </c>
      <c r="G427" s="193">
        <v>112120501010</v>
      </c>
      <c r="H427" s="189" t="s">
        <v>2111</v>
      </c>
      <c r="I427" s="189" t="s">
        <v>2618</v>
      </c>
      <c r="J427" s="189" t="s">
        <v>682</v>
      </c>
      <c r="L427" s="139" t="s">
        <v>752</v>
      </c>
      <c r="M427" s="139" t="s">
        <v>216</v>
      </c>
    </row>
    <row r="428" spans="1:13" s="141" customFormat="1">
      <c r="A428" s="189" t="s">
        <v>525</v>
      </c>
      <c r="B428" s="189"/>
      <c r="C428" s="189" t="s">
        <v>2546</v>
      </c>
      <c r="D428" s="190">
        <v>45536</v>
      </c>
      <c r="E428" s="191">
        <v>45646</v>
      </c>
      <c r="F428" s="132">
        <v>43.85</v>
      </c>
      <c r="G428" s="193">
        <v>112120501010</v>
      </c>
      <c r="H428" s="189" t="s">
        <v>2111</v>
      </c>
      <c r="I428" s="189" t="s">
        <v>2752</v>
      </c>
      <c r="J428" s="189" t="s">
        <v>634</v>
      </c>
      <c r="L428" s="139" t="s">
        <v>752</v>
      </c>
      <c r="M428" s="139" t="s">
        <v>362</v>
      </c>
    </row>
    <row r="429" spans="1:13" s="141" customFormat="1">
      <c r="A429" s="189" t="s">
        <v>525</v>
      </c>
      <c r="B429" s="189"/>
      <c r="C429" s="189" t="s">
        <v>2546</v>
      </c>
      <c r="D429" s="190">
        <v>45536</v>
      </c>
      <c r="E429" s="191">
        <v>45646</v>
      </c>
      <c r="F429" s="132">
        <v>56.38</v>
      </c>
      <c r="G429" s="193">
        <v>112120501010</v>
      </c>
      <c r="H429" s="189" t="s">
        <v>2111</v>
      </c>
      <c r="I429" s="189" t="s">
        <v>2782</v>
      </c>
      <c r="J429" s="189" t="s">
        <v>647</v>
      </c>
      <c r="L429" s="139" t="s">
        <v>752</v>
      </c>
      <c r="M429" s="139" t="s">
        <v>434</v>
      </c>
    </row>
    <row r="430" spans="1:13" s="141" customFormat="1">
      <c r="A430" s="189" t="s">
        <v>525</v>
      </c>
      <c r="B430" s="189"/>
      <c r="C430" s="189" t="s">
        <v>2546</v>
      </c>
      <c r="D430" s="190">
        <v>45536</v>
      </c>
      <c r="E430" s="191">
        <v>45646</v>
      </c>
      <c r="F430" s="132">
        <v>59.51</v>
      </c>
      <c r="G430" s="193">
        <v>112120501010</v>
      </c>
      <c r="H430" s="189" t="s">
        <v>2111</v>
      </c>
      <c r="I430" s="189" t="s">
        <v>2761</v>
      </c>
      <c r="J430" s="189" t="s">
        <v>690</v>
      </c>
      <c r="L430" s="139" t="s">
        <v>752</v>
      </c>
      <c r="M430" s="139" t="s">
        <v>442</v>
      </c>
    </row>
    <row r="431" spans="1:13" s="141" customFormat="1">
      <c r="A431" s="189" t="s">
        <v>525</v>
      </c>
      <c r="B431" s="189"/>
      <c r="C431" s="189" t="s">
        <v>2546</v>
      </c>
      <c r="D431" s="190">
        <v>45536</v>
      </c>
      <c r="E431" s="191">
        <v>45646</v>
      </c>
      <c r="F431" s="132">
        <v>28.19</v>
      </c>
      <c r="G431" s="193">
        <v>112120501010</v>
      </c>
      <c r="H431" s="189" t="s">
        <v>2111</v>
      </c>
      <c r="I431" s="189" t="s">
        <v>2651</v>
      </c>
      <c r="J431" s="189" t="s">
        <v>548</v>
      </c>
      <c r="L431" s="139" t="s">
        <v>752</v>
      </c>
      <c r="M431" s="139" t="s">
        <v>174</v>
      </c>
    </row>
    <row r="432" spans="1:13" s="141" customFormat="1">
      <c r="A432" s="189" t="s">
        <v>525</v>
      </c>
      <c r="B432" s="189"/>
      <c r="C432" s="189" t="s">
        <v>2546</v>
      </c>
      <c r="D432" s="190">
        <v>45536</v>
      </c>
      <c r="E432" s="191">
        <v>45646</v>
      </c>
      <c r="F432" s="132">
        <v>37.58</v>
      </c>
      <c r="G432" s="193">
        <v>112120501010</v>
      </c>
      <c r="H432" s="189" t="s">
        <v>2111</v>
      </c>
      <c r="I432" s="189" t="s">
        <v>2783</v>
      </c>
      <c r="J432" s="189" t="s">
        <v>659</v>
      </c>
      <c r="L432" s="139" t="s">
        <v>752</v>
      </c>
      <c r="M432" s="139" t="s">
        <v>124</v>
      </c>
    </row>
    <row r="433" spans="1:13" s="141" customFormat="1">
      <c r="A433" s="189" t="s">
        <v>525</v>
      </c>
      <c r="B433" s="189"/>
      <c r="C433" s="189" t="s">
        <v>2546</v>
      </c>
      <c r="D433" s="190">
        <v>45536</v>
      </c>
      <c r="E433" s="191">
        <v>45646</v>
      </c>
      <c r="F433" s="132">
        <v>50.11</v>
      </c>
      <c r="G433" s="193">
        <v>112120501010</v>
      </c>
      <c r="H433" s="189" t="s">
        <v>2111</v>
      </c>
      <c r="I433" s="189" t="s">
        <v>2764</v>
      </c>
      <c r="J433" s="189" t="s">
        <v>671</v>
      </c>
      <c r="L433" s="139" t="s">
        <v>752</v>
      </c>
      <c r="M433" s="139" t="s">
        <v>506</v>
      </c>
    </row>
    <row r="434" spans="1:13" s="141" customFormat="1">
      <c r="A434" s="189" t="s">
        <v>525</v>
      </c>
      <c r="B434" s="189"/>
      <c r="C434" s="189" t="s">
        <v>2546</v>
      </c>
      <c r="D434" s="190">
        <v>45536</v>
      </c>
      <c r="E434" s="191">
        <v>45646</v>
      </c>
      <c r="F434" s="132">
        <v>880.09</v>
      </c>
      <c r="G434" s="193">
        <v>112120501010</v>
      </c>
      <c r="H434" s="189" t="s">
        <v>2111</v>
      </c>
      <c r="I434" s="189" t="s">
        <v>2765</v>
      </c>
      <c r="J434" s="189" t="s">
        <v>557</v>
      </c>
      <c r="L434" s="139" t="s">
        <v>752</v>
      </c>
      <c r="M434" s="139" t="s">
        <v>760</v>
      </c>
    </row>
    <row r="435" spans="1:13" s="141" customFormat="1">
      <c r="A435" s="189" t="s">
        <v>525</v>
      </c>
      <c r="B435" s="189"/>
      <c r="C435" s="189" t="s">
        <v>2546</v>
      </c>
      <c r="D435" s="190">
        <v>45536</v>
      </c>
      <c r="E435" s="191">
        <v>45646</v>
      </c>
      <c r="F435" s="132">
        <v>911.41</v>
      </c>
      <c r="G435" s="193">
        <v>112120501010</v>
      </c>
      <c r="H435" s="189" t="s">
        <v>2111</v>
      </c>
      <c r="I435" s="189" t="s">
        <v>2620</v>
      </c>
      <c r="J435" s="189" t="s">
        <v>665</v>
      </c>
      <c r="L435" s="139" t="s">
        <v>752</v>
      </c>
      <c r="M435" s="139" t="s">
        <v>761</v>
      </c>
    </row>
    <row r="436" spans="1:13" s="141" customFormat="1">
      <c r="A436" s="189" t="s">
        <v>525</v>
      </c>
      <c r="B436" s="189"/>
      <c r="C436" s="189" t="s">
        <v>2546</v>
      </c>
      <c r="D436" s="190">
        <v>45536</v>
      </c>
      <c r="E436" s="191">
        <v>45646</v>
      </c>
      <c r="F436" s="132">
        <v>153.47</v>
      </c>
      <c r="G436" s="193">
        <v>112120501010</v>
      </c>
      <c r="H436" s="189" t="s">
        <v>2111</v>
      </c>
      <c r="I436" s="189" t="s">
        <v>2652</v>
      </c>
      <c r="J436" s="189" t="s">
        <v>582</v>
      </c>
      <c r="L436" s="139" t="s">
        <v>752</v>
      </c>
      <c r="M436" s="139" t="s">
        <v>106</v>
      </c>
    </row>
    <row r="437" spans="1:13" s="141" customFormat="1">
      <c r="A437" s="189" t="s">
        <v>525</v>
      </c>
      <c r="B437" s="189"/>
      <c r="C437" s="189" t="s">
        <v>2546</v>
      </c>
      <c r="D437" s="190">
        <v>45536</v>
      </c>
      <c r="E437" s="191">
        <v>45646</v>
      </c>
      <c r="F437" s="132">
        <v>34.450000000000003</v>
      </c>
      <c r="G437" s="193">
        <v>112120501010</v>
      </c>
      <c r="H437" s="189" t="s">
        <v>2111</v>
      </c>
      <c r="I437" s="189" t="s">
        <v>2668</v>
      </c>
      <c r="J437" s="189" t="s">
        <v>530</v>
      </c>
      <c r="L437" s="139" t="s">
        <v>752</v>
      </c>
      <c r="M437" s="139" t="s">
        <v>228</v>
      </c>
    </row>
    <row r="438" spans="1:13" s="141" customFormat="1">
      <c r="A438" s="189" t="s">
        <v>525</v>
      </c>
      <c r="B438" s="189"/>
      <c r="C438" s="189" t="s">
        <v>2546</v>
      </c>
      <c r="D438" s="190">
        <v>45536</v>
      </c>
      <c r="E438" s="191">
        <v>45646</v>
      </c>
      <c r="F438" s="132">
        <v>56.38</v>
      </c>
      <c r="G438" s="193">
        <v>112120501010</v>
      </c>
      <c r="H438" s="189" t="s">
        <v>2111</v>
      </c>
      <c r="I438" s="189" t="s">
        <v>2630</v>
      </c>
      <c r="J438" s="189" t="s">
        <v>670</v>
      </c>
      <c r="L438" s="139" t="s">
        <v>752</v>
      </c>
      <c r="M438" s="139" t="s">
        <v>452</v>
      </c>
    </row>
    <row r="439" spans="1:13" s="141" customFormat="1">
      <c r="A439" s="189" t="s">
        <v>525</v>
      </c>
      <c r="B439" s="189"/>
      <c r="C439" s="189" t="s">
        <v>2546</v>
      </c>
      <c r="D439" s="190">
        <v>45536</v>
      </c>
      <c r="E439" s="191">
        <v>45646</v>
      </c>
      <c r="F439" s="132">
        <v>147.19999999999999</v>
      </c>
      <c r="G439" s="193">
        <v>112120501010</v>
      </c>
      <c r="H439" s="189" t="s">
        <v>2111</v>
      </c>
      <c r="I439" s="189" t="s">
        <v>2632</v>
      </c>
      <c r="J439" s="189" t="s">
        <v>575</v>
      </c>
      <c r="L439" s="139" t="s">
        <v>752</v>
      </c>
      <c r="M439" s="139" t="s">
        <v>92</v>
      </c>
    </row>
    <row r="440" spans="1:13" s="141" customFormat="1">
      <c r="A440" s="189" t="s">
        <v>525</v>
      </c>
      <c r="B440" s="189"/>
      <c r="C440" s="189" t="s">
        <v>2546</v>
      </c>
      <c r="D440" s="190">
        <v>45536</v>
      </c>
      <c r="E440" s="191">
        <v>45646</v>
      </c>
      <c r="F440" s="132">
        <v>37.58</v>
      </c>
      <c r="G440" s="193">
        <v>112120501010</v>
      </c>
      <c r="H440" s="189" t="s">
        <v>2111</v>
      </c>
      <c r="I440" s="189" t="s">
        <v>2633</v>
      </c>
      <c r="J440" s="189" t="s">
        <v>732</v>
      </c>
      <c r="L440" s="139" t="s">
        <v>752</v>
      </c>
      <c r="M440" s="139" t="s">
        <v>17</v>
      </c>
    </row>
    <row r="441" spans="1:13" s="141" customFormat="1">
      <c r="A441" s="189" t="s">
        <v>525</v>
      </c>
      <c r="B441" s="189"/>
      <c r="C441" s="189" t="s">
        <v>2546</v>
      </c>
      <c r="D441" s="190">
        <v>45536</v>
      </c>
      <c r="E441" s="191">
        <v>45646</v>
      </c>
      <c r="F441" s="132">
        <v>28.19</v>
      </c>
      <c r="G441" s="193">
        <v>112120501010</v>
      </c>
      <c r="H441" s="189" t="s">
        <v>2111</v>
      </c>
      <c r="I441" s="189" t="s">
        <v>2675</v>
      </c>
      <c r="J441" s="189" t="s">
        <v>711</v>
      </c>
      <c r="L441" s="139" t="s">
        <v>752</v>
      </c>
      <c r="M441" s="139" t="s">
        <v>222</v>
      </c>
    </row>
    <row r="442" spans="1:13" s="141" customFormat="1">
      <c r="A442" s="189" t="s">
        <v>525</v>
      </c>
      <c r="B442" s="189"/>
      <c r="C442" s="189" t="s">
        <v>2546</v>
      </c>
      <c r="D442" s="190">
        <v>45536</v>
      </c>
      <c r="E442" s="191">
        <v>45646</v>
      </c>
      <c r="F442" s="132">
        <v>25.06</v>
      </c>
      <c r="G442" s="193">
        <v>112120501010</v>
      </c>
      <c r="H442" s="189" t="s">
        <v>2111</v>
      </c>
      <c r="I442" s="189" t="s">
        <v>2653</v>
      </c>
      <c r="J442" s="189" t="s">
        <v>763</v>
      </c>
      <c r="L442" s="139" t="s">
        <v>752</v>
      </c>
      <c r="M442" s="139" t="s">
        <v>462</v>
      </c>
    </row>
    <row r="443" spans="1:13" s="141" customFormat="1">
      <c r="A443" s="189" t="s">
        <v>525</v>
      </c>
      <c r="B443" s="189"/>
      <c r="C443" s="189" t="s">
        <v>2546</v>
      </c>
      <c r="D443" s="190">
        <v>45536</v>
      </c>
      <c r="E443" s="191">
        <v>45646</v>
      </c>
      <c r="F443" s="132">
        <v>25.06</v>
      </c>
      <c r="G443" s="193">
        <v>112120501010</v>
      </c>
      <c r="H443" s="189" t="s">
        <v>2111</v>
      </c>
      <c r="I443" s="189" t="s">
        <v>2672</v>
      </c>
      <c r="J443" s="189" t="s">
        <v>707</v>
      </c>
      <c r="L443" s="139" t="s">
        <v>752</v>
      </c>
      <c r="M443" s="139" t="s">
        <v>348</v>
      </c>
    </row>
    <row r="444" spans="1:13" s="141" customFormat="1">
      <c r="A444" s="189" t="s">
        <v>525</v>
      </c>
      <c r="B444" s="189"/>
      <c r="C444" s="189" t="s">
        <v>2546</v>
      </c>
      <c r="D444" s="190">
        <v>45536</v>
      </c>
      <c r="E444" s="191">
        <v>45646</v>
      </c>
      <c r="F444" s="132">
        <v>316.33</v>
      </c>
      <c r="G444" s="193">
        <v>112120501010</v>
      </c>
      <c r="H444" s="189" t="s">
        <v>2111</v>
      </c>
      <c r="I444" s="189" t="s">
        <v>2784</v>
      </c>
      <c r="J444" s="189" t="s">
        <v>581</v>
      </c>
      <c r="L444" s="139" t="s">
        <v>752</v>
      </c>
      <c r="M444" s="139" t="s">
        <v>29</v>
      </c>
    </row>
    <row r="445" spans="1:13" s="141" customFormat="1">
      <c r="A445" s="189" t="s">
        <v>525</v>
      </c>
      <c r="B445" s="189"/>
      <c r="C445" s="189" t="s">
        <v>2546</v>
      </c>
      <c r="D445" s="190">
        <v>45536</v>
      </c>
      <c r="E445" s="191">
        <v>45646</v>
      </c>
      <c r="F445" s="132">
        <v>256.82</v>
      </c>
      <c r="G445" s="193">
        <v>112120501010</v>
      </c>
      <c r="H445" s="189" t="s">
        <v>2111</v>
      </c>
      <c r="I445" s="189" t="s">
        <v>2656</v>
      </c>
      <c r="J445" s="189" t="s">
        <v>561</v>
      </c>
      <c r="L445" s="139" t="s">
        <v>752</v>
      </c>
      <c r="M445" s="139" t="s">
        <v>298</v>
      </c>
    </row>
    <row r="446" spans="1:13" s="141" customFormat="1">
      <c r="A446" s="189" t="s">
        <v>525</v>
      </c>
      <c r="B446" s="189"/>
      <c r="C446" s="189" t="s">
        <v>2546</v>
      </c>
      <c r="D446" s="190">
        <v>45536</v>
      </c>
      <c r="E446" s="191">
        <v>45646</v>
      </c>
      <c r="F446" s="132">
        <v>122.15</v>
      </c>
      <c r="G446" s="193">
        <v>112120501010</v>
      </c>
      <c r="H446" s="189" t="s">
        <v>2111</v>
      </c>
      <c r="I446" s="189" t="s">
        <v>2767</v>
      </c>
      <c r="J446" s="189" t="s">
        <v>616</v>
      </c>
      <c r="L446" s="139" t="s">
        <v>752</v>
      </c>
      <c r="M446" s="139" t="s">
        <v>1</v>
      </c>
    </row>
    <row r="447" spans="1:13" s="141" customFormat="1">
      <c r="A447" s="189" t="s">
        <v>525</v>
      </c>
      <c r="B447" s="189"/>
      <c r="C447" s="189" t="s">
        <v>2546</v>
      </c>
      <c r="D447" s="190">
        <v>45536</v>
      </c>
      <c r="E447" s="191">
        <v>45646</v>
      </c>
      <c r="F447" s="132">
        <v>21.92</v>
      </c>
      <c r="G447" s="193">
        <v>112120501010</v>
      </c>
      <c r="H447" s="189" t="s">
        <v>2111</v>
      </c>
      <c r="I447" s="189" t="s">
        <v>2619</v>
      </c>
      <c r="J447" s="189" t="s">
        <v>685</v>
      </c>
      <c r="L447" s="139" t="s">
        <v>752</v>
      </c>
      <c r="M447" s="139" t="s">
        <v>294</v>
      </c>
    </row>
    <row r="448" spans="1:13" s="141" customFormat="1">
      <c r="A448" s="189" t="s">
        <v>525</v>
      </c>
      <c r="B448" s="189"/>
      <c r="C448" s="189" t="s">
        <v>2546</v>
      </c>
      <c r="D448" s="190">
        <v>45536</v>
      </c>
      <c r="E448" s="191">
        <v>45646</v>
      </c>
      <c r="F448" s="132">
        <v>65.77</v>
      </c>
      <c r="G448" s="193">
        <v>112120501010</v>
      </c>
      <c r="H448" s="189" t="s">
        <v>2111</v>
      </c>
      <c r="I448" s="189" t="s">
        <v>2753</v>
      </c>
      <c r="J448" s="189" t="s">
        <v>644</v>
      </c>
      <c r="L448" s="139" t="s">
        <v>752</v>
      </c>
      <c r="M448" s="139" t="s">
        <v>296</v>
      </c>
    </row>
    <row r="449" spans="1:13" s="141" customFormat="1">
      <c r="A449" s="189" t="s">
        <v>525</v>
      </c>
      <c r="B449" s="189"/>
      <c r="C449" s="189" t="s">
        <v>2546</v>
      </c>
      <c r="D449" s="190">
        <v>45536</v>
      </c>
      <c r="E449" s="191">
        <v>45646</v>
      </c>
      <c r="F449" s="132">
        <v>31.32</v>
      </c>
      <c r="G449" s="193">
        <v>112120501010</v>
      </c>
      <c r="H449" s="189" t="s">
        <v>2111</v>
      </c>
      <c r="I449" s="189" t="s">
        <v>2754</v>
      </c>
      <c r="J449" s="189" t="s">
        <v>703</v>
      </c>
      <c r="L449" s="139" t="s">
        <v>752</v>
      </c>
      <c r="M449" s="139" t="s">
        <v>218</v>
      </c>
    </row>
    <row r="450" spans="1:13" s="141" customFormat="1">
      <c r="A450" s="189" t="s">
        <v>525</v>
      </c>
      <c r="B450" s="189"/>
      <c r="C450" s="189" t="s">
        <v>2546</v>
      </c>
      <c r="D450" s="190">
        <v>45536</v>
      </c>
      <c r="E450" s="191">
        <v>45646</v>
      </c>
      <c r="F450" s="132">
        <v>11.09</v>
      </c>
      <c r="G450" s="193">
        <v>112120501010</v>
      </c>
      <c r="H450" s="189" t="s">
        <v>2111</v>
      </c>
      <c r="I450" s="189" t="s">
        <v>2776</v>
      </c>
      <c r="J450" s="189" t="s">
        <v>765</v>
      </c>
      <c r="L450" s="139" t="s">
        <v>752</v>
      </c>
      <c r="M450" s="139" t="s">
        <v>7</v>
      </c>
    </row>
    <row r="451" spans="1:13" s="141" customFormat="1">
      <c r="A451" s="189" t="s">
        <v>525</v>
      </c>
      <c r="B451" s="189"/>
      <c r="C451" s="189" t="s">
        <v>2546</v>
      </c>
      <c r="D451" s="190">
        <v>45536</v>
      </c>
      <c r="E451" s="191">
        <v>45646</v>
      </c>
      <c r="F451" s="132">
        <v>11.09</v>
      </c>
      <c r="G451" s="193">
        <v>112120501010</v>
      </c>
      <c r="H451" s="189" t="s">
        <v>2111</v>
      </c>
      <c r="I451" s="189" t="s">
        <v>2550</v>
      </c>
      <c r="J451" s="189" t="s">
        <v>722</v>
      </c>
      <c r="L451" s="139" t="s">
        <v>752</v>
      </c>
      <c r="M451" s="139" t="s">
        <v>76</v>
      </c>
    </row>
    <row r="452" spans="1:13" s="141" customFormat="1">
      <c r="A452" s="189" t="s">
        <v>525</v>
      </c>
      <c r="B452" s="189"/>
      <c r="C452" s="189" t="s">
        <v>2546</v>
      </c>
      <c r="D452" s="190">
        <v>45536</v>
      </c>
      <c r="E452" s="191">
        <v>45646</v>
      </c>
      <c r="F452" s="132">
        <v>20.94</v>
      </c>
      <c r="G452" s="193">
        <v>112120501010</v>
      </c>
      <c r="H452" s="189" t="s">
        <v>2111</v>
      </c>
      <c r="I452" s="189" t="s">
        <v>2720</v>
      </c>
      <c r="J452" s="189" t="s">
        <v>521</v>
      </c>
      <c r="L452" s="139" t="s">
        <v>752</v>
      </c>
      <c r="M452" s="139" t="s">
        <v>392</v>
      </c>
    </row>
    <row r="453" spans="1:13" s="141" customFormat="1">
      <c r="A453" s="189" t="s">
        <v>525</v>
      </c>
      <c r="B453" s="189"/>
      <c r="C453" s="189" t="s">
        <v>2546</v>
      </c>
      <c r="D453" s="190">
        <v>45536</v>
      </c>
      <c r="E453" s="191">
        <v>45646</v>
      </c>
      <c r="F453" s="132">
        <v>25.87</v>
      </c>
      <c r="G453" s="193">
        <v>112120501010</v>
      </c>
      <c r="H453" s="189" t="s">
        <v>2111</v>
      </c>
      <c r="I453" s="189" t="s">
        <v>2606</v>
      </c>
      <c r="J453" s="189" t="s">
        <v>625</v>
      </c>
      <c r="L453" s="139" t="s">
        <v>752</v>
      </c>
      <c r="M453" s="139" t="s">
        <v>46</v>
      </c>
    </row>
    <row r="454" spans="1:13" s="141" customFormat="1">
      <c r="A454" s="189" t="s">
        <v>525</v>
      </c>
      <c r="B454" s="189"/>
      <c r="C454" s="189" t="s">
        <v>2546</v>
      </c>
      <c r="D454" s="190">
        <v>45536</v>
      </c>
      <c r="E454" s="191">
        <v>45646</v>
      </c>
      <c r="F454" s="132">
        <v>11.09</v>
      </c>
      <c r="G454" s="193">
        <v>112120501010</v>
      </c>
      <c r="H454" s="189" t="s">
        <v>2111</v>
      </c>
      <c r="I454" s="189" t="s">
        <v>2739</v>
      </c>
      <c r="J454" s="189" t="s">
        <v>737</v>
      </c>
      <c r="L454" s="139" t="s">
        <v>752</v>
      </c>
      <c r="M454" s="139" t="s">
        <v>280</v>
      </c>
    </row>
    <row r="455" spans="1:13" s="141" customFormat="1">
      <c r="A455" s="189" t="s">
        <v>525</v>
      </c>
      <c r="B455" s="189"/>
      <c r="C455" s="189" t="s">
        <v>2546</v>
      </c>
      <c r="D455" s="190">
        <v>45536</v>
      </c>
      <c r="E455" s="191">
        <v>45646</v>
      </c>
      <c r="F455" s="132">
        <v>11.09</v>
      </c>
      <c r="G455" s="193">
        <v>112120501010</v>
      </c>
      <c r="H455" s="189" t="s">
        <v>2111</v>
      </c>
      <c r="I455" s="189" t="s">
        <v>2583</v>
      </c>
      <c r="J455" s="189" t="s">
        <v>718</v>
      </c>
      <c r="L455" s="139" t="s">
        <v>752</v>
      </c>
      <c r="M455" s="139" t="s">
        <v>350</v>
      </c>
    </row>
    <row r="456" spans="1:13" s="141" customFormat="1">
      <c r="A456" s="189" t="s">
        <v>525</v>
      </c>
      <c r="B456" s="189"/>
      <c r="C456" s="189" t="s">
        <v>2546</v>
      </c>
      <c r="D456" s="190">
        <v>45536</v>
      </c>
      <c r="E456" s="191">
        <v>45646</v>
      </c>
      <c r="F456" s="132">
        <v>35.729999999999997</v>
      </c>
      <c r="G456" s="193">
        <v>112120501010</v>
      </c>
      <c r="H456" s="189" t="s">
        <v>2111</v>
      </c>
      <c r="I456" s="189" t="s">
        <v>2553</v>
      </c>
      <c r="J456" s="189" t="s">
        <v>603</v>
      </c>
      <c r="L456" s="139" t="s">
        <v>752</v>
      </c>
      <c r="M456" s="139" t="s">
        <v>326</v>
      </c>
    </row>
    <row r="457" spans="1:13" s="141" customFormat="1">
      <c r="A457" s="189" t="s">
        <v>525</v>
      </c>
      <c r="B457" s="189"/>
      <c r="C457" s="189" t="s">
        <v>2546</v>
      </c>
      <c r="D457" s="190">
        <v>45536</v>
      </c>
      <c r="E457" s="191">
        <v>45646</v>
      </c>
      <c r="F457" s="132">
        <v>12.32</v>
      </c>
      <c r="G457" s="193">
        <v>112120501010</v>
      </c>
      <c r="H457" s="189" t="s">
        <v>2111</v>
      </c>
      <c r="I457" s="189" t="s">
        <v>2691</v>
      </c>
      <c r="J457" s="189" t="s">
        <v>641</v>
      </c>
      <c r="L457" s="139" t="s">
        <v>752</v>
      </c>
      <c r="M457" s="139" t="s">
        <v>242</v>
      </c>
    </row>
    <row r="458" spans="1:13" s="141" customFormat="1">
      <c r="A458" s="189" t="s">
        <v>525</v>
      </c>
      <c r="B458" s="189"/>
      <c r="C458" s="189" t="s">
        <v>2546</v>
      </c>
      <c r="D458" s="190">
        <v>45536</v>
      </c>
      <c r="E458" s="191">
        <v>45646</v>
      </c>
      <c r="F458" s="132">
        <v>16.02</v>
      </c>
      <c r="G458" s="193">
        <v>112120501010</v>
      </c>
      <c r="H458" s="189" t="s">
        <v>2111</v>
      </c>
      <c r="I458" s="189" t="s">
        <v>2692</v>
      </c>
      <c r="J458" s="189" t="s">
        <v>650</v>
      </c>
      <c r="L458" s="139" t="s">
        <v>752</v>
      </c>
      <c r="M458" s="139" t="s">
        <v>68</v>
      </c>
    </row>
    <row r="459" spans="1:13" s="141" customFormat="1">
      <c r="A459" s="189" t="s">
        <v>525</v>
      </c>
      <c r="B459" s="189"/>
      <c r="C459" s="189" t="s">
        <v>2546</v>
      </c>
      <c r="D459" s="190">
        <v>45536</v>
      </c>
      <c r="E459" s="191">
        <v>45646</v>
      </c>
      <c r="F459" s="132">
        <v>17.25</v>
      </c>
      <c r="G459" s="193">
        <v>112120501010</v>
      </c>
      <c r="H459" s="189" t="s">
        <v>2111</v>
      </c>
      <c r="I459" s="189" t="s">
        <v>2706</v>
      </c>
      <c r="J459" s="189" t="s">
        <v>564</v>
      </c>
      <c r="L459" s="139" t="s">
        <v>752</v>
      </c>
      <c r="M459" s="139" t="s">
        <v>406</v>
      </c>
    </row>
    <row r="460" spans="1:13" s="141" customFormat="1">
      <c r="A460" s="189" t="s">
        <v>525</v>
      </c>
      <c r="B460" s="189"/>
      <c r="C460" s="189" t="s">
        <v>2546</v>
      </c>
      <c r="D460" s="190">
        <v>45536</v>
      </c>
      <c r="E460" s="191">
        <v>45646</v>
      </c>
      <c r="F460" s="132">
        <v>40.659999999999997</v>
      </c>
      <c r="G460" s="193">
        <v>112120501010</v>
      </c>
      <c r="H460" s="189" t="s">
        <v>2111</v>
      </c>
      <c r="I460" s="189" t="s">
        <v>2590</v>
      </c>
      <c r="J460" s="189" t="s">
        <v>607</v>
      </c>
      <c r="L460" s="139" t="s">
        <v>752</v>
      </c>
      <c r="M460" s="139" t="s">
        <v>308</v>
      </c>
    </row>
    <row r="461" spans="1:13" s="141" customFormat="1">
      <c r="A461" s="189" t="s">
        <v>525</v>
      </c>
      <c r="B461" s="189"/>
      <c r="C461" s="189" t="s">
        <v>2546</v>
      </c>
      <c r="D461" s="190">
        <v>45536</v>
      </c>
      <c r="E461" s="191">
        <v>45646</v>
      </c>
      <c r="F461" s="132">
        <v>23.41</v>
      </c>
      <c r="G461" s="193">
        <v>112120501010</v>
      </c>
      <c r="H461" s="189" t="s">
        <v>2111</v>
      </c>
      <c r="I461" s="189" t="s">
        <v>2730</v>
      </c>
      <c r="J461" s="189" t="s">
        <v>651</v>
      </c>
      <c r="L461" s="139" t="s">
        <v>752</v>
      </c>
      <c r="M461" s="139" t="s">
        <v>412</v>
      </c>
    </row>
    <row r="462" spans="1:13" s="141" customFormat="1">
      <c r="A462" s="189" t="s">
        <v>525</v>
      </c>
      <c r="B462" s="189"/>
      <c r="C462" s="189" t="s">
        <v>2546</v>
      </c>
      <c r="D462" s="190">
        <v>45536</v>
      </c>
      <c r="E462" s="191">
        <v>45646</v>
      </c>
      <c r="F462" s="132">
        <v>28.34</v>
      </c>
      <c r="G462" s="193">
        <v>112120501010</v>
      </c>
      <c r="H462" s="189" t="s">
        <v>2111</v>
      </c>
      <c r="I462" s="189" t="s">
        <v>2726</v>
      </c>
      <c r="J462" s="189" t="s">
        <v>621</v>
      </c>
      <c r="L462" s="139" t="s">
        <v>752</v>
      </c>
      <c r="M462" s="139" t="s">
        <v>416</v>
      </c>
    </row>
    <row r="463" spans="1:13" s="141" customFormat="1">
      <c r="A463" s="189" t="s">
        <v>525</v>
      </c>
      <c r="B463" s="189"/>
      <c r="C463" s="189" t="s">
        <v>2546</v>
      </c>
      <c r="D463" s="190">
        <v>45536</v>
      </c>
      <c r="E463" s="191">
        <v>45646</v>
      </c>
      <c r="F463" s="132">
        <v>43.12</v>
      </c>
      <c r="G463" s="193">
        <v>112120501010</v>
      </c>
      <c r="H463" s="189" t="s">
        <v>2111</v>
      </c>
      <c r="I463" s="189" t="s">
        <v>2708</v>
      </c>
      <c r="J463" s="189" t="s">
        <v>666</v>
      </c>
      <c r="L463" s="139" t="s">
        <v>752</v>
      </c>
      <c r="M463" s="139" t="s">
        <v>418</v>
      </c>
    </row>
    <row r="464" spans="1:13" s="141" customFormat="1">
      <c r="A464" s="189" t="s">
        <v>525</v>
      </c>
      <c r="B464" s="189"/>
      <c r="C464" s="189" t="s">
        <v>2546</v>
      </c>
      <c r="D464" s="190">
        <v>45536</v>
      </c>
      <c r="E464" s="191">
        <v>45646</v>
      </c>
      <c r="F464" s="132">
        <v>11.09</v>
      </c>
      <c r="G464" s="193">
        <v>112120501010</v>
      </c>
      <c r="H464" s="189" t="s">
        <v>2111</v>
      </c>
      <c r="I464" s="189" t="s">
        <v>2556</v>
      </c>
      <c r="J464" s="189" t="s">
        <v>648</v>
      </c>
      <c r="L464" s="139" t="s">
        <v>752</v>
      </c>
      <c r="M464" s="139" t="s">
        <v>334</v>
      </c>
    </row>
    <row r="465" spans="1:13" s="141" customFormat="1">
      <c r="A465" s="189" t="s">
        <v>525</v>
      </c>
      <c r="B465" s="189"/>
      <c r="C465" s="189" t="s">
        <v>2546</v>
      </c>
      <c r="D465" s="190">
        <v>45536</v>
      </c>
      <c r="E465" s="191">
        <v>45646</v>
      </c>
      <c r="F465" s="132">
        <v>96.1</v>
      </c>
      <c r="G465" s="193">
        <v>112120501010</v>
      </c>
      <c r="H465" s="189" t="s">
        <v>2111</v>
      </c>
      <c r="I465" s="189" t="s">
        <v>2780</v>
      </c>
      <c r="J465" s="189" t="s">
        <v>608</v>
      </c>
      <c r="L465" s="139" t="s">
        <v>752</v>
      </c>
      <c r="M465" s="139" t="s">
        <v>172</v>
      </c>
    </row>
    <row r="466" spans="1:13" s="141" customFormat="1">
      <c r="A466" s="189" t="s">
        <v>525</v>
      </c>
      <c r="B466" s="189"/>
      <c r="C466" s="189" t="s">
        <v>2546</v>
      </c>
      <c r="D466" s="190">
        <v>45536</v>
      </c>
      <c r="E466" s="191">
        <v>45646</v>
      </c>
      <c r="F466" s="132">
        <v>13.55</v>
      </c>
      <c r="G466" s="193">
        <v>112120501010</v>
      </c>
      <c r="H466" s="189" t="s">
        <v>2111</v>
      </c>
      <c r="I466" s="189" t="s">
        <v>2709</v>
      </c>
      <c r="J466" s="189" t="s">
        <v>660</v>
      </c>
      <c r="L466" s="139" t="s">
        <v>752</v>
      </c>
      <c r="M466" s="139" t="s">
        <v>70</v>
      </c>
    </row>
    <row r="467" spans="1:13" s="141" customFormat="1">
      <c r="A467" s="189" t="s">
        <v>525</v>
      </c>
      <c r="B467" s="189"/>
      <c r="C467" s="189" t="s">
        <v>2546</v>
      </c>
      <c r="D467" s="190">
        <v>45536</v>
      </c>
      <c r="E467" s="191">
        <v>45646</v>
      </c>
      <c r="F467" s="132">
        <v>85.01</v>
      </c>
      <c r="G467" s="193">
        <v>112120501010</v>
      </c>
      <c r="H467" s="189" t="s">
        <v>2111</v>
      </c>
      <c r="I467" s="189" t="s">
        <v>2558</v>
      </c>
      <c r="J467" s="189" t="s">
        <v>609</v>
      </c>
      <c r="L467" s="139" t="s">
        <v>752</v>
      </c>
      <c r="M467" s="139" t="s">
        <v>430</v>
      </c>
    </row>
    <row r="468" spans="1:13" s="141" customFormat="1">
      <c r="A468" s="189" t="s">
        <v>525</v>
      </c>
      <c r="B468" s="189"/>
      <c r="C468" s="189" t="s">
        <v>2546</v>
      </c>
      <c r="D468" s="190">
        <v>45536</v>
      </c>
      <c r="E468" s="191">
        <v>45646</v>
      </c>
      <c r="F468" s="132">
        <v>14.78</v>
      </c>
      <c r="G468" s="193">
        <v>112120501010</v>
      </c>
      <c r="H468" s="189" t="s">
        <v>2111</v>
      </c>
      <c r="I468" s="189" t="s">
        <v>2771</v>
      </c>
      <c r="J468" s="189" t="s">
        <v>743</v>
      </c>
      <c r="L468" s="139" t="s">
        <v>752</v>
      </c>
      <c r="M468" s="139" t="s">
        <v>90</v>
      </c>
    </row>
    <row r="469" spans="1:13" s="141" customFormat="1">
      <c r="A469" s="189" t="s">
        <v>525</v>
      </c>
      <c r="B469" s="189"/>
      <c r="C469" s="189" t="s">
        <v>2546</v>
      </c>
      <c r="D469" s="190">
        <v>45536</v>
      </c>
      <c r="E469" s="191">
        <v>45646</v>
      </c>
      <c r="F469" s="132">
        <v>67.760000000000005</v>
      </c>
      <c r="G469" s="193">
        <v>112120501010</v>
      </c>
      <c r="H469" s="189" t="s">
        <v>2111</v>
      </c>
      <c r="I469" s="189" t="s">
        <v>2702</v>
      </c>
      <c r="J469" s="189" t="s">
        <v>612</v>
      </c>
      <c r="L469" s="139" t="s">
        <v>752</v>
      </c>
      <c r="M469" s="139" t="s">
        <v>478</v>
      </c>
    </row>
    <row r="470" spans="1:13" s="141" customFormat="1">
      <c r="A470" s="189" t="s">
        <v>525</v>
      </c>
      <c r="B470" s="189"/>
      <c r="C470" s="189" t="s">
        <v>2546</v>
      </c>
      <c r="D470" s="190">
        <v>45536</v>
      </c>
      <c r="E470" s="191">
        <v>45646</v>
      </c>
      <c r="F470" s="132">
        <v>9.86</v>
      </c>
      <c r="G470" s="193">
        <v>112120501010</v>
      </c>
      <c r="H470" s="189" t="s">
        <v>2111</v>
      </c>
      <c r="I470" s="189" t="s">
        <v>2743</v>
      </c>
      <c r="J470" s="189" t="s">
        <v>768</v>
      </c>
      <c r="L470" s="139" t="s">
        <v>752</v>
      </c>
      <c r="M470" s="139" t="s">
        <v>366</v>
      </c>
    </row>
    <row r="471" spans="1:13" s="141" customFormat="1">
      <c r="A471" s="189" t="s">
        <v>525</v>
      </c>
      <c r="B471" s="189"/>
      <c r="C471" s="189" t="s">
        <v>2546</v>
      </c>
      <c r="D471" s="190">
        <v>45536</v>
      </c>
      <c r="E471" s="191">
        <v>45646</v>
      </c>
      <c r="F471" s="132">
        <v>124.43</v>
      </c>
      <c r="G471" s="193">
        <v>112120501010</v>
      </c>
      <c r="H471" s="189" t="s">
        <v>2111</v>
      </c>
      <c r="I471" s="189" t="s">
        <v>2784</v>
      </c>
      <c r="J471" s="189" t="s">
        <v>581</v>
      </c>
      <c r="L471" s="139" t="s">
        <v>752</v>
      </c>
      <c r="M471" s="139" t="s">
        <v>29</v>
      </c>
    </row>
    <row r="472" spans="1:13" s="141" customFormat="1">
      <c r="A472" s="189" t="s">
        <v>525</v>
      </c>
      <c r="B472" s="189"/>
      <c r="C472" s="189" t="s">
        <v>2546</v>
      </c>
      <c r="D472" s="190">
        <v>45536</v>
      </c>
      <c r="E472" s="191">
        <v>45646</v>
      </c>
      <c r="F472" s="132">
        <v>6.16</v>
      </c>
      <c r="G472" s="193">
        <v>112120501010</v>
      </c>
      <c r="H472" s="189" t="s">
        <v>2111</v>
      </c>
      <c r="I472" s="189" t="s">
        <v>2746</v>
      </c>
      <c r="J472" s="189" t="s">
        <v>652</v>
      </c>
      <c r="L472" s="139" t="s">
        <v>752</v>
      </c>
      <c r="M472" s="139" t="s">
        <v>336</v>
      </c>
    </row>
    <row r="473" spans="1:13" s="141" customFormat="1">
      <c r="A473" s="189" t="s">
        <v>525</v>
      </c>
      <c r="B473" s="189"/>
      <c r="C473" s="189" t="s">
        <v>2546</v>
      </c>
      <c r="D473" s="190">
        <v>45536</v>
      </c>
      <c r="E473" s="191">
        <v>45646</v>
      </c>
      <c r="F473" s="132">
        <v>52.98</v>
      </c>
      <c r="G473" s="193">
        <v>112120501010</v>
      </c>
      <c r="H473" s="189" t="s">
        <v>2111</v>
      </c>
      <c r="I473" s="189" t="s">
        <v>2734</v>
      </c>
      <c r="J473" s="189" t="s">
        <v>576</v>
      </c>
      <c r="L473" s="139" t="s">
        <v>752</v>
      </c>
      <c r="M473" s="139" t="s">
        <v>256</v>
      </c>
    </row>
    <row r="474" spans="1:13" s="141" customFormat="1">
      <c r="A474" s="189" t="s">
        <v>525</v>
      </c>
      <c r="B474" s="189"/>
      <c r="C474" s="189" t="s">
        <v>2546</v>
      </c>
      <c r="D474" s="190">
        <v>45536</v>
      </c>
      <c r="E474" s="191">
        <v>45646</v>
      </c>
      <c r="F474" s="132">
        <v>13.55</v>
      </c>
      <c r="G474" s="193">
        <v>112120501010</v>
      </c>
      <c r="H474" s="189" t="s">
        <v>2111</v>
      </c>
      <c r="I474" s="189" t="s">
        <v>2567</v>
      </c>
      <c r="J474" s="189" t="s">
        <v>626</v>
      </c>
      <c r="L474" s="139" t="s">
        <v>752</v>
      </c>
      <c r="M474" s="139" t="s">
        <v>94</v>
      </c>
    </row>
    <row r="475" spans="1:13" s="141" customFormat="1">
      <c r="A475" s="189" t="s">
        <v>525</v>
      </c>
      <c r="B475" s="189"/>
      <c r="C475" s="189" t="s">
        <v>2546</v>
      </c>
      <c r="D475" s="190">
        <v>45536</v>
      </c>
      <c r="E475" s="191">
        <v>45646</v>
      </c>
      <c r="F475" s="132">
        <v>12.32</v>
      </c>
      <c r="G475" s="193">
        <v>112120501010</v>
      </c>
      <c r="H475" s="189" t="s">
        <v>2111</v>
      </c>
      <c r="I475" s="189" t="s">
        <v>2712</v>
      </c>
      <c r="J475" s="189" t="s">
        <v>653</v>
      </c>
      <c r="L475" s="139" t="s">
        <v>752</v>
      </c>
      <c r="M475" s="139" t="s">
        <v>268</v>
      </c>
    </row>
    <row r="476" spans="1:13" s="141" customFormat="1">
      <c r="A476" s="189" t="s">
        <v>525</v>
      </c>
      <c r="B476" s="189"/>
      <c r="C476" s="189" t="s">
        <v>2546</v>
      </c>
      <c r="D476" s="190">
        <v>45536</v>
      </c>
      <c r="E476" s="191">
        <v>45646</v>
      </c>
      <c r="F476" s="132">
        <v>12.32</v>
      </c>
      <c r="G476" s="193">
        <v>112120501010</v>
      </c>
      <c r="H476" s="189" t="s">
        <v>2111</v>
      </c>
      <c r="I476" s="189" t="s">
        <v>2597</v>
      </c>
      <c r="J476" s="189" t="s">
        <v>686</v>
      </c>
      <c r="L476" s="139" t="s">
        <v>752</v>
      </c>
      <c r="M476" s="139" t="s">
        <v>258</v>
      </c>
    </row>
    <row r="477" spans="1:13" s="141" customFormat="1">
      <c r="A477" s="189" t="s">
        <v>525</v>
      </c>
      <c r="B477" s="189"/>
      <c r="C477" s="189" t="s">
        <v>2546</v>
      </c>
      <c r="D477" s="190">
        <v>45536</v>
      </c>
      <c r="E477" s="191">
        <v>45646</v>
      </c>
      <c r="F477" s="132">
        <v>12.32</v>
      </c>
      <c r="G477" s="193">
        <v>112120501010</v>
      </c>
      <c r="H477" s="189" t="s">
        <v>2111</v>
      </c>
      <c r="I477" s="189" t="s">
        <v>2747</v>
      </c>
      <c r="J477" s="189" t="s">
        <v>629</v>
      </c>
      <c r="L477" s="139" t="s">
        <v>752</v>
      </c>
      <c r="M477" s="139" t="s">
        <v>328</v>
      </c>
    </row>
    <row r="478" spans="1:13" s="141" customFormat="1">
      <c r="A478" s="189" t="s">
        <v>525</v>
      </c>
      <c r="B478" s="189"/>
      <c r="C478" s="189" t="s">
        <v>2546</v>
      </c>
      <c r="D478" s="190">
        <v>45536</v>
      </c>
      <c r="E478" s="191">
        <v>45646</v>
      </c>
      <c r="F478" s="132">
        <v>178.64</v>
      </c>
      <c r="G478" s="193">
        <v>112120501010</v>
      </c>
      <c r="H478" s="189" t="s">
        <v>2111</v>
      </c>
      <c r="I478" s="189" t="s">
        <v>2778</v>
      </c>
      <c r="J478" s="189" t="s">
        <v>600</v>
      </c>
      <c r="L478" s="139" t="s">
        <v>752</v>
      </c>
      <c r="M478" s="139" t="s">
        <v>178</v>
      </c>
    </row>
    <row r="479" spans="1:13" s="141" customFormat="1">
      <c r="A479" s="189" t="s">
        <v>525</v>
      </c>
      <c r="B479" s="189"/>
      <c r="C479" s="189" t="s">
        <v>2546</v>
      </c>
      <c r="D479" s="190">
        <v>45536</v>
      </c>
      <c r="E479" s="191">
        <v>45646</v>
      </c>
      <c r="F479" s="132">
        <v>154</v>
      </c>
      <c r="G479" s="193">
        <v>112120501010</v>
      </c>
      <c r="H479" s="189" t="s">
        <v>2111</v>
      </c>
      <c r="I479" s="189" t="s">
        <v>2719</v>
      </c>
      <c r="J479" s="189" t="s">
        <v>572</v>
      </c>
      <c r="L479" s="139" t="s">
        <v>752</v>
      </c>
      <c r="M479" s="139" t="s">
        <v>168</v>
      </c>
    </row>
    <row r="480" spans="1:13" s="141" customFormat="1">
      <c r="A480" s="189" t="s">
        <v>525</v>
      </c>
      <c r="B480" s="189"/>
      <c r="C480" s="189" t="s">
        <v>2546</v>
      </c>
      <c r="D480" s="190">
        <v>45536</v>
      </c>
      <c r="E480" s="191">
        <v>45646</v>
      </c>
      <c r="F480" s="132">
        <v>13.55</v>
      </c>
      <c r="G480" s="193">
        <v>112120501010</v>
      </c>
      <c r="H480" s="189" t="s">
        <v>2111</v>
      </c>
      <c r="I480" s="189" t="s">
        <v>2777</v>
      </c>
      <c r="J480" s="189" t="s">
        <v>677</v>
      </c>
      <c r="L480" s="139" t="s">
        <v>752</v>
      </c>
      <c r="M480" s="139" t="s">
        <v>60</v>
      </c>
    </row>
    <row r="481" spans="1:13" s="141" customFormat="1">
      <c r="A481" s="189" t="s">
        <v>525</v>
      </c>
      <c r="B481" s="189"/>
      <c r="C481" s="189" t="s">
        <v>2546</v>
      </c>
      <c r="D481" s="190">
        <v>45536</v>
      </c>
      <c r="E481" s="191">
        <v>45646</v>
      </c>
      <c r="F481" s="132">
        <v>25.87</v>
      </c>
      <c r="G481" s="193">
        <v>112120501010</v>
      </c>
      <c r="H481" s="189" t="s">
        <v>2111</v>
      </c>
      <c r="I481" s="189" t="s">
        <v>2582</v>
      </c>
      <c r="J481" s="189" t="s">
        <v>715</v>
      </c>
      <c r="L481" s="139" t="s">
        <v>752</v>
      </c>
      <c r="M481" s="139" t="s">
        <v>396</v>
      </c>
    </row>
    <row r="482" spans="1:13" s="141" customFormat="1">
      <c r="A482" s="189" t="s">
        <v>525</v>
      </c>
      <c r="B482" s="189"/>
      <c r="C482" s="189" t="s">
        <v>2546</v>
      </c>
      <c r="D482" s="190">
        <v>45536</v>
      </c>
      <c r="E482" s="191">
        <v>45646</v>
      </c>
      <c r="F482" s="132">
        <v>9.86</v>
      </c>
      <c r="G482" s="193">
        <v>112120501010</v>
      </c>
      <c r="H482" s="189" t="s">
        <v>2111</v>
      </c>
      <c r="I482" s="189" t="s">
        <v>2779</v>
      </c>
      <c r="J482" s="189" t="s">
        <v>673</v>
      </c>
      <c r="L482" s="139" t="s">
        <v>752</v>
      </c>
      <c r="M482" s="139" t="s">
        <v>152</v>
      </c>
    </row>
    <row r="483" spans="1:13" s="141" customFormat="1">
      <c r="A483" s="189" t="s">
        <v>525</v>
      </c>
      <c r="B483" s="189"/>
      <c r="C483" s="189" t="s">
        <v>2546</v>
      </c>
      <c r="D483" s="190">
        <v>45536</v>
      </c>
      <c r="E483" s="191">
        <v>45646</v>
      </c>
      <c r="F483" s="132">
        <v>22.18</v>
      </c>
      <c r="G483" s="193">
        <v>112120501010</v>
      </c>
      <c r="H483" s="189" t="s">
        <v>2111</v>
      </c>
      <c r="I483" s="189" t="s">
        <v>2586</v>
      </c>
      <c r="J483" s="189" t="s">
        <v>678</v>
      </c>
      <c r="L483" s="139" t="s">
        <v>752</v>
      </c>
      <c r="M483" s="139" t="s">
        <v>188</v>
      </c>
    </row>
    <row r="484" spans="1:13" s="141" customFormat="1">
      <c r="A484" s="189" t="s">
        <v>525</v>
      </c>
      <c r="B484" s="189"/>
      <c r="C484" s="189" t="s">
        <v>2546</v>
      </c>
      <c r="D484" s="190">
        <v>45536</v>
      </c>
      <c r="E484" s="191">
        <v>45646</v>
      </c>
      <c r="F484" s="132">
        <v>16.02</v>
      </c>
      <c r="G484" s="193">
        <v>112120501010</v>
      </c>
      <c r="H484" s="189" t="s">
        <v>2111</v>
      </c>
      <c r="I484" s="189" t="s">
        <v>2723</v>
      </c>
      <c r="J484" s="189" t="s">
        <v>692</v>
      </c>
      <c r="L484" s="139" t="s">
        <v>752</v>
      </c>
      <c r="M484" s="139" t="s">
        <v>272</v>
      </c>
    </row>
    <row r="485" spans="1:13" s="141" customFormat="1">
      <c r="A485" s="189" t="s">
        <v>525</v>
      </c>
      <c r="B485" s="189"/>
      <c r="C485" s="189" t="s">
        <v>2546</v>
      </c>
      <c r="D485" s="190">
        <v>45536</v>
      </c>
      <c r="E485" s="191">
        <v>45646</v>
      </c>
      <c r="F485" s="132">
        <v>78.849999999999994</v>
      </c>
      <c r="G485" s="193">
        <v>112120501010</v>
      </c>
      <c r="H485" s="189" t="s">
        <v>2111</v>
      </c>
      <c r="I485" s="189" t="s">
        <v>2591</v>
      </c>
      <c r="J485" s="189" t="s">
        <v>614</v>
      </c>
      <c r="L485" s="139" t="s">
        <v>752</v>
      </c>
      <c r="M485" s="139" t="s">
        <v>410</v>
      </c>
    </row>
    <row r="486" spans="1:13" s="141" customFormat="1">
      <c r="A486" s="189" t="s">
        <v>525</v>
      </c>
      <c r="B486" s="189"/>
      <c r="C486" s="189" t="s">
        <v>2546</v>
      </c>
      <c r="D486" s="190">
        <v>45536</v>
      </c>
      <c r="E486" s="191">
        <v>45646</v>
      </c>
      <c r="F486" s="132">
        <v>9.86</v>
      </c>
      <c r="G486" s="193">
        <v>112120501010</v>
      </c>
      <c r="H486" s="189" t="s">
        <v>2111</v>
      </c>
      <c r="I486" s="189" t="s">
        <v>2694</v>
      </c>
      <c r="J486" s="189" t="s">
        <v>694</v>
      </c>
      <c r="L486" s="139" t="s">
        <v>752</v>
      </c>
      <c r="M486" s="139" t="s">
        <v>156</v>
      </c>
    </row>
    <row r="487" spans="1:13" s="141" customFormat="1">
      <c r="A487" s="189" t="s">
        <v>525</v>
      </c>
      <c r="B487" s="189"/>
      <c r="C487" s="189" t="s">
        <v>2546</v>
      </c>
      <c r="D487" s="190">
        <v>45536</v>
      </c>
      <c r="E487" s="191">
        <v>45646</v>
      </c>
      <c r="F487" s="132">
        <v>325.25</v>
      </c>
      <c r="G487" s="193">
        <v>112120501010</v>
      </c>
      <c r="H487" s="189" t="s">
        <v>2111</v>
      </c>
      <c r="I487" s="189" t="s">
        <v>2716</v>
      </c>
      <c r="J487" s="189" t="s">
        <v>566</v>
      </c>
      <c r="L487" s="139" t="s">
        <v>752</v>
      </c>
      <c r="M487" s="139" t="s">
        <v>37</v>
      </c>
    </row>
    <row r="488" spans="1:13" s="141" customFormat="1">
      <c r="A488" s="189" t="s">
        <v>525</v>
      </c>
      <c r="B488" s="189"/>
      <c r="C488" s="189" t="s">
        <v>2546</v>
      </c>
      <c r="D488" s="190">
        <v>45536</v>
      </c>
      <c r="E488" s="191">
        <v>45646</v>
      </c>
      <c r="F488" s="132">
        <v>36.96</v>
      </c>
      <c r="G488" s="193">
        <v>112120501010</v>
      </c>
      <c r="H488" s="189" t="s">
        <v>2111</v>
      </c>
      <c r="I488" s="189" t="s">
        <v>2728</v>
      </c>
      <c r="J488" s="189" t="s">
        <v>589</v>
      </c>
      <c r="L488" s="139" t="s">
        <v>752</v>
      </c>
      <c r="M488" s="139" t="s">
        <v>112</v>
      </c>
    </row>
    <row r="489" spans="1:13" s="141" customFormat="1">
      <c r="A489" s="189" t="s">
        <v>525</v>
      </c>
      <c r="B489" s="189"/>
      <c r="C489" s="189" t="s">
        <v>2546</v>
      </c>
      <c r="D489" s="190">
        <v>45536</v>
      </c>
      <c r="E489" s="191">
        <v>45646</v>
      </c>
      <c r="F489" s="132">
        <v>12.32</v>
      </c>
      <c r="G489" s="193">
        <v>112120501010</v>
      </c>
      <c r="H489" s="189" t="s">
        <v>2111</v>
      </c>
      <c r="I489" s="189" t="s">
        <v>2729</v>
      </c>
      <c r="J489" s="189" t="s">
        <v>646</v>
      </c>
      <c r="L489" s="139" t="s">
        <v>752</v>
      </c>
      <c r="M489" s="139" t="s">
        <v>86</v>
      </c>
    </row>
    <row r="490" spans="1:13" s="141" customFormat="1">
      <c r="A490" s="189" t="s">
        <v>525</v>
      </c>
      <c r="B490" s="189"/>
      <c r="C490" s="189" t="s">
        <v>2546</v>
      </c>
      <c r="D490" s="190">
        <v>45536</v>
      </c>
      <c r="E490" s="191">
        <v>45646</v>
      </c>
      <c r="F490" s="132">
        <v>12.32</v>
      </c>
      <c r="G490" s="193">
        <v>112120501010</v>
      </c>
      <c r="H490" s="189" t="s">
        <v>2111</v>
      </c>
      <c r="I490" s="189" t="s">
        <v>2732</v>
      </c>
      <c r="J490" s="189" t="s">
        <v>543</v>
      </c>
      <c r="L490" s="139" t="s">
        <v>752</v>
      </c>
      <c r="M490" s="139" t="s">
        <v>252</v>
      </c>
    </row>
    <row r="491" spans="1:13" s="141" customFormat="1">
      <c r="A491" s="189" t="s">
        <v>525</v>
      </c>
      <c r="B491" s="189"/>
      <c r="C491" s="189" t="s">
        <v>2546</v>
      </c>
      <c r="D491" s="190">
        <v>45536</v>
      </c>
      <c r="E491" s="191">
        <v>45646</v>
      </c>
      <c r="F491" s="132">
        <v>103.49</v>
      </c>
      <c r="G491" s="193">
        <v>112120501010</v>
      </c>
      <c r="H491" s="189" t="s">
        <v>2111</v>
      </c>
      <c r="I491" s="189" t="s">
        <v>2646</v>
      </c>
      <c r="J491" s="189" t="s">
        <v>577</v>
      </c>
      <c r="L491" s="139" t="s">
        <v>752</v>
      </c>
      <c r="M491" s="139" t="s">
        <v>472</v>
      </c>
    </row>
    <row r="492" spans="1:13" s="141" customFormat="1">
      <c r="A492" s="189" t="s">
        <v>525</v>
      </c>
      <c r="B492" s="189"/>
      <c r="C492" s="189" t="s">
        <v>2546</v>
      </c>
      <c r="D492" s="190">
        <v>45536</v>
      </c>
      <c r="E492" s="191">
        <v>45646</v>
      </c>
      <c r="F492" s="132">
        <v>14.78</v>
      </c>
      <c r="G492" s="193">
        <v>112120501010</v>
      </c>
      <c r="H492" s="189" t="s">
        <v>2111</v>
      </c>
      <c r="I492" s="189" t="s">
        <v>2783</v>
      </c>
      <c r="J492" s="189" t="s">
        <v>659</v>
      </c>
      <c r="L492" s="139" t="s">
        <v>752</v>
      </c>
      <c r="M492" s="139" t="s">
        <v>124</v>
      </c>
    </row>
    <row r="493" spans="1:13" s="141" customFormat="1">
      <c r="A493" s="189" t="s">
        <v>525</v>
      </c>
      <c r="B493" s="189"/>
      <c r="C493" s="189" t="s">
        <v>2546</v>
      </c>
      <c r="D493" s="190">
        <v>45536</v>
      </c>
      <c r="E493" s="191">
        <v>45646</v>
      </c>
      <c r="F493" s="132">
        <v>12.32</v>
      </c>
      <c r="G493" s="193">
        <v>112120501010</v>
      </c>
      <c r="H493" s="189" t="s">
        <v>2111</v>
      </c>
      <c r="I493" s="189" t="s">
        <v>2725</v>
      </c>
      <c r="J493" s="189" t="s">
        <v>540</v>
      </c>
      <c r="L493" s="139" t="s">
        <v>752</v>
      </c>
      <c r="M493" s="139" t="s">
        <v>246</v>
      </c>
    </row>
    <row r="494" spans="1:13" s="141" customFormat="1">
      <c r="A494" s="189" t="s">
        <v>525</v>
      </c>
      <c r="B494" s="189"/>
      <c r="C494" s="189" t="s">
        <v>2546</v>
      </c>
      <c r="D494" s="190">
        <v>45536</v>
      </c>
      <c r="E494" s="191">
        <v>45646</v>
      </c>
      <c r="F494" s="132">
        <v>36.96</v>
      </c>
      <c r="G494" s="193">
        <v>112120501010</v>
      </c>
      <c r="H494" s="189" t="s">
        <v>2111</v>
      </c>
      <c r="I494" s="189" t="s">
        <v>2555</v>
      </c>
      <c r="J494" s="189" t="s">
        <v>613</v>
      </c>
      <c r="L494" s="139" t="s">
        <v>752</v>
      </c>
      <c r="M494" s="139" t="s">
        <v>116</v>
      </c>
    </row>
    <row r="495" spans="1:13" s="141" customFormat="1">
      <c r="A495" s="189" t="s">
        <v>525</v>
      </c>
      <c r="B495" s="189"/>
      <c r="C495" s="189" t="s">
        <v>2546</v>
      </c>
      <c r="D495" s="190">
        <v>45536</v>
      </c>
      <c r="E495" s="191">
        <v>45646</v>
      </c>
      <c r="F495" s="132">
        <v>157.69999999999999</v>
      </c>
      <c r="G495" s="193">
        <v>112120501010</v>
      </c>
      <c r="H495" s="189" t="s">
        <v>2111</v>
      </c>
      <c r="I495" s="189" t="s">
        <v>2717</v>
      </c>
      <c r="J495" s="189" t="s">
        <v>574</v>
      </c>
      <c r="L495" s="139" t="s">
        <v>752</v>
      </c>
      <c r="M495" s="139" t="s">
        <v>422</v>
      </c>
    </row>
    <row r="496" spans="1:13" s="141" customFormat="1">
      <c r="A496" s="189" t="s">
        <v>525</v>
      </c>
      <c r="B496" s="189"/>
      <c r="C496" s="189" t="s">
        <v>2546</v>
      </c>
      <c r="D496" s="190">
        <v>45536</v>
      </c>
      <c r="E496" s="191">
        <v>45646</v>
      </c>
      <c r="F496" s="132">
        <v>12.32</v>
      </c>
      <c r="G496" s="193">
        <v>112120501010</v>
      </c>
      <c r="H496" s="189" t="s">
        <v>2111</v>
      </c>
      <c r="I496" s="189" t="s">
        <v>2698</v>
      </c>
      <c r="J496" s="189" t="s">
        <v>681</v>
      </c>
      <c r="L496" s="139" t="s">
        <v>752</v>
      </c>
      <c r="M496" s="139" t="s">
        <v>210</v>
      </c>
    </row>
    <row r="497" spans="1:13" s="141" customFormat="1">
      <c r="A497" s="189" t="s">
        <v>525</v>
      </c>
      <c r="B497" s="189"/>
      <c r="C497" s="189" t="s">
        <v>2546</v>
      </c>
      <c r="D497" s="190">
        <v>45536</v>
      </c>
      <c r="E497" s="191">
        <v>45646</v>
      </c>
      <c r="F497" s="132">
        <v>12.32</v>
      </c>
      <c r="G497" s="193">
        <v>112120501010</v>
      </c>
      <c r="H497" s="189" t="s">
        <v>2111</v>
      </c>
      <c r="I497" s="189" t="s">
        <v>2699</v>
      </c>
      <c r="J497" s="189" t="s">
        <v>537</v>
      </c>
      <c r="L497" s="139" t="s">
        <v>752</v>
      </c>
      <c r="M497" s="139" t="s">
        <v>144</v>
      </c>
    </row>
    <row r="498" spans="1:13" s="141" customFormat="1">
      <c r="A498" s="189" t="s">
        <v>525</v>
      </c>
      <c r="B498" s="189"/>
      <c r="C498" s="189" t="s">
        <v>2546</v>
      </c>
      <c r="D498" s="190">
        <v>45536</v>
      </c>
      <c r="E498" s="191">
        <v>45646</v>
      </c>
      <c r="F498" s="132">
        <v>8.6199999999999992</v>
      </c>
      <c r="G498" s="193">
        <v>112120501010</v>
      </c>
      <c r="H498" s="189" t="s">
        <v>2111</v>
      </c>
      <c r="I498" s="189" t="s">
        <v>2711</v>
      </c>
      <c r="J498" s="189" t="s">
        <v>736</v>
      </c>
      <c r="L498" s="139" t="s">
        <v>752</v>
      </c>
      <c r="M498" s="139" t="s">
        <v>146</v>
      </c>
    </row>
    <row r="499" spans="1:13" s="141" customFormat="1">
      <c r="A499" s="189" t="s">
        <v>525</v>
      </c>
      <c r="B499" s="189"/>
      <c r="C499" s="189" t="s">
        <v>2546</v>
      </c>
      <c r="D499" s="190">
        <v>45536</v>
      </c>
      <c r="E499" s="191">
        <v>45646</v>
      </c>
      <c r="F499" s="132">
        <v>11.09</v>
      </c>
      <c r="G499" s="193">
        <v>112120501010</v>
      </c>
      <c r="H499" s="189" t="s">
        <v>2111</v>
      </c>
      <c r="I499" s="189" t="s">
        <v>2731</v>
      </c>
      <c r="J499" s="189" t="s">
        <v>667</v>
      </c>
      <c r="L499" s="139" t="s">
        <v>752</v>
      </c>
      <c r="M499" s="139" t="s">
        <v>266</v>
      </c>
    </row>
    <row r="500" spans="1:13" s="141" customFormat="1">
      <c r="A500" s="189" t="s">
        <v>525</v>
      </c>
      <c r="B500" s="189"/>
      <c r="C500" s="189" t="s">
        <v>2546</v>
      </c>
      <c r="D500" s="190">
        <v>45536</v>
      </c>
      <c r="E500" s="191">
        <v>45646</v>
      </c>
      <c r="F500" s="132">
        <v>231.62</v>
      </c>
      <c r="G500" s="193">
        <v>112120501010</v>
      </c>
      <c r="H500" s="189" t="s">
        <v>2111</v>
      </c>
      <c r="I500" s="189" t="s">
        <v>2700</v>
      </c>
      <c r="J500" s="189" t="s">
        <v>560</v>
      </c>
      <c r="L500" s="139" t="s">
        <v>752</v>
      </c>
      <c r="M500" s="139" t="s">
        <v>184</v>
      </c>
    </row>
    <row r="501" spans="1:13" s="141" customFormat="1">
      <c r="A501" s="189" t="s">
        <v>525</v>
      </c>
      <c r="B501" s="189"/>
      <c r="C501" s="189" t="s">
        <v>2546</v>
      </c>
      <c r="D501" s="190">
        <v>45536</v>
      </c>
      <c r="E501" s="191">
        <v>45646</v>
      </c>
      <c r="F501" s="132">
        <v>20.94</v>
      </c>
      <c r="G501" s="193">
        <v>112120501010</v>
      </c>
      <c r="H501" s="189" t="s">
        <v>2111</v>
      </c>
      <c r="I501" s="189" t="s">
        <v>2781</v>
      </c>
      <c r="J501" s="189" t="s">
        <v>636</v>
      </c>
      <c r="L501" s="139" t="s">
        <v>752</v>
      </c>
      <c r="M501" s="139" t="s">
        <v>432</v>
      </c>
    </row>
    <row r="502" spans="1:13" s="141" customFormat="1">
      <c r="A502" s="189" t="s">
        <v>525</v>
      </c>
      <c r="B502" s="189"/>
      <c r="C502" s="189" t="s">
        <v>2546</v>
      </c>
      <c r="D502" s="190">
        <v>45536</v>
      </c>
      <c r="E502" s="191">
        <v>45646</v>
      </c>
      <c r="F502" s="132">
        <v>22.18</v>
      </c>
      <c r="G502" s="193">
        <v>112120501010</v>
      </c>
      <c r="H502" s="189" t="s">
        <v>2111</v>
      </c>
      <c r="I502" s="189" t="s">
        <v>2782</v>
      </c>
      <c r="J502" s="189" t="s">
        <v>647</v>
      </c>
      <c r="L502" s="139" t="s">
        <v>752</v>
      </c>
      <c r="M502" s="139" t="s">
        <v>434</v>
      </c>
    </row>
    <row r="503" spans="1:13" s="141" customFormat="1">
      <c r="A503" s="189" t="s">
        <v>525</v>
      </c>
      <c r="B503" s="189"/>
      <c r="C503" s="189" t="s">
        <v>2546</v>
      </c>
      <c r="D503" s="190">
        <v>45536</v>
      </c>
      <c r="E503" s="191">
        <v>45646</v>
      </c>
      <c r="F503" s="132">
        <v>23.41</v>
      </c>
      <c r="G503" s="193">
        <v>112120501010</v>
      </c>
      <c r="H503" s="189" t="s">
        <v>2111</v>
      </c>
      <c r="I503" s="189" t="s">
        <v>2560</v>
      </c>
      <c r="J503" s="189" t="s">
        <v>658</v>
      </c>
      <c r="L503" s="139" t="s">
        <v>752</v>
      </c>
      <c r="M503" s="139" t="s">
        <v>436</v>
      </c>
    </row>
    <row r="504" spans="1:13" s="141" customFormat="1">
      <c r="A504" s="189" t="s">
        <v>525</v>
      </c>
      <c r="B504" s="189"/>
      <c r="C504" s="189" t="s">
        <v>2546</v>
      </c>
      <c r="D504" s="190">
        <v>45536</v>
      </c>
      <c r="E504" s="191">
        <v>45646</v>
      </c>
      <c r="F504" s="132">
        <v>19.71</v>
      </c>
      <c r="G504" s="193">
        <v>112120501010</v>
      </c>
      <c r="H504" s="189" t="s">
        <v>2111</v>
      </c>
      <c r="I504" s="189" t="s">
        <v>2561</v>
      </c>
      <c r="J504" s="189" t="s">
        <v>714</v>
      </c>
      <c r="L504" s="139" t="s">
        <v>752</v>
      </c>
      <c r="M504" s="139" t="s">
        <v>446</v>
      </c>
    </row>
    <row r="505" spans="1:13" s="141" customFormat="1">
      <c r="A505" s="189" t="s">
        <v>525</v>
      </c>
      <c r="B505" s="189"/>
      <c r="C505" s="189" t="s">
        <v>2546</v>
      </c>
      <c r="D505" s="190">
        <v>45536</v>
      </c>
      <c r="E505" s="191">
        <v>45646</v>
      </c>
      <c r="F505" s="132">
        <v>17.25</v>
      </c>
      <c r="G505" s="193">
        <v>112120501010</v>
      </c>
      <c r="H505" s="189" t="s">
        <v>2111</v>
      </c>
      <c r="I505" s="189" t="s">
        <v>2772</v>
      </c>
      <c r="J505" s="189" t="s">
        <v>719</v>
      </c>
      <c r="L505" s="139" t="s">
        <v>752</v>
      </c>
      <c r="M505" s="139" t="s">
        <v>504</v>
      </c>
    </row>
    <row r="506" spans="1:13" s="141" customFormat="1">
      <c r="A506" s="189" t="s">
        <v>525</v>
      </c>
      <c r="B506" s="189"/>
      <c r="C506" s="189" t="s">
        <v>2546</v>
      </c>
      <c r="D506" s="190">
        <v>45536</v>
      </c>
      <c r="E506" s="191">
        <v>45646</v>
      </c>
      <c r="F506" s="132">
        <v>12.32</v>
      </c>
      <c r="G506" s="193">
        <v>112120501010</v>
      </c>
      <c r="H506" s="189" t="s">
        <v>2111</v>
      </c>
      <c r="I506" s="189" t="s">
        <v>2773</v>
      </c>
      <c r="J506" s="189" t="s">
        <v>563</v>
      </c>
      <c r="L506" s="139" t="s">
        <v>752</v>
      </c>
      <c r="M506" s="139" t="s">
        <v>262</v>
      </c>
    </row>
    <row r="507" spans="1:13" s="141" customFormat="1">
      <c r="A507" s="189" t="s">
        <v>525</v>
      </c>
      <c r="B507" s="189"/>
      <c r="C507" s="189" t="s">
        <v>2546</v>
      </c>
      <c r="D507" s="190">
        <v>45536</v>
      </c>
      <c r="E507" s="191">
        <v>45646</v>
      </c>
      <c r="F507" s="132">
        <v>12.32</v>
      </c>
      <c r="G507" s="193">
        <v>112120501010</v>
      </c>
      <c r="H507" s="189" t="s">
        <v>2111</v>
      </c>
      <c r="I507" s="189" t="s">
        <v>2774</v>
      </c>
      <c r="J507" s="189" t="s">
        <v>762</v>
      </c>
      <c r="L507" s="139" t="s">
        <v>752</v>
      </c>
      <c r="M507" s="139" t="s">
        <v>476</v>
      </c>
    </row>
    <row r="508" spans="1:13" s="141" customFormat="1">
      <c r="A508" s="189" t="s">
        <v>525</v>
      </c>
      <c r="B508" s="189"/>
      <c r="C508" s="189" t="s">
        <v>2546</v>
      </c>
      <c r="D508" s="190">
        <v>45536</v>
      </c>
      <c r="E508" s="191">
        <v>45646</v>
      </c>
      <c r="F508" s="132">
        <v>14.78</v>
      </c>
      <c r="G508" s="193">
        <v>112120501010</v>
      </c>
      <c r="H508" s="189" t="s">
        <v>2111</v>
      </c>
      <c r="I508" s="189" t="s">
        <v>2741</v>
      </c>
      <c r="J508" s="189" t="s">
        <v>730</v>
      </c>
      <c r="L508" s="139" t="s">
        <v>752</v>
      </c>
      <c r="M508" s="139" t="s">
        <v>148</v>
      </c>
    </row>
    <row r="509" spans="1:13" s="141" customFormat="1">
      <c r="A509" s="189" t="s">
        <v>525</v>
      </c>
      <c r="B509" s="189"/>
      <c r="C509" s="189" t="s">
        <v>2546</v>
      </c>
      <c r="D509" s="190">
        <v>45536</v>
      </c>
      <c r="E509" s="191">
        <v>45646</v>
      </c>
      <c r="F509" s="132">
        <v>38.19</v>
      </c>
      <c r="G509" s="193">
        <v>112120501010</v>
      </c>
      <c r="H509" s="189" t="s">
        <v>2111</v>
      </c>
      <c r="I509" s="189" t="s">
        <v>2775</v>
      </c>
      <c r="J509" s="189" t="s">
        <v>526</v>
      </c>
      <c r="L509" s="139" t="s">
        <v>752</v>
      </c>
      <c r="M509" s="139" t="s">
        <v>484</v>
      </c>
    </row>
    <row r="510" spans="1:13" s="141" customFormat="1">
      <c r="A510" s="189" t="s">
        <v>525</v>
      </c>
      <c r="B510" s="189"/>
      <c r="C510" s="189" t="s">
        <v>2546</v>
      </c>
      <c r="D510" s="190">
        <v>45536</v>
      </c>
      <c r="E510" s="191">
        <v>45646</v>
      </c>
      <c r="F510" s="132">
        <v>20.94</v>
      </c>
      <c r="G510" s="193">
        <v>112120501010</v>
      </c>
      <c r="H510" s="189" t="s">
        <v>2111</v>
      </c>
      <c r="I510" s="189" t="s">
        <v>2705</v>
      </c>
      <c r="J510" s="189" t="s">
        <v>712</v>
      </c>
      <c r="L510" s="139" t="s">
        <v>752</v>
      </c>
      <c r="M510" s="139" t="s">
        <v>368</v>
      </c>
    </row>
    <row r="511" spans="1:13" s="141" customFormat="1">
      <c r="A511" s="189" t="s">
        <v>525</v>
      </c>
      <c r="B511" s="189"/>
      <c r="C511" s="189" t="s">
        <v>2546</v>
      </c>
      <c r="D511" s="190">
        <v>45536</v>
      </c>
      <c r="E511" s="191">
        <v>45646</v>
      </c>
      <c r="F511" s="132">
        <v>12.32</v>
      </c>
      <c r="G511" s="193">
        <v>112120501010</v>
      </c>
      <c r="H511" s="189" t="s">
        <v>2111</v>
      </c>
      <c r="I511" s="189" t="s">
        <v>2744</v>
      </c>
      <c r="J511" s="189" t="s">
        <v>535</v>
      </c>
      <c r="L511" s="139" t="s">
        <v>752</v>
      </c>
      <c r="M511" s="139" t="s">
        <v>454</v>
      </c>
    </row>
    <row r="512" spans="1:13" s="141" customFormat="1">
      <c r="A512" s="189" t="s">
        <v>525</v>
      </c>
      <c r="B512" s="189"/>
      <c r="C512" s="189" t="s">
        <v>2546</v>
      </c>
      <c r="D512" s="190">
        <v>45536</v>
      </c>
      <c r="E512" s="191">
        <v>45646</v>
      </c>
      <c r="F512" s="132">
        <v>11.09</v>
      </c>
      <c r="G512" s="193">
        <v>112120501010</v>
      </c>
      <c r="H512" s="189" t="s">
        <v>2111</v>
      </c>
      <c r="I512" s="189" t="s">
        <v>2565</v>
      </c>
      <c r="J512" s="189" t="s">
        <v>701</v>
      </c>
      <c r="L512" s="139" t="s">
        <v>752</v>
      </c>
      <c r="M512" s="139" t="s">
        <v>136</v>
      </c>
    </row>
    <row r="513" spans="1:13" s="141" customFormat="1">
      <c r="A513" s="189" t="s">
        <v>525</v>
      </c>
      <c r="B513" s="189"/>
      <c r="C513" s="189" t="s">
        <v>2546</v>
      </c>
      <c r="D513" s="190">
        <v>45536</v>
      </c>
      <c r="E513" s="191">
        <v>45646</v>
      </c>
      <c r="F513" s="132">
        <v>9.86</v>
      </c>
      <c r="G513" s="193">
        <v>112120501010</v>
      </c>
      <c r="H513" s="189" t="s">
        <v>2111</v>
      </c>
      <c r="I513" s="189" t="s">
        <v>2770</v>
      </c>
      <c r="J513" s="189" t="s">
        <v>679</v>
      </c>
      <c r="L513" s="139" t="s">
        <v>752</v>
      </c>
      <c r="M513" s="139" t="s">
        <v>13</v>
      </c>
    </row>
    <row r="514" spans="1:13" s="141" customFormat="1">
      <c r="A514" s="189" t="s">
        <v>1809</v>
      </c>
      <c r="B514" s="189"/>
      <c r="C514" s="189" t="s">
        <v>2785</v>
      </c>
      <c r="D514" s="190">
        <v>45597</v>
      </c>
      <c r="E514" s="191">
        <v>45646</v>
      </c>
      <c r="F514" s="132">
        <v>71.8</v>
      </c>
      <c r="G514" s="194">
        <v>112120612150</v>
      </c>
      <c r="H514" s="189" t="s">
        <v>2786</v>
      </c>
      <c r="I514" s="189" t="s">
        <v>2729</v>
      </c>
      <c r="J514" s="189" t="s">
        <v>517</v>
      </c>
      <c r="L514" s="139" t="s">
        <v>752</v>
      </c>
      <c r="M514" s="139" t="s">
        <v>25</v>
      </c>
    </row>
    <row r="515" spans="1:13" s="141" customFormat="1">
      <c r="A515" s="189" t="s">
        <v>2787</v>
      </c>
      <c r="B515" s="189"/>
      <c r="C515" s="189" t="s">
        <v>2788</v>
      </c>
      <c r="D515" s="190">
        <v>45597</v>
      </c>
      <c r="E515" s="191">
        <v>45646</v>
      </c>
      <c r="F515" s="132">
        <v>531</v>
      </c>
      <c r="G515" s="193">
        <v>112120612150</v>
      </c>
      <c r="H515" s="189" t="s">
        <v>2789</v>
      </c>
      <c r="I515" s="189" t="s">
        <v>2730</v>
      </c>
      <c r="J515" s="189" t="s">
        <v>517</v>
      </c>
      <c r="L515" s="139" t="s">
        <v>752</v>
      </c>
      <c r="M515" s="139" t="s">
        <v>25</v>
      </c>
    </row>
    <row r="516" spans="1:13" s="141" customFormat="1">
      <c r="A516" s="189" t="s">
        <v>1018</v>
      </c>
      <c r="B516" s="189"/>
      <c r="C516" s="189" t="s">
        <v>2790</v>
      </c>
      <c r="D516" s="190">
        <v>45627</v>
      </c>
      <c r="E516" s="191">
        <v>45646</v>
      </c>
      <c r="F516" s="132">
        <v>54.58</v>
      </c>
      <c r="G516" s="193">
        <v>112120702010</v>
      </c>
      <c r="H516" s="189" t="s">
        <v>2499</v>
      </c>
      <c r="I516" s="189" t="s">
        <v>2614</v>
      </c>
      <c r="J516" s="189" t="s">
        <v>530</v>
      </c>
      <c r="L516" s="139" t="s">
        <v>752</v>
      </c>
      <c r="M516" s="139" t="s">
        <v>228</v>
      </c>
    </row>
    <row r="517" spans="1:13" s="141" customFormat="1">
      <c r="A517" s="189" t="s">
        <v>1808</v>
      </c>
      <c r="B517" s="189"/>
      <c r="C517" s="189" t="s">
        <v>2791</v>
      </c>
      <c r="D517" s="190">
        <v>45536</v>
      </c>
      <c r="E517" s="191">
        <v>45646</v>
      </c>
      <c r="F517" s="132">
        <v>9.34</v>
      </c>
      <c r="G517" s="193">
        <v>112120501010</v>
      </c>
      <c r="H517" s="189" t="s">
        <v>2792</v>
      </c>
      <c r="I517" s="189" t="s">
        <v>2671</v>
      </c>
      <c r="J517" t="s">
        <v>567</v>
      </c>
      <c r="L517" s="139" t="s">
        <v>752</v>
      </c>
      <c r="M517" s="139" t="s">
        <v>450</v>
      </c>
    </row>
    <row r="518" spans="1:13" s="141" customFormat="1">
      <c r="A518" s="189" t="s">
        <v>1808</v>
      </c>
      <c r="B518" s="189"/>
      <c r="C518" s="189" t="s">
        <v>2791</v>
      </c>
      <c r="D518" s="190">
        <v>45536</v>
      </c>
      <c r="E518" s="191">
        <v>45646</v>
      </c>
      <c r="F518" s="132">
        <v>8.92</v>
      </c>
      <c r="G518" s="193">
        <v>112120501010</v>
      </c>
      <c r="H518" s="189" t="s">
        <v>2792</v>
      </c>
      <c r="I518" s="189" t="s">
        <v>2717</v>
      </c>
      <c r="J518" t="s">
        <v>574</v>
      </c>
      <c r="L518" s="139" t="s">
        <v>752</v>
      </c>
      <c r="M518" s="139" t="s">
        <v>422</v>
      </c>
    </row>
    <row r="519" spans="1:13" s="141" customFormat="1">
      <c r="A519" s="189" t="s">
        <v>1808</v>
      </c>
      <c r="B519" s="189"/>
      <c r="C519" s="189" t="s">
        <v>2791</v>
      </c>
      <c r="D519" s="190">
        <v>45536</v>
      </c>
      <c r="E519" s="191">
        <v>45646</v>
      </c>
      <c r="F519" s="132">
        <v>3.34</v>
      </c>
      <c r="G519" s="193">
        <v>112120501010</v>
      </c>
      <c r="H519" s="189" t="s">
        <v>2792</v>
      </c>
      <c r="I519" s="189" t="s">
        <v>2570</v>
      </c>
      <c r="J519" t="s">
        <v>664</v>
      </c>
      <c r="L519" s="139" t="s">
        <v>752</v>
      </c>
      <c r="M519" s="139" t="s">
        <v>372</v>
      </c>
    </row>
    <row r="520" spans="1:13" s="141" customFormat="1">
      <c r="A520" s="189" t="s">
        <v>1808</v>
      </c>
      <c r="B520" s="189"/>
      <c r="C520" s="189" t="s">
        <v>2791</v>
      </c>
      <c r="D520" s="190">
        <v>45536</v>
      </c>
      <c r="E520" s="191">
        <v>45646</v>
      </c>
      <c r="F520" s="132">
        <v>3.27</v>
      </c>
      <c r="G520" s="193">
        <v>112120501010</v>
      </c>
      <c r="H520" s="189" t="s">
        <v>2792</v>
      </c>
      <c r="I520" s="189" t="s">
        <v>2632</v>
      </c>
      <c r="J520" t="s">
        <v>575</v>
      </c>
      <c r="L520" s="139" t="s">
        <v>752</v>
      </c>
      <c r="M520" s="139" t="s">
        <v>92</v>
      </c>
    </row>
    <row r="521" spans="1:13" s="141" customFormat="1">
      <c r="A521" s="189" t="s">
        <v>1808</v>
      </c>
      <c r="B521" s="189"/>
      <c r="C521" s="189" t="s">
        <v>2791</v>
      </c>
      <c r="D521" s="190">
        <v>45536</v>
      </c>
      <c r="E521" s="191">
        <v>45646</v>
      </c>
      <c r="F521" s="132">
        <v>8.7100000000000009</v>
      </c>
      <c r="G521" s="193">
        <v>112120501010</v>
      </c>
      <c r="H521" s="189" t="s">
        <v>2792</v>
      </c>
      <c r="I521" s="189" t="s">
        <v>2719</v>
      </c>
      <c r="J521" t="s">
        <v>572</v>
      </c>
      <c r="L521" s="139" t="s">
        <v>752</v>
      </c>
      <c r="M521" s="139" t="s">
        <v>168</v>
      </c>
    </row>
    <row r="522" spans="1:13" s="141" customFormat="1">
      <c r="A522" s="189" t="s">
        <v>1808</v>
      </c>
      <c r="B522" s="189"/>
      <c r="C522" s="189" t="s">
        <v>2791</v>
      </c>
      <c r="D522" s="190">
        <v>45536</v>
      </c>
      <c r="E522" s="191">
        <v>45646</v>
      </c>
      <c r="F522" s="132">
        <v>0.83</v>
      </c>
      <c r="G522" s="193">
        <v>112120501010</v>
      </c>
      <c r="H522" s="189" t="s">
        <v>2792</v>
      </c>
      <c r="I522" s="189" t="s">
        <v>2646</v>
      </c>
      <c r="J522" t="s">
        <v>577</v>
      </c>
      <c r="L522" s="139" t="s">
        <v>752</v>
      </c>
      <c r="M522" s="139" t="s">
        <v>472</v>
      </c>
    </row>
    <row r="523" spans="1:13" s="141" customFormat="1">
      <c r="A523" s="189" t="s">
        <v>1808</v>
      </c>
      <c r="B523" s="189"/>
      <c r="C523" s="189" t="s">
        <v>2791</v>
      </c>
      <c r="D523" s="190">
        <v>45536</v>
      </c>
      <c r="E523" s="191">
        <v>45646</v>
      </c>
      <c r="F523" s="132">
        <v>5.85</v>
      </c>
      <c r="G523" s="193">
        <v>112120501010</v>
      </c>
      <c r="H523" s="189" t="s">
        <v>2792</v>
      </c>
      <c r="I523" s="189" t="s">
        <v>2646</v>
      </c>
      <c r="J523" t="s">
        <v>577</v>
      </c>
      <c r="L523" s="139" t="s">
        <v>752</v>
      </c>
      <c r="M523" s="139" t="s">
        <v>472</v>
      </c>
    </row>
    <row r="524" spans="1:13" s="141" customFormat="1">
      <c r="A524" s="189" t="s">
        <v>1808</v>
      </c>
      <c r="B524" s="189"/>
      <c r="C524" s="189" t="s">
        <v>2791</v>
      </c>
      <c r="D524" s="190">
        <v>45536</v>
      </c>
      <c r="E524" s="191">
        <v>45646</v>
      </c>
      <c r="F524" s="132">
        <v>4.5199999999999996</v>
      </c>
      <c r="G524" s="193">
        <v>112120501010</v>
      </c>
      <c r="H524" s="189" t="s">
        <v>2792</v>
      </c>
      <c r="I524" s="189" t="s">
        <v>2748</v>
      </c>
      <c r="J524" t="s">
        <v>570</v>
      </c>
      <c r="L524" s="139" t="s">
        <v>752</v>
      </c>
      <c r="M524" s="139" t="s">
        <v>360</v>
      </c>
    </row>
    <row r="525" spans="1:13" s="141" customFormat="1">
      <c r="A525" s="189" t="s">
        <v>1808</v>
      </c>
      <c r="B525" s="189"/>
      <c r="C525" s="189" t="s">
        <v>2791</v>
      </c>
      <c r="D525" s="190">
        <v>45536</v>
      </c>
      <c r="E525" s="191">
        <v>45646</v>
      </c>
      <c r="F525" s="132">
        <v>3.06</v>
      </c>
      <c r="G525" s="193">
        <v>112120501010</v>
      </c>
      <c r="H525" s="189" t="s">
        <v>2792</v>
      </c>
      <c r="I525" s="189" t="s">
        <v>2602</v>
      </c>
      <c r="J525" t="s">
        <v>571</v>
      </c>
      <c r="L525" s="139" t="s">
        <v>752</v>
      </c>
      <c r="M525" s="139" t="s">
        <v>302</v>
      </c>
    </row>
    <row r="526" spans="1:13" s="141" customFormat="1">
      <c r="A526" s="189" t="s">
        <v>1808</v>
      </c>
      <c r="B526" s="189"/>
      <c r="C526" s="189" t="s">
        <v>2791</v>
      </c>
      <c r="D526" s="190">
        <v>45536</v>
      </c>
      <c r="E526" s="191">
        <v>45646</v>
      </c>
      <c r="F526" s="132">
        <v>3</v>
      </c>
      <c r="G526" s="193">
        <v>112120501010</v>
      </c>
      <c r="H526" s="189" t="s">
        <v>2792</v>
      </c>
      <c r="I526" s="189" t="s">
        <v>2734</v>
      </c>
      <c r="J526" t="s">
        <v>576</v>
      </c>
      <c r="L526" s="139" t="s">
        <v>752</v>
      </c>
      <c r="M526" s="139" t="s">
        <v>256</v>
      </c>
    </row>
    <row r="527" spans="1:13" s="141" customFormat="1">
      <c r="A527" s="189" t="s">
        <v>1808</v>
      </c>
      <c r="B527" s="189"/>
      <c r="C527" s="189" t="s">
        <v>2791</v>
      </c>
      <c r="D527" s="190">
        <v>45536</v>
      </c>
      <c r="E527" s="191">
        <v>45646</v>
      </c>
      <c r="F527" s="132">
        <v>4.5999999999999996</v>
      </c>
      <c r="G527" s="193">
        <v>112120501010</v>
      </c>
      <c r="H527" s="189" t="s">
        <v>2792</v>
      </c>
      <c r="I527" s="189" t="s">
        <v>2647</v>
      </c>
      <c r="J527" t="s">
        <v>569</v>
      </c>
      <c r="L527" s="139" t="s">
        <v>752</v>
      </c>
      <c r="M527" s="139" t="s">
        <v>200</v>
      </c>
    </row>
    <row r="528" spans="1:13" s="141" customFormat="1">
      <c r="A528" s="189" t="s">
        <v>1808</v>
      </c>
      <c r="B528" s="189"/>
      <c r="C528" s="189" t="s">
        <v>2791</v>
      </c>
      <c r="D528" s="190">
        <v>45536</v>
      </c>
      <c r="E528" s="191">
        <v>45646</v>
      </c>
      <c r="F528" s="132">
        <v>5.64</v>
      </c>
      <c r="G528" s="193">
        <v>112120501010</v>
      </c>
      <c r="H528" s="189" t="s">
        <v>2792</v>
      </c>
      <c r="I528" s="189" t="s">
        <v>2628</v>
      </c>
      <c r="J528" t="s">
        <v>573</v>
      </c>
      <c r="L528" s="139" t="s">
        <v>752</v>
      </c>
      <c r="M528" s="139" t="s">
        <v>204</v>
      </c>
    </row>
    <row r="529" spans="1:13" s="141" customFormat="1">
      <c r="A529" s="189" t="s">
        <v>1808</v>
      </c>
      <c r="B529" s="189"/>
      <c r="C529" s="189" t="s">
        <v>2791</v>
      </c>
      <c r="D529" s="190">
        <v>45536</v>
      </c>
      <c r="E529" s="191">
        <v>45646</v>
      </c>
      <c r="F529" s="132">
        <v>18.399999999999999</v>
      </c>
      <c r="G529" s="193">
        <v>112120501010</v>
      </c>
      <c r="H529" s="189" t="s">
        <v>2792</v>
      </c>
      <c r="I529" s="189" t="s">
        <v>2716</v>
      </c>
      <c r="J529" t="s">
        <v>566</v>
      </c>
      <c r="L529" s="139" t="s">
        <v>752</v>
      </c>
      <c r="M529" s="139" t="s">
        <v>37</v>
      </c>
    </row>
    <row r="530" spans="1:13" s="141" customFormat="1">
      <c r="A530" s="189" t="s">
        <v>1808</v>
      </c>
      <c r="B530" s="189"/>
      <c r="C530" s="189" t="s">
        <v>2791</v>
      </c>
      <c r="D530" s="190">
        <v>45536</v>
      </c>
      <c r="E530" s="191">
        <v>45646</v>
      </c>
      <c r="F530" s="132">
        <v>13.66</v>
      </c>
      <c r="G530" s="193">
        <v>112120501010</v>
      </c>
      <c r="H530" s="189" t="s">
        <v>2792</v>
      </c>
      <c r="I530" s="189" t="s">
        <v>2595</v>
      </c>
      <c r="J530" t="s">
        <v>579</v>
      </c>
      <c r="L530" s="139" t="s">
        <v>752</v>
      </c>
      <c r="M530" s="139" t="s">
        <v>470</v>
      </c>
    </row>
    <row r="531" spans="1:13" s="141" customFormat="1">
      <c r="A531" s="189" t="s">
        <v>1808</v>
      </c>
      <c r="B531" s="189"/>
      <c r="C531" s="189" t="s">
        <v>2791</v>
      </c>
      <c r="D531" s="190">
        <v>45536</v>
      </c>
      <c r="E531" s="191">
        <v>45646</v>
      </c>
      <c r="F531" s="132">
        <v>4.87</v>
      </c>
      <c r="G531" s="193">
        <v>112120501010</v>
      </c>
      <c r="H531" s="189" t="s">
        <v>2792</v>
      </c>
      <c r="I531" s="189" t="s">
        <v>2615</v>
      </c>
      <c r="J531" t="s">
        <v>578</v>
      </c>
      <c r="L531" s="139" t="s">
        <v>752</v>
      </c>
      <c r="M531" s="139" t="s">
        <v>310</v>
      </c>
    </row>
    <row r="532" spans="1:13" s="141" customFormat="1">
      <c r="A532" s="189" t="s">
        <v>1808</v>
      </c>
      <c r="B532" s="189"/>
      <c r="C532" s="189" t="s">
        <v>2791</v>
      </c>
      <c r="D532" s="190">
        <v>45536</v>
      </c>
      <c r="E532" s="191">
        <v>45646</v>
      </c>
      <c r="F532" s="132">
        <v>5.5</v>
      </c>
      <c r="G532" s="193">
        <v>112120501010</v>
      </c>
      <c r="H532" s="189" t="s">
        <v>2792</v>
      </c>
      <c r="I532" s="189" t="s">
        <v>2707</v>
      </c>
      <c r="J532" t="s">
        <v>662</v>
      </c>
      <c r="L532" s="139" t="s">
        <v>752</v>
      </c>
      <c r="M532" s="139" t="s">
        <v>84</v>
      </c>
    </row>
    <row r="533" spans="1:13" s="141" customFormat="1">
      <c r="A533" s="189" t="s">
        <v>1808</v>
      </c>
      <c r="B533" s="189"/>
      <c r="C533" s="189" t="s">
        <v>2791</v>
      </c>
      <c r="D533" s="190">
        <v>45536</v>
      </c>
      <c r="E533" s="191">
        <v>45646</v>
      </c>
      <c r="F533" s="132">
        <v>5.22</v>
      </c>
      <c r="G533" s="193">
        <v>112120501010</v>
      </c>
      <c r="H533" s="189" t="s">
        <v>2792</v>
      </c>
      <c r="I533" s="189" t="s">
        <v>2616</v>
      </c>
      <c r="J533" t="s">
        <v>568</v>
      </c>
      <c r="L533" s="139" t="s">
        <v>752</v>
      </c>
      <c r="M533" s="139" t="s">
        <v>88</v>
      </c>
    </row>
    <row r="534" spans="1:13" s="141" customFormat="1">
      <c r="A534" s="189" t="s">
        <v>1808</v>
      </c>
      <c r="B534" s="189"/>
      <c r="C534" s="189" t="s">
        <v>2791</v>
      </c>
      <c r="D534" s="190">
        <v>45536</v>
      </c>
      <c r="E534" s="191">
        <v>45646</v>
      </c>
      <c r="F534" s="132">
        <v>3.76</v>
      </c>
      <c r="G534" s="193">
        <v>112120501010</v>
      </c>
      <c r="H534" s="189" t="s">
        <v>2792</v>
      </c>
      <c r="I534" s="189" t="s">
        <v>2572</v>
      </c>
      <c r="J534" t="s">
        <v>663</v>
      </c>
      <c r="L534" s="139" t="s">
        <v>752</v>
      </c>
      <c r="M534" s="139" t="s">
        <v>316</v>
      </c>
    </row>
    <row r="535" spans="1:13" s="141" customFormat="1">
      <c r="A535" s="189" t="s">
        <v>1808</v>
      </c>
      <c r="B535" s="189"/>
      <c r="C535" s="189" t="s">
        <v>2791</v>
      </c>
      <c r="D535" s="190">
        <v>45536</v>
      </c>
      <c r="E535" s="191">
        <v>45646</v>
      </c>
      <c r="F535" s="132">
        <v>5.71</v>
      </c>
      <c r="G535" s="193">
        <v>112120501010</v>
      </c>
      <c r="H535" s="189" t="s">
        <v>2792</v>
      </c>
      <c r="I535" s="189" t="s">
        <v>2656</v>
      </c>
      <c r="J535" t="s">
        <v>561</v>
      </c>
      <c r="L535" s="139" t="s">
        <v>752</v>
      </c>
      <c r="M535" s="139" t="s">
        <v>298</v>
      </c>
    </row>
    <row r="536" spans="1:13" s="141" customFormat="1">
      <c r="A536" s="189" t="s">
        <v>1808</v>
      </c>
      <c r="B536" s="189"/>
      <c r="C536" s="189" t="s">
        <v>2791</v>
      </c>
      <c r="D536" s="190">
        <v>45536</v>
      </c>
      <c r="E536" s="191">
        <v>45646</v>
      </c>
      <c r="F536" s="132">
        <v>13.1</v>
      </c>
      <c r="G536" s="193">
        <v>112120501010</v>
      </c>
      <c r="H536" s="189" t="s">
        <v>2792</v>
      </c>
      <c r="I536" s="189" t="s">
        <v>2700</v>
      </c>
      <c r="J536" t="s">
        <v>560</v>
      </c>
      <c r="L536" s="139" t="s">
        <v>752</v>
      </c>
      <c r="M536" s="139" t="s">
        <v>184</v>
      </c>
    </row>
    <row r="537" spans="1:13" s="141" customFormat="1">
      <c r="A537" s="189" t="s">
        <v>1808</v>
      </c>
      <c r="B537" s="189"/>
      <c r="C537" s="189" t="s">
        <v>2791</v>
      </c>
      <c r="D537" s="190">
        <v>45536</v>
      </c>
      <c r="E537" s="191">
        <v>45646</v>
      </c>
      <c r="F537" s="132">
        <v>7.0000000000000007E-2</v>
      </c>
      <c r="G537" s="193">
        <v>112120501010</v>
      </c>
      <c r="H537" s="189" t="s">
        <v>2792</v>
      </c>
      <c r="I537" s="189" t="s">
        <v>2564</v>
      </c>
      <c r="J537" t="s">
        <v>519</v>
      </c>
      <c r="L537" s="139" t="s">
        <v>752</v>
      </c>
      <c r="M537" s="139" t="s">
        <v>56</v>
      </c>
    </row>
    <row r="538" spans="1:13" s="141" customFormat="1">
      <c r="A538" s="189" t="s">
        <v>1808</v>
      </c>
      <c r="B538" s="189"/>
      <c r="C538" s="189" t="s">
        <v>2791</v>
      </c>
      <c r="D538" s="190">
        <v>45536</v>
      </c>
      <c r="E538" s="191">
        <v>45646</v>
      </c>
      <c r="F538" s="132">
        <v>7.0000000000000007E-2</v>
      </c>
      <c r="G538" s="193">
        <v>112120501010</v>
      </c>
      <c r="H538" s="189" t="s">
        <v>2792</v>
      </c>
      <c r="I538" s="189" t="s">
        <v>2564</v>
      </c>
      <c r="J538" t="s">
        <v>519</v>
      </c>
      <c r="L538" s="139" t="s">
        <v>752</v>
      </c>
      <c r="M538" s="139" t="s">
        <v>56</v>
      </c>
    </row>
    <row r="539" spans="1:13" s="141" customFormat="1">
      <c r="A539" s="189" t="s">
        <v>1808</v>
      </c>
      <c r="B539" s="189"/>
      <c r="C539" s="189" t="s">
        <v>2791</v>
      </c>
      <c r="D539" s="190">
        <v>45536</v>
      </c>
      <c r="E539" s="191">
        <v>45646</v>
      </c>
      <c r="F539" s="132">
        <v>24.82</v>
      </c>
      <c r="G539" s="193">
        <v>112120501010</v>
      </c>
      <c r="H539" s="189" t="s">
        <v>2792</v>
      </c>
      <c r="I539" s="189" t="s">
        <v>2593</v>
      </c>
      <c r="J539" t="s">
        <v>549</v>
      </c>
      <c r="L539" s="139" t="s">
        <v>752</v>
      </c>
      <c r="M539" s="139" t="s">
        <v>176</v>
      </c>
    </row>
    <row r="540" spans="1:13" s="141" customFormat="1">
      <c r="A540" s="189" t="s">
        <v>1808</v>
      </c>
      <c r="B540" s="189"/>
      <c r="C540" s="189" t="s">
        <v>2791</v>
      </c>
      <c r="D540" s="190">
        <v>45536</v>
      </c>
      <c r="E540" s="191">
        <v>45646</v>
      </c>
      <c r="F540" s="132">
        <v>7.52</v>
      </c>
      <c r="G540" s="193">
        <v>112120501010</v>
      </c>
      <c r="H540" s="189" t="s">
        <v>2792</v>
      </c>
      <c r="I540" s="189" t="s">
        <v>2623</v>
      </c>
      <c r="J540" t="s">
        <v>551</v>
      </c>
      <c r="L540" s="139" t="s">
        <v>752</v>
      </c>
      <c r="M540" s="139" t="s">
        <v>39</v>
      </c>
    </row>
    <row r="541" spans="1:13" s="141" customFormat="1">
      <c r="A541" s="189" t="s">
        <v>1808</v>
      </c>
      <c r="B541" s="189"/>
      <c r="C541" s="189" t="s">
        <v>2791</v>
      </c>
      <c r="D541" s="190">
        <v>45536</v>
      </c>
      <c r="E541" s="191">
        <v>45646</v>
      </c>
      <c r="F541" s="132">
        <v>17.71</v>
      </c>
      <c r="G541" s="193">
        <v>112120501010</v>
      </c>
      <c r="H541" s="189" t="s">
        <v>2792</v>
      </c>
      <c r="I541" s="189" t="s">
        <v>2594</v>
      </c>
      <c r="J541" t="s">
        <v>517</v>
      </c>
      <c r="L541" s="139" t="s">
        <v>752</v>
      </c>
      <c r="M541" s="139" t="s">
        <v>25</v>
      </c>
    </row>
    <row r="542" spans="1:13" s="141" customFormat="1">
      <c r="A542" s="189" t="s">
        <v>1808</v>
      </c>
      <c r="B542" s="189"/>
      <c r="C542" s="189" t="s">
        <v>2791</v>
      </c>
      <c r="D542" s="190">
        <v>45536</v>
      </c>
      <c r="E542" s="191">
        <v>45646</v>
      </c>
      <c r="F542" s="132">
        <v>29.91</v>
      </c>
      <c r="G542" s="193">
        <v>112120501010</v>
      </c>
      <c r="H542" s="189" t="s">
        <v>2792</v>
      </c>
      <c r="I542" s="189" t="s">
        <v>2688</v>
      </c>
      <c r="J542" t="s">
        <v>553</v>
      </c>
      <c r="L542" s="139" t="s">
        <v>752</v>
      </c>
      <c r="M542" s="139" t="s">
        <v>33</v>
      </c>
    </row>
    <row r="543" spans="1:13" s="141" customFormat="1">
      <c r="A543" s="189" t="s">
        <v>1808</v>
      </c>
      <c r="B543" s="189"/>
      <c r="C543" s="189" t="s">
        <v>2791</v>
      </c>
      <c r="D543" s="190">
        <v>45536</v>
      </c>
      <c r="E543" s="191">
        <v>45646</v>
      </c>
      <c r="F543" s="132">
        <v>14.22</v>
      </c>
      <c r="G543" s="193">
        <v>112120501010</v>
      </c>
      <c r="H543" s="189" t="s">
        <v>2792</v>
      </c>
      <c r="I543" s="189" t="s">
        <v>2657</v>
      </c>
      <c r="J543" t="s">
        <v>555</v>
      </c>
      <c r="L543" s="139" t="s">
        <v>752</v>
      </c>
      <c r="M543" s="139" t="s">
        <v>164</v>
      </c>
    </row>
    <row r="544" spans="1:13" s="141" customFormat="1">
      <c r="A544" s="189" t="s">
        <v>1808</v>
      </c>
      <c r="B544" s="189"/>
      <c r="C544" s="189" t="s">
        <v>2791</v>
      </c>
      <c r="D544" s="190">
        <v>45536</v>
      </c>
      <c r="E544" s="191">
        <v>45646</v>
      </c>
      <c r="F544" s="132">
        <v>17.78</v>
      </c>
      <c r="G544" s="193">
        <v>112120501010</v>
      </c>
      <c r="H544" s="189" t="s">
        <v>2792</v>
      </c>
      <c r="I544" s="189" t="s">
        <v>2769</v>
      </c>
      <c r="J544" t="s">
        <v>556</v>
      </c>
      <c r="L544" s="139" t="s">
        <v>752</v>
      </c>
      <c r="M544" s="139" t="s">
        <v>50</v>
      </c>
    </row>
    <row r="545" spans="1:13" s="141" customFormat="1">
      <c r="A545" s="189" t="s">
        <v>1808</v>
      </c>
      <c r="B545" s="189"/>
      <c r="C545" s="189" t="s">
        <v>2791</v>
      </c>
      <c r="D545" s="190">
        <v>45536</v>
      </c>
      <c r="E545" s="191">
        <v>45646</v>
      </c>
      <c r="F545" s="132">
        <v>7.24</v>
      </c>
      <c r="G545" s="193">
        <v>112120501010</v>
      </c>
      <c r="H545" s="189" t="s">
        <v>2792</v>
      </c>
      <c r="I545" s="189" t="s">
        <v>2631</v>
      </c>
      <c r="J545" t="s">
        <v>518</v>
      </c>
      <c r="L545" s="139" t="s">
        <v>752</v>
      </c>
      <c r="M545" s="139" t="s">
        <v>64</v>
      </c>
    </row>
    <row r="546" spans="1:13" s="141" customFormat="1">
      <c r="A546" s="189" t="s">
        <v>1808</v>
      </c>
      <c r="B546" s="189"/>
      <c r="C546" s="189" t="s">
        <v>2791</v>
      </c>
      <c r="D546" s="190">
        <v>45536</v>
      </c>
      <c r="E546" s="191">
        <v>45646</v>
      </c>
      <c r="F546" s="132">
        <v>19.03</v>
      </c>
      <c r="G546" s="193">
        <v>112120501010</v>
      </c>
      <c r="H546" s="189" t="s">
        <v>2792</v>
      </c>
      <c r="I546" s="189" t="s">
        <v>2750</v>
      </c>
      <c r="J546" t="s">
        <v>522</v>
      </c>
      <c r="L546" s="139" t="s">
        <v>752</v>
      </c>
      <c r="M546" s="139" t="s">
        <v>35</v>
      </c>
    </row>
    <row r="547" spans="1:13" s="141" customFormat="1">
      <c r="A547" s="189" t="s">
        <v>1808</v>
      </c>
      <c r="B547" s="189"/>
      <c r="C547" s="189" t="s">
        <v>2791</v>
      </c>
      <c r="D547" s="190">
        <v>45536</v>
      </c>
      <c r="E547" s="191">
        <v>45646</v>
      </c>
      <c r="F547" s="132">
        <v>13.94</v>
      </c>
      <c r="G547" s="193">
        <v>112120501010</v>
      </c>
      <c r="H547" s="189" t="s">
        <v>2792</v>
      </c>
      <c r="I547" s="189" t="s">
        <v>2571</v>
      </c>
      <c r="J547" t="s">
        <v>559</v>
      </c>
      <c r="L547" s="139" t="s">
        <v>752</v>
      </c>
      <c r="M547" s="139" t="s">
        <v>384</v>
      </c>
    </row>
    <row r="548" spans="1:13" s="141" customFormat="1">
      <c r="A548" s="189" t="s">
        <v>1808</v>
      </c>
      <c r="B548" s="189"/>
      <c r="C548" s="189" t="s">
        <v>2791</v>
      </c>
      <c r="D548" s="190">
        <v>45536</v>
      </c>
      <c r="E548" s="191">
        <v>45646</v>
      </c>
      <c r="F548" s="132">
        <v>4.24</v>
      </c>
      <c r="G548" s="193">
        <v>112120501010</v>
      </c>
      <c r="H548" s="189" t="s">
        <v>2792</v>
      </c>
      <c r="I548" s="189" t="s">
        <v>2768</v>
      </c>
      <c r="J548" t="s">
        <v>580</v>
      </c>
      <c r="L548" s="139" t="s">
        <v>752</v>
      </c>
      <c r="M548" s="139" t="s">
        <v>166</v>
      </c>
    </row>
    <row r="549" spans="1:13" s="141" customFormat="1">
      <c r="A549" s="189" t="s">
        <v>1808</v>
      </c>
      <c r="B549" s="189"/>
      <c r="C549" s="189" t="s">
        <v>2791</v>
      </c>
      <c r="D549" s="190">
        <v>45536</v>
      </c>
      <c r="E549" s="191">
        <v>45646</v>
      </c>
      <c r="F549" s="132">
        <v>7.03</v>
      </c>
      <c r="G549" s="193">
        <v>112120501010</v>
      </c>
      <c r="H549" s="189" t="s">
        <v>2792</v>
      </c>
      <c r="I549" s="189" t="s">
        <v>2784</v>
      </c>
      <c r="J549" t="s">
        <v>581</v>
      </c>
      <c r="L549" s="139" t="s">
        <v>752</v>
      </c>
      <c r="M549" s="139" t="s">
        <v>29</v>
      </c>
    </row>
    <row r="550" spans="1:13" s="141" customFormat="1">
      <c r="A550" s="189" t="s">
        <v>1808</v>
      </c>
      <c r="B550" s="189"/>
      <c r="C550" s="189" t="s">
        <v>2791</v>
      </c>
      <c r="D550" s="190">
        <v>45536</v>
      </c>
      <c r="E550" s="191">
        <v>45646</v>
      </c>
      <c r="F550" s="132">
        <v>3.41</v>
      </c>
      <c r="G550" s="193">
        <v>112120501010</v>
      </c>
      <c r="H550" s="189" t="s">
        <v>2792</v>
      </c>
      <c r="I550" s="189" t="s">
        <v>2652</v>
      </c>
      <c r="J550" t="s">
        <v>582</v>
      </c>
      <c r="L550" s="139" t="s">
        <v>752</v>
      </c>
      <c r="M550" s="139" t="s">
        <v>106</v>
      </c>
    </row>
    <row r="551" spans="1:13" s="141" customFormat="1">
      <c r="A551" s="189" t="s">
        <v>1808</v>
      </c>
      <c r="B551" s="189"/>
      <c r="C551" s="189" t="s">
        <v>2791</v>
      </c>
      <c r="D551" s="190">
        <v>45536</v>
      </c>
      <c r="E551" s="191">
        <v>45646</v>
      </c>
      <c r="F551" s="132">
        <v>1.74</v>
      </c>
      <c r="G551" s="193">
        <v>112120501010</v>
      </c>
      <c r="H551" s="189" t="s">
        <v>2792</v>
      </c>
      <c r="I551" s="189" t="s">
        <v>2703</v>
      </c>
      <c r="J551" t="s">
        <v>594</v>
      </c>
      <c r="L551" s="139" t="s">
        <v>752</v>
      </c>
      <c r="M551" s="139" t="s">
        <v>370</v>
      </c>
    </row>
    <row r="552" spans="1:13" s="141" customFormat="1">
      <c r="A552" s="189" t="s">
        <v>1808</v>
      </c>
      <c r="B552" s="189"/>
      <c r="C552" s="189" t="s">
        <v>2791</v>
      </c>
      <c r="D552" s="190">
        <v>45536</v>
      </c>
      <c r="E552" s="191">
        <v>45646</v>
      </c>
      <c r="F552" s="132">
        <v>2.72</v>
      </c>
      <c r="G552" s="193">
        <v>112120501010</v>
      </c>
      <c r="H552" s="189" t="s">
        <v>2792</v>
      </c>
      <c r="I552" s="189" t="s">
        <v>2576</v>
      </c>
      <c r="J552" t="s">
        <v>583</v>
      </c>
      <c r="L552" s="139" t="s">
        <v>752</v>
      </c>
      <c r="M552" s="139" t="s">
        <v>102</v>
      </c>
    </row>
    <row r="553" spans="1:13" s="141" customFormat="1">
      <c r="A553" s="189" t="s">
        <v>1808</v>
      </c>
      <c r="B553" s="189"/>
      <c r="C553" s="189" t="s">
        <v>2791</v>
      </c>
      <c r="D553" s="190">
        <v>45536</v>
      </c>
      <c r="E553" s="191">
        <v>45646</v>
      </c>
      <c r="F553" s="132">
        <v>4.12</v>
      </c>
      <c r="G553" s="193">
        <v>112120501010</v>
      </c>
      <c r="H553" s="189" t="s">
        <v>2792</v>
      </c>
      <c r="I553" s="189" t="s">
        <v>2713</v>
      </c>
      <c r="J553" t="s">
        <v>523</v>
      </c>
      <c r="L553" s="139" t="s">
        <v>752</v>
      </c>
      <c r="M553" s="139" t="s">
        <v>376</v>
      </c>
    </row>
    <row r="554" spans="1:13" s="141" customFormat="1">
      <c r="A554" s="189" t="s">
        <v>1808</v>
      </c>
      <c r="B554" s="189"/>
      <c r="C554" s="189" t="s">
        <v>2791</v>
      </c>
      <c r="D554" s="190">
        <v>45536</v>
      </c>
      <c r="E554" s="191">
        <v>45646</v>
      </c>
      <c r="F554" s="132">
        <v>2.93</v>
      </c>
      <c r="G554" s="193">
        <v>112120501010</v>
      </c>
      <c r="H554" s="189" t="s">
        <v>2792</v>
      </c>
      <c r="I554" s="189" t="s">
        <v>2599</v>
      </c>
      <c r="J554" t="s">
        <v>595</v>
      </c>
      <c r="L554" s="139" t="s">
        <v>752</v>
      </c>
      <c r="M554" s="139" t="s">
        <v>378</v>
      </c>
    </row>
    <row r="555" spans="1:13" s="141" customFormat="1">
      <c r="A555" s="189" t="s">
        <v>1808</v>
      </c>
      <c r="B555" s="189"/>
      <c r="C555" s="189" t="s">
        <v>2791</v>
      </c>
      <c r="D555" s="190">
        <v>45536</v>
      </c>
      <c r="E555" s="191">
        <v>45646</v>
      </c>
      <c r="F555" s="132">
        <v>2.93</v>
      </c>
      <c r="G555" s="193">
        <v>112120501010</v>
      </c>
      <c r="H555" s="189" t="s">
        <v>2792</v>
      </c>
      <c r="I555" s="189" t="s">
        <v>2737</v>
      </c>
      <c r="J555" t="s">
        <v>596</v>
      </c>
      <c r="L555" s="139" t="s">
        <v>752</v>
      </c>
      <c r="M555" s="139" t="s">
        <v>230</v>
      </c>
    </row>
    <row r="556" spans="1:13" s="141" customFormat="1">
      <c r="A556" s="189" t="s">
        <v>1808</v>
      </c>
      <c r="B556" s="189"/>
      <c r="C556" s="189" t="s">
        <v>2791</v>
      </c>
      <c r="D556" s="190">
        <v>45536</v>
      </c>
      <c r="E556" s="191">
        <v>45646</v>
      </c>
      <c r="F556" s="132">
        <v>2.5099999999999998</v>
      </c>
      <c r="G556" s="193">
        <v>112120501010</v>
      </c>
      <c r="H556" s="189" t="s">
        <v>2792</v>
      </c>
      <c r="I556" s="189" t="s">
        <v>2680</v>
      </c>
      <c r="J556" t="s">
        <v>597</v>
      </c>
      <c r="L556" s="139" t="s">
        <v>752</v>
      </c>
      <c r="M556" s="139" t="s">
        <v>232</v>
      </c>
    </row>
    <row r="557" spans="1:13" s="141" customFormat="1">
      <c r="A557" s="189" t="s">
        <v>1808</v>
      </c>
      <c r="B557" s="189"/>
      <c r="C557" s="189" t="s">
        <v>2791</v>
      </c>
      <c r="D557" s="190">
        <v>45536</v>
      </c>
      <c r="E557" s="191">
        <v>45646</v>
      </c>
      <c r="F557" s="132">
        <v>2.2999999999999998</v>
      </c>
      <c r="G557" s="193">
        <v>112120501010</v>
      </c>
      <c r="H557" s="189" t="s">
        <v>2792</v>
      </c>
      <c r="I557" s="189" t="s">
        <v>2659</v>
      </c>
      <c r="J557" t="s">
        <v>598</v>
      </c>
      <c r="L557" s="139" t="s">
        <v>752</v>
      </c>
      <c r="M557" s="139" t="s">
        <v>386</v>
      </c>
    </row>
    <row r="558" spans="1:13" s="141" customFormat="1">
      <c r="A558" s="189" t="s">
        <v>1808</v>
      </c>
      <c r="B558" s="189"/>
      <c r="C558" s="189" t="s">
        <v>2791</v>
      </c>
      <c r="D558" s="190">
        <v>45536</v>
      </c>
      <c r="E558" s="191">
        <v>45646</v>
      </c>
      <c r="F558" s="132">
        <v>3</v>
      </c>
      <c r="G558" s="193">
        <v>112120501010</v>
      </c>
      <c r="H558" s="189" t="s">
        <v>2792</v>
      </c>
      <c r="I558" s="189" t="s">
        <v>2637</v>
      </c>
      <c r="J558" t="s">
        <v>599</v>
      </c>
      <c r="L558" s="139" t="s">
        <v>752</v>
      </c>
      <c r="M558" s="139" t="s">
        <v>114</v>
      </c>
    </row>
    <row r="559" spans="1:13" s="141" customFormat="1">
      <c r="A559" s="189" t="s">
        <v>1808</v>
      </c>
      <c r="B559" s="189"/>
      <c r="C559" s="189" t="s">
        <v>2791</v>
      </c>
      <c r="D559" s="190">
        <v>45536</v>
      </c>
      <c r="E559" s="191">
        <v>45646</v>
      </c>
      <c r="F559" s="132">
        <v>2.44</v>
      </c>
      <c r="G559" s="193">
        <v>112120501010</v>
      </c>
      <c r="H559" s="189" t="s">
        <v>2792</v>
      </c>
      <c r="I559" s="189" t="s">
        <v>2758</v>
      </c>
      <c r="J559" t="s">
        <v>584</v>
      </c>
      <c r="L559" s="139" t="s">
        <v>752</v>
      </c>
      <c r="M559" s="139" t="s">
        <v>44</v>
      </c>
    </row>
    <row r="560" spans="1:13" s="141" customFormat="1">
      <c r="A560" s="189" t="s">
        <v>1808</v>
      </c>
      <c r="B560" s="189"/>
      <c r="C560" s="189" t="s">
        <v>2791</v>
      </c>
      <c r="D560" s="190">
        <v>45536</v>
      </c>
      <c r="E560" s="191">
        <v>45646</v>
      </c>
      <c r="F560" s="132">
        <v>10.11</v>
      </c>
      <c r="G560" s="193">
        <v>112120501010</v>
      </c>
      <c r="H560" s="189" t="s">
        <v>2792</v>
      </c>
      <c r="I560" s="189" t="s">
        <v>2778</v>
      </c>
      <c r="J560" t="s">
        <v>600</v>
      </c>
      <c r="L560" s="139" t="s">
        <v>752</v>
      </c>
      <c r="M560" s="139" t="s">
        <v>178</v>
      </c>
    </row>
    <row r="561" spans="1:13" s="141" customFormat="1">
      <c r="A561" s="189" t="s">
        <v>1808</v>
      </c>
      <c r="B561" s="189"/>
      <c r="C561" s="189" t="s">
        <v>2791</v>
      </c>
      <c r="D561" s="190">
        <v>45536</v>
      </c>
      <c r="E561" s="191">
        <v>45646</v>
      </c>
      <c r="F561" s="132">
        <v>3.49</v>
      </c>
      <c r="G561" s="193">
        <v>112120501010</v>
      </c>
      <c r="H561" s="189" t="s">
        <v>2792</v>
      </c>
      <c r="I561" s="189" t="s">
        <v>2718</v>
      </c>
      <c r="J561" t="s">
        <v>585</v>
      </c>
      <c r="L561" s="139" t="s">
        <v>752</v>
      </c>
      <c r="M561" s="139" t="s">
        <v>234</v>
      </c>
    </row>
    <row r="562" spans="1:13" s="141" customFormat="1">
      <c r="A562" s="189" t="s">
        <v>1808</v>
      </c>
      <c r="B562" s="189"/>
      <c r="C562" s="189" t="s">
        <v>2791</v>
      </c>
      <c r="D562" s="190">
        <v>45536</v>
      </c>
      <c r="E562" s="191">
        <v>45646</v>
      </c>
      <c r="F562" s="132">
        <v>3.91</v>
      </c>
      <c r="G562" s="193">
        <v>112120501010</v>
      </c>
      <c r="H562" s="189" t="s">
        <v>2792</v>
      </c>
      <c r="I562" s="189" t="s">
        <v>2603</v>
      </c>
      <c r="J562" t="s">
        <v>586</v>
      </c>
      <c r="L562" s="139" t="s">
        <v>752</v>
      </c>
      <c r="M562" s="139" t="s">
        <v>182</v>
      </c>
    </row>
    <row r="563" spans="1:13" s="141" customFormat="1">
      <c r="A563" s="189" t="s">
        <v>1808</v>
      </c>
      <c r="B563" s="189"/>
      <c r="C563" s="189" t="s">
        <v>2791</v>
      </c>
      <c r="D563" s="190">
        <v>45536</v>
      </c>
      <c r="E563" s="191">
        <v>45646</v>
      </c>
      <c r="F563" s="132">
        <v>5.23</v>
      </c>
      <c r="G563" s="193">
        <v>112120501010</v>
      </c>
      <c r="H563" s="189" t="s">
        <v>2792</v>
      </c>
      <c r="I563" s="189" t="s">
        <v>2552</v>
      </c>
      <c r="J563" t="s">
        <v>601</v>
      </c>
      <c r="L563" s="139" t="s">
        <v>752</v>
      </c>
      <c r="M563" s="139" t="s">
        <v>170</v>
      </c>
    </row>
    <row r="564" spans="1:13" s="141" customFormat="1">
      <c r="A564" s="189" t="s">
        <v>1808</v>
      </c>
      <c r="B564" s="189"/>
      <c r="C564" s="189" t="s">
        <v>2791</v>
      </c>
      <c r="D564" s="190">
        <v>45536</v>
      </c>
      <c r="E564" s="191">
        <v>45646</v>
      </c>
      <c r="F564" s="132">
        <v>3.42</v>
      </c>
      <c r="G564" s="193">
        <v>112120501010</v>
      </c>
      <c r="H564" s="189" t="s">
        <v>2792</v>
      </c>
      <c r="I564" s="189" t="s">
        <v>2721</v>
      </c>
      <c r="J564" t="s">
        <v>602</v>
      </c>
      <c r="L564" s="139" t="s">
        <v>752</v>
      </c>
      <c r="M564" s="139" t="s">
        <v>394</v>
      </c>
    </row>
    <row r="565" spans="1:13" s="141" customFormat="1">
      <c r="A565" s="189" t="s">
        <v>1808</v>
      </c>
      <c r="B565" s="189"/>
      <c r="C565" s="189" t="s">
        <v>2791</v>
      </c>
      <c r="D565" s="190">
        <v>45536</v>
      </c>
      <c r="E565" s="191">
        <v>45646</v>
      </c>
      <c r="F565" s="132">
        <v>2.93</v>
      </c>
      <c r="G565" s="193">
        <v>112120501010</v>
      </c>
      <c r="H565" s="189" t="s">
        <v>2792</v>
      </c>
      <c r="I565" s="189" t="s">
        <v>2581</v>
      </c>
      <c r="J565" t="s">
        <v>587</v>
      </c>
      <c r="L565" s="139" t="s">
        <v>752</v>
      </c>
      <c r="M565" s="139" t="s">
        <v>202</v>
      </c>
    </row>
    <row r="566" spans="1:13" s="141" customFormat="1">
      <c r="A566" s="189" t="s">
        <v>1808</v>
      </c>
      <c r="B566" s="189"/>
      <c r="C566" s="189" t="s">
        <v>2791</v>
      </c>
      <c r="D566" s="190">
        <v>45536</v>
      </c>
      <c r="E566" s="191">
        <v>45646</v>
      </c>
      <c r="F566" s="132">
        <v>2.02</v>
      </c>
      <c r="G566" s="193">
        <v>112120501010</v>
      </c>
      <c r="H566" s="189" t="s">
        <v>2792</v>
      </c>
      <c r="I566" s="189" t="s">
        <v>2553</v>
      </c>
      <c r="J566" t="s">
        <v>603</v>
      </c>
      <c r="L566" s="139" t="s">
        <v>752</v>
      </c>
      <c r="M566" s="139" t="s">
        <v>326</v>
      </c>
    </row>
    <row r="567" spans="1:13" s="141" customFormat="1">
      <c r="A567" s="189" t="s">
        <v>1808</v>
      </c>
      <c r="B567" s="189"/>
      <c r="C567" s="189" t="s">
        <v>2791</v>
      </c>
      <c r="D567" s="190">
        <v>45536</v>
      </c>
      <c r="E567" s="191">
        <v>45646</v>
      </c>
      <c r="F567" s="132">
        <v>2.93</v>
      </c>
      <c r="G567" s="193">
        <v>112120501010</v>
      </c>
      <c r="H567" s="189" t="s">
        <v>2792</v>
      </c>
      <c r="I567" s="189" t="s">
        <v>2585</v>
      </c>
      <c r="J567" t="s">
        <v>588</v>
      </c>
      <c r="L567" s="139" t="s">
        <v>752</v>
      </c>
      <c r="M567" s="139" t="s">
        <v>300</v>
      </c>
    </row>
    <row r="568" spans="1:13" s="141" customFormat="1">
      <c r="A568" s="189" t="s">
        <v>1808</v>
      </c>
      <c r="B568" s="189"/>
      <c r="C568" s="189" t="s">
        <v>2791</v>
      </c>
      <c r="D568" s="190">
        <v>45536</v>
      </c>
      <c r="E568" s="191">
        <v>45646</v>
      </c>
      <c r="F568" s="132">
        <v>2.65</v>
      </c>
      <c r="G568" s="193">
        <v>112120501010</v>
      </c>
      <c r="H568" s="189" t="s">
        <v>2792</v>
      </c>
      <c r="I568" s="189" t="s">
        <v>2554</v>
      </c>
      <c r="J568" t="s">
        <v>604</v>
      </c>
      <c r="L568" s="139" t="s">
        <v>752</v>
      </c>
      <c r="M568" s="139" t="s">
        <v>78</v>
      </c>
    </row>
    <row r="569" spans="1:13" s="141" customFormat="1">
      <c r="A569" s="189" t="s">
        <v>1808</v>
      </c>
      <c r="B569" s="189"/>
      <c r="C569" s="189" t="s">
        <v>2791</v>
      </c>
      <c r="D569" s="190">
        <v>45536</v>
      </c>
      <c r="E569" s="191">
        <v>45646</v>
      </c>
      <c r="F569" s="132">
        <v>3.77</v>
      </c>
      <c r="G569" s="193">
        <v>112120501010</v>
      </c>
      <c r="H569" s="189" t="s">
        <v>2792</v>
      </c>
      <c r="I569" s="189" t="s">
        <v>2611</v>
      </c>
      <c r="J569" t="s">
        <v>605</v>
      </c>
      <c r="L569" s="139" t="s">
        <v>752</v>
      </c>
      <c r="M569" s="139" t="s">
        <v>404</v>
      </c>
    </row>
    <row r="570" spans="1:13" s="141" customFormat="1">
      <c r="A570" s="189" t="s">
        <v>1808</v>
      </c>
      <c r="B570" s="189"/>
      <c r="C570" s="189" t="s">
        <v>2791</v>
      </c>
      <c r="D570" s="190">
        <v>45536</v>
      </c>
      <c r="E570" s="191">
        <v>45646</v>
      </c>
      <c r="F570" s="132">
        <v>2.2999999999999998</v>
      </c>
      <c r="G570" s="193">
        <v>112120501010</v>
      </c>
      <c r="H570" s="189" t="s">
        <v>2792</v>
      </c>
      <c r="I570" s="189" t="s">
        <v>2686</v>
      </c>
      <c r="J570" t="s">
        <v>515</v>
      </c>
      <c r="L570" s="139" t="s">
        <v>752</v>
      </c>
      <c r="M570" s="139" t="s">
        <v>304</v>
      </c>
    </row>
    <row r="571" spans="1:13" s="141" customFormat="1">
      <c r="A571" s="189" t="s">
        <v>1808</v>
      </c>
      <c r="B571" s="189"/>
      <c r="C571" s="189" t="s">
        <v>2791</v>
      </c>
      <c r="D571" s="190">
        <v>45536</v>
      </c>
      <c r="E571" s="191">
        <v>45646</v>
      </c>
      <c r="F571" s="132">
        <v>3.56</v>
      </c>
      <c r="G571" s="193">
        <v>112120501010</v>
      </c>
      <c r="H571" s="189" t="s">
        <v>2792</v>
      </c>
      <c r="I571" s="189" t="s">
        <v>2588</v>
      </c>
      <c r="J571" t="s">
        <v>606</v>
      </c>
      <c r="L571" s="139" t="s">
        <v>752</v>
      </c>
      <c r="M571" s="139" t="s">
        <v>408</v>
      </c>
    </row>
    <row r="572" spans="1:13" s="141" customFormat="1">
      <c r="A572" s="189" t="s">
        <v>1808</v>
      </c>
      <c r="B572" s="189"/>
      <c r="C572" s="189" t="s">
        <v>2791</v>
      </c>
      <c r="D572" s="190">
        <v>45536</v>
      </c>
      <c r="E572" s="191">
        <v>45646</v>
      </c>
      <c r="F572" s="132">
        <v>2.2999999999999998</v>
      </c>
      <c r="G572" s="193">
        <v>112120501010</v>
      </c>
      <c r="H572" s="189" t="s">
        <v>2792</v>
      </c>
      <c r="I572" s="189" t="s">
        <v>2590</v>
      </c>
      <c r="J572" t="s">
        <v>607</v>
      </c>
      <c r="L572" s="139" t="s">
        <v>752</v>
      </c>
      <c r="M572" s="139" t="s">
        <v>308</v>
      </c>
    </row>
    <row r="573" spans="1:13" s="141" customFormat="1">
      <c r="A573" s="189" t="s">
        <v>1808</v>
      </c>
      <c r="B573" s="189"/>
      <c r="C573" s="189" t="s">
        <v>2791</v>
      </c>
      <c r="D573" s="190">
        <v>45536</v>
      </c>
      <c r="E573" s="191">
        <v>45646</v>
      </c>
      <c r="F573" s="132">
        <v>2.44</v>
      </c>
      <c r="G573" s="193">
        <v>112120501010</v>
      </c>
      <c r="H573" s="189" t="s">
        <v>2792</v>
      </c>
      <c r="I573" s="189" t="s">
        <v>2708</v>
      </c>
      <c r="J573" t="s">
        <v>666</v>
      </c>
      <c r="L573" s="139" t="s">
        <v>752</v>
      </c>
      <c r="M573" s="139" t="s">
        <v>418</v>
      </c>
    </row>
    <row r="574" spans="1:13" s="141" customFormat="1">
      <c r="A574" s="189" t="s">
        <v>1808</v>
      </c>
      <c r="B574" s="189"/>
      <c r="C574" s="189" t="s">
        <v>2791</v>
      </c>
      <c r="D574" s="190">
        <v>45536</v>
      </c>
      <c r="E574" s="191">
        <v>45646</v>
      </c>
      <c r="F574" s="132">
        <v>5.44</v>
      </c>
      <c r="G574" s="193">
        <v>112120501010</v>
      </c>
      <c r="H574" s="189" t="s">
        <v>2792</v>
      </c>
      <c r="I574" s="189" t="s">
        <v>2780</v>
      </c>
      <c r="J574" t="s">
        <v>608</v>
      </c>
      <c r="L574" s="139" t="s">
        <v>752</v>
      </c>
      <c r="M574" s="139" t="s">
        <v>172</v>
      </c>
    </row>
    <row r="575" spans="1:13" s="141" customFormat="1">
      <c r="A575" s="189" t="s">
        <v>1808</v>
      </c>
      <c r="B575" s="189"/>
      <c r="C575" s="189" t="s">
        <v>2791</v>
      </c>
      <c r="D575" s="190">
        <v>45536</v>
      </c>
      <c r="E575" s="191">
        <v>45646</v>
      </c>
      <c r="F575" s="132">
        <v>2.09</v>
      </c>
      <c r="G575" s="193">
        <v>112120501010</v>
      </c>
      <c r="H575" s="189" t="s">
        <v>2792</v>
      </c>
      <c r="I575" s="189" t="s">
        <v>2728</v>
      </c>
      <c r="J575" t="s">
        <v>589</v>
      </c>
      <c r="L575" s="139" t="s">
        <v>752</v>
      </c>
      <c r="M575" s="139" t="s">
        <v>112</v>
      </c>
    </row>
    <row r="576" spans="1:13" s="141" customFormat="1">
      <c r="A576" s="189" t="s">
        <v>1808</v>
      </c>
      <c r="B576" s="189"/>
      <c r="C576" s="189" t="s">
        <v>2791</v>
      </c>
      <c r="D576" s="190">
        <v>45536</v>
      </c>
      <c r="E576" s="191">
        <v>45646</v>
      </c>
      <c r="F576" s="132">
        <v>4.8099999999999996</v>
      </c>
      <c r="G576" s="193">
        <v>112120501010</v>
      </c>
      <c r="H576" s="189" t="s">
        <v>2792</v>
      </c>
      <c r="I576" s="189" t="s">
        <v>2558</v>
      </c>
      <c r="J576" t="s">
        <v>609</v>
      </c>
      <c r="L576" s="139" t="s">
        <v>752</v>
      </c>
      <c r="M576" s="139" t="s">
        <v>430</v>
      </c>
    </row>
    <row r="577" spans="1:13" s="141" customFormat="1">
      <c r="A577" s="189" t="s">
        <v>1808</v>
      </c>
      <c r="B577" s="189"/>
      <c r="C577" s="189" t="s">
        <v>2791</v>
      </c>
      <c r="D577" s="190">
        <v>45536</v>
      </c>
      <c r="E577" s="191">
        <v>45646</v>
      </c>
      <c r="F577" s="132">
        <v>1.95</v>
      </c>
      <c r="G577" s="193">
        <v>112120501010</v>
      </c>
      <c r="H577" s="189" t="s">
        <v>2792</v>
      </c>
      <c r="I577" s="189" t="s">
        <v>2763</v>
      </c>
      <c r="J577" t="s">
        <v>610</v>
      </c>
      <c r="L577" s="139" t="s">
        <v>752</v>
      </c>
      <c r="M577" s="139" t="s">
        <v>324</v>
      </c>
    </row>
    <row r="578" spans="1:13" s="141" customFormat="1">
      <c r="A578" s="189" t="s">
        <v>1808</v>
      </c>
      <c r="B578" s="189"/>
      <c r="C578" s="189" t="s">
        <v>2791</v>
      </c>
      <c r="D578" s="190">
        <v>45536</v>
      </c>
      <c r="E578" s="191">
        <v>45646</v>
      </c>
      <c r="F578" s="132">
        <v>3.21</v>
      </c>
      <c r="G578" s="193">
        <v>112120501010</v>
      </c>
      <c r="H578" s="189" t="s">
        <v>2792</v>
      </c>
      <c r="I578" s="189" t="s">
        <v>2670</v>
      </c>
      <c r="J578" t="s">
        <v>590</v>
      </c>
      <c r="L578" s="139" t="s">
        <v>752</v>
      </c>
      <c r="M578" s="139" t="s">
        <v>27</v>
      </c>
    </row>
    <row r="579" spans="1:13" s="141" customFormat="1">
      <c r="A579" s="189" t="s">
        <v>1808</v>
      </c>
      <c r="B579" s="189"/>
      <c r="C579" s="189" t="s">
        <v>2791</v>
      </c>
      <c r="D579" s="190">
        <v>45536</v>
      </c>
      <c r="E579" s="191">
        <v>45646</v>
      </c>
      <c r="F579" s="132">
        <v>1.95</v>
      </c>
      <c r="G579" s="193">
        <v>112120501010</v>
      </c>
      <c r="H579" s="189" t="s">
        <v>2792</v>
      </c>
      <c r="I579" s="189" t="s">
        <v>2673</v>
      </c>
      <c r="J579" t="s">
        <v>591</v>
      </c>
      <c r="L579" s="139" t="s">
        <v>752</v>
      </c>
      <c r="M579" s="139" t="s">
        <v>312</v>
      </c>
    </row>
    <row r="580" spans="1:13" s="141" customFormat="1">
      <c r="A580" s="189" t="s">
        <v>1808</v>
      </c>
      <c r="B580" s="189"/>
      <c r="C580" s="189" t="s">
        <v>2791</v>
      </c>
      <c r="D580" s="190">
        <v>45536</v>
      </c>
      <c r="E580" s="191">
        <v>45646</v>
      </c>
      <c r="F580" s="132">
        <v>2.16</v>
      </c>
      <c r="G580" s="193">
        <v>112120501010</v>
      </c>
      <c r="H580" s="189" t="s">
        <v>2792</v>
      </c>
      <c r="I580" s="189" t="s">
        <v>2566</v>
      </c>
      <c r="J580" t="s">
        <v>592</v>
      </c>
      <c r="L580" s="139" t="s">
        <v>752</v>
      </c>
      <c r="M580" s="139" t="s">
        <v>108</v>
      </c>
    </row>
    <row r="581" spans="1:13" s="141" customFormat="1">
      <c r="A581" s="189" t="s">
        <v>1808</v>
      </c>
      <c r="B581" s="189"/>
      <c r="C581" s="189" t="s">
        <v>2791</v>
      </c>
      <c r="D581" s="190">
        <v>45536</v>
      </c>
      <c r="E581" s="191">
        <v>45646</v>
      </c>
      <c r="F581" s="132">
        <v>5.93</v>
      </c>
      <c r="G581" s="193">
        <v>112120501010</v>
      </c>
      <c r="H581" s="189" t="s">
        <v>2792</v>
      </c>
      <c r="I581" s="189" t="s">
        <v>2634</v>
      </c>
      <c r="J581" t="s">
        <v>611</v>
      </c>
      <c r="L581" s="139" t="s">
        <v>752</v>
      </c>
      <c r="M581" s="139" t="s">
        <v>180</v>
      </c>
    </row>
    <row r="582" spans="1:13" s="141" customFormat="1">
      <c r="A582" s="189" t="s">
        <v>1808</v>
      </c>
      <c r="B582" s="189"/>
      <c r="C582" s="189" t="s">
        <v>2791</v>
      </c>
      <c r="D582" s="190">
        <v>45536</v>
      </c>
      <c r="E582" s="191">
        <v>45646</v>
      </c>
      <c r="F582" s="132">
        <v>3.84</v>
      </c>
      <c r="G582" s="193">
        <v>112120501010</v>
      </c>
      <c r="H582" s="189" t="s">
        <v>2792</v>
      </c>
      <c r="I582" s="189" t="s">
        <v>2702</v>
      </c>
      <c r="J582" t="s">
        <v>612</v>
      </c>
      <c r="L582" s="139" t="s">
        <v>752</v>
      </c>
      <c r="M582" s="139" t="s">
        <v>478</v>
      </c>
    </row>
    <row r="583" spans="1:13" s="141" customFormat="1">
      <c r="A583" s="189" t="s">
        <v>1808</v>
      </c>
      <c r="B583" s="189"/>
      <c r="C583" s="189" t="s">
        <v>2791</v>
      </c>
      <c r="D583" s="190">
        <v>45536</v>
      </c>
      <c r="E583" s="191">
        <v>45646</v>
      </c>
      <c r="F583" s="132">
        <v>2.72</v>
      </c>
      <c r="G583" s="193">
        <v>112120501010</v>
      </c>
      <c r="H583" s="189" t="s">
        <v>2792</v>
      </c>
      <c r="I583" s="189" t="s">
        <v>2573</v>
      </c>
      <c r="J583" t="s">
        <v>593</v>
      </c>
      <c r="L583" s="139" t="s">
        <v>752</v>
      </c>
      <c r="M583" s="139" t="s">
        <v>224</v>
      </c>
    </row>
    <row r="584" spans="1:13" s="141" customFormat="1">
      <c r="A584" s="189" t="s">
        <v>1808</v>
      </c>
      <c r="B584" s="189"/>
      <c r="C584" s="189" t="s">
        <v>2791</v>
      </c>
      <c r="D584" s="190">
        <v>45536</v>
      </c>
      <c r="E584" s="191">
        <v>45646</v>
      </c>
      <c r="F584" s="132">
        <v>2.09</v>
      </c>
      <c r="G584" s="193">
        <v>112120501010</v>
      </c>
      <c r="H584" s="189" t="s">
        <v>2792</v>
      </c>
      <c r="I584" s="189" t="s">
        <v>2555</v>
      </c>
      <c r="J584" t="s">
        <v>613</v>
      </c>
      <c r="L584" s="139" t="s">
        <v>752</v>
      </c>
      <c r="M584" s="139" t="s">
        <v>116</v>
      </c>
    </row>
    <row r="585" spans="1:13" s="141" customFormat="1">
      <c r="A585" s="189" t="s">
        <v>1808</v>
      </c>
      <c r="B585" s="189"/>
      <c r="C585" s="189" t="s">
        <v>2791</v>
      </c>
      <c r="D585" s="190">
        <v>45536</v>
      </c>
      <c r="E585" s="191">
        <v>45646</v>
      </c>
      <c r="F585" s="132">
        <v>4.46</v>
      </c>
      <c r="G585" s="193">
        <v>112120501010</v>
      </c>
      <c r="H585" s="189" t="s">
        <v>2792</v>
      </c>
      <c r="I585" s="189" t="s">
        <v>2591</v>
      </c>
      <c r="J585" t="s">
        <v>614</v>
      </c>
      <c r="L585" s="139" t="s">
        <v>752</v>
      </c>
      <c r="M585" s="139" t="s">
        <v>410</v>
      </c>
    </row>
    <row r="586" spans="1:13" s="141" customFormat="1">
      <c r="A586" s="189" t="s">
        <v>1808</v>
      </c>
      <c r="B586" s="189"/>
      <c r="C586" s="189" t="s">
        <v>2791</v>
      </c>
      <c r="D586" s="190">
        <v>45536</v>
      </c>
      <c r="E586" s="191">
        <v>45646</v>
      </c>
      <c r="F586" s="132">
        <v>4.05</v>
      </c>
      <c r="G586" s="193">
        <v>112120501010</v>
      </c>
      <c r="H586" s="189" t="s">
        <v>2792</v>
      </c>
      <c r="I586" s="189" t="s">
        <v>2701</v>
      </c>
      <c r="J586" t="s">
        <v>615</v>
      </c>
      <c r="L586" s="139" t="s">
        <v>752</v>
      </c>
      <c r="M586" s="139" t="s">
        <v>438</v>
      </c>
    </row>
    <row r="587" spans="1:13" s="141" customFormat="1">
      <c r="A587" s="189" t="s">
        <v>1808</v>
      </c>
      <c r="B587" s="189"/>
      <c r="C587" s="189" t="s">
        <v>2791</v>
      </c>
      <c r="D587" s="190">
        <v>45536</v>
      </c>
      <c r="E587" s="191">
        <v>45646</v>
      </c>
      <c r="F587" s="132">
        <v>2.72</v>
      </c>
      <c r="G587" s="193">
        <v>112120501010</v>
      </c>
      <c r="H587" s="189" t="s">
        <v>2792</v>
      </c>
      <c r="I587" s="189" t="s">
        <v>2767</v>
      </c>
      <c r="J587" t="s">
        <v>616</v>
      </c>
      <c r="L587" s="139" t="s">
        <v>752</v>
      </c>
      <c r="M587" s="139" t="s">
        <v>1</v>
      </c>
    </row>
    <row r="588" spans="1:13" s="141" customFormat="1">
      <c r="A588" s="189" t="s">
        <v>1808</v>
      </c>
      <c r="B588" s="189"/>
      <c r="C588" s="189" t="s">
        <v>2791</v>
      </c>
      <c r="D588" s="190">
        <v>45536</v>
      </c>
      <c r="E588" s="191">
        <v>45646</v>
      </c>
      <c r="F588" s="132">
        <v>4.67</v>
      </c>
      <c r="G588" s="193">
        <v>112120501010</v>
      </c>
      <c r="H588" s="189" t="s">
        <v>2792</v>
      </c>
      <c r="I588" s="189" t="s">
        <v>2587</v>
      </c>
      <c r="J588" t="s">
        <v>617</v>
      </c>
      <c r="L588" s="139" t="s">
        <v>752</v>
      </c>
      <c r="M588" s="139" t="s">
        <v>306</v>
      </c>
    </row>
    <row r="589" spans="1:13" s="141" customFormat="1">
      <c r="A589" s="189" t="s">
        <v>1808</v>
      </c>
      <c r="B589" s="189"/>
      <c r="C589" s="189" t="s">
        <v>2791</v>
      </c>
      <c r="D589" s="190">
        <v>45536</v>
      </c>
      <c r="E589" s="191">
        <v>45646</v>
      </c>
      <c r="F589" s="132">
        <v>2.44</v>
      </c>
      <c r="G589" s="193">
        <v>112120501010</v>
      </c>
      <c r="H589" s="189" t="s">
        <v>2792</v>
      </c>
      <c r="I589" s="189" t="s">
        <v>2736</v>
      </c>
      <c r="J589" t="s">
        <v>618</v>
      </c>
      <c r="L589" s="139" t="s">
        <v>752</v>
      </c>
      <c r="M589" s="139" t="s">
        <v>314</v>
      </c>
    </row>
    <row r="590" spans="1:13" s="141" customFormat="1">
      <c r="A590" s="189" t="s">
        <v>1808</v>
      </c>
      <c r="B590" s="189"/>
      <c r="C590" s="189" t="s">
        <v>2791</v>
      </c>
      <c r="D590" s="190">
        <v>45536</v>
      </c>
      <c r="E590" s="191">
        <v>45646</v>
      </c>
      <c r="F590" s="132">
        <v>11.09</v>
      </c>
      <c r="G590" s="193">
        <v>112120501010</v>
      </c>
      <c r="H590" s="189" t="s">
        <v>2792</v>
      </c>
      <c r="I590" s="189" t="s">
        <v>2677</v>
      </c>
      <c r="J590" t="s">
        <v>562</v>
      </c>
      <c r="L590" s="139" t="s">
        <v>752</v>
      </c>
      <c r="M590" s="139" t="s">
        <v>220</v>
      </c>
    </row>
    <row r="591" spans="1:13" s="141" customFormat="1">
      <c r="A591" s="189" t="s">
        <v>1808</v>
      </c>
      <c r="B591" s="189"/>
      <c r="C591" s="189" t="s">
        <v>2791</v>
      </c>
      <c r="D591" s="190">
        <v>45536</v>
      </c>
      <c r="E591" s="191">
        <v>45646</v>
      </c>
      <c r="F591" s="132">
        <v>1.05</v>
      </c>
      <c r="G591" s="193">
        <v>112120501010</v>
      </c>
      <c r="H591" s="189" t="s">
        <v>2792</v>
      </c>
      <c r="I591" s="189" t="s">
        <v>2662</v>
      </c>
      <c r="J591" t="s">
        <v>619</v>
      </c>
      <c r="L591" s="139" t="s">
        <v>752</v>
      </c>
      <c r="M591" s="139" t="s">
        <v>118</v>
      </c>
    </row>
    <row r="592" spans="1:13" s="141" customFormat="1">
      <c r="A592" s="189" t="s">
        <v>1808</v>
      </c>
      <c r="B592" s="189"/>
      <c r="C592" s="189" t="s">
        <v>2791</v>
      </c>
      <c r="D592" s="190">
        <v>45536</v>
      </c>
      <c r="E592" s="191">
        <v>45646</v>
      </c>
      <c r="F592" s="132">
        <v>1.46</v>
      </c>
      <c r="G592" s="193">
        <v>112120501010</v>
      </c>
      <c r="H592" s="189" t="s">
        <v>2792</v>
      </c>
      <c r="I592" s="189" t="s">
        <v>2724</v>
      </c>
      <c r="J592" t="s">
        <v>620</v>
      </c>
      <c r="L592" s="139" t="s">
        <v>752</v>
      </c>
      <c r="M592" s="139" t="s">
        <v>260</v>
      </c>
    </row>
    <row r="593" spans="1:13" s="141" customFormat="1">
      <c r="A593" s="189" t="s">
        <v>1808</v>
      </c>
      <c r="B593" s="189"/>
      <c r="C593" s="189" t="s">
        <v>2791</v>
      </c>
      <c r="D593" s="190">
        <v>45536</v>
      </c>
      <c r="E593" s="191">
        <v>45646</v>
      </c>
      <c r="F593" s="132">
        <v>2.09</v>
      </c>
      <c r="G593" s="193">
        <v>112120501010</v>
      </c>
      <c r="H593" s="189" t="s">
        <v>2792</v>
      </c>
      <c r="I593" s="189" t="s">
        <v>2755</v>
      </c>
      <c r="J593" t="s">
        <v>628</v>
      </c>
      <c r="L593" s="139" t="s">
        <v>752</v>
      </c>
      <c r="M593" s="139" t="s">
        <v>458</v>
      </c>
    </row>
    <row r="594" spans="1:13" s="141" customFormat="1">
      <c r="A594" s="189" t="s">
        <v>1808</v>
      </c>
      <c r="B594" s="189"/>
      <c r="C594" s="189" t="s">
        <v>2791</v>
      </c>
      <c r="D594" s="190">
        <v>45536</v>
      </c>
      <c r="E594" s="191">
        <v>45646</v>
      </c>
      <c r="F594" s="132">
        <v>1.6</v>
      </c>
      <c r="G594" s="193">
        <v>112120501010</v>
      </c>
      <c r="H594" s="189" t="s">
        <v>2792</v>
      </c>
      <c r="I594" s="189" t="s">
        <v>2726</v>
      </c>
      <c r="J594" t="s">
        <v>621</v>
      </c>
      <c r="L594" s="139" t="s">
        <v>752</v>
      </c>
      <c r="M594" s="139" t="s">
        <v>416</v>
      </c>
    </row>
    <row r="595" spans="1:13" s="141" customFormat="1">
      <c r="A595" s="189" t="s">
        <v>1808</v>
      </c>
      <c r="B595" s="189"/>
      <c r="C595" s="189" t="s">
        <v>2791</v>
      </c>
      <c r="D595" s="190">
        <v>45536</v>
      </c>
      <c r="E595" s="191">
        <v>45646</v>
      </c>
      <c r="F595" s="132">
        <v>1.33</v>
      </c>
      <c r="G595" s="193">
        <v>112120501010</v>
      </c>
      <c r="H595" s="189" t="s">
        <v>2792</v>
      </c>
      <c r="I595" s="189" t="s">
        <v>2622</v>
      </c>
      <c r="J595" t="s">
        <v>622</v>
      </c>
      <c r="L595" s="139" t="s">
        <v>752</v>
      </c>
      <c r="M595" s="139" t="s">
        <v>120</v>
      </c>
    </row>
    <row r="596" spans="1:13" s="141" customFormat="1">
      <c r="A596" s="189" t="s">
        <v>1808</v>
      </c>
      <c r="B596" s="189"/>
      <c r="C596" s="189" t="s">
        <v>2791</v>
      </c>
      <c r="D596" s="190">
        <v>45536</v>
      </c>
      <c r="E596" s="191">
        <v>45646</v>
      </c>
      <c r="F596" s="132">
        <v>0.56000000000000005</v>
      </c>
      <c r="G596" s="193">
        <v>112120501010</v>
      </c>
      <c r="H596" s="189" t="s">
        <v>2792</v>
      </c>
      <c r="I596" s="189" t="s">
        <v>2575</v>
      </c>
      <c r="J596" t="s">
        <v>622</v>
      </c>
      <c r="L596" s="139" t="s">
        <v>752</v>
      </c>
      <c r="M596" s="139" t="s">
        <v>120</v>
      </c>
    </row>
    <row r="597" spans="1:13" s="141" customFormat="1">
      <c r="A597" s="189" t="s">
        <v>1808</v>
      </c>
      <c r="B597" s="189"/>
      <c r="C597" s="189" t="s">
        <v>2791</v>
      </c>
      <c r="D597" s="190">
        <v>45536</v>
      </c>
      <c r="E597" s="191">
        <v>45646</v>
      </c>
      <c r="F597" s="132">
        <v>1.95</v>
      </c>
      <c r="G597" s="193">
        <v>112120501010</v>
      </c>
      <c r="H597" s="189" t="s">
        <v>2792</v>
      </c>
      <c r="I597" s="189" t="s">
        <v>2607</v>
      </c>
      <c r="J597" t="s">
        <v>623</v>
      </c>
      <c r="L597" s="139" t="s">
        <v>752</v>
      </c>
      <c r="M597" s="139" t="s">
        <v>122</v>
      </c>
    </row>
    <row r="598" spans="1:13" s="141" customFormat="1">
      <c r="A598" s="189" t="s">
        <v>1808</v>
      </c>
      <c r="B598" s="189"/>
      <c r="C598" s="189" t="s">
        <v>2791</v>
      </c>
      <c r="D598" s="190">
        <v>45536</v>
      </c>
      <c r="E598" s="191">
        <v>45646</v>
      </c>
      <c r="F598" s="132">
        <v>1.74</v>
      </c>
      <c r="G598" s="193">
        <v>112120501010</v>
      </c>
      <c r="H598" s="189" t="s">
        <v>2792</v>
      </c>
      <c r="I598" s="189" t="s">
        <v>2645</v>
      </c>
      <c r="J598" t="s">
        <v>624</v>
      </c>
      <c r="L598" s="139" t="s">
        <v>752</v>
      </c>
      <c r="M598" s="139" t="s">
        <v>96</v>
      </c>
    </row>
    <row r="599" spans="1:13" s="141" customFormat="1">
      <c r="A599" s="189" t="s">
        <v>1808</v>
      </c>
      <c r="B599" s="189"/>
      <c r="C599" s="189" t="s">
        <v>2791</v>
      </c>
      <c r="D599" s="190">
        <v>45536</v>
      </c>
      <c r="E599" s="191">
        <v>45646</v>
      </c>
      <c r="F599" s="132">
        <v>1.46</v>
      </c>
      <c r="G599" s="193">
        <v>112120501010</v>
      </c>
      <c r="H599" s="189" t="s">
        <v>2792</v>
      </c>
      <c r="I599" s="189" t="s">
        <v>2606</v>
      </c>
      <c r="J599" t="s">
        <v>625</v>
      </c>
      <c r="L599" s="139" t="s">
        <v>752</v>
      </c>
      <c r="M599" s="139" t="s">
        <v>46</v>
      </c>
    </row>
    <row r="600" spans="1:13" s="141" customFormat="1">
      <c r="A600" s="189" t="s">
        <v>1808</v>
      </c>
      <c r="B600" s="189"/>
      <c r="C600" s="189" t="s">
        <v>2791</v>
      </c>
      <c r="D600" s="190">
        <v>45536</v>
      </c>
      <c r="E600" s="191">
        <v>45646</v>
      </c>
      <c r="F600" s="132">
        <v>0.77</v>
      </c>
      <c r="G600" s="193">
        <v>112120501010</v>
      </c>
      <c r="H600" s="189" t="s">
        <v>2792</v>
      </c>
      <c r="I600" s="189" t="s">
        <v>2567</v>
      </c>
      <c r="J600" t="s">
        <v>626</v>
      </c>
      <c r="L600" s="139" t="s">
        <v>752</v>
      </c>
      <c r="M600" s="139" t="s">
        <v>94</v>
      </c>
    </row>
    <row r="601" spans="1:13" s="141" customFormat="1">
      <c r="A601" s="189" t="s">
        <v>1808</v>
      </c>
      <c r="B601" s="189"/>
      <c r="C601" s="189" t="s">
        <v>2791</v>
      </c>
      <c r="D601" s="190">
        <v>45536</v>
      </c>
      <c r="E601" s="191">
        <v>45646</v>
      </c>
      <c r="F601" s="132">
        <v>0.49</v>
      </c>
      <c r="G601" s="193">
        <v>112120501010</v>
      </c>
      <c r="H601" s="189" t="s">
        <v>2792</v>
      </c>
      <c r="I601" s="189" t="s">
        <v>2663</v>
      </c>
      <c r="J601" t="s">
        <v>627</v>
      </c>
      <c r="L601" s="139" t="s">
        <v>752</v>
      </c>
      <c r="M601" s="139" t="s">
        <v>318</v>
      </c>
    </row>
    <row r="602" spans="1:13" s="141" customFormat="1">
      <c r="A602" s="189" t="s">
        <v>1808</v>
      </c>
      <c r="B602" s="189"/>
      <c r="C602" s="189" t="s">
        <v>2791</v>
      </c>
      <c r="D602" s="190">
        <v>45536</v>
      </c>
      <c r="E602" s="191">
        <v>45646</v>
      </c>
      <c r="F602" s="132">
        <v>19.600000000000001</v>
      </c>
      <c r="G602" s="193">
        <v>112120501010</v>
      </c>
      <c r="H602" s="189" t="s">
        <v>2792</v>
      </c>
      <c r="I602" s="189" t="s">
        <v>2765</v>
      </c>
      <c r="J602" t="s">
        <v>557</v>
      </c>
      <c r="L602" s="139" t="s">
        <v>752</v>
      </c>
      <c r="M602" s="139" t="s">
        <v>760</v>
      </c>
    </row>
    <row r="603" spans="1:13" s="141" customFormat="1">
      <c r="A603" s="189" t="s">
        <v>1808</v>
      </c>
      <c r="B603" s="189"/>
      <c r="C603" s="189" t="s">
        <v>2791</v>
      </c>
      <c r="D603" s="190">
        <v>45536</v>
      </c>
      <c r="E603" s="191">
        <v>45646</v>
      </c>
      <c r="F603" s="132">
        <v>20.3</v>
      </c>
      <c r="G603" s="193">
        <v>112120501010</v>
      </c>
      <c r="H603" s="189" t="s">
        <v>2792</v>
      </c>
      <c r="I603" s="189" t="s">
        <v>2620</v>
      </c>
      <c r="J603" t="s">
        <v>665</v>
      </c>
      <c r="L603" s="139" t="s">
        <v>752</v>
      </c>
      <c r="M603" s="139" t="s">
        <v>761</v>
      </c>
    </row>
    <row r="604" spans="1:13" s="141" customFormat="1">
      <c r="A604" s="189" t="s">
        <v>1808</v>
      </c>
      <c r="B604" s="189"/>
      <c r="C604" s="189" t="s">
        <v>2791</v>
      </c>
      <c r="D604" s="190">
        <v>45536</v>
      </c>
      <c r="E604" s="191">
        <v>45646</v>
      </c>
      <c r="F604" s="132">
        <v>0.14000000000000001</v>
      </c>
      <c r="G604" s="193">
        <v>112120501010</v>
      </c>
      <c r="H604" s="189" t="s">
        <v>2792</v>
      </c>
      <c r="I604" s="189" t="s">
        <v>2660</v>
      </c>
      <c r="J604" t="s">
        <v>558</v>
      </c>
      <c r="L604" s="139" t="s">
        <v>752</v>
      </c>
      <c r="M604" s="139" t="s">
        <v>769</v>
      </c>
    </row>
    <row r="605" spans="1:13" s="141" customFormat="1">
      <c r="A605" s="189" t="s">
        <v>1808</v>
      </c>
      <c r="B605" s="189"/>
      <c r="C605" s="189" t="s">
        <v>2791</v>
      </c>
      <c r="D605" s="190">
        <v>45536</v>
      </c>
      <c r="E605" s="191">
        <v>45646</v>
      </c>
      <c r="F605" s="132">
        <v>6.77</v>
      </c>
      <c r="G605" s="193">
        <v>112120501010</v>
      </c>
      <c r="H605" s="189" t="s">
        <v>2792</v>
      </c>
      <c r="I605" s="189" t="s">
        <v>2621</v>
      </c>
      <c r="J605" t="s">
        <v>552</v>
      </c>
      <c r="L605" s="139" t="s">
        <v>752</v>
      </c>
      <c r="M605" s="139" t="s">
        <v>772</v>
      </c>
    </row>
    <row r="606" spans="1:13" s="141" customFormat="1">
      <c r="A606" s="189" t="s">
        <v>1808</v>
      </c>
      <c r="B606" s="189"/>
      <c r="C606" s="189" t="s">
        <v>2791</v>
      </c>
      <c r="D606" s="190">
        <v>45536</v>
      </c>
      <c r="E606" s="191">
        <v>45646</v>
      </c>
      <c r="F606" s="132">
        <v>4.3899999999999997</v>
      </c>
      <c r="G606" s="193">
        <v>112120501010</v>
      </c>
      <c r="H606" s="189" t="s">
        <v>2792</v>
      </c>
      <c r="I606" s="189" t="s">
        <v>2733</v>
      </c>
      <c r="J606" t="s">
        <v>554</v>
      </c>
      <c r="L606" s="139" t="s">
        <v>752</v>
      </c>
      <c r="M606" s="139" t="s">
        <v>62</v>
      </c>
    </row>
    <row r="607" spans="1:13" s="141" customFormat="1">
      <c r="A607" s="189" t="s">
        <v>1808</v>
      </c>
      <c r="B607" s="189"/>
      <c r="C607" s="189" t="s">
        <v>2791</v>
      </c>
      <c r="D607" s="190">
        <v>45536</v>
      </c>
      <c r="E607" s="191">
        <v>45646</v>
      </c>
      <c r="F607" s="132">
        <v>0.35</v>
      </c>
      <c r="G607" s="193">
        <v>112120501010</v>
      </c>
      <c r="H607" s="189" t="s">
        <v>2792</v>
      </c>
      <c r="I607" s="189" t="s">
        <v>2742</v>
      </c>
      <c r="J607" t="s">
        <v>550</v>
      </c>
      <c r="L607" s="139" t="s">
        <v>752</v>
      </c>
      <c r="M607" s="139" t="s">
        <v>773</v>
      </c>
    </row>
    <row r="608" spans="1:13" s="141" customFormat="1">
      <c r="A608" s="189" t="s">
        <v>1808</v>
      </c>
      <c r="B608" s="189"/>
      <c r="C608" s="189" t="s">
        <v>2791</v>
      </c>
      <c r="D608" s="190">
        <v>45536</v>
      </c>
      <c r="E608" s="191">
        <v>45646</v>
      </c>
      <c r="F608" s="132">
        <v>1.95</v>
      </c>
      <c r="G608" s="193">
        <v>112120501010</v>
      </c>
      <c r="H608" s="189" t="s">
        <v>2792</v>
      </c>
      <c r="I608" s="189" t="s">
        <v>2661</v>
      </c>
      <c r="J608" t="s">
        <v>550</v>
      </c>
      <c r="L608" s="139" t="s">
        <v>752</v>
      </c>
      <c r="M608" s="139" t="s">
        <v>773</v>
      </c>
    </row>
    <row r="609" spans="1:13" s="141" customFormat="1">
      <c r="A609" s="189" t="s">
        <v>1808</v>
      </c>
      <c r="B609" s="189"/>
      <c r="C609" s="189" t="s">
        <v>2791</v>
      </c>
      <c r="D609" s="190">
        <v>45536</v>
      </c>
      <c r="E609" s="191">
        <v>45646</v>
      </c>
      <c r="F609" s="132">
        <v>0.7</v>
      </c>
      <c r="G609" s="193">
        <v>112120501010</v>
      </c>
      <c r="H609" s="189" t="s">
        <v>2792</v>
      </c>
      <c r="I609" s="189" t="s">
        <v>2773</v>
      </c>
      <c r="J609" t="s">
        <v>563</v>
      </c>
      <c r="L609" s="139" t="s">
        <v>752</v>
      </c>
      <c r="M609" s="139" t="s">
        <v>262</v>
      </c>
    </row>
    <row r="610" spans="1:13" s="141" customFormat="1">
      <c r="A610" s="189" t="s">
        <v>1808</v>
      </c>
      <c r="B610" s="189"/>
      <c r="C610" s="189" t="s">
        <v>2791</v>
      </c>
      <c r="D610" s="190">
        <v>45536</v>
      </c>
      <c r="E610" s="191">
        <v>45646</v>
      </c>
      <c r="F610" s="132">
        <v>0.98</v>
      </c>
      <c r="G610" s="193">
        <v>112120501010</v>
      </c>
      <c r="H610" s="189" t="s">
        <v>2792</v>
      </c>
      <c r="I610" s="189" t="s">
        <v>2706</v>
      </c>
      <c r="J610" t="s">
        <v>564</v>
      </c>
      <c r="L610" s="139" t="s">
        <v>752</v>
      </c>
      <c r="M610" s="139" t="s">
        <v>406</v>
      </c>
    </row>
    <row r="611" spans="1:13" s="141" customFormat="1">
      <c r="A611" s="189" t="s">
        <v>1808</v>
      </c>
      <c r="B611" s="189"/>
      <c r="C611" s="189" t="s">
        <v>2791</v>
      </c>
      <c r="D611" s="190">
        <v>45536</v>
      </c>
      <c r="E611" s="191">
        <v>45646</v>
      </c>
      <c r="F611" s="132">
        <v>1.26</v>
      </c>
      <c r="G611" s="193">
        <v>112120501010</v>
      </c>
      <c r="H611" s="189" t="s">
        <v>2792</v>
      </c>
      <c r="I611" s="189" t="s">
        <v>2635</v>
      </c>
      <c r="J611" t="s">
        <v>565</v>
      </c>
      <c r="L611" s="139" t="s">
        <v>752</v>
      </c>
      <c r="M611" s="139" t="s">
        <v>74</v>
      </c>
    </row>
    <row r="612" spans="1:13" s="141" customFormat="1">
      <c r="A612" s="189" t="s">
        <v>1808</v>
      </c>
      <c r="B612" s="189"/>
      <c r="C612" s="189" t="s">
        <v>2791</v>
      </c>
      <c r="D612" s="190">
        <v>45536</v>
      </c>
      <c r="E612" s="191">
        <v>45646</v>
      </c>
      <c r="F612" s="132">
        <v>0.77</v>
      </c>
      <c r="G612" s="193">
        <v>112120501010</v>
      </c>
      <c r="H612" s="189" t="s">
        <v>2792</v>
      </c>
      <c r="I612" s="189" t="s">
        <v>2612</v>
      </c>
      <c r="J612" t="s">
        <v>630</v>
      </c>
      <c r="L612" s="139" t="s">
        <v>752</v>
      </c>
      <c r="M612" s="139" t="s">
        <v>212</v>
      </c>
    </row>
    <row r="613" spans="1:13" s="141" customFormat="1">
      <c r="A613" s="189" t="s">
        <v>1808</v>
      </c>
      <c r="B613" s="189"/>
      <c r="C613" s="189" t="s">
        <v>2791</v>
      </c>
      <c r="D613" s="190">
        <v>45536</v>
      </c>
      <c r="E613" s="191">
        <v>45646</v>
      </c>
      <c r="F613" s="132">
        <v>0.77</v>
      </c>
      <c r="G613" s="193">
        <v>112120501010</v>
      </c>
      <c r="H613" s="189" t="s">
        <v>2792</v>
      </c>
      <c r="I613" s="189" t="s">
        <v>2751</v>
      </c>
      <c r="J613" t="s">
        <v>631</v>
      </c>
      <c r="L613" s="139" t="s">
        <v>752</v>
      </c>
      <c r="M613" s="139" t="s">
        <v>264</v>
      </c>
    </row>
    <row r="614" spans="1:13" s="141" customFormat="1">
      <c r="A614" s="189" t="s">
        <v>1808</v>
      </c>
      <c r="B614" s="189"/>
      <c r="C614" s="189" t="s">
        <v>2791</v>
      </c>
      <c r="D614" s="190">
        <v>45536</v>
      </c>
      <c r="E614" s="191">
        <v>45646</v>
      </c>
      <c r="F614" s="132">
        <v>0.98</v>
      </c>
      <c r="G614" s="193">
        <v>112120501010</v>
      </c>
      <c r="H614" s="189" t="s">
        <v>2792</v>
      </c>
      <c r="I614" s="189" t="s">
        <v>2696</v>
      </c>
      <c r="J614" t="s">
        <v>632</v>
      </c>
      <c r="L614" s="139" t="s">
        <v>752</v>
      </c>
      <c r="M614" s="139" t="s">
        <v>208</v>
      </c>
    </row>
    <row r="615" spans="1:13" s="141" customFormat="1">
      <c r="A615" s="189" t="s">
        <v>1808</v>
      </c>
      <c r="B615" s="189"/>
      <c r="C615" s="189" t="s">
        <v>2791</v>
      </c>
      <c r="D615" s="190">
        <v>45536</v>
      </c>
      <c r="E615" s="191">
        <v>45646</v>
      </c>
      <c r="F615" s="132">
        <v>0.77</v>
      </c>
      <c r="G615" s="193">
        <v>112120501010</v>
      </c>
      <c r="H615" s="189" t="s">
        <v>2792</v>
      </c>
      <c r="I615" s="189" t="s">
        <v>2756</v>
      </c>
      <c r="J615" t="s">
        <v>744</v>
      </c>
      <c r="L615" s="139" t="s">
        <v>752</v>
      </c>
      <c r="M615" s="139" t="s">
        <v>278</v>
      </c>
    </row>
    <row r="616" spans="1:13" s="141" customFormat="1">
      <c r="A616" s="189" t="s">
        <v>1808</v>
      </c>
      <c r="B616" s="189"/>
      <c r="C616" s="189" t="s">
        <v>2791</v>
      </c>
      <c r="D616" s="190">
        <v>45536</v>
      </c>
      <c r="E616" s="191">
        <v>45646</v>
      </c>
      <c r="F616" s="132">
        <v>1.19</v>
      </c>
      <c r="G616" s="193">
        <v>112120501010</v>
      </c>
      <c r="H616" s="189" t="s">
        <v>2792</v>
      </c>
      <c r="I616" s="189" t="s">
        <v>2682</v>
      </c>
      <c r="J616" t="s">
        <v>633</v>
      </c>
      <c r="L616" s="139" t="s">
        <v>752</v>
      </c>
      <c r="M616" s="139" t="s">
        <v>390</v>
      </c>
    </row>
    <row r="617" spans="1:13" s="141" customFormat="1">
      <c r="A617" s="189" t="s">
        <v>1808</v>
      </c>
      <c r="B617" s="189"/>
      <c r="C617" s="189" t="s">
        <v>2791</v>
      </c>
      <c r="D617" s="190">
        <v>45536</v>
      </c>
      <c r="E617" s="191">
        <v>45646</v>
      </c>
      <c r="F617" s="132">
        <v>0.98</v>
      </c>
      <c r="G617" s="193">
        <v>112120501010</v>
      </c>
      <c r="H617" s="189" t="s">
        <v>2792</v>
      </c>
      <c r="I617" s="189" t="s">
        <v>2752</v>
      </c>
      <c r="J617" t="s">
        <v>634</v>
      </c>
      <c r="L617" s="139" t="s">
        <v>752</v>
      </c>
      <c r="M617" s="139" t="s">
        <v>362</v>
      </c>
    </row>
    <row r="618" spans="1:13" s="141" customFormat="1">
      <c r="A618" s="189" t="s">
        <v>1808</v>
      </c>
      <c r="B618" s="189"/>
      <c r="C618" s="189" t="s">
        <v>2791</v>
      </c>
      <c r="D618" s="190">
        <v>45536</v>
      </c>
      <c r="E618" s="191">
        <v>45646</v>
      </c>
      <c r="F618" s="132">
        <v>1.33</v>
      </c>
      <c r="G618" s="193">
        <v>112120501010</v>
      </c>
      <c r="H618" s="189" t="s">
        <v>2792</v>
      </c>
      <c r="I618" s="189" t="s">
        <v>2674</v>
      </c>
      <c r="J618" t="s">
        <v>635</v>
      </c>
      <c r="L618" s="139" t="s">
        <v>752</v>
      </c>
      <c r="M618" s="139" t="s">
        <v>460</v>
      </c>
    </row>
    <row r="619" spans="1:13" s="141" customFormat="1">
      <c r="A619" s="189" t="s">
        <v>1808</v>
      </c>
      <c r="B619" s="189"/>
      <c r="C619" s="189" t="s">
        <v>2791</v>
      </c>
      <c r="D619" s="190">
        <v>45536</v>
      </c>
      <c r="E619" s="191">
        <v>45646</v>
      </c>
      <c r="F619" s="132">
        <v>1.19</v>
      </c>
      <c r="G619" s="193">
        <v>112120501010</v>
      </c>
      <c r="H619" s="189" t="s">
        <v>2792</v>
      </c>
      <c r="I619" s="189" t="s">
        <v>2781</v>
      </c>
      <c r="J619" t="s">
        <v>636</v>
      </c>
      <c r="L619" s="139" t="s">
        <v>752</v>
      </c>
      <c r="M619" s="139" t="s">
        <v>432</v>
      </c>
    </row>
    <row r="620" spans="1:13" s="141" customFormat="1">
      <c r="A620" s="189" t="s">
        <v>1808</v>
      </c>
      <c r="B620" s="189"/>
      <c r="C620" s="189" t="s">
        <v>2791</v>
      </c>
      <c r="D620" s="190">
        <v>45536</v>
      </c>
      <c r="E620" s="191">
        <v>45646</v>
      </c>
      <c r="F620" s="132">
        <v>0.63</v>
      </c>
      <c r="G620" s="193">
        <v>112120501010</v>
      </c>
      <c r="H620" s="189" t="s">
        <v>2792</v>
      </c>
      <c r="I620" s="189" t="s">
        <v>2577</v>
      </c>
      <c r="J620" t="s">
        <v>637</v>
      </c>
      <c r="L620" s="139" t="s">
        <v>752</v>
      </c>
      <c r="M620" s="139" t="s">
        <v>126</v>
      </c>
    </row>
    <row r="621" spans="1:13" s="141" customFormat="1">
      <c r="A621" s="189" t="s">
        <v>1808</v>
      </c>
      <c r="B621" s="189"/>
      <c r="C621" s="189" t="s">
        <v>2791</v>
      </c>
      <c r="D621" s="190">
        <v>45536</v>
      </c>
      <c r="E621" s="191">
        <v>45646</v>
      </c>
      <c r="F621" s="132">
        <v>1.1200000000000001</v>
      </c>
      <c r="G621" s="193">
        <v>112120501010</v>
      </c>
      <c r="H621" s="189" t="s">
        <v>2792</v>
      </c>
      <c r="I621" s="189" t="s">
        <v>2650</v>
      </c>
      <c r="J621" t="s">
        <v>742</v>
      </c>
      <c r="L621" s="139" t="s">
        <v>752</v>
      </c>
      <c r="M621" s="139" t="s">
        <v>31</v>
      </c>
    </row>
    <row r="622" spans="1:13" s="141" customFormat="1">
      <c r="A622" s="189" t="s">
        <v>1808</v>
      </c>
      <c r="B622" s="189"/>
      <c r="C622" s="189" t="s">
        <v>2791</v>
      </c>
      <c r="D622" s="190">
        <v>45536</v>
      </c>
      <c r="E622" s="191">
        <v>45646</v>
      </c>
      <c r="F622" s="132">
        <v>0.84</v>
      </c>
      <c r="G622" s="193">
        <v>112120501010</v>
      </c>
      <c r="H622" s="189" t="s">
        <v>2792</v>
      </c>
      <c r="I622" s="189" t="s">
        <v>2771</v>
      </c>
      <c r="J622" t="s">
        <v>743</v>
      </c>
      <c r="L622" s="139" t="s">
        <v>752</v>
      </c>
      <c r="M622" s="139" t="s">
        <v>90</v>
      </c>
    </row>
    <row r="623" spans="1:13" s="141" customFormat="1">
      <c r="A623" s="189" t="s">
        <v>1808</v>
      </c>
      <c r="B623" s="189"/>
      <c r="C623" s="189" t="s">
        <v>2791</v>
      </c>
      <c r="D623" s="190">
        <v>45536</v>
      </c>
      <c r="E623" s="191">
        <v>45646</v>
      </c>
      <c r="F623" s="132">
        <v>0.63</v>
      </c>
      <c r="G623" s="193">
        <v>112120501010</v>
      </c>
      <c r="H623" s="189" t="s">
        <v>2792</v>
      </c>
      <c r="I623" s="189" t="s">
        <v>2714</v>
      </c>
      <c r="J623" t="s">
        <v>638</v>
      </c>
      <c r="L623" s="139" t="s">
        <v>752</v>
      </c>
      <c r="M623" s="139" t="s">
        <v>128</v>
      </c>
    </row>
    <row r="624" spans="1:13" s="141" customFormat="1">
      <c r="A624" s="189" t="s">
        <v>1808</v>
      </c>
      <c r="B624" s="189"/>
      <c r="C624" s="189" t="s">
        <v>2791</v>
      </c>
      <c r="D624" s="190">
        <v>45536</v>
      </c>
      <c r="E624" s="191">
        <v>45646</v>
      </c>
      <c r="F624" s="132">
        <v>0.42</v>
      </c>
      <c r="G624" s="193">
        <v>112120501010</v>
      </c>
      <c r="H624" s="189" t="s">
        <v>2792</v>
      </c>
      <c r="I624" s="189" t="s">
        <v>2759</v>
      </c>
      <c r="J624" t="s">
        <v>639</v>
      </c>
      <c r="L624" s="139" t="s">
        <v>752</v>
      </c>
      <c r="M624" s="139" t="s">
        <v>332</v>
      </c>
    </row>
    <row r="625" spans="1:13" s="141" customFormat="1">
      <c r="A625" s="189" t="s">
        <v>1808</v>
      </c>
      <c r="B625" s="189"/>
      <c r="C625" s="189" t="s">
        <v>2791</v>
      </c>
      <c r="D625" s="190">
        <v>45536</v>
      </c>
      <c r="E625" s="191">
        <v>45646</v>
      </c>
      <c r="F625" s="132">
        <v>0.91</v>
      </c>
      <c r="G625" s="193">
        <v>112120501010</v>
      </c>
      <c r="H625" s="189" t="s">
        <v>2792</v>
      </c>
      <c r="I625" s="189" t="s">
        <v>2704</v>
      </c>
      <c r="J625" t="s">
        <v>640</v>
      </c>
      <c r="L625" s="139" t="s">
        <v>752</v>
      </c>
      <c r="M625" s="139" t="s">
        <v>292</v>
      </c>
    </row>
    <row r="626" spans="1:13" s="141" customFormat="1">
      <c r="A626" s="189" t="s">
        <v>1808</v>
      </c>
      <c r="B626" s="189"/>
      <c r="C626" s="189" t="s">
        <v>2791</v>
      </c>
      <c r="D626" s="190">
        <v>45536</v>
      </c>
      <c r="E626" s="191">
        <v>45646</v>
      </c>
      <c r="F626" s="132">
        <v>0.7</v>
      </c>
      <c r="G626" s="193">
        <v>112120501010</v>
      </c>
      <c r="H626" s="189" t="s">
        <v>2792</v>
      </c>
      <c r="I626" s="189" t="s">
        <v>2691</v>
      </c>
      <c r="J626" t="s">
        <v>641</v>
      </c>
      <c r="L626" s="139" t="s">
        <v>752</v>
      </c>
      <c r="M626" s="139" t="s">
        <v>242</v>
      </c>
    </row>
    <row r="627" spans="1:13" s="141" customFormat="1">
      <c r="A627" s="189" t="s">
        <v>1808</v>
      </c>
      <c r="B627" s="189"/>
      <c r="C627" s="189" t="s">
        <v>2791</v>
      </c>
      <c r="D627" s="190">
        <v>45536</v>
      </c>
      <c r="E627" s="191">
        <v>45646</v>
      </c>
      <c r="F627" s="132">
        <v>1.67</v>
      </c>
      <c r="G627" s="193">
        <v>112120501010</v>
      </c>
      <c r="H627" s="189" t="s">
        <v>2792</v>
      </c>
      <c r="I627" s="189" t="s">
        <v>2643</v>
      </c>
      <c r="J627" t="s">
        <v>642</v>
      </c>
      <c r="L627" s="139" t="s">
        <v>752</v>
      </c>
      <c r="M627" s="139" t="s">
        <v>21</v>
      </c>
    </row>
    <row r="628" spans="1:13" s="141" customFormat="1">
      <c r="A628" s="189" t="s">
        <v>1808</v>
      </c>
      <c r="B628" s="189"/>
      <c r="C628" s="189" t="s">
        <v>2791</v>
      </c>
      <c r="D628" s="190">
        <v>45536</v>
      </c>
      <c r="E628" s="191">
        <v>45646</v>
      </c>
      <c r="F628" s="132">
        <v>0.91</v>
      </c>
      <c r="G628" s="193">
        <v>112120501010</v>
      </c>
      <c r="H628" s="189" t="s">
        <v>2792</v>
      </c>
      <c r="I628" s="189" t="s">
        <v>2579</v>
      </c>
      <c r="J628" t="s">
        <v>643</v>
      </c>
      <c r="L628" s="139" t="s">
        <v>752</v>
      </c>
      <c r="M628" s="139" t="s">
        <v>330</v>
      </c>
    </row>
    <row r="629" spans="1:13" s="141" customFormat="1">
      <c r="A629" s="189" t="s">
        <v>1808</v>
      </c>
      <c r="B629" s="189"/>
      <c r="C629" s="189" t="s">
        <v>2791</v>
      </c>
      <c r="D629" s="190">
        <v>45536</v>
      </c>
      <c r="E629" s="191">
        <v>45646</v>
      </c>
      <c r="F629" s="132">
        <v>0.77</v>
      </c>
      <c r="G629" s="193">
        <v>112120501010</v>
      </c>
      <c r="H629" s="189" t="s">
        <v>2792</v>
      </c>
      <c r="I629" s="189" t="s">
        <v>2610</v>
      </c>
      <c r="J629" t="s">
        <v>675</v>
      </c>
      <c r="L629" s="139" t="s">
        <v>752</v>
      </c>
      <c r="M629" s="139" t="s">
        <v>354</v>
      </c>
    </row>
    <row r="630" spans="1:13" s="141" customFormat="1">
      <c r="A630" s="189" t="s">
        <v>1808</v>
      </c>
      <c r="B630" s="189"/>
      <c r="C630" s="189" t="s">
        <v>2791</v>
      </c>
      <c r="D630" s="190">
        <v>45536</v>
      </c>
      <c r="E630" s="191">
        <v>45646</v>
      </c>
      <c r="F630" s="132">
        <v>0.77</v>
      </c>
      <c r="G630" s="193">
        <v>112120501010</v>
      </c>
      <c r="H630" s="189" t="s">
        <v>2792</v>
      </c>
      <c r="I630" s="189" t="s">
        <v>2557</v>
      </c>
      <c r="J630" t="s">
        <v>645</v>
      </c>
      <c r="L630" s="139" t="s">
        <v>752</v>
      </c>
      <c r="M630" s="139" t="s">
        <v>198</v>
      </c>
    </row>
    <row r="631" spans="1:13" s="141" customFormat="1">
      <c r="A631" s="189" t="s">
        <v>1808</v>
      </c>
      <c r="B631" s="189"/>
      <c r="C631" s="189" t="s">
        <v>2791</v>
      </c>
      <c r="D631" s="190">
        <v>45536</v>
      </c>
      <c r="E631" s="191">
        <v>45646</v>
      </c>
      <c r="F631" s="132">
        <v>0.7</v>
      </c>
      <c r="G631" s="193">
        <v>112120501010</v>
      </c>
      <c r="H631" s="189" t="s">
        <v>2792</v>
      </c>
      <c r="I631" s="189" t="s">
        <v>2729</v>
      </c>
      <c r="J631" t="s">
        <v>646</v>
      </c>
      <c r="L631" s="139" t="s">
        <v>752</v>
      </c>
      <c r="M631" s="139" t="s">
        <v>86</v>
      </c>
    </row>
    <row r="632" spans="1:13" s="141" customFormat="1">
      <c r="A632" s="189" t="s">
        <v>1808</v>
      </c>
      <c r="B632" s="189"/>
      <c r="C632" s="189" t="s">
        <v>2791</v>
      </c>
      <c r="D632" s="190">
        <v>45536</v>
      </c>
      <c r="E632" s="191">
        <v>45646</v>
      </c>
      <c r="F632" s="132">
        <v>1.26</v>
      </c>
      <c r="G632" s="193">
        <v>112120501010</v>
      </c>
      <c r="H632" s="189" t="s">
        <v>2792</v>
      </c>
      <c r="I632" s="189" t="s">
        <v>2782</v>
      </c>
      <c r="J632" t="s">
        <v>647</v>
      </c>
      <c r="L632" s="139" t="s">
        <v>752</v>
      </c>
      <c r="M632" s="139" t="s">
        <v>434</v>
      </c>
    </row>
    <row r="633" spans="1:13" s="141" customFormat="1">
      <c r="A633" s="189" t="s">
        <v>1808</v>
      </c>
      <c r="B633" s="189"/>
      <c r="C633" s="189" t="s">
        <v>2791</v>
      </c>
      <c r="D633" s="190">
        <v>45536</v>
      </c>
      <c r="E633" s="191">
        <v>45646</v>
      </c>
      <c r="F633" s="132">
        <v>0.63</v>
      </c>
      <c r="G633" s="193">
        <v>112120501010</v>
      </c>
      <c r="H633" s="189" t="s">
        <v>2792</v>
      </c>
      <c r="I633" s="189" t="s">
        <v>2556</v>
      </c>
      <c r="J633" t="s">
        <v>648</v>
      </c>
      <c r="L633" s="139" t="s">
        <v>752</v>
      </c>
      <c r="M633" s="139" t="s">
        <v>334</v>
      </c>
    </row>
    <row r="634" spans="1:13" s="141" customFormat="1">
      <c r="A634" s="189" t="s">
        <v>1808</v>
      </c>
      <c r="B634" s="189"/>
      <c r="C634" s="189" t="s">
        <v>2791</v>
      </c>
      <c r="D634" s="190">
        <v>45536</v>
      </c>
      <c r="E634" s="191">
        <v>45646</v>
      </c>
      <c r="F634" s="132">
        <v>1.1200000000000001</v>
      </c>
      <c r="G634" s="193">
        <v>112120501010</v>
      </c>
      <c r="H634" s="189" t="s">
        <v>2792</v>
      </c>
      <c r="I634" s="189" t="s">
        <v>2649</v>
      </c>
      <c r="J634" t="s">
        <v>649</v>
      </c>
      <c r="L634" s="139" t="s">
        <v>752</v>
      </c>
      <c r="M634" s="139" t="s">
        <v>80</v>
      </c>
    </row>
    <row r="635" spans="1:13" s="141" customFormat="1">
      <c r="A635" s="189" t="s">
        <v>1808</v>
      </c>
      <c r="B635" s="189"/>
      <c r="C635" s="189" t="s">
        <v>2791</v>
      </c>
      <c r="D635" s="190">
        <v>45536</v>
      </c>
      <c r="E635" s="191">
        <v>45646</v>
      </c>
      <c r="F635" s="132">
        <v>0.91</v>
      </c>
      <c r="G635" s="193">
        <v>112120501010</v>
      </c>
      <c r="H635" s="189" t="s">
        <v>2792</v>
      </c>
      <c r="I635" s="189" t="s">
        <v>2692</v>
      </c>
      <c r="J635" t="s">
        <v>650</v>
      </c>
      <c r="L635" s="139" t="s">
        <v>752</v>
      </c>
      <c r="M635" s="139" t="s">
        <v>68</v>
      </c>
    </row>
    <row r="636" spans="1:13" s="141" customFormat="1">
      <c r="A636" s="189" t="s">
        <v>1808</v>
      </c>
      <c r="B636" s="189"/>
      <c r="C636" s="189" t="s">
        <v>2791</v>
      </c>
      <c r="D636" s="190">
        <v>45536</v>
      </c>
      <c r="E636" s="191">
        <v>45646</v>
      </c>
      <c r="F636" s="132">
        <v>1.46</v>
      </c>
      <c r="G636" s="193">
        <v>112120501010</v>
      </c>
      <c r="H636" s="189" t="s">
        <v>2792</v>
      </c>
      <c r="I636" s="189" t="s">
        <v>2753</v>
      </c>
      <c r="J636" t="s">
        <v>644</v>
      </c>
      <c r="L636" s="139" t="s">
        <v>752</v>
      </c>
      <c r="M636" s="139" t="s">
        <v>296</v>
      </c>
    </row>
    <row r="637" spans="1:13" s="141" customFormat="1">
      <c r="A637" s="189" t="s">
        <v>1808</v>
      </c>
      <c r="B637" s="189"/>
      <c r="C637" s="189" t="s">
        <v>2791</v>
      </c>
      <c r="D637" s="190">
        <v>45536</v>
      </c>
      <c r="E637" s="191">
        <v>45646</v>
      </c>
      <c r="F637" s="132">
        <v>1.33</v>
      </c>
      <c r="G637" s="193">
        <v>112120501010</v>
      </c>
      <c r="H637" s="189" t="s">
        <v>2792</v>
      </c>
      <c r="I637" s="189" t="s">
        <v>2730</v>
      </c>
      <c r="J637" t="s">
        <v>651</v>
      </c>
      <c r="L637" s="139" t="s">
        <v>752</v>
      </c>
      <c r="M637" s="139" t="s">
        <v>412</v>
      </c>
    </row>
    <row r="638" spans="1:13" s="141" customFormat="1">
      <c r="A638" s="189" t="s">
        <v>1808</v>
      </c>
      <c r="B638" s="189"/>
      <c r="C638" s="189" t="s">
        <v>2791</v>
      </c>
      <c r="D638" s="190">
        <v>45536</v>
      </c>
      <c r="E638" s="191">
        <v>45646</v>
      </c>
      <c r="F638" s="132">
        <v>0.35</v>
      </c>
      <c r="G638" s="193">
        <v>112120501010</v>
      </c>
      <c r="H638" s="189" t="s">
        <v>2792</v>
      </c>
      <c r="I638" s="189" t="s">
        <v>2746</v>
      </c>
      <c r="J638" t="s">
        <v>652</v>
      </c>
      <c r="L638" s="139" t="s">
        <v>752</v>
      </c>
      <c r="M638" s="139" t="s">
        <v>336</v>
      </c>
    </row>
    <row r="639" spans="1:13" s="141" customFormat="1">
      <c r="A639" s="189" t="s">
        <v>1808</v>
      </c>
      <c r="B639" s="189"/>
      <c r="C639" s="189" t="s">
        <v>2791</v>
      </c>
      <c r="D639" s="190">
        <v>45536</v>
      </c>
      <c r="E639" s="191">
        <v>45646</v>
      </c>
      <c r="F639" s="132">
        <v>0.7</v>
      </c>
      <c r="G639" s="193">
        <v>112120501010</v>
      </c>
      <c r="H639" s="189" t="s">
        <v>2792</v>
      </c>
      <c r="I639" s="189" t="s">
        <v>2712</v>
      </c>
      <c r="J639" t="s">
        <v>653</v>
      </c>
      <c r="L639" s="139" t="s">
        <v>752</v>
      </c>
      <c r="M639" s="139" t="s">
        <v>268</v>
      </c>
    </row>
    <row r="640" spans="1:13" s="141" customFormat="1">
      <c r="A640" s="189" t="s">
        <v>1808</v>
      </c>
      <c r="B640" s="189"/>
      <c r="C640" s="189" t="s">
        <v>2791</v>
      </c>
      <c r="D640" s="190">
        <v>45536</v>
      </c>
      <c r="E640" s="191">
        <v>45646</v>
      </c>
      <c r="F640" s="132">
        <v>0.84</v>
      </c>
      <c r="G640" s="193">
        <v>112120501010</v>
      </c>
      <c r="H640" s="189" t="s">
        <v>2792</v>
      </c>
      <c r="I640" s="189" t="s">
        <v>2589</v>
      </c>
      <c r="J640" t="s">
        <v>654</v>
      </c>
      <c r="L640" s="139" t="s">
        <v>752</v>
      </c>
      <c r="M640" s="139" t="s">
        <v>244</v>
      </c>
    </row>
    <row r="641" spans="1:13" s="141" customFormat="1">
      <c r="A641" s="189" t="s">
        <v>1808</v>
      </c>
      <c r="B641" s="189"/>
      <c r="C641" s="189" t="s">
        <v>2791</v>
      </c>
      <c r="D641" s="190">
        <v>45536</v>
      </c>
      <c r="E641" s="191">
        <v>45646</v>
      </c>
      <c r="F641" s="132">
        <v>0.63</v>
      </c>
      <c r="G641" s="193">
        <v>112120501010</v>
      </c>
      <c r="H641" s="189" t="s">
        <v>2792</v>
      </c>
      <c r="I641" s="189" t="s">
        <v>2731</v>
      </c>
      <c r="J641" t="s">
        <v>667</v>
      </c>
      <c r="L641" s="139" t="s">
        <v>752</v>
      </c>
      <c r="M641" s="139" t="s">
        <v>266</v>
      </c>
    </row>
    <row r="642" spans="1:13" s="141" customFormat="1">
      <c r="A642" s="189" t="s">
        <v>1808</v>
      </c>
      <c r="B642" s="189"/>
      <c r="C642" s="189" t="s">
        <v>2791</v>
      </c>
      <c r="D642" s="190">
        <v>45536</v>
      </c>
      <c r="E642" s="191">
        <v>45646</v>
      </c>
      <c r="F642" s="132">
        <v>1.39</v>
      </c>
      <c r="G642" s="193">
        <v>112120501010</v>
      </c>
      <c r="H642" s="189" t="s">
        <v>2792</v>
      </c>
      <c r="I642" s="189" t="s">
        <v>2629</v>
      </c>
      <c r="J642" t="s">
        <v>655</v>
      </c>
      <c r="L642" s="139" t="s">
        <v>752</v>
      </c>
      <c r="M642" s="139" t="s">
        <v>448</v>
      </c>
    </row>
    <row r="643" spans="1:13" s="141" customFormat="1">
      <c r="A643" s="189" t="s">
        <v>1808</v>
      </c>
      <c r="B643" s="189"/>
      <c r="C643" s="189" t="s">
        <v>2791</v>
      </c>
      <c r="D643" s="190">
        <v>45536</v>
      </c>
      <c r="E643" s="191">
        <v>45646</v>
      </c>
      <c r="F643" s="132">
        <v>1.74</v>
      </c>
      <c r="G643" s="193">
        <v>112120501010</v>
      </c>
      <c r="H643" s="189" t="s">
        <v>2792</v>
      </c>
      <c r="I643" s="189" t="s">
        <v>2636</v>
      </c>
      <c r="J643" t="s">
        <v>656</v>
      </c>
      <c r="L643" s="139" t="s">
        <v>752</v>
      </c>
      <c r="M643" s="139" t="s">
        <v>486</v>
      </c>
    </row>
    <row r="644" spans="1:13" s="141" customFormat="1">
      <c r="A644" s="189" t="s">
        <v>1808</v>
      </c>
      <c r="B644" s="189"/>
      <c r="C644" s="189" t="s">
        <v>2791</v>
      </c>
      <c r="D644" s="190">
        <v>45536</v>
      </c>
      <c r="E644" s="191">
        <v>45646</v>
      </c>
      <c r="F644" s="132">
        <v>1.46</v>
      </c>
      <c r="G644" s="193">
        <v>112120501010</v>
      </c>
      <c r="H644" s="189" t="s">
        <v>2792</v>
      </c>
      <c r="I644" s="189" t="s">
        <v>2735</v>
      </c>
      <c r="J644" t="s">
        <v>657</v>
      </c>
      <c r="L644" s="139" t="s">
        <v>752</v>
      </c>
      <c r="M644" s="139" t="s">
        <v>468</v>
      </c>
    </row>
    <row r="645" spans="1:13" s="141" customFormat="1">
      <c r="A645" s="189" t="s">
        <v>1808</v>
      </c>
      <c r="B645" s="189"/>
      <c r="C645" s="189" t="s">
        <v>2791</v>
      </c>
      <c r="D645" s="190">
        <v>45536</v>
      </c>
      <c r="E645" s="191">
        <v>45646</v>
      </c>
      <c r="F645" s="132">
        <v>1.33</v>
      </c>
      <c r="G645" s="193">
        <v>112120501010</v>
      </c>
      <c r="H645" s="189" t="s">
        <v>2792</v>
      </c>
      <c r="I645" s="189" t="s">
        <v>2560</v>
      </c>
      <c r="J645" t="s">
        <v>658</v>
      </c>
      <c r="L645" s="139" t="s">
        <v>752</v>
      </c>
      <c r="M645" s="139" t="s">
        <v>436</v>
      </c>
    </row>
    <row r="646" spans="1:13" s="141" customFormat="1">
      <c r="A646" s="189" t="s">
        <v>1808</v>
      </c>
      <c r="B646" s="189"/>
      <c r="C646" s="189" t="s">
        <v>2791</v>
      </c>
      <c r="D646" s="190">
        <v>45536</v>
      </c>
      <c r="E646" s="191">
        <v>45646</v>
      </c>
      <c r="F646" s="132">
        <v>0.84</v>
      </c>
      <c r="G646" s="193">
        <v>112120501010</v>
      </c>
      <c r="H646" s="189" t="s">
        <v>2792</v>
      </c>
      <c r="I646" s="189" t="s">
        <v>2783</v>
      </c>
      <c r="J646" t="s">
        <v>659</v>
      </c>
      <c r="L646" s="139" t="s">
        <v>752</v>
      </c>
      <c r="M646" s="139" t="s">
        <v>124</v>
      </c>
    </row>
    <row r="647" spans="1:13" s="141" customFormat="1">
      <c r="A647" s="189" t="s">
        <v>1808</v>
      </c>
      <c r="B647" s="189"/>
      <c r="C647" s="189" t="s">
        <v>2791</v>
      </c>
      <c r="D647" s="190">
        <v>45536</v>
      </c>
      <c r="E647" s="191">
        <v>45646</v>
      </c>
      <c r="F647" s="132">
        <v>0.77</v>
      </c>
      <c r="G647" s="193">
        <v>112120501010</v>
      </c>
      <c r="H647" s="189" t="s">
        <v>2792</v>
      </c>
      <c r="I647" s="189" t="s">
        <v>2709</v>
      </c>
      <c r="J647" t="s">
        <v>660</v>
      </c>
      <c r="L647" s="139" t="s">
        <v>752</v>
      </c>
      <c r="M647" s="139" t="s">
        <v>70</v>
      </c>
    </row>
    <row r="648" spans="1:13" s="141" customFormat="1">
      <c r="A648" s="189" t="s">
        <v>1808</v>
      </c>
      <c r="B648" s="189"/>
      <c r="C648" s="189" t="s">
        <v>2791</v>
      </c>
      <c r="D648" s="190">
        <v>45536</v>
      </c>
      <c r="E648" s="191">
        <v>45646</v>
      </c>
      <c r="F648" s="132">
        <v>0.56000000000000005</v>
      </c>
      <c r="G648" s="193">
        <v>112120501010</v>
      </c>
      <c r="H648" s="189" t="s">
        <v>2792</v>
      </c>
      <c r="I648" s="189" t="s">
        <v>2601</v>
      </c>
      <c r="J648" t="s">
        <v>676</v>
      </c>
      <c r="L648" s="139" t="s">
        <v>752</v>
      </c>
      <c r="M648" s="139" t="s">
        <v>284</v>
      </c>
    </row>
    <row r="649" spans="1:13" s="141" customFormat="1">
      <c r="A649" s="189" t="s">
        <v>1808</v>
      </c>
      <c r="B649" s="189"/>
      <c r="C649" s="189" t="s">
        <v>2791</v>
      </c>
      <c r="D649" s="190">
        <v>45536</v>
      </c>
      <c r="E649" s="191">
        <v>45646</v>
      </c>
      <c r="F649" s="132">
        <v>0.7</v>
      </c>
      <c r="G649" s="193">
        <v>112120501010</v>
      </c>
      <c r="H649" s="189" t="s">
        <v>2792</v>
      </c>
      <c r="I649" s="189" t="s">
        <v>2747</v>
      </c>
      <c r="J649" t="s">
        <v>629</v>
      </c>
      <c r="L649" s="139" t="s">
        <v>752</v>
      </c>
      <c r="M649" s="139" t="s">
        <v>328</v>
      </c>
    </row>
    <row r="650" spans="1:13" s="141" customFormat="1">
      <c r="A650" s="189" t="s">
        <v>1808</v>
      </c>
      <c r="B650" s="189"/>
      <c r="C650" s="189" t="s">
        <v>2791</v>
      </c>
      <c r="D650" s="190">
        <v>45536</v>
      </c>
      <c r="E650" s="191">
        <v>45646</v>
      </c>
      <c r="F650" s="132">
        <v>0.56000000000000005</v>
      </c>
      <c r="G650" s="193">
        <v>112120501010</v>
      </c>
      <c r="H650" s="189" t="s">
        <v>2792</v>
      </c>
      <c r="I650" s="189" t="s">
        <v>2666</v>
      </c>
      <c r="J650" t="s">
        <v>661</v>
      </c>
      <c r="L650" s="139" t="s">
        <v>752</v>
      </c>
      <c r="M650" s="139" t="s">
        <v>338</v>
      </c>
    </row>
    <row r="651" spans="1:13" s="141" customFormat="1">
      <c r="A651" s="189" t="s">
        <v>1808</v>
      </c>
      <c r="B651" s="189"/>
      <c r="C651" s="189" t="s">
        <v>2791</v>
      </c>
      <c r="D651" s="190">
        <v>45536</v>
      </c>
      <c r="E651" s="191">
        <v>45646</v>
      </c>
      <c r="F651" s="132">
        <v>0.98</v>
      </c>
      <c r="G651" s="193">
        <v>112120501010</v>
      </c>
      <c r="H651" s="189" t="s">
        <v>2792</v>
      </c>
      <c r="I651" s="189" t="s">
        <v>2609</v>
      </c>
      <c r="J651" t="s">
        <v>524</v>
      </c>
      <c r="L651" s="139" t="s">
        <v>752</v>
      </c>
      <c r="M651" s="139" t="s">
        <v>402</v>
      </c>
    </row>
    <row r="652" spans="1:13" s="141" customFormat="1">
      <c r="A652" s="189" t="s">
        <v>1808</v>
      </c>
      <c r="B652" s="189"/>
      <c r="C652" s="189" t="s">
        <v>2791</v>
      </c>
      <c r="D652" s="190">
        <v>45536</v>
      </c>
      <c r="E652" s="191">
        <v>45646</v>
      </c>
      <c r="F652" s="132">
        <v>2.16</v>
      </c>
      <c r="G652" s="193">
        <v>112120501010</v>
      </c>
      <c r="H652" s="189" t="s">
        <v>2792</v>
      </c>
      <c r="I652" s="189" t="s">
        <v>2775</v>
      </c>
      <c r="J652" t="s">
        <v>526</v>
      </c>
      <c r="L652" s="139" t="s">
        <v>752</v>
      </c>
      <c r="M652" s="139" t="s">
        <v>484</v>
      </c>
    </row>
    <row r="653" spans="1:13" s="141" customFormat="1">
      <c r="A653" s="189" t="s">
        <v>1808</v>
      </c>
      <c r="B653" s="189"/>
      <c r="C653" s="189" t="s">
        <v>2791</v>
      </c>
      <c r="D653" s="190">
        <v>45536</v>
      </c>
      <c r="E653" s="191">
        <v>45646</v>
      </c>
      <c r="F653" s="132">
        <v>1.1200000000000001</v>
      </c>
      <c r="G653" s="193">
        <v>112120501010</v>
      </c>
      <c r="H653" s="189" t="s">
        <v>2792</v>
      </c>
      <c r="I653" s="189" t="s">
        <v>2563</v>
      </c>
      <c r="J653" t="s">
        <v>527</v>
      </c>
      <c r="L653" s="139" t="s">
        <v>752</v>
      </c>
      <c r="M653" s="139" t="s">
        <v>98</v>
      </c>
    </row>
    <row r="654" spans="1:13" s="141" customFormat="1">
      <c r="A654" s="189" t="s">
        <v>1808</v>
      </c>
      <c r="B654" s="189"/>
      <c r="C654" s="189" t="s">
        <v>2791</v>
      </c>
      <c r="D654" s="190">
        <v>45536</v>
      </c>
      <c r="E654" s="191">
        <v>45646</v>
      </c>
      <c r="F654" s="132">
        <v>0.7</v>
      </c>
      <c r="G654" s="193">
        <v>112120501010</v>
      </c>
      <c r="H654" s="189" t="s">
        <v>2792</v>
      </c>
      <c r="I654" s="189" t="s">
        <v>2693</v>
      </c>
      <c r="J654" t="s">
        <v>528</v>
      </c>
      <c r="L654" s="139" t="s">
        <v>752</v>
      </c>
      <c r="M654" s="139" t="s">
        <v>82</v>
      </c>
    </row>
    <row r="655" spans="1:13" s="141" customFormat="1">
      <c r="A655" s="189" t="s">
        <v>1808</v>
      </c>
      <c r="B655" s="189"/>
      <c r="C655" s="189" t="s">
        <v>2791</v>
      </c>
      <c r="D655" s="190">
        <v>45536</v>
      </c>
      <c r="E655" s="191">
        <v>45646</v>
      </c>
      <c r="F655" s="132">
        <v>0.77</v>
      </c>
      <c r="G655" s="193">
        <v>112120501010</v>
      </c>
      <c r="H655" s="189" t="s">
        <v>2792</v>
      </c>
      <c r="I655" s="189" t="s">
        <v>2687</v>
      </c>
      <c r="J655" t="s">
        <v>529</v>
      </c>
      <c r="L655" s="139" t="s">
        <v>752</v>
      </c>
      <c r="M655" s="139" t="s">
        <v>226</v>
      </c>
    </row>
    <row r="656" spans="1:13" s="141" customFormat="1">
      <c r="A656" s="189" t="s">
        <v>1808</v>
      </c>
      <c r="B656" s="189"/>
      <c r="C656" s="189" t="s">
        <v>2791</v>
      </c>
      <c r="D656" s="190">
        <v>45536</v>
      </c>
      <c r="E656" s="191">
        <v>45646</v>
      </c>
      <c r="F656" s="132">
        <v>0.77</v>
      </c>
      <c r="G656" s="193">
        <v>112120501010</v>
      </c>
      <c r="H656" s="189" t="s">
        <v>2792</v>
      </c>
      <c r="I656" s="189" t="s">
        <v>2668</v>
      </c>
      <c r="J656" t="s">
        <v>530</v>
      </c>
      <c r="L656" s="139" t="s">
        <v>752</v>
      </c>
      <c r="M656" s="139" t="s">
        <v>228</v>
      </c>
    </row>
    <row r="657" spans="1:13" s="141" customFormat="1">
      <c r="A657" s="189" t="s">
        <v>1808</v>
      </c>
      <c r="B657" s="189"/>
      <c r="C657" s="189" t="s">
        <v>2791</v>
      </c>
      <c r="D657" s="190">
        <v>45536</v>
      </c>
      <c r="E657" s="191">
        <v>45646</v>
      </c>
      <c r="F657" s="132">
        <v>1.1200000000000001</v>
      </c>
      <c r="G657" s="193">
        <v>112120501010</v>
      </c>
      <c r="H657" s="189" t="s">
        <v>2792</v>
      </c>
      <c r="I657" s="189" t="s">
        <v>2644</v>
      </c>
      <c r="J657" t="s">
        <v>531</v>
      </c>
      <c r="L657" s="139" t="s">
        <v>752</v>
      </c>
      <c r="M657" s="139" t="s">
        <v>52</v>
      </c>
    </row>
    <row r="658" spans="1:13" s="141" customFormat="1">
      <c r="A658" s="189" t="s">
        <v>1808</v>
      </c>
      <c r="B658" s="189"/>
      <c r="C658" s="189" t="s">
        <v>2791</v>
      </c>
      <c r="D658" s="190">
        <v>45536</v>
      </c>
      <c r="E658" s="191">
        <v>45646</v>
      </c>
      <c r="F658" s="132">
        <v>1.05</v>
      </c>
      <c r="G658" s="193">
        <v>112120501010</v>
      </c>
      <c r="H658" s="189" t="s">
        <v>2792</v>
      </c>
      <c r="I658" s="189" t="s">
        <v>2614</v>
      </c>
      <c r="J658" t="s">
        <v>532</v>
      </c>
      <c r="L658" s="139" t="s">
        <v>752</v>
      </c>
      <c r="M658" s="139" t="s">
        <v>41</v>
      </c>
    </row>
    <row r="659" spans="1:13" s="141" customFormat="1">
      <c r="A659" s="189" t="s">
        <v>1808</v>
      </c>
      <c r="B659" s="189"/>
      <c r="C659" s="189" t="s">
        <v>2791</v>
      </c>
      <c r="D659" s="190">
        <v>45536</v>
      </c>
      <c r="E659" s="191">
        <v>45646</v>
      </c>
      <c r="F659" s="132">
        <v>0.77</v>
      </c>
      <c r="G659" s="193">
        <v>112120501010</v>
      </c>
      <c r="H659" s="189" t="s">
        <v>2792</v>
      </c>
      <c r="I659" s="189" t="s">
        <v>2777</v>
      </c>
      <c r="J659" t="s">
        <v>677</v>
      </c>
      <c r="L659" s="139" t="s">
        <v>752</v>
      </c>
      <c r="M659" s="139" t="s">
        <v>60</v>
      </c>
    </row>
    <row r="660" spans="1:13" s="141" customFormat="1">
      <c r="A660" s="189" t="s">
        <v>1808</v>
      </c>
      <c r="B660" s="189"/>
      <c r="C660" s="189" t="s">
        <v>2791</v>
      </c>
      <c r="D660" s="190">
        <v>45536</v>
      </c>
      <c r="E660" s="191">
        <v>45646</v>
      </c>
      <c r="F660" s="132">
        <v>0.63</v>
      </c>
      <c r="G660" s="193">
        <v>112120501010</v>
      </c>
      <c r="H660" s="189" t="s">
        <v>2792</v>
      </c>
      <c r="I660" s="189" t="s">
        <v>2664</v>
      </c>
      <c r="J660" t="s">
        <v>533</v>
      </c>
      <c r="L660" s="139" t="s">
        <v>752</v>
      </c>
      <c r="M660" s="139" t="s">
        <v>214</v>
      </c>
    </row>
    <row r="661" spans="1:13" s="141" customFormat="1">
      <c r="A661" s="189" t="s">
        <v>1808</v>
      </c>
      <c r="B661" s="189"/>
      <c r="C661" s="189" t="s">
        <v>2791</v>
      </c>
      <c r="D661" s="190">
        <v>45536</v>
      </c>
      <c r="E661" s="191">
        <v>45646</v>
      </c>
      <c r="F661" s="132">
        <v>0.56000000000000005</v>
      </c>
      <c r="G661" s="193">
        <v>112120501010</v>
      </c>
      <c r="H661" s="189" t="s">
        <v>2792</v>
      </c>
      <c r="I661" s="189" t="s">
        <v>2642</v>
      </c>
      <c r="J661" t="s">
        <v>534</v>
      </c>
      <c r="L661" s="139" t="s">
        <v>752</v>
      </c>
      <c r="M661" s="139" t="s">
        <v>236</v>
      </c>
    </row>
    <row r="662" spans="1:13" s="141" customFormat="1">
      <c r="A662" s="189" t="s">
        <v>1808</v>
      </c>
      <c r="B662" s="189"/>
      <c r="C662" s="189" t="s">
        <v>2791</v>
      </c>
      <c r="D662" s="190">
        <v>45536</v>
      </c>
      <c r="E662" s="191">
        <v>45646</v>
      </c>
      <c r="F662" s="132">
        <v>1.26</v>
      </c>
      <c r="G662" s="193">
        <v>112120501010</v>
      </c>
      <c r="H662" s="189" t="s">
        <v>2792</v>
      </c>
      <c r="I662" s="189" t="s">
        <v>2630</v>
      </c>
      <c r="J662" t="s">
        <v>670</v>
      </c>
      <c r="L662" s="139" t="s">
        <v>752</v>
      </c>
      <c r="M662" s="139" t="s">
        <v>452</v>
      </c>
    </row>
    <row r="663" spans="1:13" s="141" customFormat="1">
      <c r="A663" s="189" t="s">
        <v>1808</v>
      </c>
      <c r="B663" s="189"/>
      <c r="C663" s="189" t="s">
        <v>2791</v>
      </c>
      <c r="D663" s="190">
        <v>45536</v>
      </c>
      <c r="E663" s="191">
        <v>45646</v>
      </c>
      <c r="F663" s="132">
        <v>0.7</v>
      </c>
      <c r="G663" s="193">
        <v>112120501010</v>
      </c>
      <c r="H663" s="189" t="s">
        <v>2792</v>
      </c>
      <c r="I663" s="189" t="s">
        <v>2744</v>
      </c>
      <c r="J663" t="s">
        <v>535</v>
      </c>
      <c r="L663" s="139" t="s">
        <v>752</v>
      </c>
      <c r="M663" s="139" t="s">
        <v>454</v>
      </c>
    </row>
    <row r="664" spans="1:13" s="141" customFormat="1">
      <c r="A664" s="189" t="s">
        <v>1808</v>
      </c>
      <c r="B664" s="189"/>
      <c r="C664" s="189" t="s">
        <v>2791</v>
      </c>
      <c r="D664" s="190">
        <v>45536</v>
      </c>
      <c r="E664" s="191">
        <v>45646</v>
      </c>
      <c r="F664" s="132">
        <v>0.7</v>
      </c>
      <c r="G664" s="193">
        <v>112120501010</v>
      </c>
      <c r="H664" s="189" t="s">
        <v>2792</v>
      </c>
      <c r="I664" s="189" t="s">
        <v>2669</v>
      </c>
      <c r="J664" t="s">
        <v>536</v>
      </c>
      <c r="L664" s="139" t="s">
        <v>752</v>
      </c>
      <c r="M664" s="139" t="s">
        <v>104</v>
      </c>
    </row>
    <row r="665" spans="1:13" s="141" customFormat="1">
      <c r="A665" s="189" t="s">
        <v>1808</v>
      </c>
      <c r="B665" s="189"/>
      <c r="C665" s="189" t="s">
        <v>2791</v>
      </c>
      <c r="D665" s="190">
        <v>45536</v>
      </c>
      <c r="E665" s="191">
        <v>45646</v>
      </c>
      <c r="F665" s="132">
        <v>1.1200000000000001</v>
      </c>
      <c r="G665" s="193">
        <v>112120501010</v>
      </c>
      <c r="H665" s="189" t="s">
        <v>2792</v>
      </c>
      <c r="I665" s="189" t="s">
        <v>2764</v>
      </c>
      <c r="J665" t="s">
        <v>671</v>
      </c>
      <c r="L665" s="139" t="s">
        <v>752</v>
      </c>
      <c r="M665" s="139" t="s">
        <v>506</v>
      </c>
    </row>
    <row r="666" spans="1:13" s="141" customFormat="1">
      <c r="A666" s="189" t="s">
        <v>1808</v>
      </c>
      <c r="B666" s="189"/>
      <c r="C666" s="189" t="s">
        <v>2791</v>
      </c>
      <c r="D666" s="190">
        <v>45536</v>
      </c>
      <c r="E666" s="191">
        <v>45646</v>
      </c>
      <c r="F666" s="132">
        <v>0.7</v>
      </c>
      <c r="G666" s="193">
        <v>112120501010</v>
      </c>
      <c r="H666" s="189" t="s">
        <v>2792</v>
      </c>
      <c r="I666" s="189" t="s">
        <v>2699</v>
      </c>
      <c r="J666" t="s">
        <v>537</v>
      </c>
      <c r="L666" s="139" t="s">
        <v>752</v>
      </c>
      <c r="M666" s="139" t="s">
        <v>144</v>
      </c>
    </row>
    <row r="667" spans="1:13" s="141" customFormat="1">
      <c r="A667" s="189" t="s">
        <v>1808</v>
      </c>
      <c r="B667" s="189"/>
      <c r="C667" s="189" t="s">
        <v>2791</v>
      </c>
      <c r="D667" s="190">
        <v>45536</v>
      </c>
      <c r="E667" s="191">
        <v>45646</v>
      </c>
      <c r="F667" s="132">
        <v>1.05</v>
      </c>
      <c r="G667" s="193">
        <v>112120501010</v>
      </c>
      <c r="H667" s="189" t="s">
        <v>2792</v>
      </c>
      <c r="I667" s="189" t="s">
        <v>2604</v>
      </c>
      <c r="J667" t="s">
        <v>538</v>
      </c>
      <c r="L667" s="139" t="s">
        <v>752</v>
      </c>
      <c r="M667" s="139" t="s">
        <v>322</v>
      </c>
    </row>
    <row r="668" spans="1:13" s="141" customFormat="1">
      <c r="A668" s="189" t="s">
        <v>1808</v>
      </c>
      <c r="B668" s="189"/>
      <c r="C668" s="189" t="s">
        <v>2791</v>
      </c>
      <c r="D668" s="190">
        <v>45536</v>
      </c>
      <c r="E668" s="191">
        <v>45646</v>
      </c>
      <c r="F668" s="132">
        <v>1.26</v>
      </c>
      <c r="G668" s="193">
        <v>112120501010</v>
      </c>
      <c r="H668" s="189" t="s">
        <v>2792</v>
      </c>
      <c r="I668" s="189" t="s">
        <v>2586</v>
      </c>
      <c r="J668" t="s">
        <v>678</v>
      </c>
      <c r="L668" s="139" t="s">
        <v>752</v>
      </c>
      <c r="M668" s="139" t="s">
        <v>188</v>
      </c>
    </row>
    <row r="669" spans="1:13" s="141" customFormat="1">
      <c r="A669" s="189" t="s">
        <v>1808</v>
      </c>
      <c r="B669" s="189"/>
      <c r="C669" s="189" t="s">
        <v>2791</v>
      </c>
      <c r="D669" s="190">
        <v>45536</v>
      </c>
      <c r="E669" s="191">
        <v>45646</v>
      </c>
      <c r="F669" s="132">
        <v>0.7</v>
      </c>
      <c r="G669" s="193">
        <v>112120501010</v>
      </c>
      <c r="H669" s="189" t="s">
        <v>2792</v>
      </c>
      <c r="I669" s="189" t="s">
        <v>2774</v>
      </c>
      <c r="J669" t="s">
        <v>762</v>
      </c>
      <c r="L669" s="139" t="s">
        <v>752</v>
      </c>
      <c r="M669" s="139" t="s">
        <v>476</v>
      </c>
    </row>
    <row r="670" spans="1:13" s="141" customFormat="1">
      <c r="A670" s="189" t="s">
        <v>1808</v>
      </c>
      <c r="B670" s="189"/>
      <c r="C670" s="189" t="s">
        <v>2791</v>
      </c>
      <c r="D670" s="190">
        <v>45536</v>
      </c>
      <c r="E670" s="191">
        <v>45646</v>
      </c>
      <c r="F670" s="132">
        <v>0.63</v>
      </c>
      <c r="G670" s="193">
        <v>112120501010</v>
      </c>
      <c r="H670" s="189" t="s">
        <v>2792</v>
      </c>
      <c r="I670" s="189" t="s">
        <v>2684</v>
      </c>
      <c r="J670" t="s">
        <v>539</v>
      </c>
      <c r="L670" s="139" t="s">
        <v>752</v>
      </c>
      <c r="M670" s="139" t="s">
        <v>238</v>
      </c>
    </row>
    <row r="671" spans="1:13" s="141" customFormat="1">
      <c r="A671" s="189" t="s">
        <v>1808</v>
      </c>
      <c r="B671" s="189"/>
      <c r="C671" s="189" t="s">
        <v>2791</v>
      </c>
      <c r="D671" s="190">
        <v>45536</v>
      </c>
      <c r="E671" s="191">
        <v>45646</v>
      </c>
      <c r="F671" s="132">
        <v>0.7</v>
      </c>
      <c r="G671" s="193">
        <v>112120501010</v>
      </c>
      <c r="H671" s="189" t="s">
        <v>2792</v>
      </c>
      <c r="I671" s="189" t="s">
        <v>2725</v>
      </c>
      <c r="J671" t="s">
        <v>540</v>
      </c>
      <c r="L671" s="139" t="s">
        <v>752</v>
      </c>
      <c r="M671" s="139" t="s">
        <v>246</v>
      </c>
    </row>
    <row r="672" spans="1:13" s="141" customFormat="1">
      <c r="A672" s="189" t="s">
        <v>1808</v>
      </c>
      <c r="B672" s="189"/>
      <c r="C672" s="189" t="s">
        <v>2791</v>
      </c>
      <c r="D672" s="190">
        <v>45536</v>
      </c>
      <c r="E672" s="191">
        <v>45646</v>
      </c>
      <c r="F672" s="132">
        <v>1.53</v>
      </c>
      <c r="G672" s="193">
        <v>112120501010</v>
      </c>
      <c r="H672" s="189" t="s">
        <v>2792</v>
      </c>
      <c r="I672" s="189" t="s">
        <v>2685</v>
      </c>
      <c r="J672" t="s">
        <v>542</v>
      </c>
      <c r="L672" s="139" t="s">
        <v>752</v>
      </c>
      <c r="M672" s="139" t="s">
        <v>400</v>
      </c>
    </row>
    <row r="673" spans="1:13" s="141" customFormat="1">
      <c r="A673" s="189" t="s">
        <v>1808</v>
      </c>
      <c r="B673" s="189"/>
      <c r="C673" s="189" t="s">
        <v>2791</v>
      </c>
      <c r="D673" s="190">
        <v>45536</v>
      </c>
      <c r="E673" s="191">
        <v>45646</v>
      </c>
      <c r="F673" s="132">
        <v>0.98</v>
      </c>
      <c r="G673" s="193">
        <v>112120501010</v>
      </c>
      <c r="H673" s="189" t="s">
        <v>2792</v>
      </c>
      <c r="I673" s="189" t="s">
        <v>2549</v>
      </c>
      <c r="J673" t="s">
        <v>672</v>
      </c>
      <c r="L673" s="139" t="s">
        <v>752</v>
      </c>
      <c r="M673" s="139" t="s">
        <v>11</v>
      </c>
    </row>
    <row r="674" spans="1:13" s="141" customFormat="1">
      <c r="A674" s="189" t="s">
        <v>1808</v>
      </c>
      <c r="B674" s="189"/>
      <c r="C674" s="189" t="s">
        <v>2791</v>
      </c>
      <c r="D674" s="190">
        <v>45536</v>
      </c>
      <c r="E674" s="191">
        <v>45646</v>
      </c>
      <c r="F674" s="132">
        <v>0.77</v>
      </c>
      <c r="G674" s="193">
        <v>112120501010</v>
      </c>
      <c r="H674" s="189" t="s">
        <v>2792</v>
      </c>
      <c r="I674" s="189" t="s">
        <v>2574</v>
      </c>
      <c r="J674" t="s">
        <v>541</v>
      </c>
      <c r="L674" s="139" t="s">
        <v>752</v>
      </c>
      <c r="M674" s="139" t="s">
        <v>23</v>
      </c>
    </row>
    <row r="675" spans="1:13" s="141" customFormat="1">
      <c r="A675" s="189" t="s">
        <v>1808</v>
      </c>
      <c r="B675" s="189"/>
      <c r="C675" s="189" t="s">
        <v>2791</v>
      </c>
      <c r="D675" s="190">
        <v>45536</v>
      </c>
      <c r="E675" s="191">
        <v>45646</v>
      </c>
      <c r="F675" s="132">
        <v>0.77</v>
      </c>
      <c r="G675" s="193">
        <v>112120501010</v>
      </c>
      <c r="H675" s="189" t="s">
        <v>2792</v>
      </c>
      <c r="I675" s="189" t="s">
        <v>2760</v>
      </c>
      <c r="J675" t="s">
        <v>668</v>
      </c>
      <c r="L675" s="139" t="s">
        <v>752</v>
      </c>
      <c r="M675" s="139" t="s">
        <v>250</v>
      </c>
    </row>
    <row r="676" spans="1:13" s="141" customFormat="1">
      <c r="A676" s="189" t="s">
        <v>1808</v>
      </c>
      <c r="B676" s="189"/>
      <c r="C676" s="189" t="s">
        <v>2791</v>
      </c>
      <c r="D676" s="190">
        <v>45536</v>
      </c>
      <c r="E676" s="191">
        <v>45646</v>
      </c>
      <c r="F676" s="132">
        <v>0.7</v>
      </c>
      <c r="G676" s="193">
        <v>112120501010</v>
      </c>
      <c r="H676" s="189" t="s">
        <v>2792</v>
      </c>
      <c r="I676" s="189" t="s">
        <v>2732</v>
      </c>
      <c r="J676" t="s">
        <v>543</v>
      </c>
      <c r="L676" s="139" t="s">
        <v>752</v>
      </c>
      <c r="M676" s="139" t="s">
        <v>252</v>
      </c>
    </row>
    <row r="677" spans="1:13" s="141" customFormat="1">
      <c r="A677" s="189" t="s">
        <v>1808</v>
      </c>
      <c r="B677" s="189"/>
      <c r="C677" s="189" t="s">
        <v>2791</v>
      </c>
      <c r="D677" s="190">
        <v>45536</v>
      </c>
      <c r="E677" s="191">
        <v>45646</v>
      </c>
      <c r="F677" s="132">
        <v>0.7</v>
      </c>
      <c r="G677" s="193">
        <v>112120501010</v>
      </c>
      <c r="H677" s="189" t="s">
        <v>2792</v>
      </c>
      <c r="I677" s="189" t="s">
        <v>2648</v>
      </c>
      <c r="J677" t="s">
        <v>669</v>
      </c>
      <c r="L677" s="139" t="s">
        <v>752</v>
      </c>
      <c r="M677" s="139" t="s">
        <v>206</v>
      </c>
    </row>
    <row r="678" spans="1:13" s="141" customFormat="1">
      <c r="A678" s="189" t="s">
        <v>1808</v>
      </c>
      <c r="B678" s="189"/>
      <c r="C678" s="189" t="s">
        <v>2791</v>
      </c>
      <c r="D678" s="190">
        <v>45536</v>
      </c>
      <c r="E678" s="191">
        <v>45646</v>
      </c>
      <c r="F678" s="132">
        <v>0.35</v>
      </c>
      <c r="G678" s="193">
        <v>112120501010</v>
      </c>
      <c r="H678" s="189" t="s">
        <v>2792</v>
      </c>
      <c r="I678" s="189" t="s">
        <v>2639</v>
      </c>
      <c r="J678" t="s">
        <v>545</v>
      </c>
      <c r="L678" s="139" t="s">
        <v>752</v>
      </c>
      <c r="M678" s="139" t="s">
        <v>130</v>
      </c>
    </row>
    <row r="679" spans="1:13" s="141" customFormat="1">
      <c r="A679" s="189" t="s">
        <v>1808</v>
      </c>
      <c r="B679" s="189"/>
      <c r="C679" s="189" t="s">
        <v>2791</v>
      </c>
      <c r="D679" s="190">
        <v>45536</v>
      </c>
      <c r="E679" s="191">
        <v>45646</v>
      </c>
      <c r="F679" s="132">
        <v>0.56000000000000005</v>
      </c>
      <c r="G679" s="193">
        <v>112120501010</v>
      </c>
      <c r="H679" s="189" t="s">
        <v>2792</v>
      </c>
      <c r="I679" s="189" t="s">
        <v>2779</v>
      </c>
      <c r="J679" t="s">
        <v>673</v>
      </c>
      <c r="L679" s="139" t="s">
        <v>752</v>
      </c>
      <c r="M679" s="139" t="s">
        <v>152</v>
      </c>
    </row>
    <row r="680" spans="1:13" s="141" customFormat="1">
      <c r="A680" s="189" t="s">
        <v>1808</v>
      </c>
      <c r="B680" s="189"/>
      <c r="C680" s="189" t="s">
        <v>2791</v>
      </c>
      <c r="D680" s="190">
        <v>45536</v>
      </c>
      <c r="E680" s="191">
        <v>45646</v>
      </c>
      <c r="F680" s="132">
        <v>0.63</v>
      </c>
      <c r="G680" s="193">
        <v>112120501010</v>
      </c>
      <c r="H680" s="189" t="s">
        <v>2792</v>
      </c>
      <c r="I680" s="189" t="s">
        <v>2605</v>
      </c>
      <c r="J680" t="s">
        <v>674</v>
      </c>
      <c r="L680" s="139" t="s">
        <v>752</v>
      </c>
      <c r="M680" s="139" t="s">
        <v>134</v>
      </c>
    </row>
    <row r="681" spans="1:13" s="141" customFormat="1">
      <c r="A681" s="189" t="s">
        <v>1808</v>
      </c>
      <c r="B681" s="189"/>
      <c r="C681" s="189" t="s">
        <v>2791</v>
      </c>
      <c r="D681" s="190">
        <v>45536</v>
      </c>
      <c r="E681" s="191">
        <v>45646</v>
      </c>
      <c r="F681" s="132">
        <v>0.49</v>
      </c>
      <c r="G681" s="193">
        <v>112120501010</v>
      </c>
      <c r="H681" s="189" t="s">
        <v>2792</v>
      </c>
      <c r="I681" s="189" t="s">
        <v>2619</v>
      </c>
      <c r="J681" t="s">
        <v>685</v>
      </c>
      <c r="L681" s="139" t="s">
        <v>752</v>
      </c>
      <c r="M681" s="139" t="s">
        <v>294</v>
      </c>
    </row>
    <row r="682" spans="1:13" s="141" customFormat="1">
      <c r="A682" s="189" t="s">
        <v>1808</v>
      </c>
      <c r="B682" s="189"/>
      <c r="C682" s="189" t="s">
        <v>2791</v>
      </c>
      <c r="D682" s="190">
        <v>45536</v>
      </c>
      <c r="E682" s="191">
        <v>45646</v>
      </c>
      <c r="F682" s="132">
        <v>0.91</v>
      </c>
      <c r="G682" s="193">
        <v>112120501010</v>
      </c>
      <c r="H682" s="189" t="s">
        <v>2792</v>
      </c>
      <c r="I682" s="189" t="s">
        <v>2715</v>
      </c>
      <c r="J682" t="s">
        <v>516</v>
      </c>
      <c r="L682" s="139" t="s">
        <v>752</v>
      </c>
      <c r="M682" s="139" t="s">
        <v>132</v>
      </c>
    </row>
    <row r="683" spans="1:13" s="141" customFormat="1">
      <c r="A683" s="189" t="s">
        <v>1808</v>
      </c>
      <c r="B683" s="189"/>
      <c r="C683" s="189" t="s">
        <v>2791</v>
      </c>
      <c r="D683" s="190">
        <v>45536</v>
      </c>
      <c r="E683" s="191">
        <v>45646</v>
      </c>
      <c r="F683" s="132">
        <v>0.56000000000000005</v>
      </c>
      <c r="G683" s="193">
        <v>112120501010</v>
      </c>
      <c r="H683" s="189" t="s">
        <v>2792</v>
      </c>
      <c r="I683" s="189" t="s">
        <v>2770</v>
      </c>
      <c r="J683" t="s">
        <v>679</v>
      </c>
      <c r="L683" s="139" t="s">
        <v>752</v>
      </c>
      <c r="M683" s="139" t="s">
        <v>13</v>
      </c>
    </row>
    <row r="684" spans="1:13" s="141" customFormat="1">
      <c r="A684" s="189" t="s">
        <v>1808</v>
      </c>
      <c r="B684" s="189"/>
      <c r="C684" s="189" t="s">
        <v>2791</v>
      </c>
      <c r="D684" s="190">
        <v>45536</v>
      </c>
      <c r="E684" s="191">
        <v>45646</v>
      </c>
      <c r="F684" s="132">
        <v>0.7</v>
      </c>
      <c r="G684" s="193">
        <v>112120501010</v>
      </c>
      <c r="H684" s="189" t="s">
        <v>2792</v>
      </c>
      <c r="I684" s="189" t="s">
        <v>2757</v>
      </c>
      <c r="J684" t="s">
        <v>680</v>
      </c>
      <c r="L684" s="139" t="s">
        <v>752</v>
      </c>
      <c r="M684" s="139" t="s">
        <v>72</v>
      </c>
    </row>
    <row r="685" spans="1:13" s="141" customFormat="1">
      <c r="A685" s="189" t="s">
        <v>1808</v>
      </c>
      <c r="B685" s="189"/>
      <c r="C685" s="189" t="s">
        <v>2791</v>
      </c>
      <c r="D685" s="190">
        <v>45536</v>
      </c>
      <c r="E685" s="191">
        <v>45646</v>
      </c>
      <c r="F685" s="132">
        <v>0.7</v>
      </c>
      <c r="G685" s="193">
        <v>112120501010</v>
      </c>
      <c r="H685" s="189" t="s">
        <v>2792</v>
      </c>
      <c r="I685" s="189" t="s">
        <v>2698</v>
      </c>
      <c r="J685" t="s">
        <v>681</v>
      </c>
      <c r="L685" s="139" t="s">
        <v>752</v>
      </c>
      <c r="M685" s="139" t="s">
        <v>210</v>
      </c>
    </row>
    <row r="686" spans="1:13" s="141" customFormat="1">
      <c r="A686" s="189" t="s">
        <v>1808</v>
      </c>
      <c r="B686" s="189"/>
      <c r="C686" s="189" t="s">
        <v>2791</v>
      </c>
      <c r="D686" s="190">
        <v>45536</v>
      </c>
      <c r="E686" s="191">
        <v>45646</v>
      </c>
      <c r="F686" s="132">
        <v>0.56000000000000005</v>
      </c>
      <c r="G686" s="193">
        <v>112120501010</v>
      </c>
      <c r="H686" s="189" t="s">
        <v>2792</v>
      </c>
      <c r="I686" s="189" t="s">
        <v>2618</v>
      </c>
      <c r="J686" t="s">
        <v>682</v>
      </c>
      <c r="L686" s="139" t="s">
        <v>752</v>
      </c>
      <c r="M686" s="139" t="s">
        <v>216</v>
      </c>
    </row>
    <row r="687" spans="1:13" s="141" customFormat="1">
      <c r="A687" s="189" t="s">
        <v>1808</v>
      </c>
      <c r="B687" s="189"/>
      <c r="C687" s="189" t="s">
        <v>2791</v>
      </c>
      <c r="D687" s="190">
        <v>45536</v>
      </c>
      <c r="E687" s="191">
        <v>45646</v>
      </c>
      <c r="F687" s="132">
        <v>0.42</v>
      </c>
      <c r="G687" s="193">
        <v>112120501010</v>
      </c>
      <c r="H687" s="189" t="s">
        <v>2792</v>
      </c>
      <c r="I687" s="189" t="s">
        <v>2727</v>
      </c>
      <c r="J687" t="s">
        <v>683</v>
      </c>
      <c r="L687" s="139" t="s">
        <v>752</v>
      </c>
      <c r="M687" s="139" t="s">
        <v>426</v>
      </c>
    </row>
    <row r="688" spans="1:13" s="141" customFormat="1">
      <c r="A688" s="189" t="s">
        <v>1808</v>
      </c>
      <c r="B688" s="189"/>
      <c r="C688" s="189" t="s">
        <v>2791</v>
      </c>
      <c r="D688" s="190">
        <v>45536</v>
      </c>
      <c r="E688" s="191">
        <v>45646</v>
      </c>
      <c r="F688" s="132">
        <v>1.53</v>
      </c>
      <c r="G688" s="193">
        <v>112120501010</v>
      </c>
      <c r="H688" s="189" t="s">
        <v>2792</v>
      </c>
      <c r="I688" s="189" t="s">
        <v>2667</v>
      </c>
      <c r="J688" t="s">
        <v>684</v>
      </c>
      <c r="L688" s="139" t="s">
        <v>752</v>
      </c>
      <c r="M688" s="139" t="s">
        <v>364</v>
      </c>
    </row>
    <row r="689" spans="1:13" s="141" customFormat="1">
      <c r="A689" s="189" t="s">
        <v>1808</v>
      </c>
      <c r="B689" s="189"/>
      <c r="C689" s="189" t="s">
        <v>2791</v>
      </c>
      <c r="D689" s="190">
        <v>45536</v>
      </c>
      <c r="E689" s="191">
        <v>45646</v>
      </c>
      <c r="F689" s="132">
        <v>0.7</v>
      </c>
      <c r="G689" s="193">
        <v>112120501010</v>
      </c>
      <c r="H689" s="189" t="s">
        <v>2792</v>
      </c>
      <c r="I689" s="189" t="s">
        <v>2597</v>
      </c>
      <c r="J689" t="s">
        <v>686</v>
      </c>
      <c r="L689" s="139" t="s">
        <v>752</v>
      </c>
      <c r="M689" s="139" t="s">
        <v>258</v>
      </c>
    </row>
    <row r="690" spans="1:13" s="141" customFormat="1">
      <c r="A690" s="189" t="s">
        <v>1808</v>
      </c>
      <c r="B690" s="189"/>
      <c r="C690" s="189" t="s">
        <v>2791</v>
      </c>
      <c r="D690" s="190">
        <v>45536</v>
      </c>
      <c r="E690" s="191">
        <v>45646</v>
      </c>
      <c r="F690" s="132">
        <v>0.7</v>
      </c>
      <c r="G690" s="193">
        <v>112120501010</v>
      </c>
      <c r="H690" s="189" t="s">
        <v>2792</v>
      </c>
      <c r="I690" s="189" t="s">
        <v>2547</v>
      </c>
      <c r="J690" t="s">
        <v>687</v>
      </c>
      <c r="L690" s="139" t="s">
        <v>752</v>
      </c>
      <c r="M690" s="139" t="s">
        <v>140</v>
      </c>
    </row>
    <row r="691" spans="1:13" s="141" customFormat="1">
      <c r="A691" s="189" t="s">
        <v>1808</v>
      </c>
      <c r="B691" s="189"/>
      <c r="C691" s="189" t="s">
        <v>2791</v>
      </c>
      <c r="D691" s="190">
        <v>45536</v>
      </c>
      <c r="E691" s="191">
        <v>45646</v>
      </c>
      <c r="F691" s="132">
        <v>0.49</v>
      </c>
      <c r="G691" s="193">
        <v>112120501010</v>
      </c>
      <c r="H691" s="189" t="s">
        <v>2792</v>
      </c>
      <c r="I691" s="189" t="s">
        <v>2625</v>
      </c>
      <c r="J691" t="s">
        <v>688</v>
      </c>
      <c r="L691" s="139" t="s">
        <v>752</v>
      </c>
      <c r="M691" s="139" t="s">
        <v>340</v>
      </c>
    </row>
    <row r="692" spans="1:13" s="141" customFormat="1">
      <c r="A692" s="189" t="s">
        <v>1808</v>
      </c>
      <c r="B692" s="189"/>
      <c r="C692" s="189" t="s">
        <v>2791</v>
      </c>
      <c r="D692" s="190">
        <v>45536</v>
      </c>
      <c r="E692" s="191">
        <v>45646</v>
      </c>
      <c r="F692" s="132">
        <v>1.95</v>
      </c>
      <c r="G692" s="193">
        <v>112120501010</v>
      </c>
      <c r="H692" s="189" t="s">
        <v>2792</v>
      </c>
      <c r="I692" s="189" t="s">
        <v>2641</v>
      </c>
      <c r="J692" t="s">
        <v>689</v>
      </c>
      <c r="L692" s="139" t="s">
        <v>752</v>
      </c>
      <c r="M692" s="139" t="s">
        <v>320</v>
      </c>
    </row>
    <row r="693" spans="1:13" s="141" customFormat="1">
      <c r="A693" s="189" t="s">
        <v>1808</v>
      </c>
      <c r="B693" s="189"/>
      <c r="C693" s="189" t="s">
        <v>2791</v>
      </c>
      <c r="D693" s="190">
        <v>45536</v>
      </c>
      <c r="E693" s="191">
        <v>45646</v>
      </c>
      <c r="F693" s="132">
        <v>1.33</v>
      </c>
      <c r="G693" s="193">
        <v>112120501010</v>
      </c>
      <c r="H693" s="189" t="s">
        <v>2792</v>
      </c>
      <c r="I693" s="189" t="s">
        <v>2761</v>
      </c>
      <c r="J693" t="s">
        <v>690</v>
      </c>
      <c r="L693" s="139" t="s">
        <v>752</v>
      </c>
      <c r="M693" s="139" t="s">
        <v>442</v>
      </c>
    </row>
    <row r="694" spans="1:13" s="141" customFormat="1">
      <c r="A694" s="189" t="s">
        <v>1808</v>
      </c>
      <c r="B694" s="189"/>
      <c r="C694" s="189" t="s">
        <v>2791</v>
      </c>
      <c r="D694" s="190">
        <v>45536</v>
      </c>
      <c r="E694" s="191">
        <v>45646</v>
      </c>
      <c r="F694" s="132">
        <v>0.63</v>
      </c>
      <c r="G694" s="193">
        <v>112120501010</v>
      </c>
      <c r="H694" s="189" t="s">
        <v>2792</v>
      </c>
      <c r="I694" s="189" t="s">
        <v>2676</v>
      </c>
      <c r="J694" t="s">
        <v>691</v>
      </c>
      <c r="L694" s="139" t="s">
        <v>752</v>
      </c>
      <c r="M694" s="139" t="s">
        <v>15</v>
      </c>
    </row>
    <row r="695" spans="1:13" s="141" customFormat="1">
      <c r="A695" s="189" t="s">
        <v>1808</v>
      </c>
      <c r="B695" s="189"/>
      <c r="C695" s="189" t="s">
        <v>2791</v>
      </c>
      <c r="D695" s="190">
        <v>45536</v>
      </c>
      <c r="E695" s="191">
        <v>45646</v>
      </c>
      <c r="F695" s="132">
        <v>0.91</v>
      </c>
      <c r="G695" s="193">
        <v>112120501010</v>
      </c>
      <c r="H695" s="189" t="s">
        <v>2792</v>
      </c>
      <c r="I695" s="189" t="s">
        <v>2723</v>
      </c>
      <c r="J695" t="s">
        <v>692</v>
      </c>
      <c r="L695" s="139" t="s">
        <v>752</v>
      </c>
      <c r="M695" s="139" t="s">
        <v>272</v>
      </c>
    </row>
    <row r="696" spans="1:13" s="141" customFormat="1">
      <c r="A696" s="189" t="s">
        <v>1808</v>
      </c>
      <c r="B696" s="189"/>
      <c r="C696" s="189" t="s">
        <v>2791</v>
      </c>
      <c r="D696" s="190">
        <v>45536</v>
      </c>
      <c r="E696" s="191">
        <v>45646</v>
      </c>
      <c r="F696" s="132">
        <v>1.26</v>
      </c>
      <c r="G696" s="193">
        <v>112120501010</v>
      </c>
      <c r="H696" s="189" t="s">
        <v>2792</v>
      </c>
      <c r="I696" s="189" t="s">
        <v>2617</v>
      </c>
      <c r="J696" t="s">
        <v>693</v>
      </c>
      <c r="L696" s="139" t="s">
        <v>752</v>
      </c>
      <c r="M696" s="139" t="s">
        <v>444</v>
      </c>
    </row>
    <row r="697" spans="1:13" s="141" customFormat="1">
      <c r="A697" s="189" t="s">
        <v>1808</v>
      </c>
      <c r="B697" s="189"/>
      <c r="C697" s="189" t="s">
        <v>2791</v>
      </c>
      <c r="D697" s="190">
        <v>45536</v>
      </c>
      <c r="E697" s="191">
        <v>45646</v>
      </c>
      <c r="F697" s="132">
        <v>0.56000000000000005</v>
      </c>
      <c r="G697" s="193">
        <v>112120501010</v>
      </c>
      <c r="H697" s="189" t="s">
        <v>2792</v>
      </c>
      <c r="I697" s="189" t="s">
        <v>2694</v>
      </c>
      <c r="J697" t="s">
        <v>694</v>
      </c>
      <c r="L697" s="139" t="s">
        <v>752</v>
      </c>
      <c r="M697" s="139" t="s">
        <v>156</v>
      </c>
    </row>
    <row r="698" spans="1:13" s="141" customFormat="1">
      <c r="A698" s="189" t="s">
        <v>1808</v>
      </c>
      <c r="B698" s="189"/>
      <c r="C698" s="189" t="s">
        <v>2791</v>
      </c>
      <c r="D698" s="190">
        <v>45536</v>
      </c>
      <c r="E698" s="191">
        <v>45646</v>
      </c>
      <c r="F698" s="132">
        <v>0.56000000000000005</v>
      </c>
      <c r="G698" s="193">
        <v>112120501010</v>
      </c>
      <c r="H698" s="189" t="s">
        <v>2792</v>
      </c>
      <c r="I698" s="189" t="s">
        <v>2749</v>
      </c>
      <c r="J698" t="s">
        <v>695</v>
      </c>
      <c r="L698" s="139" t="s">
        <v>752</v>
      </c>
      <c r="M698" s="139" t="s">
        <v>288</v>
      </c>
    </row>
    <row r="699" spans="1:13" s="141" customFormat="1">
      <c r="A699" s="189" t="s">
        <v>1808</v>
      </c>
      <c r="B699" s="189"/>
      <c r="C699" s="189" t="s">
        <v>2791</v>
      </c>
      <c r="D699" s="190">
        <v>45536</v>
      </c>
      <c r="E699" s="191">
        <v>45646</v>
      </c>
      <c r="F699" s="132">
        <v>0.56000000000000005</v>
      </c>
      <c r="G699" s="193">
        <v>112120501010</v>
      </c>
      <c r="H699" s="189" t="s">
        <v>2792</v>
      </c>
      <c r="I699" s="189" t="s">
        <v>2598</v>
      </c>
      <c r="J699" t="s">
        <v>696</v>
      </c>
      <c r="L699" s="139" t="s">
        <v>752</v>
      </c>
      <c r="M699" s="139" t="s">
        <v>342</v>
      </c>
    </row>
    <row r="700" spans="1:13" s="141" customFormat="1">
      <c r="A700" s="189" t="s">
        <v>1808</v>
      </c>
      <c r="B700" s="189"/>
      <c r="C700" s="189" t="s">
        <v>2791</v>
      </c>
      <c r="D700" s="190">
        <v>45536</v>
      </c>
      <c r="E700" s="191">
        <v>45646</v>
      </c>
      <c r="F700" s="132">
        <v>0.63</v>
      </c>
      <c r="G700" s="193">
        <v>112120501010</v>
      </c>
      <c r="H700" s="189" t="s">
        <v>2792</v>
      </c>
      <c r="I700" s="189" t="s">
        <v>2592</v>
      </c>
      <c r="J700" t="s">
        <v>697</v>
      </c>
      <c r="L700" s="139" t="s">
        <v>752</v>
      </c>
      <c r="M700" s="139" t="s">
        <v>254</v>
      </c>
    </row>
    <row r="701" spans="1:13" s="141" customFormat="1">
      <c r="A701" s="189" t="s">
        <v>1808</v>
      </c>
      <c r="B701" s="189"/>
      <c r="C701" s="189" t="s">
        <v>2791</v>
      </c>
      <c r="D701" s="190">
        <v>45536</v>
      </c>
      <c r="E701" s="191">
        <v>45646</v>
      </c>
      <c r="F701" s="132">
        <v>0.7</v>
      </c>
      <c r="G701" s="193">
        <v>112120501010</v>
      </c>
      <c r="H701" s="189" t="s">
        <v>2792</v>
      </c>
      <c r="I701" s="189" t="s">
        <v>2766</v>
      </c>
      <c r="J701" t="s">
        <v>698</v>
      </c>
      <c r="L701" s="139" t="s">
        <v>752</v>
      </c>
      <c r="M701" s="139" t="s">
        <v>499</v>
      </c>
    </row>
    <row r="702" spans="1:13" s="141" customFormat="1">
      <c r="A702" s="189" t="s">
        <v>1808</v>
      </c>
      <c r="B702" s="189"/>
      <c r="C702" s="189" t="s">
        <v>2791</v>
      </c>
      <c r="D702" s="190">
        <v>45536</v>
      </c>
      <c r="E702" s="191">
        <v>45646</v>
      </c>
      <c r="F702" s="132">
        <v>0.98</v>
      </c>
      <c r="G702" s="193">
        <v>112120501010</v>
      </c>
      <c r="H702" s="189" t="s">
        <v>2792</v>
      </c>
      <c r="I702" s="189" t="s">
        <v>2600</v>
      </c>
      <c r="J702" t="s">
        <v>544</v>
      </c>
      <c r="L702" s="139" t="s">
        <v>752</v>
      </c>
      <c r="M702" s="139" t="s">
        <v>382</v>
      </c>
    </row>
    <row r="703" spans="1:13" s="141" customFormat="1">
      <c r="A703" s="189" t="s">
        <v>1808</v>
      </c>
      <c r="B703" s="189"/>
      <c r="C703" s="189" t="s">
        <v>2791</v>
      </c>
      <c r="D703" s="190">
        <v>45536</v>
      </c>
      <c r="E703" s="191">
        <v>45646</v>
      </c>
      <c r="F703" s="132">
        <v>0.7</v>
      </c>
      <c r="G703" s="193">
        <v>112120501010</v>
      </c>
      <c r="H703" s="189" t="s">
        <v>2792</v>
      </c>
      <c r="I703" s="189" t="s">
        <v>2754</v>
      </c>
      <c r="J703" t="s">
        <v>703</v>
      </c>
      <c r="L703" s="139" t="s">
        <v>752</v>
      </c>
      <c r="M703" s="139" t="s">
        <v>218</v>
      </c>
    </row>
    <row r="704" spans="1:13" s="141" customFormat="1">
      <c r="A704" s="189" t="s">
        <v>1808</v>
      </c>
      <c r="B704" s="189"/>
      <c r="C704" s="189" t="s">
        <v>2791</v>
      </c>
      <c r="D704" s="190">
        <v>45536</v>
      </c>
      <c r="E704" s="191">
        <v>45646</v>
      </c>
      <c r="F704" s="132">
        <v>0.63</v>
      </c>
      <c r="G704" s="193">
        <v>112120501010</v>
      </c>
      <c r="H704" s="189" t="s">
        <v>2792</v>
      </c>
      <c r="I704" s="189" t="s">
        <v>2608</v>
      </c>
      <c r="J704" t="s">
        <v>699</v>
      </c>
      <c r="L704" s="139" t="s">
        <v>752</v>
      </c>
      <c r="M704" s="139" t="s">
        <v>274</v>
      </c>
    </row>
    <row r="705" spans="1:13" s="141" customFormat="1">
      <c r="A705" s="189" t="s">
        <v>1808</v>
      </c>
      <c r="B705" s="189"/>
      <c r="C705" s="189" t="s">
        <v>2791</v>
      </c>
      <c r="D705" s="190">
        <v>45536</v>
      </c>
      <c r="E705" s="191">
        <v>45646</v>
      </c>
      <c r="F705" s="132">
        <v>0.77</v>
      </c>
      <c r="G705" s="193">
        <v>112120501010</v>
      </c>
      <c r="H705" s="189" t="s">
        <v>2792</v>
      </c>
      <c r="I705" s="189" t="s">
        <v>2740</v>
      </c>
      <c r="J705" t="s">
        <v>700</v>
      </c>
      <c r="L705" s="139" t="s">
        <v>752</v>
      </c>
      <c r="M705" s="139" t="s">
        <v>482</v>
      </c>
    </row>
    <row r="706" spans="1:13" s="141" customFormat="1">
      <c r="A706" s="189" t="s">
        <v>1808</v>
      </c>
      <c r="B706" s="189"/>
      <c r="C706" s="189" t="s">
        <v>2791</v>
      </c>
      <c r="D706" s="190">
        <v>45536</v>
      </c>
      <c r="E706" s="191">
        <v>45646</v>
      </c>
      <c r="F706" s="132">
        <v>1.39</v>
      </c>
      <c r="G706" s="193">
        <v>112120501010</v>
      </c>
      <c r="H706" s="189" t="s">
        <v>2792</v>
      </c>
      <c r="I706" s="189" t="s">
        <v>2548</v>
      </c>
      <c r="J706" t="s">
        <v>704</v>
      </c>
      <c r="L706" s="139" t="s">
        <v>752</v>
      </c>
      <c r="M706" s="139" t="s">
        <v>428</v>
      </c>
    </row>
    <row r="707" spans="1:13" s="141" customFormat="1">
      <c r="A707" s="189" t="s">
        <v>1808</v>
      </c>
      <c r="B707" s="189"/>
      <c r="C707" s="189" t="s">
        <v>2791</v>
      </c>
      <c r="D707" s="190">
        <v>45536</v>
      </c>
      <c r="E707" s="191">
        <v>45646</v>
      </c>
      <c r="F707" s="132">
        <v>1.19</v>
      </c>
      <c r="G707" s="193">
        <v>112120501010</v>
      </c>
      <c r="H707" s="189" t="s">
        <v>2792</v>
      </c>
      <c r="I707" s="189" t="s">
        <v>2720</v>
      </c>
      <c r="J707" t="s">
        <v>521</v>
      </c>
      <c r="L707" s="139" t="s">
        <v>752</v>
      </c>
      <c r="M707" s="139" t="s">
        <v>392</v>
      </c>
    </row>
    <row r="708" spans="1:13" s="141" customFormat="1">
      <c r="A708" s="189" t="s">
        <v>1808</v>
      </c>
      <c r="B708" s="189"/>
      <c r="C708" s="189" t="s">
        <v>2791</v>
      </c>
      <c r="D708" s="190">
        <v>45536</v>
      </c>
      <c r="E708" s="191">
        <v>45646</v>
      </c>
      <c r="F708" s="132">
        <v>1.05</v>
      </c>
      <c r="G708" s="193">
        <v>112120501010</v>
      </c>
      <c r="H708" s="189" t="s">
        <v>2792</v>
      </c>
      <c r="I708" s="189" t="s">
        <v>2678</v>
      </c>
      <c r="J708" t="s">
        <v>705</v>
      </c>
      <c r="L708" s="139" t="s">
        <v>752</v>
      </c>
      <c r="M708" s="139" t="s">
        <v>380</v>
      </c>
    </row>
    <row r="709" spans="1:13" s="141" customFormat="1">
      <c r="A709" s="189" t="s">
        <v>1808</v>
      </c>
      <c r="B709" s="189"/>
      <c r="C709" s="189" t="s">
        <v>2791</v>
      </c>
      <c r="D709" s="190">
        <v>45536</v>
      </c>
      <c r="E709" s="191">
        <v>45646</v>
      </c>
      <c r="F709" s="132">
        <v>0.63</v>
      </c>
      <c r="G709" s="193">
        <v>112120501010</v>
      </c>
      <c r="H709" s="189" t="s">
        <v>2792</v>
      </c>
      <c r="I709" s="189" t="s">
        <v>2565</v>
      </c>
      <c r="J709" t="s">
        <v>701</v>
      </c>
      <c r="L709" s="139" t="s">
        <v>752</v>
      </c>
      <c r="M709" s="139" t="s">
        <v>136</v>
      </c>
    </row>
    <row r="710" spans="1:13" s="141" customFormat="1">
      <c r="A710" s="189" t="s">
        <v>1808</v>
      </c>
      <c r="B710" s="189"/>
      <c r="C710" s="189" t="s">
        <v>2791</v>
      </c>
      <c r="D710" s="190">
        <v>45536</v>
      </c>
      <c r="E710" s="191">
        <v>45646</v>
      </c>
      <c r="F710" s="132">
        <v>0.7</v>
      </c>
      <c r="G710" s="193">
        <v>112120501010</v>
      </c>
      <c r="H710" s="189" t="s">
        <v>2792</v>
      </c>
      <c r="I710" s="189" t="s">
        <v>2710</v>
      </c>
      <c r="J710" t="s">
        <v>702</v>
      </c>
      <c r="L710" s="139" t="s">
        <v>752</v>
      </c>
      <c r="M710" s="139" t="s">
        <v>508</v>
      </c>
    </row>
    <row r="711" spans="1:13" s="141" customFormat="1">
      <c r="A711" s="189" t="s">
        <v>1808</v>
      </c>
      <c r="B711" s="189"/>
      <c r="C711" s="189" t="s">
        <v>2791</v>
      </c>
      <c r="D711" s="190">
        <v>45536</v>
      </c>
      <c r="E711" s="191">
        <v>45646</v>
      </c>
      <c r="F711" s="132">
        <v>0.49</v>
      </c>
      <c r="G711" s="193">
        <v>112120501010</v>
      </c>
      <c r="H711" s="189" t="s">
        <v>2792</v>
      </c>
      <c r="I711" s="189" t="s">
        <v>2569</v>
      </c>
      <c r="J711" t="s">
        <v>706</v>
      </c>
      <c r="L711" s="139" t="s">
        <v>752</v>
      </c>
      <c r="M711" s="139" t="s">
        <v>356</v>
      </c>
    </row>
    <row r="712" spans="1:13" s="141" customFormat="1">
      <c r="A712" s="189" t="s">
        <v>1808</v>
      </c>
      <c r="B712" s="189"/>
      <c r="C712" s="189" t="s">
        <v>2791</v>
      </c>
      <c r="D712" s="190">
        <v>45536</v>
      </c>
      <c r="E712" s="191">
        <v>45646</v>
      </c>
      <c r="F712" s="132">
        <v>0.56000000000000005</v>
      </c>
      <c r="G712" s="193">
        <v>112120501010</v>
      </c>
      <c r="H712" s="189" t="s">
        <v>2792</v>
      </c>
      <c r="I712" s="189" t="s">
        <v>2672</v>
      </c>
      <c r="J712" t="s">
        <v>707</v>
      </c>
      <c r="L712" s="139" t="s">
        <v>752</v>
      </c>
      <c r="M712" s="139" t="s">
        <v>348</v>
      </c>
    </row>
    <row r="713" spans="1:13" s="141" customFormat="1">
      <c r="A713" s="189" t="s">
        <v>1808</v>
      </c>
      <c r="B713" s="189"/>
      <c r="C713" s="189" t="s">
        <v>2791</v>
      </c>
      <c r="D713" s="190">
        <v>45536</v>
      </c>
      <c r="E713" s="191">
        <v>45646</v>
      </c>
      <c r="F713" s="132">
        <v>0.63</v>
      </c>
      <c r="G713" s="193">
        <v>112120501010</v>
      </c>
      <c r="H713" s="189" t="s">
        <v>2792</v>
      </c>
      <c r="I713" s="189" t="s">
        <v>2638</v>
      </c>
      <c r="J713" t="s">
        <v>708</v>
      </c>
      <c r="L713" s="139" t="s">
        <v>752</v>
      </c>
      <c r="M713" s="139" t="s">
        <v>346</v>
      </c>
    </row>
    <row r="714" spans="1:13" s="141" customFormat="1">
      <c r="A714" s="189" t="s">
        <v>1808</v>
      </c>
      <c r="B714" s="189"/>
      <c r="C714" s="189" t="s">
        <v>2791</v>
      </c>
      <c r="D714" s="190">
        <v>45536</v>
      </c>
      <c r="E714" s="191">
        <v>45646</v>
      </c>
      <c r="F714" s="132">
        <v>0.91</v>
      </c>
      <c r="G714" s="193">
        <v>112120501010</v>
      </c>
      <c r="H714" s="189" t="s">
        <v>2792</v>
      </c>
      <c r="I714" s="189" t="s">
        <v>2679</v>
      </c>
      <c r="J714" t="s">
        <v>709</v>
      </c>
      <c r="L714" s="139" t="s">
        <v>752</v>
      </c>
      <c r="M714" s="139" t="s">
        <v>276</v>
      </c>
    </row>
    <row r="715" spans="1:13" s="141" customFormat="1">
      <c r="A715" s="189" t="s">
        <v>1808</v>
      </c>
      <c r="B715" s="189"/>
      <c r="C715" s="189" t="s">
        <v>2791</v>
      </c>
      <c r="D715" s="190">
        <v>45536</v>
      </c>
      <c r="E715" s="191">
        <v>45646</v>
      </c>
      <c r="F715" s="132">
        <v>0.63</v>
      </c>
      <c r="G715" s="193">
        <v>112120501010</v>
      </c>
      <c r="H715" s="189" t="s">
        <v>2792</v>
      </c>
      <c r="I715" s="189" t="s">
        <v>2584</v>
      </c>
      <c r="J715" t="s">
        <v>710</v>
      </c>
      <c r="L715" s="139" t="s">
        <v>752</v>
      </c>
      <c r="M715" s="139" t="s">
        <v>240</v>
      </c>
    </row>
    <row r="716" spans="1:13" s="141" customFormat="1">
      <c r="A716" s="189" t="s">
        <v>1808</v>
      </c>
      <c r="B716" s="189"/>
      <c r="C716" s="189" t="s">
        <v>2791</v>
      </c>
      <c r="D716" s="190">
        <v>45536</v>
      </c>
      <c r="E716" s="191">
        <v>45646</v>
      </c>
      <c r="F716" s="132">
        <v>0.63</v>
      </c>
      <c r="G716" s="193">
        <v>112120501010</v>
      </c>
      <c r="H716" s="189" t="s">
        <v>2792</v>
      </c>
      <c r="I716" s="189" t="s">
        <v>2675</v>
      </c>
      <c r="J716" t="s">
        <v>711</v>
      </c>
      <c r="L716" s="139" t="s">
        <v>752</v>
      </c>
      <c r="M716" s="139" t="s">
        <v>222</v>
      </c>
    </row>
    <row r="717" spans="1:13" s="141" customFormat="1">
      <c r="A717" s="189" t="s">
        <v>1808</v>
      </c>
      <c r="B717" s="189"/>
      <c r="C717" s="189" t="s">
        <v>2791</v>
      </c>
      <c r="D717" s="190">
        <v>45536</v>
      </c>
      <c r="E717" s="191">
        <v>45646</v>
      </c>
      <c r="F717" s="132">
        <v>1.19</v>
      </c>
      <c r="G717" s="193">
        <v>112120501010</v>
      </c>
      <c r="H717" s="189" t="s">
        <v>2792</v>
      </c>
      <c r="I717" s="189" t="s">
        <v>2705</v>
      </c>
      <c r="J717" t="s">
        <v>712</v>
      </c>
      <c r="L717" s="139" t="s">
        <v>752</v>
      </c>
      <c r="M717" s="139" t="s">
        <v>368</v>
      </c>
    </row>
    <row r="718" spans="1:13" s="141" customFormat="1">
      <c r="A718" s="189" t="s">
        <v>1808</v>
      </c>
      <c r="B718" s="189"/>
      <c r="C718" s="189" t="s">
        <v>2791</v>
      </c>
      <c r="D718" s="190">
        <v>45536</v>
      </c>
      <c r="E718" s="191">
        <v>45646</v>
      </c>
      <c r="F718" s="132">
        <v>1.19</v>
      </c>
      <c r="G718" s="193">
        <v>112120501010</v>
      </c>
      <c r="H718" s="189" t="s">
        <v>2792</v>
      </c>
      <c r="I718" s="189" t="s">
        <v>2689</v>
      </c>
      <c r="J718" t="s">
        <v>713</v>
      </c>
      <c r="L718" s="139" t="s">
        <v>752</v>
      </c>
      <c r="M718" s="139" t="s">
        <v>414</v>
      </c>
    </row>
    <row r="719" spans="1:13" s="141" customFormat="1">
      <c r="A719" s="189" t="s">
        <v>1808</v>
      </c>
      <c r="B719" s="189"/>
      <c r="C719" s="189" t="s">
        <v>2791</v>
      </c>
      <c r="D719" s="190">
        <v>45536</v>
      </c>
      <c r="E719" s="191">
        <v>45646</v>
      </c>
      <c r="F719" s="132">
        <v>1.1200000000000001</v>
      </c>
      <c r="G719" s="193">
        <v>112120501010</v>
      </c>
      <c r="H719" s="189" t="s">
        <v>2792</v>
      </c>
      <c r="I719" s="189" t="s">
        <v>2561</v>
      </c>
      <c r="J719" t="s">
        <v>714</v>
      </c>
      <c r="L719" s="139" t="s">
        <v>752</v>
      </c>
      <c r="M719" s="139" t="s">
        <v>446</v>
      </c>
    </row>
    <row r="720" spans="1:13" s="141" customFormat="1">
      <c r="A720" s="189" t="s">
        <v>1808</v>
      </c>
      <c r="B720" s="189"/>
      <c r="C720" s="189" t="s">
        <v>2791</v>
      </c>
      <c r="D720" s="190">
        <v>45536</v>
      </c>
      <c r="E720" s="191">
        <v>45646</v>
      </c>
      <c r="F720" s="132">
        <v>1.46</v>
      </c>
      <c r="G720" s="193">
        <v>112120501010</v>
      </c>
      <c r="H720" s="189" t="s">
        <v>2792</v>
      </c>
      <c r="I720" s="189" t="s">
        <v>2582</v>
      </c>
      <c r="J720" t="s">
        <v>715</v>
      </c>
      <c r="L720" s="139" t="s">
        <v>752</v>
      </c>
      <c r="M720" s="139" t="s">
        <v>396</v>
      </c>
    </row>
    <row r="721" spans="1:13" s="141" customFormat="1">
      <c r="A721" s="189" t="s">
        <v>1808</v>
      </c>
      <c r="B721" s="189"/>
      <c r="C721" s="189" t="s">
        <v>2791</v>
      </c>
      <c r="D721" s="190">
        <v>45536</v>
      </c>
      <c r="E721" s="191">
        <v>45646</v>
      </c>
      <c r="F721" s="132">
        <v>0.56000000000000005</v>
      </c>
      <c r="G721" s="193">
        <v>112120501010</v>
      </c>
      <c r="H721" s="189" t="s">
        <v>2792</v>
      </c>
      <c r="I721" s="189" t="s">
        <v>2722</v>
      </c>
      <c r="J721" t="s">
        <v>716</v>
      </c>
      <c r="L721" s="139" t="s">
        <v>752</v>
      </c>
      <c r="M721" s="139" t="s">
        <v>352</v>
      </c>
    </row>
    <row r="722" spans="1:13" s="141" customFormat="1">
      <c r="A722" s="189" t="s">
        <v>1808</v>
      </c>
      <c r="B722" s="189"/>
      <c r="C722" s="189" t="s">
        <v>2791</v>
      </c>
      <c r="D722" s="190">
        <v>45536</v>
      </c>
      <c r="E722" s="191">
        <v>45646</v>
      </c>
      <c r="F722" s="132">
        <v>0.56000000000000005</v>
      </c>
      <c r="G722" s="193">
        <v>112120501010</v>
      </c>
      <c r="H722" s="189" t="s">
        <v>2792</v>
      </c>
      <c r="I722" s="189" t="s">
        <v>2681</v>
      </c>
      <c r="J722" t="s">
        <v>717</v>
      </c>
      <c r="L722" s="139" t="s">
        <v>752</v>
      </c>
      <c r="M722" s="139" t="s">
        <v>290</v>
      </c>
    </row>
    <row r="723" spans="1:13" s="141" customFormat="1">
      <c r="A723" s="189" t="s">
        <v>1808</v>
      </c>
      <c r="B723" s="189"/>
      <c r="C723" s="189" t="s">
        <v>2791</v>
      </c>
      <c r="D723" s="190">
        <v>45536</v>
      </c>
      <c r="E723" s="191">
        <v>45646</v>
      </c>
      <c r="F723" s="132">
        <v>0.63</v>
      </c>
      <c r="G723" s="193">
        <v>112120501010</v>
      </c>
      <c r="H723" s="189" t="s">
        <v>2792</v>
      </c>
      <c r="I723" s="189" t="s">
        <v>2583</v>
      </c>
      <c r="J723" t="s">
        <v>718</v>
      </c>
      <c r="L723" s="139" t="s">
        <v>752</v>
      </c>
      <c r="M723" s="139" t="s">
        <v>350</v>
      </c>
    </row>
    <row r="724" spans="1:13" s="141" customFormat="1">
      <c r="A724" s="189" t="s">
        <v>1808</v>
      </c>
      <c r="B724" s="189"/>
      <c r="C724" s="189" t="s">
        <v>2791</v>
      </c>
      <c r="D724" s="190">
        <v>45536</v>
      </c>
      <c r="E724" s="191">
        <v>45646</v>
      </c>
      <c r="F724" s="132">
        <v>0.98</v>
      </c>
      <c r="G724" s="193">
        <v>112120501010</v>
      </c>
      <c r="H724" s="189" t="s">
        <v>2792</v>
      </c>
      <c r="I724" s="189" t="s">
        <v>2772</v>
      </c>
      <c r="J724" t="s">
        <v>719</v>
      </c>
      <c r="L724" s="139" t="s">
        <v>752</v>
      </c>
      <c r="M724" s="139" t="s">
        <v>504</v>
      </c>
    </row>
    <row r="725" spans="1:13" s="141" customFormat="1">
      <c r="A725" s="189" t="s">
        <v>1808</v>
      </c>
      <c r="B725" s="189"/>
      <c r="C725" s="189" t="s">
        <v>2791</v>
      </c>
      <c r="D725" s="190">
        <v>45536</v>
      </c>
      <c r="E725" s="191">
        <v>45646</v>
      </c>
      <c r="F725" s="132">
        <v>0.56000000000000005</v>
      </c>
      <c r="G725" s="193">
        <v>112120501010</v>
      </c>
      <c r="H725" s="189" t="s">
        <v>2792</v>
      </c>
      <c r="I725" s="189" t="s">
        <v>2653</v>
      </c>
      <c r="J725" t="s">
        <v>763</v>
      </c>
      <c r="L725" s="139" t="s">
        <v>752</v>
      </c>
      <c r="M725" s="139" t="s">
        <v>462</v>
      </c>
    </row>
    <row r="726" spans="1:13" s="141" customFormat="1">
      <c r="A726" s="189" t="s">
        <v>1808</v>
      </c>
      <c r="B726" s="189"/>
      <c r="C726" s="189" t="s">
        <v>2791</v>
      </c>
      <c r="D726" s="190">
        <v>45536</v>
      </c>
      <c r="E726" s="191">
        <v>45646</v>
      </c>
      <c r="F726" s="132">
        <v>1.1200000000000001</v>
      </c>
      <c r="G726" s="193">
        <v>112120501010</v>
      </c>
      <c r="H726" s="189" t="s">
        <v>2792</v>
      </c>
      <c r="I726" s="189" t="s">
        <v>2613</v>
      </c>
      <c r="J726" t="s">
        <v>720</v>
      </c>
      <c r="L726" s="139" t="s">
        <v>752</v>
      </c>
      <c r="M726" s="139" t="s">
        <v>420</v>
      </c>
    </row>
    <row r="727" spans="1:13" s="141" customFormat="1">
      <c r="A727" s="189" t="s">
        <v>1808</v>
      </c>
      <c r="B727" s="189"/>
      <c r="C727" s="189" t="s">
        <v>2791</v>
      </c>
      <c r="D727" s="190">
        <v>45536</v>
      </c>
      <c r="E727" s="191">
        <v>45646</v>
      </c>
      <c r="F727" s="132">
        <v>0.56000000000000005</v>
      </c>
      <c r="G727" s="193">
        <v>112120501010</v>
      </c>
      <c r="H727" s="189" t="s">
        <v>2792</v>
      </c>
      <c r="I727" s="189" t="s">
        <v>2697</v>
      </c>
      <c r="J727" t="s">
        <v>764</v>
      </c>
      <c r="L727" s="139" t="s">
        <v>752</v>
      </c>
      <c r="M727" s="139" t="s">
        <v>424</v>
      </c>
    </row>
    <row r="728" spans="1:13" s="141" customFormat="1">
      <c r="A728" s="189" t="s">
        <v>1808</v>
      </c>
      <c r="B728" s="189"/>
      <c r="C728" s="189" t="s">
        <v>2791</v>
      </c>
      <c r="D728" s="190">
        <v>45536</v>
      </c>
      <c r="E728" s="191">
        <v>45646</v>
      </c>
      <c r="F728" s="132">
        <v>1.1200000000000001</v>
      </c>
      <c r="G728" s="193">
        <v>112120501010</v>
      </c>
      <c r="H728" s="189" t="s">
        <v>2792</v>
      </c>
      <c r="I728" s="189" t="s">
        <v>2665</v>
      </c>
      <c r="J728" t="s">
        <v>721</v>
      </c>
      <c r="L728" s="139" t="s">
        <v>752</v>
      </c>
      <c r="M728" s="139" t="s">
        <v>474</v>
      </c>
    </row>
    <row r="729" spans="1:13" s="141" customFormat="1">
      <c r="A729" s="189" t="s">
        <v>1808</v>
      </c>
      <c r="B729" s="189"/>
      <c r="C729" s="189" t="s">
        <v>2791</v>
      </c>
      <c r="D729" s="190">
        <v>45536</v>
      </c>
      <c r="E729" s="191">
        <v>45646</v>
      </c>
      <c r="F729" s="132">
        <v>0.63</v>
      </c>
      <c r="G729" s="193">
        <v>112120501010</v>
      </c>
      <c r="H729" s="189" t="s">
        <v>2792</v>
      </c>
      <c r="I729" s="189" t="s">
        <v>2550</v>
      </c>
      <c r="J729" t="s">
        <v>722</v>
      </c>
      <c r="L729" s="139" t="s">
        <v>752</v>
      </c>
      <c r="M729" s="139" t="s">
        <v>76</v>
      </c>
    </row>
    <row r="730" spans="1:13" s="141" customFormat="1">
      <c r="A730" s="189" t="s">
        <v>1808</v>
      </c>
      <c r="B730" s="189"/>
      <c r="C730" s="189" t="s">
        <v>2791</v>
      </c>
      <c r="D730" s="190">
        <v>45536</v>
      </c>
      <c r="E730" s="191">
        <v>45646</v>
      </c>
      <c r="F730" s="132">
        <v>0.49</v>
      </c>
      <c r="G730" s="193">
        <v>112120501010</v>
      </c>
      <c r="H730" s="189" t="s">
        <v>2792</v>
      </c>
      <c r="I730" s="189" t="s">
        <v>2551</v>
      </c>
      <c r="J730" t="s">
        <v>723</v>
      </c>
      <c r="L730" s="139" t="s">
        <v>752</v>
      </c>
      <c r="M730" s="139" t="s">
        <v>344</v>
      </c>
    </row>
    <row r="731" spans="1:13" s="141" customFormat="1">
      <c r="A731" s="189" t="s">
        <v>1808</v>
      </c>
      <c r="B731" s="189"/>
      <c r="C731" s="189" t="s">
        <v>2791</v>
      </c>
      <c r="D731" s="190">
        <v>45536</v>
      </c>
      <c r="E731" s="191">
        <v>45646</v>
      </c>
      <c r="F731" s="132">
        <v>0.77</v>
      </c>
      <c r="G731" s="193">
        <v>112120501010</v>
      </c>
      <c r="H731" s="189" t="s">
        <v>2792</v>
      </c>
      <c r="I731" s="189" t="s">
        <v>2683</v>
      </c>
      <c r="J731" t="s">
        <v>546</v>
      </c>
      <c r="L731" s="139" t="s">
        <v>752</v>
      </c>
      <c r="M731" s="139" t="s">
        <v>150</v>
      </c>
    </row>
    <row r="732" spans="1:13" s="141" customFormat="1">
      <c r="A732" s="189" t="s">
        <v>1808</v>
      </c>
      <c r="B732" s="189"/>
      <c r="C732" s="189" t="s">
        <v>2791</v>
      </c>
      <c r="D732" s="190">
        <v>45536</v>
      </c>
      <c r="E732" s="191">
        <v>45646</v>
      </c>
      <c r="F732" s="132">
        <v>0.91</v>
      </c>
      <c r="G732" s="193">
        <v>112120501010</v>
      </c>
      <c r="H732" s="189" t="s">
        <v>2792</v>
      </c>
      <c r="I732" s="189" t="s">
        <v>2738</v>
      </c>
      <c r="J732" t="s">
        <v>724</v>
      </c>
      <c r="L732" s="139" t="s">
        <v>752</v>
      </c>
      <c r="M732" s="139" t="s">
        <v>48</v>
      </c>
    </row>
    <row r="733" spans="1:13" s="141" customFormat="1">
      <c r="A733" s="189" t="s">
        <v>1808</v>
      </c>
      <c r="B733" s="189"/>
      <c r="C733" s="189" t="s">
        <v>2791</v>
      </c>
      <c r="D733" s="190">
        <v>45536</v>
      </c>
      <c r="E733" s="191">
        <v>45646</v>
      </c>
      <c r="F733" s="132">
        <v>0.7</v>
      </c>
      <c r="G733" s="193">
        <v>112120501010</v>
      </c>
      <c r="H733" s="189" t="s">
        <v>2792</v>
      </c>
      <c r="I733" s="189" t="s">
        <v>2690</v>
      </c>
      <c r="J733" t="s">
        <v>726</v>
      </c>
      <c r="L733" s="139" t="s">
        <v>752</v>
      </c>
      <c r="M733" s="139" t="s">
        <v>398</v>
      </c>
    </row>
    <row r="734" spans="1:13" s="141" customFormat="1">
      <c r="A734" s="189" t="s">
        <v>1808</v>
      </c>
      <c r="B734" s="189"/>
      <c r="C734" s="189" t="s">
        <v>2791</v>
      </c>
      <c r="D734" s="190">
        <v>45536</v>
      </c>
      <c r="E734" s="191">
        <v>45646</v>
      </c>
      <c r="F734" s="132">
        <v>0.63</v>
      </c>
      <c r="G734" s="193">
        <v>112120501010</v>
      </c>
      <c r="H734" s="189" t="s">
        <v>2792</v>
      </c>
      <c r="I734" s="189" t="s">
        <v>2776</v>
      </c>
      <c r="J734" t="s">
        <v>765</v>
      </c>
      <c r="L734" s="139" t="s">
        <v>752</v>
      </c>
      <c r="M734" s="139" t="s">
        <v>7</v>
      </c>
    </row>
    <row r="735" spans="1:13" s="141" customFormat="1">
      <c r="A735" s="189" t="s">
        <v>1808</v>
      </c>
      <c r="B735" s="189"/>
      <c r="C735" s="189" t="s">
        <v>2791</v>
      </c>
      <c r="D735" s="190">
        <v>45536</v>
      </c>
      <c r="E735" s="191">
        <v>45646</v>
      </c>
      <c r="F735" s="132">
        <v>0.63</v>
      </c>
      <c r="G735" s="193">
        <v>112120501010</v>
      </c>
      <c r="H735" s="189" t="s">
        <v>2792</v>
      </c>
      <c r="I735" s="189" t="s">
        <v>2580</v>
      </c>
      <c r="J735" t="s">
        <v>725</v>
      </c>
      <c r="L735" s="139" t="s">
        <v>752</v>
      </c>
      <c r="M735" s="139" t="s">
        <v>162</v>
      </c>
    </row>
    <row r="736" spans="1:13" s="141" customFormat="1">
      <c r="A736" s="189" t="s">
        <v>1808</v>
      </c>
      <c r="B736" s="189"/>
      <c r="C736" s="189" t="s">
        <v>2791</v>
      </c>
      <c r="D736" s="190">
        <v>45536</v>
      </c>
      <c r="E736" s="191">
        <v>45646</v>
      </c>
      <c r="F736" s="132">
        <v>0.63</v>
      </c>
      <c r="G736" s="193">
        <v>112120501010</v>
      </c>
      <c r="H736" s="189" t="s">
        <v>2792</v>
      </c>
      <c r="I736" s="189" t="s">
        <v>2596</v>
      </c>
      <c r="J736" t="s">
        <v>727</v>
      </c>
      <c r="L736" s="139" t="s">
        <v>752</v>
      </c>
      <c r="M736" s="139" t="s">
        <v>154</v>
      </c>
    </row>
    <row r="737" spans="1:13" s="141" customFormat="1">
      <c r="A737" s="189" t="s">
        <v>1808</v>
      </c>
      <c r="B737" s="189"/>
      <c r="C737" s="189" t="s">
        <v>2791</v>
      </c>
      <c r="D737" s="190">
        <v>45536</v>
      </c>
      <c r="E737" s="191">
        <v>45646</v>
      </c>
      <c r="F737" s="132">
        <v>0.56000000000000005</v>
      </c>
      <c r="G737" s="193">
        <v>112120501010</v>
      </c>
      <c r="H737" s="189" t="s">
        <v>2792</v>
      </c>
      <c r="I737" s="189" t="s">
        <v>2762</v>
      </c>
      <c r="J737" t="s">
        <v>728</v>
      </c>
      <c r="L737" s="139" t="s">
        <v>752</v>
      </c>
      <c r="M737" s="139" t="s">
        <v>100</v>
      </c>
    </row>
    <row r="738" spans="1:13" s="141" customFormat="1">
      <c r="A738" s="189" t="s">
        <v>1808</v>
      </c>
      <c r="B738" s="189"/>
      <c r="C738" s="189" t="s">
        <v>2791</v>
      </c>
      <c r="D738" s="190">
        <v>45536</v>
      </c>
      <c r="E738" s="191">
        <v>45646</v>
      </c>
      <c r="F738" s="132">
        <v>0.49</v>
      </c>
      <c r="G738" s="193">
        <v>112120501010</v>
      </c>
      <c r="H738" s="189" t="s">
        <v>2792</v>
      </c>
      <c r="I738" s="189" t="s">
        <v>2624</v>
      </c>
      <c r="J738" t="s">
        <v>729</v>
      </c>
      <c r="L738" s="139" t="s">
        <v>752</v>
      </c>
      <c r="M738" s="139" t="s">
        <v>160</v>
      </c>
    </row>
    <row r="739" spans="1:13" s="141" customFormat="1">
      <c r="A739" s="189" t="s">
        <v>1808</v>
      </c>
      <c r="B739" s="189"/>
      <c r="C739" s="189" t="s">
        <v>2791</v>
      </c>
      <c r="D739" s="190">
        <v>45536</v>
      </c>
      <c r="E739" s="191">
        <v>45646</v>
      </c>
      <c r="F739" s="132">
        <v>0.84</v>
      </c>
      <c r="G739" s="193">
        <v>112120501010</v>
      </c>
      <c r="H739" s="189" t="s">
        <v>2792</v>
      </c>
      <c r="I739" s="189" t="s">
        <v>2741</v>
      </c>
      <c r="J739" t="s">
        <v>730</v>
      </c>
      <c r="L739" s="139" t="s">
        <v>752</v>
      </c>
      <c r="M739" s="139" t="s">
        <v>148</v>
      </c>
    </row>
    <row r="740" spans="1:13" s="141" customFormat="1">
      <c r="A740" s="189" t="s">
        <v>1808</v>
      </c>
      <c r="B740" s="189"/>
      <c r="C740" s="189" t="s">
        <v>2791</v>
      </c>
      <c r="D740" s="190">
        <v>45536</v>
      </c>
      <c r="E740" s="191">
        <v>45646</v>
      </c>
      <c r="F740" s="132">
        <v>0.63</v>
      </c>
      <c r="G740" s="193">
        <v>112120501010</v>
      </c>
      <c r="H740" s="189" t="s">
        <v>2792</v>
      </c>
      <c r="I740" s="189" t="s">
        <v>2651</v>
      </c>
      <c r="J740" t="s">
        <v>548</v>
      </c>
      <c r="L740" s="139" t="s">
        <v>752</v>
      </c>
      <c r="M740" s="139" t="s">
        <v>174</v>
      </c>
    </row>
    <row r="741" spans="1:13" s="141" customFormat="1">
      <c r="A741" s="189" t="s">
        <v>1808</v>
      </c>
      <c r="B741" s="189"/>
      <c r="C741" s="189" t="s">
        <v>2791</v>
      </c>
      <c r="D741" s="190">
        <v>45536</v>
      </c>
      <c r="E741" s="191">
        <v>45646</v>
      </c>
      <c r="F741" s="132">
        <v>1.1200000000000001</v>
      </c>
      <c r="G741" s="193">
        <v>112120501010</v>
      </c>
      <c r="H741" s="189" t="s">
        <v>2792</v>
      </c>
      <c r="I741" s="189" t="s">
        <v>2658</v>
      </c>
      <c r="J741" t="s">
        <v>731</v>
      </c>
      <c r="L741" s="139" t="s">
        <v>752</v>
      </c>
      <c r="M741" s="139" t="s">
        <v>464</v>
      </c>
    </row>
    <row r="742" spans="1:13" s="141" customFormat="1">
      <c r="A742" s="189" t="s">
        <v>1808</v>
      </c>
      <c r="B742" s="189"/>
      <c r="C742" s="189" t="s">
        <v>2791</v>
      </c>
      <c r="D742" s="190">
        <v>45536</v>
      </c>
      <c r="E742" s="191">
        <v>45646</v>
      </c>
      <c r="F742" s="132">
        <v>1.33</v>
      </c>
      <c r="G742" s="193">
        <v>112120501010</v>
      </c>
      <c r="H742" s="189" t="s">
        <v>2792</v>
      </c>
      <c r="I742" s="189" t="s">
        <v>2562</v>
      </c>
      <c r="J742" t="s">
        <v>733</v>
      </c>
      <c r="L742" s="139" t="s">
        <v>752</v>
      </c>
      <c r="M742" s="139" t="s">
        <v>480</v>
      </c>
    </row>
    <row r="743" spans="1:13" s="141" customFormat="1">
      <c r="A743" s="189" t="s">
        <v>1808</v>
      </c>
      <c r="B743" s="189"/>
      <c r="C743" s="189" t="s">
        <v>2791</v>
      </c>
      <c r="D743" s="190">
        <v>45536</v>
      </c>
      <c r="E743" s="191">
        <v>45646</v>
      </c>
      <c r="F743" s="132">
        <v>0.91</v>
      </c>
      <c r="G743" s="193">
        <v>112120501010</v>
      </c>
      <c r="H743" s="189" t="s">
        <v>2792</v>
      </c>
      <c r="I743" s="189" t="s">
        <v>2655</v>
      </c>
      <c r="J743" t="s">
        <v>735</v>
      </c>
      <c r="L743" s="139" t="s">
        <v>752</v>
      </c>
      <c r="M743" s="139" t="s">
        <v>9</v>
      </c>
    </row>
    <row r="744" spans="1:13" s="141" customFormat="1">
      <c r="A744" s="189" t="s">
        <v>1808</v>
      </c>
      <c r="B744" s="189"/>
      <c r="C744" s="189" t="s">
        <v>2791</v>
      </c>
      <c r="D744" s="190">
        <v>45536</v>
      </c>
      <c r="E744" s="191">
        <v>45646</v>
      </c>
      <c r="F744" s="132">
        <v>0.84</v>
      </c>
      <c r="G744" s="193">
        <v>112120501010</v>
      </c>
      <c r="H744" s="189" t="s">
        <v>2792</v>
      </c>
      <c r="I744" s="189" t="s">
        <v>2633</v>
      </c>
      <c r="J744" t="s">
        <v>732</v>
      </c>
      <c r="L744" s="139" t="s">
        <v>752</v>
      </c>
      <c r="M744" s="139" t="s">
        <v>17</v>
      </c>
    </row>
    <row r="745" spans="1:13" s="141" customFormat="1">
      <c r="A745" s="189" t="s">
        <v>1808</v>
      </c>
      <c r="B745" s="189"/>
      <c r="C745" s="189" t="s">
        <v>2791</v>
      </c>
      <c r="D745" s="190">
        <v>45536</v>
      </c>
      <c r="E745" s="191">
        <v>45646</v>
      </c>
      <c r="F745" s="132">
        <v>0.49</v>
      </c>
      <c r="G745" s="193">
        <v>112120501010</v>
      </c>
      <c r="H745" s="189" t="s">
        <v>2792</v>
      </c>
      <c r="I745" s="189" t="s">
        <v>2711</v>
      </c>
      <c r="J745" t="s">
        <v>736</v>
      </c>
      <c r="L745" s="139" t="s">
        <v>752</v>
      </c>
      <c r="M745" s="139" t="s">
        <v>146</v>
      </c>
    </row>
    <row r="746" spans="1:13" s="141" customFormat="1">
      <c r="A746" s="189" t="s">
        <v>1808</v>
      </c>
      <c r="B746" s="189"/>
      <c r="C746" s="189" t="s">
        <v>2791</v>
      </c>
      <c r="D746" s="190">
        <v>45536</v>
      </c>
      <c r="E746" s="191">
        <v>45646</v>
      </c>
      <c r="F746" s="132">
        <v>3.55</v>
      </c>
      <c r="G746" s="193">
        <v>112120501010</v>
      </c>
      <c r="H746" s="189" t="s">
        <v>2792</v>
      </c>
      <c r="I746" s="189" t="s">
        <v>2640</v>
      </c>
      <c r="J746" t="s">
        <v>734</v>
      </c>
      <c r="L746" s="139" t="s">
        <v>752</v>
      </c>
      <c r="M746" s="139" t="s">
        <v>19</v>
      </c>
    </row>
    <row r="747" spans="1:13" s="141" customFormat="1">
      <c r="A747" s="189" t="s">
        <v>1808</v>
      </c>
      <c r="B747" s="189"/>
      <c r="C747" s="189" t="s">
        <v>2791</v>
      </c>
      <c r="D747" s="190">
        <v>45536</v>
      </c>
      <c r="E747" s="191">
        <v>45646</v>
      </c>
      <c r="F747" s="132">
        <v>0.63</v>
      </c>
      <c r="G747" s="193">
        <v>112120501010</v>
      </c>
      <c r="H747" s="189" t="s">
        <v>2792</v>
      </c>
      <c r="I747" s="189" t="s">
        <v>2739</v>
      </c>
      <c r="J747" t="s">
        <v>737</v>
      </c>
      <c r="L747" s="139" t="s">
        <v>752</v>
      </c>
      <c r="M747" s="139" t="s">
        <v>280</v>
      </c>
    </row>
    <row r="748" spans="1:13" s="141" customFormat="1">
      <c r="A748" s="189" t="s">
        <v>1808</v>
      </c>
      <c r="B748" s="189"/>
      <c r="C748" s="189" t="s">
        <v>2791</v>
      </c>
      <c r="D748" s="190">
        <v>45536</v>
      </c>
      <c r="E748" s="191">
        <v>45646</v>
      </c>
      <c r="F748" s="132">
        <v>0.63</v>
      </c>
      <c r="G748" s="193">
        <v>112120501010</v>
      </c>
      <c r="H748" s="189" t="s">
        <v>2792</v>
      </c>
      <c r="I748" s="189" t="s">
        <v>2568</v>
      </c>
      <c r="J748" t="s">
        <v>738</v>
      </c>
      <c r="L748" s="139" t="s">
        <v>752</v>
      </c>
      <c r="M748" s="139" t="s">
        <v>282</v>
      </c>
    </row>
    <row r="749" spans="1:13" s="141" customFormat="1">
      <c r="A749" s="189" t="s">
        <v>1808</v>
      </c>
      <c r="B749" s="189"/>
      <c r="C749" s="189" t="s">
        <v>2791</v>
      </c>
      <c r="D749" s="190">
        <v>45536</v>
      </c>
      <c r="E749" s="191">
        <v>45646</v>
      </c>
      <c r="F749" s="132">
        <v>0.7</v>
      </c>
      <c r="G749" s="193">
        <v>112120501010</v>
      </c>
      <c r="H749" s="189" t="s">
        <v>2792</v>
      </c>
      <c r="I749" s="189" t="s">
        <v>2626</v>
      </c>
      <c r="J749" t="s">
        <v>739</v>
      </c>
      <c r="L749" s="139" t="s">
        <v>752</v>
      </c>
      <c r="M749" s="139" t="s">
        <v>374</v>
      </c>
    </row>
    <row r="750" spans="1:13" s="141" customFormat="1">
      <c r="A750" s="189" t="s">
        <v>1808</v>
      </c>
      <c r="B750" s="189"/>
      <c r="C750" s="189" t="s">
        <v>2791</v>
      </c>
      <c r="D750" s="190">
        <v>45536</v>
      </c>
      <c r="E750" s="191">
        <v>45646</v>
      </c>
      <c r="F750" s="132">
        <v>0.56000000000000005</v>
      </c>
      <c r="G750" s="193">
        <v>112120501010</v>
      </c>
      <c r="H750" s="189" t="s">
        <v>2792</v>
      </c>
      <c r="I750" s="189" t="s">
        <v>2745</v>
      </c>
      <c r="J750" t="s">
        <v>766</v>
      </c>
      <c r="L750" s="139" t="s">
        <v>752</v>
      </c>
      <c r="M750" s="139" t="s">
        <v>456</v>
      </c>
    </row>
    <row r="751" spans="1:13" s="141" customFormat="1">
      <c r="A751" s="189" t="s">
        <v>1808</v>
      </c>
      <c r="B751" s="189"/>
      <c r="C751" s="189" t="s">
        <v>2791</v>
      </c>
      <c r="D751" s="190">
        <v>45536</v>
      </c>
      <c r="E751" s="191">
        <v>45646</v>
      </c>
      <c r="F751" s="132">
        <v>0.63</v>
      </c>
      <c r="G751" s="193">
        <v>112120501010</v>
      </c>
      <c r="H751" s="189" t="s">
        <v>2792</v>
      </c>
      <c r="I751" s="189" t="s">
        <v>2654</v>
      </c>
      <c r="J751" t="s">
        <v>767</v>
      </c>
      <c r="L751" s="139" t="s">
        <v>752</v>
      </c>
      <c r="M751" s="139" t="s">
        <v>466</v>
      </c>
    </row>
    <row r="752" spans="1:13" s="141" customFormat="1">
      <c r="A752" s="189" t="s">
        <v>1808</v>
      </c>
      <c r="B752" s="189"/>
      <c r="C752" s="189" t="s">
        <v>2791</v>
      </c>
      <c r="D752" s="190">
        <v>45536</v>
      </c>
      <c r="E752" s="191">
        <v>45646</v>
      </c>
      <c r="F752" s="132">
        <v>1.19</v>
      </c>
      <c r="G752" s="193">
        <v>112120501010</v>
      </c>
      <c r="H752" s="189" t="s">
        <v>2792</v>
      </c>
      <c r="I752" s="189" t="s">
        <v>2627</v>
      </c>
      <c r="J752" t="s">
        <v>741</v>
      </c>
      <c r="L752" s="139" t="s">
        <v>752</v>
      </c>
      <c r="M752" s="139" t="s">
        <v>388</v>
      </c>
    </row>
    <row r="753" spans="1:13" s="141" customFormat="1">
      <c r="A753" s="189" t="s">
        <v>1808</v>
      </c>
      <c r="B753" s="189"/>
      <c r="C753" s="189" t="s">
        <v>2791</v>
      </c>
      <c r="D753" s="190">
        <v>45536</v>
      </c>
      <c r="E753" s="191">
        <v>45646</v>
      </c>
      <c r="F753" s="132">
        <v>0.35</v>
      </c>
      <c r="G753" s="193">
        <v>112120501010</v>
      </c>
      <c r="H753" s="189" t="s">
        <v>2792</v>
      </c>
      <c r="I753" s="189" t="s">
        <v>2695</v>
      </c>
      <c r="J753" t="s">
        <v>740</v>
      </c>
      <c r="L753" s="139" t="s">
        <v>752</v>
      </c>
      <c r="M753" s="139" t="s">
        <v>138</v>
      </c>
    </row>
    <row r="754" spans="1:13" s="141" customFormat="1">
      <c r="A754" s="189" t="s">
        <v>1808</v>
      </c>
      <c r="B754" s="189"/>
      <c r="C754" s="189" t="s">
        <v>2791</v>
      </c>
      <c r="D754" s="190">
        <v>45536</v>
      </c>
      <c r="E754" s="191">
        <v>45646</v>
      </c>
      <c r="F754" s="132">
        <v>0.56000000000000005</v>
      </c>
      <c r="G754" s="193">
        <v>112120501010</v>
      </c>
      <c r="H754" s="189" t="s">
        <v>2792</v>
      </c>
      <c r="I754" s="189" t="s">
        <v>2578</v>
      </c>
      <c r="J754" t="s">
        <v>547</v>
      </c>
      <c r="L754" s="139" t="s">
        <v>752</v>
      </c>
      <c r="M754" s="139" t="s">
        <v>142</v>
      </c>
    </row>
    <row r="755" spans="1:13" s="141" customFormat="1">
      <c r="A755" s="189" t="s">
        <v>1808</v>
      </c>
      <c r="B755" s="189"/>
      <c r="C755" s="189" t="s">
        <v>2791</v>
      </c>
      <c r="D755" s="190">
        <v>45536</v>
      </c>
      <c r="E755" s="191">
        <v>45646</v>
      </c>
      <c r="F755" s="132">
        <v>0.35</v>
      </c>
      <c r="G755" s="193">
        <v>112120501010</v>
      </c>
      <c r="H755" s="189" t="s">
        <v>2792</v>
      </c>
      <c r="I755" s="189" t="s">
        <v>2559</v>
      </c>
      <c r="J755" t="s">
        <v>520</v>
      </c>
      <c r="L755" s="139" t="s">
        <v>752</v>
      </c>
      <c r="M755" s="139" t="s">
        <v>358</v>
      </c>
    </row>
    <row r="756" spans="1:13" s="141" customFormat="1">
      <c r="A756" s="189" t="s">
        <v>1808</v>
      </c>
      <c r="B756" s="189"/>
      <c r="C756" s="189" t="s">
        <v>2791</v>
      </c>
      <c r="D756" s="190">
        <v>45536</v>
      </c>
      <c r="E756" s="191">
        <v>45646</v>
      </c>
      <c r="F756" s="132">
        <v>0.56000000000000005</v>
      </c>
      <c r="G756" s="193">
        <v>112120501010</v>
      </c>
      <c r="H756" s="189" t="s">
        <v>2792</v>
      </c>
      <c r="I756" s="189" t="s">
        <v>2743</v>
      </c>
      <c r="J756" t="s">
        <v>768</v>
      </c>
      <c r="L756" s="139" t="s">
        <v>752</v>
      </c>
      <c r="M756" s="139" t="s">
        <v>366</v>
      </c>
    </row>
    <row r="757" spans="1:13" s="141" customFormat="1">
      <c r="A757" s="189" t="s">
        <v>1808</v>
      </c>
      <c r="B757" s="189"/>
      <c r="C757" s="189" t="s">
        <v>2793</v>
      </c>
      <c r="D757" s="190">
        <v>45597</v>
      </c>
      <c r="E757" s="191">
        <v>45646</v>
      </c>
      <c r="F757" s="132">
        <v>6.53</v>
      </c>
      <c r="G757" s="193">
        <v>112120612150</v>
      </c>
      <c r="H757" s="189" t="s">
        <v>2794</v>
      </c>
      <c r="I757" s="189" t="s">
        <v>2513</v>
      </c>
      <c r="J757" s="189" t="s">
        <v>517</v>
      </c>
      <c r="L757" s="139" t="s">
        <v>752</v>
      </c>
      <c r="M757" s="139" t="s">
        <v>25</v>
      </c>
    </row>
    <row r="758" spans="1:13" s="141" customFormat="1">
      <c r="A758" s="189" t="s">
        <v>488</v>
      </c>
      <c r="B758" s="189"/>
      <c r="C758" s="189" t="s">
        <v>2795</v>
      </c>
      <c r="D758" s="190">
        <v>45627</v>
      </c>
      <c r="E758" s="191">
        <v>45656</v>
      </c>
      <c r="F758" s="132">
        <v>12.76</v>
      </c>
      <c r="G758" s="193">
        <v>112120702010</v>
      </c>
      <c r="H758" s="189" t="s">
        <v>2499</v>
      </c>
      <c r="I758" s="189" t="s">
        <v>2502</v>
      </c>
      <c r="J758" s="189" t="s">
        <v>679</v>
      </c>
      <c r="L758" s="139" t="s">
        <v>752</v>
      </c>
      <c r="M758" s="139" t="s">
        <v>13</v>
      </c>
    </row>
    <row r="759" spans="1:13" s="141" customFormat="1">
      <c r="A759" s="189" t="s">
        <v>1811</v>
      </c>
      <c r="B759"/>
      <c r="C759"/>
      <c r="D759" s="190">
        <v>45597</v>
      </c>
      <c r="E759" s="191">
        <v>45656</v>
      </c>
      <c r="F759" s="132">
        <v>458.77</v>
      </c>
      <c r="G759" s="193">
        <v>112120801030</v>
      </c>
      <c r="H759" s="189" t="s">
        <v>1812</v>
      </c>
      <c r="I759" s="189" t="s">
        <v>2796</v>
      </c>
      <c r="J759" s="189" t="s">
        <v>519</v>
      </c>
      <c r="L759" s="139" t="s">
        <v>752</v>
      </c>
      <c r="M759" s="139" t="s">
        <v>56</v>
      </c>
    </row>
    <row r="760" spans="1:13" s="141" customFormat="1">
      <c r="A760" t="s">
        <v>1813</v>
      </c>
      <c r="B760"/>
      <c r="C760"/>
      <c r="D760" s="190">
        <v>45597</v>
      </c>
      <c r="E760" s="191">
        <v>45656</v>
      </c>
      <c r="F760" s="132">
        <v>91674.26</v>
      </c>
      <c r="G760" s="193">
        <v>115060000000</v>
      </c>
      <c r="H760" s="189" t="s">
        <v>1814</v>
      </c>
      <c r="I760" t="s">
        <v>2797</v>
      </c>
      <c r="J760" s="189" t="s">
        <v>519</v>
      </c>
      <c r="L760" s="139" t="s">
        <v>752</v>
      </c>
      <c r="M760" s="139" t="s">
        <v>56</v>
      </c>
    </row>
    <row r="761" spans="1:13" s="141" customFormat="1">
      <c r="A761" s="189" t="s">
        <v>1831</v>
      </c>
      <c r="B761" s="189"/>
      <c r="C761" s="189" t="s">
        <v>2798</v>
      </c>
      <c r="D761" s="190">
        <v>45597</v>
      </c>
      <c r="E761" s="191">
        <v>45628</v>
      </c>
      <c r="F761" s="132">
        <v>6000</v>
      </c>
      <c r="G761" s="193">
        <v>112120502050</v>
      </c>
      <c r="H761" s="189" t="s">
        <v>1823</v>
      </c>
      <c r="I761" s="189" t="s">
        <v>1825</v>
      </c>
      <c r="J761" s="189" t="s">
        <v>55</v>
      </c>
      <c r="K761" s="136"/>
      <c r="L761" s="140" t="s">
        <v>755</v>
      </c>
      <c r="M761" s="139" t="s">
        <v>56</v>
      </c>
    </row>
    <row r="762" spans="1:13" s="141" customFormat="1">
      <c r="A762" s="189" t="s">
        <v>1817</v>
      </c>
      <c r="B762" s="189"/>
      <c r="C762" s="189" t="s">
        <v>2799</v>
      </c>
      <c r="D762" s="190">
        <v>45566</v>
      </c>
      <c r="E762" s="191">
        <v>45628</v>
      </c>
      <c r="F762" s="132">
        <v>5.49</v>
      </c>
      <c r="G762" s="193">
        <v>463080000000</v>
      </c>
      <c r="H762" s="189" t="s">
        <v>1818</v>
      </c>
      <c r="I762" s="189" t="s">
        <v>2800</v>
      </c>
      <c r="J762" s="189" t="s">
        <v>22</v>
      </c>
      <c r="K762" s="136"/>
      <c r="L762" s="140" t="s">
        <v>755</v>
      </c>
      <c r="M762" s="139" t="s">
        <v>23</v>
      </c>
    </row>
    <row r="763" spans="1:13" s="141" customFormat="1">
      <c r="A763" s="189" t="s">
        <v>1817</v>
      </c>
      <c r="B763" s="189"/>
      <c r="C763" s="189" t="s">
        <v>2799</v>
      </c>
      <c r="D763" s="190">
        <v>45566</v>
      </c>
      <c r="E763" s="191">
        <v>45628</v>
      </c>
      <c r="F763" s="132">
        <v>37.42</v>
      </c>
      <c r="G763" s="193">
        <v>463080000000</v>
      </c>
      <c r="H763" s="189" t="s">
        <v>1818</v>
      </c>
      <c r="I763" s="189" t="s">
        <v>1819</v>
      </c>
      <c r="J763" s="189" t="s">
        <v>24</v>
      </c>
      <c r="K763" s="136"/>
      <c r="L763" s="140" t="s">
        <v>755</v>
      </c>
      <c r="M763" s="139" t="s">
        <v>25</v>
      </c>
    </row>
    <row r="764" spans="1:13" s="141" customFormat="1">
      <c r="A764" s="189" t="s">
        <v>1817</v>
      </c>
      <c r="B764" s="189"/>
      <c r="C764" s="189" t="s">
        <v>2799</v>
      </c>
      <c r="D764" s="190">
        <v>45566</v>
      </c>
      <c r="E764" s="191">
        <v>45628</v>
      </c>
      <c r="F764" s="132">
        <v>38.99</v>
      </c>
      <c r="G764" s="193">
        <v>463080000000</v>
      </c>
      <c r="H764" s="189" t="s">
        <v>1818</v>
      </c>
      <c r="I764" s="189" t="s">
        <v>2801</v>
      </c>
      <c r="J764" s="189" t="s">
        <v>175</v>
      </c>
      <c r="K764" s="136"/>
      <c r="L764" s="140" t="s">
        <v>755</v>
      </c>
      <c r="M764" s="139" t="s">
        <v>176</v>
      </c>
    </row>
    <row r="765" spans="1:13" s="141" customFormat="1">
      <c r="A765" s="189" t="s">
        <v>1817</v>
      </c>
      <c r="B765" s="189"/>
      <c r="C765" s="189" t="s">
        <v>2799</v>
      </c>
      <c r="D765" s="190">
        <v>45566</v>
      </c>
      <c r="E765" s="191">
        <v>45628</v>
      </c>
      <c r="F765" s="132">
        <v>54.35</v>
      </c>
      <c r="G765" s="193">
        <v>463080000000</v>
      </c>
      <c r="H765" s="189" t="s">
        <v>1818</v>
      </c>
      <c r="I765" s="189" t="s">
        <v>2802</v>
      </c>
      <c r="J765" s="189" t="s">
        <v>32</v>
      </c>
      <c r="K765" s="136"/>
      <c r="L765" s="140" t="s">
        <v>755</v>
      </c>
      <c r="M765" s="139" t="s">
        <v>33</v>
      </c>
    </row>
    <row r="766" spans="1:13" s="141" customFormat="1">
      <c r="A766" s="189" t="s">
        <v>1817</v>
      </c>
      <c r="B766" s="189"/>
      <c r="C766" s="189" t="s">
        <v>2799</v>
      </c>
      <c r="D766" s="190">
        <v>45566</v>
      </c>
      <c r="E766" s="191">
        <v>45628</v>
      </c>
      <c r="F766" s="132">
        <v>25.26</v>
      </c>
      <c r="G766" s="193">
        <v>463080000000</v>
      </c>
      <c r="H766" s="189" t="s">
        <v>1818</v>
      </c>
      <c r="I766" s="189" t="s">
        <v>2803</v>
      </c>
      <c r="J766" s="189" t="s">
        <v>163</v>
      </c>
      <c r="K766" s="136"/>
      <c r="L766" s="140" t="s">
        <v>755</v>
      </c>
      <c r="M766" s="139" t="s">
        <v>164</v>
      </c>
    </row>
    <row r="767" spans="1:13" s="141" customFormat="1">
      <c r="A767" s="189" t="s">
        <v>1817</v>
      </c>
      <c r="B767" s="189"/>
      <c r="C767" s="189" t="s">
        <v>2799</v>
      </c>
      <c r="D767" s="190">
        <v>45566</v>
      </c>
      <c r="E767" s="191">
        <v>45628</v>
      </c>
      <c r="F767" s="132">
        <v>12.12</v>
      </c>
      <c r="G767" s="193">
        <v>463080000000</v>
      </c>
      <c r="H767" s="189" t="s">
        <v>1818</v>
      </c>
      <c r="I767" s="189" t="s">
        <v>2804</v>
      </c>
      <c r="J767" s="189" t="s">
        <v>383</v>
      </c>
      <c r="K767" s="136"/>
      <c r="L767" s="140" t="s">
        <v>755</v>
      </c>
      <c r="M767" s="139" t="s">
        <v>384</v>
      </c>
    </row>
    <row r="768" spans="1:13" s="141" customFormat="1">
      <c r="A768" s="189" t="s">
        <v>1817</v>
      </c>
      <c r="B768" s="189"/>
      <c r="C768" s="189" t="s">
        <v>2799</v>
      </c>
      <c r="D768" s="190">
        <v>45566</v>
      </c>
      <c r="E768" s="191">
        <v>45628</v>
      </c>
      <c r="F768" s="132">
        <v>18.62</v>
      </c>
      <c r="G768" s="193">
        <v>463080000000</v>
      </c>
      <c r="H768" s="189" t="s">
        <v>1818</v>
      </c>
      <c r="I768" s="189" t="s">
        <v>2805</v>
      </c>
      <c r="J768" s="189" t="s">
        <v>297</v>
      </c>
      <c r="K768" s="136"/>
      <c r="L768" s="140" t="s">
        <v>755</v>
      </c>
      <c r="M768" s="139" t="s">
        <v>298</v>
      </c>
    </row>
    <row r="769" spans="1:13" s="141" customFormat="1">
      <c r="A769" s="189" t="s">
        <v>1817</v>
      </c>
      <c r="B769" s="189"/>
      <c r="C769" s="189" t="s">
        <v>2799</v>
      </c>
      <c r="D769" s="190">
        <v>45566</v>
      </c>
      <c r="E769" s="191">
        <v>45628</v>
      </c>
      <c r="F769" s="132">
        <v>0.56000000000000005</v>
      </c>
      <c r="G769" s="193">
        <v>463080000000</v>
      </c>
      <c r="H769" s="189" t="s">
        <v>1818</v>
      </c>
      <c r="I769" s="189" t="s">
        <v>2806</v>
      </c>
      <c r="J769" s="189" t="s">
        <v>36</v>
      </c>
      <c r="K769" s="136"/>
      <c r="L769" s="140" t="s">
        <v>755</v>
      </c>
      <c r="M769" s="139" t="s">
        <v>37</v>
      </c>
    </row>
    <row r="770" spans="1:13" s="141" customFormat="1">
      <c r="A770" s="189" t="s">
        <v>1817</v>
      </c>
      <c r="B770" s="189"/>
      <c r="C770" s="189" t="s">
        <v>2799</v>
      </c>
      <c r="D770" s="190">
        <v>45566</v>
      </c>
      <c r="E770" s="191">
        <v>45628</v>
      </c>
      <c r="F770" s="132">
        <v>2.65</v>
      </c>
      <c r="G770" s="193">
        <v>463080000000</v>
      </c>
      <c r="H770" s="189" t="s">
        <v>1818</v>
      </c>
      <c r="I770" s="189" t="s">
        <v>2172</v>
      </c>
      <c r="J770" s="189" t="s">
        <v>199</v>
      </c>
      <c r="K770" s="136"/>
      <c r="L770" s="140" t="s">
        <v>755</v>
      </c>
      <c r="M770" s="139" t="s">
        <v>200</v>
      </c>
    </row>
    <row r="771" spans="1:13" s="141" customFormat="1">
      <c r="A771" s="189" t="s">
        <v>1817</v>
      </c>
      <c r="B771" s="189"/>
      <c r="C771" s="189" t="s">
        <v>2799</v>
      </c>
      <c r="D771" s="190">
        <v>45566</v>
      </c>
      <c r="E771" s="191">
        <v>45628</v>
      </c>
      <c r="F771" s="132">
        <v>10.98</v>
      </c>
      <c r="G771" s="193">
        <v>463080000000</v>
      </c>
      <c r="H771" s="189" t="s">
        <v>1818</v>
      </c>
      <c r="I771" s="189" t="s">
        <v>2807</v>
      </c>
      <c r="J771" s="189" t="s">
        <v>45</v>
      </c>
      <c r="K771" s="136"/>
      <c r="L771" s="140" t="s">
        <v>755</v>
      </c>
      <c r="M771" s="139" t="s">
        <v>46</v>
      </c>
    </row>
    <row r="772" spans="1:13" s="141" customFormat="1">
      <c r="A772" s="189" t="s">
        <v>1817</v>
      </c>
      <c r="B772" s="189"/>
      <c r="C772" s="189" t="s">
        <v>2799</v>
      </c>
      <c r="D772" s="190">
        <v>45566</v>
      </c>
      <c r="E772" s="191">
        <v>45628</v>
      </c>
      <c r="F772" s="132">
        <v>14.88</v>
      </c>
      <c r="G772" s="193">
        <v>463080000000</v>
      </c>
      <c r="H772" s="189" t="s">
        <v>1818</v>
      </c>
      <c r="I772" s="189" t="s">
        <v>2808</v>
      </c>
      <c r="J772" s="189" t="s">
        <v>73</v>
      </c>
      <c r="K772" s="136"/>
      <c r="L772" s="140" t="s">
        <v>755</v>
      </c>
      <c r="M772" s="139" t="s">
        <v>74</v>
      </c>
    </row>
    <row r="773" spans="1:13" s="153" customFormat="1">
      <c r="A773" s="189" t="s">
        <v>2809</v>
      </c>
      <c r="B773" s="189"/>
      <c r="C773" s="189" t="s">
        <v>2810</v>
      </c>
      <c r="D773" s="190">
        <v>45597</v>
      </c>
      <c r="E773" s="191">
        <v>45628</v>
      </c>
      <c r="F773" s="132">
        <v>27645.85</v>
      </c>
      <c r="G773" s="193">
        <v>112120502050</v>
      </c>
      <c r="H773" s="189" t="s">
        <v>1823</v>
      </c>
      <c r="I773" s="189" t="s">
        <v>2042</v>
      </c>
      <c r="J773" s="189" t="s">
        <v>24</v>
      </c>
      <c r="K773" s="136"/>
      <c r="L773" s="140" t="s">
        <v>755</v>
      </c>
      <c r="M773" s="139" t="s">
        <v>25</v>
      </c>
    </row>
    <row r="774" spans="1:13" s="153" customFormat="1">
      <c r="A774" s="189" t="s">
        <v>2181</v>
      </c>
      <c r="B774" s="189"/>
      <c r="C774" s="189" t="s">
        <v>2811</v>
      </c>
      <c r="D774" s="190">
        <v>45597</v>
      </c>
      <c r="E774" s="191">
        <v>45628</v>
      </c>
      <c r="F774" s="132">
        <v>57938.46</v>
      </c>
      <c r="G774" s="193">
        <v>112120502050</v>
      </c>
      <c r="H774" s="189" t="s">
        <v>1823</v>
      </c>
      <c r="I774" s="189" t="s">
        <v>1825</v>
      </c>
      <c r="J774" s="189" t="s">
        <v>55</v>
      </c>
      <c r="K774" s="136"/>
      <c r="L774" s="140" t="s">
        <v>755</v>
      </c>
      <c r="M774" s="139" t="s">
        <v>56</v>
      </c>
    </row>
    <row r="775" spans="1:13" s="153" customFormat="1">
      <c r="A775" s="189" t="s">
        <v>1829</v>
      </c>
      <c r="B775" s="189"/>
      <c r="C775" s="189" t="s">
        <v>2812</v>
      </c>
      <c r="D775" s="190">
        <v>45597</v>
      </c>
      <c r="E775" s="191">
        <v>45628</v>
      </c>
      <c r="F775" s="132">
        <v>120</v>
      </c>
      <c r="G775" s="193">
        <v>112120801050</v>
      </c>
      <c r="H775" s="189" t="s">
        <v>1821</v>
      </c>
      <c r="I775" s="189" t="s">
        <v>1899</v>
      </c>
      <c r="J775" s="189" t="s">
        <v>55</v>
      </c>
      <c r="K775" s="136"/>
      <c r="L775" s="140" t="s">
        <v>755</v>
      </c>
      <c r="M775" s="139" t="s">
        <v>56</v>
      </c>
    </row>
    <row r="776" spans="1:13" s="153" customFormat="1">
      <c r="A776" s="189" t="s">
        <v>2813</v>
      </c>
      <c r="B776" s="189"/>
      <c r="C776" s="189" t="s">
        <v>2814</v>
      </c>
      <c r="D776" s="190">
        <v>45597</v>
      </c>
      <c r="E776" s="191">
        <v>45629</v>
      </c>
      <c r="F776" s="132">
        <v>17334.86</v>
      </c>
      <c r="G776" s="193">
        <v>112120502050</v>
      </c>
      <c r="H776" s="189" t="s">
        <v>1823</v>
      </c>
      <c r="I776" s="189" t="s">
        <v>2815</v>
      </c>
      <c r="J776" s="189" t="s">
        <v>309</v>
      </c>
      <c r="K776" s="136"/>
      <c r="L776" s="140" t="s">
        <v>755</v>
      </c>
      <c r="M776" s="139" t="s">
        <v>310</v>
      </c>
    </row>
    <row r="777" spans="1:13" s="153" customFormat="1">
      <c r="A777" s="189" t="s">
        <v>1270</v>
      </c>
      <c r="B777" s="189"/>
      <c r="C777" s="189" t="s">
        <v>2816</v>
      </c>
      <c r="D777" s="190">
        <v>45597</v>
      </c>
      <c r="E777" s="191">
        <v>45629</v>
      </c>
      <c r="F777" s="132">
        <v>473.65</v>
      </c>
      <c r="G777" s="193">
        <v>112120801050</v>
      </c>
      <c r="H777" s="189" t="s">
        <v>1821</v>
      </c>
      <c r="I777" s="189" t="s">
        <v>1899</v>
      </c>
      <c r="J777" s="189" t="s">
        <v>55</v>
      </c>
      <c r="K777" s="136"/>
      <c r="L777" s="140" t="s">
        <v>755</v>
      </c>
      <c r="M777" s="139" t="s">
        <v>56</v>
      </c>
    </row>
    <row r="778" spans="1:13" s="153" customFormat="1">
      <c r="A778" s="189" t="s">
        <v>2817</v>
      </c>
      <c r="B778" s="189"/>
      <c r="C778" s="189" t="s">
        <v>2818</v>
      </c>
      <c r="D778" s="190">
        <v>45597</v>
      </c>
      <c r="E778" s="191">
        <v>45630</v>
      </c>
      <c r="F778" s="132">
        <v>247.14</v>
      </c>
      <c r="G778" s="193">
        <v>112120801050</v>
      </c>
      <c r="H778" s="189" t="s">
        <v>1821</v>
      </c>
      <c r="I778" s="189" t="s">
        <v>1899</v>
      </c>
      <c r="J778" s="189" t="s">
        <v>55</v>
      </c>
      <c r="K778" s="136"/>
      <c r="L778" s="140" t="s">
        <v>755</v>
      </c>
      <c r="M778" s="139" t="s">
        <v>56</v>
      </c>
    </row>
    <row r="779" spans="1:13" s="153" customFormat="1">
      <c r="A779" s="189" t="s">
        <v>1831</v>
      </c>
      <c r="B779" s="189"/>
      <c r="C779" s="189" t="s">
        <v>2819</v>
      </c>
      <c r="D779" s="190">
        <v>45597</v>
      </c>
      <c r="E779" s="191">
        <v>45631</v>
      </c>
      <c r="F779" s="132">
        <v>-8730.82</v>
      </c>
      <c r="G779" s="193">
        <v>211010200000</v>
      </c>
      <c r="H779" s="189" t="s">
        <v>1844</v>
      </c>
      <c r="I779" s="189" t="s">
        <v>2820</v>
      </c>
      <c r="J779" s="189" t="s">
        <v>43</v>
      </c>
      <c r="K779" s="136"/>
      <c r="L779" s="140" t="s">
        <v>755</v>
      </c>
      <c r="M779" s="139" t="s">
        <v>44</v>
      </c>
    </row>
    <row r="780" spans="1:13" s="153" customFormat="1">
      <c r="A780" s="189" t="s">
        <v>1831</v>
      </c>
      <c r="B780" s="189"/>
      <c r="C780" s="189" t="s">
        <v>2821</v>
      </c>
      <c r="D780" s="190">
        <v>45597</v>
      </c>
      <c r="E780" s="191">
        <v>45631</v>
      </c>
      <c r="F780" s="132">
        <v>-2269.9499999999998</v>
      </c>
      <c r="G780" s="193">
        <v>211010200000</v>
      </c>
      <c r="H780" s="189" t="s">
        <v>1844</v>
      </c>
      <c r="I780" s="189" t="s">
        <v>2820</v>
      </c>
      <c r="J780" s="189" t="s">
        <v>43</v>
      </c>
      <c r="K780" s="136"/>
      <c r="L780" s="140" t="s">
        <v>755</v>
      </c>
      <c r="M780" s="139" t="s">
        <v>44</v>
      </c>
    </row>
    <row r="781" spans="1:13" s="153" customFormat="1">
      <c r="A781" s="189" t="s">
        <v>1831</v>
      </c>
      <c r="B781" s="189"/>
      <c r="C781" s="189" t="s">
        <v>2822</v>
      </c>
      <c r="D781" s="190">
        <v>45597</v>
      </c>
      <c r="E781" s="191">
        <v>45631</v>
      </c>
      <c r="F781" s="132">
        <v>140975.47</v>
      </c>
      <c r="G781" s="193">
        <v>112120503040</v>
      </c>
      <c r="H781" s="189" t="s">
        <v>1832</v>
      </c>
      <c r="I781" s="189" t="s">
        <v>2820</v>
      </c>
      <c r="J781" s="189" t="s">
        <v>43</v>
      </c>
      <c r="K781" s="136"/>
      <c r="L781" s="140" t="s">
        <v>755</v>
      </c>
      <c r="M781" s="139" t="s">
        <v>44</v>
      </c>
    </row>
    <row r="782" spans="1:13" s="153" customFormat="1">
      <c r="A782" s="189" t="s">
        <v>1831</v>
      </c>
      <c r="B782" s="189"/>
      <c r="C782" s="189" t="s">
        <v>2823</v>
      </c>
      <c r="D782" s="190">
        <v>45597</v>
      </c>
      <c r="E782" s="191">
        <v>45631</v>
      </c>
      <c r="F782" s="132">
        <v>-43469.11</v>
      </c>
      <c r="G782" s="193">
        <v>112120503040</v>
      </c>
      <c r="H782" s="189" t="s">
        <v>1832</v>
      </c>
      <c r="I782" s="189" t="s">
        <v>2820</v>
      </c>
      <c r="J782" s="189" t="s">
        <v>43</v>
      </c>
      <c r="K782" s="136"/>
      <c r="L782" s="140" t="s">
        <v>755</v>
      </c>
      <c r="M782" s="139" t="s">
        <v>44</v>
      </c>
    </row>
    <row r="783" spans="1:13" s="153" customFormat="1">
      <c r="A783" s="189" t="s">
        <v>1831</v>
      </c>
      <c r="B783" s="189"/>
      <c r="C783" s="189" t="s">
        <v>2824</v>
      </c>
      <c r="D783" s="190">
        <v>45597</v>
      </c>
      <c r="E783" s="191">
        <v>45631</v>
      </c>
      <c r="F783" s="132">
        <v>-64092.74</v>
      </c>
      <c r="G783" s="193">
        <v>211010200000</v>
      </c>
      <c r="H783" s="189" t="s">
        <v>1844</v>
      </c>
      <c r="I783" s="189" t="s">
        <v>2825</v>
      </c>
      <c r="J783" s="189" t="s">
        <v>49</v>
      </c>
      <c r="K783" s="136"/>
      <c r="L783" s="140" t="s">
        <v>755</v>
      </c>
      <c r="M783" s="139" t="s">
        <v>50</v>
      </c>
    </row>
    <row r="784" spans="1:13" s="153" customFormat="1">
      <c r="A784" s="189" t="s">
        <v>1831</v>
      </c>
      <c r="B784" s="189"/>
      <c r="C784" s="189" t="s">
        <v>2826</v>
      </c>
      <c r="D784" s="190">
        <v>45597</v>
      </c>
      <c r="E784" s="191">
        <v>45631</v>
      </c>
      <c r="F784" s="132">
        <v>-125618.25</v>
      </c>
      <c r="G784" s="193">
        <v>211010200000</v>
      </c>
      <c r="H784" s="189" t="s">
        <v>1844</v>
      </c>
      <c r="I784" s="189" t="s">
        <v>2825</v>
      </c>
      <c r="J784" s="189" t="s">
        <v>49</v>
      </c>
      <c r="K784" s="136"/>
      <c r="L784" s="140" t="s">
        <v>755</v>
      </c>
      <c r="M784" s="139" t="s">
        <v>50</v>
      </c>
    </row>
    <row r="785" spans="1:13" s="153" customFormat="1">
      <c r="A785" s="189" t="s">
        <v>1831</v>
      </c>
      <c r="B785" s="189"/>
      <c r="C785" s="189" t="s">
        <v>2827</v>
      </c>
      <c r="D785" s="190">
        <v>45597</v>
      </c>
      <c r="E785" s="191">
        <v>45631</v>
      </c>
      <c r="F785" s="132">
        <v>835515.72</v>
      </c>
      <c r="G785" s="193">
        <v>112120503040</v>
      </c>
      <c r="H785" s="189" t="s">
        <v>1832</v>
      </c>
      <c r="I785" s="189" t="s">
        <v>2825</v>
      </c>
      <c r="J785" s="189" t="s">
        <v>49</v>
      </c>
      <c r="K785" s="136"/>
      <c r="L785" s="140" t="s">
        <v>755</v>
      </c>
      <c r="M785" s="139" t="s">
        <v>50</v>
      </c>
    </row>
    <row r="786" spans="1:13" s="153" customFormat="1">
      <c r="A786" s="189" t="s">
        <v>1831</v>
      </c>
      <c r="B786" s="189"/>
      <c r="C786" s="189" t="s">
        <v>2828</v>
      </c>
      <c r="D786" s="190">
        <v>45597</v>
      </c>
      <c r="E786" s="191">
        <v>45631</v>
      </c>
      <c r="F786" s="132">
        <v>-199992.83</v>
      </c>
      <c r="G786" s="193">
        <v>112120503040</v>
      </c>
      <c r="H786" s="189" t="s">
        <v>1832</v>
      </c>
      <c r="I786" s="189" t="s">
        <v>2825</v>
      </c>
      <c r="J786" s="189" t="s">
        <v>49</v>
      </c>
      <c r="K786" s="136"/>
      <c r="L786" s="140" t="s">
        <v>755</v>
      </c>
      <c r="M786" s="139" t="s">
        <v>50</v>
      </c>
    </row>
    <row r="787" spans="1:13" s="153" customFormat="1">
      <c r="A787" s="189" t="s">
        <v>1831</v>
      </c>
      <c r="B787" s="189"/>
      <c r="C787" s="189" t="s">
        <v>2829</v>
      </c>
      <c r="D787" s="190">
        <v>45597</v>
      </c>
      <c r="E787" s="191">
        <v>45631</v>
      </c>
      <c r="F787" s="132">
        <v>-110258.71</v>
      </c>
      <c r="G787" s="193">
        <v>211010200000</v>
      </c>
      <c r="H787" s="189" t="s">
        <v>1844</v>
      </c>
      <c r="I787" s="189" t="s">
        <v>2830</v>
      </c>
      <c r="J787" s="189" t="s">
        <v>32</v>
      </c>
      <c r="K787" s="136"/>
      <c r="L787" s="140" t="s">
        <v>755</v>
      </c>
      <c r="M787" s="139" t="s">
        <v>33</v>
      </c>
    </row>
    <row r="788" spans="1:13" s="153" customFormat="1">
      <c r="A788" s="189" t="s">
        <v>1831</v>
      </c>
      <c r="B788" s="189"/>
      <c r="C788" s="189" t="s">
        <v>2831</v>
      </c>
      <c r="D788" s="190">
        <v>45597</v>
      </c>
      <c r="E788" s="191">
        <v>45631</v>
      </c>
      <c r="F788" s="132">
        <v>-355171.3</v>
      </c>
      <c r="G788" s="193">
        <v>211010200000</v>
      </c>
      <c r="H788" s="189" t="s">
        <v>1844</v>
      </c>
      <c r="I788" s="189" t="s">
        <v>2830</v>
      </c>
      <c r="J788" s="189" t="s">
        <v>32</v>
      </c>
      <c r="K788" s="136"/>
      <c r="L788" s="140" t="s">
        <v>755</v>
      </c>
      <c r="M788" s="139" t="s">
        <v>33</v>
      </c>
    </row>
    <row r="789" spans="1:13" s="153" customFormat="1">
      <c r="A789" s="189" t="s">
        <v>1831</v>
      </c>
      <c r="B789" s="189"/>
      <c r="C789" s="189" t="s">
        <v>2832</v>
      </c>
      <c r="D789" s="190">
        <v>45597</v>
      </c>
      <c r="E789" s="191">
        <v>45631</v>
      </c>
      <c r="F789" s="132">
        <v>1521143.27</v>
      </c>
      <c r="G789" s="193">
        <v>112120503040</v>
      </c>
      <c r="H789" s="189" t="s">
        <v>1832</v>
      </c>
      <c r="I789" s="189" t="s">
        <v>2830</v>
      </c>
      <c r="J789" s="189" t="s">
        <v>32</v>
      </c>
      <c r="K789" s="136"/>
      <c r="L789" s="140" t="s">
        <v>755</v>
      </c>
      <c r="M789" s="139" t="s">
        <v>33</v>
      </c>
    </row>
    <row r="790" spans="1:13" s="153" customFormat="1">
      <c r="A790" s="189" t="s">
        <v>1831</v>
      </c>
      <c r="B790" s="189"/>
      <c r="C790" s="189" t="s">
        <v>2833</v>
      </c>
      <c r="D790" s="190">
        <v>45597</v>
      </c>
      <c r="E790" s="191">
        <v>45631</v>
      </c>
      <c r="F790" s="132">
        <v>-495557.1</v>
      </c>
      <c r="G790" s="193">
        <v>112120503040</v>
      </c>
      <c r="H790" s="189" t="s">
        <v>1832</v>
      </c>
      <c r="I790" s="189" t="s">
        <v>2830</v>
      </c>
      <c r="J790" s="189" t="s">
        <v>32</v>
      </c>
      <c r="K790" s="136"/>
      <c r="L790" s="140" t="s">
        <v>755</v>
      </c>
      <c r="M790" s="139" t="s">
        <v>33</v>
      </c>
    </row>
    <row r="791" spans="1:13" s="153" customFormat="1">
      <c r="A791" s="189" t="s">
        <v>1831</v>
      </c>
      <c r="B791" s="189"/>
      <c r="C791" s="189" t="s">
        <v>2834</v>
      </c>
      <c r="D791" s="190">
        <v>45597</v>
      </c>
      <c r="E791" s="191">
        <v>45631</v>
      </c>
      <c r="F791" s="132">
        <v>-63712.08</v>
      </c>
      <c r="G791" s="193">
        <v>211010200000</v>
      </c>
      <c r="H791" s="189" t="s">
        <v>1844</v>
      </c>
      <c r="I791" s="189" t="s">
        <v>2835</v>
      </c>
      <c r="J791" s="189" t="s">
        <v>36</v>
      </c>
      <c r="K791" s="136"/>
      <c r="L791" s="140" t="s">
        <v>755</v>
      </c>
      <c r="M791" s="139" t="s">
        <v>37</v>
      </c>
    </row>
    <row r="792" spans="1:13" s="153" customFormat="1">
      <c r="A792" s="189" t="s">
        <v>1831</v>
      </c>
      <c r="B792" s="189"/>
      <c r="C792" s="189" t="s">
        <v>2836</v>
      </c>
      <c r="D792" s="190">
        <v>45597</v>
      </c>
      <c r="E792" s="191">
        <v>45631</v>
      </c>
      <c r="F792" s="132">
        <v>-156251.51999999999</v>
      </c>
      <c r="G792" s="193">
        <v>211010200000</v>
      </c>
      <c r="H792" s="189" t="s">
        <v>1844</v>
      </c>
      <c r="I792" s="189" t="s">
        <v>2835</v>
      </c>
      <c r="J792" s="189" t="s">
        <v>36</v>
      </c>
      <c r="K792" s="136"/>
      <c r="L792" s="140" t="s">
        <v>755</v>
      </c>
      <c r="M792" s="139" t="s">
        <v>37</v>
      </c>
    </row>
    <row r="793" spans="1:13" s="153" customFormat="1">
      <c r="A793" s="189" t="s">
        <v>1831</v>
      </c>
      <c r="B793" s="189"/>
      <c r="C793" s="189" t="s">
        <v>2837</v>
      </c>
      <c r="D793" s="190">
        <v>45597</v>
      </c>
      <c r="E793" s="191">
        <v>45631</v>
      </c>
      <c r="F793" s="132">
        <v>954371.92</v>
      </c>
      <c r="G793" s="193">
        <v>112120503040</v>
      </c>
      <c r="H793" s="189" t="s">
        <v>1832</v>
      </c>
      <c r="I793" s="189" t="s">
        <v>2835</v>
      </c>
      <c r="J793" s="189" t="s">
        <v>36</v>
      </c>
      <c r="K793" s="136"/>
      <c r="L793" s="140" t="s">
        <v>755</v>
      </c>
      <c r="M793" s="139" t="s">
        <v>37</v>
      </c>
    </row>
    <row r="794" spans="1:13" s="153" customFormat="1">
      <c r="A794" s="189" t="s">
        <v>1831</v>
      </c>
      <c r="B794" s="189"/>
      <c r="C794" s="189" t="s">
        <v>2838</v>
      </c>
      <c r="D794" s="190">
        <v>45597</v>
      </c>
      <c r="E794" s="191">
        <v>45631</v>
      </c>
      <c r="F794" s="132">
        <v>-253150.12</v>
      </c>
      <c r="G794" s="193">
        <v>112120503040</v>
      </c>
      <c r="H794" s="189" t="s">
        <v>1832</v>
      </c>
      <c r="I794" s="189" t="s">
        <v>2835</v>
      </c>
      <c r="J794" s="189" t="s">
        <v>36</v>
      </c>
      <c r="K794" s="136"/>
      <c r="L794" s="140" t="s">
        <v>755</v>
      </c>
      <c r="M794" s="139" t="s">
        <v>37</v>
      </c>
    </row>
    <row r="795" spans="1:13" s="153" customFormat="1">
      <c r="A795" s="189" t="s">
        <v>1831</v>
      </c>
      <c r="B795" s="189"/>
      <c r="C795" s="189" t="s">
        <v>2839</v>
      </c>
      <c r="D795" s="190">
        <v>45597</v>
      </c>
      <c r="E795" s="191">
        <v>45631</v>
      </c>
      <c r="F795" s="132">
        <v>-13842.86</v>
      </c>
      <c r="G795" s="193">
        <v>211010200000</v>
      </c>
      <c r="H795" s="189" t="s">
        <v>1844</v>
      </c>
      <c r="I795" s="189" t="s">
        <v>2840</v>
      </c>
      <c r="J795" s="189" t="s">
        <v>18</v>
      </c>
      <c r="K795" s="136"/>
      <c r="L795" s="140" t="s">
        <v>755</v>
      </c>
      <c r="M795" s="139" t="s">
        <v>19</v>
      </c>
    </row>
    <row r="796" spans="1:13" s="153" customFormat="1">
      <c r="A796" s="189" t="s">
        <v>1831</v>
      </c>
      <c r="B796" s="189"/>
      <c r="C796" s="189" t="s">
        <v>2841</v>
      </c>
      <c r="D796" s="190">
        <v>45597</v>
      </c>
      <c r="E796" s="191">
        <v>45631</v>
      </c>
      <c r="F796" s="132">
        <v>-8582.33</v>
      </c>
      <c r="G796" s="193">
        <v>211010200000</v>
      </c>
      <c r="H796" s="189" t="s">
        <v>1844</v>
      </c>
      <c r="I796" s="189" t="s">
        <v>2840</v>
      </c>
      <c r="J796" s="189" t="s">
        <v>18</v>
      </c>
      <c r="K796" s="136"/>
      <c r="L796" s="140" t="s">
        <v>755</v>
      </c>
      <c r="M796" s="139" t="s">
        <v>19</v>
      </c>
    </row>
    <row r="797" spans="1:13" s="153" customFormat="1">
      <c r="A797" s="189" t="s">
        <v>1831</v>
      </c>
      <c r="B797" s="189"/>
      <c r="C797" s="189" t="s">
        <v>2842</v>
      </c>
      <c r="D797" s="190">
        <v>45597</v>
      </c>
      <c r="E797" s="191">
        <v>45631</v>
      </c>
      <c r="F797" s="132">
        <v>212825.31</v>
      </c>
      <c r="G797" s="193">
        <v>112120503040</v>
      </c>
      <c r="H797" s="189" t="s">
        <v>1832</v>
      </c>
      <c r="I797" s="189" t="s">
        <v>2840</v>
      </c>
      <c r="J797" s="189" t="s">
        <v>18</v>
      </c>
      <c r="K797" s="136"/>
      <c r="L797" s="140" t="s">
        <v>755</v>
      </c>
      <c r="M797" s="139" t="s">
        <v>19</v>
      </c>
    </row>
    <row r="798" spans="1:13" s="153" customFormat="1">
      <c r="A798" s="189" t="s">
        <v>1831</v>
      </c>
      <c r="B798" s="189"/>
      <c r="C798" s="189" t="s">
        <v>2842</v>
      </c>
      <c r="D798" s="190">
        <v>45597</v>
      </c>
      <c r="E798" s="191">
        <v>45631</v>
      </c>
      <c r="F798" s="132">
        <v>-72594.37</v>
      </c>
      <c r="G798" s="193">
        <v>112120503040</v>
      </c>
      <c r="H798" s="189" t="s">
        <v>1832</v>
      </c>
      <c r="I798" s="189" t="s">
        <v>2840</v>
      </c>
      <c r="J798" s="189" t="s">
        <v>18</v>
      </c>
      <c r="K798" s="136"/>
      <c r="L798" s="140" t="s">
        <v>755</v>
      </c>
      <c r="M798" s="139" t="s">
        <v>19</v>
      </c>
    </row>
    <row r="799" spans="1:13" s="153" customFormat="1">
      <c r="A799" s="189" t="s">
        <v>1831</v>
      </c>
      <c r="B799" s="189"/>
      <c r="C799" s="189" t="s">
        <v>2843</v>
      </c>
      <c r="D799" s="190">
        <v>45597</v>
      </c>
      <c r="E799" s="191">
        <v>45631</v>
      </c>
      <c r="F799" s="132">
        <v>-5871</v>
      </c>
      <c r="G799" s="193">
        <v>211010200000</v>
      </c>
      <c r="H799" s="189" t="s">
        <v>1844</v>
      </c>
      <c r="I799" s="189" t="s">
        <v>2844</v>
      </c>
      <c r="J799" s="189" t="s">
        <v>45</v>
      </c>
      <c r="K799" s="136"/>
      <c r="L799" s="140" t="s">
        <v>755</v>
      </c>
      <c r="M799" s="139" t="s">
        <v>46</v>
      </c>
    </row>
    <row r="800" spans="1:13" s="153" customFormat="1">
      <c r="A800" s="189" t="s">
        <v>1831</v>
      </c>
      <c r="B800" s="189"/>
      <c r="C800" s="189" t="s">
        <v>2845</v>
      </c>
      <c r="D800" s="190">
        <v>45597</v>
      </c>
      <c r="E800" s="191">
        <v>45631</v>
      </c>
      <c r="F800" s="132">
        <v>-1409</v>
      </c>
      <c r="G800" s="193">
        <v>211010200000</v>
      </c>
      <c r="H800" s="189" t="s">
        <v>1844</v>
      </c>
      <c r="I800" s="189" t="s">
        <v>2844</v>
      </c>
      <c r="J800" s="189" t="s">
        <v>45</v>
      </c>
      <c r="K800" s="136"/>
      <c r="L800" s="140" t="s">
        <v>755</v>
      </c>
      <c r="M800" s="139" t="s">
        <v>46</v>
      </c>
    </row>
    <row r="801" spans="1:13" s="153" customFormat="1">
      <c r="A801" s="189" t="s">
        <v>1831</v>
      </c>
      <c r="B801" s="189"/>
      <c r="C801" s="189" t="s">
        <v>2846</v>
      </c>
      <c r="D801" s="190">
        <v>45597</v>
      </c>
      <c r="E801" s="191">
        <v>45631</v>
      </c>
      <c r="F801" s="132">
        <v>94857.17</v>
      </c>
      <c r="G801" s="193">
        <v>112120503040</v>
      </c>
      <c r="H801" s="189" t="s">
        <v>1832</v>
      </c>
      <c r="I801" s="189" t="s">
        <v>2844</v>
      </c>
      <c r="J801" s="189" t="s">
        <v>45</v>
      </c>
      <c r="K801" s="136"/>
      <c r="L801" s="140" t="s">
        <v>755</v>
      </c>
      <c r="M801" s="139" t="s">
        <v>46</v>
      </c>
    </row>
    <row r="802" spans="1:13" s="153" customFormat="1">
      <c r="A802" s="189" t="s">
        <v>1831</v>
      </c>
      <c r="B802" s="189"/>
      <c r="C802" s="189" t="s">
        <v>2846</v>
      </c>
      <c r="D802" s="190">
        <v>45597</v>
      </c>
      <c r="E802" s="191">
        <v>45631</v>
      </c>
      <c r="F802" s="132">
        <v>-35591.53</v>
      </c>
      <c r="G802" s="193">
        <v>112120503040</v>
      </c>
      <c r="H802" s="189" t="s">
        <v>1832</v>
      </c>
      <c r="I802" s="189" t="s">
        <v>2844</v>
      </c>
      <c r="J802" s="189" t="s">
        <v>45</v>
      </c>
      <c r="K802" s="136"/>
      <c r="L802" s="140" t="s">
        <v>755</v>
      </c>
      <c r="M802" s="139" t="s">
        <v>46</v>
      </c>
    </row>
    <row r="803" spans="1:13" s="153" customFormat="1">
      <c r="A803" s="189" t="s">
        <v>1831</v>
      </c>
      <c r="B803" s="189"/>
      <c r="C803" s="189" t="s">
        <v>2847</v>
      </c>
      <c r="D803" s="190">
        <v>45597</v>
      </c>
      <c r="E803" s="191">
        <v>45631</v>
      </c>
      <c r="F803" s="132">
        <v>-4365.8599999999997</v>
      </c>
      <c r="G803" s="193">
        <v>211010200000</v>
      </c>
      <c r="H803" s="189" t="s">
        <v>1844</v>
      </c>
      <c r="I803" s="189" t="s">
        <v>2848</v>
      </c>
      <c r="J803" s="189" t="s">
        <v>51</v>
      </c>
      <c r="K803" s="136"/>
      <c r="L803" s="140" t="s">
        <v>755</v>
      </c>
      <c r="M803" s="139" t="s">
        <v>52</v>
      </c>
    </row>
    <row r="804" spans="1:13" s="153" customFormat="1">
      <c r="A804" s="189" t="s">
        <v>1831</v>
      </c>
      <c r="B804" s="189"/>
      <c r="C804" s="189" t="s">
        <v>2849</v>
      </c>
      <c r="D804" s="190">
        <v>45597</v>
      </c>
      <c r="E804" s="191">
        <v>45631</v>
      </c>
      <c r="F804" s="132">
        <v>-87.73</v>
      </c>
      <c r="G804" s="193">
        <v>211010200000</v>
      </c>
      <c r="H804" s="189" t="s">
        <v>1844</v>
      </c>
      <c r="I804" s="189" t="s">
        <v>2848</v>
      </c>
      <c r="J804" s="189" t="s">
        <v>51</v>
      </c>
      <c r="K804" s="136"/>
      <c r="L804" s="140" t="s">
        <v>755</v>
      </c>
      <c r="M804" s="139" t="s">
        <v>52</v>
      </c>
    </row>
    <row r="805" spans="1:13" s="153" customFormat="1">
      <c r="A805" s="189" t="s">
        <v>1831</v>
      </c>
      <c r="B805" s="189"/>
      <c r="C805" s="189" t="s">
        <v>2850</v>
      </c>
      <c r="D805" s="190">
        <v>45597</v>
      </c>
      <c r="E805" s="191">
        <v>45631</v>
      </c>
      <c r="F805" s="132">
        <v>72753.58</v>
      </c>
      <c r="G805" s="193">
        <v>112120503040</v>
      </c>
      <c r="H805" s="189" t="s">
        <v>1832</v>
      </c>
      <c r="I805" s="189" t="s">
        <v>2848</v>
      </c>
      <c r="J805" s="189" t="s">
        <v>51</v>
      </c>
      <c r="K805" s="136"/>
      <c r="L805" s="140" t="s">
        <v>755</v>
      </c>
      <c r="M805" s="139" t="s">
        <v>52</v>
      </c>
    </row>
    <row r="806" spans="1:13" s="153" customFormat="1">
      <c r="A806" s="189" t="s">
        <v>1831</v>
      </c>
      <c r="B806" s="189"/>
      <c r="C806" s="189" t="s">
        <v>2850</v>
      </c>
      <c r="D806" s="190">
        <v>45597</v>
      </c>
      <c r="E806" s="191">
        <v>45631</v>
      </c>
      <c r="F806" s="132">
        <v>-25852.09</v>
      </c>
      <c r="G806" s="193">
        <v>112120503040</v>
      </c>
      <c r="H806" s="189" t="s">
        <v>1832</v>
      </c>
      <c r="I806" s="189" t="s">
        <v>2848</v>
      </c>
      <c r="J806" s="189" t="s">
        <v>51</v>
      </c>
      <c r="K806" s="136"/>
      <c r="L806" s="140" t="s">
        <v>755</v>
      </c>
      <c r="M806" s="139" t="s">
        <v>52</v>
      </c>
    </row>
    <row r="807" spans="1:13" s="153" customFormat="1">
      <c r="A807" s="189" t="s">
        <v>1831</v>
      </c>
      <c r="B807" s="189"/>
      <c r="C807" s="189" t="s">
        <v>2851</v>
      </c>
      <c r="D807" s="190">
        <v>45597</v>
      </c>
      <c r="E807" s="191">
        <v>45631</v>
      </c>
      <c r="F807" s="132">
        <v>-3845.06</v>
      </c>
      <c r="G807" s="193">
        <v>211010200000</v>
      </c>
      <c r="H807" s="189" t="s">
        <v>1844</v>
      </c>
      <c r="I807" s="189" t="s">
        <v>2852</v>
      </c>
      <c r="J807" s="189" t="s">
        <v>40</v>
      </c>
      <c r="K807" s="136"/>
      <c r="L807" s="140" t="s">
        <v>755</v>
      </c>
      <c r="M807" s="139" t="s">
        <v>41</v>
      </c>
    </row>
    <row r="808" spans="1:13" s="153" customFormat="1">
      <c r="A808" s="189" t="s">
        <v>1831</v>
      </c>
      <c r="B808" s="189"/>
      <c r="C808" s="189" t="s">
        <v>2853</v>
      </c>
      <c r="D808" s="190">
        <v>45597</v>
      </c>
      <c r="E808" s="191">
        <v>45631</v>
      </c>
      <c r="F808" s="132">
        <v>-1007.75</v>
      </c>
      <c r="G808" s="193">
        <v>211010200000</v>
      </c>
      <c r="H808" s="189" t="s">
        <v>1844</v>
      </c>
      <c r="I808" s="189" t="s">
        <v>2852</v>
      </c>
      <c r="J808" s="189" t="s">
        <v>40</v>
      </c>
      <c r="K808" s="136"/>
      <c r="L808" s="140" t="s">
        <v>755</v>
      </c>
      <c r="M808" s="139" t="s">
        <v>41</v>
      </c>
    </row>
    <row r="809" spans="1:13" s="153" customFormat="1">
      <c r="A809" s="189" t="s">
        <v>1831</v>
      </c>
      <c r="B809" s="189"/>
      <c r="C809" s="189" t="s">
        <v>2854</v>
      </c>
      <c r="D809" s="190">
        <v>45597</v>
      </c>
      <c r="E809" s="191">
        <v>45631</v>
      </c>
      <c r="F809" s="132">
        <v>59049.8</v>
      </c>
      <c r="G809" s="193">
        <v>112120503040</v>
      </c>
      <c r="H809" s="189" t="s">
        <v>1832</v>
      </c>
      <c r="I809" s="189" t="s">
        <v>2852</v>
      </c>
      <c r="J809" s="189" t="s">
        <v>40</v>
      </c>
      <c r="K809" s="136"/>
      <c r="L809" s="140" t="s">
        <v>755</v>
      </c>
      <c r="M809" s="139" t="s">
        <v>41</v>
      </c>
    </row>
    <row r="810" spans="1:13" s="153" customFormat="1">
      <c r="A810" s="189" t="s">
        <v>1831</v>
      </c>
      <c r="B810" s="189"/>
      <c r="C810" s="189" t="s">
        <v>2854</v>
      </c>
      <c r="D810" s="190">
        <v>45597</v>
      </c>
      <c r="E810" s="191">
        <v>45631</v>
      </c>
      <c r="F810" s="132">
        <v>-19744.05</v>
      </c>
      <c r="G810" s="193">
        <v>112120503040</v>
      </c>
      <c r="H810" s="189" t="s">
        <v>1832</v>
      </c>
      <c r="I810" s="189" t="s">
        <v>2852</v>
      </c>
      <c r="J810" s="189" t="s">
        <v>40</v>
      </c>
      <c r="K810" s="136"/>
      <c r="L810" s="140" t="s">
        <v>755</v>
      </c>
      <c r="M810" s="139" t="s">
        <v>41</v>
      </c>
    </row>
    <row r="811" spans="1:13" s="153" customFormat="1">
      <c r="A811" s="189" t="s">
        <v>1831</v>
      </c>
      <c r="B811" s="189"/>
      <c r="C811" s="189" t="s">
        <v>2855</v>
      </c>
      <c r="D811" s="190">
        <v>45597</v>
      </c>
      <c r="E811" s="191">
        <v>45631</v>
      </c>
      <c r="F811" s="132">
        <v>-2945.93</v>
      </c>
      <c r="G811" s="193">
        <v>211010200000</v>
      </c>
      <c r="H811" s="189" t="s">
        <v>1844</v>
      </c>
      <c r="I811" s="189" t="s">
        <v>2856</v>
      </c>
      <c r="J811" s="189" t="s">
        <v>47</v>
      </c>
      <c r="K811" s="136"/>
      <c r="L811" s="140" t="s">
        <v>755</v>
      </c>
      <c r="M811" s="139" t="s">
        <v>48</v>
      </c>
    </row>
    <row r="812" spans="1:13" s="153" customFormat="1">
      <c r="A812" s="189" t="s">
        <v>1831</v>
      </c>
      <c r="B812" s="189"/>
      <c r="C812" s="189" t="s">
        <v>2857</v>
      </c>
      <c r="D812" s="190">
        <v>45597</v>
      </c>
      <c r="E812" s="191">
        <v>45631</v>
      </c>
      <c r="F812" s="132">
        <v>-235.67</v>
      </c>
      <c r="G812" s="193">
        <v>211010200000</v>
      </c>
      <c r="H812" s="189" t="s">
        <v>1844</v>
      </c>
      <c r="I812" s="189" t="s">
        <v>2856</v>
      </c>
      <c r="J812" s="189" t="s">
        <v>47</v>
      </c>
      <c r="K812" s="136"/>
      <c r="L812" s="140" t="s">
        <v>755</v>
      </c>
      <c r="M812" s="139" t="s">
        <v>48</v>
      </c>
    </row>
    <row r="813" spans="1:13" s="153" customFormat="1">
      <c r="A813" s="189" t="s">
        <v>1831</v>
      </c>
      <c r="B813" s="189"/>
      <c r="C813" s="189" t="s">
        <v>2858</v>
      </c>
      <c r="D813" s="190">
        <v>45597</v>
      </c>
      <c r="E813" s="191">
        <v>45631</v>
      </c>
      <c r="F813" s="132">
        <v>48094.66</v>
      </c>
      <c r="G813" s="193">
        <v>112120503040</v>
      </c>
      <c r="H813" s="189" t="s">
        <v>1832</v>
      </c>
      <c r="I813" s="189" t="s">
        <v>2856</v>
      </c>
      <c r="J813" s="189" t="s">
        <v>47</v>
      </c>
      <c r="K813" s="136"/>
      <c r="L813" s="140" t="s">
        <v>755</v>
      </c>
      <c r="M813" s="139" t="s">
        <v>48</v>
      </c>
    </row>
    <row r="814" spans="1:13" s="153" customFormat="1">
      <c r="A814" s="189" t="s">
        <v>1831</v>
      </c>
      <c r="B814" s="189"/>
      <c r="C814" s="189" t="s">
        <v>2858</v>
      </c>
      <c r="D814" s="190">
        <v>45597</v>
      </c>
      <c r="E814" s="191">
        <v>45631</v>
      </c>
      <c r="F814" s="132">
        <v>-16055.15</v>
      </c>
      <c r="G814" s="193">
        <v>112120503040</v>
      </c>
      <c r="H814" s="189" t="s">
        <v>1832</v>
      </c>
      <c r="I814" s="189" t="s">
        <v>2856</v>
      </c>
      <c r="J814" s="189" t="s">
        <v>47</v>
      </c>
      <c r="K814" s="136"/>
      <c r="L814" s="140" t="s">
        <v>755</v>
      </c>
      <c r="M814" s="139" t="s">
        <v>48</v>
      </c>
    </row>
    <row r="815" spans="1:13" s="153" customFormat="1">
      <c r="A815" s="189" t="s">
        <v>1831</v>
      </c>
      <c r="B815" s="189"/>
      <c r="C815" s="189" t="s">
        <v>2859</v>
      </c>
      <c r="D815" s="190">
        <v>45597</v>
      </c>
      <c r="E815" s="191">
        <v>45631</v>
      </c>
      <c r="F815" s="132">
        <v>139322.17000000001</v>
      </c>
      <c r="G815" s="193">
        <v>112120503040</v>
      </c>
      <c r="H815" s="189" t="s">
        <v>1832</v>
      </c>
      <c r="I815" s="189" t="s">
        <v>2860</v>
      </c>
      <c r="J815" s="189" t="s">
        <v>375</v>
      </c>
      <c r="K815" s="136"/>
      <c r="L815" s="140" t="s">
        <v>755</v>
      </c>
      <c r="M815" s="139" t="s">
        <v>376</v>
      </c>
    </row>
    <row r="816" spans="1:13" s="153" customFormat="1">
      <c r="A816" s="189" t="s">
        <v>1831</v>
      </c>
      <c r="B816" s="189"/>
      <c r="C816" s="189" t="s">
        <v>2861</v>
      </c>
      <c r="D816" s="190">
        <v>45597</v>
      </c>
      <c r="E816" s="191">
        <v>45631</v>
      </c>
      <c r="F816" s="132">
        <v>306621.74</v>
      </c>
      <c r="G816" s="193">
        <v>112120503040</v>
      </c>
      <c r="H816" s="189" t="s">
        <v>1832</v>
      </c>
      <c r="I816" s="189" t="s">
        <v>2862</v>
      </c>
      <c r="J816" s="189" t="s">
        <v>421</v>
      </c>
      <c r="K816" s="136"/>
      <c r="L816" s="140" t="s">
        <v>755</v>
      </c>
      <c r="M816" s="139" t="s">
        <v>422</v>
      </c>
    </row>
    <row r="817" spans="1:13" s="153" customFormat="1">
      <c r="A817" s="189" t="s">
        <v>1831</v>
      </c>
      <c r="B817" s="189"/>
      <c r="C817" s="189" t="s">
        <v>2861</v>
      </c>
      <c r="D817" s="190">
        <v>45597</v>
      </c>
      <c r="E817" s="191">
        <v>45631</v>
      </c>
      <c r="F817" s="132">
        <v>-88866</v>
      </c>
      <c r="G817" s="193">
        <v>112120503040</v>
      </c>
      <c r="H817" s="189" t="s">
        <v>1832</v>
      </c>
      <c r="I817" s="189" t="s">
        <v>2862</v>
      </c>
      <c r="J817" s="189" t="s">
        <v>421</v>
      </c>
      <c r="K817" s="136"/>
      <c r="L817" s="140" t="s">
        <v>755</v>
      </c>
      <c r="M817" s="139" t="s">
        <v>422</v>
      </c>
    </row>
    <row r="818" spans="1:13" s="153" customFormat="1">
      <c r="A818" s="189" t="s">
        <v>1831</v>
      </c>
      <c r="B818" s="189"/>
      <c r="C818" s="189" t="s">
        <v>2863</v>
      </c>
      <c r="D818" s="190">
        <v>45597</v>
      </c>
      <c r="E818" s="191">
        <v>45631</v>
      </c>
      <c r="F818" s="132">
        <v>163698.82999999999</v>
      </c>
      <c r="G818" s="193">
        <v>112120503040</v>
      </c>
      <c r="H818" s="189" t="s">
        <v>1832</v>
      </c>
      <c r="I818" s="189" t="s">
        <v>2864</v>
      </c>
      <c r="J818" s="189" t="s">
        <v>429</v>
      </c>
      <c r="K818" s="136"/>
      <c r="L818" s="140" t="s">
        <v>755</v>
      </c>
      <c r="M818" s="139" t="s">
        <v>430</v>
      </c>
    </row>
    <row r="819" spans="1:13" s="153" customFormat="1">
      <c r="A819" s="189" t="s">
        <v>1831</v>
      </c>
      <c r="B819" s="189"/>
      <c r="C819" s="189" t="s">
        <v>2865</v>
      </c>
      <c r="D819" s="190">
        <v>45597</v>
      </c>
      <c r="E819" s="191">
        <v>45631</v>
      </c>
      <c r="F819" s="132">
        <v>37521.35</v>
      </c>
      <c r="G819" s="193">
        <v>112120503040</v>
      </c>
      <c r="H819" s="189" t="s">
        <v>1832</v>
      </c>
      <c r="I819" s="189" t="s">
        <v>2866</v>
      </c>
      <c r="J819" s="189" t="s">
        <v>433</v>
      </c>
      <c r="K819" s="136"/>
      <c r="L819" s="140" t="s">
        <v>755</v>
      </c>
      <c r="M819" s="139" t="s">
        <v>434</v>
      </c>
    </row>
    <row r="820" spans="1:13" s="153" customFormat="1">
      <c r="A820" s="189" t="s">
        <v>1831</v>
      </c>
      <c r="B820" s="189"/>
      <c r="C820" s="189" t="s">
        <v>2867</v>
      </c>
      <c r="D820" s="190">
        <v>45597</v>
      </c>
      <c r="E820" s="191">
        <v>45631</v>
      </c>
      <c r="F820" s="132">
        <v>129819.49</v>
      </c>
      <c r="G820" s="193">
        <v>112120503040</v>
      </c>
      <c r="H820" s="189" t="s">
        <v>1832</v>
      </c>
      <c r="I820" s="189" t="s">
        <v>2868</v>
      </c>
      <c r="J820" s="189" t="s">
        <v>437</v>
      </c>
      <c r="K820" s="136"/>
      <c r="L820" s="140" t="s">
        <v>755</v>
      </c>
      <c r="M820" s="139" t="s">
        <v>438</v>
      </c>
    </row>
    <row r="821" spans="1:13" s="153" customFormat="1">
      <c r="A821" s="189" t="s">
        <v>1831</v>
      </c>
      <c r="B821" s="189"/>
      <c r="C821" s="189" t="s">
        <v>2869</v>
      </c>
      <c r="D821" s="190">
        <v>45597</v>
      </c>
      <c r="E821" s="191">
        <v>45631</v>
      </c>
      <c r="F821" s="132">
        <v>37521.339999999997</v>
      </c>
      <c r="G821" s="193">
        <v>112120503040</v>
      </c>
      <c r="H821" s="189" t="s">
        <v>1832</v>
      </c>
      <c r="I821" s="189" t="s">
        <v>2870</v>
      </c>
      <c r="J821" s="189" t="s">
        <v>443</v>
      </c>
      <c r="K821" s="136"/>
      <c r="L821" s="140" t="s">
        <v>755</v>
      </c>
      <c r="M821" s="139" t="s">
        <v>444</v>
      </c>
    </row>
    <row r="822" spans="1:13" s="153" customFormat="1">
      <c r="A822" s="189" t="s">
        <v>1831</v>
      </c>
      <c r="B822" s="189"/>
      <c r="C822" s="189" t="s">
        <v>2871</v>
      </c>
      <c r="D822" s="190">
        <v>45597</v>
      </c>
      <c r="E822" s="191">
        <v>45631</v>
      </c>
      <c r="F822" s="132">
        <v>37521.35</v>
      </c>
      <c r="G822" s="193">
        <v>112120503040</v>
      </c>
      <c r="H822" s="189" t="s">
        <v>1832</v>
      </c>
      <c r="I822" s="189" t="s">
        <v>2872</v>
      </c>
      <c r="J822" s="189" t="s">
        <v>389</v>
      </c>
      <c r="K822" s="136"/>
      <c r="L822" s="140" t="s">
        <v>755</v>
      </c>
      <c r="M822" s="139" t="s">
        <v>390</v>
      </c>
    </row>
    <row r="823" spans="1:13" s="153" customFormat="1">
      <c r="A823" s="189" t="s">
        <v>1831</v>
      </c>
      <c r="B823" s="189"/>
      <c r="C823" s="189" t="s">
        <v>2873</v>
      </c>
      <c r="D823" s="190">
        <v>45597</v>
      </c>
      <c r="E823" s="191">
        <v>45631</v>
      </c>
      <c r="F823" s="132">
        <v>36137.64</v>
      </c>
      <c r="G823" s="193">
        <v>112120503040</v>
      </c>
      <c r="H823" s="189" t="s">
        <v>1832</v>
      </c>
      <c r="I823" s="189" t="s">
        <v>2874</v>
      </c>
      <c r="J823" s="189" t="s">
        <v>431</v>
      </c>
      <c r="K823" s="136"/>
      <c r="L823" s="140" t="s">
        <v>755</v>
      </c>
      <c r="M823" s="139" t="s">
        <v>432</v>
      </c>
    </row>
    <row r="824" spans="1:13" s="153" customFormat="1">
      <c r="A824" s="189" t="s">
        <v>1831</v>
      </c>
      <c r="B824" s="189"/>
      <c r="C824" s="189" t="s">
        <v>2875</v>
      </c>
      <c r="D824" s="190">
        <v>45597</v>
      </c>
      <c r="E824" s="191">
        <v>45631</v>
      </c>
      <c r="F824" s="132">
        <v>41655.89</v>
      </c>
      <c r="G824" s="193">
        <v>112120503040</v>
      </c>
      <c r="H824" s="189" t="s">
        <v>1832</v>
      </c>
      <c r="I824" s="189" t="s">
        <v>2876</v>
      </c>
      <c r="J824" s="189" t="s">
        <v>395</v>
      </c>
      <c r="K824" s="136"/>
      <c r="L824" s="140" t="s">
        <v>755</v>
      </c>
      <c r="M824" s="139" t="s">
        <v>396</v>
      </c>
    </row>
    <row r="825" spans="1:13" s="153" customFormat="1">
      <c r="A825" s="189" t="s">
        <v>1831</v>
      </c>
      <c r="B825" s="189"/>
      <c r="C825" s="189" t="s">
        <v>2877</v>
      </c>
      <c r="D825" s="190">
        <v>45597</v>
      </c>
      <c r="E825" s="191">
        <v>45631</v>
      </c>
      <c r="F825" s="132">
        <v>36137.64</v>
      </c>
      <c r="G825" s="193">
        <v>112120503040</v>
      </c>
      <c r="H825" s="189" t="s">
        <v>1832</v>
      </c>
      <c r="I825" s="189" t="s">
        <v>2878</v>
      </c>
      <c r="J825" s="189" t="s">
        <v>413</v>
      </c>
      <c r="K825" s="136"/>
      <c r="L825" s="140" t="s">
        <v>755</v>
      </c>
      <c r="M825" s="139" t="s">
        <v>414</v>
      </c>
    </row>
    <row r="826" spans="1:13" s="153" customFormat="1">
      <c r="A826" s="189" t="s">
        <v>1831</v>
      </c>
      <c r="B826" s="189"/>
      <c r="C826" s="189" t="s">
        <v>2879</v>
      </c>
      <c r="D826" s="190">
        <v>45597</v>
      </c>
      <c r="E826" s="191">
        <v>45631</v>
      </c>
      <c r="F826" s="132">
        <v>41655.89</v>
      </c>
      <c r="G826" s="193">
        <v>112120503040</v>
      </c>
      <c r="H826" s="189" t="s">
        <v>1832</v>
      </c>
      <c r="I826" s="189" t="s">
        <v>2880</v>
      </c>
      <c r="J826" s="189" t="s">
        <v>427</v>
      </c>
      <c r="K826" s="136"/>
      <c r="L826" s="140" t="s">
        <v>755</v>
      </c>
      <c r="M826" s="139" t="s">
        <v>428</v>
      </c>
    </row>
    <row r="827" spans="1:13" s="153" customFormat="1">
      <c r="A827" s="189" t="s">
        <v>1831</v>
      </c>
      <c r="B827" s="189"/>
      <c r="C827" s="189" t="s">
        <v>2881</v>
      </c>
      <c r="D827" s="190">
        <v>45597</v>
      </c>
      <c r="E827" s="191">
        <v>45631</v>
      </c>
      <c r="F827" s="132">
        <v>36598.879999999997</v>
      </c>
      <c r="G827" s="193">
        <v>112120503040</v>
      </c>
      <c r="H827" s="189" t="s">
        <v>1832</v>
      </c>
      <c r="I827" s="189" t="s">
        <v>2882</v>
      </c>
      <c r="J827" s="189" t="s">
        <v>387</v>
      </c>
      <c r="K827" s="136"/>
      <c r="L827" s="140" t="s">
        <v>755</v>
      </c>
      <c r="M827" s="139" t="s">
        <v>388</v>
      </c>
    </row>
    <row r="828" spans="1:13" s="153" customFormat="1">
      <c r="A828" s="189" t="s">
        <v>1831</v>
      </c>
      <c r="B828" s="189"/>
      <c r="C828" s="189" t="s">
        <v>2883</v>
      </c>
      <c r="D828" s="190">
        <v>45597</v>
      </c>
      <c r="E828" s="191">
        <v>45631</v>
      </c>
      <c r="F828" s="132">
        <v>35200.01</v>
      </c>
      <c r="G828" s="193">
        <v>112120503040</v>
      </c>
      <c r="H828" s="189" t="s">
        <v>1832</v>
      </c>
      <c r="I828" s="189" t="s">
        <v>2884</v>
      </c>
      <c r="J828" s="189" t="s">
        <v>475</v>
      </c>
      <c r="K828" s="136"/>
      <c r="L828" s="140" t="s">
        <v>755</v>
      </c>
      <c r="M828" s="139" t="s">
        <v>476</v>
      </c>
    </row>
    <row r="829" spans="1:13" s="153" customFormat="1">
      <c r="A829" s="189" t="s">
        <v>1831</v>
      </c>
      <c r="B829" s="189"/>
      <c r="C829" s="189" t="s">
        <v>2885</v>
      </c>
      <c r="D829" s="190">
        <v>45566</v>
      </c>
      <c r="E829" s="191">
        <v>45631</v>
      </c>
      <c r="F829" s="132">
        <v>32331.57</v>
      </c>
      <c r="G829" s="193">
        <v>112120612120</v>
      </c>
      <c r="H829" s="189" t="s">
        <v>1869</v>
      </c>
      <c r="I829" s="189" t="s">
        <v>2886</v>
      </c>
      <c r="J829" s="189" t="s">
        <v>32</v>
      </c>
      <c r="K829" s="136"/>
      <c r="L829" s="140" t="s">
        <v>755</v>
      </c>
      <c r="M829" s="139" t="s">
        <v>33</v>
      </c>
    </row>
    <row r="830" spans="1:13" s="153" customFormat="1">
      <c r="A830" s="189" t="s">
        <v>1831</v>
      </c>
      <c r="B830" s="189"/>
      <c r="C830" s="189" t="s">
        <v>2887</v>
      </c>
      <c r="D830" s="190">
        <v>45566</v>
      </c>
      <c r="E830" s="191">
        <v>45631</v>
      </c>
      <c r="F830" s="132">
        <v>53749.1</v>
      </c>
      <c r="G830" s="193">
        <v>112120612120</v>
      </c>
      <c r="H830" s="189" t="s">
        <v>1869</v>
      </c>
      <c r="I830" s="189" t="s">
        <v>2888</v>
      </c>
      <c r="J830" s="189" t="s">
        <v>36</v>
      </c>
      <c r="K830" s="136"/>
      <c r="L830" s="140" t="s">
        <v>755</v>
      </c>
      <c r="M830" s="139" t="s">
        <v>37</v>
      </c>
    </row>
    <row r="831" spans="1:13" s="153" customFormat="1">
      <c r="A831" s="189" t="s">
        <v>1831</v>
      </c>
      <c r="B831" s="189"/>
      <c r="C831" s="189" t="s">
        <v>2889</v>
      </c>
      <c r="D831" s="190">
        <v>45505</v>
      </c>
      <c r="E831" s="191">
        <v>45631</v>
      </c>
      <c r="F831" s="132">
        <v>1631.13</v>
      </c>
      <c r="G831" s="193">
        <v>112120612120</v>
      </c>
      <c r="H831" s="189" t="s">
        <v>1869</v>
      </c>
      <c r="I831" s="189" t="s">
        <v>2890</v>
      </c>
      <c r="J831" s="189" t="s">
        <v>40</v>
      </c>
      <c r="K831" s="136"/>
      <c r="L831" s="140" t="s">
        <v>755</v>
      </c>
      <c r="M831" s="139" t="s">
        <v>41</v>
      </c>
    </row>
    <row r="832" spans="1:13" s="153" customFormat="1">
      <c r="A832" s="189" t="s">
        <v>1831</v>
      </c>
      <c r="B832" s="189"/>
      <c r="C832" s="189" t="s">
        <v>2891</v>
      </c>
      <c r="D832" s="190">
        <v>45566</v>
      </c>
      <c r="E832" s="191">
        <v>45631</v>
      </c>
      <c r="F832" s="132">
        <v>16790.34</v>
      </c>
      <c r="G832" s="193">
        <v>112120612130</v>
      </c>
      <c r="H832" s="189" t="s">
        <v>1872</v>
      </c>
      <c r="I832" s="189" t="s">
        <v>2892</v>
      </c>
      <c r="J832" s="189" t="s">
        <v>36</v>
      </c>
      <c r="K832" s="136"/>
      <c r="L832" s="140" t="s">
        <v>755</v>
      </c>
      <c r="M832" s="139" t="s">
        <v>37</v>
      </c>
    </row>
    <row r="833" spans="1:13" s="153" customFormat="1">
      <c r="A833" s="189" t="s">
        <v>1831</v>
      </c>
      <c r="B833" s="189"/>
      <c r="C833" s="189" t="s">
        <v>2893</v>
      </c>
      <c r="D833" s="190">
        <v>45505</v>
      </c>
      <c r="E833" s="191">
        <v>45631</v>
      </c>
      <c r="F833" s="132">
        <v>727</v>
      </c>
      <c r="G833" s="193">
        <v>112120612130</v>
      </c>
      <c r="H833" s="189" t="s">
        <v>1872</v>
      </c>
      <c r="I833" s="189" t="s">
        <v>2894</v>
      </c>
      <c r="J833" s="189" t="s">
        <v>421</v>
      </c>
      <c r="K833" s="136"/>
      <c r="L833" s="140" t="s">
        <v>755</v>
      </c>
      <c r="M833" s="139" t="s">
        <v>422</v>
      </c>
    </row>
    <row r="834" spans="1:13" s="153" customFormat="1">
      <c r="A834" s="189" t="s">
        <v>1831</v>
      </c>
      <c r="B834" s="189"/>
      <c r="C834" s="189" t="s">
        <v>2895</v>
      </c>
      <c r="D834" s="190">
        <v>45505</v>
      </c>
      <c r="E834" s="191">
        <v>45631</v>
      </c>
      <c r="F834" s="132">
        <v>138</v>
      </c>
      <c r="G834" s="193">
        <v>112120612130</v>
      </c>
      <c r="H834" s="189" t="s">
        <v>1872</v>
      </c>
      <c r="I834" s="189" t="s">
        <v>2896</v>
      </c>
      <c r="J834" s="189" t="s">
        <v>413</v>
      </c>
      <c r="K834" s="136"/>
      <c r="L834" s="140" t="s">
        <v>755</v>
      </c>
      <c r="M834" s="139" t="s">
        <v>414</v>
      </c>
    </row>
    <row r="835" spans="1:13" s="153" customFormat="1">
      <c r="A835" s="189" t="s">
        <v>1831</v>
      </c>
      <c r="B835" s="189"/>
      <c r="C835" s="189" t="s">
        <v>2897</v>
      </c>
      <c r="D835" s="190">
        <v>45505</v>
      </c>
      <c r="E835" s="191">
        <v>45631</v>
      </c>
      <c r="F835" s="132">
        <v>76.430000000000007</v>
      </c>
      <c r="G835" s="193">
        <v>112120612130</v>
      </c>
      <c r="H835" s="189" t="s">
        <v>1872</v>
      </c>
      <c r="I835" s="189" t="s">
        <v>2898</v>
      </c>
      <c r="J835" s="189" t="s">
        <v>443</v>
      </c>
      <c r="K835" s="136"/>
      <c r="L835" s="140" t="s">
        <v>755</v>
      </c>
      <c r="M835" s="139" t="s">
        <v>444</v>
      </c>
    </row>
    <row r="836" spans="1:13" s="153" customFormat="1">
      <c r="A836" s="189" t="s">
        <v>1831</v>
      </c>
      <c r="B836" s="189"/>
      <c r="C836" s="189" t="s">
        <v>2899</v>
      </c>
      <c r="D836" s="190">
        <v>45505</v>
      </c>
      <c r="E836" s="191">
        <v>45631</v>
      </c>
      <c r="F836" s="132">
        <v>37735.19</v>
      </c>
      <c r="G836" s="193">
        <v>112120503040</v>
      </c>
      <c r="H836" s="189" t="s">
        <v>2900</v>
      </c>
      <c r="I836" s="189" t="s">
        <v>2830</v>
      </c>
      <c r="J836" s="189" t="s">
        <v>32</v>
      </c>
      <c r="K836" s="136"/>
      <c r="L836" s="140" t="s">
        <v>755</v>
      </c>
      <c r="M836" s="139" t="s">
        <v>33</v>
      </c>
    </row>
    <row r="837" spans="1:13" s="153" customFormat="1">
      <c r="A837" s="189" t="s">
        <v>1831</v>
      </c>
      <c r="B837" s="189"/>
      <c r="C837" s="189" t="s">
        <v>2899</v>
      </c>
      <c r="D837" s="190">
        <v>45505</v>
      </c>
      <c r="E837" s="191">
        <v>45631</v>
      </c>
      <c r="F837" s="132">
        <v>37735.19</v>
      </c>
      <c r="G837" s="193">
        <v>112120503040</v>
      </c>
      <c r="H837" s="189" t="s">
        <v>2900</v>
      </c>
      <c r="I837" s="189" t="s">
        <v>2830</v>
      </c>
      <c r="J837" s="189" t="s">
        <v>32</v>
      </c>
      <c r="K837" s="136"/>
      <c r="L837" s="140" t="s">
        <v>755</v>
      </c>
      <c r="M837" s="139" t="s">
        <v>33</v>
      </c>
    </row>
    <row r="838" spans="1:13" s="153" customFormat="1">
      <c r="A838" s="189" t="s">
        <v>1831</v>
      </c>
      <c r="B838" s="189"/>
      <c r="C838" s="189" t="s">
        <v>2899</v>
      </c>
      <c r="D838" s="190">
        <v>45505</v>
      </c>
      <c r="E838" s="191">
        <v>45631</v>
      </c>
      <c r="F838" s="132">
        <v>-37735.19</v>
      </c>
      <c r="G838" s="193">
        <v>112120503040</v>
      </c>
      <c r="H838" s="189" t="s">
        <v>2900</v>
      </c>
      <c r="I838" s="189" t="s">
        <v>2830</v>
      </c>
      <c r="J838" s="189" t="s">
        <v>32</v>
      </c>
      <c r="K838" s="136"/>
      <c r="L838" s="140" t="s">
        <v>755</v>
      </c>
      <c r="M838" s="139" t="s">
        <v>33</v>
      </c>
    </row>
    <row r="839" spans="1:13" s="153" customFormat="1">
      <c r="A839" s="189" t="s">
        <v>1831</v>
      </c>
      <c r="B839" s="189"/>
      <c r="C839" s="189" t="s">
        <v>2901</v>
      </c>
      <c r="D839" s="190">
        <v>45505</v>
      </c>
      <c r="E839" s="191">
        <v>45631</v>
      </c>
      <c r="F839" s="132">
        <v>44099.16</v>
      </c>
      <c r="G839" s="193">
        <v>112120503040</v>
      </c>
      <c r="H839" s="189" t="s">
        <v>2900</v>
      </c>
      <c r="I839" s="189" t="s">
        <v>2835</v>
      </c>
      <c r="J839" s="189" t="s">
        <v>36</v>
      </c>
      <c r="K839" s="136"/>
      <c r="L839" s="140" t="s">
        <v>755</v>
      </c>
      <c r="M839" s="139" t="s">
        <v>37</v>
      </c>
    </row>
    <row r="840" spans="1:13" s="153" customFormat="1">
      <c r="A840" s="189" t="s">
        <v>1831</v>
      </c>
      <c r="B840" s="189"/>
      <c r="C840" s="189" t="s">
        <v>2901</v>
      </c>
      <c r="D840" s="190">
        <v>45505</v>
      </c>
      <c r="E840" s="191">
        <v>45631</v>
      </c>
      <c r="F840" s="132">
        <v>44099.16</v>
      </c>
      <c r="G840" s="193">
        <v>112120503040</v>
      </c>
      <c r="H840" s="189" t="s">
        <v>2900</v>
      </c>
      <c r="I840" s="189" t="s">
        <v>2835</v>
      </c>
      <c r="J840" s="189" t="s">
        <v>36</v>
      </c>
      <c r="K840" s="136"/>
      <c r="L840" s="140" t="s">
        <v>755</v>
      </c>
      <c r="M840" s="139" t="s">
        <v>37</v>
      </c>
    </row>
    <row r="841" spans="1:13" s="153" customFormat="1">
      <c r="A841" s="189" t="s">
        <v>1831</v>
      </c>
      <c r="B841" s="189"/>
      <c r="C841" s="189" t="s">
        <v>2901</v>
      </c>
      <c r="D841" s="190">
        <v>45505</v>
      </c>
      <c r="E841" s="191">
        <v>45631</v>
      </c>
      <c r="F841" s="132">
        <v>-44099.16</v>
      </c>
      <c r="G841" s="193">
        <v>112120503040</v>
      </c>
      <c r="H841" s="189" t="s">
        <v>2900</v>
      </c>
      <c r="I841" s="189" t="s">
        <v>2835</v>
      </c>
      <c r="J841" s="189" t="s">
        <v>36</v>
      </c>
      <c r="K841" s="136"/>
      <c r="L841" s="140" t="s">
        <v>755</v>
      </c>
      <c r="M841" s="139" t="s">
        <v>37</v>
      </c>
    </row>
    <row r="842" spans="1:13" s="153" customFormat="1">
      <c r="A842" s="189" t="s">
        <v>1831</v>
      </c>
      <c r="B842" s="189"/>
      <c r="C842" s="189" t="s">
        <v>2902</v>
      </c>
      <c r="D842" s="190">
        <v>45505</v>
      </c>
      <c r="E842" s="191">
        <v>45631</v>
      </c>
      <c r="F842" s="132">
        <v>28317.3</v>
      </c>
      <c r="G842" s="193">
        <v>112120503040</v>
      </c>
      <c r="H842" s="189" t="s">
        <v>2900</v>
      </c>
      <c r="I842" s="189" t="s">
        <v>2825</v>
      </c>
      <c r="J842" s="189" t="s">
        <v>49</v>
      </c>
      <c r="K842" s="136"/>
      <c r="L842" s="140" t="s">
        <v>755</v>
      </c>
      <c r="M842" s="139" t="s">
        <v>50</v>
      </c>
    </row>
    <row r="843" spans="1:13" s="153" customFormat="1">
      <c r="A843" s="189" t="s">
        <v>1831</v>
      </c>
      <c r="B843" s="189"/>
      <c r="C843" s="189" t="s">
        <v>2902</v>
      </c>
      <c r="D843" s="190">
        <v>45505</v>
      </c>
      <c r="E843" s="191">
        <v>45631</v>
      </c>
      <c r="F843" s="132">
        <v>28317.3</v>
      </c>
      <c r="G843" s="193">
        <v>112120503040</v>
      </c>
      <c r="H843" s="189" t="s">
        <v>2900</v>
      </c>
      <c r="I843" s="189" t="s">
        <v>2825</v>
      </c>
      <c r="J843" s="189" t="s">
        <v>49</v>
      </c>
      <c r="K843" s="136"/>
      <c r="L843" s="140" t="s">
        <v>755</v>
      </c>
      <c r="M843" s="139" t="s">
        <v>50</v>
      </c>
    </row>
    <row r="844" spans="1:13" s="153" customFormat="1">
      <c r="A844" s="189" t="s">
        <v>1831</v>
      </c>
      <c r="B844" s="189"/>
      <c r="C844" s="189" t="s">
        <v>2902</v>
      </c>
      <c r="D844" s="190">
        <v>45505</v>
      </c>
      <c r="E844" s="191">
        <v>45631</v>
      </c>
      <c r="F844" s="132">
        <v>-28317.3</v>
      </c>
      <c r="G844" s="193">
        <v>112120503040</v>
      </c>
      <c r="H844" s="189" t="s">
        <v>2900</v>
      </c>
      <c r="I844" s="189" t="s">
        <v>2825</v>
      </c>
      <c r="J844" s="189" t="s">
        <v>49</v>
      </c>
      <c r="K844" s="136"/>
      <c r="L844" s="140" t="s">
        <v>755</v>
      </c>
      <c r="M844" s="139" t="s">
        <v>50</v>
      </c>
    </row>
    <row r="845" spans="1:13" s="153" customFormat="1">
      <c r="A845" s="189" t="s">
        <v>1831</v>
      </c>
      <c r="B845" s="189"/>
      <c r="C845" s="189" t="s">
        <v>2903</v>
      </c>
      <c r="D845" s="190">
        <v>45505</v>
      </c>
      <c r="E845" s="191">
        <v>45631</v>
      </c>
      <c r="F845" s="132">
        <v>28848.91</v>
      </c>
      <c r="G845" s="193">
        <v>112120503040</v>
      </c>
      <c r="H845" s="189" t="s">
        <v>2900</v>
      </c>
      <c r="I845" s="189" t="s">
        <v>2840</v>
      </c>
      <c r="J845" s="189" t="s">
        <v>18</v>
      </c>
      <c r="K845" s="136"/>
      <c r="L845" s="140" t="s">
        <v>755</v>
      </c>
      <c r="M845" s="139" t="s">
        <v>19</v>
      </c>
    </row>
    <row r="846" spans="1:13" s="153" customFormat="1">
      <c r="A846" s="189" t="s">
        <v>1831</v>
      </c>
      <c r="B846" s="189"/>
      <c r="C846" s="189" t="s">
        <v>2903</v>
      </c>
      <c r="D846" s="190">
        <v>45505</v>
      </c>
      <c r="E846" s="191">
        <v>45631</v>
      </c>
      <c r="F846" s="132">
        <v>28848.91</v>
      </c>
      <c r="G846" s="193">
        <v>112120503040</v>
      </c>
      <c r="H846" s="189" t="s">
        <v>2900</v>
      </c>
      <c r="I846" s="189" t="s">
        <v>2840</v>
      </c>
      <c r="J846" s="189" t="s">
        <v>18</v>
      </c>
      <c r="K846" s="136"/>
      <c r="L846" s="140" t="s">
        <v>755</v>
      </c>
      <c r="M846" s="139" t="s">
        <v>19</v>
      </c>
    </row>
    <row r="847" spans="1:13" s="153" customFormat="1">
      <c r="A847" s="189" t="s">
        <v>1831</v>
      </c>
      <c r="B847" s="189"/>
      <c r="C847" s="189" t="s">
        <v>2903</v>
      </c>
      <c r="D847" s="190">
        <v>45505</v>
      </c>
      <c r="E847" s="191">
        <v>45631</v>
      </c>
      <c r="F847" s="132">
        <v>-28848.91</v>
      </c>
      <c r="G847" s="193">
        <v>112120503040</v>
      </c>
      <c r="H847" s="189" t="s">
        <v>2900</v>
      </c>
      <c r="I847" s="189" t="s">
        <v>2840</v>
      </c>
      <c r="J847" s="189" t="s">
        <v>18</v>
      </c>
      <c r="K847" s="136"/>
      <c r="L847" s="140" t="s">
        <v>755</v>
      </c>
      <c r="M847" s="139" t="s">
        <v>19</v>
      </c>
    </row>
    <row r="848" spans="1:13" s="153" customFormat="1">
      <c r="A848" s="189" t="s">
        <v>1831</v>
      </c>
      <c r="B848" s="189"/>
      <c r="C848" s="189" t="s">
        <v>2904</v>
      </c>
      <c r="D848" s="190">
        <v>45505</v>
      </c>
      <c r="E848" s="191">
        <v>45631</v>
      </c>
      <c r="F848" s="132">
        <v>-782.59</v>
      </c>
      <c r="G848" s="193">
        <v>112120503040</v>
      </c>
      <c r="H848" s="189" t="s">
        <v>2900</v>
      </c>
      <c r="I848" s="189" t="s">
        <v>2835</v>
      </c>
      <c r="J848" s="189" t="s">
        <v>36</v>
      </c>
      <c r="K848" s="136"/>
      <c r="L848" s="140" t="s">
        <v>755</v>
      </c>
      <c r="M848" s="139" t="s">
        <v>37</v>
      </c>
    </row>
    <row r="849" spans="1:13" s="153" customFormat="1">
      <c r="A849" s="189" t="s">
        <v>1831</v>
      </c>
      <c r="B849" s="189"/>
      <c r="C849" s="189" t="s">
        <v>2904</v>
      </c>
      <c r="D849" s="190">
        <v>45505</v>
      </c>
      <c r="E849" s="191">
        <v>45631</v>
      </c>
      <c r="F849" s="132">
        <v>782.59</v>
      </c>
      <c r="G849" s="193">
        <v>112120503040</v>
      </c>
      <c r="H849" s="189" t="s">
        <v>2900</v>
      </c>
      <c r="I849" s="189" t="s">
        <v>2835</v>
      </c>
      <c r="J849" s="189" t="s">
        <v>36</v>
      </c>
      <c r="K849" s="136"/>
      <c r="L849" s="140" t="s">
        <v>755</v>
      </c>
      <c r="M849" s="139" t="s">
        <v>37</v>
      </c>
    </row>
    <row r="850" spans="1:13" s="153" customFormat="1">
      <c r="A850" s="189" t="s">
        <v>1831</v>
      </c>
      <c r="B850" s="189"/>
      <c r="C850" s="189" t="s">
        <v>2904</v>
      </c>
      <c r="D850" s="190">
        <v>45505</v>
      </c>
      <c r="E850" s="191">
        <v>45631</v>
      </c>
      <c r="F850" s="132">
        <v>812.59</v>
      </c>
      <c r="G850" s="193">
        <v>112120503040</v>
      </c>
      <c r="H850" s="189" t="s">
        <v>2900</v>
      </c>
      <c r="I850" s="189" t="s">
        <v>2835</v>
      </c>
      <c r="J850" s="189" t="s">
        <v>36</v>
      </c>
      <c r="K850" s="136"/>
      <c r="L850" s="140" t="s">
        <v>755</v>
      </c>
      <c r="M850" s="139" t="s">
        <v>37</v>
      </c>
    </row>
    <row r="851" spans="1:13" s="153" customFormat="1">
      <c r="A851" s="189" t="s">
        <v>1831</v>
      </c>
      <c r="B851" s="189"/>
      <c r="C851" s="189" t="s">
        <v>2904</v>
      </c>
      <c r="D851" s="190">
        <v>45505</v>
      </c>
      <c r="E851" s="191">
        <v>45631</v>
      </c>
      <c r="F851" s="132">
        <v>-812.59</v>
      </c>
      <c r="G851" s="193">
        <v>112120503040</v>
      </c>
      <c r="H851" s="189" t="s">
        <v>2900</v>
      </c>
      <c r="I851" s="189" t="s">
        <v>2835</v>
      </c>
      <c r="J851" s="189" t="s">
        <v>36</v>
      </c>
      <c r="K851" s="136"/>
      <c r="L851" s="140" t="s">
        <v>755</v>
      </c>
      <c r="M851" s="139" t="s">
        <v>37</v>
      </c>
    </row>
    <row r="852" spans="1:13" s="153" customFormat="1">
      <c r="A852" s="189" t="s">
        <v>1831</v>
      </c>
      <c r="B852" s="189"/>
      <c r="C852" s="189" t="s">
        <v>2904</v>
      </c>
      <c r="D852" s="190">
        <v>45505</v>
      </c>
      <c r="E852" s="191">
        <v>45631</v>
      </c>
      <c r="F852" s="132">
        <v>812.59</v>
      </c>
      <c r="G852" s="193">
        <v>112120503040</v>
      </c>
      <c r="H852" s="189" t="s">
        <v>2900</v>
      </c>
      <c r="I852" s="189" t="s">
        <v>2835</v>
      </c>
      <c r="J852" s="189" t="s">
        <v>36</v>
      </c>
      <c r="K852" s="136"/>
      <c r="L852" s="140" t="s">
        <v>755</v>
      </c>
      <c r="M852" s="139" t="s">
        <v>37</v>
      </c>
    </row>
    <row r="853" spans="1:13" s="153" customFormat="1">
      <c r="A853" s="189" t="s">
        <v>1831</v>
      </c>
      <c r="B853" s="189"/>
      <c r="C853" s="189" t="s">
        <v>2904</v>
      </c>
      <c r="D853" s="190">
        <v>45505</v>
      </c>
      <c r="E853" s="191">
        <v>45631</v>
      </c>
      <c r="F853" s="132">
        <v>-812.59</v>
      </c>
      <c r="G853" s="193">
        <v>112120503040</v>
      </c>
      <c r="H853" s="189" t="s">
        <v>2900</v>
      </c>
      <c r="I853" s="189" t="s">
        <v>2835</v>
      </c>
      <c r="J853" s="189" t="s">
        <v>36</v>
      </c>
      <c r="K853" s="136"/>
      <c r="L853" s="140" t="s">
        <v>755</v>
      </c>
      <c r="M853" s="139" t="s">
        <v>37</v>
      </c>
    </row>
    <row r="854" spans="1:13" s="153" customFormat="1">
      <c r="A854" s="189" t="s">
        <v>1831</v>
      </c>
      <c r="B854" s="189"/>
      <c r="C854" s="189" t="s">
        <v>2904</v>
      </c>
      <c r="D854" s="190">
        <v>45505</v>
      </c>
      <c r="E854" s="191">
        <v>45631</v>
      </c>
      <c r="F854" s="132">
        <v>782.59</v>
      </c>
      <c r="G854" s="193">
        <v>112120503040</v>
      </c>
      <c r="H854" s="189" t="s">
        <v>2900</v>
      </c>
      <c r="I854" s="189" t="s">
        <v>2835</v>
      </c>
      <c r="J854" s="189" t="s">
        <v>36</v>
      </c>
      <c r="K854" s="136"/>
      <c r="L854" s="140" t="s">
        <v>755</v>
      </c>
      <c r="M854" s="139" t="s">
        <v>37</v>
      </c>
    </row>
    <row r="855" spans="1:13" s="153" customFormat="1">
      <c r="A855" s="189" t="s">
        <v>1831</v>
      </c>
      <c r="B855" s="189"/>
      <c r="C855" s="189" t="s">
        <v>2904</v>
      </c>
      <c r="D855" s="190">
        <v>45505</v>
      </c>
      <c r="E855" s="191">
        <v>45631</v>
      </c>
      <c r="F855" s="132">
        <v>812.59</v>
      </c>
      <c r="G855" s="193">
        <v>112120503040</v>
      </c>
      <c r="H855" s="189" t="s">
        <v>2900</v>
      </c>
      <c r="I855" s="189" t="s">
        <v>2835</v>
      </c>
      <c r="J855" s="189" t="s">
        <v>36</v>
      </c>
      <c r="K855" s="136"/>
      <c r="L855" s="140" t="s">
        <v>755</v>
      </c>
      <c r="M855" s="139" t="s">
        <v>37</v>
      </c>
    </row>
    <row r="856" spans="1:13" s="153" customFormat="1">
      <c r="A856" s="189" t="s">
        <v>1831</v>
      </c>
      <c r="B856" s="189"/>
      <c r="C856" s="189" t="s">
        <v>2904</v>
      </c>
      <c r="D856" s="190">
        <v>45505</v>
      </c>
      <c r="E856" s="191">
        <v>45631</v>
      </c>
      <c r="F856" s="132">
        <v>-812.59</v>
      </c>
      <c r="G856" s="193">
        <v>112120503040</v>
      </c>
      <c r="H856" s="189" t="s">
        <v>2900</v>
      </c>
      <c r="I856" s="189" t="s">
        <v>2835</v>
      </c>
      <c r="J856" s="189" t="s">
        <v>36</v>
      </c>
      <c r="K856" s="136"/>
      <c r="L856" s="140" t="s">
        <v>755</v>
      </c>
      <c r="M856" s="139" t="s">
        <v>37</v>
      </c>
    </row>
    <row r="857" spans="1:13" s="153" customFormat="1">
      <c r="A857" s="189" t="s">
        <v>1831</v>
      </c>
      <c r="B857" s="189"/>
      <c r="C857" s="189" t="s">
        <v>2905</v>
      </c>
      <c r="D857" s="190">
        <v>45505</v>
      </c>
      <c r="E857" s="191">
        <v>45631</v>
      </c>
      <c r="F857" s="132">
        <v>812.59</v>
      </c>
      <c r="G857" s="193">
        <v>112120503040</v>
      </c>
      <c r="H857" s="189" t="s">
        <v>2900</v>
      </c>
      <c r="I857" s="189" t="s">
        <v>2820</v>
      </c>
      <c r="J857" s="189" t="s">
        <v>43</v>
      </c>
      <c r="K857" s="136"/>
      <c r="L857" s="140" t="s">
        <v>755</v>
      </c>
      <c r="M857" s="139" t="s">
        <v>44</v>
      </c>
    </row>
    <row r="858" spans="1:13" s="153" customFormat="1">
      <c r="A858" s="189" t="s">
        <v>1831</v>
      </c>
      <c r="B858" s="189"/>
      <c r="C858" s="189" t="s">
        <v>2905</v>
      </c>
      <c r="D858" s="190">
        <v>45505</v>
      </c>
      <c r="E858" s="191">
        <v>45631</v>
      </c>
      <c r="F858" s="132">
        <v>-812.59</v>
      </c>
      <c r="G858" s="193">
        <v>112120503040</v>
      </c>
      <c r="H858" s="189" t="s">
        <v>2900</v>
      </c>
      <c r="I858" s="189" t="s">
        <v>2820</v>
      </c>
      <c r="J858" s="189" t="s">
        <v>43</v>
      </c>
      <c r="K858" s="136"/>
      <c r="L858" s="140" t="s">
        <v>755</v>
      </c>
      <c r="M858" s="139" t="s">
        <v>44</v>
      </c>
    </row>
    <row r="859" spans="1:13" s="153" customFormat="1">
      <c r="A859" s="189" t="s">
        <v>1831</v>
      </c>
      <c r="B859" s="189"/>
      <c r="C859" s="189" t="s">
        <v>2905</v>
      </c>
      <c r="D859" s="190">
        <v>45505</v>
      </c>
      <c r="E859" s="191">
        <v>45631</v>
      </c>
      <c r="F859" s="132">
        <v>812.59</v>
      </c>
      <c r="G859" s="193">
        <v>112120503040</v>
      </c>
      <c r="H859" s="189" t="s">
        <v>2900</v>
      </c>
      <c r="I859" s="189" t="s">
        <v>2820</v>
      </c>
      <c r="J859" s="189" t="s">
        <v>43</v>
      </c>
      <c r="K859" s="136"/>
      <c r="L859" s="140" t="s">
        <v>755</v>
      </c>
      <c r="M859" s="139" t="s">
        <v>44</v>
      </c>
    </row>
    <row r="860" spans="1:13" s="153" customFormat="1">
      <c r="A860" s="189" t="s">
        <v>1831</v>
      </c>
      <c r="B860" s="189"/>
      <c r="C860" s="189" t="s">
        <v>2906</v>
      </c>
      <c r="D860" s="190">
        <v>45505</v>
      </c>
      <c r="E860" s="191">
        <v>45631</v>
      </c>
      <c r="F860" s="132">
        <v>812.59</v>
      </c>
      <c r="G860" s="193">
        <v>112120503040</v>
      </c>
      <c r="H860" s="189" t="s">
        <v>2900</v>
      </c>
      <c r="I860" s="189" t="s">
        <v>2830</v>
      </c>
      <c r="J860" s="189" t="s">
        <v>32</v>
      </c>
      <c r="K860" s="136"/>
      <c r="L860" s="140" t="s">
        <v>755</v>
      </c>
      <c r="M860" s="139" t="s">
        <v>33</v>
      </c>
    </row>
    <row r="861" spans="1:13" s="153" customFormat="1">
      <c r="A861" s="189" t="s">
        <v>1831</v>
      </c>
      <c r="B861" s="189"/>
      <c r="C861" s="189" t="s">
        <v>2906</v>
      </c>
      <c r="D861" s="190">
        <v>45505</v>
      </c>
      <c r="E861" s="191">
        <v>45631</v>
      </c>
      <c r="F861" s="132">
        <v>-812.59</v>
      </c>
      <c r="G861" s="193">
        <v>112120503040</v>
      </c>
      <c r="H861" s="189" t="s">
        <v>2900</v>
      </c>
      <c r="I861" s="189" t="s">
        <v>2830</v>
      </c>
      <c r="J861" s="189" t="s">
        <v>32</v>
      </c>
      <c r="K861" s="136"/>
      <c r="L861" s="140" t="s">
        <v>755</v>
      </c>
      <c r="M861" s="139" t="s">
        <v>33</v>
      </c>
    </row>
    <row r="862" spans="1:13" s="153" customFormat="1">
      <c r="A862" s="189" t="s">
        <v>1831</v>
      </c>
      <c r="B862" s="189"/>
      <c r="C862" s="189" t="s">
        <v>2906</v>
      </c>
      <c r="D862" s="190">
        <v>45505</v>
      </c>
      <c r="E862" s="191">
        <v>45631</v>
      </c>
      <c r="F862" s="132">
        <v>812.59</v>
      </c>
      <c r="G862" s="193">
        <v>112120503040</v>
      </c>
      <c r="H862" s="189" t="s">
        <v>2900</v>
      </c>
      <c r="I862" s="189" t="s">
        <v>2830</v>
      </c>
      <c r="J862" s="189" t="s">
        <v>32</v>
      </c>
      <c r="K862" s="136"/>
      <c r="L862" s="140" t="s">
        <v>755</v>
      </c>
      <c r="M862" s="139" t="s">
        <v>33</v>
      </c>
    </row>
    <row r="863" spans="1:13" s="153" customFormat="1">
      <c r="A863" s="189" t="s">
        <v>1831</v>
      </c>
      <c r="B863" s="189"/>
      <c r="C863" s="189" t="s">
        <v>2907</v>
      </c>
      <c r="D863" s="190">
        <v>45505</v>
      </c>
      <c r="E863" s="191">
        <v>45631</v>
      </c>
      <c r="F863" s="132">
        <v>812.59</v>
      </c>
      <c r="G863" s="193">
        <v>112120503040</v>
      </c>
      <c r="H863" s="189" t="s">
        <v>2900</v>
      </c>
      <c r="I863" s="189" t="s">
        <v>2825</v>
      </c>
      <c r="J863" s="189" t="s">
        <v>49</v>
      </c>
      <c r="K863" s="136"/>
      <c r="L863" s="140" t="s">
        <v>755</v>
      </c>
      <c r="M863" s="139" t="s">
        <v>50</v>
      </c>
    </row>
    <row r="864" spans="1:13" s="153" customFormat="1">
      <c r="A864" s="189" t="s">
        <v>1831</v>
      </c>
      <c r="B864" s="189"/>
      <c r="C864" s="189" t="s">
        <v>2907</v>
      </c>
      <c r="D864" s="190">
        <v>45505</v>
      </c>
      <c r="E864" s="191">
        <v>45631</v>
      </c>
      <c r="F864" s="132">
        <v>-812.59</v>
      </c>
      <c r="G864" s="193">
        <v>112120503040</v>
      </c>
      <c r="H864" s="189" t="s">
        <v>2900</v>
      </c>
      <c r="I864" s="189" t="s">
        <v>2825</v>
      </c>
      <c r="J864" s="189" t="s">
        <v>49</v>
      </c>
      <c r="K864" s="136"/>
      <c r="L864" s="140" t="s">
        <v>755</v>
      </c>
      <c r="M864" s="139" t="s">
        <v>50</v>
      </c>
    </row>
    <row r="865" spans="1:13" s="153" customFormat="1">
      <c r="A865" s="189" t="s">
        <v>1831</v>
      </c>
      <c r="B865" s="189"/>
      <c r="C865" s="189" t="s">
        <v>2907</v>
      </c>
      <c r="D865" s="190">
        <v>45505</v>
      </c>
      <c r="E865" s="191">
        <v>45631</v>
      </c>
      <c r="F865" s="132">
        <v>812.59</v>
      </c>
      <c r="G865" s="193">
        <v>112120503040</v>
      </c>
      <c r="H865" s="189" t="s">
        <v>2900</v>
      </c>
      <c r="I865" s="189" t="s">
        <v>2825</v>
      </c>
      <c r="J865" s="189" t="s">
        <v>49</v>
      </c>
      <c r="K865" s="136"/>
      <c r="L865" s="140" t="s">
        <v>755</v>
      </c>
      <c r="M865" s="139" t="s">
        <v>50</v>
      </c>
    </row>
    <row r="866" spans="1:13" s="153" customFormat="1">
      <c r="A866" s="189" t="s">
        <v>1831</v>
      </c>
      <c r="B866" s="189"/>
      <c r="C866" s="189" t="s">
        <v>2908</v>
      </c>
      <c r="D866" s="190">
        <v>45505</v>
      </c>
      <c r="E866" s="191">
        <v>45631</v>
      </c>
      <c r="F866" s="132">
        <v>812.59</v>
      </c>
      <c r="G866" s="193">
        <v>112120503040</v>
      </c>
      <c r="H866" s="189" t="s">
        <v>2900</v>
      </c>
      <c r="I866" s="189" t="s">
        <v>2844</v>
      </c>
      <c r="J866" s="189" t="s">
        <v>45</v>
      </c>
      <c r="K866" s="136"/>
      <c r="L866" s="140" t="s">
        <v>755</v>
      </c>
      <c r="M866" s="139" t="s">
        <v>46</v>
      </c>
    </row>
    <row r="867" spans="1:13" s="153" customFormat="1">
      <c r="A867" s="189" t="s">
        <v>1831</v>
      </c>
      <c r="B867" s="189"/>
      <c r="C867" s="189" t="s">
        <v>2908</v>
      </c>
      <c r="D867" s="190">
        <v>45505</v>
      </c>
      <c r="E867" s="191">
        <v>45631</v>
      </c>
      <c r="F867" s="132">
        <v>-812.59</v>
      </c>
      <c r="G867" s="193">
        <v>112120503040</v>
      </c>
      <c r="H867" s="189" t="s">
        <v>2900</v>
      </c>
      <c r="I867" s="189" t="s">
        <v>2844</v>
      </c>
      <c r="J867" s="189" t="s">
        <v>45</v>
      </c>
      <c r="K867" s="136"/>
      <c r="L867" s="140" t="s">
        <v>755</v>
      </c>
      <c r="M867" s="139" t="s">
        <v>46</v>
      </c>
    </row>
    <row r="868" spans="1:13" s="153" customFormat="1">
      <c r="A868" s="189" t="s">
        <v>1831</v>
      </c>
      <c r="B868" s="189"/>
      <c r="C868" s="189" t="s">
        <v>2908</v>
      </c>
      <c r="D868" s="190">
        <v>45505</v>
      </c>
      <c r="E868" s="191">
        <v>45631</v>
      </c>
      <c r="F868" s="132">
        <v>812.59</v>
      </c>
      <c r="G868" s="193">
        <v>112120503040</v>
      </c>
      <c r="H868" s="189" t="s">
        <v>2900</v>
      </c>
      <c r="I868" s="189" t="s">
        <v>2844</v>
      </c>
      <c r="J868" s="189" t="s">
        <v>45</v>
      </c>
      <c r="K868" s="136"/>
      <c r="L868" s="140" t="s">
        <v>755</v>
      </c>
      <c r="M868" s="139" t="s">
        <v>46</v>
      </c>
    </row>
    <row r="869" spans="1:13" s="153" customFormat="1">
      <c r="A869" s="189" t="s">
        <v>1831</v>
      </c>
      <c r="B869" s="189"/>
      <c r="C869" s="189" t="s">
        <v>2909</v>
      </c>
      <c r="D869" s="190">
        <v>45505</v>
      </c>
      <c r="E869" s="191">
        <v>45631</v>
      </c>
      <c r="F869" s="132">
        <v>812.59</v>
      </c>
      <c r="G869" s="193">
        <v>112120503040</v>
      </c>
      <c r="H869" s="189" t="s">
        <v>2900</v>
      </c>
      <c r="I869" s="189" t="s">
        <v>2848</v>
      </c>
      <c r="J869" s="189" t="s">
        <v>51</v>
      </c>
      <c r="K869" s="136"/>
      <c r="L869" s="140" t="s">
        <v>755</v>
      </c>
      <c r="M869" s="139" t="s">
        <v>52</v>
      </c>
    </row>
    <row r="870" spans="1:13" s="153" customFormat="1">
      <c r="A870" s="189" t="s">
        <v>1831</v>
      </c>
      <c r="B870" s="189"/>
      <c r="C870" s="189" t="s">
        <v>2909</v>
      </c>
      <c r="D870" s="190">
        <v>45505</v>
      </c>
      <c r="E870" s="191">
        <v>45631</v>
      </c>
      <c r="F870" s="132">
        <v>-812.59</v>
      </c>
      <c r="G870" s="193">
        <v>112120503040</v>
      </c>
      <c r="H870" s="189" t="s">
        <v>2900</v>
      </c>
      <c r="I870" s="189" t="s">
        <v>2848</v>
      </c>
      <c r="J870" s="189" t="s">
        <v>51</v>
      </c>
      <c r="K870" s="136"/>
      <c r="L870" s="140" t="s">
        <v>755</v>
      </c>
      <c r="M870" s="139" t="s">
        <v>52</v>
      </c>
    </row>
    <row r="871" spans="1:13" s="153" customFormat="1">
      <c r="A871" s="189" t="s">
        <v>1831</v>
      </c>
      <c r="B871" s="189"/>
      <c r="C871" s="189" t="s">
        <v>2909</v>
      </c>
      <c r="D871" s="190">
        <v>45505</v>
      </c>
      <c r="E871" s="191">
        <v>45631</v>
      </c>
      <c r="F871" s="132">
        <v>812.59</v>
      </c>
      <c r="G871" s="193">
        <v>112120503040</v>
      </c>
      <c r="H871" s="189" t="s">
        <v>2900</v>
      </c>
      <c r="I871" s="189" t="s">
        <v>2848</v>
      </c>
      <c r="J871" s="189" t="s">
        <v>51</v>
      </c>
      <c r="K871" s="136"/>
      <c r="L871" s="140" t="s">
        <v>755</v>
      </c>
      <c r="M871" s="139" t="s">
        <v>52</v>
      </c>
    </row>
    <row r="872" spans="1:13" s="153" customFormat="1">
      <c r="A872" s="189" t="s">
        <v>1831</v>
      </c>
      <c r="B872" s="189"/>
      <c r="C872" s="189" t="s">
        <v>2910</v>
      </c>
      <c r="D872" s="190">
        <v>45505</v>
      </c>
      <c r="E872" s="191">
        <v>45631</v>
      </c>
      <c r="F872" s="132">
        <v>-3583.68</v>
      </c>
      <c r="G872" s="193">
        <v>112120503040</v>
      </c>
      <c r="H872" s="189" t="s">
        <v>2900</v>
      </c>
      <c r="I872" s="189" t="s">
        <v>2848</v>
      </c>
      <c r="J872" s="189" t="s">
        <v>51</v>
      </c>
      <c r="K872" s="136"/>
      <c r="L872" s="140" t="s">
        <v>755</v>
      </c>
      <c r="M872" s="139" t="s">
        <v>52</v>
      </c>
    </row>
    <row r="873" spans="1:13" s="153" customFormat="1">
      <c r="A873" s="189" t="s">
        <v>1831</v>
      </c>
      <c r="B873" s="189"/>
      <c r="C873" s="189" t="s">
        <v>2910</v>
      </c>
      <c r="D873" s="190">
        <v>45505</v>
      </c>
      <c r="E873" s="191">
        <v>45631</v>
      </c>
      <c r="F873" s="132">
        <v>3583.68</v>
      </c>
      <c r="G873" s="193">
        <v>112120503040</v>
      </c>
      <c r="H873" s="189" t="s">
        <v>2900</v>
      </c>
      <c r="I873" s="189" t="s">
        <v>2848</v>
      </c>
      <c r="J873" s="189" t="s">
        <v>51</v>
      </c>
      <c r="K873" s="136"/>
      <c r="L873" s="140" t="s">
        <v>755</v>
      </c>
      <c r="M873" s="139" t="s">
        <v>52</v>
      </c>
    </row>
    <row r="874" spans="1:13" s="153" customFormat="1">
      <c r="A874" s="189" t="s">
        <v>1831</v>
      </c>
      <c r="B874" s="189"/>
      <c r="C874" s="189" t="s">
        <v>2910</v>
      </c>
      <c r="D874" s="190">
        <v>45505</v>
      </c>
      <c r="E874" s="191">
        <v>45631</v>
      </c>
      <c r="F874" s="132">
        <v>3583.68</v>
      </c>
      <c r="G874" s="193">
        <v>112120503040</v>
      </c>
      <c r="H874" s="189" t="s">
        <v>2900</v>
      </c>
      <c r="I874" s="189" t="s">
        <v>2848</v>
      </c>
      <c r="J874" s="189" t="s">
        <v>51</v>
      </c>
      <c r="K874" s="136"/>
      <c r="L874" s="140" t="s">
        <v>755</v>
      </c>
      <c r="M874" s="139" t="s">
        <v>52</v>
      </c>
    </row>
    <row r="875" spans="1:13" s="153" customFormat="1">
      <c r="A875" s="189" t="s">
        <v>1831</v>
      </c>
      <c r="B875" s="189"/>
      <c r="C875" s="189" t="s">
        <v>2911</v>
      </c>
      <c r="D875" s="190">
        <v>45505</v>
      </c>
      <c r="E875" s="191">
        <v>45631</v>
      </c>
      <c r="F875" s="132">
        <v>-3583.68</v>
      </c>
      <c r="G875" s="193">
        <v>112120503040</v>
      </c>
      <c r="H875" s="189" t="s">
        <v>2900</v>
      </c>
      <c r="I875" s="189" t="s">
        <v>2840</v>
      </c>
      <c r="J875" s="189" t="s">
        <v>18</v>
      </c>
      <c r="K875" s="136"/>
      <c r="L875" s="140" t="s">
        <v>755</v>
      </c>
      <c r="M875" s="139" t="s">
        <v>19</v>
      </c>
    </row>
    <row r="876" spans="1:13" s="153" customFormat="1">
      <c r="A876" s="189" t="s">
        <v>1831</v>
      </c>
      <c r="B876" s="189"/>
      <c r="C876" s="189" t="s">
        <v>2911</v>
      </c>
      <c r="D876" s="190">
        <v>45505</v>
      </c>
      <c r="E876" s="191">
        <v>45631</v>
      </c>
      <c r="F876" s="132">
        <v>3583.68</v>
      </c>
      <c r="G876" s="193">
        <v>112120503040</v>
      </c>
      <c r="H876" s="189" t="s">
        <v>2900</v>
      </c>
      <c r="I876" s="189" t="s">
        <v>2840</v>
      </c>
      <c r="J876" s="189" t="s">
        <v>18</v>
      </c>
      <c r="K876" s="136"/>
      <c r="L876" s="140" t="s">
        <v>755</v>
      </c>
      <c r="M876" s="139" t="s">
        <v>19</v>
      </c>
    </row>
    <row r="877" spans="1:13" s="153" customFormat="1">
      <c r="A877" s="189" t="s">
        <v>1831</v>
      </c>
      <c r="B877" s="189"/>
      <c r="C877" s="189" t="s">
        <v>2911</v>
      </c>
      <c r="D877" s="190">
        <v>45505</v>
      </c>
      <c r="E877" s="191">
        <v>45631</v>
      </c>
      <c r="F877" s="132">
        <v>3583.68</v>
      </c>
      <c r="G877" s="193">
        <v>112120503040</v>
      </c>
      <c r="H877" s="189" t="s">
        <v>2900</v>
      </c>
      <c r="I877" s="189" t="s">
        <v>2840</v>
      </c>
      <c r="J877" s="189" t="s">
        <v>18</v>
      </c>
      <c r="K877" s="136"/>
      <c r="L877" s="140" t="s">
        <v>755</v>
      </c>
      <c r="M877" s="139" t="s">
        <v>19</v>
      </c>
    </row>
    <row r="878" spans="1:13" s="153" customFormat="1">
      <c r="A878" s="189" t="s">
        <v>1831</v>
      </c>
      <c r="B878" s="189"/>
      <c r="C878" s="189" t="s">
        <v>2912</v>
      </c>
      <c r="D878" s="190">
        <v>45505</v>
      </c>
      <c r="E878" s="191">
        <v>45631</v>
      </c>
      <c r="F878" s="132">
        <v>-26303.43</v>
      </c>
      <c r="G878" s="193">
        <v>112120503040</v>
      </c>
      <c r="H878" s="189" t="s">
        <v>2900</v>
      </c>
      <c r="I878" s="189" t="s">
        <v>2835</v>
      </c>
      <c r="J878" s="189" t="s">
        <v>36</v>
      </c>
      <c r="K878" s="136"/>
      <c r="L878" s="140" t="s">
        <v>755</v>
      </c>
      <c r="M878" s="139" t="s">
        <v>37</v>
      </c>
    </row>
    <row r="879" spans="1:13" s="153" customFormat="1">
      <c r="A879" s="189" t="s">
        <v>1831</v>
      </c>
      <c r="B879" s="189"/>
      <c r="C879" s="189" t="s">
        <v>2912</v>
      </c>
      <c r="D879" s="190">
        <v>45505</v>
      </c>
      <c r="E879" s="191">
        <v>45631</v>
      </c>
      <c r="F879" s="132">
        <v>26303.43</v>
      </c>
      <c r="G879" s="193">
        <v>112120503040</v>
      </c>
      <c r="H879" s="189" t="s">
        <v>2900</v>
      </c>
      <c r="I879" s="189" t="s">
        <v>2835</v>
      </c>
      <c r="J879" s="189" t="s">
        <v>36</v>
      </c>
      <c r="K879" s="136"/>
      <c r="L879" s="140" t="s">
        <v>755</v>
      </c>
      <c r="M879" s="139" t="s">
        <v>37</v>
      </c>
    </row>
    <row r="880" spans="1:13" s="153" customFormat="1">
      <c r="A880" s="189" t="s">
        <v>1831</v>
      </c>
      <c r="B880" s="189"/>
      <c r="C880" s="189" t="s">
        <v>2912</v>
      </c>
      <c r="D880" s="190">
        <v>45505</v>
      </c>
      <c r="E880" s="191">
        <v>45631</v>
      </c>
      <c r="F880" s="132">
        <v>26303.43</v>
      </c>
      <c r="G880" s="193">
        <v>112120503040</v>
      </c>
      <c r="H880" s="189" t="s">
        <v>2900</v>
      </c>
      <c r="I880" s="189" t="s">
        <v>2835</v>
      </c>
      <c r="J880" s="189" t="s">
        <v>36</v>
      </c>
      <c r="K880" s="136"/>
      <c r="L880" s="140" t="s">
        <v>755</v>
      </c>
      <c r="M880" s="139" t="s">
        <v>37</v>
      </c>
    </row>
    <row r="881" spans="1:13" s="153" customFormat="1">
      <c r="A881" s="189" t="s">
        <v>1831</v>
      </c>
      <c r="B881" s="189"/>
      <c r="C881" s="189" t="s">
        <v>2913</v>
      </c>
      <c r="D881" s="190">
        <v>45505</v>
      </c>
      <c r="E881" s="191">
        <v>45631</v>
      </c>
      <c r="F881" s="132">
        <v>-66098.53</v>
      </c>
      <c r="G881" s="193">
        <v>112120503040</v>
      </c>
      <c r="H881" s="189" t="s">
        <v>2900</v>
      </c>
      <c r="I881" s="189" t="s">
        <v>2830</v>
      </c>
      <c r="J881" s="189" t="s">
        <v>32</v>
      </c>
      <c r="K881" s="136"/>
      <c r="L881" s="140" t="s">
        <v>755</v>
      </c>
      <c r="M881" s="139" t="s">
        <v>33</v>
      </c>
    </row>
    <row r="882" spans="1:13" s="153" customFormat="1">
      <c r="A882" s="189" t="s">
        <v>1831</v>
      </c>
      <c r="B882" s="189"/>
      <c r="C882" s="189" t="s">
        <v>2913</v>
      </c>
      <c r="D882" s="190">
        <v>45505</v>
      </c>
      <c r="E882" s="191">
        <v>45631</v>
      </c>
      <c r="F882" s="132">
        <v>66098.53</v>
      </c>
      <c r="G882" s="193">
        <v>112120503040</v>
      </c>
      <c r="H882" s="189" t="s">
        <v>2900</v>
      </c>
      <c r="I882" s="189" t="s">
        <v>2830</v>
      </c>
      <c r="J882" s="189" t="s">
        <v>32</v>
      </c>
      <c r="K882" s="136"/>
      <c r="L882" s="140" t="s">
        <v>755</v>
      </c>
      <c r="M882" s="139" t="s">
        <v>33</v>
      </c>
    </row>
    <row r="883" spans="1:13" s="153" customFormat="1">
      <c r="A883" s="189" t="s">
        <v>1831</v>
      </c>
      <c r="B883" s="189"/>
      <c r="C883" s="189" t="s">
        <v>2913</v>
      </c>
      <c r="D883" s="190">
        <v>45505</v>
      </c>
      <c r="E883" s="191">
        <v>45631</v>
      </c>
      <c r="F883" s="132">
        <v>66098.53</v>
      </c>
      <c r="G883" s="193">
        <v>112120503040</v>
      </c>
      <c r="H883" s="189" t="s">
        <v>2900</v>
      </c>
      <c r="I883" s="189" t="s">
        <v>2830</v>
      </c>
      <c r="J883" s="189" t="s">
        <v>32</v>
      </c>
      <c r="K883" s="136"/>
      <c r="L883" s="140" t="s">
        <v>755</v>
      </c>
      <c r="M883" s="139" t="s">
        <v>33</v>
      </c>
    </row>
    <row r="884" spans="1:13" s="153" customFormat="1">
      <c r="A884" s="189" t="s">
        <v>1831</v>
      </c>
      <c r="B884" s="189"/>
      <c r="C884" s="189" t="s">
        <v>2914</v>
      </c>
      <c r="D884" s="190">
        <v>45505</v>
      </c>
      <c r="E884" s="191">
        <v>45631</v>
      </c>
      <c r="F884" s="132">
        <v>-3744.45</v>
      </c>
      <c r="G884" s="193">
        <v>112120503040</v>
      </c>
      <c r="H884" s="189" t="s">
        <v>2900</v>
      </c>
      <c r="I884" s="189" t="s">
        <v>2820</v>
      </c>
      <c r="J884" s="189" t="s">
        <v>43</v>
      </c>
      <c r="K884" s="136"/>
      <c r="L884" s="140" t="s">
        <v>755</v>
      </c>
      <c r="M884" s="139" t="s">
        <v>44</v>
      </c>
    </row>
    <row r="885" spans="1:13" s="153" customFormat="1">
      <c r="A885" s="189" t="s">
        <v>1831</v>
      </c>
      <c r="B885" s="189"/>
      <c r="C885" s="189" t="s">
        <v>2914</v>
      </c>
      <c r="D885" s="190">
        <v>45505</v>
      </c>
      <c r="E885" s="191">
        <v>45631</v>
      </c>
      <c r="F885" s="132">
        <v>3744.45</v>
      </c>
      <c r="G885" s="193">
        <v>112120503040</v>
      </c>
      <c r="H885" s="189" t="s">
        <v>2900</v>
      </c>
      <c r="I885" s="189" t="s">
        <v>2820</v>
      </c>
      <c r="J885" s="189" t="s">
        <v>43</v>
      </c>
      <c r="K885" s="136"/>
      <c r="L885" s="140" t="s">
        <v>755</v>
      </c>
      <c r="M885" s="139" t="s">
        <v>44</v>
      </c>
    </row>
    <row r="886" spans="1:13" s="153" customFormat="1">
      <c r="A886" s="189" t="s">
        <v>1831</v>
      </c>
      <c r="B886" s="189"/>
      <c r="C886" s="189" t="s">
        <v>2914</v>
      </c>
      <c r="D886" s="190">
        <v>45505</v>
      </c>
      <c r="E886" s="191">
        <v>45631</v>
      </c>
      <c r="F886" s="132">
        <v>3744.45</v>
      </c>
      <c r="G886" s="193">
        <v>112120503040</v>
      </c>
      <c r="H886" s="189" t="s">
        <v>2900</v>
      </c>
      <c r="I886" s="189" t="s">
        <v>2820</v>
      </c>
      <c r="J886" s="189" t="s">
        <v>43</v>
      </c>
      <c r="K886" s="136"/>
      <c r="L886" s="140" t="s">
        <v>755</v>
      </c>
      <c r="M886" s="139" t="s">
        <v>44</v>
      </c>
    </row>
    <row r="887" spans="1:13" s="153" customFormat="1">
      <c r="A887" s="189" t="s">
        <v>1831</v>
      </c>
      <c r="B887" s="189"/>
      <c r="C887" s="189" t="s">
        <v>2915</v>
      </c>
      <c r="D887" s="190">
        <v>45505</v>
      </c>
      <c r="E887" s="191">
        <v>45631</v>
      </c>
      <c r="F887" s="132">
        <v>-36027.57</v>
      </c>
      <c r="G887" s="193">
        <v>112120503040</v>
      </c>
      <c r="H887" s="189" t="s">
        <v>2900</v>
      </c>
      <c r="I887" s="189" t="s">
        <v>2825</v>
      </c>
      <c r="J887" s="189" t="s">
        <v>49</v>
      </c>
      <c r="K887" s="136"/>
      <c r="L887" s="140" t="s">
        <v>755</v>
      </c>
      <c r="M887" s="139" t="s">
        <v>50</v>
      </c>
    </row>
    <row r="888" spans="1:13" s="153" customFormat="1">
      <c r="A888" s="189" t="s">
        <v>1831</v>
      </c>
      <c r="B888" s="189"/>
      <c r="C888" s="189" t="s">
        <v>2915</v>
      </c>
      <c r="D888" s="190">
        <v>45505</v>
      </c>
      <c r="E888" s="191">
        <v>45631</v>
      </c>
      <c r="F888" s="132">
        <v>36027.57</v>
      </c>
      <c r="G888" s="193">
        <v>112120503040</v>
      </c>
      <c r="H888" s="189" t="s">
        <v>2900</v>
      </c>
      <c r="I888" s="189" t="s">
        <v>2825</v>
      </c>
      <c r="J888" s="189" t="s">
        <v>49</v>
      </c>
      <c r="K888" s="136"/>
      <c r="L888" s="140" t="s">
        <v>755</v>
      </c>
      <c r="M888" s="139" t="s">
        <v>50</v>
      </c>
    </row>
    <row r="889" spans="1:13" s="153" customFormat="1">
      <c r="A889" s="189" t="s">
        <v>1831</v>
      </c>
      <c r="B889" s="189"/>
      <c r="C889" s="189" t="s">
        <v>2915</v>
      </c>
      <c r="D889" s="190">
        <v>45505</v>
      </c>
      <c r="E889" s="191">
        <v>45631</v>
      </c>
      <c r="F889" s="132">
        <v>36027.57</v>
      </c>
      <c r="G889" s="193">
        <v>112120503040</v>
      </c>
      <c r="H889" s="189" t="s">
        <v>2900</v>
      </c>
      <c r="I889" s="189" t="s">
        <v>2825</v>
      </c>
      <c r="J889" s="189" t="s">
        <v>49</v>
      </c>
      <c r="K889" s="136"/>
      <c r="L889" s="140" t="s">
        <v>755</v>
      </c>
      <c r="M889" s="139" t="s">
        <v>50</v>
      </c>
    </row>
    <row r="890" spans="1:13" s="153" customFormat="1">
      <c r="A890" s="189" t="s">
        <v>1831</v>
      </c>
      <c r="B890" s="189"/>
      <c r="C890" s="189" t="s">
        <v>2916</v>
      </c>
      <c r="D890" s="190">
        <v>45505</v>
      </c>
      <c r="E890" s="191">
        <v>45631</v>
      </c>
      <c r="F890" s="132">
        <v>-3583.68</v>
      </c>
      <c r="G890" s="193">
        <v>112120503040</v>
      </c>
      <c r="H890" s="189" t="s">
        <v>2900</v>
      </c>
      <c r="I890" s="189" t="s">
        <v>2844</v>
      </c>
      <c r="J890" s="189" t="s">
        <v>45</v>
      </c>
      <c r="K890" s="136"/>
      <c r="L890" s="140" t="s">
        <v>755</v>
      </c>
      <c r="M890" s="139" t="s">
        <v>46</v>
      </c>
    </row>
    <row r="891" spans="1:13" s="153" customFormat="1">
      <c r="A891" s="189" t="s">
        <v>1831</v>
      </c>
      <c r="B891" s="189"/>
      <c r="C891" s="189" t="s">
        <v>2916</v>
      </c>
      <c r="D891" s="190">
        <v>45505</v>
      </c>
      <c r="E891" s="191">
        <v>45631</v>
      </c>
      <c r="F891" s="132">
        <v>3583.68</v>
      </c>
      <c r="G891" s="193">
        <v>112120503040</v>
      </c>
      <c r="H891" s="189" t="s">
        <v>2900</v>
      </c>
      <c r="I891" s="189" t="s">
        <v>2844</v>
      </c>
      <c r="J891" s="189" t="s">
        <v>45</v>
      </c>
      <c r="K891" s="136"/>
      <c r="L891" s="140" t="s">
        <v>755</v>
      </c>
      <c r="M891" s="139" t="s">
        <v>46</v>
      </c>
    </row>
    <row r="892" spans="1:13" s="153" customFormat="1">
      <c r="A892" s="189" t="s">
        <v>1831</v>
      </c>
      <c r="B892" s="189"/>
      <c r="C892" s="189" t="s">
        <v>2916</v>
      </c>
      <c r="D892" s="190">
        <v>45505</v>
      </c>
      <c r="E892" s="191">
        <v>45631</v>
      </c>
      <c r="F892" s="132">
        <v>3583.68</v>
      </c>
      <c r="G892" s="193">
        <v>112120503040</v>
      </c>
      <c r="H892" s="189" t="s">
        <v>2900</v>
      </c>
      <c r="I892" s="189" t="s">
        <v>2844</v>
      </c>
      <c r="J892" s="189" t="s">
        <v>45</v>
      </c>
      <c r="K892" s="136"/>
      <c r="L892" s="140" t="s">
        <v>755</v>
      </c>
      <c r="M892" s="139" t="s">
        <v>46</v>
      </c>
    </row>
    <row r="893" spans="1:13" s="153" customFormat="1">
      <c r="A893" s="189" t="s">
        <v>1831</v>
      </c>
      <c r="B893" s="189"/>
      <c r="C893" s="189" t="s">
        <v>2917</v>
      </c>
      <c r="D893" s="190">
        <v>45505</v>
      </c>
      <c r="E893" s="191">
        <v>45631</v>
      </c>
      <c r="F893" s="132">
        <v>-3583.68</v>
      </c>
      <c r="G893" s="193">
        <v>112120503040</v>
      </c>
      <c r="H893" s="189" t="s">
        <v>2900</v>
      </c>
      <c r="I893" s="189" t="s">
        <v>2848</v>
      </c>
      <c r="J893" s="189" t="s">
        <v>51</v>
      </c>
      <c r="K893" s="136"/>
      <c r="L893" s="140" t="s">
        <v>755</v>
      </c>
      <c r="M893" s="139" t="s">
        <v>52</v>
      </c>
    </row>
    <row r="894" spans="1:13" s="153" customFormat="1">
      <c r="A894" s="189" t="s">
        <v>1831</v>
      </c>
      <c r="B894" s="189"/>
      <c r="C894" s="189" t="s">
        <v>2917</v>
      </c>
      <c r="D894" s="190">
        <v>45505</v>
      </c>
      <c r="E894" s="191">
        <v>45631</v>
      </c>
      <c r="F894" s="132">
        <v>3583.68</v>
      </c>
      <c r="G894" s="193">
        <v>112120503040</v>
      </c>
      <c r="H894" s="189" t="s">
        <v>2900</v>
      </c>
      <c r="I894" s="189" t="s">
        <v>2848</v>
      </c>
      <c r="J894" s="189" t="s">
        <v>51</v>
      </c>
      <c r="K894" s="136"/>
      <c r="L894" s="140" t="s">
        <v>755</v>
      </c>
      <c r="M894" s="139" t="s">
        <v>52</v>
      </c>
    </row>
    <row r="895" spans="1:13" s="153" customFormat="1">
      <c r="A895" s="189" t="s">
        <v>1831</v>
      </c>
      <c r="B895" s="189"/>
      <c r="C895" s="189" t="s">
        <v>2917</v>
      </c>
      <c r="D895" s="190">
        <v>45505</v>
      </c>
      <c r="E895" s="191">
        <v>45631</v>
      </c>
      <c r="F895" s="132">
        <v>3583.68</v>
      </c>
      <c r="G895" s="193">
        <v>112120503040</v>
      </c>
      <c r="H895" s="189" t="s">
        <v>2900</v>
      </c>
      <c r="I895" s="189" t="s">
        <v>2848</v>
      </c>
      <c r="J895" s="189" t="s">
        <v>51</v>
      </c>
      <c r="K895" s="136"/>
      <c r="L895" s="140" t="s">
        <v>755</v>
      </c>
      <c r="M895" s="139" t="s">
        <v>52</v>
      </c>
    </row>
    <row r="896" spans="1:13" s="153" customFormat="1">
      <c r="A896" s="189" t="s">
        <v>1831</v>
      </c>
      <c r="B896" s="189"/>
      <c r="C896" s="189" t="s">
        <v>2918</v>
      </c>
      <c r="D896" s="190">
        <v>45505</v>
      </c>
      <c r="E896" s="191">
        <v>45631</v>
      </c>
      <c r="F896" s="132">
        <v>-3583.68</v>
      </c>
      <c r="G896" s="193">
        <v>112120503040</v>
      </c>
      <c r="H896" s="189" t="s">
        <v>2900</v>
      </c>
      <c r="I896" s="189" t="s">
        <v>2852</v>
      </c>
      <c r="J896" s="189" t="s">
        <v>40</v>
      </c>
      <c r="K896" s="136"/>
      <c r="L896" s="140" t="s">
        <v>755</v>
      </c>
      <c r="M896" s="139" t="s">
        <v>41</v>
      </c>
    </row>
    <row r="897" spans="1:13" s="153" customFormat="1">
      <c r="A897" s="189" t="s">
        <v>1831</v>
      </c>
      <c r="B897" s="189"/>
      <c r="C897" s="189" t="s">
        <v>2918</v>
      </c>
      <c r="D897" s="190">
        <v>45505</v>
      </c>
      <c r="E897" s="191">
        <v>45631</v>
      </c>
      <c r="F897" s="132">
        <v>3583.68</v>
      </c>
      <c r="G897" s="193">
        <v>112120503040</v>
      </c>
      <c r="H897" s="189" t="s">
        <v>2900</v>
      </c>
      <c r="I897" s="189" t="s">
        <v>2852</v>
      </c>
      <c r="J897" s="189" t="s">
        <v>40</v>
      </c>
      <c r="K897" s="136"/>
      <c r="L897" s="140" t="s">
        <v>755</v>
      </c>
      <c r="M897" s="139" t="s">
        <v>41</v>
      </c>
    </row>
    <row r="898" spans="1:13" s="153" customFormat="1">
      <c r="A898" s="189" t="s">
        <v>1831</v>
      </c>
      <c r="B898" s="189"/>
      <c r="C898" s="189" t="s">
        <v>2918</v>
      </c>
      <c r="D898" s="190">
        <v>45505</v>
      </c>
      <c r="E898" s="191">
        <v>45631</v>
      </c>
      <c r="F898" s="132">
        <v>3583.68</v>
      </c>
      <c r="G898" s="193">
        <v>112120503040</v>
      </c>
      <c r="H898" s="189" t="s">
        <v>2900</v>
      </c>
      <c r="I898" s="189" t="s">
        <v>2852</v>
      </c>
      <c r="J898" s="189" t="s">
        <v>40</v>
      </c>
      <c r="K898" s="136"/>
      <c r="L898" s="140" t="s">
        <v>755</v>
      </c>
      <c r="M898" s="139" t="s">
        <v>41</v>
      </c>
    </row>
    <row r="899" spans="1:13" s="153" customFormat="1">
      <c r="A899" s="189" t="s">
        <v>1831</v>
      </c>
      <c r="B899" s="189"/>
      <c r="C899" s="189" t="s">
        <v>2919</v>
      </c>
      <c r="D899" s="190">
        <v>45505</v>
      </c>
      <c r="E899" s="191">
        <v>45631</v>
      </c>
      <c r="F899" s="132">
        <v>-5311.05</v>
      </c>
      <c r="G899" s="193">
        <v>112120503040</v>
      </c>
      <c r="H899" s="189" t="s">
        <v>2900</v>
      </c>
      <c r="I899" s="189" t="s">
        <v>2820</v>
      </c>
      <c r="J899" s="189" t="s">
        <v>43</v>
      </c>
      <c r="K899" s="136"/>
      <c r="L899" s="140" t="s">
        <v>755</v>
      </c>
      <c r="M899" s="139" t="s">
        <v>44</v>
      </c>
    </row>
    <row r="900" spans="1:13" s="153" customFormat="1">
      <c r="A900" s="189" t="s">
        <v>1831</v>
      </c>
      <c r="B900" s="189"/>
      <c r="C900" s="189" t="s">
        <v>2919</v>
      </c>
      <c r="D900" s="190">
        <v>45505</v>
      </c>
      <c r="E900" s="191">
        <v>45631</v>
      </c>
      <c r="F900" s="132">
        <v>5311.05</v>
      </c>
      <c r="G900" s="193">
        <v>112120503040</v>
      </c>
      <c r="H900" s="189" t="s">
        <v>2900</v>
      </c>
      <c r="I900" s="189" t="s">
        <v>2820</v>
      </c>
      <c r="J900" s="189" t="s">
        <v>43</v>
      </c>
      <c r="K900" s="136"/>
      <c r="L900" s="140" t="s">
        <v>755</v>
      </c>
      <c r="M900" s="139" t="s">
        <v>44</v>
      </c>
    </row>
    <row r="901" spans="1:13" s="153" customFormat="1">
      <c r="A901" s="189" t="s">
        <v>1831</v>
      </c>
      <c r="B901" s="189"/>
      <c r="C901" s="189" t="s">
        <v>2919</v>
      </c>
      <c r="D901" s="190">
        <v>45505</v>
      </c>
      <c r="E901" s="191">
        <v>45631</v>
      </c>
      <c r="F901" s="132">
        <v>5311.05</v>
      </c>
      <c r="G901" s="193">
        <v>112120503040</v>
      </c>
      <c r="H901" s="189" t="s">
        <v>2900</v>
      </c>
      <c r="I901" s="189" t="s">
        <v>2820</v>
      </c>
      <c r="J901" s="189" t="s">
        <v>43</v>
      </c>
      <c r="K901" s="136"/>
      <c r="L901" s="140" t="s">
        <v>755</v>
      </c>
      <c r="M901" s="139" t="s">
        <v>44</v>
      </c>
    </row>
    <row r="902" spans="1:13" s="153" customFormat="1">
      <c r="A902" s="189" t="s">
        <v>1831</v>
      </c>
      <c r="B902" s="189"/>
      <c r="C902" s="189" t="s">
        <v>2920</v>
      </c>
      <c r="D902" s="190">
        <v>45505</v>
      </c>
      <c r="E902" s="191">
        <v>45631</v>
      </c>
      <c r="F902" s="132">
        <v>-27870.03</v>
      </c>
      <c r="G902" s="193">
        <v>112120503040</v>
      </c>
      <c r="H902" s="189" t="s">
        <v>2900</v>
      </c>
      <c r="I902" s="189" t="s">
        <v>2835</v>
      </c>
      <c r="J902" s="189" t="s">
        <v>36</v>
      </c>
      <c r="K902" s="136"/>
      <c r="L902" s="140" t="s">
        <v>755</v>
      </c>
      <c r="M902" s="139" t="s">
        <v>37</v>
      </c>
    </row>
    <row r="903" spans="1:13" s="153" customFormat="1">
      <c r="A903" s="189" t="s">
        <v>1831</v>
      </c>
      <c r="B903" s="189"/>
      <c r="C903" s="189" t="s">
        <v>2920</v>
      </c>
      <c r="D903" s="190">
        <v>45505</v>
      </c>
      <c r="E903" s="191">
        <v>45631</v>
      </c>
      <c r="F903" s="132">
        <v>27870.03</v>
      </c>
      <c r="G903" s="193">
        <v>112120503040</v>
      </c>
      <c r="H903" s="189" t="s">
        <v>2900</v>
      </c>
      <c r="I903" s="189" t="s">
        <v>2835</v>
      </c>
      <c r="J903" s="189" t="s">
        <v>36</v>
      </c>
      <c r="K903" s="136"/>
      <c r="L903" s="140" t="s">
        <v>755</v>
      </c>
      <c r="M903" s="139" t="s">
        <v>37</v>
      </c>
    </row>
    <row r="904" spans="1:13" s="153" customFormat="1">
      <c r="A904" s="189" t="s">
        <v>1831</v>
      </c>
      <c r="B904" s="189"/>
      <c r="C904" s="189" t="s">
        <v>2920</v>
      </c>
      <c r="D904" s="190">
        <v>45505</v>
      </c>
      <c r="E904" s="191">
        <v>45631</v>
      </c>
      <c r="F904" s="132">
        <v>27870.03</v>
      </c>
      <c r="G904" s="193">
        <v>112120503040</v>
      </c>
      <c r="H904" s="189" t="s">
        <v>2900</v>
      </c>
      <c r="I904" s="189" t="s">
        <v>2835</v>
      </c>
      <c r="J904" s="189" t="s">
        <v>36</v>
      </c>
      <c r="K904" s="136"/>
      <c r="L904" s="140" t="s">
        <v>755</v>
      </c>
      <c r="M904" s="139" t="s">
        <v>37</v>
      </c>
    </row>
    <row r="905" spans="1:13" s="153" customFormat="1">
      <c r="A905" s="189" t="s">
        <v>1831</v>
      </c>
      <c r="B905" s="189"/>
      <c r="C905" s="189" t="s">
        <v>2921</v>
      </c>
      <c r="D905" s="190">
        <v>45505</v>
      </c>
      <c r="E905" s="191">
        <v>45631</v>
      </c>
      <c r="F905" s="132">
        <v>-5150.28</v>
      </c>
      <c r="G905" s="193">
        <v>112120503040</v>
      </c>
      <c r="H905" s="189" t="s">
        <v>2900</v>
      </c>
      <c r="I905" s="189" t="s">
        <v>2856</v>
      </c>
      <c r="J905" s="189" t="s">
        <v>47</v>
      </c>
      <c r="K905" s="136"/>
      <c r="L905" s="140" t="s">
        <v>755</v>
      </c>
      <c r="M905" s="139" t="s">
        <v>48</v>
      </c>
    </row>
    <row r="906" spans="1:13" s="153" customFormat="1">
      <c r="A906" s="189" t="s">
        <v>1831</v>
      </c>
      <c r="B906" s="189"/>
      <c r="C906" s="189" t="s">
        <v>2921</v>
      </c>
      <c r="D906" s="190">
        <v>45505</v>
      </c>
      <c r="E906" s="191">
        <v>45631</v>
      </c>
      <c r="F906" s="132">
        <v>5150.28</v>
      </c>
      <c r="G906" s="193">
        <v>112120503040</v>
      </c>
      <c r="H906" s="189" t="s">
        <v>2900</v>
      </c>
      <c r="I906" s="189" t="s">
        <v>2856</v>
      </c>
      <c r="J906" s="189" t="s">
        <v>47</v>
      </c>
      <c r="K906" s="136"/>
      <c r="L906" s="140" t="s">
        <v>755</v>
      </c>
      <c r="M906" s="139" t="s">
        <v>48</v>
      </c>
    </row>
    <row r="907" spans="1:13" s="153" customFormat="1">
      <c r="A907" s="189" t="s">
        <v>1831</v>
      </c>
      <c r="B907" s="189"/>
      <c r="C907" s="189" t="s">
        <v>2921</v>
      </c>
      <c r="D907" s="190">
        <v>45505</v>
      </c>
      <c r="E907" s="191">
        <v>45631</v>
      </c>
      <c r="F907" s="132">
        <v>5150.28</v>
      </c>
      <c r="G907" s="193">
        <v>112120503040</v>
      </c>
      <c r="H907" s="189" t="s">
        <v>2900</v>
      </c>
      <c r="I907" s="189" t="s">
        <v>2856</v>
      </c>
      <c r="J907" s="189" t="s">
        <v>47</v>
      </c>
      <c r="K907" s="136"/>
      <c r="L907" s="140" t="s">
        <v>755</v>
      </c>
      <c r="M907" s="139" t="s">
        <v>48</v>
      </c>
    </row>
    <row r="908" spans="1:13" s="153" customFormat="1">
      <c r="A908" s="189" t="s">
        <v>1831</v>
      </c>
      <c r="B908" s="189"/>
      <c r="C908" s="189" t="s">
        <v>2922</v>
      </c>
      <c r="D908" s="190">
        <v>45505</v>
      </c>
      <c r="E908" s="191">
        <v>45631</v>
      </c>
      <c r="F908" s="132">
        <v>37594.17</v>
      </c>
      <c r="G908" s="193">
        <v>112120503040</v>
      </c>
      <c r="H908" s="189" t="s">
        <v>2900</v>
      </c>
      <c r="I908" s="189" t="s">
        <v>2825</v>
      </c>
      <c r="J908" s="189" t="s">
        <v>49</v>
      </c>
      <c r="K908" s="136"/>
      <c r="L908" s="140" t="s">
        <v>755</v>
      </c>
      <c r="M908" s="139" t="s">
        <v>50</v>
      </c>
    </row>
    <row r="909" spans="1:13" s="153" customFormat="1">
      <c r="A909" s="189" t="s">
        <v>1831</v>
      </c>
      <c r="B909" s="189"/>
      <c r="C909" s="189" t="s">
        <v>2922</v>
      </c>
      <c r="D909" s="190">
        <v>45505</v>
      </c>
      <c r="E909" s="191">
        <v>45631</v>
      </c>
      <c r="F909" s="132">
        <v>-37594.17</v>
      </c>
      <c r="G909" s="193">
        <v>112120503040</v>
      </c>
      <c r="H909" s="189" t="s">
        <v>2900</v>
      </c>
      <c r="I909" s="189" t="s">
        <v>2825</v>
      </c>
      <c r="J909" s="189" t="s">
        <v>49</v>
      </c>
      <c r="K909" s="136"/>
      <c r="L909" s="140" t="s">
        <v>755</v>
      </c>
      <c r="M909" s="139" t="s">
        <v>50</v>
      </c>
    </row>
    <row r="910" spans="1:13" s="153" customFormat="1">
      <c r="A910" s="189" t="s">
        <v>1831</v>
      </c>
      <c r="B910" s="189"/>
      <c r="C910" s="189" t="s">
        <v>2922</v>
      </c>
      <c r="D910" s="190">
        <v>45505</v>
      </c>
      <c r="E910" s="191">
        <v>45631</v>
      </c>
      <c r="F910" s="132">
        <v>37594.17</v>
      </c>
      <c r="G910" s="193">
        <v>112120503040</v>
      </c>
      <c r="H910" s="189" t="s">
        <v>2900</v>
      </c>
      <c r="I910" s="189" t="s">
        <v>2825</v>
      </c>
      <c r="J910" s="189" t="s">
        <v>49</v>
      </c>
      <c r="K910" s="136"/>
      <c r="L910" s="140" t="s">
        <v>755</v>
      </c>
      <c r="M910" s="139" t="s">
        <v>50</v>
      </c>
    </row>
    <row r="911" spans="1:13" s="153" customFormat="1">
      <c r="A911" s="189" t="s">
        <v>1831</v>
      </c>
      <c r="B911" s="189"/>
      <c r="C911" s="189" t="s">
        <v>2923</v>
      </c>
      <c r="D911" s="190">
        <v>45505</v>
      </c>
      <c r="E911" s="191">
        <v>45631</v>
      </c>
      <c r="F911" s="132">
        <v>5150.28</v>
      </c>
      <c r="G911" s="193">
        <v>112120503040</v>
      </c>
      <c r="H911" s="189" t="s">
        <v>2900</v>
      </c>
      <c r="I911" s="189" t="s">
        <v>2852</v>
      </c>
      <c r="J911" s="189" t="s">
        <v>40</v>
      </c>
      <c r="K911" s="136"/>
      <c r="L911" s="140" t="s">
        <v>755</v>
      </c>
      <c r="M911" s="139" t="s">
        <v>41</v>
      </c>
    </row>
    <row r="912" spans="1:13" s="153" customFormat="1">
      <c r="A912" s="189" t="s">
        <v>1831</v>
      </c>
      <c r="B912" s="189"/>
      <c r="C912" s="189" t="s">
        <v>2923</v>
      </c>
      <c r="D912" s="190">
        <v>45505</v>
      </c>
      <c r="E912" s="191">
        <v>45631</v>
      </c>
      <c r="F912" s="132">
        <v>-5150.28</v>
      </c>
      <c r="G912" s="193">
        <v>112120503040</v>
      </c>
      <c r="H912" s="189" t="s">
        <v>2900</v>
      </c>
      <c r="I912" s="189" t="s">
        <v>2852</v>
      </c>
      <c r="J912" s="189" t="s">
        <v>40</v>
      </c>
      <c r="K912" s="136"/>
      <c r="L912" s="140" t="s">
        <v>755</v>
      </c>
      <c r="M912" s="139" t="s">
        <v>41</v>
      </c>
    </row>
    <row r="913" spans="1:13" s="153" customFormat="1">
      <c r="A913" s="189" t="s">
        <v>1831</v>
      </c>
      <c r="B913" s="189"/>
      <c r="C913" s="189" t="s">
        <v>2923</v>
      </c>
      <c r="D913" s="190">
        <v>45505</v>
      </c>
      <c r="E913" s="191">
        <v>45631</v>
      </c>
      <c r="F913" s="132">
        <v>5150.28</v>
      </c>
      <c r="G913" s="193">
        <v>112120503040</v>
      </c>
      <c r="H913" s="189" t="s">
        <v>2900</v>
      </c>
      <c r="I913" s="189" t="s">
        <v>2852</v>
      </c>
      <c r="J913" s="189" t="s">
        <v>40</v>
      </c>
      <c r="K913" s="136"/>
      <c r="L913" s="140" t="s">
        <v>755</v>
      </c>
      <c r="M913" s="139" t="s">
        <v>41</v>
      </c>
    </row>
    <row r="914" spans="1:13" s="153" customFormat="1">
      <c r="A914" s="189" t="s">
        <v>1831</v>
      </c>
      <c r="B914" s="189"/>
      <c r="C914" s="189" t="s">
        <v>2924</v>
      </c>
      <c r="D914" s="190">
        <v>45505</v>
      </c>
      <c r="E914" s="191">
        <v>45631</v>
      </c>
      <c r="F914" s="132">
        <v>5150.28</v>
      </c>
      <c r="G914" s="193">
        <v>112120503040</v>
      </c>
      <c r="H914" s="189" t="s">
        <v>2900</v>
      </c>
      <c r="I914" s="189" t="s">
        <v>2844</v>
      </c>
      <c r="J914" s="189" t="s">
        <v>45</v>
      </c>
      <c r="K914" s="136"/>
      <c r="L914" s="140" t="s">
        <v>755</v>
      </c>
      <c r="M914" s="139" t="s">
        <v>46</v>
      </c>
    </row>
    <row r="915" spans="1:13" s="153" customFormat="1">
      <c r="A915" s="189" t="s">
        <v>1831</v>
      </c>
      <c r="B915" s="189"/>
      <c r="C915" s="189" t="s">
        <v>2924</v>
      </c>
      <c r="D915" s="190">
        <v>45505</v>
      </c>
      <c r="E915" s="191">
        <v>45631</v>
      </c>
      <c r="F915" s="132">
        <v>-5150.28</v>
      </c>
      <c r="G915" s="193">
        <v>112120503040</v>
      </c>
      <c r="H915" s="189" t="s">
        <v>2900</v>
      </c>
      <c r="I915" s="189" t="s">
        <v>2844</v>
      </c>
      <c r="J915" s="189" t="s">
        <v>45</v>
      </c>
      <c r="K915" s="136"/>
      <c r="L915" s="140" t="s">
        <v>755</v>
      </c>
      <c r="M915" s="139" t="s">
        <v>46</v>
      </c>
    </row>
    <row r="916" spans="1:13" s="153" customFormat="1">
      <c r="A916" s="189" t="s">
        <v>1831</v>
      </c>
      <c r="B916" s="189"/>
      <c r="C916" s="189" t="s">
        <v>2924</v>
      </c>
      <c r="D916" s="190">
        <v>45505</v>
      </c>
      <c r="E916" s="191">
        <v>45631</v>
      </c>
      <c r="F916" s="132">
        <v>5150.28</v>
      </c>
      <c r="G916" s="193">
        <v>112120503040</v>
      </c>
      <c r="H916" s="189" t="s">
        <v>2900</v>
      </c>
      <c r="I916" s="189" t="s">
        <v>2844</v>
      </c>
      <c r="J916" s="189" t="s">
        <v>45</v>
      </c>
      <c r="K916" s="136"/>
      <c r="L916" s="140" t="s">
        <v>755</v>
      </c>
      <c r="M916" s="139" t="s">
        <v>46</v>
      </c>
    </row>
    <row r="917" spans="1:13" s="153" customFormat="1">
      <c r="A917" s="189" t="s">
        <v>1831</v>
      </c>
      <c r="B917" s="189"/>
      <c r="C917" s="189" t="s">
        <v>2925</v>
      </c>
      <c r="D917" s="190">
        <v>45505</v>
      </c>
      <c r="E917" s="191">
        <v>45631</v>
      </c>
      <c r="F917" s="132">
        <v>5150.28</v>
      </c>
      <c r="G917" s="193">
        <v>112120503040</v>
      </c>
      <c r="H917" s="189" t="s">
        <v>2900</v>
      </c>
      <c r="I917" s="189" t="s">
        <v>2840</v>
      </c>
      <c r="J917" s="189" t="s">
        <v>18</v>
      </c>
      <c r="K917" s="136"/>
      <c r="L917" s="140" t="s">
        <v>755</v>
      </c>
      <c r="M917" s="139" t="s">
        <v>19</v>
      </c>
    </row>
    <row r="918" spans="1:13" s="153" customFormat="1">
      <c r="A918" s="189" t="s">
        <v>1831</v>
      </c>
      <c r="B918" s="189"/>
      <c r="C918" s="189" t="s">
        <v>2925</v>
      </c>
      <c r="D918" s="190">
        <v>45505</v>
      </c>
      <c r="E918" s="191">
        <v>45631</v>
      </c>
      <c r="F918" s="132">
        <v>-5150.28</v>
      </c>
      <c r="G918" s="193">
        <v>112120503040</v>
      </c>
      <c r="H918" s="189" t="s">
        <v>2900</v>
      </c>
      <c r="I918" s="189" t="s">
        <v>2840</v>
      </c>
      <c r="J918" s="189" t="s">
        <v>18</v>
      </c>
      <c r="K918" s="136"/>
      <c r="L918" s="140" t="s">
        <v>755</v>
      </c>
      <c r="M918" s="139" t="s">
        <v>19</v>
      </c>
    </row>
    <row r="919" spans="1:13" s="153" customFormat="1">
      <c r="A919" s="189" t="s">
        <v>1831</v>
      </c>
      <c r="B919" s="189"/>
      <c r="C919" s="189" t="s">
        <v>2925</v>
      </c>
      <c r="D919" s="190">
        <v>45505</v>
      </c>
      <c r="E919" s="191">
        <v>45631</v>
      </c>
      <c r="F919" s="132">
        <v>5150.28</v>
      </c>
      <c r="G919" s="193">
        <v>112120503040</v>
      </c>
      <c r="H919" s="189" t="s">
        <v>2900</v>
      </c>
      <c r="I919" s="189" t="s">
        <v>2840</v>
      </c>
      <c r="J919" s="189" t="s">
        <v>18</v>
      </c>
      <c r="K919" s="136"/>
      <c r="L919" s="140" t="s">
        <v>755</v>
      </c>
      <c r="M919" s="139" t="s">
        <v>19</v>
      </c>
    </row>
    <row r="920" spans="1:13" s="153" customFormat="1">
      <c r="A920" s="189" t="s">
        <v>1831</v>
      </c>
      <c r="B920" s="189"/>
      <c r="C920" s="189" t="s">
        <v>2926</v>
      </c>
      <c r="D920" s="190">
        <v>45505</v>
      </c>
      <c r="E920" s="191">
        <v>45631</v>
      </c>
      <c r="F920" s="132">
        <v>67665.13</v>
      </c>
      <c r="G920" s="193">
        <v>112120503040</v>
      </c>
      <c r="H920" s="189" t="s">
        <v>2900</v>
      </c>
      <c r="I920" s="189" t="s">
        <v>2830</v>
      </c>
      <c r="J920" s="189" t="s">
        <v>32</v>
      </c>
      <c r="K920" s="136"/>
      <c r="L920" s="140" t="s">
        <v>755</v>
      </c>
      <c r="M920" s="139" t="s">
        <v>33</v>
      </c>
    </row>
    <row r="921" spans="1:13" s="153" customFormat="1">
      <c r="A921" s="189" t="s">
        <v>1831</v>
      </c>
      <c r="B921" s="189"/>
      <c r="C921" s="189" t="s">
        <v>2926</v>
      </c>
      <c r="D921" s="190">
        <v>45505</v>
      </c>
      <c r="E921" s="191">
        <v>45631</v>
      </c>
      <c r="F921" s="132">
        <v>-67665.13</v>
      </c>
      <c r="G921" s="193">
        <v>112120503040</v>
      </c>
      <c r="H921" s="189" t="s">
        <v>2900</v>
      </c>
      <c r="I921" s="189" t="s">
        <v>2830</v>
      </c>
      <c r="J921" s="189" t="s">
        <v>32</v>
      </c>
      <c r="K921" s="136"/>
      <c r="L921" s="140" t="s">
        <v>755</v>
      </c>
      <c r="M921" s="139" t="s">
        <v>33</v>
      </c>
    </row>
    <row r="922" spans="1:13" s="153" customFormat="1">
      <c r="A922" s="189" t="s">
        <v>1831</v>
      </c>
      <c r="B922" s="189"/>
      <c r="C922" s="189" t="s">
        <v>2926</v>
      </c>
      <c r="D922" s="190">
        <v>45505</v>
      </c>
      <c r="E922" s="191">
        <v>45631</v>
      </c>
      <c r="F922" s="132">
        <v>67665.13</v>
      </c>
      <c r="G922" s="193">
        <v>112120503040</v>
      </c>
      <c r="H922" s="189" t="s">
        <v>2900</v>
      </c>
      <c r="I922" s="189" t="s">
        <v>2830</v>
      </c>
      <c r="J922" s="189" t="s">
        <v>32</v>
      </c>
      <c r="K922" s="136"/>
      <c r="L922" s="140" t="s">
        <v>755</v>
      </c>
      <c r="M922" s="139" t="s">
        <v>33</v>
      </c>
    </row>
    <row r="923" spans="1:13" s="153" customFormat="1">
      <c r="A923" s="189" t="s">
        <v>1831</v>
      </c>
      <c r="B923" s="189"/>
      <c r="C923" s="189" t="s">
        <v>2927</v>
      </c>
      <c r="D923" s="190">
        <v>45505</v>
      </c>
      <c r="E923" s="191">
        <v>45631</v>
      </c>
      <c r="F923" s="132">
        <v>5150.28</v>
      </c>
      <c r="G923" s="193">
        <v>112120503040</v>
      </c>
      <c r="H923" s="189" t="s">
        <v>2900</v>
      </c>
      <c r="I923" s="189" t="s">
        <v>2848</v>
      </c>
      <c r="J923" s="189" t="s">
        <v>51</v>
      </c>
      <c r="K923" s="136"/>
      <c r="L923" s="140" t="s">
        <v>755</v>
      </c>
      <c r="M923" s="139" t="s">
        <v>52</v>
      </c>
    </row>
    <row r="924" spans="1:13" s="153" customFormat="1">
      <c r="A924" s="189" t="s">
        <v>1831</v>
      </c>
      <c r="B924" s="189"/>
      <c r="C924" s="189" t="s">
        <v>2927</v>
      </c>
      <c r="D924" s="190">
        <v>45505</v>
      </c>
      <c r="E924" s="191">
        <v>45631</v>
      </c>
      <c r="F924" s="132">
        <v>-5150.28</v>
      </c>
      <c r="G924" s="193">
        <v>112120503040</v>
      </c>
      <c r="H924" s="189" t="s">
        <v>2900</v>
      </c>
      <c r="I924" s="189" t="s">
        <v>2848</v>
      </c>
      <c r="J924" s="189" t="s">
        <v>51</v>
      </c>
      <c r="K924" s="136"/>
      <c r="L924" s="140" t="s">
        <v>755</v>
      </c>
      <c r="M924" s="139" t="s">
        <v>52</v>
      </c>
    </row>
    <row r="925" spans="1:13" s="153" customFormat="1">
      <c r="A925" s="189" t="s">
        <v>1831</v>
      </c>
      <c r="B925" s="189"/>
      <c r="C925" s="189" t="s">
        <v>2927</v>
      </c>
      <c r="D925" s="190">
        <v>45505</v>
      </c>
      <c r="E925" s="191">
        <v>45631</v>
      </c>
      <c r="F925" s="132">
        <v>5150.28</v>
      </c>
      <c r="G925" s="193">
        <v>112120503040</v>
      </c>
      <c r="H925" s="189" t="s">
        <v>2900</v>
      </c>
      <c r="I925" s="189" t="s">
        <v>2848</v>
      </c>
      <c r="J925" s="189" t="s">
        <v>51</v>
      </c>
      <c r="K925" s="136"/>
      <c r="L925" s="140" t="s">
        <v>755</v>
      </c>
      <c r="M925" s="139" t="s">
        <v>52</v>
      </c>
    </row>
    <row r="926" spans="1:13" s="153" customFormat="1">
      <c r="A926" s="189" t="s">
        <v>1831</v>
      </c>
      <c r="B926" s="189"/>
      <c r="C926" s="189" t="s">
        <v>2928</v>
      </c>
      <c r="D926" s="190">
        <v>45505</v>
      </c>
      <c r="E926" s="191">
        <v>45631</v>
      </c>
      <c r="F926" s="132">
        <v>-174578.47</v>
      </c>
      <c r="G926" s="193">
        <v>112120503040</v>
      </c>
      <c r="H926" s="189" t="s">
        <v>2900</v>
      </c>
      <c r="I926" s="189" t="s">
        <v>2825</v>
      </c>
      <c r="J926" s="189" t="s">
        <v>49</v>
      </c>
      <c r="K926" s="136"/>
      <c r="L926" s="140" t="s">
        <v>755</v>
      </c>
      <c r="M926" s="139" t="s">
        <v>50</v>
      </c>
    </row>
    <row r="927" spans="1:13" s="153" customFormat="1">
      <c r="A927" s="189" t="s">
        <v>1831</v>
      </c>
      <c r="B927" s="189"/>
      <c r="C927" s="189" t="s">
        <v>2928</v>
      </c>
      <c r="D927" s="190">
        <v>45505</v>
      </c>
      <c r="E927" s="191">
        <v>45631</v>
      </c>
      <c r="F927" s="132">
        <v>174578.47</v>
      </c>
      <c r="G927" s="193">
        <v>112120503040</v>
      </c>
      <c r="H927" s="189" t="s">
        <v>2900</v>
      </c>
      <c r="I927" s="189" t="s">
        <v>2825</v>
      </c>
      <c r="J927" s="189" t="s">
        <v>49</v>
      </c>
      <c r="K927" s="136"/>
      <c r="L927" s="140" t="s">
        <v>755</v>
      </c>
      <c r="M927" s="139" t="s">
        <v>50</v>
      </c>
    </row>
    <row r="928" spans="1:13" s="153" customFormat="1">
      <c r="A928" s="189" t="s">
        <v>1831</v>
      </c>
      <c r="B928" s="189"/>
      <c r="C928" s="189" t="s">
        <v>2928</v>
      </c>
      <c r="D928" s="190">
        <v>45505</v>
      </c>
      <c r="E928" s="191">
        <v>45631</v>
      </c>
      <c r="F928" s="132">
        <v>174578.47</v>
      </c>
      <c r="G928" s="193">
        <v>112120503040</v>
      </c>
      <c r="H928" s="189" t="s">
        <v>2900</v>
      </c>
      <c r="I928" s="189" t="s">
        <v>2825</v>
      </c>
      <c r="J928" s="189" t="s">
        <v>49</v>
      </c>
      <c r="K928" s="136"/>
      <c r="L928" s="140" t="s">
        <v>755</v>
      </c>
      <c r="M928" s="139" t="s">
        <v>50</v>
      </c>
    </row>
    <row r="929" spans="1:13" s="153" customFormat="1">
      <c r="A929" s="189" t="s">
        <v>1831</v>
      </c>
      <c r="B929" s="189"/>
      <c r="C929" s="189" t="s">
        <v>2929</v>
      </c>
      <c r="D929" s="190">
        <v>45505</v>
      </c>
      <c r="E929" s="191">
        <v>45631</v>
      </c>
      <c r="F929" s="132">
        <v>-6218.29</v>
      </c>
      <c r="G929" s="193">
        <v>112120503040</v>
      </c>
      <c r="H929" s="189" t="s">
        <v>2900</v>
      </c>
      <c r="I929" s="189" t="s">
        <v>2840</v>
      </c>
      <c r="J929" s="189" t="s">
        <v>18</v>
      </c>
      <c r="K929" s="136"/>
      <c r="L929" s="140" t="s">
        <v>755</v>
      </c>
      <c r="M929" s="139" t="s">
        <v>19</v>
      </c>
    </row>
    <row r="930" spans="1:13" s="153" customFormat="1">
      <c r="A930" s="189" t="s">
        <v>1831</v>
      </c>
      <c r="B930" s="189"/>
      <c r="C930" s="189" t="s">
        <v>2929</v>
      </c>
      <c r="D930" s="190">
        <v>45505</v>
      </c>
      <c r="E930" s="191">
        <v>45631</v>
      </c>
      <c r="F930" s="132">
        <v>6218.29</v>
      </c>
      <c r="G930" s="193">
        <v>112120503040</v>
      </c>
      <c r="H930" s="189" t="s">
        <v>2900</v>
      </c>
      <c r="I930" s="189" t="s">
        <v>2840</v>
      </c>
      <c r="J930" s="189" t="s">
        <v>18</v>
      </c>
      <c r="K930" s="136"/>
      <c r="L930" s="140" t="s">
        <v>755</v>
      </c>
      <c r="M930" s="139" t="s">
        <v>19</v>
      </c>
    </row>
    <row r="931" spans="1:13" s="153" customFormat="1">
      <c r="A931" s="189" t="s">
        <v>1831</v>
      </c>
      <c r="B931" s="189"/>
      <c r="C931" s="189" t="s">
        <v>2929</v>
      </c>
      <c r="D931" s="190">
        <v>45505</v>
      </c>
      <c r="E931" s="191">
        <v>45631</v>
      </c>
      <c r="F931" s="132">
        <v>6218.29</v>
      </c>
      <c r="G931" s="193">
        <v>112120503040</v>
      </c>
      <c r="H931" s="189" t="s">
        <v>2900</v>
      </c>
      <c r="I931" s="189" t="s">
        <v>2840</v>
      </c>
      <c r="J931" s="189" t="s">
        <v>18</v>
      </c>
      <c r="K931" s="136"/>
      <c r="L931" s="140" t="s">
        <v>755</v>
      </c>
      <c r="M931" s="139" t="s">
        <v>19</v>
      </c>
    </row>
    <row r="932" spans="1:13" s="153" customFormat="1">
      <c r="A932" s="189" t="s">
        <v>1831</v>
      </c>
      <c r="B932" s="189"/>
      <c r="C932" s="189" t="s">
        <v>2930</v>
      </c>
      <c r="D932" s="190">
        <v>45505</v>
      </c>
      <c r="E932" s="191">
        <v>45631</v>
      </c>
      <c r="F932" s="132">
        <v>-2249.4899999999998</v>
      </c>
      <c r="G932" s="193">
        <v>112120503040</v>
      </c>
      <c r="H932" s="189" t="s">
        <v>2900</v>
      </c>
      <c r="I932" s="189" t="s">
        <v>2852</v>
      </c>
      <c r="J932" s="189" t="s">
        <v>40</v>
      </c>
      <c r="K932" s="136"/>
      <c r="L932" s="140" t="s">
        <v>755</v>
      </c>
      <c r="M932" s="139" t="s">
        <v>41</v>
      </c>
    </row>
    <row r="933" spans="1:13" s="153" customFormat="1">
      <c r="A933" s="189" t="s">
        <v>1831</v>
      </c>
      <c r="B933" s="189"/>
      <c r="C933" s="189" t="s">
        <v>2930</v>
      </c>
      <c r="D933" s="190">
        <v>45505</v>
      </c>
      <c r="E933" s="191">
        <v>45631</v>
      </c>
      <c r="F933" s="132">
        <v>2249.4899999999998</v>
      </c>
      <c r="G933" s="193">
        <v>112120503040</v>
      </c>
      <c r="H933" s="189" t="s">
        <v>2900</v>
      </c>
      <c r="I933" s="189" t="s">
        <v>2852</v>
      </c>
      <c r="J933" s="189" t="s">
        <v>40</v>
      </c>
      <c r="K933" s="136"/>
      <c r="L933" s="140" t="s">
        <v>755</v>
      </c>
      <c r="M933" s="139" t="s">
        <v>41</v>
      </c>
    </row>
    <row r="934" spans="1:13" s="153" customFormat="1">
      <c r="A934" s="189" t="s">
        <v>1831</v>
      </c>
      <c r="B934" s="189"/>
      <c r="C934" s="189" t="s">
        <v>2930</v>
      </c>
      <c r="D934" s="190">
        <v>45505</v>
      </c>
      <c r="E934" s="191">
        <v>45631</v>
      </c>
      <c r="F934" s="132">
        <v>2249.4899999999998</v>
      </c>
      <c r="G934" s="193">
        <v>112120503040</v>
      </c>
      <c r="H934" s="189" t="s">
        <v>2900</v>
      </c>
      <c r="I934" s="189" t="s">
        <v>2852</v>
      </c>
      <c r="J934" s="189" t="s">
        <v>40</v>
      </c>
      <c r="K934" s="136"/>
      <c r="L934" s="140" t="s">
        <v>755</v>
      </c>
      <c r="M934" s="139" t="s">
        <v>41</v>
      </c>
    </row>
    <row r="935" spans="1:13" s="153" customFormat="1">
      <c r="A935" s="189" t="s">
        <v>1831</v>
      </c>
      <c r="B935" s="189"/>
      <c r="C935" s="189" t="s">
        <v>2931</v>
      </c>
      <c r="D935" s="190">
        <v>45505</v>
      </c>
      <c r="E935" s="191">
        <v>45631</v>
      </c>
      <c r="F935" s="132">
        <v>-261337.68</v>
      </c>
      <c r="G935" s="193">
        <v>112120503040</v>
      </c>
      <c r="H935" s="189" t="s">
        <v>2900</v>
      </c>
      <c r="I935" s="189" t="s">
        <v>2830</v>
      </c>
      <c r="J935" s="189" t="s">
        <v>32</v>
      </c>
      <c r="K935" s="136"/>
      <c r="L935" s="140" t="s">
        <v>755</v>
      </c>
      <c r="M935" s="139" t="s">
        <v>33</v>
      </c>
    </row>
    <row r="936" spans="1:13" s="153" customFormat="1">
      <c r="A936" s="189" t="s">
        <v>1831</v>
      </c>
      <c r="B936" s="189"/>
      <c r="C936" s="189" t="s">
        <v>2931</v>
      </c>
      <c r="D936" s="190">
        <v>45505</v>
      </c>
      <c r="E936" s="191">
        <v>45631</v>
      </c>
      <c r="F936" s="132">
        <v>261337.68</v>
      </c>
      <c r="G936" s="193">
        <v>112120503040</v>
      </c>
      <c r="H936" s="189" t="s">
        <v>2900</v>
      </c>
      <c r="I936" s="189" t="s">
        <v>2830</v>
      </c>
      <c r="J936" s="189" t="s">
        <v>32</v>
      </c>
      <c r="K936" s="136"/>
      <c r="L936" s="140" t="s">
        <v>755</v>
      </c>
      <c r="M936" s="139" t="s">
        <v>33</v>
      </c>
    </row>
    <row r="937" spans="1:13" s="153" customFormat="1">
      <c r="A937" s="189" t="s">
        <v>1831</v>
      </c>
      <c r="B937" s="189"/>
      <c r="C937" s="189" t="s">
        <v>2931</v>
      </c>
      <c r="D937" s="190">
        <v>45505</v>
      </c>
      <c r="E937" s="191">
        <v>45631</v>
      </c>
      <c r="F937" s="132">
        <v>261337.68</v>
      </c>
      <c r="G937" s="193">
        <v>112120503040</v>
      </c>
      <c r="H937" s="189" t="s">
        <v>2900</v>
      </c>
      <c r="I937" s="189" t="s">
        <v>2830</v>
      </c>
      <c r="J937" s="189" t="s">
        <v>32</v>
      </c>
      <c r="K937" s="136"/>
      <c r="L937" s="140" t="s">
        <v>755</v>
      </c>
      <c r="M937" s="139" t="s">
        <v>33</v>
      </c>
    </row>
    <row r="938" spans="1:13" s="153" customFormat="1">
      <c r="A938" s="189" t="s">
        <v>1831</v>
      </c>
      <c r="B938" s="189"/>
      <c r="C938" s="189" t="s">
        <v>2932</v>
      </c>
      <c r="D938" s="190">
        <v>45505</v>
      </c>
      <c r="E938" s="191">
        <v>45631</v>
      </c>
      <c r="F938" s="132">
        <v>-2268.5100000000002</v>
      </c>
      <c r="G938" s="193">
        <v>112120503040</v>
      </c>
      <c r="H938" s="189" t="s">
        <v>2900</v>
      </c>
      <c r="I938" s="189" t="s">
        <v>2820</v>
      </c>
      <c r="J938" s="189" t="s">
        <v>43</v>
      </c>
      <c r="K938" s="136"/>
      <c r="L938" s="140" t="s">
        <v>755</v>
      </c>
      <c r="M938" s="139" t="s">
        <v>44</v>
      </c>
    </row>
    <row r="939" spans="1:13" s="153" customFormat="1">
      <c r="A939" s="189" t="s">
        <v>1831</v>
      </c>
      <c r="B939" s="189"/>
      <c r="C939" s="189" t="s">
        <v>2932</v>
      </c>
      <c r="D939" s="190">
        <v>45505</v>
      </c>
      <c r="E939" s="191">
        <v>45631</v>
      </c>
      <c r="F939" s="132">
        <v>2268.5100000000002</v>
      </c>
      <c r="G939" s="193">
        <v>112120503040</v>
      </c>
      <c r="H939" s="189" t="s">
        <v>2900</v>
      </c>
      <c r="I939" s="189" t="s">
        <v>2820</v>
      </c>
      <c r="J939" s="189" t="s">
        <v>43</v>
      </c>
      <c r="K939" s="136"/>
      <c r="L939" s="140" t="s">
        <v>755</v>
      </c>
      <c r="M939" s="139" t="s">
        <v>44</v>
      </c>
    </row>
    <row r="940" spans="1:13" s="153" customFormat="1">
      <c r="A940" s="189" t="s">
        <v>1831</v>
      </c>
      <c r="B940" s="189"/>
      <c r="C940" s="189" t="s">
        <v>2932</v>
      </c>
      <c r="D940" s="190">
        <v>45505</v>
      </c>
      <c r="E940" s="191">
        <v>45631</v>
      </c>
      <c r="F940" s="132">
        <v>2268.5100000000002</v>
      </c>
      <c r="G940" s="193">
        <v>112120503040</v>
      </c>
      <c r="H940" s="189" t="s">
        <v>2900</v>
      </c>
      <c r="I940" s="189" t="s">
        <v>2820</v>
      </c>
      <c r="J940" s="189" t="s">
        <v>43</v>
      </c>
      <c r="K940" s="136"/>
      <c r="L940" s="140" t="s">
        <v>755</v>
      </c>
      <c r="M940" s="139" t="s">
        <v>44</v>
      </c>
    </row>
    <row r="941" spans="1:13" s="153" customFormat="1">
      <c r="A941" s="189" t="s">
        <v>1831</v>
      </c>
      <c r="B941" s="189"/>
      <c r="C941" s="189" t="s">
        <v>2933</v>
      </c>
      <c r="D941" s="190">
        <v>45505</v>
      </c>
      <c r="E941" s="191">
        <v>45631</v>
      </c>
      <c r="F941" s="132">
        <v>-180604.57</v>
      </c>
      <c r="G941" s="193">
        <v>112120503040</v>
      </c>
      <c r="H941" s="189" t="s">
        <v>2900</v>
      </c>
      <c r="I941" s="189" t="s">
        <v>2835</v>
      </c>
      <c r="J941" s="189" t="s">
        <v>36</v>
      </c>
      <c r="K941" s="136"/>
      <c r="L941" s="140" t="s">
        <v>755</v>
      </c>
      <c r="M941" s="139" t="s">
        <v>37</v>
      </c>
    </row>
    <row r="942" spans="1:13" s="153" customFormat="1">
      <c r="A942" s="189" t="s">
        <v>1831</v>
      </c>
      <c r="B942" s="189"/>
      <c r="C942" s="189" t="s">
        <v>2933</v>
      </c>
      <c r="D942" s="190">
        <v>45505</v>
      </c>
      <c r="E942" s="191">
        <v>45631</v>
      </c>
      <c r="F942" s="132">
        <v>180604.57</v>
      </c>
      <c r="G942" s="193">
        <v>112120503040</v>
      </c>
      <c r="H942" s="189" t="s">
        <v>2900</v>
      </c>
      <c r="I942" s="189" t="s">
        <v>2835</v>
      </c>
      <c r="J942" s="189" t="s">
        <v>36</v>
      </c>
      <c r="K942" s="136"/>
      <c r="L942" s="140" t="s">
        <v>755</v>
      </c>
      <c r="M942" s="139" t="s">
        <v>37</v>
      </c>
    </row>
    <row r="943" spans="1:13" s="153" customFormat="1">
      <c r="A943" s="189" t="s">
        <v>1831</v>
      </c>
      <c r="B943" s="189"/>
      <c r="C943" s="189" t="s">
        <v>2933</v>
      </c>
      <c r="D943" s="190">
        <v>45505</v>
      </c>
      <c r="E943" s="191">
        <v>45631</v>
      </c>
      <c r="F943" s="132">
        <v>180604.57</v>
      </c>
      <c r="G943" s="193">
        <v>112120503040</v>
      </c>
      <c r="H943" s="189" t="s">
        <v>2900</v>
      </c>
      <c r="I943" s="189" t="s">
        <v>2835</v>
      </c>
      <c r="J943" s="189" t="s">
        <v>36</v>
      </c>
      <c r="K943" s="136"/>
      <c r="L943" s="140" t="s">
        <v>755</v>
      </c>
      <c r="M943" s="139" t="s">
        <v>37</v>
      </c>
    </row>
    <row r="944" spans="1:13" s="153" customFormat="1">
      <c r="A944" s="189" t="s">
        <v>1831</v>
      </c>
      <c r="B944" s="189"/>
      <c r="C944" s="189" t="s">
        <v>2934</v>
      </c>
      <c r="D944" s="190">
        <v>45505</v>
      </c>
      <c r="E944" s="191">
        <v>45631</v>
      </c>
      <c r="F944" s="132">
        <v>-2249.4899999999998</v>
      </c>
      <c r="G944" s="193">
        <v>112120503040</v>
      </c>
      <c r="H944" s="189" t="s">
        <v>2900</v>
      </c>
      <c r="I944" s="189" t="s">
        <v>2856</v>
      </c>
      <c r="J944" s="189" t="s">
        <v>47</v>
      </c>
      <c r="K944" s="136"/>
      <c r="L944" s="140" t="s">
        <v>755</v>
      </c>
      <c r="M944" s="139" t="s">
        <v>48</v>
      </c>
    </row>
    <row r="945" spans="1:13" s="153" customFormat="1">
      <c r="A945" s="189" t="s">
        <v>1831</v>
      </c>
      <c r="B945" s="189"/>
      <c r="C945" s="189" t="s">
        <v>2934</v>
      </c>
      <c r="D945" s="190">
        <v>45505</v>
      </c>
      <c r="E945" s="191">
        <v>45631</v>
      </c>
      <c r="F945" s="132">
        <v>2249.4899999999998</v>
      </c>
      <c r="G945" s="193">
        <v>112120503040</v>
      </c>
      <c r="H945" s="189" t="s">
        <v>2900</v>
      </c>
      <c r="I945" s="189" t="s">
        <v>2856</v>
      </c>
      <c r="J945" s="189" t="s">
        <v>47</v>
      </c>
      <c r="K945" s="189"/>
      <c r="L945" s="140" t="s">
        <v>755</v>
      </c>
      <c r="M945" s="139" t="s">
        <v>48</v>
      </c>
    </row>
    <row r="946" spans="1:13" s="153" customFormat="1">
      <c r="A946" s="189" t="s">
        <v>1831</v>
      </c>
      <c r="B946" s="189"/>
      <c r="C946" s="189" t="s">
        <v>2934</v>
      </c>
      <c r="D946" s="190">
        <v>45505</v>
      </c>
      <c r="E946" s="191">
        <v>45631</v>
      </c>
      <c r="F946" s="132">
        <v>2249.4899999999998</v>
      </c>
      <c r="G946" s="193">
        <v>112120503040</v>
      </c>
      <c r="H946" s="189" t="s">
        <v>2900</v>
      </c>
      <c r="I946" s="189" t="s">
        <v>2856</v>
      </c>
      <c r="J946" s="189" t="s">
        <v>47</v>
      </c>
      <c r="K946" s="189"/>
      <c r="L946" s="140" t="s">
        <v>755</v>
      </c>
      <c r="M946" s="139" t="s">
        <v>48</v>
      </c>
    </row>
    <row r="947" spans="1:13" s="153" customFormat="1">
      <c r="A947" s="189" t="s">
        <v>1831</v>
      </c>
      <c r="B947" s="189"/>
      <c r="C947" s="189" t="s">
        <v>2935</v>
      </c>
      <c r="D947" s="190">
        <v>45505</v>
      </c>
      <c r="E947" s="191">
        <v>45631</v>
      </c>
      <c r="F947" s="132">
        <v>-9132.52</v>
      </c>
      <c r="G947" s="193">
        <v>112120503040</v>
      </c>
      <c r="H947" s="189" t="s">
        <v>2900</v>
      </c>
      <c r="I947" s="189" t="s">
        <v>2844</v>
      </c>
      <c r="J947" s="189" t="s">
        <v>45</v>
      </c>
      <c r="K947" s="189"/>
      <c r="L947" s="140" t="s">
        <v>755</v>
      </c>
      <c r="M947" s="139" t="s">
        <v>46</v>
      </c>
    </row>
    <row r="948" spans="1:13" s="153" customFormat="1">
      <c r="A948" s="189" t="s">
        <v>1831</v>
      </c>
      <c r="B948" s="189"/>
      <c r="C948" s="189" t="s">
        <v>2935</v>
      </c>
      <c r="D948" s="190">
        <v>45505</v>
      </c>
      <c r="E948" s="191">
        <v>45631</v>
      </c>
      <c r="F948" s="132">
        <v>9132.52</v>
      </c>
      <c r="G948" s="193">
        <v>112120503040</v>
      </c>
      <c r="H948" s="189" t="s">
        <v>2900</v>
      </c>
      <c r="I948" s="189" t="s">
        <v>2844</v>
      </c>
      <c r="J948" s="189" t="s">
        <v>45</v>
      </c>
      <c r="K948" s="189"/>
      <c r="L948" s="140" t="s">
        <v>755</v>
      </c>
      <c r="M948" s="139" t="s">
        <v>46</v>
      </c>
    </row>
    <row r="949" spans="1:13" s="153" customFormat="1">
      <c r="A949" s="189" t="s">
        <v>1831</v>
      </c>
      <c r="B949" s="189"/>
      <c r="C949" s="189" t="s">
        <v>2935</v>
      </c>
      <c r="D949" s="190">
        <v>45505</v>
      </c>
      <c r="E949" s="191">
        <v>45631</v>
      </c>
      <c r="F949" s="132">
        <v>9132.52</v>
      </c>
      <c r="G949" s="193">
        <v>112120503040</v>
      </c>
      <c r="H949" s="189" t="s">
        <v>2900</v>
      </c>
      <c r="I949" s="189" t="s">
        <v>2844</v>
      </c>
      <c r="J949" s="189" t="s">
        <v>45</v>
      </c>
      <c r="K949" s="189"/>
      <c r="L949" s="140" t="s">
        <v>755</v>
      </c>
      <c r="M949" s="139" t="s">
        <v>46</v>
      </c>
    </row>
    <row r="950" spans="1:13" s="153" customFormat="1">
      <c r="A950" s="189" t="s">
        <v>1831</v>
      </c>
      <c r="B950" s="189"/>
      <c r="C950" s="189" t="s">
        <v>2936</v>
      </c>
      <c r="D950" s="190">
        <v>45505</v>
      </c>
      <c r="E950" s="191">
        <v>45631</v>
      </c>
      <c r="F950" s="132">
        <v>-4960.47</v>
      </c>
      <c r="G950" s="193">
        <v>112120503040</v>
      </c>
      <c r="H950" s="189" t="s">
        <v>2900</v>
      </c>
      <c r="I950" s="189" t="s">
        <v>2848</v>
      </c>
      <c r="J950" s="189" t="s">
        <v>51</v>
      </c>
      <c r="K950" s="189"/>
      <c r="L950" s="140" t="s">
        <v>755</v>
      </c>
      <c r="M950" s="139" t="s">
        <v>52</v>
      </c>
    </row>
    <row r="951" spans="1:13" s="153" customFormat="1">
      <c r="A951" s="189" t="s">
        <v>1831</v>
      </c>
      <c r="B951" s="189"/>
      <c r="C951" s="189" t="s">
        <v>2936</v>
      </c>
      <c r="D951" s="190">
        <v>45505</v>
      </c>
      <c r="E951" s="191">
        <v>45631</v>
      </c>
      <c r="F951" s="132">
        <v>4960.47</v>
      </c>
      <c r="G951" s="193">
        <v>112120503040</v>
      </c>
      <c r="H951" s="189" t="s">
        <v>2900</v>
      </c>
      <c r="I951" s="189" t="s">
        <v>2848</v>
      </c>
      <c r="J951" s="189" t="s">
        <v>51</v>
      </c>
      <c r="K951" s="189"/>
      <c r="L951" s="140" t="s">
        <v>755</v>
      </c>
      <c r="M951" s="139" t="s">
        <v>52</v>
      </c>
    </row>
    <row r="952" spans="1:13" s="153" customFormat="1">
      <c r="A952" s="189" t="s">
        <v>1831</v>
      </c>
      <c r="B952" s="189"/>
      <c r="C952" s="189" t="s">
        <v>2936</v>
      </c>
      <c r="D952" s="190">
        <v>45505</v>
      </c>
      <c r="E952" s="191">
        <v>45631</v>
      </c>
      <c r="F952" s="132">
        <v>4960.47</v>
      </c>
      <c r="G952" s="193">
        <v>112120503040</v>
      </c>
      <c r="H952" s="189" t="s">
        <v>2900</v>
      </c>
      <c r="I952" s="189" t="s">
        <v>2848</v>
      </c>
      <c r="J952" s="189" t="s">
        <v>51</v>
      </c>
      <c r="K952" s="189"/>
      <c r="L952" s="140" t="s">
        <v>755</v>
      </c>
      <c r="M952" s="139" t="s">
        <v>52</v>
      </c>
    </row>
    <row r="953" spans="1:13" s="153" customFormat="1">
      <c r="A953" s="189" t="s">
        <v>1831</v>
      </c>
      <c r="B953" s="189"/>
      <c r="C953" s="189" t="s">
        <v>2937</v>
      </c>
      <c r="D953" s="190">
        <v>45505</v>
      </c>
      <c r="E953" s="191">
        <v>45631</v>
      </c>
      <c r="F953" s="132">
        <v>-2249.4899999999998</v>
      </c>
      <c r="G953" s="193">
        <v>112120503040</v>
      </c>
      <c r="H953" s="189" t="s">
        <v>2900</v>
      </c>
      <c r="I953" s="189" t="s">
        <v>2882</v>
      </c>
      <c r="J953" s="189" t="s">
        <v>47</v>
      </c>
      <c r="K953" s="189"/>
      <c r="L953" s="140" t="s">
        <v>755</v>
      </c>
      <c r="M953" s="139" t="s">
        <v>48</v>
      </c>
    </row>
    <row r="954" spans="1:13" s="153" customFormat="1">
      <c r="A954" s="189" t="s">
        <v>1831</v>
      </c>
      <c r="B954" s="189"/>
      <c r="C954" s="189" t="s">
        <v>2937</v>
      </c>
      <c r="D954" s="190">
        <v>45505</v>
      </c>
      <c r="E954" s="191">
        <v>45631</v>
      </c>
      <c r="F954" s="132">
        <v>2249.4899999999998</v>
      </c>
      <c r="G954" s="193">
        <v>112120503040</v>
      </c>
      <c r="H954" s="189" t="s">
        <v>2900</v>
      </c>
      <c r="I954" s="189" t="s">
        <v>2882</v>
      </c>
      <c r="J954" s="189" t="s">
        <v>47</v>
      </c>
      <c r="K954" s="189"/>
      <c r="L954" s="140" t="s">
        <v>755</v>
      </c>
      <c r="M954" s="139" t="s">
        <v>48</v>
      </c>
    </row>
    <row r="955" spans="1:13" s="153" customFormat="1">
      <c r="A955" s="189" t="s">
        <v>1831</v>
      </c>
      <c r="B955" s="189"/>
      <c r="C955" s="189" t="s">
        <v>2937</v>
      </c>
      <c r="D955" s="190">
        <v>45505</v>
      </c>
      <c r="E955" s="191">
        <v>45631</v>
      </c>
      <c r="F955" s="132">
        <v>2249.4899999999998</v>
      </c>
      <c r="G955" s="193">
        <v>112120503040</v>
      </c>
      <c r="H955" s="189" t="s">
        <v>2900</v>
      </c>
      <c r="I955" s="189" t="s">
        <v>2882</v>
      </c>
      <c r="J955" s="189" t="s">
        <v>47</v>
      </c>
      <c r="K955" s="189"/>
      <c r="L955" s="140" t="s">
        <v>755</v>
      </c>
      <c r="M955" s="139" t="s">
        <v>48</v>
      </c>
    </row>
    <row r="956" spans="1:13" s="153" customFormat="1">
      <c r="A956" s="189" t="s">
        <v>1831</v>
      </c>
      <c r="B956" s="189"/>
      <c r="C956" s="189" t="s">
        <v>2938</v>
      </c>
      <c r="D956" s="190">
        <v>45505</v>
      </c>
      <c r="E956" s="191">
        <v>45631</v>
      </c>
      <c r="F956" s="132">
        <v>-35324.86</v>
      </c>
      <c r="G956" s="193">
        <v>112120503040</v>
      </c>
      <c r="H956" s="189" t="s">
        <v>2900</v>
      </c>
      <c r="I956" s="189" t="s">
        <v>2882</v>
      </c>
      <c r="J956" s="189" t="s">
        <v>47</v>
      </c>
      <c r="K956" s="189"/>
      <c r="L956" s="140" t="s">
        <v>755</v>
      </c>
      <c r="M956" s="139" t="s">
        <v>48</v>
      </c>
    </row>
    <row r="957" spans="1:13" s="153" customFormat="1">
      <c r="A957" s="189" t="s">
        <v>1831</v>
      </c>
      <c r="B957" s="189"/>
      <c r="C957" s="189" t="s">
        <v>2938</v>
      </c>
      <c r="D957" s="190">
        <v>45505</v>
      </c>
      <c r="E957" s="191">
        <v>45631</v>
      </c>
      <c r="F957" s="132">
        <v>35324.86</v>
      </c>
      <c r="G957" s="193">
        <v>112120503040</v>
      </c>
      <c r="H957" s="189" t="s">
        <v>2900</v>
      </c>
      <c r="I957" s="189" t="s">
        <v>2882</v>
      </c>
      <c r="J957" s="189" t="s">
        <v>47</v>
      </c>
      <c r="K957" s="189"/>
      <c r="L957" s="140" t="s">
        <v>755</v>
      </c>
      <c r="M957" s="139" t="s">
        <v>48</v>
      </c>
    </row>
    <row r="958" spans="1:13" s="153" customFormat="1">
      <c r="A958" s="189" t="s">
        <v>1831</v>
      </c>
      <c r="B958" s="189"/>
      <c r="C958" s="189" t="s">
        <v>2938</v>
      </c>
      <c r="D958" s="190">
        <v>45505</v>
      </c>
      <c r="E958" s="191">
        <v>45631</v>
      </c>
      <c r="F958" s="132">
        <v>35324.86</v>
      </c>
      <c r="G958" s="193">
        <v>112120503040</v>
      </c>
      <c r="H958" s="189" t="s">
        <v>2900</v>
      </c>
      <c r="I958" s="189" t="s">
        <v>2882</v>
      </c>
      <c r="J958" s="189" t="s">
        <v>47</v>
      </c>
      <c r="K958" s="189"/>
      <c r="L958" s="140" t="s">
        <v>755</v>
      </c>
      <c r="M958" s="139" t="s">
        <v>48</v>
      </c>
    </row>
    <row r="959" spans="1:13" s="153" customFormat="1">
      <c r="A959" s="189" t="s">
        <v>1831</v>
      </c>
      <c r="B959" s="189"/>
      <c r="C959" s="189" t="s">
        <v>2939</v>
      </c>
      <c r="D959" s="190">
        <v>45505</v>
      </c>
      <c r="E959" s="191">
        <v>45631</v>
      </c>
      <c r="F959" s="132">
        <v>-56741.59</v>
      </c>
      <c r="G959" s="193">
        <v>112120503040</v>
      </c>
      <c r="H959" s="189" t="s">
        <v>2900</v>
      </c>
      <c r="I959" s="189" t="s">
        <v>2882</v>
      </c>
      <c r="J959" s="189" t="s">
        <v>169</v>
      </c>
      <c r="K959" s="189"/>
      <c r="L959" s="140" t="s">
        <v>755</v>
      </c>
      <c r="M959" s="139" t="s">
        <v>170</v>
      </c>
    </row>
    <row r="960" spans="1:13" s="153" customFormat="1">
      <c r="A960" s="189" t="s">
        <v>1831</v>
      </c>
      <c r="B960" s="189"/>
      <c r="C960" s="189" t="s">
        <v>2939</v>
      </c>
      <c r="D960" s="190">
        <v>45505</v>
      </c>
      <c r="E960" s="191">
        <v>45631</v>
      </c>
      <c r="F960" s="132">
        <v>56741.59</v>
      </c>
      <c r="G960" s="193">
        <v>112120503040</v>
      </c>
      <c r="H960" s="189" t="s">
        <v>2900</v>
      </c>
      <c r="I960" s="189" t="s">
        <v>2882</v>
      </c>
      <c r="J960" s="189" t="s">
        <v>387</v>
      </c>
      <c r="K960" s="189"/>
      <c r="L960" s="140" t="s">
        <v>755</v>
      </c>
      <c r="M960" s="139" t="s">
        <v>388</v>
      </c>
    </row>
    <row r="961" spans="1:13" s="153" customFormat="1">
      <c r="A961" s="189" t="s">
        <v>1831</v>
      </c>
      <c r="B961" s="189"/>
      <c r="C961" s="189" t="s">
        <v>2939</v>
      </c>
      <c r="D961" s="190">
        <v>45505</v>
      </c>
      <c r="E961" s="191">
        <v>45631</v>
      </c>
      <c r="F961" s="132">
        <v>56741.59</v>
      </c>
      <c r="G961" s="193">
        <v>112120503040</v>
      </c>
      <c r="H961" s="189" t="s">
        <v>2900</v>
      </c>
      <c r="I961" s="189" t="s">
        <v>2882</v>
      </c>
      <c r="J961" s="189" t="s">
        <v>387</v>
      </c>
      <c r="K961" s="189"/>
      <c r="L961" s="140" t="s">
        <v>755</v>
      </c>
      <c r="M961" s="139" t="s">
        <v>388</v>
      </c>
    </row>
    <row r="962" spans="1:13" s="153" customFormat="1">
      <c r="A962" s="189" t="s">
        <v>1831</v>
      </c>
      <c r="B962" s="189"/>
      <c r="C962" s="189" t="s">
        <v>2940</v>
      </c>
      <c r="D962" s="190">
        <v>45505</v>
      </c>
      <c r="E962" s="191">
        <v>45631</v>
      </c>
      <c r="F962" s="132">
        <v>2249.4899999999998</v>
      </c>
      <c r="G962" s="193">
        <v>112120503040</v>
      </c>
      <c r="H962" s="189" t="s">
        <v>2900</v>
      </c>
      <c r="I962" s="189" t="s">
        <v>2882</v>
      </c>
      <c r="J962" s="189" t="s">
        <v>387</v>
      </c>
      <c r="K962" s="189"/>
      <c r="L962" s="140" t="s">
        <v>755</v>
      </c>
      <c r="M962" s="139" t="s">
        <v>388</v>
      </c>
    </row>
    <row r="963" spans="1:13" s="153" customFormat="1">
      <c r="A963" s="189" t="s">
        <v>1831</v>
      </c>
      <c r="B963" s="189"/>
      <c r="C963" s="189" t="s">
        <v>2940</v>
      </c>
      <c r="D963" s="190">
        <v>45505</v>
      </c>
      <c r="E963" s="191">
        <v>45631</v>
      </c>
      <c r="F963" s="132">
        <v>-2249.4899999999998</v>
      </c>
      <c r="G963" s="193">
        <v>112120503040</v>
      </c>
      <c r="H963" s="189" t="s">
        <v>2900</v>
      </c>
      <c r="I963" s="189" t="s">
        <v>2882</v>
      </c>
      <c r="J963" s="189" t="s">
        <v>387</v>
      </c>
      <c r="K963" s="189"/>
      <c r="L963" s="140" t="s">
        <v>755</v>
      </c>
      <c r="M963" s="139" t="s">
        <v>388</v>
      </c>
    </row>
    <row r="964" spans="1:13" s="153" customFormat="1">
      <c r="A964" s="189" t="s">
        <v>1831</v>
      </c>
      <c r="B964" s="189"/>
      <c r="C964" s="189" t="s">
        <v>2940</v>
      </c>
      <c r="D964" s="190">
        <v>45505</v>
      </c>
      <c r="E964" s="191">
        <v>45631</v>
      </c>
      <c r="F964" s="132">
        <v>2249.4899999999998</v>
      </c>
      <c r="G964" s="193">
        <v>112120503040</v>
      </c>
      <c r="H964" s="189" t="s">
        <v>2900</v>
      </c>
      <c r="I964" s="189" t="s">
        <v>2882</v>
      </c>
      <c r="J964" s="189" t="s">
        <v>387</v>
      </c>
      <c r="K964" s="189"/>
      <c r="L964" s="140" t="s">
        <v>755</v>
      </c>
      <c r="M964" s="139" t="s">
        <v>388</v>
      </c>
    </row>
    <row r="965" spans="1:13" s="153" customFormat="1">
      <c r="A965" s="189" t="s">
        <v>1831</v>
      </c>
      <c r="B965" s="189"/>
      <c r="C965" s="189" t="s">
        <v>2941</v>
      </c>
      <c r="D965" s="190">
        <v>45505</v>
      </c>
      <c r="E965" s="191">
        <v>45631</v>
      </c>
      <c r="F965" s="132">
        <v>2249.4899999999998</v>
      </c>
      <c r="G965" s="193">
        <v>112120503040</v>
      </c>
      <c r="H965" s="189" t="s">
        <v>2900</v>
      </c>
      <c r="I965" s="189" t="s">
        <v>2882</v>
      </c>
      <c r="J965" s="189" t="s">
        <v>387</v>
      </c>
      <c r="K965" s="189"/>
      <c r="L965" s="140" t="s">
        <v>755</v>
      </c>
      <c r="M965" s="139" t="s">
        <v>388</v>
      </c>
    </row>
    <row r="966" spans="1:13" s="153" customFormat="1">
      <c r="A966" s="189" t="s">
        <v>1831</v>
      </c>
      <c r="B966" s="189"/>
      <c r="C966" s="189" t="s">
        <v>2941</v>
      </c>
      <c r="D966" s="190">
        <v>45505</v>
      </c>
      <c r="E966" s="191">
        <v>45631</v>
      </c>
      <c r="F966" s="132">
        <v>-2249.4899999999998</v>
      </c>
      <c r="G966" s="193">
        <v>112120503040</v>
      </c>
      <c r="H966" s="189" t="s">
        <v>2900</v>
      </c>
      <c r="I966" s="189" t="s">
        <v>2882</v>
      </c>
      <c r="J966" s="189" t="s">
        <v>387</v>
      </c>
      <c r="K966" s="189"/>
      <c r="L966" s="140" t="s">
        <v>755</v>
      </c>
      <c r="M966" s="139" t="s">
        <v>388</v>
      </c>
    </row>
    <row r="967" spans="1:13" s="153" customFormat="1">
      <c r="A967" s="189" t="s">
        <v>1831</v>
      </c>
      <c r="B967" s="189"/>
      <c r="C967" s="189" t="s">
        <v>2941</v>
      </c>
      <c r="D967" s="190">
        <v>45505</v>
      </c>
      <c r="E967" s="191">
        <v>45631</v>
      </c>
      <c r="F967" s="132">
        <v>2249.4899999999998</v>
      </c>
      <c r="G967" s="193">
        <v>112120503040</v>
      </c>
      <c r="H967" s="189" t="s">
        <v>2900</v>
      </c>
      <c r="I967" s="189" t="s">
        <v>2882</v>
      </c>
      <c r="J967" s="189" t="s">
        <v>387</v>
      </c>
      <c r="K967" s="189"/>
      <c r="L967" s="140" t="s">
        <v>755</v>
      </c>
      <c r="M967" s="139" t="s">
        <v>388</v>
      </c>
    </row>
    <row r="968" spans="1:13" s="153" customFormat="1">
      <c r="A968" s="189" t="s">
        <v>1831</v>
      </c>
      <c r="B968" s="189"/>
      <c r="C968" s="189" t="s">
        <v>2942</v>
      </c>
      <c r="D968" s="190">
        <v>45505</v>
      </c>
      <c r="E968" s="191">
        <v>45631</v>
      </c>
      <c r="F968" s="132">
        <v>23072.09</v>
      </c>
      <c r="G968" s="193">
        <v>112120503040</v>
      </c>
      <c r="H968" s="189" t="s">
        <v>2900</v>
      </c>
      <c r="I968" s="189" t="s">
        <v>2835</v>
      </c>
      <c r="J968" s="189" t="s">
        <v>36</v>
      </c>
      <c r="K968" s="189"/>
      <c r="L968" s="140" t="s">
        <v>755</v>
      </c>
      <c r="M968" s="139" t="s">
        <v>37</v>
      </c>
    </row>
    <row r="969" spans="1:13" s="153" customFormat="1">
      <c r="A969" s="189" t="s">
        <v>1831</v>
      </c>
      <c r="B969" s="189"/>
      <c r="C969" s="189" t="s">
        <v>2942</v>
      </c>
      <c r="D969" s="190">
        <v>45505</v>
      </c>
      <c r="E969" s="191">
        <v>45631</v>
      </c>
      <c r="F969" s="132">
        <v>-23072.09</v>
      </c>
      <c r="G969" s="193">
        <v>112120503040</v>
      </c>
      <c r="H969" s="189" t="s">
        <v>2900</v>
      </c>
      <c r="I969" s="189" t="s">
        <v>2835</v>
      </c>
      <c r="J969" s="189" t="s">
        <v>36</v>
      </c>
      <c r="K969" s="189"/>
      <c r="L969" s="140" t="s">
        <v>755</v>
      </c>
      <c r="M969" s="139" t="s">
        <v>37</v>
      </c>
    </row>
    <row r="970" spans="1:13" s="153" customFormat="1">
      <c r="A970" s="189" t="s">
        <v>1831</v>
      </c>
      <c r="B970" s="189"/>
      <c r="C970" s="189" t="s">
        <v>2942</v>
      </c>
      <c r="D970" s="190">
        <v>45505</v>
      </c>
      <c r="E970" s="191">
        <v>45631</v>
      </c>
      <c r="F970" s="132">
        <v>23072.09</v>
      </c>
      <c r="G970" s="193">
        <v>112120503040</v>
      </c>
      <c r="H970" s="189" t="s">
        <v>2900</v>
      </c>
      <c r="I970" s="189" t="s">
        <v>2835</v>
      </c>
      <c r="J970" s="189" t="s">
        <v>36</v>
      </c>
      <c r="K970" s="189"/>
      <c r="L970" s="140" t="s">
        <v>755</v>
      </c>
      <c r="M970" s="139" t="s">
        <v>37</v>
      </c>
    </row>
    <row r="971" spans="1:13" s="153" customFormat="1">
      <c r="A971" s="189" t="s">
        <v>1831</v>
      </c>
      <c r="B971" s="189"/>
      <c r="C971" s="189" t="s">
        <v>2943</v>
      </c>
      <c r="D971" s="190">
        <v>45505</v>
      </c>
      <c r="E971" s="191">
        <v>45631</v>
      </c>
      <c r="F971" s="132">
        <v>2249.4899999999998</v>
      </c>
      <c r="G971" s="193">
        <v>112120503040</v>
      </c>
      <c r="H971" s="189" t="s">
        <v>2900</v>
      </c>
      <c r="I971" s="189" t="s">
        <v>2835</v>
      </c>
      <c r="J971" s="189" t="s">
        <v>36</v>
      </c>
      <c r="K971" s="189"/>
      <c r="L971" s="140" t="s">
        <v>755</v>
      </c>
      <c r="M971" s="139" t="s">
        <v>37</v>
      </c>
    </row>
    <row r="972" spans="1:13" s="153" customFormat="1">
      <c r="A972" s="189" t="s">
        <v>1831</v>
      </c>
      <c r="B972" s="189"/>
      <c r="C972" s="189" t="s">
        <v>2943</v>
      </c>
      <c r="D972" s="190">
        <v>45505</v>
      </c>
      <c r="E972" s="191">
        <v>45631</v>
      </c>
      <c r="F972" s="132">
        <v>-2249.4899999999998</v>
      </c>
      <c r="G972" s="193">
        <v>112120503040</v>
      </c>
      <c r="H972" s="189" t="s">
        <v>2900</v>
      </c>
      <c r="I972" s="189" t="s">
        <v>2835</v>
      </c>
      <c r="J972" s="189" t="s">
        <v>36</v>
      </c>
      <c r="K972" s="189"/>
      <c r="L972" s="140" t="s">
        <v>755</v>
      </c>
      <c r="M972" s="139" t="s">
        <v>37</v>
      </c>
    </row>
    <row r="973" spans="1:13" s="153" customFormat="1">
      <c r="A973" s="189" t="s">
        <v>1831</v>
      </c>
      <c r="B973" s="189"/>
      <c r="C973" s="189" t="s">
        <v>2943</v>
      </c>
      <c r="D973" s="190">
        <v>45505</v>
      </c>
      <c r="E973" s="191">
        <v>45631</v>
      </c>
      <c r="F973" s="132">
        <v>2249.4899999999998</v>
      </c>
      <c r="G973" s="193">
        <v>112120503040</v>
      </c>
      <c r="H973" s="189" t="s">
        <v>2900</v>
      </c>
      <c r="I973" s="189" t="s">
        <v>2835</v>
      </c>
      <c r="J973" s="189" t="s">
        <v>36</v>
      </c>
      <c r="K973" s="189"/>
      <c r="L973" s="140" t="s">
        <v>755</v>
      </c>
      <c r="M973" s="139" t="s">
        <v>37</v>
      </c>
    </row>
    <row r="974" spans="1:13" s="153" customFormat="1">
      <c r="A974" s="189" t="s">
        <v>1831</v>
      </c>
      <c r="B974" s="189"/>
      <c r="C974" s="189" t="s">
        <v>2944</v>
      </c>
      <c r="D974" s="190">
        <v>45505</v>
      </c>
      <c r="E974" s="191">
        <v>45631</v>
      </c>
      <c r="F974" s="132">
        <v>2249.4899999999998</v>
      </c>
      <c r="G974" s="193">
        <v>112120503040</v>
      </c>
      <c r="H974" s="189" t="s">
        <v>2900</v>
      </c>
      <c r="I974" s="189" t="s">
        <v>2882</v>
      </c>
      <c r="J974" s="189" t="s">
        <v>387</v>
      </c>
      <c r="K974" s="189"/>
      <c r="L974" s="140" t="s">
        <v>755</v>
      </c>
      <c r="M974" s="139" t="s">
        <v>388</v>
      </c>
    </row>
    <row r="975" spans="1:13" s="153" customFormat="1">
      <c r="A975" s="189" t="s">
        <v>1831</v>
      </c>
      <c r="B975" s="189"/>
      <c r="C975" s="189" t="s">
        <v>2944</v>
      </c>
      <c r="D975" s="190">
        <v>45505</v>
      </c>
      <c r="E975" s="191">
        <v>45631</v>
      </c>
      <c r="F975" s="132">
        <v>-2249.4899999999998</v>
      </c>
      <c r="G975" s="193">
        <v>112120503040</v>
      </c>
      <c r="H975" s="189" t="s">
        <v>2900</v>
      </c>
      <c r="I975" s="189" t="s">
        <v>2882</v>
      </c>
      <c r="J975" s="189" t="s">
        <v>387</v>
      </c>
      <c r="K975" s="189"/>
      <c r="L975" s="140" t="s">
        <v>755</v>
      </c>
      <c r="M975" s="139" t="s">
        <v>388</v>
      </c>
    </row>
    <row r="976" spans="1:13" s="153" customFormat="1">
      <c r="A976" s="189" t="s">
        <v>1831</v>
      </c>
      <c r="B976" s="189"/>
      <c r="C976" s="189" t="s">
        <v>2944</v>
      </c>
      <c r="D976" s="190">
        <v>45505</v>
      </c>
      <c r="E976" s="191">
        <v>45631</v>
      </c>
      <c r="F976" s="132">
        <v>2249.4899999999998</v>
      </c>
      <c r="G976" s="193">
        <v>112120503040</v>
      </c>
      <c r="H976" s="189" t="s">
        <v>2900</v>
      </c>
      <c r="I976" s="189" t="s">
        <v>2882</v>
      </c>
      <c r="J976" s="189" t="s">
        <v>387</v>
      </c>
      <c r="K976" s="189"/>
      <c r="L976" s="140" t="s">
        <v>755</v>
      </c>
      <c r="M976" s="139" t="s">
        <v>388</v>
      </c>
    </row>
    <row r="977" spans="1:13" s="153" customFormat="1">
      <c r="A977" s="189" t="s">
        <v>1831</v>
      </c>
      <c r="B977" s="189"/>
      <c r="C977" s="189" t="s">
        <v>2945</v>
      </c>
      <c r="D977" s="190">
        <v>45505</v>
      </c>
      <c r="E977" s="191">
        <v>45631</v>
      </c>
      <c r="F977" s="132">
        <v>2249.4899999999998</v>
      </c>
      <c r="G977" s="193">
        <v>112120503040</v>
      </c>
      <c r="H977" s="189" t="s">
        <v>2900</v>
      </c>
      <c r="I977" s="189" t="s">
        <v>2882</v>
      </c>
      <c r="J977" s="189" t="s">
        <v>387</v>
      </c>
      <c r="K977" s="189"/>
      <c r="L977" s="140" t="s">
        <v>755</v>
      </c>
      <c r="M977" s="139" t="s">
        <v>388</v>
      </c>
    </row>
    <row r="978" spans="1:13" s="153" customFormat="1">
      <c r="A978" s="189" t="s">
        <v>1831</v>
      </c>
      <c r="B978" s="189"/>
      <c r="C978" s="189" t="s">
        <v>2945</v>
      </c>
      <c r="D978" s="190">
        <v>45505</v>
      </c>
      <c r="E978" s="191">
        <v>45631</v>
      </c>
      <c r="F978" s="132">
        <v>-2249.4899999999998</v>
      </c>
      <c r="G978" s="193">
        <v>112120503040</v>
      </c>
      <c r="H978" s="189" t="s">
        <v>2900</v>
      </c>
      <c r="I978" s="189" t="s">
        <v>2882</v>
      </c>
      <c r="J978" s="189" t="s">
        <v>387</v>
      </c>
      <c r="K978" s="189"/>
      <c r="L978" s="140" t="s">
        <v>755</v>
      </c>
      <c r="M978" s="139" t="s">
        <v>388</v>
      </c>
    </row>
    <row r="979" spans="1:13" s="153" customFormat="1">
      <c r="A979" s="189" t="s">
        <v>1831</v>
      </c>
      <c r="B979" s="189"/>
      <c r="C979" s="189" t="s">
        <v>2945</v>
      </c>
      <c r="D979" s="190">
        <v>45505</v>
      </c>
      <c r="E979" s="191">
        <v>45631</v>
      </c>
      <c r="F979" s="132">
        <v>2249.4899999999998</v>
      </c>
      <c r="G979" s="193">
        <v>112120503040</v>
      </c>
      <c r="H979" s="189" t="s">
        <v>2900</v>
      </c>
      <c r="I979" s="189" t="s">
        <v>2882</v>
      </c>
      <c r="J979" s="189" t="s">
        <v>387</v>
      </c>
      <c r="K979" s="189"/>
      <c r="L979" s="140" t="s">
        <v>755</v>
      </c>
      <c r="M979" s="139" t="s">
        <v>388</v>
      </c>
    </row>
    <row r="980" spans="1:13" s="153" customFormat="1">
      <c r="A980" s="189" t="s">
        <v>1831</v>
      </c>
      <c r="B980" s="189"/>
      <c r="C980" s="189" t="s">
        <v>2946</v>
      </c>
      <c r="D980" s="190">
        <v>45505</v>
      </c>
      <c r="E980" s="191">
        <v>45631</v>
      </c>
      <c r="F980" s="132">
        <v>170630.64</v>
      </c>
      <c r="G980" s="193">
        <v>112120503040</v>
      </c>
      <c r="H980" s="189" t="s">
        <v>2900</v>
      </c>
      <c r="I980" s="189" t="s">
        <v>2830</v>
      </c>
      <c r="J980" s="189" t="s">
        <v>32</v>
      </c>
      <c r="K980" s="189"/>
      <c r="L980" s="140" t="s">
        <v>755</v>
      </c>
      <c r="M980" s="139" t="s">
        <v>33</v>
      </c>
    </row>
    <row r="981" spans="1:13" s="153" customFormat="1">
      <c r="A981" s="189" t="s">
        <v>1831</v>
      </c>
      <c r="B981" s="189"/>
      <c r="C981" s="189" t="s">
        <v>2946</v>
      </c>
      <c r="D981" s="190">
        <v>45505</v>
      </c>
      <c r="E981" s="191">
        <v>45631</v>
      </c>
      <c r="F981" s="132">
        <v>-170630.64</v>
      </c>
      <c r="G981" s="193">
        <v>112120503040</v>
      </c>
      <c r="H981" s="189" t="s">
        <v>2900</v>
      </c>
      <c r="I981" s="189" t="s">
        <v>2830</v>
      </c>
      <c r="J981" s="189" t="s">
        <v>32</v>
      </c>
      <c r="K981" s="189"/>
      <c r="L981" s="140" t="s">
        <v>755</v>
      </c>
      <c r="M981" s="139" t="s">
        <v>33</v>
      </c>
    </row>
    <row r="982" spans="1:13" s="153" customFormat="1">
      <c r="A982" s="189" t="s">
        <v>1831</v>
      </c>
      <c r="B982" s="189"/>
      <c r="C982" s="189" t="s">
        <v>2946</v>
      </c>
      <c r="D982" s="190">
        <v>45505</v>
      </c>
      <c r="E982" s="191">
        <v>45631</v>
      </c>
      <c r="F982" s="132">
        <v>170630.64</v>
      </c>
      <c r="G982" s="193">
        <v>112120503040</v>
      </c>
      <c r="H982" s="189" t="s">
        <v>2900</v>
      </c>
      <c r="I982" s="189" t="s">
        <v>2830</v>
      </c>
      <c r="J982" s="189" t="s">
        <v>32</v>
      </c>
      <c r="K982" s="189"/>
      <c r="L982" s="140" t="s">
        <v>755</v>
      </c>
      <c r="M982" s="139" t="s">
        <v>33</v>
      </c>
    </row>
    <row r="983" spans="1:13" s="153" customFormat="1">
      <c r="A983" s="189" t="s">
        <v>1831</v>
      </c>
      <c r="B983" s="189"/>
      <c r="C983" s="189" t="s">
        <v>2947</v>
      </c>
      <c r="D983" s="190">
        <v>45505</v>
      </c>
      <c r="E983" s="191">
        <v>45631</v>
      </c>
      <c r="F983" s="132">
        <v>2249.4899999999998</v>
      </c>
      <c r="G983" s="193">
        <v>112120503040</v>
      </c>
      <c r="H983" s="189" t="s">
        <v>2900</v>
      </c>
      <c r="I983" s="189" t="s">
        <v>2840</v>
      </c>
      <c r="J983" s="189" t="s">
        <v>18</v>
      </c>
      <c r="K983" s="189"/>
      <c r="L983" s="140" t="s">
        <v>755</v>
      </c>
      <c r="M983" s="139" t="s">
        <v>19</v>
      </c>
    </row>
    <row r="984" spans="1:13" s="153" customFormat="1">
      <c r="A984" s="189" t="s">
        <v>1831</v>
      </c>
      <c r="B984" s="189"/>
      <c r="C984" s="189" t="s">
        <v>2947</v>
      </c>
      <c r="D984" s="190">
        <v>45505</v>
      </c>
      <c r="E984" s="191">
        <v>45631</v>
      </c>
      <c r="F984" s="132">
        <v>-2249.4899999999998</v>
      </c>
      <c r="G984" s="193">
        <v>112120503040</v>
      </c>
      <c r="H984" s="189" t="s">
        <v>2900</v>
      </c>
      <c r="I984" s="189" t="s">
        <v>2840</v>
      </c>
      <c r="J984" s="189" t="s">
        <v>18</v>
      </c>
      <c r="K984" s="189"/>
      <c r="L984" s="140" t="s">
        <v>755</v>
      </c>
      <c r="M984" s="139" t="s">
        <v>19</v>
      </c>
    </row>
    <row r="985" spans="1:13" s="153" customFormat="1">
      <c r="A985" s="189" t="s">
        <v>1831</v>
      </c>
      <c r="B985" s="189"/>
      <c r="C985" s="189" t="s">
        <v>2947</v>
      </c>
      <c r="D985" s="190">
        <v>45505</v>
      </c>
      <c r="E985" s="191">
        <v>45631</v>
      </c>
      <c r="F985" s="132">
        <v>2249.4899999999998</v>
      </c>
      <c r="G985" s="193">
        <v>112120503040</v>
      </c>
      <c r="H985" s="189" t="s">
        <v>2900</v>
      </c>
      <c r="I985" s="189" t="s">
        <v>2840</v>
      </c>
      <c r="J985" s="189" t="s">
        <v>18</v>
      </c>
      <c r="K985" s="189"/>
      <c r="L985" s="140" t="s">
        <v>755</v>
      </c>
      <c r="M985" s="139" t="s">
        <v>19</v>
      </c>
    </row>
    <row r="986" spans="1:13" s="153" customFormat="1">
      <c r="A986" s="189" t="s">
        <v>1831</v>
      </c>
      <c r="B986" s="189"/>
      <c r="C986" s="189" t="s">
        <v>2948</v>
      </c>
      <c r="D986" s="190">
        <v>45505</v>
      </c>
      <c r="E986" s="191">
        <v>45631</v>
      </c>
      <c r="F986" s="132">
        <v>136961.14000000001</v>
      </c>
      <c r="G986" s="193">
        <v>112120503040</v>
      </c>
      <c r="H986" s="189" t="s">
        <v>2900</v>
      </c>
      <c r="I986" s="189" t="s">
        <v>2835</v>
      </c>
      <c r="J986" s="189" t="s">
        <v>36</v>
      </c>
      <c r="K986" s="189"/>
      <c r="L986" s="140" t="s">
        <v>755</v>
      </c>
      <c r="M986" s="139" t="s">
        <v>37</v>
      </c>
    </row>
    <row r="987" spans="1:13" s="153" customFormat="1">
      <c r="A987" s="189" t="s">
        <v>1831</v>
      </c>
      <c r="B987" s="189"/>
      <c r="C987" s="189" t="s">
        <v>2948</v>
      </c>
      <c r="D987" s="190">
        <v>45505</v>
      </c>
      <c r="E987" s="191">
        <v>45631</v>
      </c>
      <c r="F987" s="132">
        <v>-136961.14000000001</v>
      </c>
      <c r="G987" s="193">
        <v>112120503040</v>
      </c>
      <c r="H987" s="189" t="s">
        <v>2900</v>
      </c>
      <c r="I987" s="189" t="s">
        <v>2835</v>
      </c>
      <c r="J987" s="189" t="s">
        <v>36</v>
      </c>
      <c r="K987" s="189"/>
      <c r="L987" s="140" t="s">
        <v>755</v>
      </c>
      <c r="M987" s="139" t="s">
        <v>37</v>
      </c>
    </row>
    <row r="988" spans="1:13" s="153" customFormat="1">
      <c r="A988" s="189" t="s">
        <v>1831</v>
      </c>
      <c r="B988" s="189"/>
      <c r="C988" s="189" t="s">
        <v>2948</v>
      </c>
      <c r="D988" s="190">
        <v>45505</v>
      </c>
      <c r="E988" s="191">
        <v>45631</v>
      </c>
      <c r="F988" s="132">
        <v>136961.14000000001</v>
      </c>
      <c r="G988" s="193">
        <v>112120503040</v>
      </c>
      <c r="H988" s="189" t="s">
        <v>2900</v>
      </c>
      <c r="I988" s="189" t="s">
        <v>2835</v>
      </c>
      <c r="J988" s="189" t="s">
        <v>36</v>
      </c>
      <c r="K988" s="189"/>
      <c r="L988" s="140" t="s">
        <v>755</v>
      </c>
      <c r="M988" s="139" t="s">
        <v>37</v>
      </c>
    </row>
    <row r="989" spans="1:13" s="153" customFormat="1">
      <c r="A989" s="189" t="s">
        <v>1831</v>
      </c>
      <c r="B989" s="189"/>
      <c r="C989" s="189" t="s">
        <v>2949</v>
      </c>
      <c r="D989" s="190">
        <v>45505</v>
      </c>
      <c r="E989" s="191">
        <v>45631</v>
      </c>
      <c r="F989" s="132">
        <v>2249.4899999999998</v>
      </c>
      <c r="G989" s="193">
        <v>112120503040</v>
      </c>
      <c r="H989" s="189" t="s">
        <v>2900</v>
      </c>
      <c r="I989" s="189" t="s">
        <v>2820</v>
      </c>
      <c r="J989" s="189" t="s">
        <v>43</v>
      </c>
      <c r="K989" s="189"/>
      <c r="L989" s="140" t="s">
        <v>755</v>
      </c>
      <c r="M989" s="139" t="s">
        <v>44</v>
      </c>
    </row>
    <row r="990" spans="1:13" s="153" customFormat="1">
      <c r="A990" s="189" t="s">
        <v>1831</v>
      </c>
      <c r="B990" s="189"/>
      <c r="C990" s="189" t="s">
        <v>2949</v>
      </c>
      <c r="D990" s="190">
        <v>45505</v>
      </c>
      <c r="E990" s="191">
        <v>45631</v>
      </c>
      <c r="F990" s="132">
        <v>-2249.4899999999998</v>
      </c>
      <c r="G990" s="193">
        <v>112120503040</v>
      </c>
      <c r="H990" s="189" t="s">
        <v>2900</v>
      </c>
      <c r="I990" s="189" t="s">
        <v>2820</v>
      </c>
      <c r="J990" s="189" t="s">
        <v>43</v>
      </c>
      <c r="K990" s="189"/>
      <c r="L990" s="140" t="s">
        <v>755</v>
      </c>
      <c r="M990" s="139" t="s">
        <v>44</v>
      </c>
    </row>
    <row r="991" spans="1:13" s="153" customFormat="1">
      <c r="A991" s="189" t="s">
        <v>1831</v>
      </c>
      <c r="B991" s="189"/>
      <c r="C991" s="189" t="s">
        <v>2949</v>
      </c>
      <c r="D991" s="190">
        <v>45505</v>
      </c>
      <c r="E991" s="191">
        <v>45631</v>
      </c>
      <c r="F991" s="132">
        <v>2249.4899999999998</v>
      </c>
      <c r="G991" s="193">
        <v>112120503040</v>
      </c>
      <c r="H991" s="189" t="s">
        <v>2900</v>
      </c>
      <c r="I991" s="189" t="s">
        <v>2820</v>
      </c>
      <c r="J991" s="189" t="s">
        <v>43</v>
      </c>
      <c r="K991" s="189"/>
      <c r="L991" s="140" t="s">
        <v>755</v>
      </c>
      <c r="M991" s="139" t="s">
        <v>44</v>
      </c>
    </row>
    <row r="992" spans="1:13" s="153" customFormat="1">
      <c r="A992" s="189" t="s">
        <v>1831</v>
      </c>
      <c r="B992" s="189"/>
      <c r="C992" s="189" t="s">
        <v>2950</v>
      </c>
      <c r="D992" s="190">
        <v>45505</v>
      </c>
      <c r="E992" s="191">
        <v>45631</v>
      </c>
      <c r="F992" s="132">
        <v>2249.4899999999998</v>
      </c>
      <c r="G992" s="193">
        <v>112120503040</v>
      </c>
      <c r="H992" s="189" t="s">
        <v>2900</v>
      </c>
      <c r="I992" s="189" t="s">
        <v>2844</v>
      </c>
      <c r="J992" s="189" t="s">
        <v>45</v>
      </c>
      <c r="K992" s="189"/>
      <c r="L992" s="140" t="s">
        <v>755</v>
      </c>
      <c r="M992" s="139" t="s">
        <v>46</v>
      </c>
    </row>
    <row r="993" spans="1:13" s="153" customFormat="1">
      <c r="A993" s="189" t="s">
        <v>1831</v>
      </c>
      <c r="B993" s="189"/>
      <c r="C993" s="189" t="s">
        <v>2950</v>
      </c>
      <c r="D993" s="190">
        <v>45505</v>
      </c>
      <c r="E993" s="191">
        <v>45631</v>
      </c>
      <c r="F993" s="132">
        <v>-2249.4899999999998</v>
      </c>
      <c r="G993" s="193">
        <v>112120503040</v>
      </c>
      <c r="H993" s="189" t="s">
        <v>2900</v>
      </c>
      <c r="I993" s="189" t="s">
        <v>2844</v>
      </c>
      <c r="J993" s="189" t="s">
        <v>45</v>
      </c>
      <c r="K993" s="189"/>
      <c r="L993" s="140" t="s">
        <v>755</v>
      </c>
      <c r="M993" s="139" t="s">
        <v>46</v>
      </c>
    </row>
    <row r="994" spans="1:13" s="153" customFormat="1">
      <c r="A994" s="189" t="s">
        <v>1831</v>
      </c>
      <c r="B994" s="189"/>
      <c r="C994" s="189" t="s">
        <v>2950</v>
      </c>
      <c r="D994" s="190">
        <v>45505</v>
      </c>
      <c r="E994" s="191">
        <v>45631</v>
      </c>
      <c r="F994" s="132">
        <v>2249.4899999999998</v>
      </c>
      <c r="G994" s="193">
        <v>112120503040</v>
      </c>
      <c r="H994" s="189" t="s">
        <v>2900</v>
      </c>
      <c r="I994" s="189" t="s">
        <v>2844</v>
      </c>
      <c r="J994" s="189" t="s">
        <v>45</v>
      </c>
      <c r="K994" s="189"/>
      <c r="L994" s="140" t="s">
        <v>755</v>
      </c>
      <c r="M994" s="139" t="s">
        <v>46</v>
      </c>
    </row>
    <row r="995" spans="1:13" s="153" customFormat="1">
      <c r="A995" s="189" t="s">
        <v>1831</v>
      </c>
      <c r="B995" s="189"/>
      <c r="C995" s="189" t="s">
        <v>2951</v>
      </c>
      <c r="D995" s="190">
        <v>45505</v>
      </c>
      <c r="E995" s="191">
        <v>45631</v>
      </c>
      <c r="F995" s="132">
        <v>149213.91</v>
      </c>
      <c r="G995" s="193">
        <v>112120503040</v>
      </c>
      <c r="H995" s="189" t="s">
        <v>2900</v>
      </c>
      <c r="I995" s="189" t="s">
        <v>2825</v>
      </c>
      <c r="J995" s="189" t="s">
        <v>49</v>
      </c>
      <c r="K995" s="189"/>
      <c r="L995" s="140" t="s">
        <v>755</v>
      </c>
      <c r="M995" s="139" t="s">
        <v>50</v>
      </c>
    </row>
    <row r="996" spans="1:13" s="153" customFormat="1">
      <c r="A996" s="189" t="s">
        <v>1831</v>
      </c>
      <c r="B996" s="189"/>
      <c r="C996" s="189" t="s">
        <v>2951</v>
      </c>
      <c r="D996" s="190">
        <v>45505</v>
      </c>
      <c r="E996" s="191">
        <v>45631</v>
      </c>
      <c r="F996" s="132">
        <v>-149213.91</v>
      </c>
      <c r="G996" s="193">
        <v>112120503040</v>
      </c>
      <c r="H996" s="189" t="s">
        <v>2900</v>
      </c>
      <c r="I996" s="189" t="s">
        <v>2825</v>
      </c>
      <c r="J996" s="189" t="s">
        <v>49</v>
      </c>
      <c r="K996" s="189"/>
      <c r="L996" s="140" t="s">
        <v>755</v>
      </c>
      <c r="M996" s="139" t="s">
        <v>50</v>
      </c>
    </row>
    <row r="997" spans="1:13" s="153" customFormat="1">
      <c r="A997" s="189" t="s">
        <v>1831</v>
      </c>
      <c r="B997" s="189"/>
      <c r="C997" s="189" t="s">
        <v>2951</v>
      </c>
      <c r="D997" s="190">
        <v>45505</v>
      </c>
      <c r="E997" s="191">
        <v>45631</v>
      </c>
      <c r="F997" s="132">
        <v>149213.91</v>
      </c>
      <c r="G997" s="193">
        <v>112120503040</v>
      </c>
      <c r="H997" s="189" t="s">
        <v>2900</v>
      </c>
      <c r="I997" s="189" t="s">
        <v>2825</v>
      </c>
      <c r="J997" s="189" t="s">
        <v>49</v>
      </c>
      <c r="K997" s="189"/>
      <c r="L997" s="140" t="s">
        <v>755</v>
      </c>
      <c r="M997" s="139" t="s">
        <v>50</v>
      </c>
    </row>
    <row r="998" spans="1:13" s="153" customFormat="1">
      <c r="A998" s="189" t="s">
        <v>1831</v>
      </c>
      <c r="B998" s="189"/>
      <c r="C998" s="189" t="s">
        <v>2952</v>
      </c>
      <c r="D998" s="190">
        <v>45505</v>
      </c>
      <c r="E998" s="191">
        <v>45631</v>
      </c>
      <c r="F998" s="132">
        <v>2249.4899999999998</v>
      </c>
      <c r="G998" s="193">
        <v>112120503040</v>
      </c>
      <c r="H998" s="189" t="s">
        <v>2900</v>
      </c>
      <c r="I998" s="189" t="s">
        <v>2856</v>
      </c>
      <c r="J998" s="189" t="s">
        <v>47</v>
      </c>
      <c r="K998" s="189"/>
      <c r="L998" s="140" t="s">
        <v>755</v>
      </c>
      <c r="M998" s="139" t="s">
        <v>48</v>
      </c>
    </row>
    <row r="999" spans="1:13" s="153" customFormat="1">
      <c r="A999" s="189" t="s">
        <v>1831</v>
      </c>
      <c r="B999" s="189"/>
      <c r="C999" s="189" t="s">
        <v>2952</v>
      </c>
      <c r="D999" s="190">
        <v>45505</v>
      </c>
      <c r="E999" s="191">
        <v>45631</v>
      </c>
      <c r="F999" s="132">
        <v>-2249.4899999999998</v>
      </c>
      <c r="G999" s="193">
        <v>112120503040</v>
      </c>
      <c r="H999" s="189" t="s">
        <v>2900</v>
      </c>
      <c r="I999" s="189" t="s">
        <v>2856</v>
      </c>
      <c r="J999" s="189" t="s">
        <v>47</v>
      </c>
      <c r="K999" s="189"/>
      <c r="L999" s="140" t="s">
        <v>755</v>
      </c>
      <c r="M999" s="139" t="s">
        <v>48</v>
      </c>
    </row>
    <row r="1000" spans="1:13" s="153" customFormat="1">
      <c r="A1000" s="189" t="s">
        <v>1831</v>
      </c>
      <c r="B1000" s="189"/>
      <c r="C1000" s="189" t="s">
        <v>2952</v>
      </c>
      <c r="D1000" s="190">
        <v>45505</v>
      </c>
      <c r="E1000" s="191">
        <v>45631</v>
      </c>
      <c r="F1000" s="132">
        <v>2249.4899999999998</v>
      </c>
      <c r="G1000" s="193">
        <v>112120503040</v>
      </c>
      <c r="H1000" s="189" t="s">
        <v>2900</v>
      </c>
      <c r="I1000" s="189" t="s">
        <v>2856</v>
      </c>
      <c r="J1000" s="189" t="s">
        <v>47</v>
      </c>
      <c r="K1000" s="189"/>
      <c r="L1000" s="140" t="s">
        <v>755</v>
      </c>
      <c r="M1000" s="139" t="s">
        <v>48</v>
      </c>
    </row>
    <row r="1001" spans="1:13" s="153" customFormat="1">
      <c r="A1001" s="189" t="s">
        <v>1831</v>
      </c>
      <c r="B1001" s="189"/>
      <c r="C1001" s="189" t="s">
        <v>2953</v>
      </c>
      <c r="D1001" s="190">
        <v>45505</v>
      </c>
      <c r="E1001" s="191">
        <v>45631</v>
      </c>
      <c r="F1001" s="132">
        <v>2249.4899999999998</v>
      </c>
      <c r="G1001" s="193">
        <v>112120503040</v>
      </c>
      <c r="H1001" s="189" t="s">
        <v>2900</v>
      </c>
      <c r="I1001" s="189" t="s">
        <v>2852</v>
      </c>
      <c r="J1001" s="189" t="s">
        <v>40</v>
      </c>
      <c r="K1001" s="189"/>
      <c r="L1001" s="140" t="s">
        <v>755</v>
      </c>
      <c r="M1001" s="139" t="s">
        <v>41</v>
      </c>
    </row>
    <row r="1002" spans="1:13" s="153" customFormat="1">
      <c r="A1002" s="189" t="s">
        <v>1831</v>
      </c>
      <c r="B1002" s="189"/>
      <c r="C1002" s="189" t="s">
        <v>2953</v>
      </c>
      <c r="D1002" s="190">
        <v>45505</v>
      </c>
      <c r="E1002" s="191">
        <v>45631</v>
      </c>
      <c r="F1002" s="132">
        <v>-2249.4899999999998</v>
      </c>
      <c r="G1002" s="193">
        <v>112120503040</v>
      </c>
      <c r="H1002" s="189" t="s">
        <v>2900</v>
      </c>
      <c r="I1002" s="189" t="s">
        <v>2852</v>
      </c>
      <c r="J1002" s="189" t="s">
        <v>40</v>
      </c>
      <c r="K1002" s="189"/>
      <c r="L1002" s="140" t="s">
        <v>755</v>
      </c>
      <c r="M1002" s="139" t="s">
        <v>41</v>
      </c>
    </row>
    <row r="1003" spans="1:13" s="153" customFormat="1">
      <c r="A1003" s="189" t="s">
        <v>1831</v>
      </c>
      <c r="B1003" s="189"/>
      <c r="C1003" s="189" t="s">
        <v>2953</v>
      </c>
      <c r="D1003" s="190">
        <v>45505</v>
      </c>
      <c r="E1003" s="191">
        <v>45631</v>
      </c>
      <c r="F1003" s="132">
        <v>2249.4899999999998</v>
      </c>
      <c r="G1003" s="193">
        <v>112120503040</v>
      </c>
      <c r="H1003" s="189" t="s">
        <v>2900</v>
      </c>
      <c r="I1003" s="189" t="s">
        <v>2852</v>
      </c>
      <c r="J1003" s="189" t="s">
        <v>40</v>
      </c>
      <c r="K1003" s="189"/>
      <c r="L1003" s="140" t="s">
        <v>755</v>
      </c>
      <c r="M1003" s="139" t="s">
        <v>41</v>
      </c>
    </row>
    <row r="1004" spans="1:13" s="153" customFormat="1">
      <c r="A1004" s="189" t="s">
        <v>1831</v>
      </c>
      <c r="B1004" s="189"/>
      <c r="C1004" s="189" t="s">
        <v>2954</v>
      </c>
      <c r="D1004" s="190">
        <v>45505</v>
      </c>
      <c r="E1004" s="191">
        <v>45631</v>
      </c>
      <c r="F1004" s="132">
        <v>2249.4899999999998</v>
      </c>
      <c r="G1004" s="193">
        <v>112120503040</v>
      </c>
      <c r="H1004" s="189" t="s">
        <v>2900</v>
      </c>
      <c r="I1004" s="189" t="s">
        <v>2848</v>
      </c>
      <c r="J1004" s="189" t="s">
        <v>51</v>
      </c>
      <c r="K1004" s="189"/>
      <c r="L1004" s="140" t="s">
        <v>755</v>
      </c>
      <c r="M1004" s="139" t="s">
        <v>52</v>
      </c>
    </row>
    <row r="1005" spans="1:13" s="153" customFormat="1">
      <c r="A1005" s="189" t="s">
        <v>1831</v>
      </c>
      <c r="B1005" s="189"/>
      <c r="C1005" s="189" t="s">
        <v>2954</v>
      </c>
      <c r="D1005" s="190">
        <v>45505</v>
      </c>
      <c r="E1005" s="191">
        <v>45631</v>
      </c>
      <c r="F1005" s="132">
        <v>-2249.4899999999998</v>
      </c>
      <c r="G1005" s="193">
        <v>112120503040</v>
      </c>
      <c r="H1005" s="189" t="s">
        <v>2900</v>
      </c>
      <c r="I1005" s="189" t="s">
        <v>2848</v>
      </c>
      <c r="J1005" s="189" t="s">
        <v>51</v>
      </c>
      <c r="K1005" s="189"/>
      <c r="L1005" s="140" t="s">
        <v>755</v>
      </c>
      <c r="M1005" s="139" t="s">
        <v>52</v>
      </c>
    </row>
    <row r="1006" spans="1:13" s="153" customFormat="1">
      <c r="A1006" s="189" t="s">
        <v>1831</v>
      </c>
      <c r="B1006" s="189"/>
      <c r="C1006" s="189" t="s">
        <v>2954</v>
      </c>
      <c r="D1006" s="190">
        <v>45505</v>
      </c>
      <c r="E1006" s="191">
        <v>45631</v>
      </c>
      <c r="F1006" s="132">
        <v>2249.4899999999998</v>
      </c>
      <c r="G1006" s="193">
        <v>112120503040</v>
      </c>
      <c r="H1006" s="189" t="s">
        <v>2900</v>
      </c>
      <c r="I1006" s="189" t="s">
        <v>2848</v>
      </c>
      <c r="J1006" s="189" t="s">
        <v>51</v>
      </c>
      <c r="K1006" s="189"/>
      <c r="L1006" s="140" t="s">
        <v>755</v>
      </c>
      <c r="M1006" s="139" t="s">
        <v>52</v>
      </c>
    </row>
    <row r="1007" spans="1:13" s="153" customFormat="1">
      <c r="A1007" s="189" t="s">
        <v>1831</v>
      </c>
      <c r="B1007" s="189"/>
      <c r="C1007" s="189" t="s">
        <v>2955</v>
      </c>
      <c r="D1007" s="190">
        <v>45505</v>
      </c>
      <c r="E1007" s="191">
        <v>45631</v>
      </c>
      <c r="F1007" s="132">
        <v>19146.009999999998</v>
      </c>
      <c r="G1007" s="193">
        <v>112120503040</v>
      </c>
      <c r="H1007" s="189" t="s">
        <v>2900</v>
      </c>
      <c r="I1007" s="189" t="s">
        <v>2852</v>
      </c>
      <c r="J1007" s="189" t="s">
        <v>40</v>
      </c>
      <c r="K1007" s="189"/>
      <c r="L1007" s="140" t="s">
        <v>755</v>
      </c>
      <c r="M1007" s="139" t="s">
        <v>41</v>
      </c>
    </row>
    <row r="1008" spans="1:13" s="153" customFormat="1">
      <c r="A1008" s="189" t="s">
        <v>1831</v>
      </c>
      <c r="B1008" s="189"/>
      <c r="C1008" s="189" t="s">
        <v>2955</v>
      </c>
      <c r="D1008" s="190">
        <v>45505</v>
      </c>
      <c r="E1008" s="191">
        <v>45631</v>
      </c>
      <c r="F1008" s="132">
        <v>-19146.009999999998</v>
      </c>
      <c r="G1008" s="193">
        <v>112120503040</v>
      </c>
      <c r="H1008" s="189" t="s">
        <v>2900</v>
      </c>
      <c r="I1008" s="189" t="s">
        <v>2852</v>
      </c>
      <c r="J1008" s="189" t="s">
        <v>40</v>
      </c>
      <c r="K1008" s="189"/>
      <c r="L1008" s="140" t="s">
        <v>755</v>
      </c>
      <c r="M1008" s="139" t="s">
        <v>41</v>
      </c>
    </row>
    <row r="1009" spans="1:13" s="153" customFormat="1">
      <c r="A1009" s="189" t="s">
        <v>1831</v>
      </c>
      <c r="B1009" s="189"/>
      <c r="C1009" s="189" t="s">
        <v>2955</v>
      </c>
      <c r="D1009" s="190">
        <v>45505</v>
      </c>
      <c r="E1009" s="191">
        <v>45631</v>
      </c>
      <c r="F1009" s="132">
        <v>19146.009999999998</v>
      </c>
      <c r="G1009" s="193">
        <v>112120503040</v>
      </c>
      <c r="H1009" s="189" t="s">
        <v>2900</v>
      </c>
      <c r="I1009" s="189" t="s">
        <v>2852</v>
      </c>
      <c r="J1009" s="189" t="s">
        <v>40</v>
      </c>
      <c r="K1009" s="189"/>
      <c r="L1009" s="140" t="s">
        <v>755</v>
      </c>
      <c r="M1009" s="139" t="s">
        <v>41</v>
      </c>
    </row>
    <row r="1010" spans="1:13" s="153" customFormat="1">
      <c r="A1010" s="189" t="s">
        <v>1831</v>
      </c>
      <c r="B1010" s="189"/>
      <c r="C1010" s="189" t="s">
        <v>2956</v>
      </c>
      <c r="D1010" s="190">
        <v>45505</v>
      </c>
      <c r="E1010" s="191">
        <v>45631</v>
      </c>
      <c r="F1010" s="132">
        <v>16136.76</v>
      </c>
      <c r="G1010" s="193">
        <v>112120503040</v>
      </c>
      <c r="H1010" s="189" t="s">
        <v>2900</v>
      </c>
      <c r="I1010" s="189" t="s">
        <v>2856</v>
      </c>
      <c r="J1010" s="189" t="s">
        <v>47</v>
      </c>
      <c r="K1010" s="189"/>
      <c r="L1010" s="140" t="s">
        <v>755</v>
      </c>
      <c r="M1010" s="139" t="s">
        <v>48</v>
      </c>
    </row>
    <row r="1011" spans="1:13" s="153" customFormat="1">
      <c r="A1011" s="189" t="s">
        <v>1831</v>
      </c>
      <c r="B1011" s="189"/>
      <c r="C1011" s="189" t="s">
        <v>2956</v>
      </c>
      <c r="D1011" s="190">
        <v>45505</v>
      </c>
      <c r="E1011" s="191">
        <v>45631</v>
      </c>
      <c r="F1011" s="132">
        <v>-16136.76</v>
      </c>
      <c r="G1011" s="193">
        <v>112120503040</v>
      </c>
      <c r="H1011" s="189" t="s">
        <v>2900</v>
      </c>
      <c r="I1011" s="189" t="s">
        <v>2856</v>
      </c>
      <c r="J1011" s="189" t="s">
        <v>47</v>
      </c>
      <c r="K1011" s="189"/>
      <c r="L1011" s="140" t="s">
        <v>755</v>
      </c>
      <c r="M1011" s="139" t="s">
        <v>48</v>
      </c>
    </row>
    <row r="1012" spans="1:13" s="153" customFormat="1">
      <c r="A1012" s="189" t="s">
        <v>1831</v>
      </c>
      <c r="B1012" s="189"/>
      <c r="C1012" s="189" t="s">
        <v>2956</v>
      </c>
      <c r="D1012" s="190">
        <v>45505</v>
      </c>
      <c r="E1012" s="191">
        <v>45631</v>
      </c>
      <c r="F1012" s="132">
        <v>16136.76</v>
      </c>
      <c r="G1012" s="193">
        <v>112120503040</v>
      </c>
      <c r="H1012" s="189" t="s">
        <v>2900</v>
      </c>
      <c r="I1012" s="189" t="s">
        <v>2856</v>
      </c>
      <c r="J1012" s="189" t="s">
        <v>47</v>
      </c>
      <c r="K1012" s="189"/>
      <c r="L1012" s="140" t="s">
        <v>755</v>
      </c>
      <c r="M1012" s="139" t="s">
        <v>48</v>
      </c>
    </row>
    <row r="1013" spans="1:13" s="153" customFormat="1">
      <c r="A1013" s="189" t="s">
        <v>1831</v>
      </c>
      <c r="B1013" s="189"/>
      <c r="C1013" s="189" t="s">
        <v>2957</v>
      </c>
      <c r="D1013" s="190">
        <v>45505</v>
      </c>
      <c r="E1013" s="191">
        <v>45631</v>
      </c>
      <c r="F1013" s="132">
        <v>-43648.42</v>
      </c>
      <c r="G1013" s="193">
        <v>112120503040</v>
      </c>
      <c r="H1013" s="189" t="s">
        <v>2900</v>
      </c>
      <c r="I1013" s="189" t="s">
        <v>2820</v>
      </c>
      <c r="J1013" s="189" t="s">
        <v>43</v>
      </c>
      <c r="K1013" s="189"/>
      <c r="L1013" s="140" t="s">
        <v>755</v>
      </c>
      <c r="M1013" s="139" t="s">
        <v>44</v>
      </c>
    </row>
    <row r="1014" spans="1:13" s="153" customFormat="1">
      <c r="A1014" s="189" t="s">
        <v>1831</v>
      </c>
      <c r="B1014" s="189"/>
      <c r="C1014" s="189" t="s">
        <v>2957</v>
      </c>
      <c r="D1014" s="190">
        <v>45505</v>
      </c>
      <c r="E1014" s="191">
        <v>45631</v>
      </c>
      <c r="F1014" s="132">
        <v>43648.42</v>
      </c>
      <c r="G1014" s="193">
        <v>112120503040</v>
      </c>
      <c r="H1014" s="189" t="s">
        <v>2900</v>
      </c>
      <c r="I1014" s="189" t="s">
        <v>2820</v>
      </c>
      <c r="J1014" s="189" t="s">
        <v>43</v>
      </c>
      <c r="K1014" s="189"/>
      <c r="L1014" s="140" t="s">
        <v>755</v>
      </c>
      <c r="M1014" s="139" t="s">
        <v>44</v>
      </c>
    </row>
    <row r="1015" spans="1:13" s="153" customFormat="1">
      <c r="A1015" s="189" t="s">
        <v>1831</v>
      </c>
      <c r="B1015" s="189"/>
      <c r="C1015" s="189" t="s">
        <v>2957</v>
      </c>
      <c r="D1015" s="190">
        <v>45505</v>
      </c>
      <c r="E1015" s="191">
        <v>45631</v>
      </c>
      <c r="F1015" s="132">
        <v>43648.42</v>
      </c>
      <c r="G1015" s="193">
        <v>112120503040</v>
      </c>
      <c r="H1015" s="189" t="s">
        <v>2900</v>
      </c>
      <c r="I1015" s="189" t="s">
        <v>2820</v>
      </c>
      <c r="J1015" s="189" t="s">
        <v>43</v>
      </c>
      <c r="K1015" s="189"/>
      <c r="L1015" s="140" t="s">
        <v>755</v>
      </c>
      <c r="M1015" s="139" t="s">
        <v>44</v>
      </c>
    </row>
    <row r="1016" spans="1:13" s="153" customFormat="1">
      <c r="A1016" s="189" t="s">
        <v>1831</v>
      </c>
      <c r="B1016" s="189"/>
      <c r="C1016" s="189" t="s">
        <v>2958</v>
      </c>
      <c r="D1016" s="190">
        <v>45505</v>
      </c>
      <c r="E1016" s="191">
        <v>45631</v>
      </c>
      <c r="F1016" s="132">
        <v>-27942.19</v>
      </c>
      <c r="G1016" s="193">
        <v>112120503040</v>
      </c>
      <c r="H1016" s="189" t="s">
        <v>2900</v>
      </c>
      <c r="I1016" s="189" t="s">
        <v>2844</v>
      </c>
      <c r="J1016" s="189" t="s">
        <v>45</v>
      </c>
      <c r="K1016" s="189"/>
      <c r="L1016" s="140" t="s">
        <v>755</v>
      </c>
      <c r="M1016" s="139" t="s">
        <v>46</v>
      </c>
    </row>
    <row r="1017" spans="1:13" s="153" customFormat="1">
      <c r="A1017" s="189" t="s">
        <v>1831</v>
      </c>
      <c r="B1017" s="189"/>
      <c r="C1017" s="189" t="s">
        <v>2958</v>
      </c>
      <c r="D1017" s="190">
        <v>45505</v>
      </c>
      <c r="E1017" s="191">
        <v>45631</v>
      </c>
      <c r="F1017" s="132">
        <v>27942.19</v>
      </c>
      <c r="G1017" s="193">
        <v>112120503040</v>
      </c>
      <c r="H1017" s="189" t="s">
        <v>2900</v>
      </c>
      <c r="I1017" s="189" t="s">
        <v>2844</v>
      </c>
      <c r="J1017" s="189" t="s">
        <v>45</v>
      </c>
      <c r="K1017" s="189"/>
      <c r="L1017" s="140" t="s">
        <v>755</v>
      </c>
      <c r="M1017" s="139" t="s">
        <v>46</v>
      </c>
    </row>
    <row r="1018" spans="1:13" s="153" customFormat="1">
      <c r="A1018" s="189" t="s">
        <v>1831</v>
      </c>
      <c r="B1018" s="189"/>
      <c r="C1018" s="189" t="s">
        <v>2958</v>
      </c>
      <c r="D1018" s="190">
        <v>45505</v>
      </c>
      <c r="E1018" s="191">
        <v>45631</v>
      </c>
      <c r="F1018" s="132">
        <v>27942.19</v>
      </c>
      <c r="G1018" s="193">
        <v>112120503040</v>
      </c>
      <c r="H1018" s="189" t="s">
        <v>2900</v>
      </c>
      <c r="I1018" s="189" t="s">
        <v>2844</v>
      </c>
      <c r="J1018" s="189" t="s">
        <v>45</v>
      </c>
      <c r="K1018" s="189"/>
      <c r="L1018" s="140" t="s">
        <v>755</v>
      </c>
      <c r="M1018" s="139" t="s">
        <v>46</v>
      </c>
    </row>
    <row r="1019" spans="1:13" s="153" customFormat="1">
      <c r="A1019" s="189" t="s">
        <v>1831</v>
      </c>
      <c r="B1019" s="189"/>
      <c r="C1019" s="189" t="s">
        <v>2959</v>
      </c>
      <c r="D1019" s="190">
        <v>45505</v>
      </c>
      <c r="E1019" s="191">
        <v>45631</v>
      </c>
      <c r="F1019" s="132">
        <v>-219992.26</v>
      </c>
      <c r="G1019" s="193">
        <v>112120503040</v>
      </c>
      <c r="H1019" s="189" t="s">
        <v>2900</v>
      </c>
      <c r="I1019" s="189" t="s">
        <v>2825</v>
      </c>
      <c r="J1019" s="189" t="s">
        <v>49</v>
      </c>
      <c r="K1019" s="189"/>
      <c r="L1019" s="140" t="s">
        <v>755</v>
      </c>
      <c r="M1019" s="139" t="s">
        <v>50</v>
      </c>
    </row>
    <row r="1020" spans="1:13" s="153" customFormat="1">
      <c r="A1020" s="189" t="s">
        <v>1831</v>
      </c>
      <c r="B1020" s="189"/>
      <c r="C1020" s="189" t="s">
        <v>2959</v>
      </c>
      <c r="D1020" s="190">
        <v>45505</v>
      </c>
      <c r="E1020" s="191">
        <v>45631</v>
      </c>
      <c r="F1020" s="132">
        <v>219992.26</v>
      </c>
      <c r="G1020" s="193">
        <v>112120503040</v>
      </c>
      <c r="H1020" s="189" t="s">
        <v>2900</v>
      </c>
      <c r="I1020" s="189" t="s">
        <v>2825</v>
      </c>
      <c r="J1020" s="189" t="s">
        <v>49</v>
      </c>
      <c r="K1020" s="189"/>
      <c r="L1020" s="140" t="s">
        <v>755</v>
      </c>
      <c r="M1020" s="139" t="s">
        <v>50</v>
      </c>
    </row>
    <row r="1021" spans="1:13" s="153" customFormat="1">
      <c r="A1021" s="189" t="s">
        <v>1831</v>
      </c>
      <c r="B1021" s="189"/>
      <c r="C1021" s="189" t="s">
        <v>2959</v>
      </c>
      <c r="D1021" s="190">
        <v>45505</v>
      </c>
      <c r="E1021" s="191">
        <v>45631</v>
      </c>
      <c r="F1021" s="132">
        <v>219992.26</v>
      </c>
      <c r="G1021" s="193">
        <v>112120503040</v>
      </c>
      <c r="H1021" s="189" t="s">
        <v>2900</v>
      </c>
      <c r="I1021" s="189" t="s">
        <v>2825</v>
      </c>
      <c r="J1021" s="189" t="s">
        <v>49</v>
      </c>
      <c r="K1021" s="189"/>
      <c r="L1021" s="140" t="s">
        <v>755</v>
      </c>
      <c r="M1021" s="139" t="s">
        <v>50</v>
      </c>
    </row>
    <row r="1022" spans="1:13" s="153" customFormat="1">
      <c r="A1022" s="189" t="s">
        <v>1831</v>
      </c>
      <c r="B1022" s="189"/>
      <c r="C1022" s="189" t="s">
        <v>2960</v>
      </c>
      <c r="D1022" s="190">
        <v>45505</v>
      </c>
      <c r="E1022" s="191">
        <v>45631</v>
      </c>
      <c r="F1022" s="132">
        <v>-72291.509999999995</v>
      </c>
      <c r="G1022" s="193">
        <v>112120503040</v>
      </c>
      <c r="H1022" s="189" t="s">
        <v>2900</v>
      </c>
      <c r="I1022" s="189" t="s">
        <v>2840</v>
      </c>
      <c r="J1022" s="189" t="s">
        <v>18</v>
      </c>
      <c r="K1022" s="189"/>
      <c r="L1022" s="140" t="s">
        <v>755</v>
      </c>
      <c r="M1022" s="139" t="s">
        <v>19</v>
      </c>
    </row>
    <row r="1023" spans="1:13" s="153" customFormat="1">
      <c r="A1023" s="189" t="s">
        <v>1831</v>
      </c>
      <c r="B1023" s="189"/>
      <c r="C1023" s="189" t="s">
        <v>2960</v>
      </c>
      <c r="D1023" s="190">
        <v>45505</v>
      </c>
      <c r="E1023" s="191">
        <v>45631</v>
      </c>
      <c r="F1023" s="132">
        <v>72291.509999999995</v>
      </c>
      <c r="G1023" s="193">
        <v>112120503040</v>
      </c>
      <c r="H1023" s="189" t="s">
        <v>2900</v>
      </c>
      <c r="I1023" s="189" t="s">
        <v>2840</v>
      </c>
      <c r="J1023" s="189" t="s">
        <v>18</v>
      </c>
      <c r="K1023" s="189"/>
      <c r="L1023" s="140" t="s">
        <v>755</v>
      </c>
      <c r="M1023" s="139" t="s">
        <v>19</v>
      </c>
    </row>
    <row r="1024" spans="1:13" s="153" customFormat="1">
      <c r="A1024" s="189" t="s">
        <v>1831</v>
      </c>
      <c r="B1024" s="189"/>
      <c r="C1024" s="189" t="s">
        <v>2960</v>
      </c>
      <c r="D1024" s="190">
        <v>45505</v>
      </c>
      <c r="E1024" s="191">
        <v>45631</v>
      </c>
      <c r="F1024" s="132">
        <v>72291.509999999995</v>
      </c>
      <c r="G1024" s="193">
        <v>112120503040</v>
      </c>
      <c r="H1024" s="189" t="s">
        <v>2900</v>
      </c>
      <c r="I1024" s="189" t="s">
        <v>2840</v>
      </c>
      <c r="J1024" s="189" t="s">
        <v>18</v>
      </c>
      <c r="K1024" s="189"/>
      <c r="L1024" s="140" t="s">
        <v>755</v>
      </c>
      <c r="M1024" s="139" t="s">
        <v>19</v>
      </c>
    </row>
    <row r="1025" spans="1:13" s="153" customFormat="1">
      <c r="A1025" s="189" t="s">
        <v>1831</v>
      </c>
      <c r="B1025" s="189"/>
      <c r="C1025" s="189" t="s">
        <v>2961</v>
      </c>
      <c r="D1025" s="190">
        <v>45505</v>
      </c>
      <c r="E1025" s="191">
        <v>45631</v>
      </c>
      <c r="F1025" s="132">
        <v>-357346.47</v>
      </c>
      <c r="G1025" s="193">
        <v>112120503040</v>
      </c>
      <c r="H1025" s="189" t="s">
        <v>2900</v>
      </c>
      <c r="I1025" s="189" t="s">
        <v>2830</v>
      </c>
      <c r="J1025" s="189" t="s">
        <v>32</v>
      </c>
      <c r="K1025" s="189"/>
      <c r="L1025" s="140" t="s">
        <v>755</v>
      </c>
      <c r="M1025" s="139" t="s">
        <v>33</v>
      </c>
    </row>
    <row r="1026" spans="1:13" s="153" customFormat="1">
      <c r="A1026" s="189" t="s">
        <v>1831</v>
      </c>
      <c r="B1026" s="189"/>
      <c r="C1026" s="189" t="s">
        <v>2961</v>
      </c>
      <c r="D1026" s="190">
        <v>45505</v>
      </c>
      <c r="E1026" s="191">
        <v>45631</v>
      </c>
      <c r="F1026" s="132">
        <v>357346.47</v>
      </c>
      <c r="G1026" s="193">
        <v>112120503040</v>
      </c>
      <c r="H1026" s="189" t="s">
        <v>2900</v>
      </c>
      <c r="I1026" s="189" t="s">
        <v>2830</v>
      </c>
      <c r="J1026" s="189" t="s">
        <v>32</v>
      </c>
      <c r="K1026" s="189"/>
      <c r="L1026" s="140" t="s">
        <v>755</v>
      </c>
      <c r="M1026" s="139" t="s">
        <v>33</v>
      </c>
    </row>
    <row r="1027" spans="1:13" s="153" customFormat="1">
      <c r="A1027" s="189" t="s">
        <v>1831</v>
      </c>
      <c r="B1027" s="189"/>
      <c r="C1027" s="189" t="s">
        <v>2961</v>
      </c>
      <c r="D1027" s="190">
        <v>45505</v>
      </c>
      <c r="E1027" s="191">
        <v>45631</v>
      </c>
      <c r="F1027" s="132">
        <v>357346.47</v>
      </c>
      <c r="G1027" s="193">
        <v>112120503040</v>
      </c>
      <c r="H1027" s="189" t="s">
        <v>2900</v>
      </c>
      <c r="I1027" s="189" t="s">
        <v>2830</v>
      </c>
      <c r="J1027" s="189" t="s">
        <v>32</v>
      </c>
      <c r="K1027" s="189"/>
      <c r="L1027" s="140" t="s">
        <v>755</v>
      </c>
      <c r="M1027" s="139" t="s">
        <v>33</v>
      </c>
    </row>
    <row r="1028" spans="1:13" s="153" customFormat="1">
      <c r="A1028" s="189" t="s">
        <v>1831</v>
      </c>
      <c r="B1028" s="189"/>
      <c r="C1028" s="189" t="s">
        <v>2962</v>
      </c>
      <c r="D1028" s="190">
        <v>45505</v>
      </c>
      <c r="E1028" s="191">
        <v>45631</v>
      </c>
      <c r="F1028" s="132">
        <v>-200054.02</v>
      </c>
      <c r="G1028" s="193">
        <v>112120503040</v>
      </c>
      <c r="H1028" s="189" t="s">
        <v>2900</v>
      </c>
      <c r="I1028" s="189" t="s">
        <v>2835</v>
      </c>
      <c r="J1028" s="189" t="s">
        <v>36</v>
      </c>
      <c r="K1028" s="189"/>
      <c r="L1028" s="140" t="s">
        <v>755</v>
      </c>
      <c r="M1028" s="139" t="s">
        <v>37</v>
      </c>
    </row>
    <row r="1029" spans="1:13" s="153" customFormat="1">
      <c r="A1029" s="189" t="s">
        <v>1831</v>
      </c>
      <c r="B1029" s="189"/>
      <c r="C1029" s="189" t="s">
        <v>2962</v>
      </c>
      <c r="D1029" s="190">
        <v>45505</v>
      </c>
      <c r="E1029" s="191">
        <v>45631</v>
      </c>
      <c r="F1029" s="132">
        <v>200054.02</v>
      </c>
      <c r="G1029" s="193">
        <v>112120503040</v>
      </c>
      <c r="H1029" s="189" t="s">
        <v>2900</v>
      </c>
      <c r="I1029" s="189" t="s">
        <v>2835</v>
      </c>
      <c r="J1029" s="189" t="s">
        <v>36</v>
      </c>
      <c r="K1029" s="189"/>
      <c r="L1029" s="140" t="s">
        <v>755</v>
      </c>
      <c r="M1029" s="139" t="s">
        <v>37</v>
      </c>
    </row>
    <row r="1030" spans="1:13" s="153" customFormat="1">
      <c r="A1030" s="189" t="s">
        <v>1831</v>
      </c>
      <c r="B1030" s="189"/>
      <c r="C1030" s="189" t="s">
        <v>2962</v>
      </c>
      <c r="D1030" s="190">
        <v>45505</v>
      </c>
      <c r="E1030" s="191">
        <v>45631</v>
      </c>
      <c r="F1030" s="132">
        <v>200054.02</v>
      </c>
      <c r="G1030" s="193">
        <v>112120503040</v>
      </c>
      <c r="H1030" s="189" t="s">
        <v>2900</v>
      </c>
      <c r="I1030" s="189" t="s">
        <v>2835</v>
      </c>
      <c r="J1030" s="189" t="s">
        <v>36</v>
      </c>
      <c r="K1030" s="189"/>
      <c r="L1030" s="140" t="s">
        <v>755</v>
      </c>
      <c r="M1030" s="139" t="s">
        <v>37</v>
      </c>
    </row>
    <row r="1031" spans="1:13" s="153" customFormat="1">
      <c r="A1031" s="189" t="s">
        <v>1831</v>
      </c>
      <c r="B1031" s="189"/>
      <c r="C1031" s="189" t="s">
        <v>2963</v>
      </c>
      <c r="D1031" s="190">
        <v>45505</v>
      </c>
      <c r="E1031" s="191">
        <v>45631</v>
      </c>
      <c r="F1031" s="132">
        <v>-22876.31</v>
      </c>
      <c r="G1031" s="193">
        <v>112120503040</v>
      </c>
      <c r="H1031" s="189" t="s">
        <v>2900</v>
      </c>
      <c r="I1031" s="189" t="s">
        <v>2848</v>
      </c>
      <c r="J1031" s="189" t="s">
        <v>51</v>
      </c>
      <c r="K1031" s="189"/>
      <c r="L1031" s="140" t="s">
        <v>755</v>
      </c>
      <c r="M1031" s="139" t="s">
        <v>52</v>
      </c>
    </row>
    <row r="1032" spans="1:13" s="153" customFormat="1">
      <c r="A1032" s="189" t="s">
        <v>1831</v>
      </c>
      <c r="B1032" s="189"/>
      <c r="C1032" s="189" t="s">
        <v>2963</v>
      </c>
      <c r="D1032" s="190">
        <v>45505</v>
      </c>
      <c r="E1032" s="191">
        <v>45631</v>
      </c>
      <c r="F1032" s="132">
        <v>22876.31</v>
      </c>
      <c r="G1032" s="193">
        <v>112120503040</v>
      </c>
      <c r="H1032" s="189" t="s">
        <v>2900</v>
      </c>
      <c r="I1032" s="189" t="s">
        <v>2848</v>
      </c>
      <c r="J1032" s="189" t="s">
        <v>51</v>
      </c>
      <c r="K1032" s="189"/>
      <c r="L1032" s="140" t="s">
        <v>755</v>
      </c>
      <c r="M1032" s="139" t="s">
        <v>52</v>
      </c>
    </row>
    <row r="1033" spans="1:13" s="153" customFormat="1">
      <c r="A1033" s="189" t="s">
        <v>1831</v>
      </c>
      <c r="B1033" s="189"/>
      <c r="C1033" s="189" t="s">
        <v>2963</v>
      </c>
      <c r="D1033" s="190">
        <v>45505</v>
      </c>
      <c r="E1033" s="191">
        <v>45631</v>
      </c>
      <c r="F1033" s="132">
        <v>22876.31</v>
      </c>
      <c r="G1033" s="193">
        <v>112120503040</v>
      </c>
      <c r="H1033" s="189" t="s">
        <v>2900</v>
      </c>
      <c r="I1033" s="189" t="s">
        <v>2848</v>
      </c>
      <c r="J1033" s="189" t="s">
        <v>51</v>
      </c>
      <c r="K1033" s="189"/>
      <c r="L1033" s="140" t="s">
        <v>755</v>
      </c>
      <c r="M1033" s="139" t="s">
        <v>52</v>
      </c>
    </row>
    <row r="1034" spans="1:13" s="153" customFormat="1">
      <c r="A1034" s="189" t="s">
        <v>1831</v>
      </c>
      <c r="B1034" s="189"/>
      <c r="C1034" s="189" t="s">
        <v>2964</v>
      </c>
      <c r="D1034" s="190">
        <v>45505</v>
      </c>
      <c r="E1034" s="191">
        <v>45631</v>
      </c>
      <c r="F1034" s="132">
        <v>-3211.12</v>
      </c>
      <c r="G1034" s="193">
        <v>112120503040</v>
      </c>
      <c r="H1034" s="189" t="s">
        <v>2900</v>
      </c>
      <c r="I1034" s="189" t="s">
        <v>2820</v>
      </c>
      <c r="J1034" s="189" t="s">
        <v>43</v>
      </c>
      <c r="K1034" s="189"/>
      <c r="L1034" s="140" t="s">
        <v>755</v>
      </c>
      <c r="M1034" s="139" t="s">
        <v>44</v>
      </c>
    </row>
    <row r="1035" spans="1:13" s="153" customFormat="1">
      <c r="A1035" s="189" t="s">
        <v>1831</v>
      </c>
      <c r="B1035" s="189"/>
      <c r="C1035" s="189" t="s">
        <v>2964</v>
      </c>
      <c r="D1035" s="190">
        <v>45505</v>
      </c>
      <c r="E1035" s="191">
        <v>45631</v>
      </c>
      <c r="F1035" s="132">
        <v>3211.12</v>
      </c>
      <c r="G1035" s="193">
        <v>112120503040</v>
      </c>
      <c r="H1035" s="189" t="s">
        <v>2900</v>
      </c>
      <c r="I1035" s="189" t="s">
        <v>2820</v>
      </c>
      <c r="J1035" s="189" t="s">
        <v>43</v>
      </c>
      <c r="K1035" s="189"/>
      <c r="L1035" s="140" t="s">
        <v>755</v>
      </c>
      <c r="M1035" s="139" t="s">
        <v>44</v>
      </c>
    </row>
    <row r="1036" spans="1:13" s="153" customFormat="1">
      <c r="A1036" s="189" t="s">
        <v>1831</v>
      </c>
      <c r="B1036" s="189"/>
      <c r="C1036" s="189" t="s">
        <v>2964</v>
      </c>
      <c r="D1036" s="190">
        <v>45505</v>
      </c>
      <c r="E1036" s="191">
        <v>45631</v>
      </c>
      <c r="F1036" s="132">
        <v>3211.12</v>
      </c>
      <c r="G1036" s="193">
        <v>112120503040</v>
      </c>
      <c r="H1036" s="189" t="s">
        <v>2900</v>
      </c>
      <c r="I1036" s="189" t="s">
        <v>2820</v>
      </c>
      <c r="J1036" s="189" t="s">
        <v>43</v>
      </c>
      <c r="K1036" s="189"/>
      <c r="L1036" s="140" t="s">
        <v>755</v>
      </c>
      <c r="M1036" s="139" t="s">
        <v>44</v>
      </c>
    </row>
    <row r="1037" spans="1:13" s="153" customFormat="1">
      <c r="A1037" s="189" t="s">
        <v>1831</v>
      </c>
      <c r="B1037" s="189"/>
      <c r="C1037" s="189" t="s">
        <v>2965</v>
      </c>
      <c r="D1037" s="190">
        <v>45505</v>
      </c>
      <c r="E1037" s="191">
        <v>45631</v>
      </c>
      <c r="F1037" s="132">
        <v>-34505.21</v>
      </c>
      <c r="G1037" s="193">
        <v>112120503040</v>
      </c>
      <c r="H1037" s="189" t="s">
        <v>2900</v>
      </c>
      <c r="I1037" s="189" t="s">
        <v>2835</v>
      </c>
      <c r="J1037" s="189" t="s">
        <v>36</v>
      </c>
      <c r="K1037" s="189"/>
      <c r="L1037" s="140" t="s">
        <v>755</v>
      </c>
      <c r="M1037" s="139" t="s">
        <v>37</v>
      </c>
    </row>
    <row r="1038" spans="1:13" s="153" customFormat="1">
      <c r="A1038" s="189" t="s">
        <v>1831</v>
      </c>
      <c r="B1038" s="189"/>
      <c r="C1038" s="189" t="s">
        <v>2965</v>
      </c>
      <c r="D1038" s="190">
        <v>45505</v>
      </c>
      <c r="E1038" s="191">
        <v>45631</v>
      </c>
      <c r="F1038" s="132">
        <v>34505.21</v>
      </c>
      <c r="G1038" s="193">
        <v>112120503040</v>
      </c>
      <c r="H1038" s="189" t="s">
        <v>2900</v>
      </c>
      <c r="I1038" s="189" t="s">
        <v>2835</v>
      </c>
      <c r="J1038" s="189" t="s">
        <v>36</v>
      </c>
      <c r="K1038" s="189"/>
      <c r="L1038" s="140" t="s">
        <v>755</v>
      </c>
      <c r="M1038" s="139" t="s">
        <v>37</v>
      </c>
    </row>
    <row r="1039" spans="1:13" s="153" customFormat="1">
      <c r="A1039" s="189" t="s">
        <v>1831</v>
      </c>
      <c r="B1039" s="189"/>
      <c r="C1039" s="189" t="s">
        <v>2965</v>
      </c>
      <c r="D1039" s="190">
        <v>45505</v>
      </c>
      <c r="E1039" s="191">
        <v>45631</v>
      </c>
      <c r="F1039" s="132">
        <v>34505.21</v>
      </c>
      <c r="G1039" s="193">
        <v>112120503040</v>
      </c>
      <c r="H1039" s="189" t="s">
        <v>2900</v>
      </c>
      <c r="I1039" s="189" t="s">
        <v>2835</v>
      </c>
      <c r="J1039" s="189" t="s">
        <v>36</v>
      </c>
      <c r="K1039" s="189"/>
      <c r="L1039" s="140" t="s">
        <v>755</v>
      </c>
      <c r="M1039" s="139" t="s">
        <v>37</v>
      </c>
    </row>
    <row r="1040" spans="1:13" s="153" customFormat="1">
      <c r="A1040" s="189" t="s">
        <v>1831</v>
      </c>
      <c r="B1040" s="189"/>
      <c r="C1040" s="189" t="s">
        <v>2966</v>
      </c>
      <c r="D1040" s="190">
        <v>45505</v>
      </c>
      <c r="E1040" s="191">
        <v>45631</v>
      </c>
      <c r="F1040" s="132">
        <v>-4942.0600000000004</v>
      </c>
      <c r="G1040" s="193">
        <v>112120503040</v>
      </c>
      <c r="H1040" s="189" t="s">
        <v>2900</v>
      </c>
      <c r="I1040" s="189" t="s">
        <v>2840</v>
      </c>
      <c r="J1040" s="189" t="s">
        <v>18</v>
      </c>
      <c r="K1040" s="189"/>
      <c r="L1040" s="140" t="s">
        <v>755</v>
      </c>
      <c r="M1040" s="139" t="s">
        <v>19</v>
      </c>
    </row>
    <row r="1041" spans="1:13" s="153" customFormat="1">
      <c r="A1041" s="189" t="s">
        <v>1831</v>
      </c>
      <c r="B1041" s="189"/>
      <c r="C1041" s="189" t="s">
        <v>2966</v>
      </c>
      <c r="D1041" s="190">
        <v>45505</v>
      </c>
      <c r="E1041" s="191">
        <v>45631</v>
      </c>
      <c r="F1041" s="132">
        <v>4942.0600000000004</v>
      </c>
      <c r="G1041" s="193">
        <v>112120503040</v>
      </c>
      <c r="H1041" s="189" t="s">
        <v>2900</v>
      </c>
      <c r="I1041" s="189" t="s">
        <v>2840</v>
      </c>
      <c r="J1041" s="189" t="s">
        <v>18</v>
      </c>
      <c r="K1041" s="189"/>
      <c r="L1041" s="140" t="s">
        <v>755</v>
      </c>
      <c r="M1041" s="139" t="s">
        <v>19</v>
      </c>
    </row>
    <row r="1042" spans="1:13" s="153" customFormat="1">
      <c r="A1042" s="189" t="s">
        <v>1831</v>
      </c>
      <c r="B1042" s="189"/>
      <c r="C1042" s="189" t="s">
        <v>2966</v>
      </c>
      <c r="D1042" s="190">
        <v>45505</v>
      </c>
      <c r="E1042" s="191">
        <v>45631</v>
      </c>
      <c r="F1042" s="132">
        <v>4942.0600000000004</v>
      </c>
      <c r="G1042" s="193">
        <v>112120503040</v>
      </c>
      <c r="H1042" s="189" t="s">
        <v>2900</v>
      </c>
      <c r="I1042" s="189" t="s">
        <v>2840</v>
      </c>
      <c r="J1042" s="189" t="s">
        <v>18</v>
      </c>
      <c r="K1042" s="189"/>
      <c r="L1042" s="140" t="s">
        <v>755</v>
      </c>
      <c r="M1042" s="139" t="s">
        <v>19</v>
      </c>
    </row>
    <row r="1043" spans="1:13" s="153" customFormat="1">
      <c r="A1043" s="189" t="s">
        <v>1831</v>
      </c>
      <c r="B1043" s="189"/>
      <c r="C1043" s="189" t="s">
        <v>2967</v>
      </c>
      <c r="D1043" s="190">
        <v>45505</v>
      </c>
      <c r="E1043" s="191">
        <v>45631</v>
      </c>
      <c r="F1043" s="132">
        <v>-3507.66</v>
      </c>
      <c r="G1043" s="193">
        <v>112120503040</v>
      </c>
      <c r="H1043" s="189" t="s">
        <v>2900</v>
      </c>
      <c r="I1043" s="189" t="s">
        <v>2844</v>
      </c>
      <c r="J1043" s="189" t="s">
        <v>45</v>
      </c>
      <c r="K1043" s="189"/>
      <c r="L1043" s="140" t="s">
        <v>755</v>
      </c>
      <c r="M1043" s="139" t="s">
        <v>46</v>
      </c>
    </row>
    <row r="1044" spans="1:13" s="153" customFormat="1">
      <c r="A1044" s="189" t="s">
        <v>1831</v>
      </c>
      <c r="B1044" s="189"/>
      <c r="C1044" s="189" t="s">
        <v>2967</v>
      </c>
      <c r="D1044" s="190">
        <v>45505</v>
      </c>
      <c r="E1044" s="191">
        <v>45631</v>
      </c>
      <c r="F1044" s="132">
        <v>3507.66</v>
      </c>
      <c r="G1044" s="193">
        <v>112120503040</v>
      </c>
      <c r="H1044" s="189" t="s">
        <v>2900</v>
      </c>
      <c r="I1044" s="189" t="s">
        <v>2844</v>
      </c>
      <c r="J1044" s="189" t="s">
        <v>45</v>
      </c>
      <c r="K1044" s="189"/>
      <c r="L1044" s="140" t="s">
        <v>755</v>
      </c>
      <c r="M1044" s="139" t="s">
        <v>46</v>
      </c>
    </row>
    <row r="1045" spans="1:13" s="153" customFormat="1">
      <c r="A1045" s="189" t="s">
        <v>1831</v>
      </c>
      <c r="B1045" s="189"/>
      <c r="C1045" s="189" t="s">
        <v>2967</v>
      </c>
      <c r="D1045" s="190">
        <v>45505</v>
      </c>
      <c r="E1045" s="191">
        <v>45631</v>
      </c>
      <c r="F1045" s="132">
        <v>3507.66</v>
      </c>
      <c r="G1045" s="193">
        <v>112120503040</v>
      </c>
      <c r="H1045" s="189" t="s">
        <v>2900</v>
      </c>
      <c r="I1045" s="189" t="s">
        <v>2844</v>
      </c>
      <c r="J1045" s="189" t="s">
        <v>45</v>
      </c>
      <c r="K1045" s="189"/>
      <c r="L1045" s="140" t="s">
        <v>755</v>
      </c>
      <c r="M1045" s="139" t="s">
        <v>46</v>
      </c>
    </row>
    <row r="1046" spans="1:13" s="153" customFormat="1">
      <c r="A1046" s="189" t="s">
        <v>1831</v>
      </c>
      <c r="B1046" s="189"/>
      <c r="C1046" s="189" t="s">
        <v>2968</v>
      </c>
      <c r="D1046" s="190">
        <v>45505</v>
      </c>
      <c r="E1046" s="191">
        <v>45631</v>
      </c>
      <c r="F1046" s="132">
        <v>-2249.4899999999998</v>
      </c>
      <c r="G1046" s="193">
        <v>112120503040</v>
      </c>
      <c r="H1046" s="189" t="s">
        <v>2900</v>
      </c>
      <c r="I1046" s="189" t="s">
        <v>2852</v>
      </c>
      <c r="J1046" s="189" t="s">
        <v>40</v>
      </c>
      <c r="K1046" s="189"/>
      <c r="L1046" s="140" t="s">
        <v>755</v>
      </c>
      <c r="M1046" s="139" t="s">
        <v>41</v>
      </c>
    </row>
    <row r="1047" spans="1:13" s="153" customFormat="1">
      <c r="A1047" s="189" t="s">
        <v>1831</v>
      </c>
      <c r="B1047" s="189"/>
      <c r="C1047" s="189" t="s">
        <v>2968</v>
      </c>
      <c r="D1047" s="190">
        <v>45505</v>
      </c>
      <c r="E1047" s="191">
        <v>45631</v>
      </c>
      <c r="F1047" s="132">
        <v>2249.4899999999998</v>
      </c>
      <c r="G1047" s="193">
        <v>112120503040</v>
      </c>
      <c r="H1047" s="189" t="s">
        <v>2900</v>
      </c>
      <c r="I1047" s="189" t="s">
        <v>2852</v>
      </c>
      <c r="J1047" s="189" t="s">
        <v>40</v>
      </c>
      <c r="K1047" s="189"/>
      <c r="L1047" s="140" t="s">
        <v>755</v>
      </c>
      <c r="M1047" s="139" t="s">
        <v>41</v>
      </c>
    </row>
    <row r="1048" spans="1:13" s="153" customFormat="1">
      <c r="A1048" s="189" t="s">
        <v>1831</v>
      </c>
      <c r="B1048" s="189"/>
      <c r="C1048" s="189" t="s">
        <v>2968</v>
      </c>
      <c r="D1048" s="190">
        <v>45505</v>
      </c>
      <c r="E1048" s="191">
        <v>45631</v>
      </c>
      <c r="F1048" s="132">
        <v>2249.4899999999998</v>
      </c>
      <c r="G1048" s="193">
        <v>112120503040</v>
      </c>
      <c r="H1048" s="189" t="s">
        <v>2900</v>
      </c>
      <c r="I1048" s="189" t="s">
        <v>2852</v>
      </c>
      <c r="J1048" s="189" t="s">
        <v>40</v>
      </c>
      <c r="K1048" s="189"/>
      <c r="L1048" s="140" t="s">
        <v>755</v>
      </c>
      <c r="M1048" s="139" t="s">
        <v>41</v>
      </c>
    </row>
    <row r="1049" spans="1:13" s="153" customFormat="1">
      <c r="A1049" s="189" t="s">
        <v>1831</v>
      </c>
      <c r="B1049" s="189"/>
      <c r="C1049" s="189" t="s">
        <v>2969</v>
      </c>
      <c r="D1049" s="190">
        <v>45505</v>
      </c>
      <c r="E1049" s="191">
        <v>45631</v>
      </c>
      <c r="F1049" s="132">
        <v>2249.4899999999998</v>
      </c>
      <c r="G1049" s="193">
        <v>112120503040</v>
      </c>
      <c r="H1049" s="189" t="s">
        <v>2900</v>
      </c>
      <c r="I1049" s="189" t="s">
        <v>2856</v>
      </c>
      <c r="J1049" s="189" t="s">
        <v>47</v>
      </c>
      <c r="K1049" s="189"/>
      <c r="L1049" s="140" t="s">
        <v>755</v>
      </c>
      <c r="M1049" s="139" t="s">
        <v>48</v>
      </c>
    </row>
    <row r="1050" spans="1:13" s="153" customFormat="1">
      <c r="A1050" s="189" t="s">
        <v>1831</v>
      </c>
      <c r="B1050" s="189"/>
      <c r="C1050" s="189" t="s">
        <v>2969</v>
      </c>
      <c r="D1050" s="190">
        <v>45505</v>
      </c>
      <c r="E1050" s="191">
        <v>45631</v>
      </c>
      <c r="F1050" s="132">
        <v>-2249.4899999999998</v>
      </c>
      <c r="G1050" s="193">
        <v>112120503040</v>
      </c>
      <c r="H1050" s="189" t="s">
        <v>2900</v>
      </c>
      <c r="I1050" s="189" t="s">
        <v>2856</v>
      </c>
      <c r="J1050" s="189" t="s">
        <v>47</v>
      </c>
      <c r="K1050" s="189"/>
      <c r="L1050" s="140" t="s">
        <v>755</v>
      </c>
      <c r="M1050" s="139" t="s">
        <v>48</v>
      </c>
    </row>
    <row r="1051" spans="1:13" s="153" customFormat="1">
      <c r="A1051" s="189" t="s">
        <v>1831</v>
      </c>
      <c r="B1051" s="189"/>
      <c r="C1051" s="189" t="s">
        <v>2969</v>
      </c>
      <c r="D1051" s="190">
        <v>45505</v>
      </c>
      <c r="E1051" s="191">
        <v>45631</v>
      </c>
      <c r="F1051" s="132">
        <v>2249.4899999999998</v>
      </c>
      <c r="G1051" s="193">
        <v>112120503040</v>
      </c>
      <c r="H1051" s="189" t="s">
        <v>2900</v>
      </c>
      <c r="I1051" s="189" t="s">
        <v>2856</v>
      </c>
      <c r="J1051" s="189" t="s">
        <v>47</v>
      </c>
      <c r="K1051" s="189"/>
      <c r="L1051" s="140" t="s">
        <v>755</v>
      </c>
      <c r="M1051" s="139" t="s">
        <v>48</v>
      </c>
    </row>
    <row r="1052" spans="1:13" s="153" customFormat="1">
      <c r="A1052" s="189" t="s">
        <v>1831</v>
      </c>
      <c r="B1052" s="189"/>
      <c r="C1052" s="189" t="s">
        <v>2970</v>
      </c>
      <c r="D1052" s="190">
        <v>45505</v>
      </c>
      <c r="E1052" s="191">
        <v>45631</v>
      </c>
      <c r="F1052" s="132">
        <v>43190.77</v>
      </c>
      <c r="G1052" s="193">
        <v>112120503040</v>
      </c>
      <c r="H1052" s="189" t="s">
        <v>2900</v>
      </c>
      <c r="I1052" s="189" t="s">
        <v>2825</v>
      </c>
      <c r="J1052" s="189" t="s">
        <v>49</v>
      </c>
      <c r="K1052" s="189"/>
      <c r="L1052" s="140" t="s">
        <v>755</v>
      </c>
      <c r="M1052" s="139" t="s">
        <v>50</v>
      </c>
    </row>
    <row r="1053" spans="1:13" s="153" customFormat="1">
      <c r="A1053" s="189" t="s">
        <v>1831</v>
      </c>
      <c r="B1053" s="189"/>
      <c r="C1053" s="189" t="s">
        <v>2970</v>
      </c>
      <c r="D1053" s="190">
        <v>45505</v>
      </c>
      <c r="E1053" s="191">
        <v>45631</v>
      </c>
      <c r="F1053" s="132">
        <v>-43190.77</v>
      </c>
      <c r="G1053" s="193">
        <v>112120503040</v>
      </c>
      <c r="H1053" s="189" t="s">
        <v>2900</v>
      </c>
      <c r="I1053" s="189" t="s">
        <v>2825</v>
      </c>
      <c r="J1053" s="189" t="s">
        <v>49</v>
      </c>
      <c r="K1053" s="189"/>
      <c r="L1053" s="140" t="s">
        <v>755</v>
      </c>
      <c r="M1053" s="139" t="s">
        <v>50</v>
      </c>
    </row>
    <row r="1054" spans="1:13" s="153" customFormat="1">
      <c r="A1054" s="189" t="s">
        <v>1831</v>
      </c>
      <c r="B1054" s="189"/>
      <c r="C1054" s="189" t="s">
        <v>2970</v>
      </c>
      <c r="D1054" s="190">
        <v>45505</v>
      </c>
      <c r="E1054" s="191">
        <v>45631</v>
      </c>
      <c r="F1054" s="132">
        <v>43190.77</v>
      </c>
      <c r="G1054" s="193">
        <v>112120503040</v>
      </c>
      <c r="H1054" s="189" t="s">
        <v>2900</v>
      </c>
      <c r="I1054" s="189" t="s">
        <v>2825</v>
      </c>
      <c r="J1054" s="189" t="s">
        <v>49</v>
      </c>
      <c r="K1054" s="189"/>
      <c r="L1054" s="140" t="s">
        <v>755</v>
      </c>
      <c r="M1054" s="139" t="s">
        <v>50</v>
      </c>
    </row>
    <row r="1055" spans="1:13" s="153" customFormat="1">
      <c r="A1055" s="189" t="s">
        <v>1831</v>
      </c>
      <c r="B1055" s="189"/>
      <c r="C1055" s="189" t="s">
        <v>2971</v>
      </c>
      <c r="D1055" s="190">
        <v>45505</v>
      </c>
      <c r="E1055" s="191">
        <v>45631</v>
      </c>
      <c r="F1055" s="132">
        <v>68062.14</v>
      </c>
      <c r="G1055" s="193">
        <v>112120503040</v>
      </c>
      <c r="H1055" s="189" t="s">
        <v>2900</v>
      </c>
      <c r="I1055" s="189" t="s">
        <v>2830</v>
      </c>
      <c r="J1055" s="189" t="s">
        <v>32</v>
      </c>
      <c r="K1055" s="189"/>
      <c r="L1055" s="140" t="s">
        <v>755</v>
      </c>
      <c r="M1055" s="139" t="s">
        <v>33</v>
      </c>
    </row>
    <row r="1056" spans="1:13" s="153" customFormat="1">
      <c r="A1056" s="189" t="s">
        <v>1831</v>
      </c>
      <c r="B1056" s="189"/>
      <c r="C1056" s="189" t="s">
        <v>2971</v>
      </c>
      <c r="D1056" s="190">
        <v>45505</v>
      </c>
      <c r="E1056" s="191">
        <v>45631</v>
      </c>
      <c r="F1056" s="132">
        <v>-68062.14</v>
      </c>
      <c r="G1056" s="193">
        <v>112120503040</v>
      </c>
      <c r="H1056" s="189" t="s">
        <v>2900</v>
      </c>
      <c r="I1056" s="189" t="s">
        <v>2830</v>
      </c>
      <c r="J1056" s="189" t="s">
        <v>32</v>
      </c>
      <c r="K1056" s="189"/>
      <c r="L1056" s="140" t="s">
        <v>755</v>
      </c>
      <c r="M1056" s="139" t="s">
        <v>33</v>
      </c>
    </row>
    <row r="1057" spans="1:13" s="153" customFormat="1">
      <c r="A1057" s="189" t="s">
        <v>1831</v>
      </c>
      <c r="B1057" s="189"/>
      <c r="C1057" s="189" t="s">
        <v>2971</v>
      </c>
      <c r="D1057" s="190">
        <v>45505</v>
      </c>
      <c r="E1057" s="191">
        <v>45631</v>
      </c>
      <c r="F1057" s="132">
        <v>68062.14</v>
      </c>
      <c r="G1057" s="193">
        <v>112120503040</v>
      </c>
      <c r="H1057" s="189" t="s">
        <v>2900</v>
      </c>
      <c r="I1057" s="189" t="s">
        <v>2830</v>
      </c>
      <c r="J1057" s="189" t="s">
        <v>32</v>
      </c>
      <c r="K1057" s="189"/>
      <c r="L1057" s="140" t="s">
        <v>755</v>
      </c>
      <c r="M1057" s="139" t="s">
        <v>33</v>
      </c>
    </row>
    <row r="1058" spans="1:13" s="153" customFormat="1">
      <c r="A1058" s="189" t="s">
        <v>1831</v>
      </c>
      <c r="B1058" s="189"/>
      <c r="C1058" s="189" t="s">
        <v>2972</v>
      </c>
      <c r="D1058" s="190">
        <v>45505</v>
      </c>
      <c r="E1058" s="191">
        <v>45631</v>
      </c>
      <c r="F1058" s="132">
        <v>2249.4899999999998</v>
      </c>
      <c r="G1058" s="193">
        <v>112120503040</v>
      </c>
      <c r="H1058" s="189" t="s">
        <v>2900</v>
      </c>
      <c r="I1058" s="189" t="s">
        <v>2848</v>
      </c>
      <c r="J1058" s="189" t="s">
        <v>51</v>
      </c>
      <c r="K1058" s="189"/>
      <c r="L1058" s="140" t="s">
        <v>755</v>
      </c>
      <c r="M1058" s="139" t="s">
        <v>52</v>
      </c>
    </row>
    <row r="1059" spans="1:13" s="153" customFormat="1">
      <c r="A1059" s="189" t="s">
        <v>1831</v>
      </c>
      <c r="B1059" s="189"/>
      <c r="C1059" s="189" t="s">
        <v>2972</v>
      </c>
      <c r="D1059" s="190">
        <v>45505</v>
      </c>
      <c r="E1059" s="191">
        <v>45631</v>
      </c>
      <c r="F1059" s="132">
        <v>-2249.4899999999998</v>
      </c>
      <c r="G1059" s="193">
        <v>112120503040</v>
      </c>
      <c r="H1059" s="189" t="s">
        <v>2900</v>
      </c>
      <c r="I1059" s="189" t="s">
        <v>2848</v>
      </c>
      <c r="J1059" s="189" t="s">
        <v>51</v>
      </c>
      <c r="K1059" s="189"/>
      <c r="L1059" s="140" t="s">
        <v>755</v>
      </c>
      <c r="M1059" s="139" t="s">
        <v>52</v>
      </c>
    </row>
    <row r="1060" spans="1:13" s="153" customFormat="1">
      <c r="A1060" s="189" t="s">
        <v>1831</v>
      </c>
      <c r="B1060" s="189"/>
      <c r="C1060" s="189" t="s">
        <v>2972</v>
      </c>
      <c r="D1060" s="190">
        <v>45505</v>
      </c>
      <c r="E1060" s="191">
        <v>45631</v>
      </c>
      <c r="F1060" s="132">
        <v>2249.4899999999998</v>
      </c>
      <c r="G1060" s="193">
        <v>112120503040</v>
      </c>
      <c r="H1060" s="189" t="s">
        <v>2900</v>
      </c>
      <c r="I1060" s="189" t="s">
        <v>2848</v>
      </c>
      <c r="J1060" s="189" t="s">
        <v>51</v>
      </c>
      <c r="K1060" s="189"/>
      <c r="L1060" s="140" t="s">
        <v>755</v>
      </c>
      <c r="M1060" s="139" t="s">
        <v>52</v>
      </c>
    </row>
    <row r="1061" spans="1:13" s="153" customFormat="1">
      <c r="A1061" s="189" t="s">
        <v>1831</v>
      </c>
      <c r="B1061" s="189"/>
      <c r="C1061" s="189" t="s">
        <v>2973</v>
      </c>
      <c r="D1061" s="190">
        <v>45505</v>
      </c>
      <c r="E1061" s="191">
        <v>45631</v>
      </c>
      <c r="F1061" s="132">
        <v>1526.52</v>
      </c>
      <c r="G1061" s="193">
        <v>112120503040</v>
      </c>
      <c r="H1061" s="189" t="s">
        <v>2900</v>
      </c>
      <c r="I1061" s="189" t="s">
        <v>2882</v>
      </c>
      <c r="J1061" s="189" t="s">
        <v>387</v>
      </c>
      <c r="K1061" s="189"/>
      <c r="L1061" s="140" t="s">
        <v>755</v>
      </c>
      <c r="M1061" s="139" t="s">
        <v>388</v>
      </c>
    </row>
    <row r="1062" spans="1:13" s="153" customFormat="1">
      <c r="A1062" s="189" t="s">
        <v>1831</v>
      </c>
      <c r="B1062" s="189"/>
      <c r="C1062" s="189" t="s">
        <v>2973</v>
      </c>
      <c r="D1062" s="190">
        <v>45505</v>
      </c>
      <c r="E1062" s="191">
        <v>45631</v>
      </c>
      <c r="F1062" s="132">
        <v>-1526.52</v>
      </c>
      <c r="G1062" s="193">
        <v>112120503040</v>
      </c>
      <c r="H1062" s="189" t="s">
        <v>2900</v>
      </c>
      <c r="I1062" s="189" t="s">
        <v>2882</v>
      </c>
      <c r="J1062" s="189" t="s">
        <v>387</v>
      </c>
      <c r="K1062" s="189"/>
      <c r="L1062" s="140" t="s">
        <v>755</v>
      </c>
      <c r="M1062" s="139" t="s">
        <v>388</v>
      </c>
    </row>
    <row r="1063" spans="1:13" s="153" customFormat="1">
      <c r="A1063" s="189" t="s">
        <v>1831</v>
      </c>
      <c r="B1063" s="189"/>
      <c r="C1063" s="189" t="s">
        <v>2973</v>
      </c>
      <c r="D1063" s="190">
        <v>45505</v>
      </c>
      <c r="E1063" s="191">
        <v>45631</v>
      </c>
      <c r="F1063" s="132">
        <v>1526.52</v>
      </c>
      <c r="G1063" s="193">
        <v>112120503040</v>
      </c>
      <c r="H1063" s="189" t="s">
        <v>2900</v>
      </c>
      <c r="I1063" s="189" t="s">
        <v>2882</v>
      </c>
      <c r="J1063" s="189" t="s">
        <v>387</v>
      </c>
      <c r="K1063" s="189"/>
      <c r="L1063" s="140" t="s">
        <v>755</v>
      </c>
      <c r="M1063" s="139" t="s">
        <v>388</v>
      </c>
    </row>
    <row r="1064" spans="1:13" s="153" customFormat="1">
      <c r="A1064" s="189" t="s">
        <v>1831</v>
      </c>
      <c r="B1064" s="189"/>
      <c r="C1064" s="189" t="s">
        <v>2974</v>
      </c>
      <c r="D1064" s="190">
        <v>45505</v>
      </c>
      <c r="E1064" s="191">
        <v>45631</v>
      </c>
      <c r="F1064" s="132">
        <v>4357.25</v>
      </c>
      <c r="G1064" s="193">
        <v>112120503040</v>
      </c>
      <c r="H1064" s="189" t="s">
        <v>2900</v>
      </c>
      <c r="I1064" s="189" t="s">
        <v>2882</v>
      </c>
      <c r="J1064" s="189" t="s">
        <v>387</v>
      </c>
      <c r="K1064" s="189"/>
      <c r="L1064" s="140" t="s">
        <v>755</v>
      </c>
      <c r="M1064" s="139" t="s">
        <v>388</v>
      </c>
    </row>
    <row r="1065" spans="1:13" s="153" customFormat="1">
      <c r="A1065" s="189" t="s">
        <v>1831</v>
      </c>
      <c r="B1065" s="189"/>
      <c r="C1065" s="189" t="s">
        <v>2974</v>
      </c>
      <c r="D1065" s="190">
        <v>45505</v>
      </c>
      <c r="E1065" s="191">
        <v>45631</v>
      </c>
      <c r="F1065" s="132">
        <v>-4357.25</v>
      </c>
      <c r="G1065" s="193">
        <v>112120503040</v>
      </c>
      <c r="H1065" s="189" t="s">
        <v>2900</v>
      </c>
      <c r="I1065" s="189" t="s">
        <v>2882</v>
      </c>
      <c r="J1065" s="189" t="s">
        <v>387</v>
      </c>
      <c r="K1065" s="189"/>
      <c r="L1065" s="140" t="s">
        <v>755</v>
      </c>
      <c r="M1065" s="139" t="s">
        <v>388</v>
      </c>
    </row>
    <row r="1066" spans="1:13" s="153" customFormat="1">
      <c r="A1066" s="189" t="s">
        <v>1831</v>
      </c>
      <c r="B1066" s="189"/>
      <c r="C1066" s="189" t="s">
        <v>2974</v>
      </c>
      <c r="D1066" s="190">
        <v>45505</v>
      </c>
      <c r="E1066" s="191">
        <v>45631</v>
      </c>
      <c r="F1066" s="132">
        <v>4357.25</v>
      </c>
      <c r="G1066" s="193">
        <v>112120503040</v>
      </c>
      <c r="H1066" s="189" t="s">
        <v>2900</v>
      </c>
      <c r="I1066" s="189" t="s">
        <v>2882</v>
      </c>
      <c r="J1066" s="189" t="s">
        <v>387</v>
      </c>
      <c r="K1066" s="189"/>
      <c r="L1066" s="140" t="s">
        <v>755</v>
      </c>
      <c r="M1066" s="139" t="s">
        <v>388</v>
      </c>
    </row>
    <row r="1067" spans="1:13" s="153" customFormat="1">
      <c r="A1067" s="189" t="s">
        <v>1831</v>
      </c>
      <c r="B1067" s="189"/>
      <c r="C1067" s="189" t="s">
        <v>2975</v>
      </c>
      <c r="D1067" s="190">
        <v>45505</v>
      </c>
      <c r="E1067" s="191">
        <v>45631</v>
      </c>
      <c r="F1067" s="132">
        <v>13130.46</v>
      </c>
      <c r="G1067" s="193">
        <v>112120503040</v>
      </c>
      <c r="H1067" s="189" t="s">
        <v>2900</v>
      </c>
      <c r="I1067" s="189" t="s">
        <v>2882</v>
      </c>
      <c r="J1067" s="189" t="s">
        <v>387</v>
      </c>
      <c r="K1067" s="189"/>
      <c r="L1067" s="140" t="s">
        <v>755</v>
      </c>
      <c r="M1067" s="139" t="s">
        <v>388</v>
      </c>
    </row>
    <row r="1068" spans="1:13" s="153" customFormat="1">
      <c r="A1068" s="189" t="s">
        <v>1831</v>
      </c>
      <c r="B1068" s="189"/>
      <c r="C1068" s="189" t="s">
        <v>2975</v>
      </c>
      <c r="D1068" s="190">
        <v>45505</v>
      </c>
      <c r="E1068" s="191">
        <v>45631</v>
      </c>
      <c r="F1068" s="132">
        <v>13130.46</v>
      </c>
      <c r="G1068" s="193">
        <v>112120503040</v>
      </c>
      <c r="H1068" s="189" t="s">
        <v>2900</v>
      </c>
      <c r="I1068" s="189" t="s">
        <v>2882</v>
      </c>
      <c r="J1068" s="189" t="s">
        <v>387</v>
      </c>
      <c r="K1068" s="189"/>
      <c r="L1068" s="140" t="s">
        <v>755</v>
      </c>
      <c r="M1068" s="139" t="s">
        <v>388</v>
      </c>
    </row>
    <row r="1069" spans="1:13" s="153" customFormat="1">
      <c r="A1069" s="189" t="s">
        <v>1831</v>
      </c>
      <c r="B1069" s="189"/>
      <c r="C1069" s="189" t="s">
        <v>2975</v>
      </c>
      <c r="D1069" s="190">
        <v>45505</v>
      </c>
      <c r="E1069" s="191">
        <v>45631</v>
      </c>
      <c r="F1069" s="132">
        <v>-13130.46</v>
      </c>
      <c r="G1069" s="193">
        <v>112120503040</v>
      </c>
      <c r="H1069" s="189" t="s">
        <v>2900</v>
      </c>
      <c r="I1069" s="189" t="s">
        <v>2882</v>
      </c>
      <c r="J1069" s="189" t="s">
        <v>387</v>
      </c>
      <c r="K1069" s="189"/>
      <c r="L1069" s="140" t="s">
        <v>755</v>
      </c>
      <c r="M1069" s="139" t="s">
        <v>388</v>
      </c>
    </row>
    <row r="1070" spans="1:13" s="153" customFormat="1">
      <c r="A1070" s="189" t="s">
        <v>1831</v>
      </c>
      <c r="B1070" s="189"/>
      <c r="C1070" s="189" t="s">
        <v>2976</v>
      </c>
      <c r="D1070" s="190">
        <v>45505</v>
      </c>
      <c r="E1070" s="191">
        <v>45631</v>
      </c>
      <c r="F1070" s="132">
        <v>9668.42</v>
      </c>
      <c r="G1070" s="193">
        <v>112120503040</v>
      </c>
      <c r="H1070" s="189" t="s">
        <v>2900</v>
      </c>
      <c r="I1070" s="189" t="s">
        <v>2882</v>
      </c>
      <c r="J1070" s="189" t="s">
        <v>387</v>
      </c>
      <c r="K1070" s="189"/>
      <c r="L1070" s="140" t="s">
        <v>755</v>
      </c>
      <c r="M1070" s="139" t="s">
        <v>388</v>
      </c>
    </row>
    <row r="1071" spans="1:13" s="153" customFormat="1">
      <c r="A1071" s="189" t="s">
        <v>1831</v>
      </c>
      <c r="B1071" s="189"/>
      <c r="C1071" s="189" t="s">
        <v>2976</v>
      </c>
      <c r="D1071" s="190">
        <v>45505</v>
      </c>
      <c r="E1071" s="191">
        <v>45631</v>
      </c>
      <c r="F1071" s="132">
        <v>9668.42</v>
      </c>
      <c r="G1071" s="193">
        <v>112120503040</v>
      </c>
      <c r="H1071" s="189" t="s">
        <v>2900</v>
      </c>
      <c r="I1071" s="189" t="s">
        <v>2882</v>
      </c>
      <c r="J1071" s="189" t="s">
        <v>387</v>
      </c>
      <c r="K1071" s="189"/>
      <c r="L1071" s="140" t="s">
        <v>755</v>
      </c>
      <c r="M1071" s="139" t="s">
        <v>388</v>
      </c>
    </row>
    <row r="1072" spans="1:13" s="153" customFormat="1">
      <c r="A1072" s="189" t="s">
        <v>1831</v>
      </c>
      <c r="B1072" s="189"/>
      <c r="C1072" s="189" t="s">
        <v>2976</v>
      </c>
      <c r="D1072" s="190">
        <v>45505</v>
      </c>
      <c r="E1072" s="191">
        <v>45631</v>
      </c>
      <c r="F1072" s="132">
        <v>-9668.42</v>
      </c>
      <c r="G1072" s="193">
        <v>112120503040</v>
      </c>
      <c r="H1072" s="189" t="s">
        <v>2900</v>
      </c>
      <c r="I1072" s="189" t="s">
        <v>2882</v>
      </c>
      <c r="J1072" s="189" t="s">
        <v>387</v>
      </c>
      <c r="K1072" s="189"/>
      <c r="L1072" s="140" t="s">
        <v>755</v>
      </c>
      <c r="M1072" s="139" t="s">
        <v>388</v>
      </c>
    </row>
    <row r="1073" spans="1:13" s="153" customFormat="1">
      <c r="A1073" s="189" t="s">
        <v>1831</v>
      </c>
      <c r="B1073" s="189"/>
      <c r="C1073" s="189" t="s">
        <v>2977</v>
      </c>
      <c r="D1073" s="190">
        <v>45505</v>
      </c>
      <c r="E1073" s="191">
        <v>45631</v>
      </c>
      <c r="F1073" s="132">
        <v>1334.19</v>
      </c>
      <c r="G1073" s="193">
        <v>112120503040</v>
      </c>
      <c r="H1073" s="189" t="s">
        <v>2900</v>
      </c>
      <c r="I1073" s="189" t="s">
        <v>2882</v>
      </c>
      <c r="J1073" s="189" t="s">
        <v>387</v>
      </c>
      <c r="K1073" s="189"/>
      <c r="L1073" s="140" t="s">
        <v>755</v>
      </c>
      <c r="M1073" s="139" t="s">
        <v>388</v>
      </c>
    </row>
    <row r="1074" spans="1:13" s="153" customFormat="1">
      <c r="A1074" s="189" t="s">
        <v>1831</v>
      </c>
      <c r="B1074" s="189"/>
      <c r="C1074" s="189" t="s">
        <v>2977</v>
      </c>
      <c r="D1074" s="190">
        <v>45505</v>
      </c>
      <c r="E1074" s="191">
        <v>45631</v>
      </c>
      <c r="F1074" s="132">
        <v>1334.19</v>
      </c>
      <c r="G1074" s="193">
        <v>112120503040</v>
      </c>
      <c r="H1074" s="189" t="s">
        <v>2900</v>
      </c>
      <c r="I1074" s="189" t="s">
        <v>2882</v>
      </c>
      <c r="J1074" s="189" t="s">
        <v>387</v>
      </c>
      <c r="K1074" s="189"/>
      <c r="L1074" s="140" t="s">
        <v>755</v>
      </c>
      <c r="M1074" s="139" t="s">
        <v>388</v>
      </c>
    </row>
    <row r="1075" spans="1:13" s="153" customFormat="1">
      <c r="A1075" s="189" t="s">
        <v>1831</v>
      </c>
      <c r="B1075" s="189"/>
      <c r="C1075" s="189" t="s">
        <v>2977</v>
      </c>
      <c r="D1075" s="190">
        <v>45505</v>
      </c>
      <c r="E1075" s="191">
        <v>45631</v>
      </c>
      <c r="F1075" s="132">
        <v>-1334.19</v>
      </c>
      <c r="G1075" s="193">
        <v>112120503040</v>
      </c>
      <c r="H1075" s="189" t="s">
        <v>2900</v>
      </c>
      <c r="I1075" s="189" t="s">
        <v>2882</v>
      </c>
      <c r="J1075" s="189" t="s">
        <v>387</v>
      </c>
      <c r="K1075" s="189"/>
      <c r="L1075" s="140" t="s">
        <v>755</v>
      </c>
      <c r="M1075" s="139" t="s">
        <v>388</v>
      </c>
    </row>
    <row r="1076" spans="1:13" s="153" customFormat="1">
      <c r="A1076" s="189" t="s">
        <v>1831</v>
      </c>
      <c r="B1076" s="189"/>
      <c r="C1076" s="189" t="s">
        <v>2978</v>
      </c>
      <c r="D1076" s="190">
        <v>45505</v>
      </c>
      <c r="E1076" s="191">
        <v>45631</v>
      </c>
      <c r="F1076" s="132">
        <v>2172.9699999999998</v>
      </c>
      <c r="G1076" s="193">
        <v>112120503040</v>
      </c>
      <c r="H1076" s="189" t="s">
        <v>2900</v>
      </c>
      <c r="I1076" s="189" t="s">
        <v>2882</v>
      </c>
      <c r="J1076" s="189" t="s">
        <v>387</v>
      </c>
      <c r="K1076" s="189"/>
      <c r="L1076" s="140" t="s">
        <v>755</v>
      </c>
      <c r="M1076" s="139" t="s">
        <v>388</v>
      </c>
    </row>
    <row r="1077" spans="1:13" s="153" customFormat="1">
      <c r="A1077" s="189" t="s">
        <v>1831</v>
      </c>
      <c r="B1077" s="189"/>
      <c r="C1077" s="189" t="s">
        <v>2978</v>
      </c>
      <c r="D1077" s="190">
        <v>45505</v>
      </c>
      <c r="E1077" s="191">
        <v>45631</v>
      </c>
      <c r="F1077" s="132">
        <v>2172.9699999999998</v>
      </c>
      <c r="G1077" s="193">
        <v>112120503040</v>
      </c>
      <c r="H1077" s="189" t="s">
        <v>2900</v>
      </c>
      <c r="I1077" s="189" t="s">
        <v>2882</v>
      </c>
      <c r="J1077" s="189" t="s">
        <v>387</v>
      </c>
      <c r="K1077" s="189"/>
      <c r="L1077" s="140" t="s">
        <v>755</v>
      </c>
      <c r="M1077" s="139" t="s">
        <v>388</v>
      </c>
    </row>
    <row r="1078" spans="1:13" s="153" customFormat="1">
      <c r="A1078" s="189" t="s">
        <v>1831</v>
      </c>
      <c r="B1078" s="189"/>
      <c r="C1078" s="189" t="s">
        <v>2978</v>
      </c>
      <c r="D1078" s="190">
        <v>45505</v>
      </c>
      <c r="E1078" s="191">
        <v>45631</v>
      </c>
      <c r="F1078" s="132">
        <v>-2172.9699999999998</v>
      </c>
      <c r="G1078" s="193">
        <v>112120503040</v>
      </c>
      <c r="H1078" s="189" t="s">
        <v>2900</v>
      </c>
      <c r="I1078" s="189" t="s">
        <v>2882</v>
      </c>
      <c r="J1078" s="189" t="s">
        <v>387</v>
      </c>
      <c r="K1078" s="189"/>
      <c r="L1078" s="140" t="s">
        <v>755</v>
      </c>
      <c r="M1078" s="139" t="s">
        <v>388</v>
      </c>
    </row>
    <row r="1079" spans="1:13" s="153" customFormat="1">
      <c r="A1079" s="189" t="s">
        <v>1831</v>
      </c>
      <c r="B1079" s="189"/>
      <c r="C1079" s="189" t="s">
        <v>2979</v>
      </c>
      <c r="D1079" s="190">
        <v>45505</v>
      </c>
      <c r="E1079" s="191">
        <v>45631</v>
      </c>
      <c r="F1079" s="132">
        <v>1334.19</v>
      </c>
      <c r="G1079" s="193">
        <v>112120503040</v>
      </c>
      <c r="H1079" s="189" t="s">
        <v>2900</v>
      </c>
      <c r="I1079" s="189" t="s">
        <v>2882</v>
      </c>
      <c r="J1079" s="189" t="s">
        <v>387</v>
      </c>
      <c r="K1079" s="189"/>
      <c r="L1079" s="140" t="s">
        <v>755</v>
      </c>
      <c r="M1079" s="139" t="s">
        <v>388</v>
      </c>
    </row>
    <row r="1080" spans="1:13" s="153" customFormat="1">
      <c r="A1080" s="189" t="s">
        <v>1831</v>
      </c>
      <c r="B1080" s="189"/>
      <c r="C1080" s="189" t="s">
        <v>2979</v>
      </c>
      <c r="D1080" s="190">
        <v>45505</v>
      </c>
      <c r="E1080" s="191">
        <v>45631</v>
      </c>
      <c r="F1080" s="132">
        <v>1334.19</v>
      </c>
      <c r="G1080" s="193">
        <v>112120503040</v>
      </c>
      <c r="H1080" s="189" t="s">
        <v>2900</v>
      </c>
      <c r="I1080" s="189" t="s">
        <v>2882</v>
      </c>
      <c r="J1080" s="189" t="s">
        <v>387</v>
      </c>
      <c r="K1080" s="189"/>
      <c r="L1080" s="140" t="s">
        <v>755</v>
      </c>
      <c r="M1080" s="139" t="s">
        <v>388</v>
      </c>
    </row>
    <row r="1081" spans="1:13" s="153" customFormat="1">
      <c r="A1081" s="189" t="s">
        <v>1831</v>
      </c>
      <c r="B1081" s="189"/>
      <c r="C1081" s="189" t="s">
        <v>2979</v>
      </c>
      <c r="D1081" s="190">
        <v>45505</v>
      </c>
      <c r="E1081" s="191">
        <v>45631</v>
      </c>
      <c r="F1081" s="132">
        <v>-1334.19</v>
      </c>
      <c r="G1081" s="193">
        <v>112120503040</v>
      </c>
      <c r="H1081" s="189" t="s">
        <v>2900</v>
      </c>
      <c r="I1081" s="189" t="s">
        <v>2882</v>
      </c>
      <c r="J1081" s="189" t="s">
        <v>387</v>
      </c>
      <c r="K1081" s="189"/>
      <c r="L1081" s="140" t="s">
        <v>755</v>
      </c>
      <c r="M1081" s="139" t="s">
        <v>388</v>
      </c>
    </row>
    <row r="1082" spans="1:13" s="153" customFormat="1">
      <c r="A1082" s="189" t="s">
        <v>1831</v>
      </c>
      <c r="B1082" s="189"/>
      <c r="C1082" s="189" t="s">
        <v>2980</v>
      </c>
      <c r="D1082" s="190">
        <v>45505</v>
      </c>
      <c r="E1082" s="191">
        <v>45631</v>
      </c>
      <c r="F1082" s="132">
        <v>1334.19</v>
      </c>
      <c r="G1082" s="193">
        <v>112120503040</v>
      </c>
      <c r="H1082" s="189" t="s">
        <v>2900</v>
      </c>
      <c r="I1082" s="189" t="s">
        <v>2856</v>
      </c>
      <c r="J1082" s="189" t="s">
        <v>47</v>
      </c>
      <c r="K1082" s="189"/>
      <c r="L1082" s="140" t="s">
        <v>755</v>
      </c>
      <c r="M1082" s="139" t="s">
        <v>48</v>
      </c>
    </row>
    <row r="1083" spans="1:13" s="153" customFormat="1">
      <c r="A1083" s="189" t="s">
        <v>1831</v>
      </c>
      <c r="B1083" s="189"/>
      <c r="C1083" s="189" t="s">
        <v>2980</v>
      </c>
      <c r="D1083" s="190">
        <v>45505</v>
      </c>
      <c r="E1083" s="191">
        <v>45631</v>
      </c>
      <c r="F1083" s="132">
        <v>1334.19</v>
      </c>
      <c r="G1083" s="193">
        <v>112120503040</v>
      </c>
      <c r="H1083" s="189" t="s">
        <v>2900</v>
      </c>
      <c r="I1083" s="189" t="s">
        <v>2856</v>
      </c>
      <c r="J1083" s="189" t="s">
        <v>47</v>
      </c>
      <c r="K1083" s="189"/>
      <c r="L1083" s="140" t="s">
        <v>755</v>
      </c>
      <c r="M1083" s="139" t="s">
        <v>48</v>
      </c>
    </row>
    <row r="1084" spans="1:13" s="153" customFormat="1">
      <c r="A1084" s="189" t="s">
        <v>1831</v>
      </c>
      <c r="B1084" s="189"/>
      <c r="C1084" s="189" t="s">
        <v>2980</v>
      </c>
      <c r="D1084" s="190">
        <v>45505</v>
      </c>
      <c r="E1084" s="191">
        <v>45631</v>
      </c>
      <c r="F1084" s="132">
        <v>-1334.19</v>
      </c>
      <c r="G1084" s="193">
        <v>112120503040</v>
      </c>
      <c r="H1084" s="189" t="s">
        <v>2900</v>
      </c>
      <c r="I1084" s="189" t="s">
        <v>2856</v>
      </c>
      <c r="J1084" s="189" t="s">
        <v>47</v>
      </c>
      <c r="K1084" s="189"/>
      <c r="L1084" s="140" t="s">
        <v>755</v>
      </c>
      <c r="M1084" s="139" t="s">
        <v>48</v>
      </c>
    </row>
    <row r="1085" spans="1:13" s="153" customFormat="1">
      <c r="A1085" s="189" t="s">
        <v>1831</v>
      </c>
      <c r="B1085" s="189"/>
      <c r="C1085" s="189" t="s">
        <v>2981</v>
      </c>
      <c r="D1085" s="190">
        <v>45505</v>
      </c>
      <c r="E1085" s="191">
        <v>45631</v>
      </c>
      <c r="F1085" s="132">
        <v>1334.19</v>
      </c>
      <c r="G1085" s="193">
        <v>112120503040</v>
      </c>
      <c r="H1085" s="189" t="s">
        <v>2900</v>
      </c>
      <c r="I1085" s="189" t="s">
        <v>2856</v>
      </c>
      <c r="J1085" s="189" t="s">
        <v>47</v>
      </c>
      <c r="K1085" s="189"/>
      <c r="L1085" s="140" t="s">
        <v>755</v>
      </c>
      <c r="M1085" s="139" t="s">
        <v>48</v>
      </c>
    </row>
    <row r="1086" spans="1:13" s="153" customFormat="1">
      <c r="A1086" s="189" t="s">
        <v>1831</v>
      </c>
      <c r="B1086" s="189"/>
      <c r="C1086" s="189" t="s">
        <v>2981</v>
      </c>
      <c r="D1086" s="190">
        <v>45505</v>
      </c>
      <c r="E1086" s="191">
        <v>45631</v>
      </c>
      <c r="F1086" s="132">
        <v>1334.19</v>
      </c>
      <c r="G1086" s="193">
        <v>112120503040</v>
      </c>
      <c r="H1086" s="189" t="s">
        <v>2900</v>
      </c>
      <c r="I1086" s="189" t="s">
        <v>2856</v>
      </c>
      <c r="J1086" s="189" t="s">
        <v>47</v>
      </c>
      <c r="K1086" s="189"/>
      <c r="L1086" s="140" t="s">
        <v>755</v>
      </c>
      <c r="M1086" s="139" t="s">
        <v>48</v>
      </c>
    </row>
    <row r="1087" spans="1:13" s="153" customFormat="1">
      <c r="A1087" s="189" t="s">
        <v>1831</v>
      </c>
      <c r="B1087" s="189"/>
      <c r="C1087" s="189" t="s">
        <v>2981</v>
      </c>
      <c r="D1087" s="190">
        <v>45505</v>
      </c>
      <c r="E1087" s="191">
        <v>45631</v>
      </c>
      <c r="F1087" s="132">
        <v>-1334.19</v>
      </c>
      <c r="G1087" s="193">
        <v>112120503040</v>
      </c>
      <c r="H1087" s="189" t="s">
        <v>2900</v>
      </c>
      <c r="I1087" s="189" t="s">
        <v>2856</v>
      </c>
      <c r="J1087" s="189" t="s">
        <v>47</v>
      </c>
      <c r="K1087" s="189"/>
      <c r="L1087" s="140" t="s">
        <v>755</v>
      </c>
      <c r="M1087" s="139" t="s">
        <v>48</v>
      </c>
    </row>
    <row r="1088" spans="1:13" s="153" customFormat="1">
      <c r="A1088" s="189" t="s">
        <v>2982</v>
      </c>
      <c r="B1088" s="189"/>
      <c r="C1088" s="189" t="s">
        <v>2064</v>
      </c>
      <c r="D1088" s="190">
        <v>45597</v>
      </c>
      <c r="E1088" s="191">
        <v>45631</v>
      </c>
      <c r="F1088" s="132">
        <v>24669.98</v>
      </c>
      <c r="G1088" s="193">
        <v>112120601010</v>
      </c>
      <c r="H1088" s="189" t="s">
        <v>2059</v>
      </c>
      <c r="I1088" s="189" t="s">
        <v>2983</v>
      </c>
      <c r="J1088" s="136" t="s">
        <v>169</v>
      </c>
      <c r="K1088" s="136"/>
      <c r="L1088" s="140" t="s">
        <v>755</v>
      </c>
      <c r="M1088" s="139" t="s">
        <v>170</v>
      </c>
    </row>
    <row r="1089" spans="1:13" s="153" customFormat="1">
      <c r="A1089" s="189" t="s">
        <v>2982</v>
      </c>
      <c r="B1089" s="189"/>
      <c r="C1089" s="189" t="s">
        <v>2984</v>
      </c>
      <c r="D1089" s="190">
        <v>45597</v>
      </c>
      <c r="E1089" s="191">
        <v>45631</v>
      </c>
      <c r="F1089" s="132">
        <v>19735.990000000002</v>
      </c>
      <c r="G1089" s="193">
        <v>112120601010</v>
      </c>
      <c r="H1089" s="189" t="s">
        <v>2059</v>
      </c>
      <c r="I1089" s="189" t="s">
        <v>2983</v>
      </c>
      <c r="J1089" s="189" t="s">
        <v>177</v>
      </c>
      <c r="K1089" s="136"/>
      <c r="L1089" s="140" t="s">
        <v>755</v>
      </c>
      <c r="M1089" s="139" t="s">
        <v>178</v>
      </c>
    </row>
    <row r="1090" spans="1:13" s="153" customFormat="1">
      <c r="A1090" s="189" t="s">
        <v>2982</v>
      </c>
      <c r="B1090" s="189"/>
      <c r="C1090" s="189" t="s">
        <v>2985</v>
      </c>
      <c r="D1090" s="190">
        <v>45597</v>
      </c>
      <c r="E1090" s="191">
        <v>45631</v>
      </c>
      <c r="F1090" s="132">
        <v>24669.98</v>
      </c>
      <c r="G1090" s="193">
        <v>112120601010</v>
      </c>
      <c r="H1090" s="189" t="s">
        <v>2059</v>
      </c>
      <c r="I1090" s="189" t="s">
        <v>2983</v>
      </c>
      <c r="J1090" s="189" t="s">
        <v>177</v>
      </c>
      <c r="K1090" s="136"/>
      <c r="L1090" s="140" t="s">
        <v>755</v>
      </c>
      <c r="M1090" s="139" t="s">
        <v>178</v>
      </c>
    </row>
    <row r="1091" spans="1:13" s="153" customFormat="1">
      <c r="A1091" s="189" t="s">
        <v>2982</v>
      </c>
      <c r="B1091" s="189"/>
      <c r="C1091" s="189" t="s">
        <v>2986</v>
      </c>
      <c r="D1091" s="190">
        <v>45597</v>
      </c>
      <c r="E1091" s="191">
        <v>45631</v>
      </c>
      <c r="F1091" s="132">
        <v>24669.98</v>
      </c>
      <c r="G1091" s="193">
        <v>112120601010</v>
      </c>
      <c r="H1091" s="189" t="s">
        <v>2059</v>
      </c>
      <c r="I1091" s="189" t="s">
        <v>2983</v>
      </c>
      <c r="J1091" s="189" t="s">
        <v>177</v>
      </c>
      <c r="K1091" s="136"/>
      <c r="L1091" s="140" t="s">
        <v>755</v>
      </c>
      <c r="M1091" s="139" t="s">
        <v>178</v>
      </c>
    </row>
    <row r="1092" spans="1:13" s="153" customFormat="1">
      <c r="A1092" s="189" t="s">
        <v>2982</v>
      </c>
      <c r="B1092" s="189"/>
      <c r="C1092" s="189" t="s">
        <v>2987</v>
      </c>
      <c r="D1092" s="190">
        <v>45597</v>
      </c>
      <c r="E1092" s="191">
        <v>45631</v>
      </c>
      <c r="F1092" s="132">
        <v>24669.98</v>
      </c>
      <c r="G1092" s="193">
        <v>112120601010</v>
      </c>
      <c r="H1092" s="189" t="s">
        <v>2059</v>
      </c>
      <c r="I1092" s="189" t="s">
        <v>2983</v>
      </c>
      <c r="J1092" s="189" t="s">
        <v>177</v>
      </c>
      <c r="K1092" s="136"/>
      <c r="L1092" s="140" t="s">
        <v>755</v>
      </c>
      <c r="M1092" s="139" t="s">
        <v>178</v>
      </c>
    </row>
    <row r="1093" spans="1:13" s="153" customFormat="1">
      <c r="A1093" s="189" t="s">
        <v>2982</v>
      </c>
      <c r="B1093" s="189"/>
      <c r="C1093" s="189" t="s">
        <v>2988</v>
      </c>
      <c r="D1093" s="190">
        <v>45597</v>
      </c>
      <c r="E1093" s="191">
        <v>45631</v>
      </c>
      <c r="F1093" s="132">
        <v>24669.98</v>
      </c>
      <c r="G1093" s="193">
        <v>112120601010</v>
      </c>
      <c r="H1093" s="189" t="s">
        <v>2059</v>
      </c>
      <c r="I1093" s="189" t="s">
        <v>2983</v>
      </c>
      <c r="J1093" s="189" t="s">
        <v>177</v>
      </c>
      <c r="K1093" s="136"/>
      <c r="L1093" s="140" t="s">
        <v>755</v>
      </c>
      <c r="M1093" s="139" t="s">
        <v>178</v>
      </c>
    </row>
    <row r="1094" spans="1:13" s="153" customFormat="1">
      <c r="A1094" s="189" t="s">
        <v>1833</v>
      </c>
      <c r="B1094" s="189"/>
      <c r="C1094" s="189" t="s">
        <v>2989</v>
      </c>
      <c r="D1094" s="190">
        <v>45566</v>
      </c>
      <c r="E1094" s="191">
        <v>45631</v>
      </c>
      <c r="F1094" s="132">
        <v>-0.65</v>
      </c>
      <c r="G1094" s="193">
        <v>211010200000</v>
      </c>
      <c r="H1094" s="189" t="s">
        <v>1844</v>
      </c>
      <c r="I1094" s="189" t="s">
        <v>1839</v>
      </c>
      <c r="J1094" s="189" t="s">
        <v>53</v>
      </c>
      <c r="K1094" s="136"/>
      <c r="L1094" s="140" t="s">
        <v>755</v>
      </c>
      <c r="M1094" s="139" t="s">
        <v>54</v>
      </c>
    </row>
    <row r="1095" spans="1:13" s="153" customFormat="1">
      <c r="A1095" s="189" t="s">
        <v>1833</v>
      </c>
      <c r="B1095" s="189"/>
      <c r="C1095" s="189" t="s">
        <v>2989</v>
      </c>
      <c r="D1095" s="190">
        <v>45566</v>
      </c>
      <c r="E1095" s="191">
        <v>45631</v>
      </c>
      <c r="F1095" s="132">
        <v>-3.56</v>
      </c>
      <c r="G1095" s="193">
        <v>211010200000</v>
      </c>
      <c r="H1095" s="189" t="s">
        <v>1844</v>
      </c>
      <c r="I1095" s="189" t="s">
        <v>2061</v>
      </c>
      <c r="J1095" s="189" t="s">
        <v>55</v>
      </c>
      <c r="K1095" s="136"/>
      <c r="L1095" s="140" t="s">
        <v>755</v>
      </c>
      <c r="M1095" s="139" t="s">
        <v>56</v>
      </c>
    </row>
    <row r="1096" spans="1:13" s="153" customFormat="1">
      <c r="A1096" s="189" t="s">
        <v>1833</v>
      </c>
      <c r="B1096" s="189"/>
      <c r="C1096" s="189" t="s">
        <v>2989</v>
      </c>
      <c r="D1096" s="190">
        <v>45566</v>
      </c>
      <c r="E1096" s="191">
        <v>45631</v>
      </c>
      <c r="F1096" s="132">
        <v>-0.32</v>
      </c>
      <c r="G1096" s="193">
        <v>211010200000</v>
      </c>
      <c r="H1096" s="189" t="s">
        <v>1844</v>
      </c>
      <c r="I1096" s="189" t="s">
        <v>1838</v>
      </c>
      <c r="J1096" s="189" t="s">
        <v>55</v>
      </c>
      <c r="K1096" s="136"/>
      <c r="L1096" s="140" t="s">
        <v>755</v>
      </c>
      <c r="M1096" s="139" t="s">
        <v>56</v>
      </c>
    </row>
    <row r="1097" spans="1:13" s="153" customFormat="1">
      <c r="A1097" s="189" t="s">
        <v>1833</v>
      </c>
      <c r="B1097" s="189"/>
      <c r="C1097" s="189" t="s">
        <v>2989</v>
      </c>
      <c r="D1097" s="190">
        <v>45566</v>
      </c>
      <c r="E1097" s="191">
        <v>45631</v>
      </c>
      <c r="F1097" s="132">
        <v>-2.92</v>
      </c>
      <c r="G1097" s="193">
        <v>211010200000</v>
      </c>
      <c r="H1097" s="189" t="s">
        <v>1844</v>
      </c>
      <c r="I1097" s="189" t="s">
        <v>2173</v>
      </c>
      <c r="J1097" s="189" t="s">
        <v>55</v>
      </c>
      <c r="K1097" s="136"/>
      <c r="L1097" s="140" t="s">
        <v>755</v>
      </c>
      <c r="M1097" s="139" t="s">
        <v>56</v>
      </c>
    </row>
    <row r="1098" spans="1:13" s="153" customFormat="1">
      <c r="A1098" s="189" t="s">
        <v>1833</v>
      </c>
      <c r="B1098" s="189"/>
      <c r="C1098" s="189" t="s">
        <v>2989</v>
      </c>
      <c r="D1098" s="190">
        <v>45566</v>
      </c>
      <c r="E1098" s="191">
        <v>45631</v>
      </c>
      <c r="F1098" s="132">
        <v>-0.97</v>
      </c>
      <c r="G1098" s="193">
        <v>211010200000</v>
      </c>
      <c r="H1098" s="189" t="s">
        <v>1844</v>
      </c>
      <c r="I1098" s="189" t="s">
        <v>2174</v>
      </c>
      <c r="J1098" s="189" t="s">
        <v>759</v>
      </c>
      <c r="K1098" s="136"/>
      <c r="L1098" s="140" t="s">
        <v>755</v>
      </c>
      <c r="M1098" s="139" t="s">
        <v>758</v>
      </c>
    </row>
    <row r="1099" spans="1:13" s="153" customFormat="1">
      <c r="A1099" s="189" t="s">
        <v>1833</v>
      </c>
      <c r="B1099" s="189"/>
      <c r="C1099" s="189" t="s">
        <v>2989</v>
      </c>
      <c r="D1099" s="190">
        <v>45566</v>
      </c>
      <c r="E1099" s="191">
        <v>45631</v>
      </c>
      <c r="F1099" s="132">
        <v>-6.81</v>
      </c>
      <c r="G1099" s="193">
        <v>211010200000</v>
      </c>
      <c r="H1099" s="189" t="s">
        <v>1844</v>
      </c>
      <c r="I1099" s="189" t="s">
        <v>1840</v>
      </c>
      <c r="J1099" s="189" t="s">
        <v>57</v>
      </c>
      <c r="K1099" s="136"/>
      <c r="L1099" s="140" t="s">
        <v>755</v>
      </c>
      <c r="M1099" s="139" t="s">
        <v>58</v>
      </c>
    </row>
    <row r="1100" spans="1:13" s="153" customFormat="1">
      <c r="A1100" s="189" t="s">
        <v>1833</v>
      </c>
      <c r="B1100" s="189"/>
      <c r="C1100" s="189" t="s">
        <v>2989</v>
      </c>
      <c r="D1100" s="190">
        <v>45566</v>
      </c>
      <c r="E1100" s="191">
        <v>45631</v>
      </c>
      <c r="F1100" s="132">
        <v>-0.65</v>
      </c>
      <c r="G1100" s="193">
        <v>211010200000</v>
      </c>
      <c r="H1100" s="189" t="s">
        <v>1844</v>
      </c>
      <c r="I1100" s="189" t="s">
        <v>2175</v>
      </c>
      <c r="J1100" s="189" t="s">
        <v>55</v>
      </c>
      <c r="K1100" s="136"/>
      <c r="L1100" s="140" t="s">
        <v>755</v>
      </c>
      <c r="M1100" s="139" t="s">
        <v>56</v>
      </c>
    </row>
    <row r="1101" spans="1:13" s="153" customFormat="1">
      <c r="A1101" s="189" t="s">
        <v>1833</v>
      </c>
      <c r="B1101" s="189"/>
      <c r="C1101" s="189" t="s">
        <v>2989</v>
      </c>
      <c r="D1101" s="190">
        <v>45566</v>
      </c>
      <c r="E1101" s="191">
        <v>45631</v>
      </c>
      <c r="F1101" s="132">
        <v>-2.92</v>
      </c>
      <c r="G1101" s="193">
        <v>211010200000</v>
      </c>
      <c r="H1101" s="189" t="s">
        <v>1844</v>
      </c>
      <c r="I1101" s="189" t="s">
        <v>1835</v>
      </c>
      <c r="J1101" s="189" t="s">
        <v>55</v>
      </c>
      <c r="K1101" s="136"/>
      <c r="L1101" s="140" t="s">
        <v>755</v>
      </c>
      <c r="M1101" s="139" t="s">
        <v>56</v>
      </c>
    </row>
    <row r="1102" spans="1:13" s="153" customFormat="1">
      <c r="A1102" s="189" t="s">
        <v>1833</v>
      </c>
      <c r="B1102" s="189"/>
      <c r="C1102" s="189" t="s">
        <v>2989</v>
      </c>
      <c r="D1102" s="190">
        <v>45566</v>
      </c>
      <c r="E1102" s="191">
        <v>45631</v>
      </c>
      <c r="F1102" s="132">
        <v>-1.94</v>
      </c>
      <c r="G1102" s="193">
        <v>211010200000</v>
      </c>
      <c r="H1102" s="189" t="s">
        <v>1844</v>
      </c>
      <c r="I1102" s="189" t="s">
        <v>1841</v>
      </c>
      <c r="J1102" s="189" t="s">
        <v>59</v>
      </c>
      <c r="K1102" s="136"/>
      <c r="L1102" s="140" t="s">
        <v>755</v>
      </c>
      <c r="M1102" s="139" t="s">
        <v>60</v>
      </c>
    </row>
    <row r="1103" spans="1:13" s="153" customFormat="1">
      <c r="A1103" s="189" t="s">
        <v>1833</v>
      </c>
      <c r="B1103" s="189"/>
      <c r="C1103" s="189" t="s">
        <v>2989</v>
      </c>
      <c r="D1103" s="190">
        <v>45566</v>
      </c>
      <c r="E1103" s="191">
        <v>45631</v>
      </c>
      <c r="F1103" s="132">
        <v>-0.65</v>
      </c>
      <c r="G1103" s="193">
        <v>211010200000</v>
      </c>
      <c r="H1103" s="189" t="s">
        <v>1844</v>
      </c>
      <c r="I1103" s="189" t="s">
        <v>1836</v>
      </c>
      <c r="J1103" s="189" t="s">
        <v>55</v>
      </c>
      <c r="K1103" s="136"/>
      <c r="L1103" s="140" t="s">
        <v>755</v>
      </c>
      <c r="M1103" s="139" t="s">
        <v>56</v>
      </c>
    </row>
    <row r="1104" spans="1:13" s="153" customFormat="1">
      <c r="A1104" s="189" t="s">
        <v>1833</v>
      </c>
      <c r="B1104" s="189"/>
      <c r="C1104" s="189" t="s">
        <v>2989</v>
      </c>
      <c r="D1104" s="190">
        <v>45566</v>
      </c>
      <c r="E1104" s="191">
        <v>45631</v>
      </c>
      <c r="F1104" s="132">
        <v>-1.94</v>
      </c>
      <c r="G1104" s="193">
        <v>211010200000</v>
      </c>
      <c r="H1104" s="189" t="s">
        <v>1844</v>
      </c>
      <c r="I1104" s="189" t="s">
        <v>2177</v>
      </c>
      <c r="J1104" s="189" t="s">
        <v>774</v>
      </c>
      <c r="K1104" s="136"/>
      <c r="L1104" s="140" t="s">
        <v>755</v>
      </c>
      <c r="M1104" s="139" t="s">
        <v>773</v>
      </c>
    </row>
    <row r="1105" spans="1:13" s="153" customFormat="1">
      <c r="A1105" s="189" t="s">
        <v>1833</v>
      </c>
      <c r="B1105" s="189"/>
      <c r="C1105" s="189" t="s">
        <v>2989</v>
      </c>
      <c r="D1105" s="190">
        <v>45566</v>
      </c>
      <c r="E1105" s="191">
        <v>45631</v>
      </c>
      <c r="F1105" s="132">
        <v>-0.65</v>
      </c>
      <c r="G1105" s="193">
        <v>211010200000</v>
      </c>
      <c r="H1105" s="189" t="s">
        <v>1844</v>
      </c>
      <c r="I1105" s="189" t="s">
        <v>1842</v>
      </c>
      <c r="J1105" s="189" t="s">
        <v>63</v>
      </c>
      <c r="K1105" s="136"/>
      <c r="L1105" s="140" t="s">
        <v>755</v>
      </c>
      <c r="M1105" s="139" t="s">
        <v>64</v>
      </c>
    </row>
    <row r="1106" spans="1:13" s="153" customFormat="1">
      <c r="A1106" s="189" t="s">
        <v>1833</v>
      </c>
      <c r="B1106" s="189"/>
      <c r="C1106" s="189" t="s">
        <v>2989</v>
      </c>
      <c r="D1106" s="190">
        <v>45566</v>
      </c>
      <c r="E1106" s="191">
        <v>45631</v>
      </c>
      <c r="F1106" s="132">
        <v>-1.3</v>
      </c>
      <c r="G1106" s="193">
        <v>211010200000</v>
      </c>
      <c r="H1106" s="189" t="s">
        <v>1844</v>
      </c>
      <c r="I1106" s="189" t="s">
        <v>1837</v>
      </c>
      <c r="J1106" s="189" t="s">
        <v>34</v>
      </c>
      <c r="K1106" s="136"/>
      <c r="L1106" s="140" t="s">
        <v>755</v>
      </c>
      <c r="M1106" s="139" t="s">
        <v>35</v>
      </c>
    </row>
    <row r="1107" spans="1:13" s="153" customFormat="1">
      <c r="A1107" s="189" t="s">
        <v>1833</v>
      </c>
      <c r="B1107" s="189"/>
      <c r="C1107" s="189" t="s">
        <v>2989</v>
      </c>
      <c r="D1107" s="190">
        <v>45566</v>
      </c>
      <c r="E1107" s="191">
        <v>45631</v>
      </c>
      <c r="F1107" s="132">
        <v>-1.3</v>
      </c>
      <c r="G1107" s="193">
        <v>211010200000</v>
      </c>
      <c r="H1107" s="189" t="s">
        <v>1844</v>
      </c>
      <c r="I1107" s="189" t="s">
        <v>1843</v>
      </c>
      <c r="J1107" s="189" t="s">
        <v>449</v>
      </c>
      <c r="K1107" s="136"/>
      <c r="L1107" s="140" t="s">
        <v>755</v>
      </c>
      <c r="M1107" s="139" t="s">
        <v>450</v>
      </c>
    </row>
    <row r="1108" spans="1:13" s="153" customFormat="1">
      <c r="A1108" s="189" t="s">
        <v>1833</v>
      </c>
      <c r="B1108" s="189"/>
      <c r="C1108" s="189" t="s">
        <v>2990</v>
      </c>
      <c r="D1108" s="190">
        <v>45536</v>
      </c>
      <c r="E1108" s="191">
        <v>45631</v>
      </c>
      <c r="F1108" s="132">
        <v>27.78</v>
      </c>
      <c r="G1108" s="193">
        <v>466030000000</v>
      </c>
      <c r="H1108" s="189" t="s">
        <v>1834</v>
      </c>
      <c r="I1108" s="189" t="s">
        <v>1839</v>
      </c>
      <c r="J1108" s="189" t="s">
        <v>53</v>
      </c>
      <c r="K1108" s="136"/>
      <c r="L1108" s="140" t="s">
        <v>755</v>
      </c>
      <c r="M1108" s="139" t="s">
        <v>54</v>
      </c>
    </row>
    <row r="1109" spans="1:13" s="153" customFormat="1">
      <c r="A1109" s="189" t="s">
        <v>1833</v>
      </c>
      <c r="B1109" s="189"/>
      <c r="C1109" s="189" t="s">
        <v>2990</v>
      </c>
      <c r="D1109" s="190">
        <v>45536</v>
      </c>
      <c r="E1109" s="191">
        <v>45631</v>
      </c>
      <c r="F1109" s="132">
        <v>152.79</v>
      </c>
      <c r="G1109" s="193">
        <v>466030000000</v>
      </c>
      <c r="H1109" s="189" t="s">
        <v>1834</v>
      </c>
      <c r="I1109" s="189" t="s">
        <v>2061</v>
      </c>
      <c r="J1109" s="189" t="s">
        <v>55</v>
      </c>
      <c r="K1109" s="136"/>
      <c r="L1109" s="140" t="s">
        <v>755</v>
      </c>
      <c r="M1109" s="139" t="s">
        <v>56</v>
      </c>
    </row>
    <row r="1110" spans="1:13" s="153" customFormat="1">
      <c r="A1110" s="189" t="s">
        <v>1833</v>
      </c>
      <c r="B1110" s="189"/>
      <c r="C1110" s="189" t="s">
        <v>2990</v>
      </c>
      <c r="D1110" s="190">
        <v>45536</v>
      </c>
      <c r="E1110" s="191">
        <v>45631</v>
      </c>
      <c r="F1110" s="132">
        <v>13.89</v>
      </c>
      <c r="G1110" s="193">
        <v>466030000000</v>
      </c>
      <c r="H1110" s="189" t="s">
        <v>1834</v>
      </c>
      <c r="I1110" s="189" t="s">
        <v>1838</v>
      </c>
      <c r="J1110" s="189" t="s">
        <v>55</v>
      </c>
      <c r="K1110" s="136"/>
      <c r="L1110" s="140" t="s">
        <v>755</v>
      </c>
      <c r="M1110" s="139" t="s">
        <v>56</v>
      </c>
    </row>
    <row r="1111" spans="1:13" s="153" customFormat="1">
      <c r="A1111" s="189" t="s">
        <v>1833</v>
      </c>
      <c r="B1111" s="189"/>
      <c r="C1111" s="189" t="s">
        <v>2990</v>
      </c>
      <c r="D1111" s="190">
        <v>45536</v>
      </c>
      <c r="E1111" s="191">
        <v>45631</v>
      </c>
      <c r="F1111" s="132">
        <v>125.01</v>
      </c>
      <c r="G1111" s="193">
        <v>466030000000</v>
      </c>
      <c r="H1111" s="189" t="s">
        <v>1834</v>
      </c>
      <c r="I1111" s="189" t="s">
        <v>2173</v>
      </c>
      <c r="J1111" s="189" t="s">
        <v>55</v>
      </c>
      <c r="K1111" s="136"/>
      <c r="L1111" s="140" t="s">
        <v>755</v>
      </c>
      <c r="M1111" s="139" t="s">
        <v>56</v>
      </c>
    </row>
    <row r="1112" spans="1:13" s="153" customFormat="1">
      <c r="A1112" s="189" t="s">
        <v>1833</v>
      </c>
      <c r="B1112" s="189"/>
      <c r="C1112" s="189" t="s">
        <v>2990</v>
      </c>
      <c r="D1112" s="190">
        <v>45536</v>
      </c>
      <c r="E1112" s="191">
        <v>45631</v>
      </c>
      <c r="F1112" s="132">
        <v>41.67</v>
      </c>
      <c r="G1112" s="193">
        <v>466030000000</v>
      </c>
      <c r="H1112" s="189" t="s">
        <v>1834</v>
      </c>
      <c r="I1112" s="189" t="s">
        <v>2174</v>
      </c>
      <c r="J1112" s="189" t="s">
        <v>759</v>
      </c>
      <c r="K1112" s="136"/>
      <c r="L1112" s="140" t="s">
        <v>755</v>
      </c>
      <c r="M1112" s="139" t="s">
        <v>758</v>
      </c>
    </row>
    <row r="1113" spans="1:13" s="153" customFormat="1">
      <c r="A1113" s="189" t="s">
        <v>1833</v>
      </c>
      <c r="B1113" s="189"/>
      <c r="C1113" s="189" t="s">
        <v>2990</v>
      </c>
      <c r="D1113" s="190">
        <v>45536</v>
      </c>
      <c r="E1113" s="191">
        <v>45631</v>
      </c>
      <c r="F1113" s="132">
        <v>291.69</v>
      </c>
      <c r="G1113" s="193">
        <v>466030000000</v>
      </c>
      <c r="H1113" s="189" t="s">
        <v>1834</v>
      </c>
      <c r="I1113" s="189" t="s">
        <v>1840</v>
      </c>
      <c r="J1113" s="189" t="s">
        <v>57</v>
      </c>
      <c r="K1113" s="136"/>
      <c r="L1113" s="140" t="s">
        <v>755</v>
      </c>
      <c r="M1113" s="139" t="s">
        <v>58</v>
      </c>
    </row>
    <row r="1114" spans="1:13" s="153" customFormat="1">
      <c r="A1114" s="189" t="s">
        <v>1833</v>
      </c>
      <c r="B1114" s="189"/>
      <c r="C1114" s="189" t="s">
        <v>2990</v>
      </c>
      <c r="D1114" s="190">
        <v>45536</v>
      </c>
      <c r="E1114" s="191">
        <v>45631</v>
      </c>
      <c r="F1114" s="132">
        <v>27.78</v>
      </c>
      <c r="G1114" s="193">
        <v>466030000000</v>
      </c>
      <c r="H1114" s="189" t="s">
        <v>1834</v>
      </c>
      <c r="I1114" s="189" t="s">
        <v>2175</v>
      </c>
      <c r="J1114" s="189" t="s">
        <v>55</v>
      </c>
      <c r="K1114" s="136"/>
      <c r="L1114" s="140" t="s">
        <v>755</v>
      </c>
      <c r="M1114" s="139" t="s">
        <v>56</v>
      </c>
    </row>
    <row r="1115" spans="1:13" s="153" customFormat="1">
      <c r="A1115" s="189" t="s">
        <v>1833</v>
      </c>
      <c r="B1115" s="189"/>
      <c r="C1115" s="189" t="s">
        <v>2990</v>
      </c>
      <c r="D1115" s="190">
        <v>45536</v>
      </c>
      <c r="E1115" s="191">
        <v>45631</v>
      </c>
      <c r="F1115" s="132">
        <v>125.01</v>
      </c>
      <c r="G1115" s="193">
        <v>466030000000</v>
      </c>
      <c r="H1115" s="189" t="s">
        <v>1834</v>
      </c>
      <c r="I1115" s="189" t="s">
        <v>1835</v>
      </c>
      <c r="J1115" s="189" t="s">
        <v>55</v>
      </c>
      <c r="K1115" s="136"/>
      <c r="L1115" s="140" t="s">
        <v>755</v>
      </c>
      <c r="M1115" s="139" t="s">
        <v>56</v>
      </c>
    </row>
    <row r="1116" spans="1:13" s="153" customFormat="1">
      <c r="A1116" s="189" t="s">
        <v>1833</v>
      </c>
      <c r="B1116" s="189"/>
      <c r="C1116" s="189" t="s">
        <v>2990</v>
      </c>
      <c r="D1116" s="190">
        <v>45536</v>
      </c>
      <c r="E1116" s="191">
        <v>45631</v>
      </c>
      <c r="F1116" s="132">
        <v>83.3</v>
      </c>
      <c r="G1116" s="193">
        <v>466030000000</v>
      </c>
      <c r="H1116" s="189" t="s">
        <v>1834</v>
      </c>
      <c r="I1116" s="189" t="s">
        <v>1841</v>
      </c>
      <c r="J1116" s="189" t="s">
        <v>59</v>
      </c>
      <c r="K1116" s="136"/>
      <c r="L1116" s="140" t="s">
        <v>755</v>
      </c>
      <c r="M1116" s="139" t="s">
        <v>60</v>
      </c>
    </row>
    <row r="1117" spans="1:13" s="153" customFormat="1">
      <c r="A1117" s="189" t="s">
        <v>1833</v>
      </c>
      <c r="B1117" s="189"/>
      <c r="C1117" s="189" t="s">
        <v>2990</v>
      </c>
      <c r="D1117" s="190">
        <v>45536</v>
      </c>
      <c r="E1117" s="191">
        <v>45631</v>
      </c>
      <c r="F1117" s="132">
        <v>27.78</v>
      </c>
      <c r="G1117" s="193">
        <v>466030000000</v>
      </c>
      <c r="H1117" s="189" t="s">
        <v>1834</v>
      </c>
      <c r="I1117" s="189" t="s">
        <v>1836</v>
      </c>
      <c r="J1117" s="189" t="s">
        <v>55</v>
      </c>
      <c r="K1117" s="136"/>
      <c r="L1117" s="140" t="s">
        <v>755</v>
      </c>
      <c r="M1117" s="139" t="s">
        <v>56</v>
      </c>
    </row>
    <row r="1118" spans="1:13" s="153" customFormat="1">
      <c r="A1118" s="189" t="s">
        <v>1833</v>
      </c>
      <c r="B1118" s="189"/>
      <c r="C1118" s="189" t="s">
        <v>2990</v>
      </c>
      <c r="D1118" s="190">
        <v>45536</v>
      </c>
      <c r="E1118" s="191">
        <v>45631</v>
      </c>
      <c r="F1118" s="132">
        <v>83.34</v>
      </c>
      <c r="G1118" s="193">
        <v>466030000000</v>
      </c>
      <c r="H1118" s="189" t="s">
        <v>1834</v>
      </c>
      <c r="I1118" s="189" t="s">
        <v>2177</v>
      </c>
      <c r="J1118" s="189" t="s">
        <v>774</v>
      </c>
      <c r="K1118" s="136"/>
      <c r="L1118" s="140" t="s">
        <v>755</v>
      </c>
      <c r="M1118" s="139" t="s">
        <v>773</v>
      </c>
    </row>
    <row r="1119" spans="1:13" s="153" customFormat="1">
      <c r="A1119" s="189" t="s">
        <v>1833</v>
      </c>
      <c r="B1119" s="189"/>
      <c r="C1119" s="189" t="s">
        <v>2990</v>
      </c>
      <c r="D1119" s="190">
        <v>45536</v>
      </c>
      <c r="E1119" s="191">
        <v>45631</v>
      </c>
      <c r="F1119" s="132">
        <v>27.78</v>
      </c>
      <c r="G1119" s="193">
        <v>466030000000</v>
      </c>
      <c r="H1119" s="189" t="s">
        <v>1834</v>
      </c>
      <c r="I1119" s="189" t="s">
        <v>1842</v>
      </c>
      <c r="J1119" s="189" t="s">
        <v>63</v>
      </c>
      <c r="K1119" s="136"/>
      <c r="L1119" s="140" t="s">
        <v>755</v>
      </c>
      <c r="M1119" s="139" t="s">
        <v>64</v>
      </c>
    </row>
    <row r="1120" spans="1:13" s="153" customFormat="1">
      <c r="A1120" s="189" t="s">
        <v>1833</v>
      </c>
      <c r="B1120" s="189"/>
      <c r="C1120" s="189" t="s">
        <v>2990</v>
      </c>
      <c r="D1120" s="190">
        <v>45536</v>
      </c>
      <c r="E1120" s="191">
        <v>45631</v>
      </c>
      <c r="F1120" s="132">
        <v>55.56</v>
      </c>
      <c r="G1120" s="193">
        <v>466030000000</v>
      </c>
      <c r="H1120" s="189" t="s">
        <v>1834</v>
      </c>
      <c r="I1120" s="189" t="s">
        <v>1837</v>
      </c>
      <c r="J1120" s="189" t="s">
        <v>34</v>
      </c>
      <c r="K1120" s="136"/>
      <c r="L1120" s="140" t="s">
        <v>755</v>
      </c>
      <c r="M1120" s="139" t="s">
        <v>35</v>
      </c>
    </row>
    <row r="1121" spans="1:13" s="153" customFormat="1">
      <c r="A1121" s="189" t="s">
        <v>1833</v>
      </c>
      <c r="B1121" s="189"/>
      <c r="C1121" s="189" t="s">
        <v>2990</v>
      </c>
      <c r="D1121" s="190">
        <v>45536</v>
      </c>
      <c r="E1121" s="191">
        <v>45631</v>
      </c>
      <c r="F1121" s="132">
        <v>55.56</v>
      </c>
      <c r="G1121" s="193">
        <v>466030000000</v>
      </c>
      <c r="H1121" s="189" t="s">
        <v>1834</v>
      </c>
      <c r="I1121" s="189" t="s">
        <v>1843</v>
      </c>
      <c r="J1121" s="189" t="s">
        <v>449</v>
      </c>
      <c r="K1121" s="136"/>
      <c r="L1121" s="140" t="s">
        <v>755</v>
      </c>
      <c r="M1121" s="139" t="s">
        <v>450</v>
      </c>
    </row>
    <row r="1122" spans="1:13" s="153" customFormat="1">
      <c r="A1122" s="189" t="s">
        <v>1833</v>
      </c>
      <c r="B1122" s="189"/>
      <c r="C1122" s="189" t="s">
        <v>2991</v>
      </c>
      <c r="D1122" s="190">
        <v>45566</v>
      </c>
      <c r="E1122" s="191">
        <v>45631</v>
      </c>
      <c r="F1122" s="132">
        <v>283.33999999999997</v>
      </c>
      <c r="G1122" s="193">
        <v>466030000000</v>
      </c>
      <c r="H1122" s="189" t="s">
        <v>1834</v>
      </c>
      <c r="I1122" s="189" t="s">
        <v>1839</v>
      </c>
      <c r="J1122" s="189" t="s">
        <v>53</v>
      </c>
      <c r="K1122" s="136"/>
      <c r="L1122" s="140" t="s">
        <v>755</v>
      </c>
      <c r="M1122" s="139" t="s">
        <v>54</v>
      </c>
    </row>
    <row r="1123" spans="1:13" s="153" customFormat="1">
      <c r="A1123" s="189" t="s">
        <v>1833</v>
      </c>
      <c r="B1123" s="189"/>
      <c r="C1123" s="189" t="s">
        <v>2991</v>
      </c>
      <c r="D1123" s="190">
        <v>45566</v>
      </c>
      <c r="E1123" s="191">
        <v>45631</v>
      </c>
      <c r="F1123" s="132">
        <v>1700.03</v>
      </c>
      <c r="G1123" s="193">
        <v>466030000000</v>
      </c>
      <c r="H1123" s="189" t="s">
        <v>1834</v>
      </c>
      <c r="I1123" s="189" t="s">
        <v>2992</v>
      </c>
      <c r="J1123" s="189" t="s">
        <v>757</v>
      </c>
      <c r="K1123" s="136"/>
      <c r="L1123" s="140" t="s">
        <v>755</v>
      </c>
      <c r="M1123" s="139" t="s">
        <v>756</v>
      </c>
    </row>
    <row r="1124" spans="1:13" s="153" customFormat="1">
      <c r="A1124" s="189" t="s">
        <v>1833</v>
      </c>
      <c r="B1124" s="189"/>
      <c r="C1124" s="189" t="s">
        <v>2991</v>
      </c>
      <c r="D1124" s="190">
        <v>45566</v>
      </c>
      <c r="E1124" s="191">
        <v>45631</v>
      </c>
      <c r="F1124" s="132">
        <v>566.67999999999995</v>
      </c>
      <c r="G1124" s="193">
        <v>466030000000</v>
      </c>
      <c r="H1124" s="189" t="s">
        <v>1834</v>
      </c>
      <c r="I1124" s="189" t="s">
        <v>2993</v>
      </c>
      <c r="J1124" s="189" t="s">
        <v>55</v>
      </c>
      <c r="K1124" s="136"/>
      <c r="L1124" s="140" t="s">
        <v>755</v>
      </c>
      <c r="M1124" s="139" t="s">
        <v>56</v>
      </c>
    </row>
    <row r="1125" spans="1:13" s="153" customFormat="1">
      <c r="A1125" s="189" t="s">
        <v>1833</v>
      </c>
      <c r="B1125" s="189"/>
      <c r="C1125" s="189" t="s">
        <v>2991</v>
      </c>
      <c r="D1125" s="190">
        <v>45566</v>
      </c>
      <c r="E1125" s="191">
        <v>45631</v>
      </c>
      <c r="F1125" s="132">
        <v>283.33999999999997</v>
      </c>
      <c r="G1125" s="193">
        <v>466030000000</v>
      </c>
      <c r="H1125" s="189" t="s">
        <v>1834</v>
      </c>
      <c r="I1125" s="189" t="s">
        <v>2994</v>
      </c>
      <c r="J1125" s="189" t="s">
        <v>759</v>
      </c>
      <c r="K1125" s="136"/>
      <c r="L1125" s="140" t="s">
        <v>755</v>
      </c>
      <c r="M1125" s="139" t="s">
        <v>758</v>
      </c>
    </row>
    <row r="1126" spans="1:13" s="153" customFormat="1">
      <c r="A1126" s="189" t="s">
        <v>1833</v>
      </c>
      <c r="B1126" s="189"/>
      <c r="C1126" s="189" t="s">
        <v>2991</v>
      </c>
      <c r="D1126" s="190">
        <v>45566</v>
      </c>
      <c r="E1126" s="191">
        <v>45631</v>
      </c>
      <c r="F1126" s="132">
        <v>3683.41</v>
      </c>
      <c r="G1126" s="193">
        <v>466030000000</v>
      </c>
      <c r="H1126" s="189" t="s">
        <v>1834</v>
      </c>
      <c r="I1126" s="189" t="s">
        <v>1840</v>
      </c>
      <c r="J1126" s="189" t="s">
        <v>57</v>
      </c>
      <c r="K1126" s="136"/>
      <c r="L1126" s="140" t="s">
        <v>755</v>
      </c>
      <c r="M1126" s="139" t="s">
        <v>58</v>
      </c>
    </row>
    <row r="1127" spans="1:13" s="153" customFormat="1">
      <c r="A1127" s="189" t="s">
        <v>1833</v>
      </c>
      <c r="B1127" s="189"/>
      <c r="C1127" s="189" t="s">
        <v>2991</v>
      </c>
      <c r="D1127" s="190">
        <v>45566</v>
      </c>
      <c r="E1127" s="191">
        <v>45631</v>
      </c>
      <c r="F1127" s="132">
        <v>566.67999999999995</v>
      </c>
      <c r="G1127" s="193">
        <v>466030000000</v>
      </c>
      <c r="H1127" s="189" t="s">
        <v>1834</v>
      </c>
      <c r="I1127" s="189" t="s">
        <v>2995</v>
      </c>
      <c r="J1127" s="189" t="s">
        <v>55</v>
      </c>
      <c r="K1127" s="136"/>
      <c r="L1127" s="140" t="s">
        <v>755</v>
      </c>
      <c r="M1127" s="139" t="s">
        <v>56</v>
      </c>
    </row>
    <row r="1128" spans="1:13" s="153" customFormat="1">
      <c r="A1128" s="189" t="s">
        <v>1833</v>
      </c>
      <c r="B1128" s="189"/>
      <c r="C1128" s="189" t="s">
        <v>2991</v>
      </c>
      <c r="D1128" s="190">
        <v>45566</v>
      </c>
      <c r="E1128" s="191">
        <v>45631</v>
      </c>
      <c r="F1128" s="132">
        <v>283.33999999999997</v>
      </c>
      <c r="G1128" s="193">
        <v>466030000000</v>
      </c>
      <c r="H1128" s="189" t="s">
        <v>1834</v>
      </c>
      <c r="I1128" s="189" t="s">
        <v>1835</v>
      </c>
      <c r="J1128" s="189" t="s">
        <v>55</v>
      </c>
      <c r="K1128" s="136"/>
      <c r="L1128" s="140" t="s">
        <v>755</v>
      </c>
      <c r="M1128" s="139" t="s">
        <v>56</v>
      </c>
    </row>
    <row r="1129" spans="1:13" s="153" customFormat="1">
      <c r="A1129" s="189" t="s">
        <v>1833</v>
      </c>
      <c r="B1129" s="189"/>
      <c r="C1129" s="189" t="s">
        <v>2991</v>
      </c>
      <c r="D1129" s="190">
        <v>45566</v>
      </c>
      <c r="E1129" s="191">
        <v>45631</v>
      </c>
      <c r="F1129" s="132">
        <v>3683.41</v>
      </c>
      <c r="G1129" s="193">
        <v>466030000000</v>
      </c>
      <c r="H1129" s="189" t="s">
        <v>1834</v>
      </c>
      <c r="I1129" s="189" t="s">
        <v>2176</v>
      </c>
      <c r="J1129" s="189" t="s">
        <v>65</v>
      </c>
      <c r="K1129" s="136"/>
      <c r="L1129" s="140" t="s">
        <v>755</v>
      </c>
      <c r="M1129" s="139" t="s">
        <v>66</v>
      </c>
    </row>
    <row r="1130" spans="1:13" s="153" customFormat="1">
      <c r="A1130" s="189" t="s">
        <v>1833</v>
      </c>
      <c r="B1130" s="189"/>
      <c r="C1130" s="189" t="s">
        <v>2991</v>
      </c>
      <c r="D1130" s="190">
        <v>45566</v>
      </c>
      <c r="E1130" s="191">
        <v>45631</v>
      </c>
      <c r="F1130" s="132">
        <v>283.33999999999997</v>
      </c>
      <c r="G1130" s="193">
        <v>466030000000</v>
      </c>
      <c r="H1130" s="189" t="s">
        <v>1834</v>
      </c>
      <c r="I1130" s="189" t="s">
        <v>2996</v>
      </c>
      <c r="J1130" s="189" t="s">
        <v>61</v>
      </c>
      <c r="K1130" s="136"/>
      <c r="L1130" s="140" t="s">
        <v>755</v>
      </c>
      <c r="M1130" s="139" t="s">
        <v>62</v>
      </c>
    </row>
    <row r="1131" spans="1:13" s="153" customFormat="1">
      <c r="A1131" s="189" t="s">
        <v>1833</v>
      </c>
      <c r="B1131" s="189"/>
      <c r="C1131" s="189" t="s">
        <v>2991</v>
      </c>
      <c r="D1131" s="190">
        <v>45566</v>
      </c>
      <c r="E1131" s="191">
        <v>45631</v>
      </c>
      <c r="F1131" s="132">
        <v>850.02</v>
      </c>
      <c r="G1131" s="193">
        <v>466030000000</v>
      </c>
      <c r="H1131" s="189" t="s">
        <v>1834</v>
      </c>
      <c r="I1131" s="189" t="s">
        <v>2177</v>
      </c>
      <c r="J1131" s="189" t="s">
        <v>774</v>
      </c>
      <c r="K1131" s="136"/>
      <c r="L1131" s="140" t="s">
        <v>755</v>
      </c>
      <c r="M1131" s="139" t="s">
        <v>773</v>
      </c>
    </row>
    <row r="1132" spans="1:13" s="153" customFormat="1">
      <c r="A1132" s="189" t="s">
        <v>1833</v>
      </c>
      <c r="B1132" s="189"/>
      <c r="C1132" s="189" t="s">
        <v>2997</v>
      </c>
      <c r="D1132" s="190">
        <v>45566</v>
      </c>
      <c r="E1132" s="191">
        <v>45631</v>
      </c>
      <c r="F1132" s="132">
        <v>378.4</v>
      </c>
      <c r="G1132" s="193">
        <v>466030000000</v>
      </c>
      <c r="H1132" s="189" t="s">
        <v>1834</v>
      </c>
      <c r="I1132" s="189" t="s">
        <v>1839</v>
      </c>
      <c r="J1132" s="189" t="s">
        <v>53</v>
      </c>
      <c r="K1132" s="136"/>
      <c r="L1132" s="140" t="s">
        <v>755</v>
      </c>
      <c r="M1132" s="139" t="s">
        <v>54</v>
      </c>
    </row>
    <row r="1133" spans="1:13" s="153" customFormat="1">
      <c r="A1133" s="189" t="s">
        <v>1833</v>
      </c>
      <c r="B1133" s="189"/>
      <c r="C1133" s="189" t="s">
        <v>2997</v>
      </c>
      <c r="D1133" s="190">
        <v>45566</v>
      </c>
      <c r="E1133" s="191">
        <v>45631</v>
      </c>
      <c r="F1133" s="132">
        <v>1135.19</v>
      </c>
      <c r="G1133" s="193">
        <v>466030000000</v>
      </c>
      <c r="H1133" s="189" t="s">
        <v>1834</v>
      </c>
      <c r="I1133" s="189" t="s">
        <v>2992</v>
      </c>
      <c r="J1133" s="189" t="s">
        <v>757</v>
      </c>
      <c r="K1133" s="136"/>
      <c r="L1133" s="140" t="s">
        <v>755</v>
      </c>
      <c r="M1133" s="139" t="s">
        <v>756</v>
      </c>
    </row>
    <row r="1134" spans="1:13" s="153" customFormat="1">
      <c r="A1134" s="189" t="s">
        <v>1833</v>
      </c>
      <c r="B1134" s="189"/>
      <c r="C1134" s="189" t="s">
        <v>2997</v>
      </c>
      <c r="D1134" s="190">
        <v>45566</v>
      </c>
      <c r="E1134" s="191">
        <v>45631</v>
      </c>
      <c r="F1134" s="132">
        <v>378.4</v>
      </c>
      <c r="G1134" s="193">
        <v>466030000000</v>
      </c>
      <c r="H1134" s="189" t="s">
        <v>1834</v>
      </c>
      <c r="I1134" s="189" t="s">
        <v>2993</v>
      </c>
      <c r="J1134" s="189" t="s">
        <v>55</v>
      </c>
      <c r="K1134" s="136"/>
      <c r="L1134" s="140" t="s">
        <v>755</v>
      </c>
      <c r="M1134" s="139" t="s">
        <v>56</v>
      </c>
    </row>
    <row r="1135" spans="1:13" s="153" customFormat="1">
      <c r="A1135" s="189" t="s">
        <v>1833</v>
      </c>
      <c r="B1135" s="189"/>
      <c r="C1135" s="189" t="s">
        <v>2997</v>
      </c>
      <c r="D1135" s="190">
        <v>45566</v>
      </c>
      <c r="E1135" s="191">
        <v>45631</v>
      </c>
      <c r="F1135" s="132">
        <v>3783.97</v>
      </c>
      <c r="G1135" s="193">
        <v>466030000000</v>
      </c>
      <c r="H1135" s="189" t="s">
        <v>1834</v>
      </c>
      <c r="I1135" s="189" t="s">
        <v>1840</v>
      </c>
      <c r="J1135" s="189" t="s">
        <v>57</v>
      </c>
      <c r="K1135" s="136"/>
      <c r="L1135" s="140" t="s">
        <v>755</v>
      </c>
      <c r="M1135" s="139" t="s">
        <v>58</v>
      </c>
    </row>
    <row r="1136" spans="1:13" s="153" customFormat="1">
      <c r="A1136" s="189" t="s">
        <v>1833</v>
      </c>
      <c r="B1136" s="189"/>
      <c r="C1136" s="189" t="s">
        <v>2997</v>
      </c>
      <c r="D1136" s="190">
        <v>45566</v>
      </c>
      <c r="E1136" s="191">
        <v>45631</v>
      </c>
      <c r="F1136" s="132">
        <v>1513.59</v>
      </c>
      <c r="G1136" s="193">
        <v>466030000000</v>
      </c>
      <c r="H1136" s="189" t="s">
        <v>1834</v>
      </c>
      <c r="I1136" s="189" t="s">
        <v>1835</v>
      </c>
      <c r="J1136" s="189" t="s">
        <v>55</v>
      </c>
      <c r="K1136" s="136"/>
      <c r="L1136" s="140" t="s">
        <v>755</v>
      </c>
      <c r="M1136" s="139" t="s">
        <v>56</v>
      </c>
    </row>
    <row r="1137" spans="1:13" s="153" customFormat="1">
      <c r="A1137" s="189" t="s">
        <v>1833</v>
      </c>
      <c r="B1137" s="189"/>
      <c r="C1137" s="189" t="s">
        <v>2997</v>
      </c>
      <c r="D1137" s="190">
        <v>45566</v>
      </c>
      <c r="E1137" s="191">
        <v>45631</v>
      </c>
      <c r="F1137" s="132">
        <v>378.4</v>
      </c>
      <c r="G1137" s="193">
        <v>466030000000</v>
      </c>
      <c r="H1137" s="189" t="s">
        <v>1834</v>
      </c>
      <c r="I1137" s="189" t="s">
        <v>2176</v>
      </c>
      <c r="J1137" s="189" t="s">
        <v>65</v>
      </c>
      <c r="K1137" s="136"/>
      <c r="L1137" s="140" t="s">
        <v>755</v>
      </c>
      <c r="M1137" s="139" t="s">
        <v>66</v>
      </c>
    </row>
    <row r="1138" spans="1:13" s="153" customFormat="1">
      <c r="A1138" s="189" t="s">
        <v>1833</v>
      </c>
      <c r="B1138" s="189"/>
      <c r="C1138" s="189" t="s">
        <v>2997</v>
      </c>
      <c r="D1138" s="190">
        <v>45566</v>
      </c>
      <c r="E1138" s="191">
        <v>45631</v>
      </c>
      <c r="F1138" s="132">
        <v>378.72</v>
      </c>
      <c r="G1138" s="193">
        <v>466030000000</v>
      </c>
      <c r="H1138" s="189" t="s">
        <v>1834</v>
      </c>
      <c r="I1138" s="189" t="s">
        <v>2996</v>
      </c>
      <c r="J1138" s="189" t="s">
        <v>61</v>
      </c>
      <c r="K1138" s="136"/>
      <c r="L1138" s="140" t="s">
        <v>755</v>
      </c>
      <c r="M1138" s="139" t="s">
        <v>62</v>
      </c>
    </row>
    <row r="1139" spans="1:13" s="153" customFormat="1">
      <c r="A1139" s="189" t="s">
        <v>500</v>
      </c>
      <c r="B1139" s="189"/>
      <c r="C1139" s="189" t="s">
        <v>2998</v>
      </c>
      <c r="D1139" s="190">
        <v>45597</v>
      </c>
      <c r="E1139" s="191">
        <v>45631</v>
      </c>
      <c r="F1139" s="132">
        <v>-5.32</v>
      </c>
      <c r="G1139" s="193">
        <v>211010200000</v>
      </c>
      <c r="H1139" s="189" t="s">
        <v>1844</v>
      </c>
      <c r="I1139" s="189" t="s">
        <v>2999</v>
      </c>
      <c r="J1139" s="189" t="s">
        <v>401</v>
      </c>
      <c r="K1139" s="136"/>
      <c r="L1139" s="140" t="s">
        <v>755</v>
      </c>
      <c r="M1139" s="139" t="s">
        <v>402</v>
      </c>
    </row>
    <row r="1140" spans="1:13" s="153" customFormat="1">
      <c r="A1140" s="189" t="s">
        <v>500</v>
      </c>
      <c r="B1140" s="189"/>
      <c r="C1140" s="189" t="s">
        <v>2998</v>
      </c>
      <c r="D1140" s="190">
        <v>45597</v>
      </c>
      <c r="E1140" s="191">
        <v>45631</v>
      </c>
      <c r="F1140" s="132">
        <v>-5.32</v>
      </c>
      <c r="G1140" s="193">
        <v>211010200000</v>
      </c>
      <c r="H1140" s="189" t="s">
        <v>1844</v>
      </c>
      <c r="I1140" s="189" t="s">
        <v>3000</v>
      </c>
      <c r="J1140" s="189" t="s">
        <v>483</v>
      </c>
      <c r="K1140" s="136"/>
      <c r="L1140" s="140" t="s">
        <v>755</v>
      </c>
      <c r="M1140" s="139" t="s">
        <v>484</v>
      </c>
    </row>
    <row r="1141" spans="1:13" s="153" customFormat="1">
      <c r="A1141" s="189" t="s">
        <v>500</v>
      </c>
      <c r="B1141" s="189"/>
      <c r="C1141" s="189" t="s">
        <v>2998</v>
      </c>
      <c r="D1141" s="190">
        <v>45597</v>
      </c>
      <c r="E1141" s="191">
        <v>45631</v>
      </c>
      <c r="F1141" s="132">
        <v>-5.32</v>
      </c>
      <c r="G1141" s="193">
        <v>211010200000</v>
      </c>
      <c r="H1141" s="189" t="s">
        <v>1844</v>
      </c>
      <c r="I1141" s="189" t="s">
        <v>3001</v>
      </c>
      <c r="J1141" s="189" t="s">
        <v>97</v>
      </c>
      <c r="K1141" s="136"/>
      <c r="L1141" s="140" t="s">
        <v>755</v>
      </c>
      <c r="M1141" s="139" t="s">
        <v>98</v>
      </c>
    </row>
    <row r="1142" spans="1:13" s="153" customFormat="1">
      <c r="A1142" s="189" t="s">
        <v>500</v>
      </c>
      <c r="B1142" s="189"/>
      <c r="C1142" s="189" t="s">
        <v>2998</v>
      </c>
      <c r="D1142" s="190">
        <v>45597</v>
      </c>
      <c r="E1142" s="191">
        <v>45631</v>
      </c>
      <c r="F1142" s="132">
        <v>-5.32</v>
      </c>
      <c r="G1142" s="193">
        <v>211010200000</v>
      </c>
      <c r="H1142" s="189" t="s">
        <v>1844</v>
      </c>
      <c r="I1142" s="189" t="s">
        <v>3002</v>
      </c>
      <c r="J1142" s="189" t="s">
        <v>81</v>
      </c>
      <c r="K1142" s="136"/>
      <c r="L1142" s="140" t="s">
        <v>755</v>
      </c>
      <c r="M1142" s="139" t="s">
        <v>82</v>
      </c>
    </row>
    <row r="1143" spans="1:13" s="153" customFormat="1">
      <c r="A1143" s="189" t="s">
        <v>500</v>
      </c>
      <c r="B1143" s="189"/>
      <c r="C1143" s="189" t="s">
        <v>2998</v>
      </c>
      <c r="D1143" s="190">
        <v>45597</v>
      </c>
      <c r="E1143" s="191">
        <v>45631</v>
      </c>
      <c r="F1143" s="132">
        <v>-5.32</v>
      </c>
      <c r="G1143" s="193">
        <v>211010200000</v>
      </c>
      <c r="H1143" s="189" t="s">
        <v>1844</v>
      </c>
      <c r="I1143" s="189" t="s">
        <v>3003</v>
      </c>
      <c r="J1143" s="189" t="s">
        <v>225</v>
      </c>
      <c r="K1143" s="136"/>
      <c r="L1143" s="140" t="s">
        <v>755</v>
      </c>
      <c r="M1143" s="139" t="s">
        <v>226</v>
      </c>
    </row>
    <row r="1144" spans="1:13" s="153" customFormat="1">
      <c r="A1144" s="189" t="s">
        <v>500</v>
      </c>
      <c r="B1144" s="189"/>
      <c r="C1144" s="189" t="s">
        <v>2998</v>
      </c>
      <c r="D1144" s="190">
        <v>45597</v>
      </c>
      <c r="E1144" s="191">
        <v>45631</v>
      </c>
      <c r="F1144" s="132">
        <v>-5.32</v>
      </c>
      <c r="G1144" s="193">
        <v>211010200000</v>
      </c>
      <c r="H1144" s="189" t="s">
        <v>1844</v>
      </c>
      <c r="I1144" s="189" t="s">
        <v>3004</v>
      </c>
      <c r="J1144" s="189" t="s">
        <v>227</v>
      </c>
      <c r="K1144" s="136"/>
      <c r="L1144" s="140" t="s">
        <v>755</v>
      </c>
      <c r="M1144" s="139" t="s">
        <v>228</v>
      </c>
    </row>
    <row r="1145" spans="1:13" s="153" customFormat="1">
      <c r="A1145" s="189" t="s">
        <v>500</v>
      </c>
      <c r="B1145" s="189"/>
      <c r="C1145" s="189" t="s">
        <v>2998</v>
      </c>
      <c r="D1145" s="190">
        <v>45597</v>
      </c>
      <c r="E1145" s="191">
        <v>45631</v>
      </c>
      <c r="F1145" s="132">
        <v>-5.32</v>
      </c>
      <c r="G1145" s="193">
        <v>211010200000</v>
      </c>
      <c r="H1145" s="189" t="s">
        <v>1844</v>
      </c>
      <c r="I1145" s="189" t="s">
        <v>3005</v>
      </c>
      <c r="J1145" s="189" t="s">
        <v>51</v>
      </c>
      <c r="K1145" s="136"/>
      <c r="L1145" s="140" t="s">
        <v>755</v>
      </c>
      <c r="M1145" s="139" t="s">
        <v>52</v>
      </c>
    </row>
    <row r="1146" spans="1:13" s="153" customFormat="1">
      <c r="A1146" s="189" t="s">
        <v>500</v>
      </c>
      <c r="B1146" s="189"/>
      <c r="C1146" s="189" t="s">
        <v>2998</v>
      </c>
      <c r="D1146" s="190">
        <v>45597</v>
      </c>
      <c r="E1146" s="191">
        <v>45631</v>
      </c>
      <c r="F1146" s="132">
        <v>-5.32</v>
      </c>
      <c r="G1146" s="193">
        <v>211010200000</v>
      </c>
      <c r="H1146" s="189" t="s">
        <v>1844</v>
      </c>
      <c r="I1146" s="189" t="s">
        <v>3006</v>
      </c>
      <c r="J1146" s="189" t="s">
        <v>40</v>
      </c>
      <c r="K1146" s="136"/>
      <c r="L1146" s="140" t="s">
        <v>755</v>
      </c>
      <c r="M1146" s="139" t="s">
        <v>41</v>
      </c>
    </row>
    <row r="1147" spans="1:13" s="153" customFormat="1">
      <c r="A1147" s="189" t="s">
        <v>500</v>
      </c>
      <c r="B1147" s="189"/>
      <c r="C1147" s="189" t="s">
        <v>2998</v>
      </c>
      <c r="D1147" s="190">
        <v>45597</v>
      </c>
      <c r="E1147" s="191">
        <v>45631</v>
      </c>
      <c r="F1147" s="132">
        <v>-5.32</v>
      </c>
      <c r="G1147" s="193">
        <v>211010200000</v>
      </c>
      <c r="H1147" s="189" t="s">
        <v>1844</v>
      </c>
      <c r="I1147" s="189" t="s">
        <v>3007</v>
      </c>
      <c r="J1147" s="189" t="s">
        <v>213</v>
      </c>
      <c r="K1147" s="136"/>
      <c r="L1147" s="140" t="s">
        <v>755</v>
      </c>
      <c r="M1147" s="139" t="s">
        <v>214</v>
      </c>
    </row>
    <row r="1148" spans="1:13" s="153" customFormat="1">
      <c r="A1148" s="189" t="s">
        <v>500</v>
      </c>
      <c r="B1148" s="189"/>
      <c r="C1148" s="189" t="s">
        <v>2998</v>
      </c>
      <c r="D1148" s="190">
        <v>45597</v>
      </c>
      <c r="E1148" s="191">
        <v>45631</v>
      </c>
      <c r="F1148" s="132">
        <v>-5.32</v>
      </c>
      <c r="G1148" s="193">
        <v>211010200000</v>
      </c>
      <c r="H1148" s="189" t="s">
        <v>1844</v>
      </c>
      <c r="I1148" s="189" t="s">
        <v>3008</v>
      </c>
      <c r="J1148" s="189" t="s">
        <v>235</v>
      </c>
      <c r="K1148" s="136"/>
      <c r="L1148" s="140" t="s">
        <v>755</v>
      </c>
      <c r="M1148" s="139" t="s">
        <v>236</v>
      </c>
    </row>
    <row r="1149" spans="1:13" s="153" customFormat="1">
      <c r="A1149" s="189" t="s">
        <v>500</v>
      </c>
      <c r="B1149" s="189"/>
      <c r="C1149" s="189" t="s">
        <v>2998</v>
      </c>
      <c r="D1149" s="190">
        <v>45597</v>
      </c>
      <c r="E1149" s="191">
        <v>45631</v>
      </c>
      <c r="F1149" s="132">
        <v>-5.32</v>
      </c>
      <c r="G1149" s="193">
        <v>211010200000</v>
      </c>
      <c r="H1149" s="189" t="s">
        <v>1844</v>
      </c>
      <c r="I1149" s="189" t="s">
        <v>3009</v>
      </c>
      <c r="J1149" s="189" t="s">
        <v>453</v>
      </c>
      <c r="K1149" s="136"/>
      <c r="L1149" s="140" t="s">
        <v>755</v>
      </c>
      <c r="M1149" s="139" t="s">
        <v>454</v>
      </c>
    </row>
    <row r="1150" spans="1:13" s="153" customFormat="1">
      <c r="A1150" s="189" t="s">
        <v>500</v>
      </c>
      <c r="B1150" s="189"/>
      <c r="C1150" s="189" t="s">
        <v>2998</v>
      </c>
      <c r="D1150" s="190">
        <v>45597</v>
      </c>
      <c r="E1150" s="191">
        <v>45631</v>
      </c>
      <c r="F1150" s="132">
        <v>-5.32</v>
      </c>
      <c r="G1150" s="193">
        <v>211010200000</v>
      </c>
      <c r="H1150" s="189" t="s">
        <v>1844</v>
      </c>
      <c r="I1150" s="189" t="s">
        <v>3010</v>
      </c>
      <c r="J1150" s="189" t="s">
        <v>103</v>
      </c>
      <c r="K1150" s="136"/>
      <c r="L1150" s="140" t="s">
        <v>755</v>
      </c>
      <c r="M1150" s="139" t="s">
        <v>104</v>
      </c>
    </row>
    <row r="1151" spans="1:13" s="153" customFormat="1">
      <c r="A1151" s="189" t="s">
        <v>500</v>
      </c>
      <c r="B1151" s="189"/>
      <c r="C1151" s="189" t="s">
        <v>2998</v>
      </c>
      <c r="D1151" s="190">
        <v>45597</v>
      </c>
      <c r="E1151" s="191">
        <v>45631</v>
      </c>
      <c r="F1151" s="132">
        <v>-5.32</v>
      </c>
      <c r="G1151" s="193">
        <v>211010200000</v>
      </c>
      <c r="H1151" s="189" t="s">
        <v>1844</v>
      </c>
      <c r="I1151" s="189" t="s">
        <v>3011</v>
      </c>
      <c r="J1151" s="189" t="s">
        <v>143</v>
      </c>
      <c r="K1151" s="136"/>
      <c r="L1151" s="140" t="s">
        <v>755</v>
      </c>
      <c r="M1151" s="139" t="s">
        <v>144</v>
      </c>
    </row>
    <row r="1152" spans="1:13" s="153" customFormat="1">
      <c r="A1152" s="189" t="s">
        <v>500</v>
      </c>
      <c r="B1152" s="189"/>
      <c r="C1152" s="189" t="s">
        <v>2998</v>
      </c>
      <c r="D1152" s="190">
        <v>45597</v>
      </c>
      <c r="E1152" s="191">
        <v>45631</v>
      </c>
      <c r="F1152" s="132">
        <v>-5.32</v>
      </c>
      <c r="G1152" s="193">
        <v>211010200000</v>
      </c>
      <c r="H1152" s="189" t="s">
        <v>1844</v>
      </c>
      <c r="I1152" s="189" t="s">
        <v>3012</v>
      </c>
      <c r="J1152" s="189" t="s">
        <v>321</v>
      </c>
      <c r="K1152" s="136"/>
      <c r="L1152" s="140" t="s">
        <v>755</v>
      </c>
      <c r="M1152" s="139" t="s">
        <v>322</v>
      </c>
    </row>
    <row r="1153" spans="1:13" s="153" customFormat="1">
      <c r="A1153" s="189" t="s">
        <v>500</v>
      </c>
      <c r="B1153" s="189"/>
      <c r="C1153" s="189" t="s">
        <v>2998</v>
      </c>
      <c r="D1153" s="190">
        <v>45597</v>
      </c>
      <c r="E1153" s="191">
        <v>45631</v>
      </c>
      <c r="F1153" s="132">
        <v>-5.32</v>
      </c>
      <c r="G1153" s="193">
        <v>211010200000</v>
      </c>
      <c r="H1153" s="189" t="s">
        <v>1844</v>
      </c>
      <c r="I1153" s="189" t="s">
        <v>3013</v>
      </c>
      <c r="J1153" s="189" t="s">
        <v>237</v>
      </c>
      <c r="K1153" s="136"/>
      <c r="L1153" s="140" t="s">
        <v>755</v>
      </c>
      <c r="M1153" s="139" t="s">
        <v>238</v>
      </c>
    </row>
    <row r="1154" spans="1:13" s="153" customFormat="1">
      <c r="A1154" s="189" t="s">
        <v>500</v>
      </c>
      <c r="B1154" s="189"/>
      <c r="C1154" s="189" t="s">
        <v>2998</v>
      </c>
      <c r="D1154" s="190">
        <v>45597</v>
      </c>
      <c r="E1154" s="191">
        <v>45631</v>
      </c>
      <c r="F1154" s="132">
        <v>-5.32</v>
      </c>
      <c r="G1154" s="193">
        <v>211010200000</v>
      </c>
      <c r="H1154" s="189" t="s">
        <v>1844</v>
      </c>
      <c r="I1154" s="189" t="s">
        <v>3014</v>
      </c>
      <c r="J1154" s="189" t="s">
        <v>245</v>
      </c>
      <c r="K1154" s="136"/>
      <c r="L1154" s="140" t="s">
        <v>755</v>
      </c>
      <c r="M1154" s="139" t="s">
        <v>246</v>
      </c>
    </row>
    <row r="1155" spans="1:13" s="153" customFormat="1">
      <c r="A1155" s="189" t="s">
        <v>500</v>
      </c>
      <c r="B1155" s="189"/>
      <c r="C1155" s="189" t="s">
        <v>2998</v>
      </c>
      <c r="D1155" s="190">
        <v>45597</v>
      </c>
      <c r="E1155" s="191">
        <v>45631</v>
      </c>
      <c r="F1155" s="132">
        <v>-5.32</v>
      </c>
      <c r="G1155" s="193">
        <v>211010200000</v>
      </c>
      <c r="H1155" s="189" t="s">
        <v>1844</v>
      </c>
      <c r="I1155" s="189" t="s">
        <v>3015</v>
      </c>
      <c r="J1155" s="189" t="s">
        <v>22</v>
      </c>
      <c r="K1155" s="136"/>
      <c r="L1155" s="140" t="s">
        <v>755</v>
      </c>
      <c r="M1155" s="139" t="s">
        <v>23</v>
      </c>
    </row>
    <row r="1156" spans="1:13" s="153" customFormat="1">
      <c r="A1156" s="189" t="s">
        <v>500</v>
      </c>
      <c r="B1156" s="189"/>
      <c r="C1156" s="189" t="s">
        <v>2998</v>
      </c>
      <c r="D1156" s="190">
        <v>45597</v>
      </c>
      <c r="E1156" s="191">
        <v>45631</v>
      </c>
      <c r="F1156" s="132">
        <v>-5.32</v>
      </c>
      <c r="G1156" s="193">
        <v>211010200000</v>
      </c>
      <c r="H1156" s="189" t="s">
        <v>1844</v>
      </c>
      <c r="I1156" s="189" t="s">
        <v>3016</v>
      </c>
      <c r="J1156" s="189" t="s">
        <v>399</v>
      </c>
      <c r="K1156" s="136"/>
      <c r="L1156" s="140" t="s">
        <v>755</v>
      </c>
      <c r="M1156" s="139" t="s">
        <v>400</v>
      </c>
    </row>
    <row r="1157" spans="1:13" s="153" customFormat="1">
      <c r="A1157" s="189" t="s">
        <v>500</v>
      </c>
      <c r="B1157" s="189"/>
      <c r="C1157" s="189" t="s">
        <v>2998</v>
      </c>
      <c r="D1157" s="190">
        <v>45597</v>
      </c>
      <c r="E1157" s="191">
        <v>45631</v>
      </c>
      <c r="F1157" s="132">
        <v>-5.32</v>
      </c>
      <c r="G1157" s="193">
        <v>211010200000</v>
      </c>
      <c r="H1157" s="189" t="s">
        <v>1844</v>
      </c>
      <c r="I1157" s="189" t="s">
        <v>1857</v>
      </c>
      <c r="J1157" s="189" t="s">
        <v>55</v>
      </c>
      <c r="K1157" s="136"/>
      <c r="L1157" s="140" t="s">
        <v>755</v>
      </c>
      <c r="M1157" s="139" t="s">
        <v>56</v>
      </c>
    </row>
    <row r="1158" spans="1:13" s="153" customFormat="1">
      <c r="A1158" s="189" t="s">
        <v>500</v>
      </c>
      <c r="B1158" s="189"/>
      <c r="C1158" s="189" t="s">
        <v>2998</v>
      </c>
      <c r="D1158" s="190">
        <v>45597</v>
      </c>
      <c r="E1158" s="191">
        <v>45631</v>
      </c>
      <c r="F1158" s="132">
        <v>-5.32</v>
      </c>
      <c r="G1158" s="193">
        <v>211010200000</v>
      </c>
      <c r="H1158" s="189" t="s">
        <v>1844</v>
      </c>
      <c r="I1158" s="189" t="s">
        <v>3017</v>
      </c>
      <c r="J1158" s="189" t="s">
        <v>2</v>
      </c>
      <c r="K1158" s="136"/>
      <c r="L1158" s="140" t="s">
        <v>755</v>
      </c>
      <c r="M1158" s="139" t="s">
        <v>3</v>
      </c>
    </row>
    <row r="1159" spans="1:13" s="153" customFormat="1">
      <c r="A1159" s="189" t="s">
        <v>500</v>
      </c>
      <c r="B1159" s="189"/>
      <c r="C1159" s="189" t="s">
        <v>2998</v>
      </c>
      <c r="D1159" s="190">
        <v>45597</v>
      </c>
      <c r="E1159" s="191">
        <v>45631</v>
      </c>
      <c r="F1159" s="132">
        <v>-5.32</v>
      </c>
      <c r="G1159" s="193">
        <v>211010200000</v>
      </c>
      <c r="H1159" s="189" t="s">
        <v>1844</v>
      </c>
      <c r="I1159" s="189" t="s">
        <v>3018</v>
      </c>
      <c r="J1159" s="189" t="s">
        <v>247</v>
      </c>
      <c r="K1159" s="136"/>
      <c r="L1159" s="140" t="s">
        <v>755</v>
      </c>
      <c r="M1159" s="139" t="s">
        <v>248</v>
      </c>
    </row>
    <row r="1160" spans="1:13" s="153" customFormat="1">
      <c r="A1160" s="189" t="s">
        <v>500</v>
      </c>
      <c r="B1160" s="189"/>
      <c r="C1160" s="189" t="s">
        <v>2998</v>
      </c>
      <c r="D1160" s="190">
        <v>45597</v>
      </c>
      <c r="E1160" s="191">
        <v>45631</v>
      </c>
      <c r="F1160" s="132">
        <v>-5.32</v>
      </c>
      <c r="G1160" s="193">
        <v>211010200000</v>
      </c>
      <c r="H1160" s="189" t="s">
        <v>1844</v>
      </c>
      <c r="I1160" s="189" t="s">
        <v>3019</v>
      </c>
      <c r="J1160" s="189" t="s">
        <v>475</v>
      </c>
      <c r="K1160" s="136"/>
      <c r="L1160" s="140" t="s">
        <v>755</v>
      </c>
      <c r="M1160" s="139" t="s">
        <v>476</v>
      </c>
    </row>
    <row r="1161" spans="1:13" s="153" customFormat="1">
      <c r="A1161" s="189" t="s">
        <v>500</v>
      </c>
      <c r="B1161" s="189"/>
      <c r="C1161" s="189" t="s">
        <v>2998</v>
      </c>
      <c r="D1161" s="190">
        <v>45597</v>
      </c>
      <c r="E1161" s="191">
        <v>45631</v>
      </c>
      <c r="F1161" s="132">
        <v>-5.32</v>
      </c>
      <c r="G1161" s="193">
        <v>211010200000</v>
      </c>
      <c r="H1161" s="189" t="s">
        <v>1844</v>
      </c>
      <c r="I1161" s="189" t="s">
        <v>3020</v>
      </c>
      <c r="J1161" s="189" t="s">
        <v>461</v>
      </c>
      <c r="K1161" s="136"/>
      <c r="L1161" s="140" t="s">
        <v>755</v>
      </c>
      <c r="M1161" s="139" t="s">
        <v>462</v>
      </c>
    </row>
    <row r="1162" spans="1:13" s="153" customFormat="1">
      <c r="A1162" s="189" t="s">
        <v>500</v>
      </c>
      <c r="B1162" s="189"/>
      <c r="C1162" s="189" t="s">
        <v>2998</v>
      </c>
      <c r="D1162" s="190">
        <v>45597</v>
      </c>
      <c r="E1162" s="191">
        <v>45631</v>
      </c>
      <c r="F1162" s="132">
        <v>-5.32</v>
      </c>
      <c r="G1162" s="193">
        <v>211010200000</v>
      </c>
      <c r="H1162" s="189" t="s">
        <v>1844</v>
      </c>
      <c r="I1162" s="189" t="s">
        <v>3021</v>
      </c>
      <c r="J1162" s="189" t="s">
        <v>423</v>
      </c>
      <c r="K1162" s="136"/>
      <c r="L1162" s="140" t="s">
        <v>755</v>
      </c>
      <c r="M1162" s="139" t="s">
        <v>424</v>
      </c>
    </row>
    <row r="1163" spans="1:13" s="153" customFormat="1">
      <c r="A1163" s="189" t="s">
        <v>500</v>
      </c>
      <c r="B1163" s="189"/>
      <c r="C1163" s="189" t="s">
        <v>2998</v>
      </c>
      <c r="D1163" s="190">
        <v>45597</v>
      </c>
      <c r="E1163" s="191">
        <v>45631</v>
      </c>
      <c r="F1163" s="132">
        <v>-5.32</v>
      </c>
      <c r="G1163" s="193">
        <v>211010200000</v>
      </c>
      <c r="H1163" s="189" t="s">
        <v>1844</v>
      </c>
      <c r="I1163" s="189" t="s">
        <v>3022</v>
      </c>
      <c r="J1163" s="189" t="s">
        <v>6</v>
      </c>
      <c r="K1163" s="136"/>
      <c r="L1163" s="140" t="s">
        <v>755</v>
      </c>
      <c r="M1163" s="139" t="s">
        <v>7</v>
      </c>
    </row>
    <row r="1164" spans="1:13" s="153" customFormat="1">
      <c r="A1164" s="189" t="s">
        <v>500</v>
      </c>
      <c r="B1164" s="189"/>
      <c r="C1164" s="189" t="s">
        <v>2998</v>
      </c>
      <c r="D1164" s="190">
        <v>45597</v>
      </c>
      <c r="E1164" s="191">
        <v>45631</v>
      </c>
      <c r="F1164" s="132">
        <v>-5.32</v>
      </c>
      <c r="G1164" s="193">
        <v>211010200000</v>
      </c>
      <c r="H1164" s="189" t="s">
        <v>1844</v>
      </c>
      <c r="I1164" s="189" t="s">
        <v>3023</v>
      </c>
      <c r="J1164" s="189" t="s">
        <v>439</v>
      </c>
      <c r="K1164" s="136"/>
      <c r="L1164" s="140" t="s">
        <v>755</v>
      </c>
      <c r="M1164" s="139" t="s">
        <v>440</v>
      </c>
    </row>
    <row r="1165" spans="1:13" s="153" customFormat="1">
      <c r="A1165" s="189" t="s">
        <v>500</v>
      </c>
      <c r="B1165" s="189"/>
      <c r="C1165" s="189" t="s">
        <v>2998</v>
      </c>
      <c r="D1165" s="190">
        <v>45597</v>
      </c>
      <c r="E1165" s="191">
        <v>45631</v>
      </c>
      <c r="F1165" s="132">
        <v>-5.32</v>
      </c>
      <c r="G1165" s="193">
        <v>211010200000</v>
      </c>
      <c r="H1165" s="189" t="s">
        <v>1844</v>
      </c>
      <c r="I1165" s="189" t="s">
        <v>3024</v>
      </c>
      <c r="J1165" s="189" t="s">
        <v>455</v>
      </c>
      <c r="K1165" s="136"/>
      <c r="L1165" s="140" t="s">
        <v>755</v>
      </c>
      <c r="M1165" s="139" t="s">
        <v>456</v>
      </c>
    </row>
    <row r="1166" spans="1:13" s="153" customFormat="1">
      <c r="A1166" s="189" t="s">
        <v>500</v>
      </c>
      <c r="B1166" s="189"/>
      <c r="C1166" s="189" t="s">
        <v>2998</v>
      </c>
      <c r="D1166" s="190">
        <v>45597</v>
      </c>
      <c r="E1166" s="191">
        <v>45631</v>
      </c>
      <c r="F1166" s="132">
        <v>-5.32</v>
      </c>
      <c r="G1166" s="193">
        <v>211010200000</v>
      </c>
      <c r="H1166" s="189" t="s">
        <v>1844</v>
      </c>
      <c r="I1166" s="189" t="s">
        <v>3025</v>
      </c>
      <c r="J1166" s="189" t="s">
        <v>465</v>
      </c>
      <c r="K1166" s="136"/>
      <c r="L1166" s="140" t="s">
        <v>755</v>
      </c>
      <c r="M1166" s="139" t="s">
        <v>466</v>
      </c>
    </row>
    <row r="1167" spans="1:13" s="153" customFormat="1">
      <c r="A1167" s="189" t="s">
        <v>500</v>
      </c>
      <c r="B1167" s="189"/>
      <c r="C1167" s="189" t="s">
        <v>2998</v>
      </c>
      <c r="D1167" s="190">
        <v>45597</v>
      </c>
      <c r="E1167" s="191">
        <v>45631</v>
      </c>
      <c r="F1167" s="132">
        <v>-5.32</v>
      </c>
      <c r="G1167" s="193">
        <v>211010200000</v>
      </c>
      <c r="H1167" s="189" t="s">
        <v>1844</v>
      </c>
      <c r="I1167" s="189" t="s">
        <v>3026</v>
      </c>
      <c r="J1167" s="189" t="s">
        <v>149</v>
      </c>
      <c r="K1167" s="136"/>
      <c r="L1167" s="140" t="s">
        <v>755</v>
      </c>
      <c r="M1167" s="139" t="s">
        <v>150</v>
      </c>
    </row>
    <row r="1168" spans="1:13" s="153" customFormat="1">
      <c r="A1168" s="189" t="s">
        <v>500</v>
      </c>
      <c r="B1168" s="189"/>
      <c r="C1168" s="189" t="s">
        <v>2998</v>
      </c>
      <c r="D1168" s="190">
        <v>45597</v>
      </c>
      <c r="E1168" s="191">
        <v>45631</v>
      </c>
      <c r="F1168" s="132">
        <v>-5.32</v>
      </c>
      <c r="G1168" s="193">
        <v>211010200000</v>
      </c>
      <c r="H1168" s="189" t="s">
        <v>1844</v>
      </c>
      <c r="I1168" s="189" t="s">
        <v>3027</v>
      </c>
      <c r="J1168" s="189" t="s">
        <v>141</v>
      </c>
      <c r="K1168" s="136"/>
      <c r="L1168" s="140" t="s">
        <v>755</v>
      </c>
      <c r="M1168" s="139" t="s">
        <v>142</v>
      </c>
    </row>
    <row r="1169" spans="1:13" s="153" customFormat="1">
      <c r="A1169" s="189" t="s">
        <v>500</v>
      </c>
      <c r="B1169" s="189"/>
      <c r="C1169" s="189" t="s">
        <v>2998</v>
      </c>
      <c r="D1169" s="190">
        <v>45597</v>
      </c>
      <c r="E1169" s="191">
        <v>45631</v>
      </c>
      <c r="F1169" s="132">
        <v>-5.32</v>
      </c>
      <c r="G1169" s="193">
        <v>211010200000</v>
      </c>
      <c r="H1169" s="189" t="s">
        <v>1844</v>
      </c>
      <c r="I1169" s="189" t="s">
        <v>3028</v>
      </c>
      <c r="J1169" s="189" t="s">
        <v>771</v>
      </c>
      <c r="K1169" s="136"/>
      <c r="L1169" s="140" t="s">
        <v>755</v>
      </c>
      <c r="M1169" s="139" t="s">
        <v>770</v>
      </c>
    </row>
    <row r="1170" spans="1:13" s="153" customFormat="1">
      <c r="A1170" s="189" t="s">
        <v>500</v>
      </c>
      <c r="B1170" s="189"/>
      <c r="C1170" s="189" t="s">
        <v>2998</v>
      </c>
      <c r="D1170" s="190">
        <v>45597</v>
      </c>
      <c r="E1170" s="191">
        <v>45631</v>
      </c>
      <c r="F1170" s="132">
        <v>-5.32</v>
      </c>
      <c r="G1170" s="193">
        <v>211010200000</v>
      </c>
      <c r="H1170" s="189" t="s">
        <v>1844</v>
      </c>
      <c r="I1170" s="189" t="s">
        <v>3029</v>
      </c>
      <c r="J1170" s="189" t="s">
        <v>285</v>
      </c>
      <c r="K1170" s="136"/>
      <c r="L1170" s="140" t="s">
        <v>755</v>
      </c>
      <c r="M1170" s="139" t="s">
        <v>286</v>
      </c>
    </row>
    <row r="1171" spans="1:13" s="153" customFormat="1">
      <c r="A1171" s="189" t="s">
        <v>500</v>
      </c>
      <c r="B1171" s="189"/>
      <c r="C1171" s="189" t="s">
        <v>2998</v>
      </c>
      <c r="D1171" s="190">
        <v>45597</v>
      </c>
      <c r="E1171" s="191">
        <v>45631</v>
      </c>
      <c r="F1171" s="132">
        <v>-15.95</v>
      </c>
      <c r="G1171" s="193">
        <v>211010200000</v>
      </c>
      <c r="H1171" s="189" t="s">
        <v>1844</v>
      </c>
      <c r="I1171" s="189" t="s">
        <v>1850</v>
      </c>
      <c r="J1171" s="189" t="s">
        <v>24</v>
      </c>
      <c r="K1171" s="136"/>
      <c r="L1171" s="140" t="s">
        <v>755</v>
      </c>
      <c r="M1171" s="139" t="s">
        <v>25</v>
      </c>
    </row>
    <row r="1172" spans="1:13" s="153" customFormat="1">
      <c r="A1172" s="189" t="s">
        <v>500</v>
      </c>
      <c r="B1172" s="189"/>
      <c r="C1172" s="189" t="s">
        <v>2998</v>
      </c>
      <c r="D1172" s="190">
        <v>45597</v>
      </c>
      <c r="E1172" s="191">
        <v>45631</v>
      </c>
      <c r="F1172" s="132">
        <v>-21.26</v>
      </c>
      <c r="G1172" s="193">
        <v>211010200000</v>
      </c>
      <c r="H1172" s="189" t="s">
        <v>1844</v>
      </c>
      <c r="I1172" s="189" t="s">
        <v>3030</v>
      </c>
      <c r="J1172" s="189" t="s">
        <v>175</v>
      </c>
      <c r="K1172" s="136"/>
      <c r="L1172" s="140" t="s">
        <v>755</v>
      </c>
      <c r="M1172" s="139" t="s">
        <v>176</v>
      </c>
    </row>
    <row r="1173" spans="1:13" s="153" customFormat="1">
      <c r="A1173" s="189" t="s">
        <v>500</v>
      </c>
      <c r="B1173" s="189"/>
      <c r="C1173" s="189" t="s">
        <v>2998</v>
      </c>
      <c r="D1173" s="190">
        <v>45597</v>
      </c>
      <c r="E1173" s="191">
        <v>45631</v>
      </c>
      <c r="F1173" s="132">
        <v>-15.95</v>
      </c>
      <c r="G1173" s="193">
        <v>211010200000</v>
      </c>
      <c r="H1173" s="189" t="s">
        <v>1844</v>
      </c>
      <c r="I1173" s="189" t="s">
        <v>1847</v>
      </c>
      <c r="J1173" s="189" t="s">
        <v>38</v>
      </c>
      <c r="K1173" s="136"/>
      <c r="L1173" s="140" t="s">
        <v>755</v>
      </c>
      <c r="M1173" s="139" t="s">
        <v>39</v>
      </c>
    </row>
    <row r="1174" spans="1:13" s="153" customFormat="1">
      <c r="A1174" s="189" t="s">
        <v>500</v>
      </c>
      <c r="B1174" s="189"/>
      <c r="C1174" s="189" t="s">
        <v>2998</v>
      </c>
      <c r="D1174" s="190">
        <v>45597</v>
      </c>
      <c r="E1174" s="191">
        <v>45631</v>
      </c>
      <c r="F1174" s="132">
        <v>-21.26</v>
      </c>
      <c r="G1174" s="193">
        <v>211010200000</v>
      </c>
      <c r="H1174" s="189" t="s">
        <v>1844</v>
      </c>
      <c r="I1174" s="189" t="s">
        <v>3031</v>
      </c>
      <c r="J1174" s="189" t="s">
        <v>32</v>
      </c>
      <c r="K1174" s="136"/>
      <c r="L1174" s="140" t="s">
        <v>755</v>
      </c>
      <c r="M1174" s="139" t="s">
        <v>33</v>
      </c>
    </row>
    <row r="1175" spans="1:13" s="153" customFormat="1">
      <c r="A1175" s="189" t="s">
        <v>500</v>
      </c>
      <c r="B1175" s="189"/>
      <c r="C1175" s="189" t="s">
        <v>2998</v>
      </c>
      <c r="D1175" s="190">
        <v>45597</v>
      </c>
      <c r="E1175" s="191">
        <v>45631</v>
      </c>
      <c r="F1175" s="132">
        <v>-15.95</v>
      </c>
      <c r="G1175" s="193">
        <v>211010200000</v>
      </c>
      <c r="H1175" s="189" t="s">
        <v>1844</v>
      </c>
      <c r="I1175" s="189" t="s">
        <v>3032</v>
      </c>
      <c r="J1175" s="189" t="s">
        <v>163</v>
      </c>
      <c r="K1175" s="136"/>
      <c r="L1175" s="140" t="s">
        <v>755</v>
      </c>
      <c r="M1175" s="139" t="s">
        <v>164</v>
      </c>
    </row>
    <row r="1176" spans="1:13" s="153" customFormat="1">
      <c r="A1176" s="189" t="s">
        <v>500</v>
      </c>
      <c r="B1176" s="189"/>
      <c r="C1176" s="189" t="s">
        <v>2998</v>
      </c>
      <c r="D1176" s="190">
        <v>45597</v>
      </c>
      <c r="E1176" s="191">
        <v>45631</v>
      </c>
      <c r="F1176" s="132">
        <v>-15.95</v>
      </c>
      <c r="G1176" s="193">
        <v>211010200000</v>
      </c>
      <c r="H1176" s="189" t="s">
        <v>1844</v>
      </c>
      <c r="I1176" s="189" t="s">
        <v>3033</v>
      </c>
      <c r="J1176" s="189" t="s">
        <v>49</v>
      </c>
      <c r="K1176" s="136"/>
      <c r="L1176" s="140" t="s">
        <v>755</v>
      </c>
      <c r="M1176" s="139" t="s">
        <v>50</v>
      </c>
    </row>
    <row r="1177" spans="1:13" s="153" customFormat="1">
      <c r="A1177" s="189" t="s">
        <v>500</v>
      </c>
      <c r="B1177" s="189"/>
      <c r="C1177" s="189" t="s">
        <v>2998</v>
      </c>
      <c r="D1177" s="190">
        <v>45597</v>
      </c>
      <c r="E1177" s="191">
        <v>45631</v>
      </c>
      <c r="F1177" s="132">
        <v>-10.63</v>
      </c>
      <c r="G1177" s="193">
        <v>211010200000</v>
      </c>
      <c r="H1177" s="189" t="s">
        <v>1844</v>
      </c>
      <c r="I1177" s="189" t="s">
        <v>1858</v>
      </c>
      <c r="J1177" s="189" t="s">
        <v>63</v>
      </c>
      <c r="K1177" s="136"/>
      <c r="L1177" s="140" t="s">
        <v>755</v>
      </c>
      <c r="M1177" s="139" t="s">
        <v>64</v>
      </c>
    </row>
    <row r="1178" spans="1:13" s="153" customFormat="1">
      <c r="A1178" s="189" t="s">
        <v>500</v>
      </c>
      <c r="B1178" s="189"/>
      <c r="C1178" s="189" t="s">
        <v>2998</v>
      </c>
      <c r="D1178" s="190">
        <v>45597</v>
      </c>
      <c r="E1178" s="191">
        <v>45631</v>
      </c>
      <c r="F1178" s="132">
        <v>-20.18</v>
      </c>
      <c r="G1178" s="193">
        <v>211010200000</v>
      </c>
      <c r="H1178" s="189" t="s">
        <v>1844</v>
      </c>
      <c r="I1178" s="189" t="s">
        <v>1859</v>
      </c>
      <c r="J1178" s="189" t="s">
        <v>34</v>
      </c>
      <c r="K1178" s="136"/>
      <c r="L1178" s="140" t="s">
        <v>755</v>
      </c>
      <c r="M1178" s="139" t="s">
        <v>35</v>
      </c>
    </row>
    <row r="1179" spans="1:13" s="153" customFormat="1">
      <c r="A1179" s="189" t="s">
        <v>500</v>
      </c>
      <c r="B1179" s="189"/>
      <c r="C1179" s="189" t="s">
        <v>2998</v>
      </c>
      <c r="D1179" s="190">
        <v>45597</v>
      </c>
      <c r="E1179" s="191">
        <v>45631</v>
      </c>
      <c r="F1179" s="132">
        <v>-10.63</v>
      </c>
      <c r="G1179" s="193">
        <v>211010200000</v>
      </c>
      <c r="H1179" s="189" t="s">
        <v>1844</v>
      </c>
      <c r="I1179" s="189" t="s">
        <v>3034</v>
      </c>
      <c r="J1179" s="189" t="s">
        <v>383</v>
      </c>
      <c r="K1179" s="136"/>
      <c r="L1179" s="140" t="s">
        <v>755</v>
      </c>
      <c r="M1179" s="139" t="s">
        <v>384</v>
      </c>
    </row>
    <row r="1180" spans="1:13" s="153" customFormat="1">
      <c r="A1180" s="189" t="s">
        <v>500</v>
      </c>
      <c r="B1180" s="189"/>
      <c r="C1180" s="189" t="s">
        <v>2998</v>
      </c>
      <c r="D1180" s="190">
        <v>45597</v>
      </c>
      <c r="E1180" s="191">
        <v>45631</v>
      </c>
      <c r="F1180" s="132">
        <v>-10.63</v>
      </c>
      <c r="G1180" s="193">
        <v>211010200000</v>
      </c>
      <c r="H1180" s="189" t="s">
        <v>1844</v>
      </c>
      <c r="I1180" s="189" t="s">
        <v>3035</v>
      </c>
      <c r="J1180" s="189" t="s">
        <v>183</v>
      </c>
      <c r="K1180" s="136"/>
      <c r="L1180" s="140" t="s">
        <v>755</v>
      </c>
      <c r="M1180" s="139" t="s">
        <v>184</v>
      </c>
    </row>
    <row r="1181" spans="1:13" s="153" customFormat="1">
      <c r="A1181" s="189" t="s">
        <v>500</v>
      </c>
      <c r="B1181" s="189"/>
      <c r="C1181" s="189" t="s">
        <v>2998</v>
      </c>
      <c r="D1181" s="190">
        <v>45597</v>
      </c>
      <c r="E1181" s="191">
        <v>45631</v>
      </c>
      <c r="F1181" s="132">
        <v>-5.32</v>
      </c>
      <c r="G1181" s="193">
        <v>211010200000</v>
      </c>
      <c r="H1181" s="189" t="s">
        <v>1844</v>
      </c>
      <c r="I1181" s="189" t="s">
        <v>3036</v>
      </c>
      <c r="J1181" s="189" t="s">
        <v>297</v>
      </c>
      <c r="K1181" s="136"/>
      <c r="L1181" s="140" t="s">
        <v>755</v>
      </c>
      <c r="M1181" s="139" t="s">
        <v>298</v>
      </c>
    </row>
    <row r="1182" spans="1:13" s="153" customFormat="1">
      <c r="A1182" s="189" t="s">
        <v>500</v>
      </c>
      <c r="B1182" s="189"/>
      <c r="C1182" s="189" t="s">
        <v>2998</v>
      </c>
      <c r="D1182" s="190">
        <v>45597</v>
      </c>
      <c r="E1182" s="191">
        <v>45631</v>
      </c>
      <c r="F1182" s="132">
        <v>-10.63</v>
      </c>
      <c r="G1182" s="193">
        <v>211010200000</v>
      </c>
      <c r="H1182" s="189" t="s">
        <v>1844</v>
      </c>
      <c r="I1182" s="189" t="s">
        <v>3037</v>
      </c>
      <c r="J1182" s="189" t="s">
        <v>219</v>
      </c>
      <c r="K1182" s="136"/>
      <c r="L1182" s="140" t="s">
        <v>755</v>
      </c>
      <c r="M1182" s="139" t="s">
        <v>220</v>
      </c>
    </row>
    <row r="1183" spans="1:13" s="153" customFormat="1">
      <c r="A1183" s="189" t="s">
        <v>500</v>
      </c>
      <c r="B1183" s="189"/>
      <c r="C1183" s="189" t="s">
        <v>2998</v>
      </c>
      <c r="D1183" s="190">
        <v>45597</v>
      </c>
      <c r="E1183" s="191">
        <v>45631</v>
      </c>
      <c r="F1183" s="132">
        <v>-5.32</v>
      </c>
      <c r="G1183" s="193">
        <v>211010200000</v>
      </c>
      <c r="H1183" s="189" t="s">
        <v>1844</v>
      </c>
      <c r="I1183" s="189" t="s">
        <v>3038</v>
      </c>
      <c r="J1183" s="189" t="s">
        <v>261</v>
      </c>
      <c r="K1183" s="136"/>
      <c r="L1183" s="140" t="s">
        <v>755</v>
      </c>
      <c r="M1183" s="139" t="s">
        <v>262</v>
      </c>
    </row>
    <row r="1184" spans="1:13" s="153" customFormat="1">
      <c r="A1184" s="189" t="s">
        <v>500</v>
      </c>
      <c r="B1184" s="189"/>
      <c r="C1184" s="189" t="s">
        <v>2998</v>
      </c>
      <c r="D1184" s="190">
        <v>45597</v>
      </c>
      <c r="E1184" s="191">
        <v>45631</v>
      </c>
      <c r="F1184" s="132">
        <v>-5.32</v>
      </c>
      <c r="G1184" s="193">
        <v>211010200000</v>
      </c>
      <c r="H1184" s="189" t="s">
        <v>1844</v>
      </c>
      <c r="I1184" s="189" t="s">
        <v>3039</v>
      </c>
      <c r="J1184" s="189" t="s">
        <v>405</v>
      </c>
      <c r="K1184" s="136"/>
      <c r="L1184" s="140" t="s">
        <v>755</v>
      </c>
      <c r="M1184" s="139" t="s">
        <v>406</v>
      </c>
    </row>
    <row r="1185" spans="1:13" s="153" customFormat="1">
      <c r="A1185" s="189" t="s">
        <v>500</v>
      </c>
      <c r="B1185" s="189"/>
      <c r="C1185" s="189" t="s">
        <v>2998</v>
      </c>
      <c r="D1185" s="190">
        <v>45597</v>
      </c>
      <c r="E1185" s="191">
        <v>45631</v>
      </c>
      <c r="F1185" s="132">
        <v>-5.32</v>
      </c>
      <c r="G1185" s="193">
        <v>211010200000</v>
      </c>
      <c r="H1185" s="189" t="s">
        <v>1844</v>
      </c>
      <c r="I1185" s="189" t="s">
        <v>3040</v>
      </c>
      <c r="J1185" s="189" t="s">
        <v>73</v>
      </c>
      <c r="K1185" s="136"/>
      <c r="L1185" s="140" t="s">
        <v>755</v>
      </c>
      <c r="M1185" s="139" t="s">
        <v>74</v>
      </c>
    </row>
    <row r="1186" spans="1:13" s="153" customFormat="1">
      <c r="A1186" s="189" t="s">
        <v>500</v>
      </c>
      <c r="B1186" s="189"/>
      <c r="C1186" s="189" t="s">
        <v>2998</v>
      </c>
      <c r="D1186" s="190">
        <v>45597</v>
      </c>
      <c r="E1186" s="191">
        <v>45631</v>
      </c>
      <c r="F1186" s="132">
        <v>-15.95</v>
      </c>
      <c r="G1186" s="193">
        <v>211010200000</v>
      </c>
      <c r="H1186" s="189" t="s">
        <v>1844</v>
      </c>
      <c r="I1186" s="189" t="s">
        <v>3041</v>
      </c>
      <c r="J1186" s="189" t="s">
        <v>36</v>
      </c>
      <c r="K1186" s="136"/>
      <c r="L1186" s="140" t="s">
        <v>755</v>
      </c>
      <c r="M1186" s="139" t="s">
        <v>37</v>
      </c>
    </row>
    <row r="1187" spans="1:13" s="153" customFormat="1">
      <c r="A1187" s="189" t="s">
        <v>500</v>
      </c>
      <c r="B1187" s="189"/>
      <c r="C1187" s="189" t="s">
        <v>2998</v>
      </c>
      <c r="D1187" s="190">
        <v>45597</v>
      </c>
      <c r="E1187" s="191">
        <v>45631</v>
      </c>
      <c r="F1187" s="132">
        <v>-5.32</v>
      </c>
      <c r="G1187" s="193">
        <v>211010200000</v>
      </c>
      <c r="H1187" s="189" t="s">
        <v>1844</v>
      </c>
      <c r="I1187" s="189" t="s">
        <v>1854</v>
      </c>
      <c r="J1187" s="189" t="s">
        <v>449</v>
      </c>
      <c r="K1187" s="136"/>
      <c r="L1187" s="140" t="s">
        <v>755</v>
      </c>
      <c r="M1187" s="139" t="s">
        <v>450</v>
      </c>
    </row>
    <row r="1188" spans="1:13" s="153" customFormat="1">
      <c r="A1188" s="189" t="s">
        <v>500</v>
      </c>
      <c r="B1188" s="189"/>
      <c r="C1188" s="189" t="s">
        <v>2998</v>
      </c>
      <c r="D1188" s="190">
        <v>45597</v>
      </c>
      <c r="E1188" s="191">
        <v>45631</v>
      </c>
      <c r="F1188" s="132">
        <v>-10.63</v>
      </c>
      <c r="G1188" s="193">
        <v>211010200000</v>
      </c>
      <c r="H1188" s="189" t="s">
        <v>1844</v>
      </c>
      <c r="I1188" s="189" t="s">
        <v>3042</v>
      </c>
      <c r="J1188" s="189" t="s">
        <v>87</v>
      </c>
      <c r="K1188" s="136"/>
      <c r="L1188" s="140" t="s">
        <v>755</v>
      </c>
      <c r="M1188" s="139" t="s">
        <v>88</v>
      </c>
    </row>
    <row r="1189" spans="1:13" s="153" customFormat="1">
      <c r="A1189" s="189" t="s">
        <v>500</v>
      </c>
      <c r="B1189" s="189"/>
      <c r="C1189" s="189" t="s">
        <v>2998</v>
      </c>
      <c r="D1189" s="190">
        <v>45597</v>
      </c>
      <c r="E1189" s="191">
        <v>45631</v>
      </c>
      <c r="F1189" s="132">
        <v>-5.32</v>
      </c>
      <c r="G1189" s="193">
        <v>211010200000</v>
      </c>
      <c r="H1189" s="189" t="s">
        <v>1844</v>
      </c>
      <c r="I1189" s="189" t="s">
        <v>1856</v>
      </c>
      <c r="J1189" s="189" t="s">
        <v>199</v>
      </c>
      <c r="K1189" s="136"/>
      <c r="L1189" s="140" t="s">
        <v>755</v>
      </c>
      <c r="M1189" s="139" t="s">
        <v>200</v>
      </c>
    </row>
    <row r="1190" spans="1:13" s="153" customFormat="1">
      <c r="A1190" s="189" t="s">
        <v>500</v>
      </c>
      <c r="B1190" s="189"/>
      <c r="C1190" s="189" t="s">
        <v>2998</v>
      </c>
      <c r="D1190" s="190">
        <v>45597</v>
      </c>
      <c r="E1190" s="191">
        <v>45631</v>
      </c>
      <c r="F1190" s="132">
        <v>-5.32</v>
      </c>
      <c r="G1190" s="193">
        <v>211010200000</v>
      </c>
      <c r="H1190" s="189" t="s">
        <v>1844</v>
      </c>
      <c r="I1190" s="189" t="s">
        <v>3043</v>
      </c>
      <c r="J1190" s="189" t="s">
        <v>359</v>
      </c>
      <c r="K1190" s="136"/>
      <c r="L1190" s="140" t="s">
        <v>755</v>
      </c>
      <c r="M1190" s="139" t="s">
        <v>360</v>
      </c>
    </row>
    <row r="1191" spans="1:13" s="153" customFormat="1">
      <c r="A1191" s="189" t="s">
        <v>500</v>
      </c>
      <c r="B1191" s="189"/>
      <c r="C1191" s="189" t="s">
        <v>2998</v>
      </c>
      <c r="D1191" s="190">
        <v>45597</v>
      </c>
      <c r="E1191" s="191">
        <v>45631</v>
      </c>
      <c r="F1191" s="132">
        <v>-5.32</v>
      </c>
      <c r="G1191" s="193">
        <v>211010200000</v>
      </c>
      <c r="H1191" s="189" t="s">
        <v>1844</v>
      </c>
      <c r="I1191" s="189" t="s">
        <v>3044</v>
      </c>
      <c r="J1191" s="189" t="s">
        <v>301</v>
      </c>
      <c r="K1191" s="136"/>
      <c r="L1191" s="140" t="s">
        <v>755</v>
      </c>
      <c r="M1191" s="139" t="s">
        <v>302</v>
      </c>
    </row>
    <row r="1192" spans="1:13" s="153" customFormat="1">
      <c r="A1192" s="189" t="s">
        <v>500</v>
      </c>
      <c r="B1192" s="189"/>
      <c r="C1192" s="189" t="s">
        <v>2998</v>
      </c>
      <c r="D1192" s="190">
        <v>45597</v>
      </c>
      <c r="E1192" s="191">
        <v>45631</v>
      </c>
      <c r="F1192" s="132">
        <v>-10.63</v>
      </c>
      <c r="G1192" s="193">
        <v>211010200000</v>
      </c>
      <c r="H1192" s="189" t="s">
        <v>1844</v>
      </c>
      <c r="I1192" s="189" t="s">
        <v>3045</v>
      </c>
      <c r="J1192" s="189" t="s">
        <v>167</v>
      </c>
      <c r="K1192" s="136"/>
      <c r="L1192" s="140" t="s">
        <v>755</v>
      </c>
      <c r="M1192" s="139" t="s">
        <v>168</v>
      </c>
    </row>
    <row r="1193" spans="1:13" s="153" customFormat="1">
      <c r="A1193" s="189" t="s">
        <v>500</v>
      </c>
      <c r="B1193" s="189"/>
      <c r="C1193" s="189" t="s">
        <v>2998</v>
      </c>
      <c r="D1193" s="190">
        <v>45597</v>
      </c>
      <c r="E1193" s="191">
        <v>45631</v>
      </c>
      <c r="F1193" s="132">
        <v>-5.32</v>
      </c>
      <c r="G1193" s="193">
        <v>211010200000</v>
      </c>
      <c r="H1193" s="189" t="s">
        <v>1844</v>
      </c>
      <c r="I1193" s="189" t="s">
        <v>1845</v>
      </c>
      <c r="J1193" s="189" t="s">
        <v>203</v>
      </c>
      <c r="K1193" s="136"/>
      <c r="L1193" s="140" t="s">
        <v>755</v>
      </c>
      <c r="M1193" s="139" t="s">
        <v>204</v>
      </c>
    </row>
    <row r="1194" spans="1:13" s="153" customFormat="1">
      <c r="A1194" s="189" t="s">
        <v>500</v>
      </c>
      <c r="B1194" s="189"/>
      <c r="C1194" s="189" t="s">
        <v>2998</v>
      </c>
      <c r="D1194" s="190">
        <v>45597</v>
      </c>
      <c r="E1194" s="191">
        <v>45631</v>
      </c>
      <c r="F1194" s="132">
        <v>-5.32</v>
      </c>
      <c r="G1194" s="193">
        <v>211010200000</v>
      </c>
      <c r="H1194" s="189" t="s">
        <v>1844</v>
      </c>
      <c r="I1194" s="189" t="s">
        <v>3046</v>
      </c>
      <c r="J1194" s="189" t="s">
        <v>421</v>
      </c>
      <c r="K1194" s="136"/>
      <c r="L1194" s="140" t="s">
        <v>755</v>
      </c>
      <c r="M1194" s="139" t="s">
        <v>422</v>
      </c>
    </row>
    <row r="1195" spans="1:13" s="153" customFormat="1">
      <c r="A1195" s="189" t="s">
        <v>500</v>
      </c>
      <c r="B1195" s="189"/>
      <c r="C1195" s="189" t="s">
        <v>2998</v>
      </c>
      <c r="D1195" s="190">
        <v>45597</v>
      </c>
      <c r="E1195" s="191">
        <v>45631</v>
      </c>
      <c r="F1195" s="132">
        <v>-5.32</v>
      </c>
      <c r="G1195" s="193">
        <v>211010200000</v>
      </c>
      <c r="H1195" s="189" t="s">
        <v>1844</v>
      </c>
      <c r="I1195" s="189" t="s">
        <v>3047</v>
      </c>
      <c r="J1195" s="189" t="s">
        <v>91</v>
      </c>
      <c r="K1195" s="136"/>
      <c r="L1195" s="140" t="s">
        <v>755</v>
      </c>
      <c r="M1195" s="139" t="s">
        <v>92</v>
      </c>
    </row>
    <row r="1196" spans="1:13" s="153" customFormat="1">
      <c r="A1196" s="189" t="s">
        <v>500</v>
      </c>
      <c r="B1196" s="189"/>
      <c r="C1196" s="189" t="s">
        <v>2998</v>
      </c>
      <c r="D1196" s="190">
        <v>45597</v>
      </c>
      <c r="E1196" s="191">
        <v>45631</v>
      </c>
      <c r="F1196" s="132">
        <v>-5.32</v>
      </c>
      <c r="G1196" s="193">
        <v>211010200000</v>
      </c>
      <c r="H1196" s="189" t="s">
        <v>1844</v>
      </c>
      <c r="I1196" s="189" t="s">
        <v>3048</v>
      </c>
      <c r="J1196" s="189" t="s">
        <v>255</v>
      </c>
      <c r="K1196" s="136"/>
      <c r="L1196" s="140" t="s">
        <v>755</v>
      </c>
      <c r="M1196" s="139" t="s">
        <v>256</v>
      </c>
    </row>
    <row r="1197" spans="1:13" s="153" customFormat="1">
      <c r="A1197" s="189" t="s">
        <v>500</v>
      </c>
      <c r="B1197" s="189"/>
      <c r="C1197" s="189" t="s">
        <v>2998</v>
      </c>
      <c r="D1197" s="190">
        <v>45597</v>
      </c>
      <c r="E1197" s="191">
        <v>45631</v>
      </c>
      <c r="F1197" s="132">
        <v>-5.32</v>
      </c>
      <c r="G1197" s="193">
        <v>211010200000</v>
      </c>
      <c r="H1197" s="189" t="s">
        <v>1844</v>
      </c>
      <c r="I1197" s="189" t="s">
        <v>3049</v>
      </c>
      <c r="J1197" s="189" t="s">
        <v>471</v>
      </c>
      <c r="K1197" s="136"/>
      <c r="L1197" s="140" t="s">
        <v>755</v>
      </c>
      <c r="M1197" s="139" t="s">
        <v>472</v>
      </c>
    </row>
    <row r="1198" spans="1:13" s="153" customFormat="1">
      <c r="A1198" s="189" t="s">
        <v>500</v>
      </c>
      <c r="B1198" s="189"/>
      <c r="C1198" s="189" t="s">
        <v>2998</v>
      </c>
      <c r="D1198" s="190">
        <v>45597</v>
      </c>
      <c r="E1198" s="191">
        <v>45631</v>
      </c>
      <c r="F1198" s="132">
        <v>-10.63</v>
      </c>
      <c r="G1198" s="193">
        <v>211010200000</v>
      </c>
      <c r="H1198" s="189" t="s">
        <v>1844</v>
      </c>
      <c r="I1198" s="189" t="s">
        <v>3050</v>
      </c>
      <c r="J1198" s="189" t="s">
        <v>309</v>
      </c>
      <c r="K1198" s="136"/>
      <c r="L1198" s="140" t="s">
        <v>755</v>
      </c>
      <c r="M1198" s="139" t="s">
        <v>310</v>
      </c>
    </row>
    <row r="1199" spans="1:13" s="153" customFormat="1">
      <c r="A1199" s="189" t="s">
        <v>500</v>
      </c>
      <c r="B1199" s="189"/>
      <c r="C1199" s="189" t="s">
        <v>2998</v>
      </c>
      <c r="D1199" s="190">
        <v>45597</v>
      </c>
      <c r="E1199" s="191">
        <v>45631</v>
      </c>
      <c r="F1199" s="132">
        <v>-15.95</v>
      </c>
      <c r="G1199" s="193">
        <v>211010200000</v>
      </c>
      <c r="H1199" s="189" t="s">
        <v>1844</v>
      </c>
      <c r="I1199" s="189" t="s">
        <v>3051</v>
      </c>
      <c r="J1199" s="189" t="s">
        <v>469</v>
      </c>
      <c r="K1199" s="136"/>
      <c r="L1199" s="140" t="s">
        <v>755</v>
      </c>
      <c r="M1199" s="139" t="s">
        <v>470</v>
      </c>
    </row>
    <row r="1200" spans="1:13" s="153" customFormat="1">
      <c r="A1200" s="189" t="s">
        <v>500</v>
      </c>
      <c r="B1200" s="189"/>
      <c r="C1200" s="189" t="s">
        <v>2998</v>
      </c>
      <c r="D1200" s="190">
        <v>45597</v>
      </c>
      <c r="E1200" s="191">
        <v>45631</v>
      </c>
      <c r="F1200" s="132">
        <v>-5.32</v>
      </c>
      <c r="G1200" s="193">
        <v>211010200000</v>
      </c>
      <c r="H1200" s="189" t="s">
        <v>1844</v>
      </c>
      <c r="I1200" s="189" t="s">
        <v>3052</v>
      </c>
      <c r="J1200" s="189" t="s">
        <v>165</v>
      </c>
      <c r="K1200" s="136"/>
      <c r="L1200" s="140" t="s">
        <v>755</v>
      </c>
      <c r="M1200" s="139" t="s">
        <v>166</v>
      </c>
    </row>
    <row r="1201" spans="1:13" s="153" customFormat="1">
      <c r="A1201" s="189" t="s">
        <v>500</v>
      </c>
      <c r="B1201" s="189"/>
      <c r="C1201" s="189" t="s">
        <v>2998</v>
      </c>
      <c r="D1201" s="190">
        <v>45597</v>
      </c>
      <c r="E1201" s="191">
        <v>45631</v>
      </c>
      <c r="F1201" s="132">
        <v>-15.95</v>
      </c>
      <c r="G1201" s="193">
        <v>211010200000</v>
      </c>
      <c r="H1201" s="189" t="s">
        <v>1844</v>
      </c>
      <c r="I1201" s="189" t="s">
        <v>3053</v>
      </c>
      <c r="J1201" s="189" t="s">
        <v>28</v>
      </c>
      <c r="K1201" s="136"/>
      <c r="L1201" s="140" t="s">
        <v>755</v>
      </c>
      <c r="M1201" s="139" t="s">
        <v>29</v>
      </c>
    </row>
    <row r="1202" spans="1:13" s="153" customFormat="1">
      <c r="A1202" s="189" t="s">
        <v>500</v>
      </c>
      <c r="B1202" s="189"/>
      <c r="C1202" s="189" t="s">
        <v>2998</v>
      </c>
      <c r="D1202" s="190">
        <v>45597</v>
      </c>
      <c r="E1202" s="191">
        <v>45631</v>
      </c>
      <c r="F1202" s="132">
        <v>-5.32</v>
      </c>
      <c r="G1202" s="193">
        <v>211010200000</v>
      </c>
      <c r="H1202" s="189" t="s">
        <v>1844</v>
      </c>
      <c r="I1202" s="189" t="s">
        <v>3054</v>
      </c>
      <c r="J1202" s="189" t="s">
        <v>105</v>
      </c>
      <c r="K1202" s="136"/>
      <c r="L1202" s="140" t="s">
        <v>755</v>
      </c>
      <c r="M1202" s="139" t="s">
        <v>106</v>
      </c>
    </row>
    <row r="1203" spans="1:13" s="153" customFormat="1">
      <c r="A1203" s="189" t="s">
        <v>500</v>
      </c>
      <c r="B1203" s="189"/>
      <c r="C1203" s="189" t="s">
        <v>2998</v>
      </c>
      <c r="D1203" s="190">
        <v>45597</v>
      </c>
      <c r="E1203" s="191">
        <v>45631</v>
      </c>
      <c r="F1203" s="132">
        <v>-5.32</v>
      </c>
      <c r="G1203" s="193">
        <v>211010200000</v>
      </c>
      <c r="H1203" s="189" t="s">
        <v>1844</v>
      </c>
      <c r="I1203" s="189" t="s">
        <v>3055</v>
      </c>
      <c r="J1203" s="189" t="s">
        <v>101</v>
      </c>
      <c r="K1203" s="136"/>
      <c r="L1203" s="140" t="s">
        <v>755</v>
      </c>
      <c r="M1203" s="139" t="s">
        <v>102</v>
      </c>
    </row>
    <row r="1204" spans="1:13" s="153" customFormat="1">
      <c r="A1204" s="189" t="s">
        <v>500</v>
      </c>
      <c r="B1204" s="189"/>
      <c r="C1204" s="189" t="s">
        <v>2998</v>
      </c>
      <c r="D1204" s="190">
        <v>45597</v>
      </c>
      <c r="E1204" s="191">
        <v>45631</v>
      </c>
      <c r="F1204" s="132">
        <v>-5.32</v>
      </c>
      <c r="G1204" s="193">
        <v>211010200000</v>
      </c>
      <c r="H1204" s="189" t="s">
        <v>1844</v>
      </c>
      <c r="I1204" s="189" t="s">
        <v>3056</v>
      </c>
      <c r="J1204" s="189" t="s">
        <v>43</v>
      </c>
      <c r="K1204" s="136"/>
      <c r="L1204" s="140" t="s">
        <v>755</v>
      </c>
      <c r="M1204" s="139" t="s">
        <v>44</v>
      </c>
    </row>
    <row r="1205" spans="1:13" s="153" customFormat="1">
      <c r="A1205" s="189" t="s">
        <v>500</v>
      </c>
      <c r="B1205" s="189"/>
      <c r="C1205" s="189" t="s">
        <v>2998</v>
      </c>
      <c r="D1205" s="190">
        <v>45597</v>
      </c>
      <c r="E1205" s="191">
        <v>45631</v>
      </c>
      <c r="F1205" s="132">
        <v>-5.32</v>
      </c>
      <c r="G1205" s="193">
        <v>211010200000</v>
      </c>
      <c r="H1205" s="189" t="s">
        <v>1844</v>
      </c>
      <c r="I1205" s="189" t="s">
        <v>3057</v>
      </c>
      <c r="J1205" s="189" t="s">
        <v>233</v>
      </c>
      <c r="K1205" s="136"/>
      <c r="L1205" s="140" t="s">
        <v>755</v>
      </c>
      <c r="M1205" s="139" t="s">
        <v>234</v>
      </c>
    </row>
    <row r="1206" spans="1:13" s="153" customFormat="1">
      <c r="A1206" s="189" t="s">
        <v>500</v>
      </c>
      <c r="B1206" s="189"/>
      <c r="C1206" s="189" t="s">
        <v>2998</v>
      </c>
      <c r="D1206" s="190">
        <v>45597</v>
      </c>
      <c r="E1206" s="191">
        <v>45631</v>
      </c>
      <c r="F1206" s="132">
        <v>-5.32</v>
      </c>
      <c r="G1206" s="193">
        <v>211010200000</v>
      </c>
      <c r="H1206" s="189" t="s">
        <v>1844</v>
      </c>
      <c r="I1206" s="189" t="s">
        <v>3058</v>
      </c>
      <c r="J1206" s="189" t="s">
        <v>181</v>
      </c>
      <c r="K1206" s="136"/>
      <c r="L1206" s="140" t="s">
        <v>755</v>
      </c>
      <c r="M1206" s="139" t="s">
        <v>182</v>
      </c>
    </row>
    <row r="1207" spans="1:13" s="153" customFormat="1">
      <c r="A1207" s="189" t="s">
        <v>500</v>
      </c>
      <c r="B1207" s="189"/>
      <c r="C1207" s="189" t="s">
        <v>2998</v>
      </c>
      <c r="D1207" s="190">
        <v>45597</v>
      </c>
      <c r="E1207" s="191">
        <v>45631</v>
      </c>
      <c r="F1207" s="132">
        <v>-5.32</v>
      </c>
      <c r="G1207" s="193">
        <v>211010200000</v>
      </c>
      <c r="H1207" s="189" t="s">
        <v>1844</v>
      </c>
      <c r="I1207" s="189" t="s">
        <v>3059</v>
      </c>
      <c r="J1207" s="189" t="s">
        <v>201</v>
      </c>
      <c r="K1207" s="136"/>
      <c r="L1207" s="140" t="s">
        <v>755</v>
      </c>
      <c r="M1207" s="139" t="s">
        <v>202</v>
      </c>
    </row>
    <row r="1208" spans="1:13" s="153" customFormat="1">
      <c r="A1208" s="189" t="s">
        <v>500</v>
      </c>
      <c r="B1208" s="189"/>
      <c r="C1208" s="189" t="s">
        <v>2998</v>
      </c>
      <c r="D1208" s="190">
        <v>45597</v>
      </c>
      <c r="E1208" s="191">
        <v>45631</v>
      </c>
      <c r="F1208" s="132">
        <v>-5.32</v>
      </c>
      <c r="G1208" s="193">
        <v>211010200000</v>
      </c>
      <c r="H1208" s="189" t="s">
        <v>1844</v>
      </c>
      <c r="I1208" s="189" t="s">
        <v>3060</v>
      </c>
      <c r="J1208" s="189" t="s">
        <v>299</v>
      </c>
      <c r="K1208" s="136"/>
      <c r="L1208" s="140" t="s">
        <v>755</v>
      </c>
      <c r="M1208" s="139" t="s">
        <v>300</v>
      </c>
    </row>
    <row r="1209" spans="1:13" s="153" customFormat="1">
      <c r="A1209" s="189" t="s">
        <v>500</v>
      </c>
      <c r="B1209" s="189"/>
      <c r="C1209" s="189" t="s">
        <v>2998</v>
      </c>
      <c r="D1209" s="190">
        <v>45597</v>
      </c>
      <c r="E1209" s="191">
        <v>45631</v>
      </c>
      <c r="F1209" s="132">
        <v>-5.32</v>
      </c>
      <c r="G1209" s="193">
        <v>211010200000</v>
      </c>
      <c r="H1209" s="189" t="s">
        <v>1844</v>
      </c>
      <c r="I1209" s="189" t="s">
        <v>3061</v>
      </c>
      <c r="J1209" s="189" t="s">
        <v>111</v>
      </c>
      <c r="K1209" s="136"/>
      <c r="L1209" s="140" t="s">
        <v>755</v>
      </c>
      <c r="M1209" s="139" t="s">
        <v>112</v>
      </c>
    </row>
    <row r="1210" spans="1:13" s="153" customFormat="1">
      <c r="A1210" s="189" t="s">
        <v>500</v>
      </c>
      <c r="B1210" s="189"/>
      <c r="C1210" s="189" t="s">
        <v>2998</v>
      </c>
      <c r="D1210" s="190">
        <v>45597</v>
      </c>
      <c r="E1210" s="191">
        <v>45631</v>
      </c>
      <c r="F1210" s="132">
        <v>-5.32</v>
      </c>
      <c r="G1210" s="193">
        <v>211010200000</v>
      </c>
      <c r="H1210" s="189" t="s">
        <v>1844</v>
      </c>
      <c r="I1210" s="189" t="s">
        <v>1851</v>
      </c>
      <c r="J1210" s="189" t="s">
        <v>26</v>
      </c>
      <c r="K1210" s="136"/>
      <c r="L1210" s="140" t="s">
        <v>755</v>
      </c>
      <c r="M1210" s="139" t="s">
        <v>27</v>
      </c>
    </row>
    <row r="1211" spans="1:13" s="153" customFormat="1">
      <c r="A1211" s="189" t="s">
        <v>500</v>
      </c>
      <c r="B1211" s="189"/>
      <c r="C1211" s="189" t="s">
        <v>2998</v>
      </c>
      <c r="D1211" s="190">
        <v>45597</v>
      </c>
      <c r="E1211" s="191">
        <v>45631</v>
      </c>
      <c r="F1211" s="132">
        <v>-5.32</v>
      </c>
      <c r="G1211" s="193">
        <v>211010200000</v>
      </c>
      <c r="H1211" s="189" t="s">
        <v>1844</v>
      </c>
      <c r="I1211" s="189" t="s">
        <v>1846</v>
      </c>
      <c r="J1211" s="189" t="s">
        <v>311</v>
      </c>
      <c r="K1211" s="136"/>
      <c r="L1211" s="140" t="s">
        <v>755</v>
      </c>
      <c r="M1211" s="139" t="s">
        <v>312</v>
      </c>
    </row>
    <row r="1212" spans="1:13" s="153" customFormat="1">
      <c r="A1212" s="189" t="s">
        <v>500</v>
      </c>
      <c r="B1212" s="189"/>
      <c r="C1212" s="189" t="s">
        <v>2998</v>
      </c>
      <c r="D1212" s="190">
        <v>45597</v>
      </c>
      <c r="E1212" s="191">
        <v>45631</v>
      </c>
      <c r="F1212" s="132">
        <v>-5.32</v>
      </c>
      <c r="G1212" s="193">
        <v>211010200000</v>
      </c>
      <c r="H1212" s="189" t="s">
        <v>1844</v>
      </c>
      <c r="I1212" s="189" t="s">
        <v>3062</v>
      </c>
      <c r="J1212" s="189" t="s">
        <v>107</v>
      </c>
      <c r="K1212" s="136"/>
      <c r="L1212" s="140" t="s">
        <v>755</v>
      </c>
      <c r="M1212" s="139" t="s">
        <v>108</v>
      </c>
    </row>
    <row r="1213" spans="1:13" s="153" customFormat="1">
      <c r="A1213" s="189" t="s">
        <v>500</v>
      </c>
      <c r="B1213" s="189"/>
      <c r="C1213" s="189" t="s">
        <v>2998</v>
      </c>
      <c r="D1213" s="190">
        <v>45597</v>
      </c>
      <c r="E1213" s="191">
        <v>45631</v>
      </c>
      <c r="F1213" s="132">
        <v>-5.32</v>
      </c>
      <c r="G1213" s="193">
        <v>211010200000</v>
      </c>
      <c r="H1213" s="189" t="s">
        <v>1844</v>
      </c>
      <c r="I1213" s="189" t="s">
        <v>3063</v>
      </c>
      <c r="J1213" s="189" t="s">
        <v>223</v>
      </c>
      <c r="K1213" s="136"/>
      <c r="L1213" s="140" t="s">
        <v>755</v>
      </c>
      <c r="M1213" s="139" t="s">
        <v>224</v>
      </c>
    </row>
    <row r="1214" spans="1:13" s="153" customFormat="1">
      <c r="A1214" s="189" t="s">
        <v>500</v>
      </c>
      <c r="B1214" s="189"/>
      <c r="C1214" s="189" t="s">
        <v>2998</v>
      </c>
      <c r="D1214" s="190">
        <v>45597</v>
      </c>
      <c r="E1214" s="191">
        <v>45631</v>
      </c>
      <c r="F1214" s="132">
        <v>-5.32</v>
      </c>
      <c r="G1214" s="193">
        <v>211010200000</v>
      </c>
      <c r="H1214" s="189" t="s">
        <v>1844</v>
      </c>
      <c r="I1214" s="189" t="s">
        <v>3064</v>
      </c>
      <c r="J1214" s="189" t="s">
        <v>369</v>
      </c>
      <c r="K1214" s="136"/>
      <c r="L1214" s="140" t="s">
        <v>755</v>
      </c>
      <c r="M1214" s="139" t="s">
        <v>370</v>
      </c>
    </row>
    <row r="1215" spans="1:13" s="153" customFormat="1">
      <c r="A1215" s="189" t="s">
        <v>500</v>
      </c>
      <c r="B1215" s="189"/>
      <c r="C1215" s="189" t="s">
        <v>2998</v>
      </c>
      <c r="D1215" s="190">
        <v>45597</v>
      </c>
      <c r="E1215" s="191">
        <v>45631</v>
      </c>
      <c r="F1215" s="132">
        <v>-5.32</v>
      </c>
      <c r="G1215" s="193">
        <v>211010200000</v>
      </c>
      <c r="H1215" s="189" t="s">
        <v>1844</v>
      </c>
      <c r="I1215" s="189" t="s">
        <v>3065</v>
      </c>
      <c r="J1215" s="189" t="s">
        <v>375</v>
      </c>
      <c r="K1215" s="136"/>
      <c r="L1215" s="140" t="s">
        <v>755</v>
      </c>
      <c r="M1215" s="139" t="s">
        <v>376</v>
      </c>
    </row>
    <row r="1216" spans="1:13" s="153" customFormat="1">
      <c r="A1216" s="189" t="s">
        <v>500</v>
      </c>
      <c r="B1216" s="189"/>
      <c r="C1216" s="189" t="s">
        <v>2998</v>
      </c>
      <c r="D1216" s="190">
        <v>45597</v>
      </c>
      <c r="E1216" s="191">
        <v>45631</v>
      </c>
      <c r="F1216" s="132">
        <v>-5.32</v>
      </c>
      <c r="G1216" s="193">
        <v>211010200000</v>
      </c>
      <c r="H1216" s="189" t="s">
        <v>1844</v>
      </c>
      <c r="I1216" s="189" t="s">
        <v>3066</v>
      </c>
      <c r="J1216" s="189" t="s">
        <v>377</v>
      </c>
      <c r="K1216" s="136"/>
      <c r="L1216" s="140" t="s">
        <v>755</v>
      </c>
      <c r="M1216" s="139" t="s">
        <v>378</v>
      </c>
    </row>
    <row r="1217" spans="1:13" s="153" customFormat="1">
      <c r="A1217" s="189" t="s">
        <v>500</v>
      </c>
      <c r="B1217" s="189"/>
      <c r="C1217" s="189" t="s">
        <v>2998</v>
      </c>
      <c r="D1217" s="190">
        <v>45597</v>
      </c>
      <c r="E1217" s="191">
        <v>45631</v>
      </c>
      <c r="F1217" s="132">
        <v>-5.32</v>
      </c>
      <c r="G1217" s="193">
        <v>211010200000</v>
      </c>
      <c r="H1217" s="189" t="s">
        <v>1844</v>
      </c>
      <c r="I1217" s="189" t="s">
        <v>3067</v>
      </c>
      <c r="J1217" s="189" t="s">
        <v>229</v>
      </c>
      <c r="K1217" s="136"/>
      <c r="L1217" s="140" t="s">
        <v>755</v>
      </c>
      <c r="M1217" s="139" t="s">
        <v>230</v>
      </c>
    </row>
    <row r="1218" spans="1:13" s="153" customFormat="1">
      <c r="A1218" s="189" t="s">
        <v>500</v>
      </c>
      <c r="B1218" s="189"/>
      <c r="C1218" s="189" t="s">
        <v>2998</v>
      </c>
      <c r="D1218" s="190">
        <v>45597</v>
      </c>
      <c r="E1218" s="191">
        <v>45631</v>
      </c>
      <c r="F1218" s="132">
        <v>-5.32</v>
      </c>
      <c r="G1218" s="193">
        <v>211010200000</v>
      </c>
      <c r="H1218" s="189" t="s">
        <v>1844</v>
      </c>
      <c r="I1218" s="189" t="s">
        <v>3068</v>
      </c>
      <c r="J1218" s="189" t="s">
        <v>231</v>
      </c>
      <c r="K1218" s="136"/>
      <c r="L1218" s="140" t="s">
        <v>755</v>
      </c>
      <c r="M1218" s="139" t="s">
        <v>232</v>
      </c>
    </row>
    <row r="1219" spans="1:13" s="153" customFormat="1">
      <c r="A1219" s="189" t="s">
        <v>500</v>
      </c>
      <c r="B1219" s="189"/>
      <c r="C1219" s="189" t="s">
        <v>2998</v>
      </c>
      <c r="D1219" s="190">
        <v>45597</v>
      </c>
      <c r="E1219" s="191">
        <v>45631</v>
      </c>
      <c r="F1219" s="132">
        <v>-5.32</v>
      </c>
      <c r="G1219" s="193">
        <v>211010200000</v>
      </c>
      <c r="H1219" s="189" t="s">
        <v>1844</v>
      </c>
      <c r="I1219" s="189" t="s">
        <v>3069</v>
      </c>
      <c r="J1219" s="189" t="s">
        <v>385</v>
      </c>
      <c r="K1219" s="136"/>
      <c r="L1219" s="140" t="s">
        <v>755</v>
      </c>
      <c r="M1219" s="139" t="s">
        <v>386</v>
      </c>
    </row>
    <row r="1220" spans="1:13" s="153" customFormat="1">
      <c r="A1220" s="189" t="s">
        <v>500</v>
      </c>
      <c r="B1220" s="189"/>
      <c r="C1220" s="189" t="s">
        <v>2998</v>
      </c>
      <c r="D1220" s="190">
        <v>45597</v>
      </c>
      <c r="E1220" s="191">
        <v>45631</v>
      </c>
      <c r="F1220" s="132">
        <v>-5.32</v>
      </c>
      <c r="G1220" s="193">
        <v>211010200000</v>
      </c>
      <c r="H1220" s="189" t="s">
        <v>1844</v>
      </c>
      <c r="I1220" s="189" t="s">
        <v>3070</v>
      </c>
      <c r="J1220" s="189" t="s">
        <v>113</v>
      </c>
      <c r="K1220" s="136"/>
      <c r="L1220" s="140" t="s">
        <v>755</v>
      </c>
      <c r="M1220" s="139" t="s">
        <v>114</v>
      </c>
    </row>
    <row r="1221" spans="1:13" s="153" customFormat="1">
      <c r="A1221" s="189" t="s">
        <v>500</v>
      </c>
      <c r="B1221" s="189"/>
      <c r="C1221" s="189" t="s">
        <v>2998</v>
      </c>
      <c r="D1221" s="190">
        <v>45597</v>
      </c>
      <c r="E1221" s="191">
        <v>45631</v>
      </c>
      <c r="F1221" s="132">
        <v>-5.32</v>
      </c>
      <c r="G1221" s="193">
        <v>211010200000</v>
      </c>
      <c r="H1221" s="189" t="s">
        <v>1844</v>
      </c>
      <c r="I1221" s="189" t="s">
        <v>3071</v>
      </c>
      <c r="J1221" s="189" t="s">
        <v>177</v>
      </c>
      <c r="K1221" s="136"/>
      <c r="L1221" s="140" t="s">
        <v>755</v>
      </c>
      <c r="M1221" s="139" t="s">
        <v>178</v>
      </c>
    </row>
    <row r="1222" spans="1:13" s="153" customFormat="1">
      <c r="A1222" s="189" t="s">
        <v>500</v>
      </c>
      <c r="B1222" s="189"/>
      <c r="C1222" s="189" t="s">
        <v>2998</v>
      </c>
      <c r="D1222" s="190">
        <v>45597</v>
      </c>
      <c r="E1222" s="191">
        <v>45631</v>
      </c>
      <c r="F1222" s="132">
        <v>-5.32</v>
      </c>
      <c r="G1222" s="193">
        <v>211010200000</v>
      </c>
      <c r="H1222" s="189" t="s">
        <v>1844</v>
      </c>
      <c r="I1222" s="189" t="s">
        <v>3072</v>
      </c>
      <c r="J1222" s="189" t="s">
        <v>169</v>
      </c>
      <c r="K1222" s="136"/>
      <c r="L1222" s="140" t="s">
        <v>755</v>
      </c>
      <c r="M1222" s="139" t="s">
        <v>170</v>
      </c>
    </row>
    <row r="1223" spans="1:13" s="153" customFormat="1">
      <c r="A1223" s="189" t="s">
        <v>500</v>
      </c>
      <c r="B1223" s="189"/>
      <c r="C1223" s="189" t="s">
        <v>2998</v>
      </c>
      <c r="D1223" s="190">
        <v>45597</v>
      </c>
      <c r="E1223" s="191">
        <v>45631</v>
      </c>
      <c r="F1223" s="132">
        <v>-5.32</v>
      </c>
      <c r="G1223" s="193">
        <v>211010200000</v>
      </c>
      <c r="H1223" s="189" t="s">
        <v>1844</v>
      </c>
      <c r="I1223" s="189" t="s">
        <v>3073</v>
      </c>
      <c r="J1223" s="189" t="s">
        <v>393</v>
      </c>
      <c r="K1223" s="136"/>
      <c r="L1223" s="140" t="s">
        <v>755</v>
      </c>
      <c r="M1223" s="139" t="s">
        <v>394</v>
      </c>
    </row>
    <row r="1224" spans="1:13" s="153" customFormat="1">
      <c r="A1224" s="189" t="s">
        <v>500</v>
      </c>
      <c r="B1224" s="189"/>
      <c r="C1224" s="189" t="s">
        <v>2998</v>
      </c>
      <c r="D1224" s="190">
        <v>45597</v>
      </c>
      <c r="E1224" s="191">
        <v>45631</v>
      </c>
      <c r="F1224" s="132">
        <v>-5.32</v>
      </c>
      <c r="G1224" s="193">
        <v>211010200000</v>
      </c>
      <c r="H1224" s="189" t="s">
        <v>1844</v>
      </c>
      <c r="I1224" s="189" t="s">
        <v>3074</v>
      </c>
      <c r="J1224" s="189" t="s">
        <v>325</v>
      </c>
      <c r="K1224" s="136"/>
      <c r="L1224" s="140" t="s">
        <v>755</v>
      </c>
      <c r="M1224" s="139" t="s">
        <v>326</v>
      </c>
    </row>
    <row r="1225" spans="1:13" s="153" customFormat="1">
      <c r="A1225" s="189" t="s">
        <v>500</v>
      </c>
      <c r="B1225" s="189"/>
      <c r="C1225" s="189" t="s">
        <v>2998</v>
      </c>
      <c r="D1225" s="190">
        <v>45597</v>
      </c>
      <c r="E1225" s="191">
        <v>45631</v>
      </c>
      <c r="F1225" s="132">
        <v>-5.32</v>
      </c>
      <c r="G1225" s="193">
        <v>211010200000</v>
      </c>
      <c r="H1225" s="189" t="s">
        <v>1844</v>
      </c>
      <c r="I1225" s="189" t="s">
        <v>3075</v>
      </c>
      <c r="J1225" s="189" t="s">
        <v>77</v>
      </c>
      <c r="K1225" s="136"/>
      <c r="L1225" s="140" t="s">
        <v>755</v>
      </c>
      <c r="M1225" s="139" t="s">
        <v>78</v>
      </c>
    </row>
    <row r="1226" spans="1:13" s="153" customFormat="1">
      <c r="A1226" s="189" t="s">
        <v>500</v>
      </c>
      <c r="B1226" s="189"/>
      <c r="C1226" s="189" t="s">
        <v>2998</v>
      </c>
      <c r="D1226" s="190">
        <v>45597</v>
      </c>
      <c r="E1226" s="191">
        <v>45631</v>
      </c>
      <c r="F1226" s="132">
        <v>-5.32</v>
      </c>
      <c r="G1226" s="193">
        <v>211010200000</v>
      </c>
      <c r="H1226" s="189" t="s">
        <v>1844</v>
      </c>
      <c r="I1226" s="189" t="s">
        <v>3076</v>
      </c>
      <c r="J1226" s="189" t="s">
        <v>403</v>
      </c>
      <c r="K1226" s="136"/>
      <c r="L1226" s="140" t="s">
        <v>755</v>
      </c>
      <c r="M1226" s="139" t="s">
        <v>404</v>
      </c>
    </row>
    <row r="1227" spans="1:13" s="153" customFormat="1">
      <c r="A1227" s="189" t="s">
        <v>500</v>
      </c>
      <c r="B1227" s="189"/>
      <c r="C1227" s="189" t="s">
        <v>2998</v>
      </c>
      <c r="D1227" s="190">
        <v>45597</v>
      </c>
      <c r="E1227" s="191">
        <v>45631</v>
      </c>
      <c r="F1227" s="132">
        <v>-5.32</v>
      </c>
      <c r="G1227" s="193">
        <v>211010200000</v>
      </c>
      <c r="H1227" s="189" t="s">
        <v>1844</v>
      </c>
      <c r="I1227" s="189" t="s">
        <v>3077</v>
      </c>
      <c r="J1227" s="189" t="s">
        <v>303</v>
      </c>
      <c r="K1227" s="136"/>
      <c r="L1227" s="140" t="s">
        <v>755</v>
      </c>
      <c r="M1227" s="139" t="s">
        <v>304</v>
      </c>
    </row>
    <row r="1228" spans="1:13" s="153" customFormat="1">
      <c r="A1228" s="189" t="s">
        <v>500</v>
      </c>
      <c r="B1228" s="189"/>
      <c r="C1228" s="189" t="s">
        <v>2998</v>
      </c>
      <c r="D1228" s="190">
        <v>45597</v>
      </c>
      <c r="E1228" s="191">
        <v>45631</v>
      </c>
      <c r="F1228" s="132">
        <v>-5.32</v>
      </c>
      <c r="G1228" s="193">
        <v>211010200000</v>
      </c>
      <c r="H1228" s="189" t="s">
        <v>1844</v>
      </c>
      <c r="I1228" s="189" t="s">
        <v>3078</v>
      </c>
      <c r="J1228" s="189" t="s">
        <v>407</v>
      </c>
      <c r="K1228" s="136"/>
      <c r="L1228" s="140" t="s">
        <v>755</v>
      </c>
      <c r="M1228" s="139" t="s">
        <v>408</v>
      </c>
    </row>
    <row r="1229" spans="1:13" s="153" customFormat="1">
      <c r="A1229" s="189" t="s">
        <v>500</v>
      </c>
      <c r="B1229" s="189"/>
      <c r="C1229" s="189" t="s">
        <v>2998</v>
      </c>
      <c r="D1229" s="190">
        <v>45597</v>
      </c>
      <c r="E1229" s="191">
        <v>45631</v>
      </c>
      <c r="F1229" s="132">
        <v>-5.32</v>
      </c>
      <c r="G1229" s="193">
        <v>211010200000</v>
      </c>
      <c r="H1229" s="189" t="s">
        <v>1844</v>
      </c>
      <c r="I1229" s="189" t="s">
        <v>3079</v>
      </c>
      <c r="J1229" s="189" t="s">
        <v>307</v>
      </c>
      <c r="K1229" s="136"/>
      <c r="L1229" s="140" t="s">
        <v>755</v>
      </c>
      <c r="M1229" s="139" t="s">
        <v>308</v>
      </c>
    </row>
    <row r="1230" spans="1:13" s="153" customFormat="1">
      <c r="A1230" s="189" t="s">
        <v>500</v>
      </c>
      <c r="B1230" s="189"/>
      <c r="C1230" s="189" t="s">
        <v>2998</v>
      </c>
      <c r="D1230" s="190">
        <v>45597</v>
      </c>
      <c r="E1230" s="191">
        <v>45631</v>
      </c>
      <c r="F1230" s="132">
        <v>-10.63</v>
      </c>
      <c r="G1230" s="193">
        <v>211010200000</v>
      </c>
      <c r="H1230" s="189" t="s">
        <v>1844</v>
      </c>
      <c r="I1230" s="189" t="s">
        <v>1848</v>
      </c>
      <c r="J1230" s="189" t="s">
        <v>171</v>
      </c>
      <c r="K1230" s="136"/>
      <c r="L1230" s="140" t="s">
        <v>755</v>
      </c>
      <c r="M1230" s="139" t="s">
        <v>172</v>
      </c>
    </row>
    <row r="1231" spans="1:13" s="153" customFormat="1">
      <c r="A1231" s="189" t="s">
        <v>500</v>
      </c>
      <c r="B1231" s="189"/>
      <c r="C1231" s="189" t="s">
        <v>2998</v>
      </c>
      <c r="D1231" s="190">
        <v>45597</v>
      </c>
      <c r="E1231" s="191">
        <v>45631</v>
      </c>
      <c r="F1231" s="132">
        <v>-5.32</v>
      </c>
      <c r="G1231" s="193">
        <v>211010200000</v>
      </c>
      <c r="H1231" s="189" t="s">
        <v>1844</v>
      </c>
      <c r="I1231" s="189" t="s">
        <v>3080</v>
      </c>
      <c r="J1231" s="189" t="s">
        <v>429</v>
      </c>
      <c r="K1231" s="136"/>
      <c r="L1231" s="140" t="s">
        <v>755</v>
      </c>
      <c r="M1231" s="139" t="s">
        <v>430</v>
      </c>
    </row>
    <row r="1232" spans="1:13" s="153" customFormat="1">
      <c r="A1232" s="189" t="s">
        <v>500</v>
      </c>
      <c r="B1232" s="189"/>
      <c r="C1232" s="189" t="s">
        <v>2998</v>
      </c>
      <c r="D1232" s="190">
        <v>45597</v>
      </c>
      <c r="E1232" s="191">
        <v>45631</v>
      </c>
      <c r="F1232" s="132">
        <v>-5.32</v>
      </c>
      <c r="G1232" s="193">
        <v>211010200000</v>
      </c>
      <c r="H1232" s="189" t="s">
        <v>1844</v>
      </c>
      <c r="I1232" s="189" t="s">
        <v>3081</v>
      </c>
      <c r="J1232" s="189" t="s">
        <v>323</v>
      </c>
      <c r="K1232" s="136"/>
      <c r="L1232" s="140" t="s">
        <v>755</v>
      </c>
      <c r="M1232" s="139" t="s">
        <v>324</v>
      </c>
    </row>
    <row r="1233" spans="1:13" s="153" customFormat="1">
      <c r="A1233" s="189" t="s">
        <v>500</v>
      </c>
      <c r="B1233" s="189"/>
      <c r="C1233" s="189" t="s">
        <v>2998</v>
      </c>
      <c r="D1233" s="190">
        <v>45597</v>
      </c>
      <c r="E1233" s="191">
        <v>45631</v>
      </c>
      <c r="F1233" s="132">
        <v>-5.32</v>
      </c>
      <c r="G1233" s="193">
        <v>211010200000</v>
      </c>
      <c r="H1233" s="189" t="s">
        <v>1844</v>
      </c>
      <c r="I1233" s="189" t="s">
        <v>3082</v>
      </c>
      <c r="J1233" s="189" t="s">
        <v>179</v>
      </c>
      <c r="K1233" s="136"/>
      <c r="L1233" s="140" t="s">
        <v>755</v>
      </c>
      <c r="M1233" s="139" t="s">
        <v>180</v>
      </c>
    </row>
    <row r="1234" spans="1:13" s="153" customFormat="1">
      <c r="A1234" s="189" t="s">
        <v>500</v>
      </c>
      <c r="B1234" s="189"/>
      <c r="C1234" s="189" t="s">
        <v>2998</v>
      </c>
      <c r="D1234" s="190">
        <v>45597</v>
      </c>
      <c r="E1234" s="191">
        <v>45631</v>
      </c>
      <c r="F1234" s="132">
        <v>-5.32</v>
      </c>
      <c r="G1234" s="193">
        <v>211010200000</v>
      </c>
      <c r="H1234" s="189" t="s">
        <v>1844</v>
      </c>
      <c r="I1234" s="189" t="s">
        <v>3083</v>
      </c>
      <c r="J1234" s="189" t="s">
        <v>477</v>
      </c>
      <c r="K1234" s="136"/>
      <c r="L1234" s="140" t="s">
        <v>755</v>
      </c>
      <c r="M1234" s="139" t="s">
        <v>478</v>
      </c>
    </row>
    <row r="1235" spans="1:13" s="153" customFormat="1">
      <c r="A1235" s="189" t="s">
        <v>500</v>
      </c>
      <c r="B1235" s="189"/>
      <c r="C1235" s="189" t="s">
        <v>2998</v>
      </c>
      <c r="D1235" s="190">
        <v>45597</v>
      </c>
      <c r="E1235" s="191">
        <v>45631</v>
      </c>
      <c r="F1235" s="132">
        <v>-5.32</v>
      </c>
      <c r="G1235" s="193">
        <v>211010200000</v>
      </c>
      <c r="H1235" s="189" t="s">
        <v>1844</v>
      </c>
      <c r="I1235" s="189" t="s">
        <v>3084</v>
      </c>
      <c r="J1235" s="189" t="s">
        <v>115</v>
      </c>
      <c r="K1235" s="136"/>
      <c r="L1235" s="140" t="s">
        <v>755</v>
      </c>
      <c r="M1235" s="139" t="s">
        <v>116</v>
      </c>
    </row>
    <row r="1236" spans="1:13" s="153" customFormat="1">
      <c r="A1236" s="189" t="s">
        <v>500</v>
      </c>
      <c r="B1236" s="189"/>
      <c r="C1236" s="189" t="s">
        <v>2998</v>
      </c>
      <c r="D1236" s="190">
        <v>45597</v>
      </c>
      <c r="E1236" s="191">
        <v>45631</v>
      </c>
      <c r="F1236" s="132">
        <v>-5.32</v>
      </c>
      <c r="G1236" s="193">
        <v>211010200000</v>
      </c>
      <c r="H1236" s="189" t="s">
        <v>1844</v>
      </c>
      <c r="I1236" s="189" t="s">
        <v>3085</v>
      </c>
      <c r="J1236" s="189" t="s">
        <v>409</v>
      </c>
      <c r="K1236" s="136"/>
      <c r="L1236" s="140" t="s">
        <v>755</v>
      </c>
      <c r="M1236" s="139" t="s">
        <v>410</v>
      </c>
    </row>
    <row r="1237" spans="1:13" s="153" customFormat="1">
      <c r="A1237" s="189" t="s">
        <v>500</v>
      </c>
      <c r="B1237" s="189"/>
      <c r="C1237" s="189" t="s">
        <v>2998</v>
      </c>
      <c r="D1237" s="190">
        <v>45597</v>
      </c>
      <c r="E1237" s="191">
        <v>45631</v>
      </c>
      <c r="F1237" s="132">
        <v>-5.32</v>
      </c>
      <c r="G1237" s="193">
        <v>211010200000</v>
      </c>
      <c r="H1237" s="189" t="s">
        <v>1844</v>
      </c>
      <c r="I1237" s="189" t="s">
        <v>3086</v>
      </c>
      <c r="J1237" s="189" t="s">
        <v>437</v>
      </c>
      <c r="K1237" s="136"/>
      <c r="L1237" s="140" t="s">
        <v>755</v>
      </c>
      <c r="M1237" s="139" t="s">
        <v>438</v>
      </c>
    </row>
    <row r="1238" spans="1:13" s="153" customFormat="1">
      <c r="A1238" s="189" t="s">
        <v>500</v>
      </c>
      <c r="B1238" s="189"/>
      <c r="C1238" s="189" t="s">
        <v>2998</v>
      </c>
      <c r="D1238" s="190">
        <v>45597</v>
      </c>
      <c r="E1238" s="191">
        <v>45631</v>
      </c>
      <c r="F1238" s="132">
        <v>-5.32</v>
      </c>
      <c r="G1238" s="193">
        <v>211010200000</v>
      </c>
      <c r="H1238" s="189" t="s">
        <v>1844</v>
      </c>
      <c r="I1238" s="189" t="s">
        <v>3087</v>
      </c>
      <c r="J1238" s="189" t="s">
        <v>0</v>
      </c>
      <c r="K1238" s="136"/>
      <c r="L1238" s="140" t="s">
        <v>755</v>
      </c>
      <c r="M1238" s="139" t="s">
        <v>1</v>
      </c>
    </row>
    <row r="1239" spans="1:13" s="153" customFormat="1">
      <c r="A1239" s="189" t="s">
        <v>500</v>
      </c>
      <c r="B1239" s="189"/>
      <c r="C1239" s="189" t="s">
        <v>2998</v>
      </c>
      <c r="D1239" s="190">
        <v>45597</v>
      </c>
      <c r="E1239" s="191">
        <v>45631</v>
      </c>
      <c r="F1239" s="132">
        <v>-5.32</v>
      </c>
      <c r="G1239" s="193">
        <v>211010200000</v>
      </c>
      <c r="H1239" s="189" t="s">
        <v>1844</v>
      </c>
      <c r="I1239" s="189" t="s">
        <v>3088</v>
      </c>
      <c r="J1239" s="189" t="s">
        <v>305</v>
      </c>
      <c r="K1239" s="136"/>
      <c r="L1239" s="140" t="s">
        <v>755</v>
      </c>
      <c r="M1239" s="139" t="s">
        <v>306</v>
      </c>
    </row>
    <row r="1240" spans="1:13" s="153" customFormat="1">
      <c r="A1240" s="189" t="s">
        <v>500</v>
      </c>
      <c r="B1240" s="189"/>
      <c r="C1240" s="189" t="s">
        <v>2998</v>
      </c>
      <c r="D1240" s="190">
        <v>45597</v>
      </c>
      <c r="E1240" s="191">
        <v>45631</v>
      </c>
      <c r="F1240" s="132">
        <v>-5.32</v>
      </c>
      <c r="G1240" s="193">
        <v>211010200000</v>
      </c>
      <c r="H1240" s="189" t="s">
        <v>1844</v>
      </c>
      <c r="I1240" s="189" t="s">
        <v>3089</v>
      </c>
      <c r="J1240" s="189" t="s">
        <v>313</v>
      </c>
      <c r="K1240" s="136"/>
      <c r="L1240" s="140" t="s">
        <v>755</v>
      </c>
      <c r="M1240" s="139" t="s">
        <v>314</v>
      </c>
    </row>
    <row r="1241" spans="1:13" s="153" customFormat="1">
      <c r="A1241" s="189" t="s">
        <v>500</v>
      </c>
      <c r="B1241" s="189"/>
      <c r="C1241" s="189" t="s">
        <v>2998</v>
      </c>
      <c r="D1241" s="190">
        <v>45597</v>
      </c>
      <c r="E1241" s="191">
        <v>45631</v>
      </c>
      <c r="F1241" s="132">
        <v>-5.32</v>
      </c>
      <c r="G1241" s="193">
        <v>211010200000</v>
      </c>
      <c r="H1241" s="189" t="s">
        <v>1844</v>
      </c>
      <c r="I1241" s="189" t="s">
        <v>3090</v>
      </c>
      <c r="J1241" s="189" t="s">
        <v>117</v>
      </c>
      <c r="K1241" s="136"/>
      <c r="L1241" s="140" t="s">
        <v>755</v>
      </c>
      <c r="M1241" s="139" t="s">
        <v>118</v>
      </c>
    </row>
    <row r="1242" spans="1:13" s="153" customFormat="1">
      <c r="A1242" s="189" t="s">
        <v>500</v>
      </c>
      <c r="B1242" s="189"/>
      <c r="C1242" s="189" t="s">
        <v>2998</v>
      </c>
      <c r="D1242" s="190">
        <v>45597</v>
      </c>
      <c r="E1242" s="191">
        <v>45631</v>
      </c>
      <c r="F1242" s="132">
        <v>-5.32</v>
      </c>
      <c r="G1242" s="193">
        <v>211010200000</v>
      </c>
      <c r="H1242" s="189" t="s">
        <v>1844</v>
      </c>
      <c r="I1242" s="189" t="s">
        <v>1853</v>
      </c>
      <c r="J1242" s="189" t="s">
        <v>259</v>
      </c>
      <c r="K1242" s="136"/>
      <c r="L1242" s="140" t="s">
        <v>755</v>
      </c>
      <c r="M1242" s="139" t="s">
        <v>260</v>
      </c>
    </row>
    <row r="1243" spans="1:13" s="153" customFormat="1">
      <c r="A1243" s="189" t="s">
        <v>500</v>
      </c>
      <c r="B1243" s="189"/>
      <c r="C1243" s="189" t="s">
        <v>2998</v>
      </c>
      <c r="D1243" s="190">
        <v>45597</v>
      </c>
      <c r="E1243" s="191">
        <v>45631</v>
      </c>
      <c r="F1243" s="132">
        <v>-5.32</v>
      </c>
      <c r="G1243" s="193">
        <v>211010200000</v>
      </c>
      <c r="H1243" s="189" t="s">
        <v>1844</v>
      </c>
      <c r="I1243" s="189" t="s">
        <v>3091</v>
      </c>
      <c r="J1243" s="189" t="s">
        <v>415</v>
      </c>
      <c r="K1243" s="136"/>
      <c r="L1243" s="140" t="s">
        <v>755</v>
      </c>
      <c r="M1243" s="139" t="s">
        <v>416</v>
      </c>
    </row>
    <row r="1244" spans="1:13" s="153" customFormat="1">
      <c r="A1244" s="189" t="s">
        <v>500</v>
      </c>
      <c r="B1244" s="189"/>
      <c r="C1244" s="189" t="s">
        <v>2998</v>
      </c>
      <c r="D1244" s="190">
        <v>45597</v>
      </c>
      <c r="E1244" s="191">
        <v>45631</v>
      </c>
      <c r="F1244" s="132">
        <v>-5.32</v>
      </c>
      <c r="G1244" s="193">
        <v>211010200000</v>
      </c>
      <c r="H1244" s="189" t="s">
        <v>1844</v>
      </c>
      <c r="I1244" s="189" t="s">
        <v>3092</v>
      </c>
      <c r="J1244" s="189" t="s">
        <v>119</v>
      </c>
      <c r="K1244" s="136"/>
      <c r="L1244" s="140" t="s">
        <v>755</v>
      </c>
      <c r="M1244" s="139" t="s">
        <v>120</v>
      </c>
    </row>
    <row r="1245" spans="1:13" s="153" customFormat="1">
      <c r="A1245" s="189" t="s">
        <v>500</v>
      </c>
      <c r="B1245" s="189"/>
      <c r="C1245" s="189" t="s">
        <v>2998</v>
      </c>
      <c r="D1245" s="190">
        <v>45597</v>
      </c>
      <c r="E1245" s="191">
        <v>45631</v>
      </c>
      <c r="F1245" s="132">
        <v>-5.32</v>
      </c>
      <c r="G1245" s="193">
        <v>211010200000</v>
      </c>
      <c r="H1245" s="189" t="s">
        <v>1844</v>
      </c>
      <c r="I1245" s="189" t="s">
        <v>3093</v>
      </c>
      <c r="J1245" s="189" t="s">
        <v>121</v>
      </c>
      <c r="K1245" s="136"/>
      <c r="L1245" s="140" t="s">
        <v>755</v>
      </c>
      <c r="M1245" s="139" t="s">
        <v>122</v>
      </c>
    </row>
    <row r="1246" spans="1:13" s="153" customFormat="1">
      <c r="A1246" s="189" t="s">
        <v>500</v>
      </c>
      <c r="B1246" s="189"/>
      <c r="C1246" s="189" t="s">
        <v>2998</v>
      </c>
      <c r="D1246" s="190">
        <v>45597</v>
      </c>
      <c r="E1246" s="191">
        <v>45631</v>
      </c>
      <c r="F1246" s="132">
        <v>-5.32</v>
      </c>
      <c r="G1246" s="193">
        <v>211010200000</v>
      </c>
      <c r="H1246" s="189" t="s">
        <v>1844</v>
      </c>
      <c r="I1246" s="189" t="s">
        <v>3094</v>
      </c>
      <c r="J1246" s="189" t="s">
        <v>95</v>
      </c>
      <c r="K1246" s="136"/>
      <c r="L1246" s="140" t="s">
        <v>755</v>
      </c>
      <c r="M1246" s="139" t="s">
        <v>96</v>
      </c>
    </row>
    <row r="1247" spans="1:13" s="153" customFormat="1">
      <c r="A1247" s="189" t="s">
        <v>500</v>
      </c>
      <c r="B1247" s="189"/>
      <c r="C1247" s="189" t="s">
        <v>2998</v>
      </c>
      <c r="D1247" s="190">
        <v>45597</v>
      </c>
      <c r="E1247" s="191">
        <v>45631</v>
      </c>
      <c r="F1247" s="132">
        <v>-5.32</v>
      </c>
      <c r="G1247" s="193">
        <v>211010200000</v>
      </c>
      <c r="H1247" s="189" t="s">
        <v>1844</v>
      </c>
      <c r="I1247" s="189" t="s">
        <v>3095</v>
      </c>
      <c r="J1247" s="189" t="s">
        <v>45</v>
      </c>
      <c r="K1247" s="136"/>
      <c r="L1247" s="140" t="s">
        <v>755</v>
      </c>
      <c r="M1247" s="139" t="s">
        <v>46</v>
      </c>
    </row>
    <row r="1248" spans="1:13" s="153" customFormat="1">
      <c r="A1248" s="189" t="s">
        <v>500</v>
      </c>
      <c r="B1248" s="189"/>
      <c r="C1248" s="189" t="s">
        <v>2998</v>
      </c>
      <c r="D1248" s="190">
        <v>45597</v>
      </c>
      <c r="E1248" s="191">
        <v>45631</v>
      </c>
      <c r="F1248" s="132">
        <v>-5.32</v>
      </c>
      <c r="G1248" s="193">
        <v>211010200000</v>
      </c>
      <c r="H1248" s="189" t="s">
        <v>1844</v>
      </c>
      <c r="I1248" s="189" t="s">
        <v>3096</v>
      </c>
      <c r="J1248" s="189" t="s">
        <v>93</v>
      </c>
      <c r="K1248" s="136"/>
      <c r="L1248" s="140" t="s">
        <v>755</v>
      </c>
      <c r="M1248" s="139" t="s">
        <v>94</v>
      </c>
    </row>
    <row r="1249" spans="1:13" s="153" customFormat="1">
      <c r="A1249" s="189" t="s">
        <v>500</v>
      </c>
      <c r="B1249" s="189"/>
      <c r="C1249" s="189" t="s">
        <v>2998</v>
      </c>
      <c r="D1249" s="190">
        <v>45597</v>
      </c>
      <c r="E1249" s="191">
        <v>45631</v>
      </c>
      <c r="F1249" s="132">
        <v>-5.32</v>
      </c>
      <c r="G1249" s="193">
        <v>211010200000</v>
      </c>
      <c r="H1249" s="189" t="s">
        <v>1844</v>
      </c>
      <c r="I1249" s="189" t="s">
        <v>3097</v>
      </c>
      <c r="J1249" s="189" t="s">
        <v>317</v>
      </c>
      <c r="K1249" s="136"/>
      <c r="L1249" s="140" t="s">
        <v>755</v>
      </c>
      <c r="M1249" s="139" t="s">
        <v>318</v>
      </c>
    </row>
    <row r="1250" spans="1:13" s="153" customFormat="1">
      <c r="A1250" s="189" t="s">
        <v>500</v>
      </c>
      <c r="B1250" s="189"/>
      <c r="C1250" s="189" t="s">
        <v>2998</v>
      </c>
      <c r="D1250" s="190">
        <v>45597</v>
      </c>
      <c r="E1250" s="191">
        <v>45631</v>
      </c>
      <c r="F1250" s="132">
        <v>-5.32</v>
      </c>
      <c r="G1250" s="193">
        <v>211010200000</v>
      </c>
      <c r="H1250" s="189" t="s">
        <v>1844</v>
      </c>
      <c r="I1250" s="189" t="s">
        <v>3098</v>
      </c>
      <c r="J1250" s="189" t="s">
        <v>457</v>
      </c>
      <c r="K1250" s="136"/>
      <c r="L1250" s="140" t="s">
        <v>755</v>
      </c>
      <c r="M1250" s="139" t="s">
        <v>458</v>
      </c>
    </row>
    <row r="1251" spans="1:13" s="153" customFormat="1">
      <c r="A1251" s="189" t="s">
        <v>500</v>
      </c>
      <c r="B1251" s="189"/>
      <c r="C1251" s="189" t="s">
        <v>2998</v>
      </c>
      <c r="D1251" s="190">
        <v>45597</v>
      </c>
      <c r="E1251" s="191">
        <v>45631</v>
      </c>
      <c r="F1251" s="132">
        <v>-5.32</v>
      </c>
      <c r="G1251" s="193">
        <v>211010200000</v>
      </c>
      <c r="H1251" s="189" t="s">
        <v>1844</v>
      </c>
      <c r="I1251" s="189" t="s">
        <v>3099</v>
      </c>
      <c r="J1251" s="189" t="s">
        <v>327</v>
      </c>
      <c r="K1251" s="136"/>
      <c r="L1251" s="140" t="s">
        <v>755</v>
      </c>
      <c r="M1251" s="139" t="s">
        <v>328</v>
      </c>
    </row>
    <row r="1252" spans="1:13" s="153" customFormat="1">
      <c r="A1252" s="189" t="s">
        <v>500</v>
      </c>
      <c r="B1252" s="189"/>
      <c r="C1252" s="189" t="s">
        <v>2998</v>
      </c>
      <c r="D1252" s="190">
        <v>45597</v>
      </c>
      <c r="E1252" s="191">
        <v>45631</v>
      </c>
      <c r="F1252" s="132">
        <v>-5.32</v>
      </c>
      <c r="G1252" s="193">
        <v>211010200000</v>
      </c>
      <c r="H1252" s="189" t="s">
        <v>1844</v>
      </c>
      <c r="I1252" s="189" t="s">
        <v>3100</v>
      </c>
      <c r="J1252" s="189" t="s">
        <v>211</v>
      </c>
      <c r="K1252" s="136"/>
      <c r="L1252" s="140" t="s">
        <v>755</v>
      </c>
      <c r="M1252" s="139" t="s">
        <v>212</v>
      </c>
    </row>
    <row r="1253" spans="1:13" s="153" customFormat="1">
      <c r="A1253" s="189" t="s">
        <v>500</v>
      </c>
      <c r="B1253" s="189"/>
      <c r="C1253" s="189" t="s">
        <v>2998</v>
      </c>
      <c r="D1253" s="190">
        <v>45597</v>
      </c>
      <c r="E1253" s="191">
        <v>45631</v>
      </c>
      <c r="F1253" s="132">
        <v>-5.32</v>
      </c>
      <c r="G1253" s="193">
        <v>211010200000</v>
      </c>
      <c r="H1253" s="189" t="s">
        <v>1844</v>
      </c>
      <c r="I1253" s="189" t="s">
        <v>3101</v>
      </c>
      <c r="J1253" s="189" t="s">
        <v>263</v>
      </c>
      <c r="K1253" s="136"/>
      <c r="L1253" s="140" t="s">
        <v>755</v>
      </c>
      <c r="M1253" s="139" t="s">
        <v>264</v>
      </c>
    </row>
    <row r="1254" spans="1:13" s="153" customFormat="1">
      <c r="A1254" s="189" t="s">
        <v>500</v>
      </c>
      <c r="B1254" s="189"/>
      <c r="C1254" s="189" t="s">
        <v>2998</v>
      </c>
      <c r="D1254" s="190">
        <v>45597</v>
      </c>
      <c r="E1254" s="191">
        <v>45631</v>
      </c>
      <c r="F1254" s="132">
        <v>-5.32</v>
      </c>
      <c r="G1254" s="193">
        <v>211010200000</v>
      </c>
      <c r="H1254" s="189" t="s">
        <v>1844</v>
      </c>
      <c r="I1254" s="189" t="s">
        <v>3102</v>
      </c>
      <c r="J1254" s="189" t="s">
        <v>207</v>
      </c>
      <c r="K1254" s="136"/>
      <c r="L1254" s="140" t="s">
        <v>755</v>
      </c>
      <c r="M1254" s="139" t="s">
        <v>208</v>
      </c>
    </row>
    <row r="1255" spans="1:13" s="153" customFormat="1">
      <c r="A1255" s="189" t="s">
        <v>500</v>
      </c>
      <c r="B1255" s="189"/>
      <c r="C1255" s="189" t="s">
        <v>2998</v>
      </c>
      <c r="D1255" s="190">
        <v>45597</v>
      </c>
      <c r="E1255" s="191">
        <v>45631</v>
      </c>
      <c r="F1255" s="132">
        <v>-5.32</v>
      </c>
      <c r="G1255" s="193">
        <v>211010200000</v>
      </c>
      <c r="H1255" s="189" t="s">
        <v>1844</v>
      </c>
      <c r="I1255" s="189" t="s">
        <v>3103</v>
      </c>
      <c r="J1255" s="189" t="s">
        <v>389</v>
      </c>
      <c r="K1255" s="136"/>
      <c r="L1255" s="140" t="s">
        <v>755</v>
      </c>
      <c r="M1255" s="139" t="s">
        <v>390</v>
      </c>
    </row>
    <row r="1256" spans="1:13" s="153" customFormat="1">
      <c r="A1256" s="189" t="s">
        <v>500</v>
      </c>
      <c r="B1256" s="189"/>
      <c r="C1256" s="189" t="s">
        <v>2998</v>
      </c>
      <c r="D1256" s="190">
        <v>45597</v>
      </c>
      <c r="E1256" s="191">
        <v>45631</v>
      </c>
      <c r="F1256" s="132">
        <v>-5.32</v>
      </c>
      <c r="G1256" s="193">
        <v>211010200000</v>
      </c>
      <c r="H1256" s="189" t="s">
        <v>1844</v>
      </c>
      <c r="I1256" s="189" t="s">
        <v>3104</v>
      </c>
      <c r="J1256" s="189" t="s">
        <v>361</v>
      </c>
      <c r="K1256" s="136"/>
      <c r="L1256" s="140" t="s">
        <v>755</v>
      </c>
      <c r="M1256" s="139" t="s">
        <v>362</v>
      </c>
    </row>
    <row r="1257" spans="1:13" s="153" customFormat="1">
      <c r="A1257" s="189" t="s">
        <v>500</v>
      </c>
      <c r="B1257" s="189"/>
      <c r="C1257" s="189" t="s">
        <v>2998</v>
      </c>
      <c r="D1257" s="190">
        <v>45597</v>
      </c>
      <c r="E1257" s="191">
        <v>45631</v>
      </c>
      <c r="F1257" s="132">
        <v>-5.32</v>
      </c>
      <c r="G1257" s="193">
        <v>211010200000</v>
      </c>
      <c r="H1257" s="189" t="s">
        <v>1844</v>
      </c>
      <c r="I1257" s="189" t="s">
        <v>3105</v>
      </c>
      <c r="J1257" s="189" t="s">
        <v>459</v>
      </c>
      <c r="K1257" s="136"/>
      <c r="L1257" s="140" t="s">
        <v>755</v>
      </c>
      <c r="M1257" s="139" t="s">
        <v>460</v>
      </c>
    </row>
    <row r="1258" spans="1:13" s="153" customFormat="1">
      <c r="A1258" s="189" t="s">
        <v>500</v>
      </c>
      <c r="B1258" s="189"/>
      <c r="C1258" s="189" t="s">
        <v>2998</v>
      </c>
      <c r="D1258" s="190">
        <v>45597</v>
      </c>
      <c r="E1258" s="191">
        <v>45631</v>
      </c>
      <c r="F1258" s="132">
        <v>-5.32</v>
      </c>
      <c r="G1258" s="193">
        <v>211010200000</v>
      </c>
      <c r="H1258" s="189" t="s">
        <v>1844</v>
      </c>
      <c r="I1258" s="189" t="s">
        <v>3106</v>
      </c>
      <c r="J1258" s="189" t="s">
        <v>431</v>
      </c>
      <c r="K1258" s="136"/>
      <c r="L1258" s="140" t="s">
        <v>755</v>
      </c>
      <c r="M1258" s="139" t="s">
        <v>432</v>
      </c>
    </row>
    <row r="1259" spans="1:13" s="153" customFormat="1">
      <c r="A1259" s="189" t="s">
        <v>500</v>
      </c>
      <c r="B1259" s="189"/>
      <c r="C1259" s="189" t="s">
        <v>2998</v>
      </c>
      <c r="D1259" s="190">
        <v>45597</v>
      </c>
      <c r="E1259" s="191">
        <v>45631</v>
      </c>
      <c r="F1259" s="132">
        <v>-5.32</v>
      </c>
      <c r="G1259" s="193">
        <v>211010200000</v>
      </c>
      <c r="H1259" s="189" t="s">
        <v>1844</v>
      </c>
      <c r="I1259" s="189" t="s">
        <v>3107</v>
      </c>
      <c r="J1259" s="189" t="s">
        <v>125</v>
      </c>
      <c r="K1259" s="136"/>
      <c r="L1259" s="140" t="s">
        <v>755</v>
      </c>
      <c r="M1259" s="139" t="s">
        <v>126</v>
      </c>
    </row>
    <row r="1260" spans="1:13" s="153" customFormat="1">
      <c r="A1260" s="189" t="s">
        <v>500</v>
      </c>
      <c r="B1260" s="189"/>
      <c r="C1260" s="189" t="s">
        <v>2998</v>
      </c>
      <c r="D1260" s="190">
        <v>45597</v>
      </c>
      <c r="E1260" s="191">
        <v>45631</v>
      </c>
      <c r="F1260" s="132">
        <v>-5.32</v>
      </c>
      <c r="G1260" s="193">
        <v>211010200000</v>
      </c>
      <c r="H1260" s="189" t="s">
        <v>1844</v>
      </c>
      <c r="I1260" s="189" t="s">
        <v>3108</v>
      </c>
      <c r="J1260" s="189" t="s">
        <v>127</v>
      </c>
      <c r="K1260" s="136"/>
      <c r="L1260" s="140" t="s">
        <v>755</v>
      </c>
      <c r="M1260" s="139" t="s">
        <v>128</v>
      </c>
    </row>
    <row r="1261" spans="1:13" s="153" customFormat="1">
      <c r="A1261" s="189" t="s">
        <v>500</v>
      </c>
      <c r="B1261" s="189"/>
      <c r="C1261" s="189" t="s">
        <v>2998</v>
      </c>
      <c r="D1261" s="190">
        <v>45597</v>
      </c>
      <c r="E1261" s="191">
        <v>45631</v>
      </c>
      <c r="F1261" s="132">
        <v>-5.32</v>
      </c>
      <c r="G1261" s="193">
        <v>211010200000</v>
      </c>
      <c r="H1261" s="189" t="s">
        <v>1844</v>
      </c>
      <c r="I1261" s="189" t="s">
        <v>3109</v>
      </c>
      <c r="J1261" s="189" t="s">
        <v>331</v>
      </c>
      <c r="K1261" s="136"/>
      <c r="L1261" s="140" t="s">
        <v>755</v>
      </c>
      <c r="M1261" s="139" t="s">
        <v>332</v>
      </c>
    </row>
    <row r="1262" spans="1:13" s="153" customFormat="1">
      <c r="A1262" s="189" t="s">
        <v>500</v>
      </c>
      <c r="B1262" s="189"/>
      <c r="C1262" s="189" t="s">
        <v>2998</v>
      </c>
      <c r="D1262" s="190">
        <v>45597</v>
      </c>
      <c r="E1262" s="191">
        <v>45631</v>
      </c>
      <c r="F1262" s="132">
        <v>-5.32</v>
      </c>
      <c r="G1262" s="193">
        <v>211010200000</v>
      </c>
      <c r="H1262" s="189" t="s">
        <v>1844</v>
      </c>
      <c r="I1262" s="189" t="s">
        <v>3110</v>
      </c>
      <c r="J1262" s="189" t="s">
        <v>291</v>
      </c>
      <c r="K1262" s="136"/>
      <c r="L1262" s="140" t="s">
        <v>755</v>
      </c>
      <c r="M1262" s="139" t="s">
        <v>292</v>
      </c>
    </row>
    <row r="1263" spans="1:13" s="153" customFormat="1">
      <c r="A1263" s="189" t="s">
        <v>500</v>
      </c>
      <c r="B1263" s="189"/>
      <c r="C1263" s="189" t="s">
        <v>2998</v>
      </c>
      <c r="D1263" s="190">
        <v>45597</v>
      </c>
      <c r="E1263" s="191">
        <v>45631</v>
      </c>
      <c r="F1263" s="132">
        <v>-5.32</v>
      </c>
      <c r="G1263" s="193">
        <v>211010200000</v>
      </c>
      <c r="H1263" s="189" t="s">
        <v>1844</v>
      </c>
      <c r="I1263" s="189" t="s">
        <v>3111</v>
      </c>
      <c r="J1263" s="189" t="s">
        <v>193</v>
      </c>
      <c r="K1263" s="136"/>
      <c r="L1263" s="140" t="s">
        <v>755</v>
      </c>
      <c r="M1263" s="139" t="s">
        <v>194</v>
      </c>
    </row>
    <row r="1264" spans="1:13" s="153" customFormat="1">
      <c r="A1264" s="189" t="s">
        <v>500</v>
      </c>
      <c r="B1264" s="189"/>
      <c r="C1264" s="189" t="s">
        <v>2998</v>
      </c>
      <c r="D1264" s="190">
        <v>45597</v>
      </c>
      <c r="E1264" s="191">
        <v>45631</v>
      </c>
      <c r="F1264" s="132">
        <v>-5.32</v>
      </c>
      <c r="G1264" s="193">
        <v>211010200000</v>
      </c>
      <c r="H1264" s="189" t="s">
        <v>1844</v>
      </c>
      <c r="I1264" s="189" t="s">
        <v>3112</v>
      </c>
      <c r="J1264" s="189" t="s">
        <v>241</v>
      </c>
      <c r="K1264" s="136"/>
      <c r="L1264" s="140" t="s">
        <v>755</v>
      </c>
      <c r="M1264" s="139" t="s">
        <v>242</v>
      </c>
    </row>
    <row r="1265" spans="1:13" s="153" customFormat="1">
      <c r="A1265" s="189" t="s">
        <v>500</v>
      </c>
      <c r="B1265" s="189"/>
      <c r="C1265" s="189" t="s">
        <v>2998</v>
      </c>
      <c r="D1265" s="190">
        <v>45597</v>
      </c>
      <c r="E1265" s="191">
        <v>45631</v>
      </c>
      <c r="F1265" s="132">
        <v>-5.32</v>
      </c>
      <c r="G1265" s="193">
        <v>211010200000</v>
      </c>
      <c r="H1265" s="189" t="s">
        <v>1844</v>
      </c>
      <c r="I1265" s="189" t="s">
        <v>3113</v>
      </c>
      <c r="J1265" s="189" t="s">
        <v>20</v>
      </c>
      <c r="K1265" s="136"/>
      <c r="L1265" s="140" t="s">
        <v>755</v>
      </c>
      <c r="M1265" s="139" t="s">
        <v>21</v>
      </c>
    </row>
    <row r="1266" spans="1:13" s="153" customFormat="1">
      <c r="A1266" s="189" t="s">
        <v>500</v>
      </c>
      <c r="B1266" s="189"/>
      <c r="C1266" s="189" t="s">
        <v>2998</v>
      </c>
      <c r="D1266" s="190">
        <v>45597</v>
      </c>
      <c r="E1266" s="191">
        <v>45631</v>
      </c>
      <c r="F1266" s="132">
        <v>-5.32</v>
      </c>
      <c r="G1266" s="193">
        <v>211010200000</v>
      </c>
      <c r="H1266" s="189" t="s">
        <v>1844</v>
      </c>
      <c r="I1266" s="189" t="s">
        <v>3114</v>
      </c>
      <c r="J1266" s="189" t="s">
        <v>329</v>
      </c>
      <c r="K1266" s="136"/>
      <c r="L1266" s="140" t="s">
        <v>755</v>
      </c>
      <c r="M1266" s="139" t="s">
        <v>330</v>
      </c>
    </row>
    <row r="1267" spans="1:13" s="153" customFormat="1">
      <c r="A1267" s="189" t="s">
        <v>500</v>
      </c>
      <c r="B1267" s="189"/>
      <c r="C1267" s="189" t="s">
        <v>2998</v>
      </c>
      <c r="D1267" s="190">
        <v>45597</v>
      </c>
      <c r="E1267" s="191">
        <v>45631</v>
      </c>
      <c r="F1267" s="132">
        <v>-5.32</v>
      </c>
      <c r="G1267" s="193">
        <v>211010200000</v>
      </c>
      <c r="H1267" s="189" t="s">
        <v>1844</v>
      </c>
      <c r="I1267" s="189" t="s">
        <v>3115</v>
      </c>
      <c r="J1267" s="189" t="s">
        <v>295</v>
      </c>
      <c r="K1267" s="136"/>
      <c r="L1267" s="140" t="s">
        <v>755</v>
      </c>
      <c r="M1267" s="139" t="s">
        <v>296</v>
      </c>
    </row>
    <row r="1268" spans="1:13" s="153" customFormat="1">
      <c r="A1268" s="189" t="s">
        <v>500</v>
      </c>
      <c r="B1268" s="189"/>
      <c r="C1268" s="189" t="s">
        <v>2998</v>
      </c>
      <c r="D1268" s="190">
        <v>45597</v>
      </c>
      <c r="E1268" s="191">
        <v>45631</v>
      </c>
      <c r="F1268" s="132">
        <v>-5.32</v>
      </c>
      <c r="G1268" s="193">
        <v>211010200000</v>
      </c>
      <c r="H1268" s="189" t="s">
        <v>1844</v>
      </c>
      <c r="I1268" s="189" t="s">
        <v>3116</v>
      </c>
      <c r="J1268" s="189" t="s">
        <v>197</v>
      </c>
      <c r="K1268" s="136"/>
      <c r="L1268" s="140" t="s">
        <v>755</v>
      </c>
      <c r="M1268" s="139" t="s">
        <v>198</v>
      </c>
    </row>
    <row r="1269" spans="1:13" s="153" customFormat="1">
      <c r="A1269" s="189" t="s">
        <v>500</v>
      </c>
      <c r="B1269" s="189"/>
      <c r="C1269" s="189" t="s">
        <v>2998</v>
      </c>
      <c r="D1269" s="190">
        <v>45597</v>
      </c>
      <c r="E1269" s="191">
        <v>45631</v>
      </c>
      <c r="F1269" s="132">
        <v>-5.32</v>
      </c>
      <c r="G1269" s="193">
        <v>211010200000</v>
      </c>
      <c r="H1269" s="189" t="s">
        <v>1844</v>
      </c>
      <c r="I1269" s="189" t="s">
        <v>3117</v>
      </c>
      <c r="J1269" s="189" t="s">
        <v>85</v>
      </c>
      <c r="K1269" s="136"/>
      <c r="L1269" s="140" t="s">
        <v>755</v>
      </c>
      <c r="M1269" s="139" t="s">
        <v>86</v>
      </c>
    </row>
    <row r="1270" spans="1:13" s="153" customFormat="1">
      <c r="A1270" s="189" t="s">
        <v>500</v>
      </c>
      <c r="B1270" s="189"/>
      <c r="C1270" s="189" t="s">
        <v>2998</v>
      </c>
      <c r="D1270" s="190">
        <v>45597</v>
      </c>
      <c r="E1270" s="191">
        <v>45631</v>
      </c>
      <c r="F1270" s="132">
        <v>-5.32</v>
      </c>
      <c r="G1270" s="193">
        <v>211010200000</v>
      </c>
      <c r="H1270" s="189" t="s">
        <v>1844</v>
      </c>
      <c r="I1270" s="189" t="s">
        <v>3118</v>
      </c>
      <c r="J1270" s="189" t="s">
        <v>433</v>
      </c>
      <c r="K1270" s="136"/>
      <c r="L1270" s="140" t="s">
        <v>755</v>
      </c>
      <c r="M1270" s="139" t="s">
        <v>434</v>
      </c>
    </row>
    <row r="1271" spans="1:13" s="153" customFormat="1">
      <c r="A1271" s="189" t="s">
        <v>500</v>
      </c>
      <c r="B1271" s="189"/>
      <c r="C1271" s="189" t="s">
        <v>2998</v>
      </c>
      <c r="D1271" s="190">
        <v>45597</v>
      </c>
      <c r="E1271" s="191">
        <v>45631</v>
      </c>
      <c r="F1271" s="132">
        <v>-5.32</v>
      </c>
      <c r="G1271" s="193">
        <v>211010200000</v>
      </c>
      <c r="H1271" s="189" t="s">
        <v>1844</v>
      </c>
      <c r="I1271" s="189" t="s">
        <v>3119</v>
      </c>
      <c r="J1271" s="189" t="s">
        <v>333</v>
      </c>
      <c r="K1271" s="136"/>
      <c r="L1271" s="140" t="s">
        <v>755</v>
      </c>
      <c r="M1271" s="139" t="s">
        <v>334</v>
      </c>
    </row>
    <row r="1272" spans="1:13" s="153" customFormat="1">
      <c r="A1272" s="189" t="s">
        <v>500</v>
      </c>
      <c r="B1272" s="189"/>
      <c r="C1272" s="189" t="s">
        <v>2998</v>
      </c>
      <c r="D1272" s="190">
        <v>45597</v>
      </c>
      <c r="E1272" s="191">
        <v>45631</v>
      </c>
      <c r="F1272" s="132">
        <v>-5.32</v>
      </c>
      <c r="G1272" s="193">
        <v>211010200000</v>
      </c>
      <c r="H1272" s="189" t="s">
        <v>1844</v>
      </c>
      <c r="I1272" s="189" t="s">
        <v>3120</v>
      </c>
      <c r="J1272" s="189" t="s">
        <v>79</v>
      </c>
      <c r="K1272" s="136"/>
      <c r="L1272" s="140" t="s">
        <v>755</v>
      </c>
      <c r="M1272" s="139" t="s">
        <v>80</v>
      </c>
    </row>
    <row r="1273" spans="1:13" s="153" customFormat="1">
      <c r="A1273" s="189" t="s">
        <v>500</v>
      </c>
      <c r="B1273" s="189"/>
      <c r="C1273" s="189" t="s">
        <v>2998</v>
      </c>
      <c r="D1273" s="190">
        <v>45597</v>
      </c>
      <c r="E1273" s="191">
        <v>45631</v>
      </c>
      <c r="F1273" s="132">
        <v>-5.32</v>
      </c>
      <c r="G1273" s="193">
        <v>211010200000</v>
      </c>
      <c r="H1273" s="189" t="s">
        <v>1844</v>
      </c>
      <c r="I1273" s="189" t="s">
        <v>3121</v>
      </c>
      <c r="J1273" s="189" t="s">
        <v>67</v>
      </c>
      <c r="K1273" s="136"/>
      <c r="L1273" s="140" t="s">
        <v>755</v>
      </c>
      <c r="M1273" s="139" t="s">
        <v>68</v>
      </c>
    </row>
    <row r="1274" spans="1:13" s="153" customFormat="1">
      <c r="A1274" s="189" t="s">
        <v>500</v>
      </c>
      <c r="B1274" s="189"/>
      <c r="C1274" s="189" t="s">
        <v>2998</v>
      </c>
      <c r="D1274" s="190">
        <v>45597</v>
      </c>
      <c r="E1274" s="191">
        <v>45631</v>
      </c>
      <c r="F1274" s="132">
        <v>-5.32</v>
      </c>
      <c r="G1274" s="193">
        <v>211010200000</v>
      </c>
      <c r="H1274" s="189" t="s">
        <v>1844</v>
      </c>
      <c r="I1274" s="189" t="s">
        <v>3122</v>
      </c>
      <c r="J1274" s="189" t="s">
        <v>411</v>
      </c>
      <c r="K1274" s="136"/>
      <c r="L1274" s="140" t="s">
        <v>755</v>
      </c>
      <c r="M1274" s="139" t="s">
        <v>412</v>
      </c>
    </row>
    <row r="1275" spans="1:13" s="153" customFormat="1">
      <c r="A1275" s="189" t="s">
        <v>500</v>
      </c>
      <c r="B1275" s="189"/>
      <c r="C1275" s="189" t="s">
        <v>2998</v>
      </c>
      <c r="D1275" s="190">
        <v>45597</v>
      </c>
      <c r="E1275" s="191">
        <v>45631</v>
      </c>
      <c r="F1275" s="132">
        <v>-5.32</v>
      </c>
      <c r="G1275" s="193">
        <v>211010200000</v>
      </c>
      <c r="H1275" s="189" t="s">
        <v>1844</v>
      </c>
      <c r="I1275" s="189" t="s">
        <v>3123</v>
      </c>
      <c r="J1275" s="189" t="s">
        <v>335</v>
      </c>
      <c r="K1275" s="136"/>
      <c r="L1275" s="140" t="s">
        <v>755</v>
      </c>
      <c r="M1275" s="139" t="s">
        <v>336</v>
      </c>
    </row>
    <row r="1276" spans="1:13" s="153" customFormat="1">
      <c r="A1276" s="189" t="s">
        <v>500</v>
      </c>
      <c r="B1276" s="189"/>
      <c r="C1276" s="189" t="s">
        <v>2998</v>
      </c>
      <c r="D1276" s="190">
        <v>45597</v>
      </c>
      <c r="E1276" s="191">
        <v>45631</v>
      </c>
      <c r="F1276" s="132">
        <v>-5.32</v>
      </c>
      <c r="G1276" s="193">
        <v>211010200000</v>
      </c>
      <c r="H1276" s="189" t="s">
        <v>1844</v>
      </c>
      <c r="I1276" s="189" t="s">
        <v>3124</v>
      </c>
      <c r="J1276" s="189" t="s">
        <v>267</v>
      </c>
      <c r="K1276" s="136"/>
      <c r="L1276" s="140" t="s">
        <v>755</v>
      </c>
      <c r="M1276" s="139" t="s">
        <v>268</v>
      </c>
    </row>
    <row r="1277" spans="1:13" s="153" customFormat="1">
      <c r="A1277" s="189" t="s">
        <v>500</v>
      </c>
      <c r="B1277" s="189"/>
      <c r="C1277" s="189" t="s">
        <v>2998</v>
      </c>
      <c r="D1277" s="190">
        <v>45597</v>
      </c>
      <c r="E1277" s="191">
        <v>45631</v>
      </c>
      <c r="F1277" s="132">
        <v>-5.32</v>
      </c>
      <c r="G1277" s="193">
        <v>211010200000</v>
      </c>
      <c r="H1277" s="189" t="s">
        <v>1844</v>
      </c>
      <c r="I1277" s="189" t="s">
        <v>3125</v>
      </c>
      <c r="J1277" s="189" t="s">
        <v>243</v>
      </c>
      <c r="K1277" s="136"/>
      <c r="L1277" s="140" t="s">
        <v>755</v>
      </c>
      <c r="M1277" s="139" t="s">
        <v>244</v>
      </c>
    </row>
    <row r="1278" spans="1:13" s="153" customFormat="1">
      <c r="A1278" s="189" t="s">
        <v>500</v>
      </c>
      <c r="B1278" s="189"/>
      <c r="C1278" s="189" t="s">
        <v>2998</v>
      </c>
      <c r="D1278" s="190">
        <v>45597</v>
      </c>
      <c r="E1278" s="191">
        <v>45631</v>
      </c>
      <c r="F1278" s="132">
        <v>-5.32</v>
      </c>
      <c r="G1278" s="193">
        <v>211010200000</v>
      </c>
      <c r="H1278" s="189" t="s">
        <v>1844</v>
      </c>
      <c r="I1278" s="189" t="s">
        <v>3126</v>
      </c>
      <c r="J1278" s="189" t="s">
        <v>447</v>
      </c>
      <c r="K1278" s="136"/>
      <c r="L1278" s="140" t="s">
        <v>755</v>
      </c>
      <c r="M1278" s="139" t="s">
        <v>448</v>
      </c>
    </row>
    <row r="1279" spans="1:13" s="153" customFormat="1">
      <c r="A1279" s="189" t="s">
        <v>500</v>
      </c>
      <c r="B1279" s="189"/>
      <c r="C1279" s="189" t="s">
        <v>2998</v>
      </c>
      <c r="D1279" s="190">
        <v>45597</v>
      </c>
      <c r="E1279" s="191">
        <v>45631</v>
      </c>
      <c r="F1279" s="132">
        <v>-5.32</v>
      </c>
      <c r="G1279" s="193">
        <v>211010200000</v>
      </c>
      <c r="H1279" s="189" t="s">
        <v>1844</v>
      </c>
      <c r="I1279" s="189" t="s">
        <v>3127</v>
      </c>
      <c r="J1279" s="189" t="s">
        <v>485</v>
      </c>
      <c r="K1279" s="136"/>
      <c r="L1279" s="140" t="s">
        <v>755</v>
      </c>
      <c r="M1279" s="139" t="s">
        <v>486</v>
      </c>
    </row>
    <row r="1280" spans="1:13" s="153" customFormat="1">
      <c r="A1280" s="189" t="s">
        <v>500</v>
      </c>
      <c r="B1280" s="189"/>
      <c r="C1280" s="189" t="s">
        <v>2998</v>
      </c>
      <c r="D1280" s="190">
        <v>45597</v>
      </c>
      <c r="E1280" s="191">
        <v>45631</v>
      </c>
      <c r="F1280" s="132">
        <v>-5.32</v>
      </c>
      <c r="G1280" s="193">
        <v>211010200000</v>
      </c>
      <c r="H1280" s="189" t="s">
        <v>1844</v>
      </c>
      <c r="I1280" s="189" t="s">
        <v>3128</v>
      </c>
      <c r="J1280" s="189" t="s">
        <v>467</v>
      </c>
      <c r="K1280" s="136"/>
      <c r="L1280" s="140" t="s">
        <v>755</v>
      </c>
      <c r="M1280" s="139" t="s">
        <v>468</v>
      </c>
    </row>
    <row r="1281" spans="1:13" s="153" customFormat="1">
      <c r="A1281" s="189" t="s">
        <v>500</v>
      </c>
      <c r="B1281" s="189"/>
      <c r="C1281" s="189" t="s">
        <v>2998</v>
      </c>
      <c r="D1281" s="190">
        <v>45597</v>
      </c>
      <c r="E1281" s="191">
        <v>45631</v>
      </c>
      <c r="F1281" s="132">
        <v>-5.32</v>
      </c>
      <c r="G1281" s="193">
        <v>211010200000</v>
      </c>
      <c r="H1281" s="189" t="s">
        <v>1844</v>
      </c>
      <c r="I1281" s="189" t="s">
        <v>3129</v>
      </c>
      <c r="J1281" s="189" t="s">
        <v>435</v>
      </c>
      <c r="K1281" s="136"/>
      <c r="L1281" s="140" t="s">
        <v>755</v>
      </c>
      <c r="M1281" s="139" t="s">
        <v>436</v>
      </c>
    </row>
    <row r="1282" spans="1:13" s="153" customFormat="1">
      <c r="A1282" s="189" t="s">
        <v>500</v>
      </c>
      <c r="B1282" s="189"/>
      <c r="C1282" s="189" t="s">
        <v>2998</v>
      </c>
      <c r="D1282" s="190">
        <v>45597</v>
      </c>
      <c r="E1282" s="191">
        <v>45631</v>
      </c>
      <c r="F1282" s="132">
        <v>-5.32</v>
      </c>
      <c r="G1282" s="193">
        <v>211010200000</v>
      </c>
      <c r="H1282" s="189" t="s">
        <v>1844</v>
      </c>
      <c r="I1282" s="189" t="s">
        <v>3130</v>
      </c>
      <c r="J1282" s="189" t="s">
        <v>123</v>
      </c>
      <c r="K1282" s="136"/>
      <c r="L1282" s="140" t="s">
        <v>755</v>
      </c>
      <c r="M1282" s="139" t="s">
        <v>124</v>
      </c>
    </row>
    <row r="1283" spans="1:13" s="153" customFormat="1">
      <c r="A1283" s="189" t="s">
        <v>500</v>
      </c>
      <c r="B1283" s="189"/>
      <c r="C1283" s="189" t="s">
        <v>2998</v>
      </c>
      <c r="D1283" s="190">
        <v>45597</v>
      </c>
      <c r="E1283" s="191">
        <v>45631</v>
      </c>
      <c r="F1283" s="132">
        <v>-5.32</v>
      </c>
      <c r="G1283" s="193">
        <v>211010200000</v>
      </c>
      <c r="H1283" s="189" t="s">
        <v>1844</v>
      </c>
      <c r="I1283" s="189" t="s">
        <v>3131</v>
      </c>
      <c r="J1283" s="189" t="s">
        <v>69</v>
      </c>
      <c r="K1283" s="136"/>
      <c r="L1283" s="140" t="s">
        <v>755</v>
      </c>
      <c r="M1283" s="139" t="s">
        <v>70</v>
      </c>
    </row>
    <row r="1284" spans="1:13" s="153" customFormat="1">
      <c r="A1284" s="189" t="s">
        <v>500</v>
      </c>
      <c r="B1284" s="189"/>
      <c r="C1284" s="189" t="s">
        <v>2998</v>
      </c>
      <c r="D1284" s="190">
        <v>45597</v>
      </c>
      <c r="E1284" s="191">
        <v>45631</v>
      </c>
      <c r="F1284" s="132">
        <v>-5.32</v>
      </c>
      <c r="G1284" s="193">
        <v>211010200000</v>
      </c>
      <c r="H1284" s="189" t="s">
        <v>1844</v>
      </c>
      <c r="I1284" s="189" t="s">
        <v>3132</v>
      </c>
      <c r="J1284" s="189" t="s">
        <v>337</v>
      </c>
      <c r="K1284" s="136"/>
      <c r="L1284" s="140" t="s">
        <v>755</v>
      </c>
      <c r="M1284" s="139" t="s">
        <v>338</v>
      </c>
    </row>
    <row r="1285" spans="1:13" s="153" customFormat="1">
      <c r="A1285" s="189" t="s">
        <v>500</v>
      </c>
      <c r="B1285" s="189"/>
      <c r="C1285" s="189" t="s">
        <v>2998</v>
      </c>
      <c r="D1285" s="190">
        <v>45597</v>
      </c>
      <c r="E1285" s="191">
        <v>45631</v>
      </c>
      <c r="F1285" s="132">
        <v>-15.95</v>
      </c>
      <c r="G1285" s="193">
        <v>211010200000</v>
      </c>
      <c r="H1285" s="189" t="s">
        <v>1844</v>
      </c>
      <c r="I1285" s="189" t="s">
        <v>3133</v>
      </c>
      <c r="J1285" s="189" t="s">
        <v>83</v>
      </c>
      <c r="K1285" s="136"/>
      <c r="L1285" s="140" t="s">
        <v>755</v>
      </c>
      <c r="M1285" s="139" t="s">
        <v>84</v>
      </c>
    </row>
    <row r="1286" spans="1:13" s="153" customFormat="1">
      <c r="A1286" s="189" t="s">
        <v>500</v>
      </c>
      <c r="B1286" s="189"/>
      <c r="C1286" s="189" t="s">
        <v>2998</v>
      </c>
      <c r="D1286" s="190">
        <v>45597</v>
      </c>
      <c r="E1286" s="191">
        <v>45631</v>
      </c>
      <c r="F1286" s="132">
        <v>-5.32</v>
      </c>
      <c r="G1286" s="193">
        <v>211010200000</v>
      </c>
      <c r="H1286" s="189" t="s">
        <v>1844</v>
      </c>
      <c r="I1286" s="189" t="s">
        <v>3134</v>
      </c>
      <c r="J1286" s="189" t="s">
        <v>315</v>
      </c>
      <c r="K1286" s="136"/>
      <c r="L1286" s="140" t="s">
        <v>755</v>
      </c>
      <c r="M1286" s="139" t="s">
        <v>316</v>
      </c>
    </row>
    <row r="1287" spans="1:13" s="153" customFormat="1">
      <c r="A1287" s="189" t="s">
        <v>500</v>
      </c>
      <c r="B1287" s="189"/>
      <c r="C1287" s="189" t="s">
        <v>2998</v>
      </c>
      <c r="D1287" s="190">
        <v>45597</v>
      </c>
      <c r="E1287" s="191">
        <v>45631</v>
      </c>
      <c r="F1287" s="132">
        <v>-5.32</v>
      </c>
      <c r="G1287" s="193">
        <v>211010200000</v>
      </c>
      <c r="H1287" s="189" t="s">
        <v>1844</v>
      </c>
      <c r="I1287" s="189" t="s">
        <v>1852</v>
      </c>
      <c r="J1287" s="189" t="s">
        <v>371</v>
      </c>
      <c r="K1287" s="136"/>
      <c r="L1287" s="140" t="s">
        <v>755</v>
      </c>
      <c r="M1287" s="139" t="s">
        <v>372</v>
      </c>
    </row>
    <row r="1288" spans="1:13" s="153" customFormat="1">
      <c r="A1288" s="189" t="s">
        <v>500</v>
      </c>
      <c r="B1288" s="189"/>
      <c r="C1288" s="189" t="s">
        <v>2998</v>
      </c>
      <c r="D1288" s="190">
        <v>45597</v>
      </c>
      <c r="E1288" s="191">
        <v>45631</v>
      </c>
      <c r="F1288" s="132">
        <v>-5.32</v>
      </c>
      <c r="G1288" s="193">
        <v>211010200000</v>
      </c>
      <c r="H1288" s="189" t="s">
        <v>1844</v>
      </c>
      <c r="I1288" s="189" t="s">
        <v>1849</v>
      </c>
      <c r="J1288" s="189" t="s">
        <v>417</v>
      </c>
      <c r="K1288" s="136"/>
      <c r="L1288" s="140" t="s">
        <v>755</v>
      </c>
      <c r="M1288" s="139" t="s">
        <v>418</v>
      </c>
    </row>
    <row r="1289" spans="1:13" s="153" customFormat="1">
      <c r="A1289" s="189" t="s">
        <v>500</v>
      </c>
      <c r="B1289" s="189"/>
      <c r="C1289" s="189" t="s">
        <v>2998</v>
      </c>
      <c r="D1289" s="190">
        <v>45597</v>
      </c>
      <c r="E1289" s="191">
        <v>45631</v>
      </c>
      <c r="F1289" s="132">
        <v>-5.32</v>
      </c>
      <c r="G1289" s="193">
        <v>211010200000</v>
      </c>
      <c r="H1289" s="189" t="s">
        <v>1844</v>
      </c>
      <c r="I1289" s="189" t="s">
        <v>3135</v>
      </c>
      <c r="J1289" s="189" t="s">
        <v>265</v>
      </c>
      <c r="K1289" s="136"/>
      <c r="L1289" s="140" t="s">
        <v>755</v>
      </c>
      <c r="M1289" s="139" t="s">
        <v>266</v>
      </c>
    </row>
    <row r="1290" spans="1:13" s="153" customFormat="1">
      <c r="A1290" s="189" t="s">
        <v>500</v>
      </c>
      <c r="B1290" s="189"/>
      <c r="C1290" s="189" t="s">
        <v>2998</v>
      </c>
      <c r="D1290" s="190">
        <v>45597</v>
      </c>
      <c r="E1290" s="191">
        <v>45631</v>
      </c>
      <c r="F1290" s="132">
        <v>-5.32</v>
      </c>
      <c r="G1290" s="193">
        <v>211010200000</v>
      </c>
      <c r="H1290" s="189" t="s">
        <v>1844</v>
      </c>
      <c r="I1290" s="189" t="s">
        <v>3136</v>
      </c>
      <c r="J1290" s="189" t="s">
        <v>249</v>
      </c>
      <c r="K1290" s="136"/>
      <c r="L1290" s="140" t="s">
        <v>755</v>
      </c>
      <c r="M1290" s="139" t="s">
        <v>250</v>
      </c>
    </row>
    <row r="1291" spans="1:13" s="153" customFormat="1">
      <c r="A1291" s="189" t="s">
        <v>500</v>
      </c>
      <c r="B1291" s="189"/>
      <c r="C1291" s="189" t="s">
        <v>2998</v>
      </c>
      <c r="D1291" s="190">
        <v>45597</v>
      </c>
      <c r="E1291" s="191">
        <v>45631</v>
      </c>
      <c r="F1291" s="132">
        <v>-5.32</v>
      </c>
      <c r="G1291" s="193">
        <v>211010200000</v>
      </c>
      <c r="H1291" s="189" t="s">
        <v>1844</v>
      </c>
      <c r="I1291" s="189" t="s">
        <v>3137</v>
      </c>
      <c r="J1291" s="189" t="s">
        <v>251</v>
      </c>
      <c r="K1291" s="136"/>
      <c r="L1291" s="140" t="s">
        <v>755</v>
      </c>
      <c r="M1291" s="139" t="s">
        <v>252</v>
      </c>
    </row>
    <row r="1292" spans="1:13" s="153" customFormat="1">
      <c r="A1292" s="189" t="s">
        <v>500</v>
      </c>
      <c r="B1292" s="189"/>
      <c r="C1292" s="189" t="s">
        <v>2998</v>
      </c>
      <c r="D1292" s="190">
        <v>45597</v>
      </c>
      <c r="E1292" s="191">
        <v>45631</v>
      </c>
      <c r="F1292" s="132">
        <v>-5.32</v>
      </c>
      <c r="G1292" s="193">
        <v>211010200000</v>
      </c>
      <c r="H1292" s="189" t="s">
        <v>1844</v>
      </c>
      <c r="I1292" s="189" t="s">
        <v>3138</v>
      </c>
      <c r="J1292" s="189" t="s">
        <v>205</v>
      </c>
      <c r="K1292" s="136"/>
      <c r="L1292" s="140" t="s">
        <v>755</v>
      </c>
      <c r="M1292" s="139" t="s">
        <v>206</v>
      </c>
    </row>
    <row r="1293" spans="1:13" s="153" customFormat="1">
      <c r="A1293" s="189" t="s">
        <v>500</v>
      </c>
      <c r="B1293" s="189"/>
      <c r="C1293" s="189" t="s">
        <v>2998</v>
      </c>
      <c r="D1293" s="190">
        <v>45597</v>
      </c>
      <c r="E1293" s="191">
        <v>45631</v>
      </c>
      <c r="F1293" s="132">
        <v>-5.32</v>
      </c>
      <c r="G1293" s="193">
        <v>211010200000</v>
      </c>
      <c r="H1293" s="189" t="s">
        <v>1844</v>
      </c>
      <c r="I1293" s="189" t="s">
        <v>3139</v>
      </c>
      <c r="J1293" s="189" t="s">
        <v>451</v>
      </c>
      <c r="K1293" s="136"/>
      <c r="L1293" s="140" t="s">
        <v>755</v>
      </c>
      <c r="M1293" s="139" t="s">
        <v>452</v>
      </c>
    </row>
    <row r="1294" spans="1:13" s="153" customFormat="1">
      <c r="A1294" s="189" t="s">
        <v>500</v>
      </c>
      <c r="B1294" s="189"/>
      <c r="C1294" s="189" t="s">
        <v>2998</v>
      </c>
      <c r="D1294" s="190">
        <v>45597</v>
      </c>
      <c r="E1294" s="191">
        <v>45631</v>
      </c>
      <c r="F1294" s="132">
        <v>-5.32</v>
      </c>
      <c r="G1294" s="193">
        <v>211010200000</v>
      </c>
      <c r="H1294" s="189" t="s">
        <v>1844</v>
      </c>
      <c r="I1294" s="189" t="s">
        <v>3140</v>
      </c>
      <c r="J1294" s="189" t="s">
        <v>505</v>
      </c>
      <c r="K1294" s="136"/>
      <c r="L1294" s="140" t="s">
        <v>755</v>
      </c>
      <c r="M1294" s="139" t="s">
        <v>506</v>
      </c>
    </row>
    <row r="1295" spans="1:13" s="153" customFormat="1">
      <c r="A1295" s="189" t="s">
        <v>500</v>
      </c>
      <c r="B1295" s="189"/>
      <c r="C1295" s="189" t="s">
        <v>2998</v>
      </c>
      <c r="D1295" s="190">
        <v>45597</v>
      </c>
      <c r="E1295" s="191">
        <v>45631</v>
      </c>
      <c r="F1295" s="132">
        <v>-5.32</v>
      </c>
      <c r="G1295" s="193">
        <v>211010200000</v>
      </c>
      <c r="H1295" s="189" t="s">
        <v>1844</v>
      </c>
      <c r="I1295" s="189" t="s">
        <v>3141</v>
      </c>
      <c r="J1295" s="189" t="s">
        <v>10</v>
      </c>
      <c r="K1295" s="136"/>
      <c r="L1295" s="140" t="s">
        <v>755</v>
      </c>
      <c r="M1295" s="139" t="s">
        <v>11</v>
      </c>
    </row>
    <row r="1296" spans="1:13" s="153" customFormat="1">
      <c r="A1296" s="189" t="s">
        <v>500</v>
      </c>
      <c r="B1296" s="189"/>
      <c r="C1296" s="189" t="s">
        <v>2998</v>
      </c>
      <c r="D1296" s="190">
        <v>45597</v>
      </c>
      <c r="E1296" s="191">
        <v>45631</v>
      </c>
      <c r="F1296" s="132">
        <v>-5.32</v>
      </c>
      <c r="G1296" s="193">
        <v>211010200000</v>
      </c>
      <c r="H1296" s="189" t="s">
        <v>1844</v>
      </c>
      <c r="I1296" s="189" t="s">
        <v>3142</v>
      </c>
      <c r="J1296" s="189" t="s">
        <v>151</v>
      </c>
      <c r="K1296" s="136"/>
      <c r="L1296" s="140" t="s">
        <v>755</v>
      </c>
      <c r="M1296" s="139" t="s">
        <v>152</v>
      </c>
    </row>
    <row r="1297" spans="1:13" s="153" customFormat="1">
      <c r="A1297" s="189" t="s">
        <v>500</v>
      </c>
      <c r="B1297" s="189"/>
      <c r="C1297" s="189" t="s">
        <v>2998</v>
      </c>
      <c r="D1297" s="190">
        <v>45597</v>
      </c>
      <c r="E1297" s="191">
        <v>45631</v>
      </c>
      <c r="F1297" s="132">
        <v>-5.32</v>
      </c>
      <c r="G1297" s="193">
        <v>211010200000</v>
      </c>
      <c r="H1297" s="189" t="s">
        <v>1844</v>
      </c>
      <c r="I1297" s="189" t="s">
        <v>3143</v>
      </c>
      <c r="J1297" s="189" t="s">
        <v>133</v>
      </c>
      <c r="K1297" s="136"/>
      <c r="L1297" s="140" t="s">
        <v>755</v>
      </c>
      <c r="M1297" s="139" t="s">
        <v>134</v>
      </c>
    </row>
    <row r="1298" spans="1:13" s="153" customFormat="1">
      <c r="A1298" s="189" t="s">
        <v>500</v>
      </c>
      <c r="B1298" s="189"/>
      <c r="C1298" s="189" t="s">
        <v>2998</v>
      </c>
      <c r="D1298" s="190">
        <v>45597</v>
      </c>
      <c r="E1298" s="191">
        <v>45631</v>
      </c>
      <c r="F1298" s="132">
        <v>-5.32</v>
      </c>
      <c r="G1298" s="193">
        <v>211010200000</v>
      </c>
      <c r="H1298" s="189" t="s">
        <v>1844</v>
      </c>
      <c r="I1298" s="189" t="s">
        <v>3144</v>
      </c>
      <c r="J1298" s="189" t="s">
        <v>353</v>
      </c>
      <c r="K1298" s="136"/>
      <c r="L1298" s="140" t="s">
        <v>755</v>
      </c>
      <c r="M1298" s="139" t="s">
        <v>354</v>
      </c>
    </row>
    <row r="1299" spans="1:13" s="153" customFormat="1">
      <c r="A1299" s="189" t="s">
        <v>500</v>
      </c>
      <c r="B1299" s="189"/>
      <c r="C1299" s="189" t="s">
        <v>2998</v>
      </c>
      <c r="D1299" s="190">
        <v>45597</v>
      </c>
      <c r="E1299" s="191">
        <v>45631</v>
      </c>
      <c r="F1299" s="132">
        <v>-5.32</v>
      </c>
      <c r="G1299" s="193">
        <v>211010200000</v>
      </c>
      <c r="H1299" s="189" t="s">
        <v>1844</v>
      </c>
      <c r="I1299" s="189" t="s">
        <v>3145</v>
      </c>
      <c r="J1299" s="189" t="s">
        <v>283</v>
      </c>
      <c r="K1299" s="136"/>
      <c r="L1299" s="140" t="s">
        <v>755</v>
      </c>
      <c r="M1299" s="139" t="s">
        <v>284</v>
      </c>
    </row>
    <row r="1300" spans="1:13" s="153" customFormat="1">
      <c r="A1300" s="189" t="s">
        <v>500</v>
      </c>
      <c r="B1300" s="189"/>
      <c r="C1300" s="189" t="s">
        <v>2998</v>
      </c>
      <c r="D1300" s="190">
        <v>45597</v>
      </c>
      <c r="E1300" s="191">
        <v>45631</v>
      </c>
      <c r="F1300" s="132">
        <v>-5.32</v>
      </c>
      <c r="G1300" s="193">
        <v>211010200000</v>
      </c>
      <c r="H1300" s="189" t="s">
        <v>1844</v>
      </c>
      <c r="I1300" s="189" t="s">
        <v>1855</v>
      </c>
      <c r="J1300" s="189" t="s">
        <v>59</v>
      </c>
      <c r="K1300" s="136"/>
      <c r="L1300" s="140" t="s">
        <v>755</v>
      </c>
      <c r="M1300" s="139" t="s">
        <v>60</v>
      </c>
    </row>
    <row r="1301" spans="1:13" s="153" customFormat="1">
      <c r="A1301" s="189" t="s">
        <v>500</v>
      </c>
      <c r="B1301" s="189"/>
      <c r="C1301" s="189" t="s">
        <v>2998</v>
      </c>
      <c r="D1301" s="190">
        <v>45597</v>
      </c>
      <c r="E1301" s="191">
        <v>45631</v>
      </c>
      <c r="F1301" s="132">
        <v>-5.32</v>
      </c>
      <c r="G1301" s="193">
        <v>211010200000</v>
      </c>
      <c r="H1301" s="189" t="s">
        <v>1844</v>
      </c>
      <c r="I1301" s="189" t="s">
        <v>3146</v>
      </c>
      <c r="J1301" s="189" t="s">
        <v>185</v>
      </c>
      <c r="K1301" s="136"/>
      <c r="L1301" s="140" t="s">
        <v>755</v>
      </c>
      <c r="M1301" s="139" t="s">
        <v>186</v>
      </c>
    </row>
    <row r="1302" spans="1:13" s="153" customFormat="1">
      <c r="A1302" s="189" t="s">
        <v>500</v>
      </c>
      <c r="B1302" s="189"/>
      <c r="C1302" s="189" t="s">
        <v>2998</v>
      </c>
      <c r="D1302" s="190">
        <v>45597</v>
      </c>
      <c r="E1302" s="191">
        <v>45631</v>
      </c>
      <c r="F1302" s="132">
        <v>-5.32</v>
      </c>
      <c r="G1302" s="193">
        <v>211010200000</v>
      </c>
      <c r="H1302" s="189" t="s">
        <v>1844</v>
      </c>
      <c r="I1302" s="189" t="s">
        <v>3147</v>
      </c>
      <c r="J1302" s="189" t="s">
        <v>195</v>
      </c>
      <c r="K1302" s="136"/>
      <c r="L1302" s="140" t="s">
        <v>755</v>
      </c>
      <c r="M1302" s="139" t="s">
        <v>196</v>
      </c>
    </row>
    <row r="1303" spans="1:13" s="153" customFormat="1">
      <c r="A1303" s="189" t="s">
        <v>500</v>
      </c>
      <c r="B1303" s="189"/>
      <c r="C1303" s="189" t="s">
        <v>2998</v>
      </c>
      <c r="D1303" s="190">
        <v>45597</v>
      </c>
      <c r="E1303" s="191">
        <v>45631</v>
      </c>
      <c r="F1303" s="132">
        <v>-5.32</v>
      </c>
      <c r="G1303" s="193">
        <v>211010200000</v>
      </c>
      <c r="H1303" s="189" t="s">
        <v>1844</v>
      </c>
      <c r="I1303" s="189" t="s">
        <v>3148</v>
      </c>
      <c r="J1303" s="189" t="s">
        <v>187</v>
      </c>
      <c r="K1303" s="136"/>
      <c r="L1303" s="140" t="s">
        <v>755</v>
      </c>
      <c r="M1303" s="139" t="s">
        <v>188</v>
      </c>
    </row>
    <row r="1304" spans="1:13" s="153" customFormat="1">
      <c r="A1304" s="189" t="s">
        <v>500</v>
      </c>
      <c r="B1304" s="189"/>
      <c r="C1304" s="189" t="s">
        <v>2998</v>
      </c>
      <c r="D1304" s="190">
        <v>45597</v>
      </c>
      <c r="E1304" s="191">
        <v>45631</v>
      </c>
      <c r="F1304" s="132">
        <v>-5.32</v>
      </c>
      <c r="G1304" s="193">
        <v>211010200000</v>
      </c>
      <c r="H1304" s="189" t="s">
        <v>1844</v>
      </c>
      <c r="I1304" s="189" t="s">
        <v>3149</v>
      </c>
      <c r="J1304" s="189" t="s">
        <v>131</v>
      </c>
      <c r="K1304" s="136"/>
      <c r="L1304" s="140" t="s">
        <v>755</v>
      </c>
      <c r="M1304" s="139" t="s">
        <v>132</v>
      </c>
    </row>
    <row r="1305" spans="1:13" s="153" customFormat="1">
      <c r="A1305" s="189" t="s">
        <v>500</v>
      </c>
      <c r="B1305" s="189"/>
      <c r="C1305" s="189" t="s">
        <v>2998</v>
      </c>
      <c r="D1305" s="190">
        <v>45597</v>
      </c>
      <c r="E1305" s="191">
        <v>45631</v>
      </c>
      <c r="F1305" s="132">
        <v>-5.32</v>
      </c>
      <c r="G1305" s="193">
        <v>211010200000</v>
      </c>
      <c r="H1305" s="189" t="s">
        <v>1844</v>
      </c>
      <c r="I1305" s="189" t="s">
        <v>3150</v>
      </c>
      <c r="J1305" s="189" t="s">
        <v>12</v>
      </c>
      <c r="K1305" s="136"/>
      <c r="L1305" s="140" t="s">
        <v>755</v>
      </c>
      <c r="M1305" s="139" t="s">
        <v>13</v>
      </c>
    </row>
    <row r="1306" spans="1:13" s="153" customFormat="1">
      <c r="A1306" s="189" t="s">
        <v>500</v>
      </c>
      <c r="B1306" s="189"/>
      <c r="C1306" s="189" t="s">
        <v>2998</v>
      </c>
      <c r="D1306" s="190">
        <v>45597</v>
      </c>
      <c r="E1306" s="191">
        <v>45631</v>
      </c>
      <c r="F1306" s="132">
        <v>-5.32</v>
      </c>
      <c r="G1306" s="193">
        <v>211010200000</v>
      </c>
      <c r="H1306" s="189" t="s">
        <v>1844</v>
      </c>
      <c r="I1306" s="189" t="s">
        <v>3151</v>
      </c>
      <c r="J1306" s="189" t="s">
        <v>71</v>
      </c>
      <c r="K1306" s="136"/>
      <c r="L1306" s="140" t="s">
        <v>755</v>
      </c>
      <c r="M1306" s="139" t="s">
        <v>72</v>
      </c>
    </row>
    <row r="1307" spans="1:13" s="153" customFormat="1">
      <c r="A1307" s="189" t="s">
        <v>500</v>
      </c>
      <c r="B1307" s="189"/>
      <c r="C1307" s="189" t="s">
        <v>2998</v>
      </c>
      <c r="D1307" s="190">
        <v>45597</v>
      </c>
      <c r="E1307" s="191">
        <v>45631</v>
      </c>
      <c r="F1307" s="132">
        <v>-5.32</v>
      </c>
      <c r="G1307" s="193">
        <v>211010200000</v>
      </c>
      <c r="H1307" s="189" t="s">
        <v>1844</v>
      </c>
      <c r="I1307" s="189" t="s">
        <v>3152</v>
      </c>
      <c r="J1307" s="189" t="s">
        <v>209</v>
      </c>
      <c r="K1307" s="136"/>
      <c r="L1307" s="140" t="s">
        <v>755</v>
      </c>
      <c r="M1307" s="139" t="s">
        <v>210</v>
      </c>
    </row>
    <row r="1308" spans="1:13" s="153" customFormat="1">
      <c r="A1308" s="189" t="s">
        <v>500</v>
      </c>
      <c r="B1308" s="189"/>
      <c r="C1308" s="189" t="s">
        <v>2998</v>
      </c>
      <c r="D1308" s="190">
        <v>45597</v>
      </c>
      <c r="E1308" s="191">
        <v>45631</v>
      </c>
      <c r="F1308" s="132">
        <v>-5.32</v>
      </c>
      <c r="G1308" s="193">
        <v>211010200000</v>
      </c>
      <c r="H1308" s="189" t="s">
        <v>1844</v>
      </c>
      <c r="I1308" s="189" t="s">
        <v>3153</v>
      </c>
      <c r="J1308" s="189" t="s">
        <v>215</v>
      </c>
      <c r="K1308" s="136"/>
      <c r="L1308" s="140" t="s">
        <v>755</v>
      </c>
      <c r="M1308" s="139" t="s">
        <v>216</v>
      </c>
    </row>
    <row r="1309" spans="1:13" s="153" customFormat="1">
      <c r="A1309" s="189" t="s">
        <v>500</v>
      </c>
      <c r="B1309" s="189"/>
      <c r="C1309" s="189" t="s">
        <v>2998</v>
      </c>
      <c r="D1309" s="190">
        <v>45597</v>
      </c>
      <c r="E1309" s="191">
        <v>45631</v>
      </c>
      <c r="F1309" s="132">
        <v>-5.32</v>
      </c>
      <c r="G1309" s="193">
        <v>211010200000</v>
      </c>
      <c r="H1309" s="189" t="s">
        <v>1844</v>
      </c>
      <c r="I1309" s="189" t="s">
        <v>3154</v>
      </c>
      <c r="J1309" s="189" t="s">
        <v>425</v>
      </c>
      <c r="K1309" s="136"/>
      <c r="L1309" s="140" t="s">
        <v>755</v>
      </c>
      <c r="M1309" s="139" t="s">
        <v>426</v>
      </c>
    </row>
    <row r="1310" spans="1:13" s="153" customFormat="1">
      <c r="A1310" s="189" t="s">
        <v>500</v>
      </c>
      <c r="B1310" s="189"/>
      <c r="C1310" s="189" t="s">
        <v>2998</v>
      </c>
      <c r="D1310" s="190">
        <v>45597</v>
      </c>
      <c r="E1310" s="191">
        <v>45631</v>
      </c>
      <c r="F1310" s="132">
        <v>-5.32</v>
      </c>
      <c r="G1310" s="193">
        <v>211010200000</v>
      </c>
      <c r="H1310" s="189" t="s">
        <v>1844</v>
      </c>
      <c r="I1310" s="189" t="s">
        <v>3155</v>
      </c>
      <c r="J1310" s="189" t="s">
        <v>363</v>
      </c>
      <c r="K1310" s="136"/>
      <c r="L1310" s="140" t="s">
        <v>755</v>
      </c>
      <c r="M1310" s="139" t="s">
        <v>364</v>
      </c>
    </row>
    <row r="1311" spans="1:13" s="153" customFormat="1">
      <c r="A1311" s="189" t="s">
        <v>500</v>
      </c>
      <c r="B1311" s="189"/>
      <c r="C1311" s="189" t="s">
        <v>2998</v>
      </c>
      <c r="D1311" s="190">
        <v>45597</v>
      </c>
      <c r="E1311" s="191">
        <v>45631</v>
      </c>
      <c r="F1311" s="132">
        <v>-5.32</v>
      </c>
      <c r="G1311" s="193">
        <v>211010200000</v>
      </c>
      <c r="H1311" s="189" t="s">
        <v>1844</v>
      </c>
      <c r="I1311" s="189" t="s">
        <v>3156</v>
      </c>
      <c r="J1311" s="189" t="s">
        <v>293</v>
      </c>
      <c r="K1311" s="136"/>
      <c r="L1311" s="140" t="s">
        <v>755</v>
      </c>
      <c r="M1311" s="139" t="s">
        <v>294</v>
      </c>
    </row>
    <row r="1312" spans="1:13" s="153" customFormat="1">
      <c r="A1312" s="189" t="s">
        <v>500</v>
      </c>
      <c r="B1312" s="189"/>
      <c r="C1312" s="189" t="s">
        <v>2998</v>
      </c>
      <c r="D1312" s="190">
        <v>45597</v>
      </c>
      <c r="E1312" s="191">
        <v>45631</v>
      </c>
      <c r="F1312" s="132">
        <v>-5.32</v>
      </c>
      <c r="G1312" s="193">
        <v>211010200000</v>
      </c>
      <c r="H1312" s="189" t="s">
        <v>1844</v>
      </c>
      <c r="I1312" s="189" t="s">
        <v>3157</v>
      </c>
      <c r="J1312" s="189" t="s">
        <v>257</v>
      </c>
      <c r="K1312" s="136"/>
      <c r="L1312" s="140" t="s">
        <v>755</v>
      </c>
      <c r="M1312" s="139" t="s">
        <v>258</v>
      </c>
    </row>
    <row r="1313" spans="1:13" s="153" customFormat="1">
      <c r="A1313" s="189" t="s">
        <v>500</v>
      </c>
      <c r="B1313" s="189"/>
      <c r="C1313" s="189" t="s">
        <v>2998</v>
      </c>
      <c r="D1313" s="190">
        <v>45597</v>
      </c>
      <c r="E1313" s="191">
        <v>45631</v>
      </c>
      <c r="F1313" s="132">
        <v>-5.32</v>
      </c>
      <c r="G1313" s="193">
        <v>211010200000</v>
      </c>
      <c r="H1313" s="189" t="s">
        <v>1844</v>
      </c>
      <c r="I1313" s="189" t="s">
        <v>3158</v>
      </c>
      <c r="J1313" s="189" t="s">
        <v>139</v>
      </c>
      <c r="K1313" s="136"/>
      <c r="L1313" s="140" t="s">
        <v>755</v>
      </c>
      <c r="M1313" s="139" t="s">
        <v>140</v>
      </c>
    </row>
    <row r="1314" spans="1:13" s="153" customFormat="1">
      <c r="A1314" s="189" t="s">
        <v>500</v>
      </c>
      <c r="B1314" s="189"/>
      <c r="C1314" s="189" t="s">
        <v>2998</v>
      </c>
      <c r="D1314" s="190">
        <v>45597</v>
      </c>
      <c r="E1314" s="191">
        <v>45631</v>
      </c>
      <c r="F1314" s="132">
        <v>-5.32</v>
      </c>
      <c r="G1314" s="193">
        <v>211010200000</v>
      </c>
      <c r="H1314" s="189" t="s">
        <v>1844</v>
      </c>
      <c r="I1314" s="189" t="s">
        <v>3159</v>
      </c>
      <c r="J1314" s="189" t="s">
        <v>339</v>
      </c>
      <c r="K1314" s="136"/>
      <c r="L1314" s="140" t="s">
        <v>755</v>
      </c>
      <c r="M1314" s="139" t="s">
        <v>340</v>
      </c>
    </row>
    <row r="1315" spans="1:13" s="153" customFormat="1">
      <c r="A1315" s="189" t="s">
        <v>500</v>
      </c>
      <c r="B1315" s="189"/>
      <c r="C1315" s="189" t="s">
        <v>2998</v>
      </c>
      <c r="D1315" s="190">
        <v>45597</v>
      </c>
      <c r="E1315" s="191">
        <v>45631</v>
      </c>
      <c r="F1315" s="132">
        <v>-5.32</v>
      </c>
      <c r="G1315" s="193">
        <v>211010200000</v>
      </c>
      <c r="H1315" s="189" t="s">
        <v>1844</v>
      </c>
      <c r="I1315" s="189" t="s">
        <v>3160</v>
      </c>
      <c r="J1315" s="189" t="s">
        <v>319</v>
      </c>
      <c r="K1315" s="136"/>
      <c r="L1315" s="140" t="s">
        <v>755</v>
      </c>
      <c r="M1315" s="139" t="s">
        <v>320</v>
      </c>
    </row>
    <row r="1316" spans="1:13" s="153" customFormat="1">
      <c r="A1316" s="189" t="s">
        <v>500</v>
      </c>
      <c r="B1316" s="189"/>
      <c r="C1316" s="189" t="s">
        <v>2998</v>
      </c>
      <c r="D1316" s="190">
        <v>45597</v>
      </c>
      <c r="E1316" s="191">
        <v>45631</v>
      </c>
      <c r="F1316" s="132">
        <v>-5.32</v>
      </c>
      <c r="G1316" s="193">
        <v>211010200000</v>
      </c>
      <c r="H1316" s="189" t="s">
        <v>1844</v>
      </c>
      <c r="I1316" s="189" t="s">
        <v>3161</v>
      </c>
      <c r="J1316" s="189" t="s">
        <v>441</v>
      </c>
      <c r="K1316" s="136"/>
      <c r="L1316" s="140" t="s">
        <v>755</v>
      </c>
      <c r="M1316" s="139" t="s">
        <v>442</v>
      </c>
    </row>
    <row r="1317" spans="1:13" s="153" customFormat="1">
      <c r="A1317" s="189" t="s">
        <v>500</v>
      </c>
      <c r="B1317" s="189"/>
      <c r="C1317" s="189" t="s">
        <v>2998</v>
      </c>
      <c r="D1317" s="190">
        <v>45597</v>
      </c>
      <c r="E1317" s="191">
        <v>45631</v>
      </c>
      <c r="F1317" s="132">
        <v>-5.32</v>
      </c>
      <c r="G1317" s="193">
        <v>211010200000</v>
      </c>
      <c r="H1317" s="189" t="s">
        <v>1844</v>
      </c>
      <c r="I1317" s="189" t="s">
        <v>3162</v>
      </c>
      <c r="J1317" s="189" t="s">
        <v>14</v>
      </c>
      <c r="K1317" s="136"/>
      <c r="L1317" s="140" t="s">
        <v>755</v>
      </c>
      <c r="M1317" s="139" t="s">
        <v>15</v>
      </c>
    </row>
    <row r="1318" spans="1:13" s="153" customFormat="1">
      <c r="A1318" s="189" t="s">
        <v>500</v>
      </c>
      <c r="B1318" s="189"/>
      <c r="C1318" s="189" t="s">
        <v>2998</v>
      </c>
      <c r="D1318" s="190">
        <v>45597</v>
      </c>
      <c r="E1318" s="191">
        <v>45631</v>
      </c>
      <c r="F1318" s="132">
        <v>-5.32</v>
      </c>
      <c r="G1318" s="193">
        <v>211010200000</v>
      </c>
      <c r="H1318" s="189" t="s">
        <v>1844</v>
      </c>
      <c r="I1318" s="189" t="s">
        <v>3163</v>
      </c>
      <c r="J1318" s="189" t="s">
        <v>271</v>
      </c>
      <c r="K1318" s="136"/>
      <c r="L1318" s="140" t="s">
        <v>755</v>
      </c>
      <c r="M1318" s="139" t="s">
        <v>272</v>
      </c>
    </row>
    <row r="1319" spans="1:13" s="153" customFormat="1">
      <c r="A1319" s="189" t="s">
        <v>500</v>
      </c>
      <c r="B1319" s="189"/>
      <c r="C1319" s="189" t="s">
        <v>2998</v>
      </c>
      <c r="D1319" s="190">
        <v>45597</v>
      </c>
      <c r="E1319" s="191">
        <v>45631</v>
      </c>
      <c r="F1319" s="132">
        <v>-5.32</v>
      </c>
      <c r="G1319" s="193">
        <v>211010200000</v>
      </c>
      <c r="H1319" s="189" t="s">
        <v>1844</v>
      </c>
      <c r="I1319" s="189" t="s">
        <v>3164</v>
      </c>
      <c r="J1319" s="189" t="s">
        <v>443</v>
      </c>
      <c r="K1319" s="136"/>
      <c r="L1319" s="140" t="s">
        <v>755</v>
      </c>
      <c r="M1319" s="139" t="s">
        <v>444</v>
      </c>
    </row>
    <row r="1320" spans="1:13" s="153" customFormat="1">
      <c r="A1320" s="189" t="s">
        <v>500</v>
      </c>
      <c r="B1320" s="189"/>
      <c r="C1320" s="189" t="s">
        <v>2998</v>
      </c>
      <c r="D1320" s="190">
        <v>45597</v>
      </c>
      <c r="E1320" s="191">
        <v>45631</v>
      </c>
      <c r="F1320" s="132">
        <v>-5.32</v>
      </c>
      <c r="G1320" s="193">
        <v>211010200000</v>
      </c>
      <c r="H1320" s="189" t="s">
        <v>1844</v>
      </c>
      <c r="I1320" s="189" t="s">
        <v>3165</v>
      </c>
      <c r="J1320" s="189" t="s">
        <v>155</v>
      </c>
      <c r="K1320" s="136"/>
      <c r="L1320" s="140" t="s">
        <v>755</v>
      </c>
      <c r="M1320" s="139" t="s">
        <v>156</v>
      </c>
    </row>
    <row r="1321" spans="1:13" s="153" customFormat="1">
      <c r="A1321" s="189" t="s">
        <v>500</v>
      </c>
      <c r="B1321" s="189"/>
      <c r="C1321" s="189" t="s">
        <v>2998</v>
      </c>
      <c r="D1321" s="190">
        <v>45597</v>
      </c>
      <c r="E1321" s="191">
        <v>45631</v>
      </c>
      <c r="F1321" s="132">
        <v>-5.32</v>
      </c>
      <c r="G1321" s="193">
        <v>211010200000</v>
      </c>
      <c r="H1321" s="189" t="s">
        <v>1844</v>
      </c>
      <c r="I1321" s="189" t="s">
        <v>3166</v>
      </c>
      <c r="J1321" s="189" t="s">
        <v>287</v>
      </c>
      <c r="K1321" s="136"/>
      <c r="L1321" s="140" t="s">
        <v>755</v>
      </c>
      <c r="M1321" s="139" t="s">
        <v>288</v>
      </c>
    </row>
    <row r="1322" spans="1:13" s="153" customFormat="1">
      <c r="A1322" s="189" t="s">
        <v>500</v>
      </c>
      <c r="B1322" s="189"/>
      <c r="C1322" s="189" t="s">
        <v>2998</v>
      </c>
      <c r="D1322" s="190">
        <v>45597</v>
      </c>
      <c r="E1322" s="191">
        <v>45631</v>
      </c>
      <c r="F1322" s="132">
        <v>-5.32</v>
      </c>
      <c r="G1322" s="193">
        <v>211010200000</v>
      </c>
      <c r="H1322" s="189" t="s">
        <v>1844</v>
      </c>
      <c r="I1322" s="189" t="s">
        <v>3167</v>
      </c>
      <c r="J1322" s="189" t="s">
        <v>341</v>
      </c>
      <c r="K1322" s="136"/>
      <c r="L1322" s="140" t="s">
        <v>755</v>
      </c>
      <c r="M1322" s="139" t="s">
        <v>342</v>
      </c>
    </row>
    <row r="1323" spans="1:13" s="153" customFormat="1">
      <c r="A1323" s="189" t="s">
        <v>500</v>
      </c>
      <c r="B1323" s="189"/>
      <c r="C1323" s="189" t="s">
        <v>2998</v>
      </c>
      <c r="D1323" s="190">
        <v>45597</v>
      </c>
      <c r="E1323" s="191">
        <v>45631</v>
      </c>
      <c r="F1323" s="132">
        <v>-5.32</v>
      </c>
      <c r="G1323" s="193">
        <v>211010200000</v>
      </c>
      <c r="H1323" s="189" t="s">
        <v>1844</v>
      </c>
      <c r="I1323" s="189" t="s">
        <v>3168</v>
      </c>
      <c r="J1323" s="189" t="s">
        <v>253</v>
      </c>
      <c r="K1323" s="136"/>
      <c r="L1323" s="140" t="s">
        <v>755</v>
      </c>
      <c r="M1323" s="139" t="s">
        <v>254</v>
      </c>
    </row>
    <row r="1324" spans="1:13" s="153" customFormat="1">
      <c r="A1324" s="189" t="s">
        <v>500</v>
      </c>
      <c r="B1324" s="189"/>
      <c r="C1324" s="189" t="s">
        <v>2998</v>
      </c>
      <c r="D1324" s="190">
        <v>45597</v>
      </c>
      <c r="E1324" s="191">
        <v>45631</v>
      </c>
      <c r="F1324" s="132">
        <v>-5.32</v>
      </c>
      <c r="G1324" s="193">
        <v>211010200000</v>
      </c>
      <c r="H1324" s="189" t="s">
        <v>1844</v>
      </c>
      <c r="I1324" s="189" t="s">
        <v>3169</v>
      </c>
      <c r="J1324" s="189" t="s">
        <v>498</v>
      </c>
      <c r="K1324" s="136"/>
      <c r="L1324" s="140" t="s">
        <v>755</v>
      </c>
      <c r="M1324" s="139" t="s">
        <v>499</v>
      </c>
    </row>
    <row r="1325" spans="1:13" s="153" customFormat="1">
      <c r="A1325" s="189" t="s">
        <v>500</v>
      </c>
      <c r="B1325" s="189"/>
      <c r="C1325" s="189" t="s">
        <v>2998</v>
      </c>
      <c r="D1325" s="190">
        <v>45597</v>
      </c>
      <c r="E1325" s="191">
        <v>45631</v>
      </c>
      <c r="F1325" s="132">
        <v>-5.32</v>
      </c>
      <c r="G1325" s="193">
        <v>211010200000</v>
      </c>
      <c r="H1325" s="189" t="s">
        <v>1844</v>
      </c>
      <c r="I1325" s="189" t="s">
        <v>3170</v>
      </c>
      <c r="J1325" s="189" t="s">
        <v>381</v>
      </c>
      <c r="K1325" s="136"/>
      <c r="L1325" s="140" t="s">
        <v>755</v>
      </c>
      <c r="M1325" s="139" t="s">
        <v>382</v>
      </c>
    </row>
    <row r="1326" spans="1:13" s="153" customFormat="1">
      <c r="A1326" s="189" t="s">
        <v>500</v>
      </c>
      <c r="B1326" s="189"/>
      <c r="C1326" s="189" t="s">
        <v>2998</v>
      </c>
      <c r="D1326" s="190">
        <v>45597</v>
      </c>
      <c r="E1326" s="191">
        <v>45631</v>
      </c>
      <c r="F1326" s="132">
        <v>-5.32</v>
      </c>
      <c r="G1326" s="193">
        <v>211010200000</v>
      </c>
      <c r="H1326" s="189" t="s">
        <v>1844</v>
      </c>
      <c r="I1326" s="189" t="s">
        <v>3171</v>
      </c>
      <c r="J1326" s="189" t="s">
        <v>273</v>
      </c>
      <c r="K1326" s="136"/>
      <c r="L1326" s="140" t="s">
        <v>755</v>
      </c>
      <c r="M1326" s="139" t="s">
        <v>274</v>
      </c>
    </row>
    <row r="1327" spans="1:13" s="153" customFormat="1">
      <c r="A1327" s="189" t="s">
        <v>500</v>
      </c>
      <c r="B1327" s="189"/>
      <c r="C1327" s="189" t="s">
        <v>2998</v>
      </c>
      <c r="D1327" s="190">
        <v>45597</v>
      </c>
      <c r="E1327" s="191">
        <v>45631</v>
      </c>
      <c r="F1327" s="132">
        <v>-5.32</v>
      </c>
      <c r="G1327" s="193">
        <v>211010200000</v>
      </c>
      <c r="H1327" s="189" t="s">
        <v>1844</v>
      </c>
      <c r="I1327" s="189" t="s">
        <v>3172</v>
      </c>
      <c r="J1327" s="189" t="s">
        <v>481</v>
      </c>
      <c r="K1327" s="136"/>
      <c r="L1327" s="140" t="s">
        <v>755</v>
      </c>
      <c r="M1327" s="139" t="s">
        <v>482</v>
      </c>
    </row>
    <row r="1328" spans="1:13" s="153" customFormat="1">
      <c r="A1328" s="189" t="s">
        <v>500</v>
      </c>
      <c r="B1328" s="189"/>
      <c r="C1328" s="189" t="s">
        <v>2998</v>
      </c>
      <c r="D1328" s="190">
        <v>45597</v>
      </c>
      <c r="E1328" s="191">
        <v>45631</v>
      </c>
      <c r="F1328" s="132">
        <v>-5.32</v>
      </c>
      <c r="G1328" s="193">
        <v>211010200000</v>
      </c>
      <c r="H1328" s="189" t="s">
        <v>1844</v>
      </c>
      <c r="I1328" s="189" t="s">
        <v>3173</v>
      </c>
      <c r="J1328" s="189" t="s">
        <v>135</v>
      </c>
      <c r="K1328" s="136"/>
      <c r="L1328" s="140" t="s">
        <v>755</v>
      </c>
      <c r="M1328" s="139" t="s">
        <v>136</v>
      </c>
    </row>
    <row r="1329" spans="1:13" s="153" customFormat="1">
      <c r="A1329" s="189" t="s">
        <v>500</v>
      </c>
      <c r="B1329" s="189"/>
      <c r="C1329" s="189" t="s">
        <v>2998</v>
      </c>
      <c r="D1329" s="190">
        <v>45597</v>
      </c>
      <c r="E1329" s="191">
        <v>45631</v>
      </c>
      <c r="F1329" s="132">
        <v>-5.32</v>
      </c>
      <c r="G1329" s="193">
        <v>211010200000</v>
      </c>
      <c r="H1329" s="189" t="s">
        <v>1844</v>
      </c>
      <c r="I1329" s="189" t="s">
        <v>3174</v>
      </c>
      <c r="J1329" s="189" t="s">
        <v>507</v>
      </c>
      <c r="K1329" s="136"/>
      <c r="L1329" s="140" t="s">
        <v>755</v>
      </c>
      <c r="M1329" s="139" t="s">
        <v>508</v>
      </c>
    </row>
    <row r="1330" spans="1:13" s="153" customFormat="1">
      <c r="A1330" s="189" t="s">
        <v>500</v>
      </c>
      <c r="B1330" s="189"/>
      <c r="C1330" s="189" t="s">
        <v>2998</v>
      </c>
      <c r="D1330" s="190">
        <v>45597</v>
      </c>
      <c r="E1330" s="191">
        <v>45631</v>
      </c>
      <c r="F1330" s="132">
        <v>-5.32</v>
      </c>
      <c r="G1330" s="193">
        <v>211010200000</v>
      </c>
      <c r="H1330" s="189" t="s">
        <v>1844</v>
      </c>
      <c r="I1330" s="189" t="s">
        <v>3175</v>
      </c>
      <c r="J1330" s="189" t="s">
        <v>217</v>
      </c>
      <c r="K1330" s="136"/>
      <c r="L1330" s="140" t="s">
        <v>755</v>
      </c>
      <c r="M1330" s="139" t="s">
        <v>218</v>
      </c>
    </row>
    <row r="1331" spans="1:13" s="153" customFormat="1">
      <c r="A1331" s="189" t="s">
        <v>500</v>
      </c>
      <c r="B1331" s="189"/>
      <c r="C1331" s="189" t="s">
        <v>2998</v>
      </c>
      <c r="D1331" s="190">
        <v>45597</v>
      </c>
      <c r="E1331" s="191">
        <v>45631</v>
      </c>
      <c r="F1331" s="132">
        <v>-5.32</v>
      </c>
      <c r="G1331" s="193">
        <v>211010200000</v>
      </c>
      <c r="H1331" s="189" t="s">
        <v>1844</v>
      </c>
      <c r="I1331" s="189" t="s">
        <v>3176</v>
      </c>
      <c r="J1331" s="189" t="s">
        <v>427</v>
      </c>
      <c r="K1331" s="136"/>
      <c r="L1331" s="140" t="s">
        <v>755</v>
      </c>
      <c r="M1331" s="139" t="s">
        <v>428</v>
      </c>
    </row>
    <row r="1332" spans="1:13" s="153" customFormat="1">
      <c r="A1332" s="189" t="s">
        <v>500</v>
      </c>
      <c r="B1332" s="189"/>
      <c r="C1332" s="189" t="s">
        <v>2998</v>
      </c>
      <c r="D1332" s="190">
        <v>45597</v>
      </c>
      <c r="E1332" s="191">
        <v>45631</v>
      </c>
      <c r="F1332" s="132">
        <v>-5.32</v>
      </c>
      <c r="G1332" s="193">
        <v>211010200000</v>
      </c>
      <c r="H1332" s="189" t="s">
        <v>1844</v>
      </c>
      <c r="I1332" s="189" t="s">
        <v>3177</v>
      </c>
      <c r="J1332" s="189" t="s">
        <v>391</v>
      </c>
      <c r="K1332" s="136"/>
      <c r="L1332" s="140" t="s">
        <v>755</v>
      </c>
      <c r="M1332" s="139" t="s">
        <v>392</v>
      </c>
    </row>
    <row r="1333" spans="1:13" s="153" customFormat="1">
      <c r="A1333" s="189" t="s">
        <v>500</v>
      </c>
      <c r="B1333" s="189"/>
      <c r="C1333" s="189" t="s">
        <v>2998</v>
      </c>
      <c r="D1333" s="190">
        <v>45597</v>
      </c>
      <c r="E1333" s="191">
        <v>45631</v>
      </c>
      <c r="F1333" s="132">
        <v>-5.32</v>
      </c>
      <c r="G1333" s="193">
        <v>211010200000</v>
      </c>
      <c r="H1333" s="189" t="s">
        <v>1844</v>
      </c>
      <c r="I1333" s="189" t="s">
        <v>3178</v>
      </c>
      <c r="J1333" s="189" t="s">
        <v>379</v>
      </c>
      <c r="K1333" s="136"/>
      <c r="L1333" s="140" t="s">
        <v>755</v>
      </c>
      <c r="M1333" s="139" t="s">
        <v>380</v>
      </c>
    </row>
    <row r="1334" spans="1:13" s="153" customFormat="1">
      <c r="A1334" s="189" t="s">
        <v>500</v>
      </c>
      <c r="B1334" s="189"/>
      <c r="C1334" s="189" t="s">
        <v>2998</v>
      </c>
      <c r="D1334" s="190">
        <v>45597</v>
      </c>
      <c r="E1334" s="191">
        <v>45631</v>
      </c>
      <c r="F1334" s="132">
        <v>-5.32</v>
      </c>
      <c r="G1334" s="193">
        <v>211010200000</v>
      </c>
      <c r="H1334" s="189" t="s">
        <v>1844</v>
      </c>
      <c r="I1334" s="189" t="s">
        <v>3179</v>
      </c>
      <c r="J1334" s="189" t="s">
        <v>355</v>
      </c>
      <c r="K1334" s="136"/>
      <c r="L1334" s="140" t="s">
        <v>755</v>
      </c>
      <c r="M1334" s="139" t="s">
        <v>356</v>
      </c>
    </row>
    <row r="1335" spans="1:13" s="153" customFormat="1">
      <c r="A1335" s="189" t="s">
        <v>500</v>
      </c>
      <c r="B1335" s="189"/>
      <c r="C1335" s="189" t="s">
        <v>2998</v>
      </c>
      <c r="D1335" s="190">
        <v>45597</v>
      </c>
      <c r="E1335" s="191">
        <v>45631</v>
      </c>
      <c r="F1335" s="132">
        <v>-5.32</v>
      </c>
      <c r="G1335" s="193">
        <v>211010200000</v>
      </c>
      <c r="H1335" s="189" t="s">
        <v>1844</v>
      </c>
      <c r="I1335" s="189" t="s">
        <v>3180</v>
      </c>
      <c r="J1335" s="189" t="s">
        <v>347</v>
      </c>
      <c r="K1335" s="136"/>
      <c r="L1335" s="140" t="s">
        <v>755</v>
      </c>
      <c r="M1335" s="139" t="s">
        <v>348</v>
      </c>
    </row>
    <row r="1336" spans="1:13" s="153" customFormat="1">
      <c r="A1336" s="189" t="s">
        <v>500</v>
      </c>
      <c r="B1336" s="189"/>
      <c r="C1336" s="189" t="s">
        <v>2998</v>
      </c>
      <c r="D1336" s="190">
        <v>45597</v>
      </c>
      <c r="E1336" s="191">
        <v>45631</v>
      </c>
      <c r="F1336" s="132">
        <v>-5.32</v>
      </c>
      <c r="G1336" s="193">
        <v>211010200000</v>
      </c>
      <c r="H1336" s="189" t="s">
        <v>1844</v>
      </c>
      <c r="I1336" s="189" t="s">
        <v>3181</v>
      </c>
      <c r="J1336" s="189" t="s">
        <v>345</v>
      </c>
      <c r="K1336" s="136"/>
      <c r="L1336" s="140" t="s">
        <v>755</v>
      </c>
      <c r="M1336" s="139" t="s">
        <v>346</v>
      </c>
    </row>
    <row r="1337" spans="1:13" s="153" customFormat="1">
      <c r="A1337" s="189" t="s">
        <v>500</v>
      </c>
      <c r="B1337" s="189"/>
      <c r="C1337" s="189" t="s">
        <v>2998</v>
      </c>
      <c r="D1337" s="190">
        <v>45597</v>
      </c>
      <c r="E1337" s="191">
        <v>45631</v>
      </c>
      <c r="F1337" s="132">
        <v>-5.32</v>
      </c>
      <c r="G1337" s="193">
        <v>211010200000</v>
      </c>
      <c r="H1337" s="189" t="s">
        <v>1844</v>
      </c>
      <c r="I1337" s="189" t="s">
        <v>3182</v>
      </c>
      <c r="J1337" s="189" t="s">
        <v>275</v>
      </c>
      <c r="K1337" s="136"/>
      <c r="L1337" s="140" t="s">
        <v>755</v>
      </c>
      <c r="M1337" s="139" t="s">
        <v>276</v>
      </c>
    </row>
    <row r="1338" spans="1:13" s="153" customFormat="1">
      <c r="A1338" s="189" t="s">
        <v>500</v>
      </c>
      <c r="B1338" s="189"/>
      <c r="C1338" s="189" t="s">
        <v>2998</v>
      </c>
      <c r="D1338" s="190">
        <v>45597</v>
      </c>
      <c r="E1338" s="191">
        <v>45631</v>
      </c>
      <c r="F1338" s="132">
        <v>-5.32</v>
      </c>
      <c r="G1338" s="193">
        <v>211010200000</v>
      </c>
      <c r="H1338" s="189" t="s">
        <v>1844</v>
      </c>
      <c r="I1338" s="189" t="s">
        <v>3183</v>
      </c>
      <c r="J1338" s="189" t="s">
        <v>239</v>
      </c>
      <c r="K1338" s="136"/>
      <c r="L1338" s="140" t="s">
        <v>755</v>
      </c>
      <c r="M1338" s="139" t="s">
        <v>240</v>
      </c>
    </row>
    <row r="1339" spans="1:13" s="153" customFormat="1">
      <c r="A1339" s="189" t="s">
        <v>500</v>
      </c>
      <c r="B1339" s="189"/>
      <c r="C1339" s="189" t="s">
        <v>2998</v>
      </c>
      <c r="D1339" s="190">
        <v>45597</v>
      </c>
      <c r="E1339" s="191">
        <v>45631</v>
      </c>
      <c r="F1339" s="132">
        <v>-5.32</v>
      </c>
      <c r="G1339" s="193">
        <v>211010200000</v>
      </c>
      <c r="H1339" s="189" t="s">
        <v>1844</v>
      </c>
      <c r="I1339" s="189" t="s">
        <v>3184</v>
      </c>
      <c r="J1339" s="189" t="s">
        <v>221</v>
      </c>
      <c r="K1339" s="136"/>
      <c r="L1339" s="140" t="s">
        <v>755</v>
      </c>
      <c r="M1339" s="139" t="s">
        <v>222</v>
      </c>
    </row>
    <row r="1340" spans="1:13" s="153" customFormat="1">
      <c r="A1340" s="189" t="s">
        <v>500</v>
      </c>
      <c r="B1340" s="189"/>
      <c r="C1340" s="189" t="s">
        <v>2998</v>
      </c>
      <c r="D1340" s="190">
        <v>45597</v>
      </c>
      <c r="E1340" s="191">
        <v>45631</v>
      </c>
      <c r="F1340" s="132">
        <v>-5.32</v>
      </c>
      <c r="G1340" s="193">
        <v>211010200000</v>
      </c>
      <c r="H1340" s="189" t="s">
        <v>1844</v>
      </c>
      <c r="I1340" s="189" t="s">
        <v>3185</v>
      </c>
      <c r="J1340" s="189" t="s">
        <v>367</v>
      </c>
      <c r="K1340" s="136"/>
      <c r="L1340" s="140" t="s">
        <v>755</v>
      </c>
      <c r="M1340" s="139" t="s">
        <v>368</v>
      </c>
    </row>
    <row r="1341" spans="1:13" s="153" customFormat="1">
      <c r="A1341" s="189" t="s">
        <v>500</v>
      </c>
      <c r="B1341" s="189"/>
      <c r="C1341" s="189" t="s">
        <v>2998</v>
      </c>
      <c r="D1341" s="190">
        <v>45597</v>
      </c>
      <c r="E1341" s="191">
        <v>45631</v>
      </c>
      <c r="F1341" s="132">
        <v>-5.32</v>
      </c>
      <c r="G1341" s="193">
        <v>211010200000</v>
      </c>
      <c r="H1341" s="189" t="s">
        <v>1844</v>
      </c>
      <c r="I1341" s="189" t="s">
        <v>3186</v>
      </c>
      <c r="J1341" s="189" t="s">
        <v>413</v>
      </c>
      <c r="K1341" s="136"/>
      <c r="L1341" s="140" t="s">
        <v>755</v>
      </c>
      <c r="M1341" s="139" t="s">
        <v>414</v>
      </c>
    </row>
    <row r="1342" spans="1:13" s="153" customFormat="1">
      <c r="A1342" s="189" t="s">
        <v>500</v>
      </c>
      <c r="B1342" s="189"/>
      <c r="C1342" s="189" t="s">
        <v>2998</v>
      </c>
      <c r="D1342" s="190">
        <v>45597</v>
      </c>
      <c r="E1342" s="191">
        <v>45631</v>
      </c>
      <c r="F1342" s="132">
        <v>-5.32</v>
      </c>
      <c r="G1342" s="193">
        <v>211010200000</v>
      </c>
      <c r="H1342" s="189" t="s">
        <v>1844</v>
      </c>
      <c r="I1342" s="189" t="s">
        <v>3187</v>
      </c>
      <c r="J1342" s="189" t="s">
        <v>445</v>
      </c>
      <c r="K1342" s="136"/>
      <c r="L1342" s="140" t="s">
        <v>755</v>
      </c>
      <c r="M1342" s="139" t="s">
        <v>446</v>
      </c>
    </row>
    <row r="1343" spans="1:13" s="153" customFormat="1">
      <c r="A1343" s="189" t="s">
        <v>500</v>
      </c>
      <c r="B1343" s="189"/>
      <c r="C1343" s="189" t="s">
        <v>2998</v>
      </c>
      <c r="D1343" s="190">
        <v>45597</v>
      </c>
      <c r="E1343" s="191">
        <v>45631</v>
      </c>
      <c r="F1343" s="132">
        <v>-5.32</v>
      </c>
      <c r="G1343" s="193">
        <v>211010200000</v>
      </c>
      <c r="H1343" s="189" t="s">
        <v>1844</v>
      </c>
      <c r="I1343" s="189" t="s">
        <v>3188</v>
      </c>
      <c r="J1343" s="189" t="s">
        <v>395</v>
      </c>
      <c r="K1343" s="136"/>
      <c r="L1343" s="140" t="s">
        <v>755</v>
      </c>
      <c r="M1343" s="139" t="s">
        <v>396</v>
      </c>
    </row>
    <row r="1344" spans="1:13" s="153" customFormat="1">
      <c r="A1344" s="189" t="s">
        <v>500</v>
      </c>
      <c r="B1344" s="189"/>
      <c r="C1344" s="189" t="s">
        <v>2998</v>
      </c>
      <c r="D1344" s="190">
        <v>45597</v>
      </c>
      <c r="E1344" s="191">
        <v>45631</v>
      </c>
      <c r="F1344" s="132">
        <v>-5.32</v>
      </c>
      <c r="G1344" s="193">
        <v>211010200000</v>
      </c>
      <c r="H1344" s="189" t="s">
        <v>1844</v>
      </c>
      <c r="I1344" s="189" t="s">
        <v>3189</v>
      </c>
      <c r="J1344" s="189" t="s">
        <v>351</v>
      </c>
      <c r="K1344" s="136"/>
      <c r="L1344" s="140" t="s">
        <v>755</v>
      </c>
      <c r="M1344" s="139" t="s">
        <v>352</v>
      </c>
    </row>
    <row r="1345" spans="1:13" s="153" customFormat="1">
      <c r="A1345" s="189" t="s">
        <v>500</v>
      </c>
      <c r="B1345" s="189"/>
      <c r="C1345" s="189" t="s">
        <v>2998</v>
      </c>
      <c r="D1345" s="190">
        <v>45597</v>
      </c>
      <c r="E1345" s="191">
        <v>45631</v>
      </c>
      <c r="F1345" s="132">
        <v>-5.32</v>
      </c>
      <c r="G1345" s="193">
        <v>211010200000</v>
      </c>
      <c r="H1345" s="189" t="s">
        <v>1844</v>
      </c>
      <c r="I1345" s="189" t="s">
        <v>3190</v>
      </c>
      <c r="J1345" s="189" t="s">
        <v>289</v>
      </c>
      <c r="K1345" s="136"/>
      <c r="L1345" s="140" t="s">
        <v>755</v>
      </c>
      <c r="M1345" s="139" t="s">
        <v>290</v>
      </c>
    </row>
    <row r="1346" spans="1:13" s="153" customFormat="1">
      <c r="A1346" s="189" t="s">
        <v>500</v>
      </c>
      <c r="B1346" s="189"/>
      <c r="C1346" s="189" t="s">
        <v>2998</v>
      </c>
      <c r="D1346" s="190">
        <v>45597</v>
      </c>
      <c r="E1346" s="191">
        <v>45631</v>
      </c>
      <c r="F1346" s="132">
        <v>-5.32</v>
      </c>
      <c r="G1346" s="193">
        <v>211010200000</v>
      </c>
      <c r="H1346" s="189" t="s">
        <v>1844</v>
      </c>
      <c r="I1346" s="189" t="s">
        <v>3191</v>
      </c>
      <c r="J1346" s="189" t="s">
        <v>503</v>
      </c>
      <c r="K1346" s="136"/>
      <c r="L1346" s="140" t="s">
        <v>755</v>
      </c>
      <c r="M1346" s="139" t="s">
        <v>504</v>
      </c>
    </row>
    <row r="1347" spans="1:13" s="153" customFormat="1">
      <c r="A1347" s="189" t="s">
        <v>500</v>
      </c>
      <c r="B1347" s="189"/>
      <c r="C1347" s="189" t="s">
        <v>2998</v>
      </c>
      <c r="D1347" s="190">
        <v>45597</v>
      </c>
      <c r="E1347" s="191">
        <v>45631</v>
      </c>
      <c r="F1347" s="132">
        <v>-5.32</v>
      </c>
      <c r="G1347" s="193">
        <v>211010200000</v>
      </c>
      <c r="H1347" s="189" t="s">
        <v>1844</v>
      </c>
      <c r="I1347" s="189" t="s">
        <v>3192</v>
      </c>
      <c r="J1347" s="189" t="s">
        <v>419</v>
      </c>
      <c r="K1347" s="136"/>
      <c r="L1347" s="140" t="s">
        <v>755</v>
      </c>
      <c r="M1347" s="139" t="s">
        <v>420</v>
      </c>
    </row>
    <row r="1348" spans="1:13" s="153" customFormat="1">
      <c r="A1348" s="189" t="s">
        <v>500</v>
      </c>
      <c r="B1348" s="189"/>
      <c r="C1348" s="189" t="s">
        <v>2998</v>
      </c>
      <c r="D1348" s="190">
        <v>45597</v>
      </c>
      <c r="E1348" s="191">
        <v>45631</v>
      </c>
      <c r="F1348" s="132">
        <v>-5.32</v>
      </c>
      <c r="G1348" s="193">
        <v>211010200000</v>
      </c>
      <c r="H1348" s="189" t="s">
        <v>1844</v>
      </c>
      <c r="I1348" s="189" t="s">
        <v>3193</v>
      </c>
      <c r="J1348" s="189" t="s">
        <v>473</v>
      </c>
      <c r="K1348" s="136"/>
      <c r="L1348" s="140" t="s">
        <v>755</v>
      </c>
      <c r="M1348" s="139" t="s">
        <v>474</v>
      </c>
    </row>
    <row r="1349" spans="1:13" s="153" customFormat="1">
      <c r="A1349" s="189" t="s">
        <v>500</v>
      </c>
      <c r="B1349" s="189"/>
      <c r="C1349" s="189" t="s">
        <v>2998</v>
      </c>
      <c r="D1349" s="190">
        <v>45597</v>
      </c>
      <c r="E1349" s="191">
        <v>45631</v>
      </c>
      <c r="F1349" s="132">
        <v>-5.32</v>
      </c>
      <c r="G1349" s="193">
        <v>211010200000</v>
      </c>
      <c r="H1349" s="189" t="s">
        <v>1844</v>
      </c>
      <c r="I1349" s="189" t="s">
        <v>3194</v>
      </c>
      <c r="J1349" s="189" t="s">
        <v>75</v>
      </c>
      <c r="K1349" s="136"/>
      <c r="L1349" s="140" t="s">
        <v>755</v>
      </c>
      <c r="M1349" s="139" t="s">
        <v>76</v>
      </c>
    </row>
    <row r="1350" spans="1:13" s="153" customFormat="1">
      <c r="A1350" s="189" t="s">
        <v>500</v>
      </c>
      <c r="B1350" s="189"/>
      <c r="C1350" s="189" t="s">
        <v>2998</v>
      </c>
      <c r="D1350" s="190">
        <v>45597</v>
      </c>
      <c r="E1350" s="191">
        <v>45631</v>
      </c>
      <c r="F1350" s="132">
        <v>-5.32</v>
      </c>
      <c r="G1350" s="193">
        <v>211010200000</v>
      </c>
      <c r="H1350" s="189" t="s">
        <v>1844</v>
      </c>
      <c r="I1350" s="189" t="s">
        <v>3195</v>
      </c>
      <c r="J1350" s="189" t="s">
        <v>343</v>
      </c>
      <c r="K1350" s="136"/>
      <c r="L1350" s="140" t="s">
        <v>755</v>
      </c>
      <c r="M1350" s="139" t="s">
        <v>344</v>
      </c>
    </row>
    <row r="1351" spans="1:13" s="153" customFormat="1">
      <c r="A1351" s="189" t="s">
        <v>500</v>
      </c>
      <c r="B1351" s="189"/>
      <c r="C1351" s="189" t="s">
        <v>2998</v>
      </c>
      <c r="D1351" s="190">
        <v>45597</v>
      </c>
      <c r="E1351" s="191">
        <v>45631</v>
      </c>
      <c r="F1351" s="132">
        <v>-5.32</v>
      </c>
      <c r="G1351" s="193">
        <v>211010200000</v>
      </c>
      <c r="H1351" s="189" t="s">
        <v>1844</v>
      </c>
      <c r="I1351" s="189" t="s">
        <v>3196</v>
      </c>
      <c r="J1351" s="189" t="s">
        <v>47</v>
      </c>
      <c r="K1351" s="136"/>
      <c r="L1351" s="140" t="s">
        <v>755</v>
      </c>
      <c r="M1351" s="139" t="s">
        <v>48</v>
      </c>
    </row>
    <row r="1352" spans="1:13" s="153" customFormat="1">
      <c r="A1352" s="189" t="s">
        <v>500</v>
      </c>
      <c r="B1352" s="189"/>
      <c r="C1352" s="189" t="s">
        <v>2998</v>
      </c>
      <c r="D1352" s="190">
        <v>45597</v>
      </c>
      <c r="E1352" s="191">
        <v>45631</v>
      </c>
      <c r="F1352" s="132">
        <v>-5.32</v>
      </c>
      <c r="G1352" s="193">
        <v>211010200000</v>
      </c>
      <c r="H1352" s="189" t="s">
        <v>1844</v>
      </c>
      <c r="I1352" s="189" t="s">
        <v>3197</v>
      </c>
      <c r="J1352" s="189" t="s">
        <v>161</v>
      </c>
      <c r="K1352" s="136"/>
      <c r="L1352" s="140" t="s">
        <v>755</v>
      </c>
      <c r="M1352" s="139" t="s">
        <v>162</v>
      </c>
    </row>
    <row r="1353" spans="1:13" s="153" customFormat="1">
      <c r="A1353" s="189" t="s">
        <v>500</v>
      </c>
      <c r="B1353" s="189"/>
      <c r="C1353" s="189" t="s">
        <v>2998</v>
      </c>
      <c r="D1353" s="190">
        <v>45597</v>
      </c>
      <c r="E1353" s="191">
        <v>45631</v>
      </c>
      <c r="F1353" s="132">
        <v>-5.32</v>
      </c>
      <c r="G1353" s="193">
        <v>211010200000</v>
      </c>
      <c r="H1353" s="189" t="s">
        <v>1844</v>
      </c>
      <c r="I1353" s="189" t="s">
        <v>3198</v>
      </c>
      <c r="J1353" s="189" t="s">
        <v>4</v>
      </c>
      <c r="K1353" s="136"/>
      <c r="L1353" s="140" t="s">
        <v>755</v>
      </c>
      <c r="M1353" s="139" t="s">
        <v>5</v>
      </c>
    </row>
    <row r="1354" spans="1:13" s="153" customFormat="1">
      <c r="A1354" s="189" t="s">
        <v>500</v>
      </c>
      <c r="B1354" s="189"/>
      <c r="C1354" s="189" t="s">
        <v>2998</v>
      </c>
      <c r="D1354" s="190">
        <v>45597</v>
      </c>
      <c r="E1354" s="191">
        <v>45631</v>
      </c>
      <c r="F1354" s="132">
        <v>-5.32</v>
      </c>
      <c r="G1354" s="193">
        <v>211010200000</v>
      </c>
      <c r="H1354" s="189" t="s">
        <v>1844</v>
      </c>
      <c r="I1354" s="189" t="s">
        <v>3199</v>
      </c>
      <c r="J1354" s="189" t="s">
        <v>153</v>
      </c>
      <c r="K1354" s="136"/>
      <c r="L1354" s="140" t="s">
        <v>755</v>
      </c>
      <c r="M1354" s="139" t="s">
        <v>154</v>
      </c>
    </row>
    <row r="1355" spans="1:13" s="153" customFormat="1">
      <c r="A1355" s="189" t="s">
        <v>500</v>
      </c>
      <c r="B1355" s="189"/>
      <c r="C1355" s="189" t="s">
        <v>2998</v>
      </c>
      <c r="D1355" s="190">
        <v>45597</v>
      </c>
      <c r="E1355" s="191">
        <v>45631</v>
      </c>
      <c r="F1355" s="132">
        <v>-5.32</v>
      </c>
      <c r="G1355" s="193">
        <v>211010200000</v>
      </c>
      <c r="H1355" s="189" t="s">
        <v>1844</v>
      </c>
      <c r="I1355" s="189" t="s">
        <v>3200</v>
      </c>
      <c r="J1355" s="189" t="s">
        <v>99</v>
      </c>
      <c r="K1355" s="136"/>
      <c r="L1355" s="140" t="s">
        <v>755</v>
      </c>
      <c r="M1355" s="139" t="s">
        <v>100</v>
      </c>
    </row>
    <row r="1356" spans="1:13" s="153" customFormat="1">
      <c r="A1356" s="189" t="s">
        <v>500</v>
      </c>
      <c r="B1356" s="189"/>
      <c r="C1356" s="189" t="s">
        <v>2998</v>
      </c>
      <c r="D1356" s="190">
        <v>45597</v>
      </c>
      <c r="E1356" s="191">
        <v>45631</v>
      </c>
      <c r="F1356" s="132">
        <v>-5.32</v>
      </c>
      <c r="G1356" s="193">
        <v>211010200000</v>
      </c>
      <c r="H1356" s="189" t="s">
        <v>1844</v>
      </c>
      <c r="I1356" s="189" t="s">
        <v>3201</v>
      </c>
      <c r="J1356" s="189" t="s">
        <v>159</v>
      </c>
      <c r="K1356" s="136"/>
      <c r="L1356" s="140" t="s">
        <v>755</v>
      </c>
      <c r="M1356" s="139" t="s">
        <v>160</v>
      </c>
    </row>
    <row r="1357" spans="1:13" s="153" customFormat="1">
      <c r="A1357" s="189" t="s">
        <v>500</v>
      </c>
      <c r="B1357" s="189"/>
      <c r="C1357" s="189" t="s">
        <v>2998</v>
      </c>
      <c r="D1357" s="190">
        <v>45597</v>
      </c>
      <c r="E1357" s="191">
        <v>45631</v>
      </c>
      <c r="F1357" s="132">
        <v>-5.32</v>
      </c>
      <c r="G1357" s="193">
        <v>211010200000</v>
      </c>
      <c r="H1357" s="189" t="s">
        <v>1844</v>
      </c>
      <c r="I1357" s="189" t="s">
        <v>3202</v>
      </c>
      <c r="J1357" s="189" t="s">
        <v>147</v>
      </c>
      <c r="K1357" s="136"/>
      <c r="L1357" s="140" t="s">
        <v>755</v>
      </c>
      <c r="M1357" s="139" t="s">
        <v>148</v>
      </c>
    </row>
    <row r="1358" spans="1:13" s="153" customFormat="1">
      <c r="A1358" s="189" t="s">
        <v>500</v>
      </c>
      <c r="B1358" s="189"/>
      <c r="C1358" s="189" t="s">
        <v>2998</v>
      </c>
      <c r="D1358" s="190">
        <v>45597</v>
      </c>
      <c r="E1358" s="191">
        <v>45631</v>
      </c>
      <c r="F1358" s="132">
        <v>-5.32</v>
      </c>
      <c r="G1358" s="193">
        <v>211010200000</v>
      </c>
      <c r="H1358" s="189" t="s">
        <v>1844</v>
      </c>
      <c r="I1358" s="189" t="s">
        <v>3203</v>
      </c>
      <c r="J1358" s="189" t="s">
        <v>463</v>
      </c>
      <c r="K1358" s="136"/>
      <c r="L1358" s="140" t="s">
        <v>755</v>
      </c>
      <c r="M1358" s="139" t="s">
        <v>464</v>
      </c>
    </row>
    <row r="1359" spans="1:13" s="153" customFormat="1">
      <c r="A1359" s="189" t="s">
        <v>500</v>
      </c>
      <c r="B1359" s="189"/>
      <c r="C1359" s="189" t="s">
        <v>2998</v>
      </c>
      <c r="D1359" s="190">
        <v>45597</v>
      </c>
      <c r="E1359" s="191">
        <v>45631</v>
      </c>
      <c r="F1359" s="132">
        <v>-5.32</v>
      </c>
      <c r="G1359" s="193">
        <v>211010200000</v>
      </c>
      <c r="H1359" s="189" t="s">
        <v>1844</v>
      </c>
      <c r="I1359" s="189" t="s">
        <v>3204</v>
      </c>
      <c r="J1359" s="189" t="s">
        <v>16</v>
      </c>
      <c r="K1359" s="136"/>
      <c r="L1359" s="140" t="s">
        <v>755</v>
      </c>
      <c r="M1359" s="139" t="s">
        <v>17</v>
      </c>
    </row>
    <row r="1360" spans="1:13" s="153" customFormat="1">
      <c r="A1360" s="189" t="s">
        <v>500</v>
      </c>
      <c r="B1360" s="189"/>
      <c r="C1360" s="189" t="s">
        <v>2998</v>
      </c>
      <c r="D1360" s="190">
        <v>45597</v>
      </c>
      <c r="E1360" s="191">
        <v>45631</v>
      </c>
      <c r="F1360" s="132">
        <v>-5.32</v>
      </c>
      <c r="G1360" s="193">
        <v>211010200000</v>
      </c>
      <c r="H1360" s="189" t="s">
        <v>1844</v>
      </c>
      <c r="I1360" s="189" t="s">
        <v>3205</v>
      </c>
      <c r="J1360" s="189" t="s">
        <v>479</v>
      </c>
      <c r="K1360" s="136"/>
      <c r="L1360" s="140" t="s">
        <v>755</v>
      </c>
      <c r="M1360" s="139" t="s">
        <v>480</v>
      </c>
    </row>
    <row r="1361" spans="1:13" s="153" customFormat="1">
      <c r="A1361" s="189" t="s">
        <v>500</v>
      </c>
      <c r="B1361" s="189"/>
      <c r="C1361" s="189" t="s">
        <v>2998</v>
      </c>
      <c r="D1361" s="190">
        <v>45597</v>
      </c>
      <c r="E1361" s="191">
        <v>45631</v>
      </c>
      <c r="F1361" s="132">
        <v>-10.63</v>
      </c>
      <c r="G1361" s="193">
        <v>211010200000</v>
      </c>
      <c r="H1361" s="189" t="s">
        <v>1844</v>
      </c>
      <c r="I1361" s="189" t="s">
        <v>3206</v>
      </c>
      <c r="J1361" s="189" t="s">
        <v>18</v>
      </c>
      <c r="K1361" s="136"/>
      <c r="L1361" s="140" t="s">
        <v>755</v>
      </c>
      <c r="M1361" s="139" t="s">
        <v>19</v>
      </c>
    </row>
    <row r="1362" spans="1:13" s="153" customFormat="1">
      <c r="A1362" s="189" t="s">
        <v>500</v>
      </c>
      <c r="B1362" s="189"/>
      <c r="C1362" s="189" t="s">
        <v>2998</v>
      </c>
      <c r="D1362" s="190">
        <v>45597</v>
      </c>
      <c r="E1362" s="191">
        <v>45631</v>
      </c>
      <c r="F1362" s="132">
        <v>-5.32</v>
      </c>
      <c r="G1362" s="193">
        <v>211010200000</v>
      </c>
      <c r="H1362" s="189" t="s">
        <v>1844</v>
      </c>
      <c r="I1362" s="189" t="s">
        <v>3207</v>
      </c>
      <c r="J1362" s="189" t="s">
        <v>8</v>
      </c>
      <c r="K1362" s="136"/>
      <c r="L1362" s="140" t="s">
        <v>755</v>
      </c>
      <c r="M1362" s="139" t="s">
        <v>9</v>
      </c>
    </row>
    <row r="1363" spans="1:13" s="153" customFormat="1">
      <c r="A1363" s="189" t="s">
        <v>500</v>
      </c>
      <c r="B1363" s="189"/>
      <c r="C1363" s="189" t="s">
        <v>2998</v>
      </c>
      <c r="D1363" s="190">
        <v>45597</v>
      </c>
      <c r="E1363" s="191">
        <v>45631</v>
      </c>
      <c r="F1363" s="132">
        <v>-5.32</v>
      </c>
      <c r="G1363" s="193">
        <v>211010200000</v>
      </c>
      <c r="H1363" s="189" t="s">
        <v>1844</v>
      </c>
      <c r="I1363" s="189" t="s">
        <v>3208</v>
      </c>
      <c r="J1363" s="189" t="s">
        <v>145</v>
      </c>
      <c r="K1363" s="136"/>
      <c r="L1363" s="140" t="s">
        <v>755</v>
      </c>
      <c r="M1363" s="139" t="s">
        <v>146</v>
      </c>
    </row>
    <row r="1364" spans="1:13" s="153" customFormat="1">
      <c r="A1364" s="189" t="s">
        <v>500</v>
      </c>
      <c r="B1364" s="189"/>
      <c r="C1364" s="189" t="s">
        <v>2998</v>
      </c>
      <c r="D1364" s="190">
        <v>45597</v>
      </c>
      <c r="E1364" s="191">
        <v>45631</v>
      </c>
      <c r="F1364" s="132">
        <v>-5.32</v>
      </c>
      <c r="G1364" s="193">
        <v>211010200000</v>
      </c>
      <c r="H1364" s="189" t="s">
        <v>1844</v>
      </c>
      <c r="I1364" s="189" t="s">
        <v>3209</v>
      </c>
      <c r="J1364" s="189" t="s">
        <v>279</v>
      </c>
      <c r="K1364" s="136"/>
      <c r="L1364" s="140" t="s">
        <v>755</v>
      </c>
      <c r="M1364" s="139" t="s">
        <v>280</v>
      </c>
    </row>
    <row r="1365" spans="1:13" s="153" customFormat="1">
      <c r="A1365" s="189" t="s">
        <v>500</v>
      </c>
      <c r="B1365" s="189"/>
      <c r="C1365" s="189" t="s">
        <v>2998</v>
      </c>
      <c r="D1365" s="190">
        <v>45597</v>
      </c>
      <c r="E1365" s="191">
        <v>45631</v>
      </c>
      <c r="F1365" s="132">
        <v>-5.32</v>
      </c>
      <c r="G1365" s="193">
        <v>211010200000</v>
      </c>
      <c r="H1365" s="189" t="s">
        <v>1844</v>
      </c>
      <c r="I1365" s="189" t="s">
        <v>3210</v>
      </c>
      <c r="J1365" s="189" t="s">
        <v>281</v>
      </c>
      <c r="K1365" s="136"/>
      <c r="L1365" s="140" t="s">
        <v>755</v>
      </c>
      <c r="M1365" s="139" t="s">
        <v>282</v>
      </c>
    </row>
    <row r="1366" spans="1:13" s="153" customFormat="1">
      <c r="A1366" s="189" t="s">
        <v>500</v>
      </c>
      <c r="B1366" s="189"/>
      <c r="C1366" s="189" t="s">
        <v>2998</v>
      </c>
      <c r="D1366" s="190">
        <v>45597</v>
      </c>
      <c r="E1366" s="191">
        <v>45631</v>
      </c>
      <c r="F1366" s="132">
        <v>-5.32</v>
      </c>
      <c r="G1366" s="193">
        <v>211010200000</v>
      </c>
      <c r="H1366" s="189" t="s">
        <v>1844</v>
      </c>
      <c r="I1366" s="189" t="s">
        <v>3211</v>
      </c>
      <c r="J1366" s="189" t="s">
        <v>373</v>
      </c>
      <c r="K1366" s="136"/>
      <c r="L1366" s="140" t="s">
        <v>755</v>
      </c>
      <c r="M1366" s="139" t="s">
        <v>374</v>
      </c>
    </row>
    <row r="1367" spans="1:13" s="153" customFormat="1">
      <c r="A1367" s="189" t="s">
        <v>500</v>
      </c>
      <c r="B1367" s="189"/>
      <c r="C1367" s="189" t="s">
        <v>2998</v>
      </c>
      <c r="D1367" s="190">
        <v>45597</v>
      </c>
      <c r="E1367" s="191">
        <v>45631</v>
      </c>
      <c r="F1367" s="132">
        <v>-5.32</v>
      </c>
      <c r="G1367" s="193">
        <v>211010200000</v>
      </c>
      <c r="H1367" s="189" t="s">
        <v>1844</v>
      </c>
      <c r="I1367" s="189" t="s">
        <v>3212</v>
      </c>
      <c r="J1367" s="189" t="s">
        <v>137</v>
      </c>
      <c r="K1367" s="136"/>
      <c r="L1367" s="140" t="s">
        <v>755</v>
      </c>
      <c r="M1367" s="139" t="s">
        <v>138</v>
      </c>
    </row>
    <row r="1368" spans="1:13" s="153" customFormat="1">
      <c r="A1368" s="189" t="s">
        <v>500</v>
      </c>
      <c r="B1368" s="189"/>
      <c r="C1368" s="189" t="s">
        <v>2998</v>
      </c>
      <c r="D1368" s="190">
        <v>45597</v>
      </c>
      <c r="E1368" s="191">
        <v>45631</v>
      </c>
      <c r="F1368" s="132">
        <v>-5.32</v>
      </c>
      <c r="G1368" s="193">
        <v>211010200000</v>
      </c>
      <c r="H1368" s="189" t="s">
        <v>1844</v>
      </c>
      <c r="I1368" s="189" t="s">
        <v>3213</v>
      </c>
      <c r="J1368" s="189" t="s">
        <v>357</v>
      </c>
      <c r="K1368" s="136"/>
      <c r="L1368" s="140" t="s">
        <v>755</v>
      </c>
      <c r="M1368" s="139" t="s">
        <v>358</v>
      </c>
    </row>
    <row r="1369" spans="1:13" s="153" customFormat="1">
      <c r="A1369" s="189" t="s">
        <v>500</v>
      </c>
      <c r="B1369" s="189"/>
      <c r="C1369" s="189" t="s">
        <v>2998</v>
      </c>
      <c r="D1369" s="190">
        <v>45597</v>
      </c>
      <c r="E1369" s="191">
        <v>45631</v>
      </c>
      <c r="F1369" s="132">
        <v>-5.32</v>
      </c>
      <c r="G1369" s="193">
        <v>211010200000</v>
      </c>
      <c r="H1369" s="189" t="s">
        <v>1844</v>
      </c>
      <c r="I1369" s="189" t="s">
        <v>3214</v>
      </c>
      <c r="J1369" s="189" t="s">
        <v>387</v>
      </c>
      <c r="K1369" s="136"/>
      <c r="L1369" s="140" t="s">
        <v>755</v>
      </c>
      <c r="M1369" s="139" t="s">
        <v>388</v>
      </c>
    </row>
    <row r="1370" spans="1:13" s="153" customFormat="1">
      <c r="A1370" s="189" t="s">
        <v>500</v>
      </c>
      <c r="B1370" s="189"/>
      <c r="C1370" s="189" t="s">
        <v>2998</v>
      </c>
      <c r="D1370" s="190">
        <v>45597</v>
      </c>
      <c r="E1370" s="191">
        <v>45631</v>
      </c>
      <c r="F1370" s="132">
        <v>-5.32</v>
      </c>
      <c r="G1370" s="193">
        <v>211010200000</v>
      </c>
      <c r="H1370" s="189" t="s">
        <v>1844</v>
      </c>
      <c r="I1370" s="189" t="s">
        <v>3215</v>
      </c>
      <c r="J1370" s="189" t="s">
        <v>119</v>
      </c>
      <c r="K1370" s="136"/>
      <c r="L1370" s="140" t="s">
        <v>755</v>
      </c>
      <c r="M1370" s="139" t="s">
        <v>120</v>
      </c>
    </row>
    <row r="1371" spans="1:13" s="153" customFormat="1">
      <c r="A1371" s="189" t="s">
        <v>500</v>
      </c>
      <c r="B1371" s="189"/>
      <c r="C1371" s="189" t="s">
        <v>2998</v>
      </c>
      <c r="D1371" s="190">
        <v>45597</v>
      </c>
      <c r="E1371" s="191">
        <v>45631</v>
      </c>
      <c r="F1371" s="132">
        <v>-5.32</v>
      </c>
      <c r="G1371" s="193">
        <v>211010200000</v>
      </c>
      <c r="H1371" s="189" t="s">
        <v>1844</v>
      </c>
      <c r="I1371" s="189" t="s">
        <v>3216</v>
      </c>
      <c r="J1371" s="189" t="s">
        <v>109</v>
      </c>
      <c r="K1371" s="136"/>
      <c r="L1371" s="140" t="s">
        <v>755</v>
      </c>
      <c r="M1371" s="139" t="s">
        <v>110</v>
      </c>
    </row>
    <row r="1372" spans="1:13" s="153" customFormat="1">
      <c r="A1372" s="189" t="s">
        <v>500</v>
      </c>
      <c r="B1372" s="189"/>
      <c r="C1372" s="189" t="s">
        <v>2998</v>
      </c>
      <c r="D1372" s="190">
        <v>45597</v>
      </c>
      <c r="E1372" s="191">
        <v>45631</v>
      </c>
      <c r="F1372" s="132">
        <v>-5.32</v>
      </c>
      <c r="G1372" s="193">
        <v>211010200000</v>
      </c>
      <c r="H1372" s="189" t="s">
        <v>1844</v>
      </c>
      <c r="I1372" s="189" t="s">
        <v>3217</v>
      </c>
      <c r="J1372" s="189" t="s">
        <v>189</v>
      </c>
      <c r="K1372" s="136"/>
      <c r="L1372" s="140" t="s">
        <v>755</v>
      </c>
      <c r="M1372" s="139" t="s">
        <v>190</v>
      </c>
    </row>
    <row r="1373" spans="1:13" s="153" customFormat="1">
      <c r="A1373" s="189" t="s">
        <v>500</v>
      </c>
      <c r="B1373" s="189"/>
      <c r="C1373" s="189" t="s">
        <v>2998</v>
      </c>
      <c r="D1373" s="190">
        <v>45597</v>
      </c>
      <c r="E1373" s="191">
        <v>45631</v>
      </c>
      <c r="F1373" s="132">
        <v>-5.32</v>
      </c>
      <c r="G1373" s="193">
        <v>211010200000</v>
      </c>
      <c r="H1373" s="189" t="s">
        <v>1844</v>
      </c>
      <c r="I1373" s="189" t="s">
        <v>3218</v>
      </c>
      <c r="J1373" s="189" t="s">
        <v>30</v>
      </c>
      <c r="K1373" s="136"/>
      <c r="L1373" s="140" t="s">
        <v>755</v>
      </c>
      <c r="M1373" s="139" t="s">
        <v>31</v>
      </c>
    </row>
    <row r="1374" spans="1:13" s="153" customFormat="1">
      <c r="A1374" s="189" t="s">
        <v>500</v>
      </c>
      <c r="B1374" s="189"/>
      <c r="C1374" s="189" t="s">
        <v>2998</v>
      </c>
      <c r="D1374" s="190">
        <v>45597</v>
      </c>
      <c r="E1374" s="191">
        <v>45631</v>
      </c>
      <c r="F1374" s="132">
        <v>-5.32</v>
      </c>
      <c r="G1374" s="193">
        <v>211010200000</v>
      </c>
      <c r="H1374" s="189" t="s">
        <v>1844</v>
      </c>
      <c r="I1374" s="189" t="s">
        <v>3219</v>
      </c>
      <c r="J1374" s="189" t="s">
        <v>89</v>
      </c>
      <c r="K1374" s="136"/>
      <c r="L1374" s="140" t="s">
        <v>755</v>
      </c>
      <c r="M1374" s="139" t="s">
        <v>90</v>
      </c>
    </row>
    <row r="1375" spans="1:13" s="153" customFormat="1">
      <c r="A1375" s="189" t="s">
        <v>500</v>
      </c>
      <c r="B1375" s="189"/>
      <c r="C1375" s="189" t="s">
        <v>2998</v>
      </c>
      <c r="D1375" s="190">
        <v>45597</v>
      </c>
      <c r="E1375" s="191">
        <v>45631</v>
      </c>
      <c r="F1375" s="132">
        <v>-5.32</v>
      </c>
      <c r="G1375" s="193">
        <v>211010200000</v>
      </c>
      <c r="H1375" s="189" t="s">
        <v>1844</v>
      </c>
      <c r="I1375" s="189" t="s">
        <v>3220</v>
      </c>
      <c r="J1375" s="189" t="s">
        <v>277</v>
      </c>
      <c r="K1375" s="136"/>
      <c r="L1375" s="140" t="s">
        <v>755</v>
      </c>
      <c r="M1375" s="139" t="s">
        <v>278</v>
      </c>
    </row>
    <row r="1376" spans="1:13" s="153" customFormat="1">
      <c r="A1376" s="189" t="s">
        <v>500</v>
      </c>
      <c r="B1376" s="189"/>
      <c r="C1376" s="189" t="s">
        <v>3221</v>
      </c>
      <c r="D1376" s="190">
        <v>45597</v>
      </c>
      <c r="E1376" s="191">
        <v>45631</v>
      </c>
      <c r="F1376" s="132">
        <v>797.7</v>
      </c>
      <c r="G1376" s="193">
        <v>112120201040</v>
      </c>
      <c r="H1376" s="189" t="s">
        <v>1860</v>
      </c>
      <c r="I1376" s="189" t="s">
        <v>2999</v>
      </c>
      <c r="J1376" s="189" t="s">
        <v>401</v>
      </c>
      <c r="K1376" s="136"/>
      <c r="L1376" s="140" t="s">
        <v>755</v>
      </c>
      <c r="M1376" s="139" t="s">
        <v>402</v>
      </c>
    </row>
    <row r="1377" spans="1:13" s="153" customFormat="1">
      <c r="A1377" s="189" t="s">
        <v>500</v>
      </c>
      <c r="B1377" s="189"/>
      <c r="C1377" s="189" t="s">
        <v>3221</v>
      </c>
      <c r="D1377" s="190">
        <v>45597</v>
      </c>
      <c r="E1377" s="191">
        <v>45631</v>
      </c>
      <c r="F1377" s="132">
        <v>797.7</v>
      </c>
      <c r="G1377" s="193">
        <v>112120201040</v>
      </c>
      <c r="H1377" s="189" t="s">
        <v>1860</v>
      </c>
      <c r="I1377" s="189" t="s">
        <v>3000</v>
      </c>
      <c r="J1377" s="189" t="s">
        <v>483</v>
      </c>
      <c r="K1377" s="136"/>
      <c r="L1377" s="140" t="s">
        <v>755</v>
      </c>
      <c r="M1377" s="139" t="s">
        <v>484</v>
      </c>
    </row>
    <row r="1378" spans="1:13" s="153" customFormat="1">
      <c r="A1378" s="189" t="s">
        <v>500</v>
      </c>
      <c r="B1378" s="189"/>
      <c r="C1378" s="189" t="s">
        <v>3221</v>
      </c>
      <c r="D1378" s="190">
        <v>45597</v>
      </c>
      <c r="E1378" s="191">
        <v>45631</v>
      </c>
      <c r="F1378" s="132">
        <v>797.7</v>
      </c>
      <c r="G1378" s="193">
        <v>112120201040</v>
      </c>
      <c r="H1378" s="189" t="s">
        <v>1860</v>
      </c>
      <c r="I1378" s="189" t="s">
        <v>3001</v>
      </c>
      <c r="J1378" s="189" t="s">
        <v>97</v>
      </c>
      <c r="K1378" s="136"/>
      <c r="L1378" s="140" t="s">
        <v>755</v>
      </c>
      <c r="M1378" s="139" t="s">
        <v>98</v>
      </c>
    </row>
    <row r="1379" spans="1:13" s="153" customFormat="1">
      <c r="A1379" s="189" t="s">
        <v>500</v>
      </c>
      <c r="B1379" s="189"/>
      <c r="C1379" s="189" t="s">
        <v>3221</v>
      </c>
      <c r="D1379" s="190">
        <v>45597</v>
      </c>
      <c r="E1379" s="191">
        <v>45631</v>
      </c>
      <c r="F1379" s="132">
        <v>797.7</v>
      </c>
      <c r="G1379" s="193">
        <v>112120201040</v>
      </c>
      <c r="H1379" s="189" t="s">
        <v>1860</v>
      </c>
      <c r="I1379" s="189" t="s">
        <v>3002</v>
      </c>
      <c r="J1379" s="189" t="s">
        <v>81</v>
      </c>
      <c r="K1379" s="136"/>
      <c r="L1379" s="140" t="s">
        <v>755</v>
      </c>
      <c r="M1379" s="139" t="s">
        <v>82</v>
      </c>
    </row>
    <row r="1380" spans="1:13" s="153" customFormat="1">
      <c r="A1380" s="189" t="s">
        <v>500</v>
      </c>
      <c r="B1380" s="189"/>
      <c r="C1380" s="189" t="s">
        <v>3221</v>
      </c>
      <c r="D1380" s="190">
        <v>45597</v>
      </c>
      <c r="E1380" s="191">
        <v>45631</v>
      </c>
      <c r="F1380" s="132">
        <v>797.7</v>
      </c>
      <c r="G1380" s="193">
        <v>112120201040</v>
      </c>
      <c r="H1380" s="189" t="s">
        <v>1860</v>
      </c>
      <c r="I1380" s="189" t="s">
        <v>3003</v>
      </c>
      <c r="J1380" s="189" t="s">
        <v>225</v>
      </c>
      <c r="K1380" s="136"/>
      <c r="L1380" s="140" t="s">
        <v>755</v>
      </c>
      <c r="M1380" s="139" t="s">
        <v>226</v>
      </c>
    </row>
    <row r="1381" spans="1:13" s="153" customFormat="1">
      <c r="A1381" s="189" t="s">
        <v>500</v>
      </c>
      <c r="B1381" s="189"/>
      <c r="C1381" s="189" t="s">
        <v>3221</v>
      </c>
      <c r="D1381" s="190">
        <v>45597</v>
      </c>
      <c r="E1381" s="191">
        <v>45631</v>
      </c>
      <c r="F1381" s="132">
        <v>797.7</v>
      </c>
      <c r="G1381" s="193">
        <v>112120201040</v>
      </c>
      <c r="H1381" s="189" t="s">
        <v>1860</v>
      </c>
      <c r="I1381" s="189" t="s">
        <v>3004</v>
      </c>
      <c r="J1381" s="189" t="s">
        <v>227</v>
      </c>
      <c r="K1381" s="136"/>
      <c r="L1381" s="140" t="s">
        <v>755</v>
      </c>
      <c r="M1381" s="139" t="s">
        <v>228</v>
      </c>
    </row>
    <row r="1382" spans="1:13" s="153" customFormat="1">
      <c r="A1382" s="189" t="s">
        <v>500</v>
      </c>
      <c r="B1382" s="189"/>
      <c r="C1382" s="189" t="s">
        <v>3221</v>
      </c>
      <c r="D1382" s="190">
        <v>45597</v>
      </c>
      <c r="E1382" s="191">
        <v>45631</v>
      </c>
      <c r="F1382" s="132">
        <v>797.7</v>
      </c>
      <c r="G1382" s="193">
        <v>112120201040</v>
      </c>
      <c r="H1382" s="189" t="s">
        <v>1860</v>
      </c>
      <c r="I1382" s="189" t="s">
        <v>3005</v>
      </c>
      <c r="J1382" s="189" t="s">
        <v>51</v>
      </c>
      <c r="K1382" s="136"/>
      <c r="L1382" s="140" t="s">
        <v>755</v>
      </c>
      <c r="M1382" s="139" t="s">
        <v>52</v>
      </c>
    </row>
    <row r="1383" spans="1:13" s="153" customFormat="1">
      <c r="A1383" s="189" t="s">
        <v>500</v>
      </c>
      <c r="B1383" s="189"/>
      <c r="C1383" s="189" t="s">
        <v>3221</v>
      </c>
      <c r="D1383" s="190">
        <v>45597</v>
      </c>
      <c r="E1383" s="191">
        <v>45631</v>
      </c>
      <c r="F1383" s="132">
        <v>797.7</v>
      </c>
      <c r="G1383" s="193">
        <v>112120201040</v>
      </c>
      <c r="H1383" s="189" t="s">
        <v>1860</v>
      </c>
      <c r="I1383" s="189" t="s">
        <v>3006</v>
      </c>
      <c r="J1383" s="189" t="s">
        <v>40</v>
      </c>
      <c r="K1383" s="136"/>
      <c r="L1383" s="140" t="s">
        <v>755</v>
      </c>
      <c r="M1383" s="139" t="s">
        <v>41</v>
      </c>
    </row>
    <row r="1384" spans="1:13" s="153" customFormat="1">
      <c r="A1384" s="189" t="s">
        <v>500</v>
      </c>
      <c r="B1384" s="189"/>
      <c r="C1384" s="189" t="s">
        <v>3221</v>
      </c>
      <c r="D1384" s="190">
        <v>45597</v>
      </c>
      <c r="E1384" s="191">
        <v>45631</v>
      </c>
      <c r="F1384" s="132">
        <v>797.7</v>
      </c>
      <c r="G1384" s="193">
        <v>112120201040</v>
      </c>
      <c r="H1384" s="189" t="s">
        <v>1860</v>
      </c>
      <c r="I1384" s="189" t="s">
        <v>3007</v>
      </c>
      <c r="J1384" s="189" t="s">
        <v>213</v>
      </c>
      <c r="K1384" s="136"/>
      <c r="L1384" s="140" t="s">
        <v>755</v>
      </c>
      <c r="M1384" s="139" t="s">
        <v>214</v>
      </c>
    </row>
    <row r="1385" spans="1:13" s="153" customFormat="1">
      <c r="A1385" s="189" t="s">
        <v>500</v>
      </c>
      <c r="B1385" s="189"/>
      <c r="C1385" s="189" t="s">
        <v>3221</v>
      </c>
      <c r="D1385" s="190">
        <v>45597</v>
      </c>
      <c r="E1385" s="191">
        <v>45631</v>
      </c>
      <c r="F1385" s="132">
        <v>797.7</v>
      </c>
      <c r="G1385" s="193">
        <v>112120201040</v>
      </c>
      <c r="H1385" s="189" t="s">
        <v>1860</v>
      </c>
      <c r="I1385" s="189" t="s">
        <v>3008</v>
      </c>
      <c r="J1385" s="189" t="s">
        <v>235</v>
      </c>
      <c r="K1385" s="136"/>
      <c r="L1385" s="140" t="s">
        <v>755</v>
      </c>
      <c r="M1385" s="139" t="s">
        <v>236</v>
      </c>
    </row>
    <row r="1386" spans="1:13" s="153" customFormat="1">
      <c r="A1386" s="189" t="s">
        <v>500</v>
      </c>
      <c r="B1386" s="189"/>
      <c r="C1386" s="189" t="s">
        <v>3221</v>
      </c>
      <c r="D1386" s="190">
        <v>45597</v>
      </c>
      <c r="E1386" s="191">
        <v>45631</v>
      </c>
      <c r="F1386" s="132">
        <v>797.7</v>
      </c>
      <c r="G1386" s="193">
        <v>112120201040</v>
      </c>
      <c r="H1386" s="189" t="s">
        <v>1860</v>
      </c>
      <c r="I1386" s="189" t="s">
        <v>3009</v>
      </c>
      <c r="J1386" s="189" t="s">
        <v>453</v>
      </c>
      <c r="K1386" s="136"/>
      <c r="L1386" s="140" t="s">
        <v>755</v>
      </c>
      <c r="M1386" s="139" t="s">
        <v>454</v>
      </c>
    </row>
    <row r="1387" spans="1:13" s="153" customFormat="1">
      <c r="A1387" s="189" t="s">
        <v>500</v>
      </c>
      <c r="B1387" s="189"/>
      <c r="C1387" s="189" t="s">
        <v>3221</v>
      </c>
      <c r="D1387" s="190">
        <v>45597</v>
      </c>
      <c r="E1387" s="191">
        <v>45631</v>
      </c>
      <c r="F1387" s="132">
        <v>797.7</v>
      </c>
      <c r="G1387" s="193">
        <v>112120201040</v>
      </c>
      <c r="H1387" s="189" t="s">
        <v>1860</v>
      </c>
      <c r="I1387" s="189" t="s">
        <v>3010</v>
      </c>
      <c r="J1387" s="189" t="s">
        <v>103</v>
      </c>
      <c r="K1387" s="136"/>
      <c r="L1387" s="140" t="s">
        <v>755</v>
      </c>
      <c r="M1387" s="139" t="s">
        <v>104</v>
      </c>
    </row>
    <row r="1388" spans="1:13" s="153" customFormat="1">
      <c r="A1388" s="189" t="s">
        <v>500</v>
      </c>
      <c r="B1388" s="189"/>
      <c r="C1388" s="189" t="s">
        <v>3221</v>
      </c>
      <c r="D1388" s="190">
        <v>45597</v>
      </c>
      <c r="E1388" s="191">
        <v>45631</v>
      </c>
      <c r="F1388" s="132">
        <v>797.7</v>
      </c>
      <c r="G1388" s="193">
        <v>112120201040</v>
      </c>
      <c r="H1388" s="189" t="s">
        <v>1860</v>
      </c>
      <c r="I1388" s="189" t="s">
        <v>3011</v>
      </c>
      <c r="J1388" s="189" t="s">
        <v>143</v>
      </c>
      <c r="K1388" s="136"/>
      <c r="L1388" s="140" t="s">
        <v>755</v>
      </c>
      <c r="M1388" s="139" t="s">
        <v>144</v>
      </c>
    </row>
    <row r="1389" spans="1:13" s="153" customFormat="1">
      <c r="A1389" s="189" t="s">
        <v>500</v>
      </c>
      <c r="B1389" s="189"/>
      <c r="C1389" s="189" t="s">
        <v>3221</v>
      </c>
      <c r="D1389" s="190">
        <v>45597</v>
      </c>
      <c r="E1389" s="191">
        <v>45631</v>
      </c>
      <c r="F1389" s="132">
        <v>797.7</v>
      </c>
      <c r="G1389" s="193">
        <v>112120201040</v>
      </c>
      <c r="H1389" s="189" t="s">
        <v>1860</v>
      </c>
      <c r="I1389" s="189" t="s">
        <v>3012</v>
      </c>
      <c r="J1389" s="189" t="s">
        <v>321</v>
      </c>
      <c r="K1389" s="136"/>
      <c r="L1389" s="140" t="s">
        <v>755</v>
      </c>
      <c r="M1389" s="139" t="s">
        <v>322</v>
      </c>
    </row>
    <row r="1390" spans="1:13" s="153" customFormat="1">
      <c r="A1390" s="189" t="s">
        <v>500</v>
      </c>
      <c r="B1390" s="189"/>
      <c r="C1390" s="189" t="s">
        <v>3221</v>
      </c>
      <c r="D1390" s="190">
        <v>45597</v>
      </c>
      <c r="E1390" s="191">
        <v>45631</v>
      </c>
      <c r="F1390" s="132">
        <v>797.7</v>
      </c>
      <c r="G1390" s="193">
        <v>112120201040</v>
      </c>
      <c r="H1390" s="189" t="s">
        <v>1860</v>
      </c>
      <c r="I1390" s="189" t="s">
        <v>3013</v>
      </c>
      <c r="J1390" s="189" t="s">
        <v>237</v>
      </c>
      <c r="K1390" s="136"/>
      <c r="L1390" s="140" t="s">
        <v>755</v>
      </c>
      <c r="M1390" s="139" t="s">
        <v>238</v>
      </c>
    </row>
    <row r="1391" spans="1:13" s="153" customFormat="1">
      <c r="A1391" s="189" t="s">
        <v>500</v>
      </c>
      <c r="B1391" s="189"/>
      <c r="C1391" s="189" t="s">
        <v>3221</v>
      </c>
      <c r="D1391" s="190">
        <v>45597</v>
      </c>
      <c r="E1391" s="191">
        <v>45631</v>
      </c>
      <c r="F1391" s="132">
        <v>797.7</v>
      </c>
      <c r="G1391" s="193">
        <v>112120201040</v>
      </c>
      <c r="H1391" s="189" t="s">
        <v>1860</v>
      </c>
      <c r="I1391" s="189" t="s">
        <v>3014</v>
      </c>
      <c r="J1391" s="189" t="s">
        <v>245</v>
      </c>
      <c r="K1391" s="136"/>
      <c r="L1391" s="140" t="s">
        <v>755</v>
      </c>
      <c r="M1391" s="139" t="s">
        <v>246</v>
      </c>
    </row>
    <row r="1392" spans="1:13" s="153" customFormat="1">
      <c r="A1392" s="189" t="s">
        <v>500</v>
      </c>
      <c r="B1392" s="189"/>
      <c r="C1392" s="189" t="s">
        <v>3221</v>
      </c>
      <c r="D1392" s="190">
        <v>45597</v>
      </c>
      <c r="E1392" s="191">
        <v>45631</v>
      </c>
      <c r="F1392" s="132">
        <v>797.7</v>
      </c>
      <c r="G1392" s="193">
        <v>112120201040</v>
      </c>
      <c r="H1392" s="189" t="s">
        <v>1860</v>
      </c>
      <c r="I1392" s="189" t="s">
        <v>3015</v>
      </c>
      <c r="J1392" s="189" t="s">
        <v>22</v>
      </c>
      <c r="K1392" s="136"/>
      <c r="L1392" s="140" t="s">
        <v>755</v>
      </c>
      <c r="M1392" s="139" t="s">
        <v>23</v>
      </c>
    </row>
    <row r="1393" spans="1:13" s="153" customFormat="1">
      <c r="A1393" s="189" t="s">
        <v>500</v>
      </c>
      <c r="B1393" s="189"/>
      <c r="C1393" s="189" t="s">
        <v>3221</v>
      </c>
      <c r="D1393" s="190">
        <v>45597</v>
      </c>
      <c r="E1393" s="191">
        <v>45631</v>
      </c>
      <c r="F1393" s="132">
        <v>797.7</v>
      </c>
      <c r="G1393" s="193">
        <v>112120201040</v>
      </c>
      <c r="H1393" s="189" t="s">
        <v>1860</v>
      </c>
      <c r="I1393" s="189" t="s">
        <v>3016</v>
      </c>
      <c r="J1393" s="189" t="s">
        <v>399</v>
      </c>
      <c r="K1393" s="136"/>
      <c r="L1393" s="140" t="s">
        <v>755</v>
      </c>
      <c r="M1393" s="139" t="s">
        <v>400</v>
      </c>
    </row>
    <row r="1394" spans="1:13" s="153" customFormat="1">
      <c r="A1394" s="189" t="s">
        <v>500</v>
      </c>
      <c r="B1394" s="189"/>
      <c r="C1394" s="189" t="s">
        <v>3221</v>
      </c>
      <c r="D1394" s="190">
        <v>45597</v>
      </c>
      <c r="E1394" s="191">
        <v>45631</v>
      </c>
      <c r="F1394" s="132">
        <v>797.7</v>
      </c>
      <c r="G1394" s="193">
        <v>112120201040</v>
      </c>
      <c r="H1394" s="189" t="s">
        <v>1860</v>
      </c>
      <c r="I1394" s="189" t="s">
        <v>1857</v>
      </c>
      <c r="J1394" s="189" t="s">
        <v>55</v>
      </c>
      <c r="K1394" s="136"/>
      <c r="L1394" s="140" t="s">
        <v>755</v>
      </c>
      <c r="M1394" s="139" t="s">
        <v>56</v>
      </c>
    </row>
    <row r="1395" spans="1:13" s="153" customFormat="1">
      <c r="A1395" s="189" t="s">
        <v>500</v>
      </c>
      <c r="B1395" s="189"/>
      <c r="C1395" s="189" t="s">
        <v>3221</v>
      </c>
      <c r="D1395" s="190">
        <v>45597</v>
      </c>
      <c r="E1395" s="191">
        <v>45631</v>
      </c>
      <c r="F1395" s="132">
        <v>797.7</v>
      </c>
      <c r="G1395" s="193">
        <v>112120201040</v>
      </c>
      <c r="H1395" s="189" t="s">
        <v>1860</v>
      </c>
      <c r="I1395" s="189" t="s">
        <v>3017</v>
      </c>
      <c r="J1395" s="189" t="s">
        <v>2</v>
      </c>
      <c r="K1395" s="136"/>
      <c r="L1395" s="140" t="s">
        <v>755</v>
      </c>
      <c r="M1395" s="139" t="s">
        <v>3</v>
      </c>
    </row>
    <row r="1396" spans="1:13" s="153" customFormat="1">
      <c r="A1396" s="189" t="s">
        <v>500</v>
      </c>
      <c r="B1396" s="189"/>
      <c r="C1396" s="189" t="s">
        <v>3221</v>
      </c>
      <c r="D1396" s="190">
        <v>45597</v>
      </c>
      <c r="E1396" s="191">
        <v>45631</v>
      </c>
      <c r="F1396" s="132">
        <v>797.7</v>
      </c>
      <c r="G1396" s="193">
        <v>112120201040</v>
      </c>
      <c r="H1396" s="189" t="s">
        <v>1860</v>
      </c>
      <c r="I1396" s="189" t="s">
        <v>3018</v>
      </c>
      <c r="J1396" s="189" t="s">
        <v>247</v>
      </c>
      <c r="K1396" s="136"/>
      <c r="L1396" s="140" t="s">
        <v>755</v>
      </c>
      <c r="M1396" s="139" t="s">
        <v>248</v>
      </c>
    </row>
    <row r="1397" spans="1:13" s="153" customFormat="1">
      <c r="A1397" s="189" t="s">
        <v>500</v>
      </c>
      <c r="B1397" s="189"/>
      <c r="C1397" s="189" t="s">
        <v>3221</v>
      </c>
      <c r="D1397" s="190">
        <v>45597</v>
      </c>
      <c r="E1397" s="191">
        <v>45631</v>
      </c>
      <c r="F1397" s="132">
        <v>797.7</v>
      </c>
      <c r="G1397" s="193">
        <v>112120201040</v>
      </c>
      <c r="H1397" s="189" t="s">
        <v>1860</v>
      </c>
      <c r="I1397" s="189" t="s">
        <v>3019</v>
      </c>
      <c r="J1397" s="189" t="s">
        <v>475</v>
      </c>
      <c r="K1397" s="136"/>
      <c r="L1397" s="140" t="s">
        <v>755</v>
      </c>
      <c r="M1397" s="139" t="s">
        <v>476</v>
      </c>
    </row>
    <row r="1398" spans="1:13" s="153" customFormat="1">
      <c r="A1398" s="189" t="s">
        <v>500</v>
      </c>
      <c r="B1398" s="189"/>
      <c r="C1398" s="189" t="s">
        <v>3221</v>
      </c>
      <c r="D1398" s="190">
        <v>45597</v>
      </c>
      <c r="E1398" s="191">
        <v>45631</v>
      </c>
      <c r="F1398" s="132">
        <v>797.7</v>
      </c>
      <c r="G1398" s="193">
        <v>112120201040</v>
      </c>
      <c r="H1398" s="189" t="s">
        <v>1860</v>
      </c>
      <c r="I1398" s="189" t="s">
        <v>3020</v>
      </c>
      <c r="J1398" s="189" t="s">
        <v>461</v>
      </c>
      <c r="K1398" s="136"/>
      <c r="L1398" s="140" t="s">
        <v>755</v>
      </c>
      <c r="M1398" s="139" t="s">
        <v>462</v>
      </c>
    </row>
    <row r="1399" spans="1:13" s="153" customFormat="1">
      <c r="A1399" s="189" t="s">
        <v>500</v>
      </c>
      <c r="B1399" s="189"/>
      <c r="C1399" s="189" t="s">
        <v>3221</v>
      </c>
      <c r="D1399" s="190">
        <v>45597</v>
      </c>
      <c r="E1399" s="191">
        <v>45631</v>
      </c>
      <c r="F1399" s="132">
        <v>797.7</v>
      </c>
      <c r="G1399" s="193">
        <v>112120201040</v>
      </c>
      <c r="H1399" s="189" t="s">
        <v>1860</v>
      </c>
      <c r="I1399" s="189" t="s">
        <v>3021</v>
      </c>
      <c r="J1399" s="189" t="s">
        <v>423</v>
      </c>
      <c r="K1399" s="136"/>
      <c r="L1399" s="140" t="s">
        <v>755</v>
      </c>
      <c r="M1399" s="139" t="s">
        <v>424</v>
      </c>
    </row>
    <row r="1400" spans="1:13" s="153" customFormat="1">
      <c r="A1400" s="189" t="s">
        <v>500</v>
      </c>
      <c r="B1400" s="189"/>
      <c r="C1400" s="189" t="s">
        <v>3221</v>
      </c>
      <c r="D1400" s="190">
        <v>45597</v>
      </c>
      <c r="E1400" s="191">
        <v>45631</v>
      </c>
      <c r="F1400" s="132">
        <v>797.7</v>
      </c>
      <c r="G1400" s="193">
        <v>112120201040</v>
      </c>
      <c r="H1400" s="189" t="s">
        <v>1860</v>
      </c>
      <c r="I1400" s="189" t="s">
        <v>3022</v>
      </c>
      <c r="J1400" s="189" t="s">
        <v>6</v>
      </c>
      <c r="K1400" s="136"/>
      <c r="L1400" s="140" t="s">
        <v>755</v>
      </c>
      <c r="M1400" s="139" t="s">
        <v>7</v>
      </c>
    </row>
    <row r="1401" spans="1:13" s="153" customFormat="1">
      <c r="A1401" s="189" t="s">
        <v>500</v>
      </c>
      <c r="B1401" s="189"/>
      <c r="C1401" s="189" t="s">
        <v>3221</v>
      </c>
      <c r="D1401" s="190">
        <v>45597</v>
      </c>
      <c r="E1401" s="191">
        <v>45631</v>
      </c>
      <c r="F1401" s="132">
        <v>797.7</v>
      </c>
      <c r="G1401" s="193">
        <v>112120201040</v>
      </c>
      <c r="H1401" s="189" t="s">
        <v>1860</v>
      </c>
      <c r="I1401" s="189" t="s">
        <v>3023</v>
      </c>
      <c r="J1401" s="189" t="s">
        <v>439</v>
      </c>
      <c r="K1401" s="136"/>
      <c r="L1401" s="140" t="s">
        <v>755</v>
      </c>
      <c r="M1401" s="139" t="s">
        <v>440</v>
      </c>
    </row>
    <row r="1402" spans="1:13" s="153" customFormat="1">
      <c r="A1402" s="189" t="s">
        <v>500</v>
      </c>
      <c r="B1402" s="189"/>
      <c r="C1402" s="189" t="s">
        <v>3221</v>
      </c>
      <c r="D1402" s="190">
        <v>45597</v>
      </c>
      <c r="E1402" s="191">
        <v>45631</v>
      </c>
      <c r="F1402" s="132">
        <v>797.7</v>
      </c>
      <c r="G1402" s="193">
        <v>112120201040</v>
      </c>
      <c r="H1402" s="189" t="s">
        <v>1860</v>
      </c>
      <c r="I1402" s="189" t="s">
        <v>3024</v>
      </c>
      <c r="J1402" s="189" t="s">
        <v>455</v>
      </c>
      <c r="K1402" s="136"/>
      <c r="L1402" s="140" t="s">
        <v>755</v>
      </c>
      <c r="M1402" s="139" t="s">
        <v>456</v>
      </c>
    </row>
    <row r="1403" spans="1:13" s="153" customFormat="1">
      <c r="A1403" s="189" t="s">
        <v>500</v>
      </c>
      <c r="B1403" s="189"/>
      <c r="C1403" s="189" t="s">
        <v>3221</v>
      </c>
      <c r="D1403" s="190">
        <v>45597</v>
      </c>
      <c r="E1403" s="191">
        <v>45631</v>
      </c>
      <c r="F1403" s="132">
        <v>797.7</v>
      </c>
      <c r="G1403" s="193">
        <v>112120201040</v>
      </c>
      <c r="H1403" s="189" t="s">
        <v>1860</v>
      </c>
      <c r="I1403" s="189" t="s">
        <v>3025</v>
      </c>
      <c r="J1403" s="189" t="s">
        <v>465</v>
      </c>
      <c r="K1403" s="136"/>
      <c r="L1403" s="140" t="s">
        <v>755</v>
      </c>
      <c r="M1403" s="139" t="s">
        <v>466</v>
      </c>
    </row>
    <row r="1404" spans="1:13" s="153" customFormat="1">
      <c r="A1404" s="189" t="s">
        <v>500</v>
      </c>
      <c r="B1404" s="189"/>
      <c r="C1404" s="189" t="s">
        <v>3221</v>
      </c>
      <c r="D1404" s="190">
        <v>45597</v>
      </c>
      <c r="E1404" s="191">
        <v>45631</v>
      </c>
      <c r="F1404" s="132">
        <v>797.7</v>
      </c>
      <c r="G1404" s="193">
        <v>112120201040</v>
      </c>
      <c r="H1404" s="189" t="s">
        <v>1860</v>
      </c>
      <c r="I1404" s="189" t="s">
        <v>3026</v>
      </c>
      <c r="J1404" s="189" t="s">
        <v>149</v>
      </c>
      <c r="K1404" s="136"/>
      <c r="L1404" s="140" t="s">
        <v>755</v>
      </c>
      <c r="M1404" s="139" t="s">
        <v>150</v>
      </c>
    </row>
    <row r="1405" spans="1:13" s="153" customFormat="1">
      <c r="A1405" s="189" t="s">
        <v>500</v>
      </c>
      <c r="B1405" s="189"/>
      <c r="C1405" s="189" t="s">
        <v>3221</v>
      </c>
      <c r="D1405" s="190">
        <v>45597</v>
      </c>
      <c r="E1405" s="191">
        <v>45631</v>
      </c>
      <c r="F1405" s="132">
        <v>797.7</v>
      </c>
      <c r="G1405" s="193">
        <v>112120201040</v>
      </c>
      <c r="H1405" s="189" t="s">
        <v>1860</v>
      </c>
      <c r="I1405" s="189" t="s">
        <v>3027</v>
      </c>
      <c r="J1405" s="189" t="s">
        <v>141</v>
      </c>
      <c r="K1405" s="136"/>
      <c r="L1405" s="140" t="s">
        <v>755</v>
      </c>
      <c r="M1405" s="139" t="s">
        <v>142</v>
      </c>
    </row>
    <row r="1406" spans="1:13" s="153" customFormat="1">
      <c r="A1406" s="189" t="s">
        <v>500</v>
      </c>
      <c r="B1406" s="189"/>
      <c r="C1406" s="189" t="s">
        <v>3221</v>
      </c>
      <c r="D1406" s="190">
        <v>45597</v>
      </c>
      <c r="E1406" s="191">
        <v>45631</v>
      </c>
      <c r="F1406" s="132">
        <v>797.7</v>
      </c>
      <c r="G1406" s="193">
        <v>112120201040</v>
      </c>
      <c r="H1406" s="189" t="s">
        <v>1860</v>
      </c>
      <c r="I1406" s="189" t="s">
        <v>3028</v>
      </c>
      <c r="J1406" s="189" t="s">
        <v>771</v>
      </c>
      <c r="K1406" s="136"/>
      <c r="L1406" s="140" t="s">
        <v>755</v>
      </c>
      <c r="M1406" s="139" t="s">
        <v>770</v>
      </c>
    </row>
    <row r="1407" spans="1:13" s="153" customFormat="1">
      <c r="A1407" s="189" t="s">
        <v>500</v>
      </c>
      <c r="B1407" s="189"/>
      <c r="C1407" s="189" t="s">
        <v>3221</v>
      </c>
      <c r="D1407" s="190">
        <v>45597</v>
      </c>
      <c r="E1407" s="191">
        <v>45631</v>
      </c>
      <c r="F1407" s="132">
        <v>797.7</v>
      </c>
      <c r="G1407" s="193">
        <v>112120201040</v>
      </c>
      <c r="H1407" s="189" t="s">
        <v>1860</v>
      </c>
      <c r="I1407" s="189" t="s">
        <v>3029</v>
      </c>
      <c r="J1407" s="189" t="s">
        <v>285</v>
      </c>
      <c r="K1407" s="136"/>
      <c r="L1407" s="140" t="s">
        <v>755</v>
      </c>
      <c r="M1407" s="139" t="s">
        <v>286</v>
      </c>
    </row>
    <row r="1408" spans="1:13" s="153" customFormat="1">
      <c r="A1408" s="189" t="s">
        <v>500</v>
      </c>
      <c r="B1408" s="189"/>
      <c r="C1408" s="189" t="s">
        <v>3221</v>
      </c>
      <c r="D1408" s="190">
        <v>45597</v>
      </c>
      <c r="E1408" s="191">
        <v>45631</v>
      </c>
      <c r="F1408" s="132">
        <v>2393.1</v>
      </c>
      <c r="G1408" s="193">
        <v>112120201040</v>
      </c>
      <c r="H1408" s="189" t="s">
        <v>1860</v>
      </c>
      <c r="I1408" s="189" t="s">
        <v>1850</v>
      </c>
      <c r="J1408" s="189" t="s">
        <v>24</v>
      </c>
      <c r="K1408" s="136"/>
      <c r="L1408" s="140" t="s">
        <v>755</v>
      </c>
      <c r="M1408" s="139" t="s">
        <v>25</v>
      </c>
    </row>
    <row r="1409" spans="1:13" s="153" customFormat="1">
      <c r="A1409" s="189" t="s">
        <v>500</v>
      </c>
      <c r="B1409" s="189"/>
      <c r="C1409" s="189" t="s">
        <v>3221</v>
      </c>
      <c r="D1409" s="190">
        <v>45597</v>
      </c>
      <c r="E1409" s="191">
        <v>45631</v>
      </c>
      <c r="F1409" s="132">
        <v>3169.5199999999895</v>
      </c>
      <c r="G1409" s="193">
        <v>112120201040</v>
      </c>
      <c r="H1409" s="189" t="s">
        <v>1860</v>
      </c>
      <c r="I1409" s="189" t="s">
        <v>1850</v>
      </c>
      <c r="J1409" s="189" t="s">
        <v>24</v>
      </c>
      <c r="K1409" s="136"/>
      <c r="L1409" s="140" t="s">
        <v>755</v>
      </c>
      <c r="M1409" s="139" t="s">
        <v>25</v>
      </c>
    </row>
    <row r="1410" spans="1:13" s="153" customFormat="1">
      <c r="A1410" s="189" t="s">
        <v>500</v>
      </c>
      <c r="B1410" s="189"/>
      <c r="C1410" s="189" t="s">
        <v>3221</v>
      </c>
      <c r="D1410" s="190">
        <v>45597</v>
      </c>
      <c r="E1410" s="191">
        <v>45631</v>
      </c>
      <c r="F1410" s="132">
        <v>3190.8</v>
      </c>
      <c r="G1410" s="193">
        <v>112120201040</v>
      </c>
      <c r="H1410" s="189" t="s">
        <v>1860</v>
      </c>
      <c r="I1410" s="189" t="s">
        <v>3030</v>
      </c>
      <c r="J1410" s="189" t="s">
        <v>175</v>
      </c>
      <c r="K1410" s="136"/>
      <c r="L1410" s="140" t="s">
        <v>755</v>
      </c>
      <c r="M1410" s="139" t="s">
        <v>176</v>
      </c>
    </row>
    <row r="1411" spans="1:13" s="153" customFormat="1">
      <c r="A1411" s="189" t="s">
        <v>500</v>
      </c>
      <c r="B1411" s="189"/>
      <c r="C1411" s="189" t="s">
        <v>3221</v>
      </c>
      <c r="D1411" s="190">
        <v>45597</v>
      </c>
      <c r="E1411" s="191">
        <v>45631</v>
      </c>
      <c r="F1411" s="132">
        <v>2393.1</v>
      </c>
      <c r="G1411" s="193">
        <v>112120201040</v>
      </c>
      <c r="H1411" s="189" t="s">
        <v>1860</v>
      </c>
      <c r="I1411" s="189" t="s">
        <v>1847</v>
      </c>
      <c r="J1411" s="189" t="s">
        <v>38</v>
      </c>
      <c r="K1411" s="136"/>
      <c r="L1411" s="140" t="s">
        <v>755</v>
      </c>
      <c r="M1411" s="139" t="s">
        <v>39</v>
      </c>
    </row>
    <row r="1412" spans="1:13" s="153" customFormat="1">
      <c r="A1412" s="189" t="s">
        <v>500</v>
      </c>
      <c r="B1412" s="189"/>
      <c r="C1412" s="189" t="s">
        <v>3221</v>
      </c>
      <c r="D1412" s="190">
        <v>45597</v>
      </c>
      <c r="E1412" s="191">
        <v>45631</v>
      </c>
      <c r="F1412" s="132">
        <v>3190.8</v>
      </c>
      <c r="G1412" s="193">
        <v>112120201040</v>
      </c>
      <c r="H1412" s="189" t="s">
        <v>1860</v>
      </c>
      <c r="I1412" s="189" t="s">
        <v>3031</v>
      </c>
      <c r="J1412" s="189" t="s">
        <v>32</v>
      </c>
      <c r="K1412" s="136"/>
      <c r="L1412" s="140" t="s">
        <v>755</v>
      </c>
      <c r="M1412" s="139" t="s">
        <v>33</v>
      </c>
    </row>
    <row r="1413" spans="1:13" s="153" customFormat="1">
      <c r="A1413" s="189" t="s">
        <v>500</v>
      </c>
      <c r="B1413" s="189"/>
      <c r="C1413" s="189" t="s">
        <v>3221</v>
      </c>
      <c r="D1413" s="190">
        <v>45597</v>
      </c>
      <c r="E1413" s="191">
        <v>45631</v>
      </c>
      <c r="F1413" s="132">
        <v>2393.1</v>
      </c>
      <c r="G1413" s="193">
        <v>112120201040</v>
      </c>
      <c r="H1413" s="189" t="s">
        <v>1860</v>
      </c>
      <c r="I1413" s="189" t="s">
        <v>3032</v>
      </c>
      <c r="J1413" s="189" t="s">
        <v>163</v>
      </c>
      <c r="K1413" s="136"/>
      <c r="L1413" s="140" t="s">
        <v>755</v>
      </c>
      <c r="M1413" s="139" t="s">
        <v>164</v>
      </c>
    </row>
    <row r="1414" spans="1:13" s="153" customFormat="1">
      <c r="A1414" s="189" t="s">
        <v>500</v>
      </c>
      <c r="B1414" s="189"/>
      <c r="C1414" s="189" t="s">
        <v>3221</v>
      </c>
      <c r="D1414" s="190">
        <v>45597</v>
      </c>
      <c r="E1414" s="191">
        <v>45631</v>
      </c>
      <c r="F1414" s="132">
        <v>2393.1</v>
      </c>
      <c r="G1414" s="193">
        <v>112120201040</v>
      </c>
      <c r="H1414" s="189" t="s">
        <v>1860</v>
      </c>
      <c r="I1414" s="189" t="s">
        <v>3033</v>
      </c>
      <c r="J1414" s="189" t="s">
        <v>49</v>
      </c>
      <c r="K1414" s="136"/>
      <c r="L1414" s="140" t="s">
        <v>755</v>
      </c>
      <c r="M1414" s="139" t="s">
        <v>50</v>
      </c>
    </row>
    <row r="1415" spans="1:13" s="153" customFormat="1">
      <c r="A1415" s="189" t="s">
        <v>500</v>
      </c>
      <c r="B1415" s="189"/>
      <c r="C1415" s="189" t="s">
        <v>3221</v>
      </c>
      <c r="D1415" s="190">
        <v>45597</v>
      </c>
      <c r="E1415" s="191">
        <v>45631</v>
      </c>
      <c r="F1415" s="132">
        <v>1595.4</v>
      </c>
      <c r="G1415" s="193">
        <v>112120201040</v>
      </c>
      <c r="H1415" s="189" t="s">
        <v>1860</v>
      </c>
      <c r="I1415" s="189" t="s">
        <v>1858</v>
      </c>
      <c r="J1415" s="189" t="s">
        <v>63</v>
      </c>
      <c r="K1415" s="136"/>
      <c r="L1415" s="140" t="s">
        <v>755</v>
      </c>
      <c r="M1415" s="139" t="s">
        <v>64</v>
      </c>
    </row>
    <row r="1416" spans="1:13" s="153" customFormat="1">
      <c r="A1416" s="189" t="s">
        <v>500</v>
      </c>
      <c r="B1416" s="189"/>
      <c r="C1416" s="189" t="s">
        <v>3221</v>
      </c>
      <c r="D1416" s="190">
        <v>45597</v>
      </c>
      <c r="E1416" s="191">
        <v>45631</v>
      </c>
      <c r="F1416" s="132">
        <v>3190.8</v>
      </c>
      <c r="G1416" s="193">
        <v>112120201040</v>
      </c>
      <c r="H1416" s="189" t="s">
        <v>1860</v>
      </c>
      <c r="I1416" s="189" t="s">
        <v>1859</v>
      </c>
      <c r="J1416" s="189" t="s">
        <v>34</v>
      </c>
      <c r="K1416" s="136"/>
      <c r="L1416" s="140" t="s">
        <v>755</v>
      </c>
      <c r="M1416" s="139" t="s">
        <v>35</v>
      </c>
    </row>
    <row r="1417" spans="1:13" s="153" customFormat="1">
      <c r="A1417" s="189" t="s">
        <v>500</v>
      </c>
      <c r="B1417" s="189"/>
      <c r="C1417" s="189" t="s">
        <v>3221</v>
      </c>
      <c r="D1417" s="190">
        <v>45597</v>
      </c>
      <c r="E1417" s="191">
        <v>45631</v>
      </c>
      <c r="F1417" s="132">
        <v>1595.4</v>
      </c>
      <c r="G1417" s="193">
        <v>112120201040</v>
      </c>
      <c r="H1417" s="189" t="s">
        <v>1860</v>
      </c>
      <c r="I1417" s="189" t="s">
        <v>3034</v>
      </c>
      <c r="J1417" s="189" t="s">
        <v>383</v>
      </c>
      <c r="K1417" s="136"/>
      <c r="L1417" s="140" t="s">
        <v>755</v>
      </c>
      <c r="M1417" s="139" t="s">
        <v>384</v>
      </c>
    </row>
    <row r="1418" spans="1:13" s="153" customFormat="1">
      <c r="A1418" s="189" t="s">
        <v>500</v>
      </c>
      <c r="B1418" s="189"/>
      <c r="C1418" s="189" t="s">
        <v>3221</v>
      </c>
      <c r="D1418" s="190">
        <v>45597</v>
      </c>
      <c r="E1418" s="191">
        <v>45631</v>
      </c>
      <c r="F1418" s="132">
        <v>1595.4</v>
      </c>
      <c r="G1418" s="193">
        <v>112120201040</v>
      </c>
      <c r="H1418" s="189" t="s">
        <v>1860</v>
      </c>
      <c r="I1418" s="189" t="s">
        <v>3035</v>
      </c>
      <c r="J1418" s="189" t="s">
        <v>183</v>
      </c>
      <c r="K1418" s="136"/>
      <c r="L1418" s="140" t="s">
        <v>755</v>
      </c>
      <c r="M1418" s="139" t="s">
        <v>184</v>
      </c>
    </row>
    <row r="1419" spans="1:13" s="153" customFormat="1">
      <c r="A1419" s="189" t="s">
        <v>500</v>
      </c>
      <c r="B1419" s="189"/>
      <c r="C1419" s="189" t="s">
        <v>3221</v>
      </c>
      <c r="D1419" s="190">
        <v>45597</v>
      </c>
      <c r="E1419" s="191">
        <v>45631</v>
      </c>
      <c r="F1419" s="132">
        <v>797.7</v>
      </c>
      <c r="G1419" s="193">
        <v>112120201040</v>
      </c>
      <c r="H1419" s="189" t="s">
        <v>1860</v>
      </c>
      <c r="I1419" s="189" t="s">
        <v>3036</v>
      </c>
      <c r="J1419" s="189" t="s">
        <v>297</v>
      </c>
      <c r="K1419" s="136"/>
      <c r="L1419" s="140" t="s">
        <v>755</v>
      </c>
      <c r="M1419" s="139" t="s">
        <v>298</v>
      </c>
    </row>
    <row r="1420" spans="1:13" s="153" customFormat="1">
      <c r="A1420" s="189" t="s">
        <v>500</v>
      </c>
      <c r="B1420" s="189"/>
      <c r="C1420" s="189" t="s">
        <v>3221</v>
      </c>
      <c r="D1420" s="190">
        <v>45597</v>
      </c>
      <c r="E1420" s="191">
        <v>45631</v>
      </c>
      <c r="F1420" s="132">
        <v>1595.4</v>
      </c>
      <c r="G1420" s="193">
        <v>112120201040</v>
      </c>
      <c r="H1420" s="189" t="s">
        <v>1860</v>
      </c>
      <c r="I1420" s="189" t="s">
        <v>3037</v>
      </c>
      <c r="J1420" s="189" t="s">
        <v>219</v>
      </c>
      <c r="K1420" s="136"/>
      <c r="L1420" s="140" t="s">
        <v>755</v>
      </c>
      <c r="M1420" s="139" t="s">
        <v>220</v>
      </c>
    </row>
    <row r="1421" spans="1:13" s="153" customFormat="1">
      <c r="A1421" s="189" t="s">
        <v>500</v>
      </c>
      <c r="B1421" s="189"/>
      <c r="C1421" s="189" t="s">
        <v>3221</v>
      </c>
      <c r="D1421" s="190">
        <v>45597</v>
      </c>
      <c r="E1421" s="191">
        <v>45631</v>
      </c>
      <c r="F1421" s="132">
        <v>797.7</v>
      </c>
      <c r="G1421" s="193">
        <v>112120201040</v>
      </c>
      <c r="H1421" s="189" t="s">
        <v>1860</v>
      </c>
      <c r="I1421" s="189" t="s">
        <v>3038</v>
      </c>
      <c r="J1421" s="189" t="s">
        <v>261</v>
      </c>
      <c r="K1421" s="136"/>
      <c r="L1421" s="140" t="s">
        <v>755</v>
      </c>
      <c r="M1421" s="139" t="s">
        <v>262</v>
      </c>
    </row>
    <row r="1422" spans="1:13" s="153" customFormat="1">
      <c r="A1422" s="189" t="s">
        <v>500</v>
      </c>
      <c r="B1422" s="189"/>
      <c r="C1422" s="189" t="s">
        <v>3221</v>
      </c>
      <c r="D1422" s="190">
        <v>45597</v>
      </c>
      <c r="E1422" s="191">
        <v>45631</v>
      </c>
      <c r="F1422" s="132">
        <v>797.7</v>
      </c>
      <c r="G1422" s="193">
        <v>112120201040</v>
      </c>
      <c r="H1422" s="189" t="s">
        <v>1860</v>
      </c>
      <c r="I1422" s="189" t="s">
        <v>3039</v>
      </c>
      <c r="J1422" s="189" t="s">
        <v>405</v>
      </c>
      <c r="K1422" s="136"/>
      <c r="L1422" s="140" t="s">
        <v>755</v>
      </c>
      <c r="M1422" s="139" t="s">
        <v>406</v>
      </c>
    </row>
    <row r="1423" spans="1:13" s="153" customFormat="1">
      <c r="A1423" s="189" t="s">
        <v>500</v>
      </c>
      <c r="B1423" s="189"/>
      <c r="C1423" s="189" t="s">
        <v>3221</v>
      </c>
      <c r="D1423" s="190">
        <v>45597</v>
      </c>
      <c r="E1423" s="191">
        <v>45631</v>
      </c>
      <c r="F1423" s="132">
        <v>797.7</v>
      </c>
      <c r="G1423" s="193">
        <v>112120201040</v>
      </c>
      <c r="H1423" s="189" t="s">
        <v>1860</v>
      </c>
      <c r="I1423" s="189" t="s">
        <v>3040</v>
      </c>
      <c r="J1423" s="189" t="s">
        <v>73</v>
      </c>
      <c r="K1423" s="136"/>
      <c r="L1423" s="140" t="s">
        <v>755</v>
      </c>
      <c r="M1423" s="139" t="s">
        <v>74</v>
      </c>
    </row>
    <row r="1424" spans="1:13" s="153" customFormat="1">
      <c r="A1424" s="189" t="s">
        <v>500</v>
      </c>
      <c r="B1424" s="189"/>
      <c r="C1424" s="189" t="s">
        <v>3221</v>
      </c>
      <c r="D1424" s="190">
        <v>45597</v>
      </c>
      <c r="E1424" s="191">
        <v>45631</v>
      </c>
      <c r="F1424" s="132">
        <v>2393.1</v>
      </c>
      <c r="G1424" s="193">
        <v>112120201040</v>
      </c>
      <c r="H1424" s="189" t="s">
        <v>1860</v>
      </c>
      <c r="I1424" s="189" t="s">
        <v>3041</v>
      </c>
      <c r="J1424" s="189" t="s">
        <v>36</v>
      </c>
      <c r="K1424" s="136"/>
      <c r="L1424" s="140" t="s">
        <v>755</v>
      </c>
      <c r="M1424" s="139" t="s">
        <v>37</v>
      </c>
    </row>
    <row r="1425" spans="1:13" s="153" customFormat="1">
      <c r="A1425" s="189" t="s">
        <v>500</v>
      </c>
      <c r="B1425" s="189"/>
      <c r="C1425" s="189" t="s">
        <v>3221</v>
      </c>
      <c r="D1425" s="190">
        <v>45597</v>
      </c>
      <c r="E1425" s="191">
        <v>45631</v>
      </c>
      <c r="F1425" s="132">
        <v>797.7</v>
      </c>
      <c r="G1425" s="193">
        <v>112120201040</v>
      </c>
      <c r="H1425" s="189" t="s">
        <v>1860</v>
      </c>
      <c r="I1425" s="189" t="s">
        <v>1854</v>
      </c>
      <c r="J1425" s="189" t="s">
        <v>449</v>
      </c>
      <c r="K1425" s="136"/>
      <c r="L1425" s="140" t="s">
        <v>755</v>
      </c>
      <c r="M1425" s="139" t="s">
        <v>450</v>
      </c>
    </row>
    <row r="1426" spans="1:13" s="153" customFormat="1">
      <c r="A1426" s="189" t="s">
        <v>500</v>
      </c>
      <c r="B1426" s="189"/>
      <c r="C1426" s="189" t="s">
        <v>3221</v>
      </c>
      <c r="D1426" s="190">
        <v>45597</v>
      </c>
      <c r="E1426" s="191">
        <v>45631</v>
      </c>
      <c r="F1426" s="132">
        <v>1595.4</v>
      </c>
      <c r="G1426" s="193">
        <v>112120201040</v>
      </c>
      <c r="H1426" s="189" t="s">
        <v>1860</v>
      </c>
      <c r="I1426" s="189" t="s">
        <v>3042</v>
      </c>
      <c r="J1426" s="189" t="s">
        <v>87</v>
      </c>
      <c r="K1426" s="136"/>
      <c r="L1426" s="140" t="s">
        <v>755</v>
      </c>
      <c r="M1426" s="139" t="s">
        <v>88</v>
      </c>
    </row>
    <row r="1427" spans="1:13" s="153" customFormat="1">
      <c r="A1427" s="189" t="s">
        <v>500</v>
      </c>
      <c r="B1427" s="189"/>
      <c r="C1427" s="189" t="s">
        <v>3221</v>
      </c>
      <c r="D1427" s="190">
        <v>45597</v>
      </c>
      <c r="E1427" s="191">
        <v>45631</v>
      </c>
      <c r="F1427" s="132">
        <v>797.7</v>
      </c>
      <c r="G1427" s="193">
        <v>112120201040</v>
      </c>
      <c r="H1427" s="189" t="s">
        <v>1860</v>
      </c>
      <c r="I1427" s="189" t="s">
        <v>1856</v>
      </c>
      <c r="J1427" s="189" t="s">
        <v>199</v>
      </c>
      <c r="K1427" s="136"/>
      <c r="L1427" s="140" t="s">
        <v>755</v>
      </c>
      <c r="M1427" s="139" t="s">
        <v>200</v>
      </c>
    </row>
    <row r="1428" spans="1:13" s="153" customFormat="1">
      <c r="A1428" s="189" t="s">
        <v>500</v>
      </c>
      <c r="B1428" s="189"/>
      <c r="C1428" s="189" t="s">
        <v>3221</v>
      </c>
      <c r="D1428" s="190">
        <v>45597</v>
      </c>
      <c r="E1428" s="191">
        <v>45631</v>
      </c>
      <c r="F1428" s="132">
        <v>797.7</v>
      </c>
      <c r="G1428" s="193">
        <v>112120201040</v>
      </c>
      <c r="H1428" s="189" t="s">
        <v>1860</v>
      </c>
      <c r="I1428" s="189" t="s">
        <v>3043</v>
      </c>
      <c r="J1428" s="189" t="s">
        <v>359</v>
      </c>
      <c r="K1428" s="136"/>
      <c r="L1428" s="140" t="s">
        <v>755</v>
      </c>
      <c r="M1428" s="139" t="s">
        <v>360</v>
      </c>
    </row>
    <row r="1429" spans="1:13" s="153" customFormat="1">
      <c r="A1429" s="189" t="s">
        <v>500</v>
      </c>
      <c r="B1429" s="189"/>
      <c r="C1429" s="189" t="s">
        <v>3221</v>
      </c>
      <c r="D1429" s="190">
        <v>45597</v>
      </c>
      <c r="E1429" s="191">
        <v>45631</v>
      </c>
      <c r="F1429" s="132">
        <v>797.7</v>
      </c>
      <c r="G1429" s="193">
        <v>112120201040</v>
      </c>
      <c r="H1429" s="189" t="s">
        <v>1860</v>
      </c>
      <c r="I1429" s="189" t="s">
        <v>3044</v>
      </c>
      <c r="J1429" s="189" t="s">
        <v>301</v>
      </c>
      <c r="K1429" s="136"/>
      <c r="L1429" s="140" t="s">
        <v>755</v>
      </c>
      <c r="M1429" s="139" t="s">
        <v>302</v>
      </c>
    </row>
    <row r="1430" spans="1:13" s="153" customFormat="1">
      <c r="A1430" s="189" t="s">
        <v>500</v>
      </c>
      <c r="B1430" s="189"/>
      <c r="C1430" s="189" t="s">
        <v>3221</v>
      </c>
      <c r="D1430" s="190">
        <v>45597</v>
      </c>
      <c r="E1430" s="191">
        <v>45631</v>
      </c>
      <c r="F1430" s="132">
        <v>1595.4</v>
      </c>
      <c r="G1430" s="193">
        <v>112120201040</v>
      </c>
      <c r="H1430" s="189" t="s">
        <v>1860</v>
      </c>
      <c r="I1430" s="189" t="s">
        <v>3045</v>
      </c>
      <c r="J1430" s="189" t="s">
        <v>167</v>
      </c>
      <c r="K1430" s="136"/>
      <c r="L1430" s="140" t="s">
        <v>755</v>
      </c>
      <c r="M1430" s="139" t="s">
        <v>168</v>
      </c>
    </row>
    <row r="1431" spans="1:13" s="153" customFormat="1">
      <c r="A1431" s="189" t="s">
        <v>500</v>
      </c>
      <c r="B1431" s="189"/>
      <c r="C1431" s="189" t="s">
        <v>3221</v>
      </c>
      <c r="D1431" s="190">
        <v>45597</v>
      </c>
      <c r="E1431" s="191">
        <v>45631</v>
      </c>
      <c r="F1431" s="132">
        <v>797.7</v>
      </c>
      <c r="G1431" s="193">
        <v>112120201040</v>
      </c>
      <c r="H1431" s="189" t="s">
        <v>1860</v>
      </c>
      <c r="I1431" s="189" t="s">
        <v>1845</v>
      </c>
      <c r="J1431" s="189" t="s">
        <v>203</v>
      </c>
      <c r="K1431" s="136"/>
      <c r="L1431" s="140" t="s">
        <v>755</v>
      </c>
      <c r="M1431" s="139" t="s">
        <v>204</v>
      </c>
    </row>
    <row r="1432" spans="1:13" s="153" customFormat="1">
      <c r="A1432" s="189" t="s">
        <v>500</v>
      </c>
      <c r="B1432" s="189"/>
      <c r="C1432" s="189" t="s">
        <v>3221</v>
      </c>
      <c r="D1432" s="190">
        <v>45597</v>
      </c>
      <c r="E1432" s="191">
        <v>45631</v>
      </c>
      <c r="F1432" s="132">
        <v>797.7</v>
      </c>
      <c r="G1432" s="193">
        <v>112120201040</v>
      </c>
      <c r="H1432" s="189" t="s">
        <v>1860</v>
      </c>
      <c r="I1432" s="189" t="s">
        <v>3046</v>
      </c>
      <c r="J1432" s="189" t="s">
        <v>421</v>
      </c>
      <c r="K1432" s="136"/>
      <c r="L1432" s="140" t="s">
        <v>755</v>
      </c>
      <c r="M1432" s="139" t="s">
        <v>422</v>
      </c>
    </row>
    <row r="1433" spans="1:13" s="153" customFormat="1">
      <c r="A1433" s="189" t="s">
        <v>500</v>
      </c>
      <c r="B1433" s="189"/>
      <c r="C1433" s="189" t="s">
        <v>3221</v>
      </c>
      <c r="D1433" s="190">
        <v>45597</v>
      </c>
      <c r="E1433" s="191">
        <v>45631</v>
      </c>
      <c r="F1433" s="132">
        <v>797.7</v>
      </c>
      <c r="G1433" s="193">
        <v>112120201040</v>
      </c>
      <c r="H1433" s="189" t="s">
        <v>1860</v>
      </c>
      <c r="I1433" s="189" t="s">
        <v>3047</v>
      </c>
      <c r="J1433" s="189" t="s">
        <v>91</v>
      </c>
      <c r="K1433" s="136"/>
      <c r="L1433" s="140" t="s">
        <v>755</v>
      </c>
      <c r="M1433" s="139" t="s">
        <v>92</v>
      </c>
    </row>
    <row r="1434" spans="1:13" s="153" customFormat="1">
      <c r="A1434" s="189" t="s">
        <v>500</v>
      </c>
      <c r="B1434" s="189"/>
      <c r="C1434" s="189" t="s">
        <v>3221</v>
      </c>
      <c r="D1434" s="190">
        <v>45597</v>
      </c>
      <c r="E1434" s="191">
        <v>45631</v>
      </c>
      <c r="F1434" s="132">
        <v>797.7</v>
      </c>
      <c r="G1434" s="193">
        <v>112120201040</v>
      </c>
      <c r="H1434" s="189" t="s">
        <v>1860</v>
      </c>
      <c r="I1434" s="189" t="s">
        <v>3048</v>
      </c>
      <c r="J1434" s="189" t="s">
        <v>255</v>
      </c>
      <c r="K1434" s="136"/>
      <c r="L1434" s="140" t="s">
        <v>755</v>
      </c>
      <c r="M1434" s="139" t="s">
        <v>256</v>
      </c>
    </row>
    <row r="1435" spans="1:13" s="153" customFormat="1">
      <c r="A1435" s="189" t="s">
        <v>500</v>
      </c>
      <c r="B1435" s="189"/>
      <c r="C1435" s="189" t="s">
        <v>3221</v>
      </c>
      <c r="D1435" s="190">
        <v>45597</v>
      </c>
      <c r="E1435" s="191">
        <v>45631</v>
      </c>
      <c r="F1435" s="132">
        <v>797.7</v>
      </c>
      <c r="G1435" s="193">
        <v>112120201040</v>
      </c>
      <c r="H1435" s="189" t="s">
        <v>1860</v>
      </c>
      <c r="I1435" s="189" t="s">
        <v>3049</v>
      </c>
      <c r="J1435" s="189" t="s">
        <v>471</v>
      </c>
      <c r="K1435" s="136"/>
      <c r="L1435" s="140" t="s">
        <v>755</v>
      </c>
      <c r="M1435" s="139" t="s">
        <v>472</v>
      </c>
    </row>
    <row r="1436" spans="1:13" s="153" customFormat="1">
      <c r="A1436" s="189" t="s">
        <v>500</v>
      </c>
      <c r="B1436" s="189"/>
      <c r="C1436" s="189" t="s">
        <v>3221</v>
      </c>
      <c r="D1436" s="190">
        <v>45597</v>
      </c>
      <c r="E1436" s="191">
        <v>45631</v>
      </c>
      <c r="F1436" s="132">
        <v>1595.4</v>
      </c>
      <c r="G1436" s="193">
        <v>112120201040</v>
      </c>
      <c r="H1436" s="189" t="s">
        <v>1860</v>
      </c>
      <c r="I1436" s="189" t="s">
        <v>3050</v>
      </c>
      <c r="J1436" s="189" t="s">
        <v>309</v>
      </c>
      <c r="K1436" s="136"/>
      <c r="L1436" s="140" t="s">
        <v>755</v>
      </c>
      <c r="M1436" s="139" t="s">
        <v>310</v>
      </c>
    </row>
    <row r="1437" spans="1:13" s="153" customFormat="1">
      <c r="A1437" s="189" t="s">
        <v>500</v>
      </c>
      <c r="B1437" s="189"/>
      <c r="C1437" s="189" t="s">
        <v>3221</v>
      </c>
      <c r="D1437" s="190">
        <v>45597</v>
      </c>
      <c r="E1437" s="191">
        <v>45631</v>
      </c>
      <c r="F1437" s="132">
        <v>2393.1</v>
      </c>
      <c r="G1437" s="193">
        <v>112120201040</v>
      </c>
      <c r="H1437" s="189" t="s">
        <v>1860</v>
      </c>
      <c r="I1437" s="189" t="s">
        <v>3051</v>
      </c>
      <c r="J1437" s="189" t="s">
        <v>469</v>
      </c>
      <c r="K1437" s="136"/>
      <c r="L1437" s="140" t="s">
        <v>755</v>
      </c>
      <c r="M1437" s="139" t="s">
        <v>470</v>
      </c>
    </row>
    <row r="1438" spans="1:13" s="153" customFormat="1">
      <c r="A1438" s="189" t="s">
        <v>500</v>
      </c>
      <c r="B1438" s="189"/>
      <c r="C1438" s="189" t="s">
        <v>3221</v>
      </c>
      <c r="D1438" s="190">
        <v>45597</v>
      </c>
      <c r="E1438" s="191">
        <v>45631</v>
      </c>
      <c r="F1438" s="132">
        <v>797.7</v>
      </c>
      <c r="G1438" s="193">
        <v>112120201040</v>
      </c>
      <c r="H1438" s="189" t="s">
        <v>1860</v>
      </c>
      <c r="I1438" s="189" t="s">
        <v>3052</v>
      </c>
      <c r="J1438" s="189" t="s">
        <v>165</v>
      </c>
      <c r="K1438" s="136"/>
      <c r="L1438" s="140" t="s">
        <v>755</v>
      </c>
      <c r="M1438" s="139" t="s">
        <v>166</v>
      </c>
    </row>
    <row r="1439" spans="1:13" s="153" customFormat="1">
      <c r="A1439" s="189" t="s">
        <v>500</v>
      </c>
      <c r="B1439" s="189"/>
      <c r="C1439" s="189" t="s">
        <v>3221</v>
      </c>
      <c r="D1439" s="190">
        <v>45597</v>
      </c>
      <c r="E1439" s="191">
        <v>45631</v>
      </c>
      <c r="F1439" s="132">
        <v>2393.1</v>
      </c>
      <c r="G1439" s="193">
        <v>112120201040</v>
      </c>
      <c r="H1439" s="189" t="s">
        <v>1860</v>
      </c>
      <c r="I1439" s="189" t="s">
        <v>3053</v>
      </c>
      <c r="J1439" s="189" t="s">
        <v>28</v>
      </c>
      <c r="K1439" s="136"/>
      <c r="L1439" s="140" t="s">
        <v>755</v>
      </c>
      <c r="M1439" s="139" t="s">
        <v>29</v>
      </c>
    </row>
    <row r="1440" spans="1:13" s="153" customFormat="1">
      <c r="A1440" s="189" t="s">
        <v>500</v>
      </c>
      <c r="B1440" s="189"/>
      <c r="C1440" s="189" t="s">
        <v>3221</v>
      </c>
      <c r="D1440" s="190">
        <v>45597</v>
      </c>
      <c r="E1440" s="191">
        <v>45631</v>
      </c>
      <c r="F1440" s="132">
        <v>797.7</v>
      </c>
      <c r="G1440" s="193">
        <v>112120201040</v>
      </c>
      <c r="H1440" s="189" t="s">
        <v>1860</v>
      </c>
      <c r="I1440" s="189" t="s">
        <v>3054</v>
      </c>
      <c r="J1440" s="189" t="s">
        <v>105</v>
      </c>
      <c r="K1440" s="136"/>
      <c r="L1440" s="140" t="s">
        <v>755</v>
      </c>
      <c r="M1440" s="139" t="s">
        <v>106</v>
      </c>
    </row>
    <row r="1441" spans="1:13" s="153" customFormat="1">
      <c r="A1441" s="189" t="s">
        <v>500</v>
      </c>
      <c r="B1441" s="189"/>
      <c r="C1441" s="189" t="s">
        <v>3221</v>
      </c>
      <c r="D1441" s="190">
        <v>45597</v>
      </c>
      <c r="E1441" s="191">
        <v>45631</v>
      </c>
      <c r="F1441" s="132">
        <v>797.7</v>
      </c>
      <c r="G1441" s="193">
        <v>112120201040</v>
      </c>
      <c r="H1441" s="189" t="s">
        <v>1860</v>
      </c>
      <c r="I1441" s="189" t="s">
        <v>3055</v>
      </c>
      <c r="J1441" s="189" t="s">
        <v>101</v>
      </c>
      <c r="K1441" s="136"/>
      <c r="L1441" s="140" t="s">
        <v>755</v>
      </c>
      <c r="M1441" s="139" t="s">
        <v>102</v>
      </c>
    </row>
    <row r="1442" spans="1:13" s="153" customFormat="1">
      <c r="A1442" s="189" t="s">
        <v>500</v>
      </c>
      <c r="B1442" s="189"/>
      <c r="C1442" s="189" t="s">
        <v>3221</v>
      </c>
      <c r="D1442" s="190">
        <v>45597</v>
      </c>
      <c r="E1442" s="191">
        <v>45631</v>
      </c>
      <c r="F1442" s="132">
        <v>797.7</v>
      </c>
      <c r="G1442" s="193">
        <v>112120201040</v>
      </c>
      <c r="H1442" s="189" t="s">
        <v>1860</v>
      </c>
      <c r="I1442" s="189" t="s">
        <v>3056</v>
      </c>
      <c r="J1442" s="189" t="s">
        <v>43</v>
      </c>
      <c r="K1442" s="136"/>
      <c r="L1442" s="140" t="s">
        <v>755</v>
      </c>
      <c r="M1442" s="139" t="s">
        <v>44</v>
      </c>
    </row>
    <row r="1443" spans="1:13" s="153" customFormat="1">
      <c r="A1443" s="189" t="s">
        <v>500</v>
      </c>
      <c r="B1443" s="189"/>
      <c r="C1443" s="189" t="s">
        <v>3221</v>
      </c>
      <c r="D1443" s="190">
        <v>45597</v>
      </c>
      <c r="E1443" s="191">
        <v>45631</v>
      </c>
      <c r="F1443" s="132">
        <v>797.7</v>
      </c>
      <c r="G1443" s="193">
        <v>112120201040</v>
      </c>
      <c r="H1443" s="189" t="s">
        <v>1860</v>
      </c>
      <c r="I1443" s="189" t="s">
        <v>3057</v>
      </c>
      <c r="J1443" s="189" t="s">
        <v>233</v>
      </c>
      <c r="K1443" s="136"/>
      <c r="L1443" s="140" t="s">
        <v>755</v>
      </c>
      <c r="M1443" s="139" t="s">
        <v>234</v>
      </c>
    </row>
    <row r="1444" spans="1:13" s="153" customFormat="1">
      <c r="A1444" s="189" t="s">
        <v>500</v>
      </c>
      <c r="B1444" s="189"/>
      <c r="C1444" s="189" t="s">
        <v>3221</v>
      </c>
      <c r="D1444" s="190">
        <v>45597</v>
      </c>
      <c r="E1444" s="191">
        <v>45631</v>
      </c>
      <c r="F1444" s="132">
        <v>797.7</v>
      </c>
      <c r="G1444" s="193">
        <v>112120201040</v>
      </c>
      <c r="H1444" s="189" t="s">
        <v>1860</v>
      </c>
      <c r="I1444" s="189" t="s">
        <v>3058</v>
      </c>
      <c r="J1444" s="189" t="s">
        <v>181</v>
      </c>
      <c r="K1444" s="136"/>
      <c r="L1444" s="140" t="s">
        <v>755</v>
      </c>
      <c r="M1444" s="139" t="s">
        <v>182</v>
      </c>
    </row>
    <row r="1445" spans="1:13" s="153" customFormat="1">
      <c r="A1445" s="189" t="s">
        <v>500</v>
      </c>
      <c r="B1445" s="189"/>
      <c r="C1445" s="189" t="s">
        <v>3221</v>
      </c>
      <c r="D1445" s="190">
        <v>45597</v>
      </c>
      <c r="E1445" s="191">
        <v>45631</v>
      </c>
      <c r="F1445" s="132">
        <v>797.7</v>
      </c>
      <c r="G1445" s="193">
        <v>112120201040</v>
      </c>
      <c r="H1445" s="189" t="s">
        <v>1860</v>
      </c>
      <c r="I1445" s="189" t="s">
        <v>3059</v>
      </c>
      <c r="J1445" s="189" t="s">
        <v>201</v>
      </c>
      <c r="K1445" s="136"/>
      <c r="L1445" s="140" t="s">
        <v>755</v>
      </c>
      <c r="M1445" s="139" t="s">
        <v>202</v>
      </c>
    </row>
    <row r="1446" spans="1:13" s="153" customFormat="1">
      <c r="A1446" s="189" t="s">
        <v>500</v>
      </c>
      <c r="B1446" s="189"/>
      <c r="C1446" s="189" t="s">
        <v>3221</v>
      </c>
      <c r="D1446" s="190">
        <v>45597</v>
      </c>
      <c r="E1446" s="191">
        <v>45631</v>
      </c>
      <c r="F1446" s="132">
        <v>797.7</v>
      </c>
      <c r="G1446" s="193">
        <v>112120201040</v>
      </c>
      <c r="H1446" s="189" t="s">
        <v>1860</v>
      </c>
      <c r="I1446" s="189" t="s">
        <v>3060</v>
      </c>
      <c r="J1446" s="189" t="s">
        <v>299</v>
      </c>
      <c r="K1446" s="136"/>
      <c r="L1446" s="140" t="s">
        <v>755</v>
      </c>
      <c r="M1446" s="139" t="s">
        <v>300</v>
      </c>
    </row>
    <row r="1447" spans="1:13" s="153" customFormat="1">
      <c r="A1447" s="189" t="s">
        <v>500</v>
      </c>
      <c r="B1447" s="189"/>
      <c r="C1447" s="189" t="s">
        <v>3221</v>
      </c>
      <c r="D1447" s="190">
        <v>45597</v>
      </c>
      <c r="E1447" s="191">
        <v>45631</v>
      </c>
      <c r="F1447" s="132">
        <v>797.7</v>
      </c>
      <c r="G1447" s="193">
        <v>112120201040</v>
      </c>
      <c r="H1447" s="189" t="s">
        <v>1860</v>
      </c>
      <c r="I1447" s="189" t="s">
        <v>3061</v>
      </c>
      <c r="J1447" s="189" t="s">
        <v>111</v>
      </c>
      <c r="K1447" s="136"/>
      <c r="L1447" s="140" t="s">
        <v>755</v>
      </c>
      <c r="M1447" s="139" t="s">
        <v>112</v>
      </c>
    </row>
    <row r="1448" spans="1:13" s="153" customFormat="1">
      <c r="A1448" s="189" t="s">
        <v>500</v>
      </c>
      <c r="B1448" s="189"/>
      <c r="C1448" s="189" t="s">
        <v>3221</v>
      </c>
      <c r="D1448" s="190">
        <v>45597</v>
      </c>
      <c r="E1448" s="191">
        <v>45631</v>
      </c>
      <c r="F1448" s="132">
        <v>797.7</v>
      </c>
      <c r="G1448" s="193">
        <v>112120201040</v>
      </c>
      <c r="H1448" s="189" t="s">
        <v>1860</v>
      </c>
      <c r="I1448" s="189" t="s">
        <v>1851</v>
      </c>
      <c r="J1448" s="189" t="s">
        <v>26</v>
      </c>
      <c r="K1448" s="136"/>
      <c r="L1448" s="140" t="s">
        <v>755</v>
      </c>
      <c r="M1448" s="139" t="s">
        <v>27</v>
      </c>
    </row>
    <row r="1449" spans="1:13" s="153" customFormat="1">
      <c r="A1449" s="189" t="s">
        <v>500</v>
      </c>
      <c r="B1449" s="189"/>
      <c r="C1449" s="189" t="s">
        <v>3221</v>
      </c>
      <c r="D1449" s="190">
        <v>45597</v>
      </c>
      <c r="E1449" s="191">
        <v>45631</v>
      </c>
      <c r="F1449" s="132">
        <v>797.7</v>
      </c>
      <c r="G1449" s="193">
        <v>112120201040</v>
      </c>
      <c r="H1449" s="189" t="s">
        <v>1860</v>
      </c>
      <c r="I1449" s="189" t="s">
        <v>1846</v>
      </c>
      <c r="J1449" s="189" t="s">
        <v>311</v>
      </c>
      <c r="K1449" s="136"/>
      <c r="L1449" s="140" t="s">
        <v>755</v>
      </c>
      <c r="M1449" s="139" t="s">
        <v>312</v>
      </c>
    </row>
    <row r="1450" spans="1:13" s="153" customFormat="1">
      <c r="A1450" s="189" t="s">
        <v>500</v>
      </c>
      <c r="B1450" s="189"/>
      <c r="C1450" s="189" t="s">
        <v>3221</v>
      </c>
      <c r="D1450" s="190">
        <v>45597</v>
      </c>
      <c r="E1450" s="191">
        <v>45631</v>
      </c>
      <c r="F1450" s="132">
        <v>797.7</v>
      </c>
      <c r="G1450" s="193">
        <v>112120201040</v>
      </c>
      <c r="H1450" s="189" t="s">
        <v>1860</v>
      </c>
      <c r="I1450" s="189" t="s">
        <v>3062</v>
      </c>
      <c r="J1450" s="189" t="s">
        <v>107</v>
      </c>
      <c r="K1450" s="136"/>
      <c r="L1450" s="140" t="s">
        <v>755</v>
      </c>
      <c r="M1450" s="139" t="s">
        <v>108</v>
      </c>
    </row>
    <row r="1451" spans="1:13" s="153" customFormat="1">
      <c r="A1451" s="189" t="s">
        <v>500</v>
      </c>
      <c r="B1451" s="189"/>
      <c r="C1451" s="189" t="s">
        <v>3221</v>
      </c>
      <c r="D1451" s="190">
        <v>45597</v>
      </c>
      <c r="E1451" s="191">
        <v>45631</v>
      </c>
      <c r="F1451" s="132">
        <v>797.7</v>
      </c>
      <c r="G1451" s="193">
        <v>112120201040</v>
      </c>
      <c r="H1451" s="189" t="s">
        <v>1860</v>
      </c>
      <c r="I1451" s="189" t="s">
        <v>3063</v>
      </c>
      <c r="J1451" s="189" t="s">
        <v>223</v>
      </c>
      <c r="K1451" s="136"/>
      <c r="L1451" s="140" t="s">
        <v>755</v>
      </c>
      <c r="M1451" s="139" t="s">
        <v>224</v>
      </c>
    </row>
    <row r="1452" spans="1:13" s="153" customFormat="1">
      <c r="A1452" s="189" t="s">
        <v>500</v>
      </c>
      <c r="B1452" s="189"/>
      <c r="C1452" s="189" t="s">
        <v>3221</v>
      </c>
      <c r="D1452" s="190">
        <v>45597</v>
      </c>
      <c r="E1452" s="191">
        <v>45631</v>
      </c>
      <c r="F1452" s="132">
        <v>797.7</v>
      </c>
      <c r="G1452" s="193">
        <v>112120201040</v>
      </c>
      <c r="H1452" s="189" t="s">
        <v>1860</v>
      </c>
      <c r="I1452" s="189" t="s">
        <v>3064</v>
      </c>
      <c r="J1452" s="189" t="s">
        <v>369</v>
      </c>
      <c r="K1452" s="136"/>
      <c r="L1452" s="140" t="s">
        <v>755</v>
      </c>
      <c r="M1452" s="139" t="s">
        <v>370</v>
      </c>
    </row>
    <row r="1453" spans="1:13" s="153" customFormat="1">
      <c r="A1453" s="189" t="s">
        <v>500</v>
      </c>
      <c r="B1453" s="189"/>
      <c r="C1453" s="189" t="s">
        <v>3221</v>
      </c>
      <c r="D1453" s="190">
        <v>45597</v>
      </c>
      <c r="E1453" s="191">
        <v>45631</v>
      </c>
      <c r="F1453" s="132">
        <v>797.7</v>
      </c>
      <c r="G1453" s="193">
        <v>112120201040</v>
      </c>
      <c r="H1453" s="189" t="s">
        <v>1860</v>
      </c>
      <c r="I1453" s="189" t="s">
        <v>3065</v>
      </c>
      <c r="J1453" s="189" t="s">
        <v>375</v>
      </c>
      <c r="K1453" s="136"/>
      <c r="L1453" s="140" t="s">
        <v>755</v>
      </c>
      <c r="M1453" s="139" t="s">
        <v>376</v>
      </c>
    </row>
    <row r="1454" spans="1:13" s="153" customFormat="1">
      <c r="A1454" s="189" t="s">
        <v>500</v>
      </c>
      <c r="B1454" s="189"/>
      <c r="C1454" s="189" t="s">
        <v>3221</v>
      </c>
      <c r="D1454" s="190">
        <v>45597</v>
      </c>
      <c r="E1454" s="191">
        <v>45631</v>
      </c>
      <c r="F1454" s="132">
        <v>797.7</v>
      </c>
      <c r="G1454" s="193">
        <v>112120201040</v>
      </c>
      <c r="H1454" s="189" t="s">
        <v>1860</v>
      </c>
      <c r="I1454" s="189" t="s">
        <v>3066</v>
      </c>
      <c r="J1454" s="189" t="s">
        <v>377</v>
      </c>
      <c r="K1454" s="136"/>
      <c r="L1454" s="140" t="s">
        <v>755</v>
      </c>
      <c r="M1454" s="139" t="s">
        <v>378</v>
      </c>
    </row>
    <row r="1455" spans="1:13" s="153" customFormat="1">
      <c r="A1455" s="189" t="s">
        <v>500</v>
      </c>
      <c r="B1455" s="189"/>
      <c r="C1455" s="189" t="s">
        <v>3221</v>
      </c>
      <c r="D1455" s="190">
        <v>45597</v>
      </c>
      <c r="E1455" s="191">
        <v>45631</v>
      </c>
      <c r="F1455" s="132">
        <v>797.7</v>
      </c>
      <c r="G1455" s="193">
        <v>112120201040</v>
      </c>
      <c r="H1455" s="189" t="s">
        <v>1860</v>
      </c>
      <c r="I1455" s="189" t="s">
        <v>3067</v>
      </c>
      <c r="J1455" s="189" t="s">
        <v>229</v>
      </c>
      <c r="K1455" s="136"/>
      <c r="L1455" s="140" t="s">
        <v>755</v>
      </c>
      <c r="M1455" s="139" t="s">
        <v>230</v>
      </c>
    </row>
    <row r="1456" spans="1:13" s="153" customFormat="1">
      <c r="A1456" s="189" t="s">
        <v>500</v>
      </c>
      <c r="B1456" s="189"/>
      <c r="C1456" s="189" t="s">
        <v>3221</v>
      </c>
      <c r="D1456" s="190">
        <v>45597</v>
      </c>
      <c r="E1456" s="191">
        <v>45631</v>
      </c>
      <c r="F1456" s="132">
        <v>797.7</v>
      </c>
      <c r="G1456" s="193">
        <v>112120201040</v>
      </c>
      <c r="H1456" s="189" t="s">
        <v>1860</v>
      </c>
      <c r="I1456" s="189" t="s">
        <v>3068</v>
      </c>
      <c r="J1456" s="189" t="s">
        <v>231</v>
      </c>
      <c r="K1456" s="136"/>
      <c r="L1456" s="140" t="s">
        <v>755</v>
      </c>
      <c r="M1456" s="139" t="s">
        <v>232</v>
      </c>
    </row>
    <row r="1457" spans="1:13" s="153" customFormat="1">
      <c r="A1457" s="189" t="s">
        <v>500</v>
      </c>
      <c r="B1457" s="189"/>
      <c r="C1457" s="189" t="s">
        <v>3221</v>
      </c>
      <c r="D1457" s="190">
        <v>45597</v>
      </c>
      <c r="E1457" s="191">
        <v>45631</v>
      </c>
      <c r="F1457" s="132">
        <v>797.7</v>
      </c>
      <c r="G1457" s="193">
        <v>112120201040</v>
      </c>
      <c r="H1457" s="189" t="s">
        <v>1860</v>
      </c>
      <c r="I1457" s="189" t="s">
        <v>3069</v>
      </c>
      <c r="J1457" s="189" t="s">
        <v>385</v>
      </c>
      <c r="K1457" s="136"/>
      <c r="L1457" s="140" t="s">
        <v>755</v>
      </c>
      <c r="M1457" s="139" t="s">
        <v>386</v>
      </c>
    </row>
    <row r="1458" spans="1:13" s="153" customFormat="1">
      <c r="A1458" s="189" t="s">
        <v>500</v>
      </c>
      <c r="B1458" s="189"/>
      <c r="C1458" s="189" t="s">
        <v>3221</v>
      </c>
      <c r="D1458" s="190">
        <v>45597</v>
      </c>
      <c r="E1458" s="191">
        <v>45631</v>
      </c>
      <c r="F1458" s="132">
        <v>797.7</v>
      </c>
      <c r="G1458" s="193">
        <v>112120201040</v>
      </c>
      <c r="H1458" s="189" t="s">
        <v>1860</v>
      </c>
      <c r="I1458" s="189" t="s">
        <v>3070</v>
      </c>
      <c r="J1458" s="189" t="s">
        <v>113</v>
      </c>
      <c r="K1458" s="136"/>
      <c r="L1458" s="140" t="s">
        <v>755</v>
      </c>
      <c r="M1458" s="139" t="s">
        <v>114</v>
      </c>
    </row>
    <row r="1459" spans="1:13" s="153" customFormat="1">
      <c r="A1459" s="189" t="s">
        <v>500</v>
      </c>
      <c r="B1459" s="189"/>
      <c r="C1459" s="189" t="s">
        <v>3221</v>
      </c>
      <c r="D1459" s="190">
        <v>45597</v>
      </c>
      <c r="E1459" s="191">
        <v>45631</v>
      </c>
      <c r="F1459" s="132">
        <v>797.7</v>
      </c>
      <c r="G1459" s="193">
        <v>112120201040</v>
      </c>
      <c r="H1459" s="189" t="s">
        <v>1860</v>
      </c>
      <c r="I1459" s="189" t="s">
        <v>3071</v>
      </c>
      <c r="J1459" s="189" t="s">
        <v>177</v>
      </c>
      <c r="K1459" s="136"/>
      <c r="L1459" s="140" t="s">
        <v>755</v>
      </c>
      <c r="M1459" s="139" t="s">
        <v>178</v>
      </c>
    </row>
    <row r="1460" spans="1:13" s="153" customFormat="1">
      <c r="A1460" s="189" t="s">
        <v>500</v>
      </c>
      <c r="B1460" s="189"/>
      <c r="C1460" s="189" t="s">
        <v>3221</v>
      </c>
      <c r="D1460" s="190">
        <v>45597</v>
      </c>
      <c r="E1460" s="191">
        <v>45631</v>
      </c>
      <c r="F1460" s="132">
        <v>797.7</v>
      </c>
      <c r="G1460" s="193">
        <v>112120201040</v>
      </c>
      <c r="H1460" s="189" t="s">
        <v>1860</v>
      </c>
      <c r="I1460" s="189" t="s">
        <v>3072</v>
      </c>
      <c r="J1460" s="189" t="s">
        <v>169</v>
      </c>
      <c r="K1460" s="136"/>
      <c r="L1460" s="140" t="s">
        <v>755</v>
      </c>
      <c r="M1460" s="139" t="s">
        <v>170</v>
      </c>
    </row>
    <row r="1461" spans="1:13" s="153" customFormat="1">
      <c r="A1461" s="189" t="s">
        <v>500</v>
      </c>
      <c r="B1461" s="189"/>
      <c r="C1461" s="189" t="s">
        <v>3221</v>
      </c>
      <c r="D1461" s="190">
        <v>45597</v>
      </c>
      <c r="E1461" s="191">
        <v>45631</v>
      </c>
      <c r="F1461" s="132">
        <v>797.7</v>
      </c>
      <c r="G1461" s="193">
        <v>112120201040</v>
      </c>
      <c r="H1461" s="189" t="s">
        <v>1860</v>
      </c>
      <c r="I1461" s="189" t="s">
        <v>3073</v>
      </c>
      <c r="J1461" s="189" t="s">
        <v>393</v>
      </c>
      <c r="K1461" s="136"/>
      <c r="L1461" s="140" t="s">
        <v>755</v>
      </c>
      <c r="M1461" s="139" t="s">
        <v>394</v>
      </c>
    </row>
    <row r="1462" spans="1:13" s="153" customFormat="1">
      <c r="A1462" s="189" t="s">
        <v>500</v>
      </c>
      <c r="B1462" s="189"/>
      <c r="C1462" s="189" t="s">
        <v>3221</v>
      </c>
      <c r="D1462" s="190">
        <v>45597</v>
      </c>
      <c r="E1462" s="191">
        <v>45631</v>
      </c>
      <c r="F1462" s="132">
        <v>797.7</v>
      </c>
      <c r="G1462" s="193">
        <v>112120201040</v>
      </c>
      <c r="H1462" s="189" t="s">
        <v>1860</v>
      </c>
      <c r="I1462" s="189" t="s">
        <v>3074</v>
      </c>
      <c r="J1462" s="189" t="s">
        <v>325</v>
      </c>
      <c r="K1462" s="136"/>
      <c r="L1462" s="140" t="s">
        <v>755</v>
      </c>
      <c r="M1462" s="139" t="s">
        <v>326</v>
      </c>
    </row>
    <row r="1463" spans="1:13" s="153" customFormat="1">
      <c r="A1463" s="189" t="s">
        <v>500</v>
      </c>
      <c r="B1463" s="189"/>
      <c r="C1463" s="189" t="s">
        <v>3221</v>
      </c>
      <c r="D1463" s="190">
        <v>45597</v>
      </c>
      <c r="E1463" s="191">
        <v>45631</v>
      </c>
      <c r="F1463" s="132">
        <v>797.7</v>
      </c>
      <c r="G1463" s="193">
        <v>112120201040</v>
      </c>
      <c r="H1463" s="189" t="s">
        <v>1860</v>
      </c>
      <c r="I1463" s="189" t="s">
        <v>3075</v>
      </c>
      <c r="J1463" s="189" t="s">
        <v>77</v>
      </c>
      <c r="K1463" s="136"/>
      <c r="L1463" s="140" t="s">
        <v>755</v>
      </c>
      <c r="M1463" s="139" t="s">
        <v>78</v>
      </c>
    </row>
    <row r="1464" spans="1:13" s="153" customFormat="1">
      <c r="A1464" s="189" t="s">
        <v>500</v>
      </c>
      <c r="B1464" s="189"/>
      <c r="C1464" s="189" t="s">
        <v>3221</v>
      </c>
      <c r="D1464" s="190">
        <v>45597</v>
      </c>
      <c r="E1464" s="191">
        <v>45631</v>
      </c>
      <c r="F1464" s="132">
        <v>797.7</v>
      </c>
      <c r="G1464" s="193">
        <v>112120201040</v>
      </c>
      <c r="H1464" s="189" t="s">
        <v>1860</v>
      </c>
      <c r="I1464" s="189" t="s">
        <v>3076</v>
      </c>
      <c r="J1464" s="189" t="s">
        <v>403</v>
      </c>
      <c r="K1464" s="136"/>
      <c r="L1464" s="140" t="s">
        <v>755</v>
      </c>
      <c r="M1464" s="139" t="s">
        <v>404</v>
      </c>
    </row>
    <row r="1465" spans="1:13" s="153" customFormat="1">
      <c r="A1465" s="189" t="s">
        <v>500</v>
      </c>
      <c r="B1465" s="189"/>
      <c r="C1465" s="189" t="s">
        <v>3221</v>
      </c>
      <c r="D1465" s="190">
        <v>45597</v>
      </c>
      <c r="E1465" s="191">
        <v>45631</v>
      </c>
      <c r="F1465" s="132">
        <v>797.7</v>
      </c>
      <c r="G1465" s="193">
        <v>112120201040</v>
      </c>
      <c r="H1465" s="189" t="s">
        <v>1860</v>
      </c>
      <c r="I1465" s="189" t="s">
        <v>3077</v>
      </c>
      <c r="J1465" s="189" t="s">
        <v>303</v>
      </c>
      <c r="K1465" s="136"/>
      <c r="L1465" s="140" t="s">
        <v>755</v>
      </c>
      <c r="M1465" s="139" t="s">
        <v>304</v>
      </c>
    </row>
    <row r="1466" spans="1:13" s="153" customFormat="1">
      <c r="A1466" s="189" t="s">
        <v>500</v>
      </c>
      <c r="B1466" s="189"/>
      <c r="C1466" s="189" t="s">
        <v>3221</v>
      </c>
      <c r="D1466" s="190">
        <v>45597</v>
      </c>
      <c r="E1466" s="191">
        <v>45631</v>
      </c>
      <c r="F1466" s="132">
        <v>797.7</v>
      </c>
      <c r="G1466" s="193">
        <v>112120201040</v>
      </c>
      <c r="H1466" s="189" t="s">
        <v>1860</v>
      </c>
      <c r="I1466" s="189" t="s">
        <v>3078</v>
      </c>
      <c r="J1466" s="189" t="s">
        <v>407</v>
      </c>
      <c r="K1466" s="136"/>
      <c r="L1466" s="140" t="s">
        <v>755</v>
      </c>
      <c r="M1466" s="139" t="s">
        <v>408</v>
      </c>
    </row>
    <row r="1467" spans="1:13" s="153" customFormat="1">
      <c r="A1467" s="189" t="s">
        <v>500</v>
      </c>
      <c r="B1467" s="189"/>
      <c r="C1467" s="189" t="s">
        <v>3221</v>
      </c>
      <c r="D1467" s="190">
        <v>45597</v>
      </c>
      <c r="E1467" s="191">
        <v>45631</v>
      </c>
      <c r="F1467" s="132">
        <v>797.7</v>
      </c>
      <c r="G1467" s="193">
        <v>112120201040</v>
      </c>
      <c r="H1467" s="189" t="s">
        <v>1860</v>
      </c>
      <c r="I1467" s="189" t="s">
        <v>3079</v>
      </c>
      <c r="J1467" s="189" t="s">
        <v>307</v>
      </c>
      <c r="K1467" s="136"/>
      <c r="L1467" s="140" t="s">
        <v>755</v>
      </c>
      <c r="M1467" s="139" t="s">
        <v>308</v>
      </c>
    </row>
    <row r="1468" spans="1:13" s="153" customFormat="1">
      <c r="A1468" s="189" t="s">
        <v>500</v>
      </c>
      <c r="B1468" s="189"/>
      <c r="C1468" s="189" t="s">
        <v>3221</v>
      </c>
      <c r="D1468" s="190">
        <v>45597</v>
      </c>
      <c r="E1468" s="191">
        <v>45631</v>
      </c>
      <c r="F1468" s="132">
        <v>1595.4</v>
      </c>
      <c r="G1468" s="193">
        <v>112120201040</v>
      </c>
      <c r="H1468" s="189" t="s">
        <v>1860</v>
      </c>
      <c r="I1468" s="189" t="s">
        <v>1848</v>
      </c>
      <c r="J1468" s="189" t="s">
        <v>171</v>
      </c>
      <c r="K1468" s="136"/>
      <c r="L1468" s="140" t="s">
        <v>755</v>
      </c>
      <c r="M1468" s="139" t="s">
        <v>172</v>
      </c>
    </row>
    <row r="1469" spans="1:13" s="153" customFormat="1">
      <c r="A1469" s="189" t="s">
        <v>500</v>
      </c>
      <c r="B1469" s="189"/>
      <c r="C1469" s="189" t="s">
        <v>3221</v>
      </c>
      <c r="D1469" s="190">
        <v>45597</v>
      </c>
      <c r="E1469" s="191">
        <v>45631</v>
      </c>
      <c r="F1469" s="132">
        <v>797.7</v>
      </c>
      <c r="G1469" s="193">
        <v>112120201040</v>
      </c>
      <c r="H1469" s="189" t="s">
        <v>1860</v>
      </c>
      <c r="I1469" s="189" t="s">
        <v>3080</v>
      </c>
      <c r="J1469" s="189" t="s">
        <v>429</v>
      </c>
      <c r="K1469" s="136"/>
      <c r="L1469" s="140" t="s">
        <v>755</v>
      </c>
      <c r="M1469" s="139" t="s">
        <v>430</v>
      </c>
    </row>
    <row r="1470" spans="1:13" s="153" customFormat="1">
      <c r="A1470" s="189" t="s">
        <v>500</v>
      </c>
      <c r="B1470" s="189"/>
      <c r="C1470" s="189" t="s">
        <v>3221</v>
      </c>
      <c r="D1470" s="190">
        <v>45597</v>
      </c>
      <c r="E1470" s="191">
        <v>45631</v>
      </c>
      <c r="F1470" s="132">
        <v>797.7</v>
      </c>
      <c r="G1470" s="193">
        <v>112120201040</v>
      </c>
      <c r="H1470" s="189" t="s">
        <v>1860</v>
      </c>
      <c r="I1470" s="189" t="s">
        <v>3081</v>
      </c>
      <c r="J1470" s="189" t="s">
        <v>323</v>
      </c>
      <c r="K1470" s="136"/>
      <c r="L1470" s="140" t="s">
        <v>755</v>
      </c>
      <c r="M1470" s="139" t="s">
        <v>324</v>
      </c>
    </row>
    <row r="1471" spans="1:13" s="153" customFormat="1">
      <c r="A1471" s="189" t="s">
        <v>500</v>
      </c>
      <c r="B1471" s="189"/>
      <c r="C1471" s="189" t="s">
        <v>3221</v>
      </c>
      <c r="D1471" s="190">
        <v>45597</v>
      </c>
      <c r="E1471" s="191">
        <v>45631</v>
      </c>
      <c r="F1471" s="132">
        <v>797.7</v>
      </c>
      <c r="G1471" s="193">
        <v>112120201040</v>
      </c>
      <c r="H1471" s="189" t="s">
        <v>1860</v>
      </c>
      <c r="I1471" s="189" t="s">
        <v>3082</v>
      </c>
      <c r="J1471" s="189" t="s">
        <v>179</v>
      </c>
      <c r="K1471" s="136"/>
      <c r="L1471" s="140" t="s">
        <v>755</v>
      </c>
      <c r="M1471" s="139" t="s">
        <v>180</v>
      </c>
    </row>
    <row r="1472" spans="1:13" s="153" customFormat="1">
      <c r="A1472" s="189" t="s">
        <v>500</v>
      </c>
      <c r="B1472" s="189"/>
      <c r="C1472" s="189" t="s">
        <v>3221</v>
      </c>
      <c r="D1472" s="190">
        <v>45597</v>
      </c>
      <c r="E1472" s="191">
        <v>45631</v>
      </c>
      <c r="F1472" s="132">
        <v>797.7</v>
      </c>
      <c r="G1472" s="193">
        <v>112120201040</v>
      </c>
      <c r="H1472" s="189" t="s">
        <v>1860</v>
      </c>
      <c r="I1472" s="189" t="s">
        <v>3083</v>
      </c>
      <c r="J1472" s="189" t="s">
        <v>477</v>
      </c>
      <c r="K1472" s="136"/>
      <c r="L1472" s="140" t="s">
        <v>755</v>
      </c>
      <c r="M1472" s="139" t="s">
        <v>478</v>
      </c>
    </row>
    <row r="1473" spans="1:13" s="153" customFormat="1">
      <c r="A1473" s="189" t="s">
        <v>500</v>
      </c>
      <c r="B1473" s="189"/>
      <c r="C1473" s="189" t="s">
        <v>3221</v>
      </c>
      <c r="D1473" s="190">
        <v>45597</v>
      </c>
      <c r="E1473" s="191">
        <v>45631</v>
      </c>
      <c r="F1473" s="132">
        <v>797.7</v>
      </c>
      <c r="G1473" s="193">
        <v>112120201040</v>
      </c>
      <c r="H1473" s="189" t="s">
        <v>1860</v>
      </c>
      <c r="I1473" s="189" t="s">
        <v>3084</v>
      </c>
      <c r="J1473" s="189" t="s">
        <v>115</v>
      </c>
      <c r="K1473" s="136"/>
      <c r="L1473" s="140" t="s">
        <v>755</v>
      </c>
      <c r="M1473" s="139" t="s">
        <v>116</v>
      </c>
    </row>
    <row r="1474" spans="1:13" s="153" customFormat="1">
      <c r="A1474" s="189" t="s">
        <v>500</v>
      </c>
      <c r="B1474" s="189"/>
      <c r="C1474" s="189" t="s">
        <v>3221</v>
      </c>
      <c r="D1474" s="190">
        <v>45597</v>
      </c>
      <c r="E1474" s="191">
        <v>45631</v>
      </c>
      <c r="F1474" s="132">
        <v>797.7</v>
      </c>
      <c r="G1474" s="193">
        <v>112120201040</v>
      </c>
      <c r="H1474" s="189" t="s">
        <v>1860</v>
      </c>
      <c r="I1474" s="189" t="s">
        <v>3085</v>
      </c>
      <c r="J1474" s="189" t="s">
        <v>409</v>
      </c>
      <c r="K1474" s="136"/>
      <c r="L1474" s="140" t="s">
        <v>755</v>
      </c>
      <c r="M1474" s="139" t="s">
        <v>410</v>
      </c>
    </row>
    <row r="1475" spans="1:13" s="153" customFormat="1">
      <c r="A1475" s="189" t="s">
        <v>500</v>
      </c>
      <c r="B1475" s="189"/>
      <c r="C1475" s="189" t="s">
        <v>3221</v>
      </c>
      <c r="D1475" s="190">
        <v>45597</v>
      </c>
      <c r="E1475" s="191">
        <v>45631</v>
      </c>
      <c r="F1475" s="132">
        <v>797.7</v>
      </c>
      <c r="G1475" s="193">
        <v>112120201040</v>
      </c>
      <c r="H1475" s="189" t="s">
        <v>1860</v>
      </c>
      <c r="I1475" s="189" t="s">
        <v>3086</v>
      </c>
      <c r="J1475" s="189" t="s">
        <v>437</v>
      </c>
      <c r="K1475" s="136"/>
      <c r="L1475" s="140" t="s">
        <v>755</v>
      </c>
      <c r="M1475" s="139" t="s">
        <v>438</v>
      </c>
    </row>
    <row r="1476" spans="1:13" s="153" customFormat="1">
      <c r="A1476" s="189" t="s">
        <v>500</v>
      </c>
      <c r="B1476" s="189"/>
      <c r="C1476" s="189" t="s">
        <v>3221</v>
      </c>
      <c r="D1476" s="190">
        <v>45597</v>
      </c>
      <c r="E1476" s="191">
        <v>45631</v>
      </c>
      <c r="F1476" s="132">
        <v>797.7</v>
      </c>
      <c r="G1476" s="193">
        <v>112120201040</v>
      </c>
      <c r="H1476" s="189" t="s">
        <v>1860</v>
      </c>
      <c r="I1476" s="189" t="s">
        <v>3087</v>
      </c>
      <c r="J1476" s="189" t="s">
        <v>0</v>
      </c>
      <c r="K1476" s="136"/>
      <c r="L1476" s="140" t="s">
        <v>755</v>
      </c>
      <c r="M1476" s="139" t="s">
        <v>1</v>
      </c>
    </row>
    <row r="1477" spans="1:13" s="153" customFormat="1">
      <c r="A1477" s="189" t="s">
        <v>500</v>
      </c>
      <c r="B1477" s="189"/>
      <c r="C1477" s="189" t="s">
        <v>3221</v>
      </c>
      <c r="D1477" s="190">
        <v>45597</v>
      </c>
      <c r="E1477" s="191">
        <v>45631</v>
      </c>
      <c r="F1477" s="132">
        <v>797.7</v>
      </c>
      <c r="G1477" s="193">
        <v>112120201040</v>
      </c>
      <c r="H1477" s="189" t="s">
        <v>1860</v>
      </c>
      <c r="I1477" s="189" t="s">
        <v>3088</v>
      </c>
      <c r="J1477" s="189" t="s">
        <v>305</v>
      </c>
      <c r="K1477" s="136"/>
      <c r="L1477" s="140" t="s">
        <v>755</v>
      </c>
      <c r="M1477" s="139" t="s">
        <v>306</v>
      </c>
    </row>
    <row r="1478" spans="1:13" s="153" customFormat="1">
      <c r="A1478" s="189" t="s">
        <v>500</v>
      </c>
      <c r="B1478" s="189"/>
      <c r="C1478" s="189" t="s">
        <v>3221</v>
      </c>
      <c r="D1478" s="190">
        <v>45597</v>
      </c>
      <c r="E1478" s="191">
        <v>45631</v>
      </c>
      <c r="F1478" s="132">
        <v>797.7</v>
      </c>
      <c r="G1478" s="193">
        <v>112120201040</v>
      </c>
      <c r="H1478" s="189" t="s">
        <v>1860</v>
      </c>
      <c r="I1478" s="189" t="s">
        <v>3089</v>
      </c>
      <c r="J1478" s="189" t="s">
        <v>313</v>
      </c>
      <c r="K1478" s="136"/>
      <c r="L1478" s="140" t="s">
        <v>755</v>
      </c>
      <c r="M1478" s="139" t="s">
        <v>314</v>
      </c>
    </row>
    <row r="1479" spans="1:13" s="153" customFormat="1">
      <c r="A1479" s="189" t="s">
        <v>500</v>
      </c>
      <c r="B1479" s="189"/>
      <c r="C1479" s="189" t="s">
        <v>3221</v>
      </c>
      <c r="D1479" s="190">
        <v>45597</v>
      </c>
      <c r="E1479" s="191">
        <v>45631</v>
      </c>
      <c r="F1479" s="132">
        <v>797.7</v>
      </c>
      <c r="G1479" s="193">
        <v>112120201040</v>
      </c>
      <c r="H1479" s="189" t="s">
        <v>1860</v>
      </c>
      <c r="I1479" s="189" t="s">
        <v>3090</v>
      </c>
      <c r="J1479" s="189" t="s">
        <v>117</v>
      </c>
      <c r="K1479" s="136"/>
      <c r="L1479" s="140" t="s">
        <v>755</v>
      </c>
      <c r="M1479" s="139" t="s">
        <v>118</v>
      </c>
    </row>
    <row r="1480" spans="1:13" s="153" customFormat="1">
      <c r="A1480" s="189" t="s">
        <v>500</v>
      </c>
      <c r="B1480" s="189"/>
      <c r="C1480" s="189" t="s">
        <v>3221</v>
      </c>
      <c r="D1480" s="190">
        <v>45597</v>
      </c>
      <c r="E1480" s="191">
        <v>45631</v>
      </c>
      <c r="F1480" s="132">
        <v>797.7</v>
      </c>
      <c r="G1480" s="193">
        <v>112120201040</v>
      </c>
      <c r="H1480" s="189" t="s">
        <v>1860</v>
      </c>
      <c r="I1480" s="189" t="s">
        <v>1853</v>
      </c>
      <c r="J1480" s="189" t="s">
        <v>259</v>
      </c>
      <c r="K1480" s="136"/>
      <c r="L1480" s="140" t="s">
        <v>755</v>
      </c>
      <c r="M1480" s="139" t="s">
        <v>260</v>
      </c>
    </row>
    <row r="1481" spans="1:13" s="153" customFormat="1">
      <c r="A1481" s="189" t="s">
        <v>500</v>
      </c>
      <c r="B1481" s="189"/>
      <c r="C1481" s="189" t="s">
        <v>3221</v>
      </c>
      <c r="D1481" s="190">
        <v>45597</v>
      </c>
      <c r="E1481" s="191">
        <v>45631</v>
      </c>
      <c r="F1481" s="132">
        <v>797.7</v>
      </c>
      <c r="G1481" s="193">
        <v>112120201040</v>
      </c>
      <c r="H1481" s="189" t="s">
        <v>1860</v>
      </c>
      <c r="I1481" s="189" t="s">
        <v>3091</v>
      </c>
      <c r="J1481" s="189" t="s">
        <v>415</v>
      </c>
      <c r="K1481" s="136"/>
      <c r="L1481" s="140" t="s">
        <v>755</v>
      </c>
      <c r="M1481" s="139" t="s">
        <v>416</v>
      </c>
    </row>
    <row r="1482" spans="1:13" s="153" customFormat="1">
      <c r="A1482" s="189" t="s">
        <v>500</v>
      </c>
      <c r="B1482" s="189"/>
      <c r="C1482" s="189" t="s">
        <v>3221</v>
      </c>
      <c r="D1482" s="190">
        <v>45597</v>
      </c>
      <c r="E1482" s="191">
        <v>45631</v>
      </c>
      <c r="F1482" s="132">
        <v>797.7</v>
      </c>
      <c r="G1482" s="193">
        <v>112120201040</v>
      </c>
      <c r="H1482" s="189" t="s">
        <v>1860</v>
      </c>
      <c r="I1482" s="189" t="s">
        <v>3092</v>
      </c>
      <c r="J1482" s="189" t="s">
        <v>119</v>
      </c>
      <c r="K1482" s="136"/>
      <c r="L1482" s="140" t="s">
        <v>755</v>
      </c>
      <c r="M1482" s="139" t="s">
        <v>120</v>
      </c>
    </row>
    <row r="1483" spans="1:13" s="153" customFormat="1">
      <c r="A1483" s="189" t="s">
        <v>500</v>
      </c>
      <c r="B1483" s="189"/>
      <c r="C1483" s="189" t="s">
        <v>3221</v>
      </c>
      <c r="D1483" s="190">
        <v>45597</v>
      </c>
      <c r="E1483" s="191">
        <v>45631</v>
      </c>
      <c r="F1483" s="132">
        <v>797.7</v>
      </c>
      <c r="G1483" s="193">
        <v>112120201040</v>
      </c>
      <c r="H1483" s="189" t="s">
        <v>1860</v>
      </c>
      <c r="I1483" s="189" t="s">
        <v>3093</v>
      </c>
      <c r="J1483" s="189" t="s">
        <v>121</v>
      </c>
      <c r="K1483" s="136"/>
      <c r="L1483" s="140" t="s">
        <v>755</v>
      </c>
      <c r="M1483" s="139" t="s">
        <v>122</v>
      </c>
    </row>
    <row r="1484" spans="1:13" s="153" customFormat="1">
      <c r="A1484" s="189" t="s">
        <v>500</v>
      </c>
      <c r="B1484" s="189"/>
      <c r="C1484" s="189" t="s">
        <v>3221</v>
      </c>
      <c r="D1484" s="190">
        <v>45597</v>
      </c>
      <c r="E1484" s="191">
        <v>45631</v>
      </c>
      <c r="F1484" s="132">
        <v>797.7</v>
      </c>
      <c r="G1484" s="193">
        <v>112120201040</v>
      </c>
      <c r="H1484" s="189" t="s">
        <v>1860</v>
      </c>
      <c r="I1484" s="189" t="s">
        <v>3094</v>
      </c>
      <c r="J1484" s="189" t="s">
        <v>95</v>
      </c>
      <c r="K1484" s="136"/>
      <c r="L1484" s="140" t="s">
        <v>755</v>
      </c>
      <c r="M1484" s="139" t="s">
        <v>96</v>
      </c>
    </row>
    <row r="1485" spans="1:13" s="153" customFormat="1">
      <c r="A1485" s="189" t="s">
        <v>500</v>
      </c>
      <c r="B1485" s="189"/>
      <c r="C1485" s="189" t="s">
        <v>3221</v>
      </c>
      <c r="D1485" s="190">
        <v>45597</v>
      </c>
      <c r="E1485" s="191">
        <v>45631</v>
      </c>
      <c r="F1485" s="132">
        <v>797.7</v>
      </c>
      <c r="G1485" s="193">
        <v>112120201040</v>
      </c>
      <c r="H1485" s="189" t="s">
        <v>1860</v>
      </c>
      <c r="I1485" s="189" t="s">
        <v>3095</v>
      </c>
      <c r="J1485" s="189" t="s">
        <v>45</v>
      </c>
      <c r="K1485" s="136"/>
      <c r="L1485" s="140" t="s">
        <v>755</v>
      </c>
      <c r="M1485" s="139" t="s">
        <v>46</v>
      </c>
    </row>
    <row r="1486" spans="1:13" s="153" customFormat="1">
      <c r="A1486" s="189" t="s">
        <v>500</v>
      </c>
      <c r="B1486" s="189"/>
      <c r="C1486" s="189" t="s">
        <v>3221</v>
      </c>
      <c r="D1486" s="190">
        <v>45597</v>
      </c>
      <c r="E1486" s="191">
        <v>45631</v>
      </c>
      <c r="F1486" s="132">
        <v>797.7</v>
      </c>
      <c r="G1486" s="193">
        <v>112120201040</v>
      </c>
      <c r="H1486" s="189" t="s">
        <v>1860</v>
      </c>
      <c r="I1486" s="189" t="s">
        <v>3096</v>
      </c>
      <c r="J1486" s="189" t="s">
        <v>93</v>
      </c>
      <c r="K1486" s="136"/>
      <c r="L1486" s="140" t="s">
        <v>755</v>
      </c>
      <c r="M1486" s="139" t="s">
        <v>94</v>
      </c>
    </row>
    <row r="1487" spans="1:13" s="153" customFormat="1">
      <c r="A1487" s="189" t="s">
        <v>500</v>
      </c>
      <c r="B1487" s="189"/>
      <c r="C1487" s="189" t="s">
        <v>3221</v>
      </c>
      <c r="D1487" s="190">
        <v>45597</v>
      </c>
      <c r="E1487" s="191">
        <v>45631</v>
      </c>
      <c r="F1487" s="132">
        <v>797.7</v>
      </c>
      <c r="G1487" s="193">
        <v>112120201040</v>
      </c>
      <c r="H1487" s="189" t="s">
        <v>1860</v>
      </c>
      <c r="I1487" s="189" t="s">
        <v>3097</v>
      </c>
      <c r="J1487" s="189" t="s">
        <v>317</v>
      </c>
      <c r="K1487" s="136"/>
      <c r="L1487" s="140" t="s">
        <v>755</v>
      </c>
      <c r="M1487" s="139" t="s">
        <v>318</v>
      </c>
    </row>
    <row r="1488" spans="1:13" s="153" customFormat="1">
      <c r="A1488" s="189" t="s">
        <v>500</v>
      </c>
      <c r="B1488" s="189"/>
      <c r="C1488" s="189" t="s">
        <v>3221</v>
      </c>
      <c r="D1488" s="190">
        <v>45597</v>
      </c>
      <c r="E1488" s="191">
        <v>45631</v>
      </c>
      <c r="F1488" s="132">
        <v>797.7</v>
      </c>
      <c r="G1488" s="193">
        <v>112120201040</v>
      </c>
      <c r="H1488" s="189" t="s">
        <v>1860</v>
      </c>
      <c r="I1488" s="189" t="s">
        <v>3098</v>
      </c>
      <c r="J1488" s="189" t="s">
        <v>457</v>
      </c>
      <c r="K1488" s="136"/>
      <c r="L1488" s="140" t="s">
        <v>755</v>
      </c>
      <c r="M1488" s="139" t="s">
        <v>458</v>
      </c>
    </row>
    <row r="1489" spans="1:13" s="153" customFormat="1">
      <c r="A1489" s="189" t="s">
        <v>500</v>
      </c>
      <c r="B1489" s="189"/>
      <c r="C1489" s="189" t="s">
        <v>3221</v>
      </c>
      <c r="D1489" s="190">
        <v>45597</v>
      </c>
      <c r="E1489" s="191">
        <v>45631</v>
      </c>
      <c r="F1489" s="132">
        <v>797.7</v>
      </c>
      <c r="G1489" s="193">
        <v>112120201040</v>
      </c>
      <c r="H1489" s="189" t="s">
        <v>1860</v>
      </c>
      <c r="I1489" s="189" t="s">
        <v>3099</v>
      </c>
      <c r="J1489" s="189" t="s">
        <v>327</v>
      </c>
      <c r="K1489" s="136"/>
      <c r="L1489" s="140" t="s">
        <v>755</v>
      </c>
      <c r="M1489" s="139" t="s">
        <v>328</v>
      </c>
    </row>
    <row r="1490" spans="1:13" s="153" customFormat="1">
      <c r="A1490" s="189" t="s">
        <v>500</v>
      </c>
      <c r="B1490" s="189"/>
      <c r="C1490" s="189" t="s">
        <v>3221</v>
      </c>
      <c r="D1490" s="190">
        <v>45597</v>
      </c>
      <c r="E1490" s="191">
        <v>45631</v>
      </c>
      <c r="F1490" s="132">
        <v>797.7</v>
      </c>
      <c r="G1490" s="193">
        <v>112120201040</v>
      </c>
      <c r="H1490" s="189" t="s">
        <v>1860</v>
      </c>
      <c r="I1490" s="189" t="s">
        <v>3100</v>
      </c>
      <c r="J1490" s="189" t="s">
        <v>211</v>
      </c>
      <c r="K1490" s="136"/>
      <c r="L1490" s="140" t="s">
        <v>755</v>
      </c>
      <c r="M1490" s="139" t="s">
        <v>212</v>
      </c>
    </row>
    <row r="1491" spans="1:13" s="153" customFormat="1">
      <c r="A1491" s="189" t="s">
        <v>500</v>
      </c>
      <c r="B1491" s="189"/>
      <c r="C1491" s="189" t="s">
        <v>3221</v>
      </c>
      <c r="D1491" s="190">
        <v>45597</v>
      </c>
      <c r="E1491" s="191">
        <v>45631</v>
      </c>
      <c r="F1491" s="132">
        <v>797.7</v>
      </c>
      <c r="G1491" s="193">
        <v>112120201040</v>
      </c>
      <c r="H1491" s="189" t="s">
        <v>1860</v>
      </c>
      <c r="I1491" s="189" t="s">
        <v>3101</v>
      </c>
      <c r="J1491" s="189" t="s">
        <v>263</v>
      </c>
      <c r="K1491" s="136"/>
      <c r="L1491" s="140" t="s">
        <v>755</v>
      </c>
      <c r="M1491" s="139" t="s">
        <v>264</v>
      </c>
    </row>
    <row r="1492" spans="1:13" s="153" customFormat="1">
      <c r="A1492" s="189" t="s">
        <v>500</v>
      </c>
      <c r="B1492" s="189"/>
      <c r="C1492" s="189" t="s">
        <v>3221</v>
      </c>
      <c r="D1492" s="190">
        <v>45597</v>
      </c>
      <c r="E1492" s="191">
        <v>45631</v>
      </c>
      <c r="F1492" s="132">
        <v>797.7</v>
      </c>
      <c r="G1492" s="193">
        <v>112120201040</v>
      </c>
      <c r="H1492" s="189" t="s">
        <v>1860</v>
      </c>
      <c r="I1492" s="189" t="s">
        <v>3102</v>
      </c>
      <c r="J1492" s="189" t="s">
        <v>207</v>
      </c>
      <c r="K1492" s="136"/>
      <c r="L1492" s="140" t="s">
        <v>755</v>
      </c>
      <c r="M1492" s="139" t="s">
        <v>208</v>
      </c>
    </row>
    <row r="1493" spans="1:13" s="153" customFormat="1">
      <c r="A1493" s="189" t="s">
        <v>500</v>
      </c>
      <c r="B1493" s="189"/>
      <c r="C1493" s="189" t="s">
        <v>3221</v>
      </c>
      <c r="D1493" s="190">
        <v>45597</v>
      </c>
      <c r="E1493" s="191">
        <v>45631</v>
      </c>
      <c r="F1493" s="132">
        <v>797.7</v>
      </c>
      <c r="G1493" s="193">
        <v>112120201040</v>
      </c>
      <c r="H1493" s="189" t="s">
        <v>1860</v>
      </c>
      <c r="I1493" s="189" t="s">
        <v>3103</v>
      </c>
      <c r="J1493" s="189" t="s">
        <v>389</v>
      </c>
      <c r="K1493" s="136"/>
      <c r="L1493" s="140" t="s">
        <v>755</v>
      </c>
      <c r="M1493" s="139" t="s">
        <v>390</v>
      </c>
    </row>
    <row r="1494" spans="1:13" s="153" customFormat="1">
      <c r="A1494" s="189" t="s">
        <v>500</v>
      </c>
      <c r="B1494" s="189"/>
      <c r="C1494" s="189" t="s">
        <v>3221</v>
      </c>
      <c r="D1494" s="190">
        <v>45597</v>
      </c>
      <c r="E1494" s="191">
        <v>45631</v>
      </c>
      <c r="F1494" s="132">
        <v>797.7</v>
      </c>
      <c r="G1494" s="193">
        <v>112120201040</v>
      </c>
      <c r="H1494" s="189" t="s">
        <v>1860</v>
      </c>
      <c r="I1494" s="189" t="s">
        <v>3104</v>
      </c>
      <c r="J1494" s="189" t="s">
        <v>361</v>
      </c>
      <c r="K1494" s="136"/>
      <c r="L1494" s="140" t="s">
        <v>755</v>
      </c>
      <c r="M1494" s="139" t="s">
        <v>362</v>
      </c>
    </row>
    <row r="1495" spans="1:13" s="153" customFormat="1">
      <c r="A1495" s="189" t="s">
        <v>500</v>
      </c>
      <c r="B1495" s="189"/>
      <c r="C1495" s="189" t="s">
        <v>3221</v>
      </c>
      <c r="D1495" s="190">
        <v>45597</v>
      </c>
      <c r="E1495" s="191">
        <v>45631</v>
      </c>
      <c r="F1495" s="132">
        <v>797.7</v>
      </c>
      <c r="G1495" s="193">
        <v>112120201040</v>
      </c>
      <c r="H1495" s="189" t="s">
        <v>1860</v>
      </c>
      <c r="I1495" s="189" t="s">
        <v>3105</v>
      </c>
      <c r="J1495" s="189" t="s">
        <v>459</v>
      </c>
      <c r="K1495" s="136"/>
      <c r="L1495" s="140" t="s">
        <v>755</v>
      </c>
      <c r="M1495" s="139" t="s">
        <v>460</v>
      </c>
    </row>
    <row r="1496" spans="1:13" s="153" customFormat="1">
      <c r="A1496" s="189" t="s">
        <v>500</v>
      </c>
      <c r="B1496" s="189"/>
      <c r="C1496" s="189" t="s">
        <v>3221</v>
      </c>
      <c r="D1496" s="190">
        <v>45597</v>
      </c>
      <c r="E1496" s="191">
        <v>45631</v>
      </c>
      <c r="F1496" s="132">
        <v>797.7</v>
      </c>
      <c r="G1496" s="193">
        <v>112120201040</v>
      </c>
      <c r="H1496" s="189" t="s">
        <v>1860</v>
      </c>
      <c r="I1496" s="189" t="s">
        <v>3106</v>
      </c>
      <c r="J1496" s="189" t="s">
        <v>431</v>
      </c>
      <c r="K1496" s="136"/>
      <c r="L1496" s="140" t="s">
        <v>755</v>
      </c>
      <c r="M1496" s="139" t="s">
        <v>432</v>
      </c>
    </row>
    <row r="1497" spans="1:13" s="153" customFormat="1">
      <c r="A1497" s="189" t="s">
        <v>500</v>
      </c>
      <c r="B1497" s="189"/>
      <c r="C1497" s="189" t="s">
        <v>3221</v>
      </c>
      <c r="D1497" s="190">
        <v>45597</v>
      </c>
      <c r="E1497" s="191">
        <v>45631</v>
      </c>
      <c r="F1497" s="132">
        <v>797.7</v>
      </c>
      <c r="G1497" s="193">
        <v>112120201040</v>
      </c>
      <c r="H1497" s="189" t="s">
        <v>1860</v>
      </c>
      <c r="I1497" s="189" t="s">
        <v>3107</v>
      </c>
      <c r="J1497" s="189" t="s">
        <v>125</v>
      </c>
      <c r="K1497" s="136"/>
      <c r="L1497" s="140" t="s">
        <v>755</v>
      </c>
      <c r="M1497" s="139" t="s">
        <v>126</v>
      </c>
    </row>
    <row r="1498" spans="1:13" s="153" customFormat="1">
      <c r="A1498" s="189" t="s">
        <v>500</v>
      </c>
      <c r="B1498" s="189"/>
      <c r="C1498" s="189" t="s">
        <v>3221</v>
      </c>
      <c r="D1498" s="190">
        <v>45597</v>
      </c>
      <c r="E1498" s="191">
        <v>45631</v>
      </c>
      <c r="F1498" s="132">
        <v>797.7</v>
      </c>
      <c r="G1498" s="193">
        <v>112120201040</v>
      </c>
      <c r="H1498" s="189" t="s">
        <v>1860</v>
      </c>
      <c r="I1498" s="189" t="s">
        <v>3108</v>
      </c>
      <c r="J1498" s="189" t="s">
        <v>127</v>
      </c>
      <c r="K1498" s="136"/>
      <c r="L1498" s="140" t="s">
        <v>755</v>
      </c>
      <c r="M1498" s="139" t="s">
        <v>128</v>
      </c>
    </row>
    <row r="1499" spans="1:13" s="153" customFormat="1">
      <c r="A1499" s="189" t="s">
        <v>500</v>
      </c>
      <c r="B1499" s="189"/>
      <c r="C1499" s="189" t="s">
        <v>3221</v>
      </c>
      <c r="D1499" s="190">
        <v>45597</v>
      </c>
      <c r="E1499" s="191">
        <v>45631</v>
      </c>
      <c r="F1499" s="132">
        <v>797.7</v>
      </c>
      <c r="G1499" s="193">
        <v>112120201040</v>
      </c>
      <c r="H1499" s="189" t="s">
        <v>1860</v>
      </c>
      <c r="I1499" s="189" t="s">
        <v>3109</v>
      </c>
      <c r="J1499" s="189" t="s">
        <v>331</v>
      </c>
      <c r="K1499" s="136"/>
      <c r="L1499" s="140" t="s">
        <v>755</v>
      </c>
      <c r="M1499" s="139" t="s">
        <v>332</v>
      </c>
    </row>
    <row r="1500" spans="1:13" s="153" customFormat="1">
      <c r="A1500" s="189" t="s">
        <v>500</v>
      </c>
      <c r="B1500" s="189"/>
      <c r="C1500" s="189" t="s">
        <v>3221</v>
      </c>
      <c r="D1500" s="190">
        <v>45597</v>
      </c>
      <c r="E1500" s="191">
        <v>45631</v>
      </c>
      <c r="F1500" s="132">
        <v>797.7</v>
      </c>
      <c r="G1500" s="193">
        <v>112120201040</v>
      </c>
      <c r="H1500" s="189" t="s">
        <v>1860</v>
      </c>
      <c r="I1500" s="189" t="s">
        <v>3110</v>
      </c>
      <c r="J1500" s="189" t="s">
        <v>291</v>
      </c>
      <c r="K1500" s="136"/>
      <c r="L1500" s="140" t="s">
        <v>755</v>
      </c>
      <c r="M1500" s="139" t="s">
        <v>292</v>
      </c>
    </row>
    <row r="1501" spans="1:13" s="153" customFormat="1">
      <c r="A1501" s="189" t="s">
        <v>500</v>
      </c>
      <c r="B1501" s="189"/>
      <c r="C1501" s="189" t="s">
        <v>3221</v>
      </c>
      <c r="D1501" s="190">
        <v>45597</v>
      </c>
      <c r="E1501" s="191">
        <v>45631</v>
      </c>
      <c r="F1501" s="132">
        <v>797.7</v>
      </c>
      <c r="G1501" s="193">
        <v>112120201040</v>
      </c>
      <c r="H1501" s="189" t="s">
        <v>1860</v>
      </c>
      <c r="I1501" s="189" t="s">
        <v>3111</v>
      </c>
      <c r="J1501" s="189" t="s">
        <v>193</v>
      </c>
      <c r="K1501" s="136"/>
      <c r="L1501" s="140" t="s">
        <v>755</v>
      </c>
      <c r="M1501" s="139" t="s">
        <v>194</v>
      </c>
    </row>
    <row r="1502" spans="1:13" s="153" customFormat="1">
      <c r="A1502" s="189" t="s">
        <v>500</v>
      </c>
      <c r="B1502" s="189"/>
      <c r="C1502" s="189" t="s">
        <v>3221</v>
      </c>
      <c r="D1502" s="190">
        <v>45597</v>
      </c>
      <c r="E1502" s="191">
        <v>45631</v>
      </c>
      <c r="F1502" s="132">
        <v>797.7</v>
      </c>
      <c r="G1502" s="193">
        <v>112120201040</v>
      </c>
      <c r="H1502" s="189" t="s">
        <v>1860</v>
      </c>
      <c r="I1502" s="189" t="s">
        <v>3112</v>
      </c>
      <c r="J1502" s="189" t="s">
        <v>241</v>
      </c>
      <c r="K1502" s="136"/>
      <c r="L1502" s="140" t="s">
        <v>755</v>
      </c>
      <c r="M1502" s="139" t="s">
        <v>242</v>
      </c>
    </row>
    <row r="1503" spans="1:13" s="153" customFormat="1">
      <c r="A1503" s="189" t="s">
        <v>500</v>
      </c>
      <c r="B1503" s="189"/>
      <c r="C1503" s="189" t="s">
        <v>3221</v>
      </c>
      <c r="D1503" s="190">
        <v>45597</v>
      </c>
      <c r="E1503" s="191">
        <v>45631</v>
      </c>
      <c r="F1503" s="132">
        <v>797.7</v>
      </c>
      <c r="G1503" s="193">
        <v>112120201040</v>
      </c>
      <c r="H1503" s="189" t="s">
        <v>1860</v>
      </c>
      <c r="I1503" s="189" t="s">
        <v>3113</v>
      </c>
      <c r="J1503" s="189" t="s">
        <v>20</v>
      </c>
      <c r="K1503" s="136"/>
      <c r="L1503" s="140" t="s">
        <v>755</v>
      </c>
      <c r="M1503" s="139" t="s">
        <v>21</v>
      </c>
    </row>
    <row r="1504" spans="1:13" s="153" customFormat="1">
      <c r="A1504" s="189" t="s">
        <v>500</v>
      </c>
      <c r="B1504" s="189"/>
      <c r="C1504" s="189" t="s">
        <v>3221</v>
      </c>
      <c r="D1504" s="190">
        <v>45597</v>
      </c>
      <c r="E1504" s="191">
        <v>45631</v>
      </c>
      <c r="F1504" s="132">
        <v>797.7</v>
      </c>
      <c r="G1504" s="193">
        <v>112120201040</v>
      </c>
      <c r="H1504" s="189" t="s">
        <v>1860</v>
      </c>
      <c r="I1504" s="189" t="s">
        <v>3114</v>
      </c>
      <c r="J1504" s="189" t="s">
        <v>329</v>
      </c>
      <c r="K1504" s="136"/>
      <c r="L1504" s="140" t="s">
        <v>755</v>
      </c>
      <c r="M1504" s="139" t="s">
        <v>330</v>
      </c>
    </row>
    <row r="1505" spans="1:13" s="153" customFormat="1">
      <c r="A1505" s="189" t="s">
        <v>500</v>
      </c>
      <c r="B1505" s="189"/>
      <c r="C1505" s="189" t="s">
        <v>3221</v>
      </c>
      <c r="D1505" s="190">
        <v>45597</v>
      </c>
      <c r="E1505" s="191">
        <v>45631</v>
      </c>
      <c r="F1505" s="132">
        <v>797.7</v>
      </c>
      <c r="G1505" s="193">
        <v>112120201040</v>
      </c>
      <c r="H1505" s="189" t="s">
        <v>1860</v>
      </c>
      <c r="I1505" s="189" t="s">
        <v>3115</v>
      </c>
      <c r="J1505" s="189" t="s">
        <v>295</v>
      </c>
      <c r="K1505" s="136"/>
      <c r="L1505" s="140" t="s">
        <v>755</v>
      </c>
      <c r="M1505" s="139" t="s">
        <v>296</v>
      </c>
    </row>
    <row r="1506" spans="1:13" s="153" customFormat="1">
      <c r="A1506" s="189" t="s">
        <v>500</v>
      </c>
      <c r="B1506" s="189"/>
      <c r="C1506" s="189" t="s">
        <v>3221</v>
      </c>
      <c r="D1506" s="190">
        <v>45597</v>
      </c>
      <c r="E1506" s="191">
        <v>45631</v>
      </c>
      <c r="F1506" s="132">
        <v>797.7</v>
      </c>
      <c r="G1506" s="193">
        <v>112120201040</v>
      </c>
      <c r="H1506" s="189" t="s">
        <v>1860</v>
      </c>
      <c r="I1506" s="189" t="s">
        <v>3116</v>
      </c>
      <c r="J1506" s="189" t="s">
        <v>197</v>
      </c>
      <c r="K1506" s="136"/>
      <c r="L1506" s="140" t="s">
        <v>755</v>
      </c>
      <c r="M1506" s="139" t="s">
        <v>198</v>
      </c>
    </row>
    <row r="1507" spans="1:13" s="153" customFormat="1">
      <c r="A1507" s="189" t="s">
        <v>500</v>
      </c>
      <c r="B1507" s="189"/>
      <c r="C1507" s="189" t="s">
        <v>3221</v>
      </c>
      <c r="D1507" s="190">
        <v>45597</v>
      </c>
      <c r="E1507" s="191">
        <v>45631</v>
      </c>
      <c r="F1507" s="132">
        <v>797.7</v>
      </c>
      <c r="G1507" s="193">
        <v>112120201040</v>
      </c>
      <c r="H1507" s="189" t="s">
        <v>1860</v>
      </c>
      <c r="I1507" s="189" t="s">
        <v>3117</v>
      </c>
      <c r="J1507" s="189" t="s">
        <v>85</v>
      </c>
      <c r="K1507" s="136"/>
      <c r="L1507" s="140" t="s">
        <v>755</v>
      </c>
      <c r="M1507" s="139" t="s">
        <v>86</v>
      </c>
    </row>
    <row r="1508" spans="1:13" s="153" customFormat="1">
      <c r="A1508" s="189" t="s">
        <v>500</v>
      </c>
      <c r="B1508" s="189"/>
      <c r="C1508" s="189" t="s">
        <v>3221</v>
      </c>
      <c r="D1508" s="190">
        <v>45597</v>
      </c>
      <c r="E1508" s="191">
        <v>45631</v>
      </c>
      <c r="F1508" s="132">
        <v>797.7</v>
      </c>
      <c r="G1508" s="193">
        <v>112120201040</v>
      </c>
      <c r="H1508" s="189" t="s">
        <v>1860</v>
      </c>
      <c r="I1508" s="189" t="s">
        <v>3118</v>
      </c>
      <c r="J1508" s="189" t="s">
        <v>433</v>
      </c>
      <c r="K1508" s="136"/>
      <c r="L1508" s="140" t="s">
        <v>755</v>
      </c>
      <c r="M1508" s="139" t="s">
        <v>434</v>
      </c>
    </row>
    <row r="1509" spans="1:13" s="153" customFormat="1">
      <c r="A1509" s="189" t="s">
        <v>500</v>
      </c>
      <c r="B1509" s="189"/>
      <c r="C1509" s="189" t="s">
        <v>3221</v>
      </c>
      <c r="D1509" s="190">
        <v>45597</v>
      </c>
      <c r="E1509" s="191">
        <v>45631</v>
      </c>
      <c r="F1509" s="132">
        <v>797.7</v>
      </c>
      <c r="G1509" s="193">
        <v>112120201040</v>
      </c>
      <c r="H1509" s="189" t="s">
        <v>1860</v>
      </c>
      <c r="I1509" s="189" t="s">
        <v>3119</v>
      </c>
      <c r="J1509" s="189" t="s">
        <v>333</v>
      </c>
      <c r="K1509" s="136"/>
      <c r="L1509" s="140" t="s">
        <v>755</v>
      </c>
      <c r="M1509" s="139" t="s">
        <v>334</v>
      </c>
    </row>
    <row r="1510" spans="1:13" s="153" customFormat="1">
      <c r="A1510" s="189" t="s">
        <v>500</v>
      </c>
      <c r="B1510" s="189"/>
      <c r="C1510" s="189" t="s">
        <v>3221</v>
      </c>
      <c r="D1510" s="190">
        <v>45597</v>
      </c>
      <c r="E1510" s="191">
        <v>45631</v>
      </c>
      <c r="F1510" s="132">
        <v>797.7</v>
      </c>
      <c r="G1510" s="193">
        <v>112120201040</v>
      </c>
      <c r="H1510" s="189" t="s">
        <v>1860</v>
      </c>
      <c r="I1510" s="189" t="s">
        <v>3120</v>
      </c>
      <c r="J1510" s="189" t="s">
        <v>79</v>
      </c>
      <c r="K1510" s="136"/>
      <c r="L1510" s="140" t="s">
        <v>755</v>
      </c>
      <c r="M1510" s="139" t="s">
        <v>80</v>
      </c>
    </row>
    <row r="1511" spans="1:13" s="153" customFormat="1">
      <c r="A1511" s="189" t="s">
        <v>500</v>
      </c>
      <c r="B1511" s="189"/>
      <c r="C1511" s="189" t="s">
        <v>3221</v>
      </c>
      <c r="D1511" s="190">
        <v>45597</v>
      </c>
      <c r="E1511" s="191">
        <v>45631</v>
      </c>
      <c r="F1511" s="132">
        <v>797.7</v>
      </c>
      <c r="G1511" s="193">
        <v>112120201040</v>
      </c>
      <c r="H1511" s="189" t="s">
        <v>1860</v>
      </c>
      <c r="I1511" s="189" t="s">
        <v>3121</v>
      </c>
      <c r="J1511" s="189" t="s">
        <v>67</v>
      </c>
      <c r="K1511" s="136"/>
      <c r="L1511" s="140" t="s">
        <v>755</v>
      </c>
      <c r="M1511" s="139" t="s">
        <v>68</v>
      </c>
    </row>
    <row r="1512" spans="1:13" s="153" customFormat="1">
      <c r="A1512" s="189" t="s">
        <v>500</v>
      </c>
      <c r="B1512" s="189"/>
      <c r="C1512" s="189" t="s">
        <v>3221</v>
      </c>
      <c r="D1512" s="190">
        <v>45597</v>
      </c>
      <c r="E1512" s="191">
        <v>45631</v>
      </c>
      <c r="F1512" s="132">
        <v>797.7</v>
      </c>
      <c r="G1512" s="193">
        <v>112120201040</v>
      </c>
      <c r="H1512" s="189" t="s">
        <v>1860</v>
      </c>
      <c r="I1512" s="189" t="s">
        <v>3122</v>
      </c>
      <c r="J1512" s="189" t="s">
        <v>411</v>
      </c>
      <c r="K1512" s="136"/>
      <c r="L1512" s="140" t="s">
        <v>755</v>
      </c>
      <c r="M1512" s="139" t="s">
        <v>412</v>
      </c>
    </row>
    <row r="1513" spans="1:13" s="153" customFormat="1">
      <c r="A1513" s="189" t="s">
        <v>500</v>
      </c>
      <c r="B1513" s="189"/>
      <c r="C1513" s="189" t="s">
        <v>3221</v>
      </c>
      <c r="D1513" s="190">
        <v>45597</v>
      </c>
      <c r="E1513" s="191">
        <v>45631</v>
      </c>
      <c r="F1513" s="132">
        <v>797.7</v>
      </c>
      <c r="G1513" s="193">
        <v>112120201040</v>
      </c>
      <c r="H1513" s="189" t="s">
        <v>1860</v>
      </c>
      <c r="I1513" s="189" t="s">
        <v>3123</v>
      </c>
      <c r="J1513" s="189" t="s">
        <v>335</v>
      </c>
      <c r="K1513" s="136"/>
      <c r="L1513" s="140" t="s">
        <v>755</v>
      </c>
      <c r="M1513" s="139" t="s">
        <v>336</v>
      </c>
    </row>
    <row r="1514" spans="1:13" s="153" customFormat="1">
      <c r="A1514" s="189" t="s">
        <v>500</v>
      </c>
      <c r="B1514" s="189"/>
      <c r="C1514" s="189" t="s">
        <v>3221</v>
      </c>
      <c r="D1514" s="190">
        <v>45597</v>
      </c>
      <c r="E1514" s="191">
        <v>45631</v>
      </c>
      <c r="F1514" s="132">
        <v>797.7</v>
      </c>
      <c r="G1514" s="193">
        <v>112120201040</v>
      </c>
      <c r="H1514" s="189" t="s">
        <v>1860</v>
      </c>
      <c r="I1514" s="189" t="s">
        <v>3124</v>
      </c>
      <c r="J1514" s="189" t="s">
        <v>267</v>
      </c>
      <c r="K1514" s="136"/>
      <c r="L1514" s="140" t="s">
        <v>755</v>
      </c>
      <c r="M1514" s="139" t="s">
        <v>268</v>
      </c>
    </row>
    <row r="1515" spans="1:13" s="153" customFormat="1">
      <c r="A1515" s="189" t="s">
        <v>500</v>
      </c>
      <c r="B1515" s="189"/>
      <c r="C1515" s="189" t="s">
        <v>3221</v>
      </c>
      <c r="D1515" s="190">
        <v>45597</v>
      </c>
      <c r="E1515" s="191">
        <v>45631</v>
      </c>
      <c r="F1515" s="132">
        <v>797.7</v>
      </c>
      <c r="G1515" s="193">
        <v>112120201040</v>
      </c>
      <c r="H1515" s="189" t="s">
        <v>1860</v>
      </c>
      <c r="I1515" s="189" t="s">
        <v>3125</v>
      </c>
      <c r="J1515" s="189" t="s">
        <v>243</v>
      </c>
      <c r="K1515" s="136"/>
      <c r="L1515" s="140" t="s">
        <v>755</v>
      </c>
      <c r="M1515" s="139" t="s">
        <v>244</v>
      </c>
    </row>
    <row r="1516" spans="1:13" s="153" customFormat="1">
      <c r="A1516" s="189" t="s">
        <v>500</v>
      </c>
      <c r="B1516" s="189"/>
      <c r="C1516" s="189" t="s">
        <v>3221</v>
      </c>
      <c r="D1516" s="190">
        <v>45597</v>
      </c>
      <c r="E1516" s="191">
        <v>45631</v>
      </c>
      <c r="F1516" s="132">
        <v>797.7</v>
      </c>
      <c r="G1516" s="193">
        <v>112120201040</v>
      </c>
      <c r="H1516" s="189" t="s">
        <v>1860</v>
      </c>
      <c r="I1516" s="189" t="s">
        <v>3126</v>
      </c>
      <c r="J1516" s="189" t="s">
        <v>447</v>
      </c>
      <c r="K1516" s="136"/>
      <c r="L1516" s="140" t="s">
        <v>755</v>
      </c>
      <c r="M1516" s="139" t="s">
        <v>448</v>
      </c>
    </row>
    <row r="1517" spans="1:13" s="153" customFormat="1">
      <c r="A1517" s="189" t="s">
        <v>500</v>
      </c>
      <c r="B1517" s="189"/>
      <c r="C1517" s="189" t="s">
        <v>3221</v>
      </c>
      <c r="D1517" s="190">
        <v>45597</v>
      </c>
      <c r="E1517" s="191">
        <v>45631</v>
      </c>
      <c r="F1517" s="132">
        <v>797.7</v>
      </c>
      <c r="G1517" s="193">
        <v>112120201040</v>
      </c>
      <c r="H1517" s="189" t="s">
        <v>1860</v>
      </c>
      <c r="I1517" s="189" t="s">
        <v>3127</v>
      </c>
      <c r="J1517" s="189" t="s">
        <v>485</v>
      </c>
      <c r="K1517" s="136"/>
      <c r="L1517" s="140" t="s">
        <v>755</v>
      </c>
      <c r="M1517" s="139" t="s">
        <v>486</v>
      </c>
    </row>
    <row r="1518" spans="1:13" s="153" customFormat="1">
      <c r="A1518" s="189" t="s">
        <v>500</v>
      </c>
      <c r="B1518" s="189"/>
      <c r="C1518" s="189" t="s">
        <v>3221</v>
      </c>
      <c r="D1518" s="190">
        <v>45597</v>
      </c>
      <c r="E1518" s="191">
        <v>45631</v>
      </c>
      <c r="F1518" s="132">
        <v>797.7</v>
      </c>
      <c r="G1518" s="193">
        <v>112120201040</v>
      </c>
      <c r="H1518" s="189" t="s">
        <v>1860</v>
      </c>
      <c r="I1518" s="189" t="s">
        <v>3128</v>
      </c>
      <c r="J1518" s="189" t="s">
        <v>467</v>
      </c>
      <c r="K1518" s="136"/>
      <c r="L1518" s="140" t="s">
        <v>755</v>
      </c>
      <c r="M1518" s="139" t="s">
        <v>468</v>
      </c>
    </row>
    <row r="1519" spans="1:13" s="153" customFormat="1">
      <c r="A1519" s="189" t="s">
        <v>500</v>
      </c>
      <c r="B1519" s="189"/>
      <c r="C1519" s="189" t="s">
        <v>3221</v>
      </c>
      <c r="D1519" s="190">
        <v>45597</v>
      </c>
      <c r="E1519" s="191">
        <v>45631</v>
      </c>
      <c r="F1519" s="132">
        <v>797.7</v>
      </c>
      <c r="G1519" s="193">
        <v>112120201040</v>
      </c>
      <c r="H1519" s="189" t="s">
        <v>1860</v>
      </c>
      <c r="I1519" s="189" t="s">
        <v>3129</v>
      </c>
      <c r="J1519" s="189" t="s">
        <v>435</v>
      </c>
      <c r="K1519" s="136"/>
      <c r="L1519" s="140" t="s">
        <v>755</v>
      </c>
      <c r="M1519" s="139" t="s">
        <v>436</v>
      </c>
    </row>
    <row r="1520" spans="1:13" s="153" customFormat="1">
      <c r="A1520" s="189" t="s">
        <v>500</v>
      </c>
      <c r="B1520" s="189"/>
      <c r="C1520" s="189" t="s">
        <v>3221</v>
      </c>
      <c r="D1520" s="190">
        <v>45597</v>
      </c>
      <c r="E1520" s="191">
        <v>45631</v>
      </c>
      <c r="F1520" s="132">
        <v>797.7</v>
      </c>
      <c r="G1520" s="193">
        <v>112120201040</v>
      </c>
      <c r="H1520" s="189" t="s">
        <v>1860</v>
      </c>
      <c r="I1520" s="189" t="s">
        <v>3130</v>
      </c>
      <c r="J1520" s="189" t="s">
        <v>123</v>
      </c>
      <c r="K1520" s="136"/>
      <c r="L1520" s="140" t="s">
        <v>755</v>
      </c>
      <c r="M1520" s="139" t="s">
        <v>124</v>
      </c>
    </row>
    <row r="1521" spans="1:13" s="153" customFormat="1">
      <c r="A1521" s="189" t="s">
        <v>500</v>
      </c>
      <c r="B1521" s="189"/>
      <c r="C1521" s="189" t="s">
        <v>3221</v>
      </c>
      <c r="D1521" s="190">
        <v>45597</v>
      </c>
      <c r="E1521" s="191">
        <v>45631</v>
      </c>
      <c r="F1521" s="132">
        <v>797.7</v>
      </c>
      <c r="G1521" s="193">
        <v>112120201040</v>
      </c>
      <c r="H1521" s="189" t="s">
        <v>1860</v>
      </c>
      <c r="I1521" s="189" t="s">
        <v>3131</v>
      </c>
      <c r="J1521" s="189" t="s">
        <v>69</v>
      </c>
      <c r="K1521" s="136"/>
      <c r="L1521" s="140" t="s">
        <v>755</v>
      </c>
      <c r="M1521" s="139" t="s">
        <v>70</v>
      </c>
    </row>
    <row r="1522" spans="1:13" s="153" customFormat="1">
      <c r="A1522" s="189" t="s">
        <v>500</v>
      </c>
      <c r="B1522" s="189"/>
      <c r="C1522" s="189" t="s">
        <v>3221</v>
      </c>
      <c r="D1522" s="190">
        <v>45597</v>
      </c>
      <c r="E1522" s="191">
        <v>45631</v>
      </c>
      <c r="F1522" s="132">
        <v>797.7</v>
      </c>
      <c r="G1522" s="193">
        <v>112120201040</v>
      </c>
      <c r="H1522" s="189" t="s">
        <v>1860</v>
      </c>
      <c r="I1522" s="189" t="s">
        <v>3132</v>
      </c>
      <c r="J1522" s="189" t="s">
        <v>337</v>
      </c>
      <c r="K1522" s="136"/>
      <c r="L1522" s="140" t="s">
        <v>755</v>
      </c>
      <c r="M1522" s="139" t="s">
        <v>338</v>
      </c>
    </row>
    <row r="1523" spans="1:13" s="153" customFormat="1">
      <c r="A1523" s="189" t="s">
        <v>500</v>
      </c>
      <c r="B1523" s="189"/>
      <c r="C1523" s="189" t="s">
        <v>3221</v>
      </c>
      <c r="D1523" s="190">
        <v>45597</v>
      </c>
      <c r="E1523" s="191">
        <v>45631</v>
      </c>
      <c r="F1523" s="132">
        <v>2393.1</v>
      </c>
      <c r="G1523" s="193">
        <v>112120201040</v>
      </c>
      <c r="H1523" s="189" t="s">
        <v>1860</v>
      </c>
      <c r="I1523" s="189" t="s">
        <v>3133</v>
      </c>
      <c r="J1523" s="189" t="s">
        <v>83</v>
      </c>
      <c r="K1523" s="136"/>
      <c r="L1523" s="140" t="s">
        <v>755</v>
      </c>
      <c r="M1523" s="139" t="s">
        <v>84</v>
      </c>
    </row>
    <row r="1524" spans="1:13" s="153" customFormat="1">
      <c r="A1524" s="189" t="s">
        <v>500</v>
      </c>
      <c r="B1524" s="189"/>
      <c r="C1524" s="189" t="s">
        <v>3221</v>
      </c>
      <c r="D1524" s="190">
        <v>45597</v>
      </c>
      <c r="E1524" s="191">
        <v>45631</v>
      </c>
      <c r="F1524" s="132">
        <v>797.7</v>
      </c>
      <c r="G1524" s="193">
        <v>112120201040</v>
      </c>
      <c r="H1524" s="189" t="s">
        <v>1860</v>
      </c>
      <c r="I1524" s="189" t="s">
        <v>3134</v>
      </c>
      <c r="J1524" s="189" t="s">
        <v>315</v>
      </c>
      <c r="K1524" s="136"/>
      <c r="L1524" s="140" t="s">
        <v>755</v>
      </c>
      <c r="M1524" s="139" t="s">
        <v>316</v>
      </c>
    </row>
    <row r="1525" spans="1:13" s="153" customFormat="1">
      <c r="A1525" s="189" t="s">
        <v>500</v>
      </c>
      <c r="B1525" s="189"/>
      <c r="C1525" s="189" t="s">
        <v>3221</v>
      </c>
      <c r="D1525" s="190">
        <v>45597</v>
      </c>
      <c r="E1525" s="191">
        <v>45631</v>
      </c>
      <c r="F1525" s="132">
        <v>797.7</v>
      </c>
      <c r="G1525" s="193">
        <v>112120201040</v>
      </c>
      <c r="H1525" s="189" t="s">
        <v>1860</v>
      </c>
      <c r="I1525" s="189" t="s">
        <v>1852</v>
      </c>
      <c r="J1525" s="189" t="s">
        <v>371</v>
      </c>
      <c r="K1525" s="136"/>
      <c r="L1525" s="140" t="s">
        <v>755</v>
      </c>
      <c r="M1525" s="139" t="s">
        <v>372</v>
      </c>
    </row>
    <row r="1526" spans="1:13" s="153" customFormat="1">
      <c r="A1526" s="189" t="s">
        <v>500</v>
      </c>
      <c r="B1526" s="189"/>
      <c r="C1526" s="189" t="s">
        <v>3221</v>
      </c>
      <c r="D1526" s="190">
        <v>45597</v>
      </c>
      <c r="E1526" s="191">
        <v>45631</v>
      </c>
      <c r="F1526" s="132">
        <v>797.7</v>
      </c>
      <c r="G1526" s="193">
        <v>112120201040</v>
      </c>
      <c r="H1526" s="189" t="s">
        <v>1860</v>
      </c>
      <c r="I1526" s="189" t="s">
        <v>1849</v>
      </c>
      <c r="J1526" s="189" t="s">
        <v>417</v>
      </c>
      <c r="K1526" s="136"/>
      <c r="L1526" s="140" t="s">
        <v>755</v>
      </c>
      <c r="M1526" s="139" t="s">
        <v>418</v>
      </c>
    </row>
    <row r="1527" spans="1:13" s="153" customFormat="1">
      <c r="A1527" s="189" t="s">
        <v>500</v>
      </c>
      <c r="B1527" s="189"/>
      <c r="C1527" s="189" t="s">
        <v>3221</v>
      </c>
      <c r="D1527" s="190">
        <v>45597</v>
      </c>
      <c r="E1527" s="191">
        <v>45631</v>
      </c>
      <c r="F1527" s="132">
        <v>797.7</v>
      </c>
      <c r="G1527" s="193">
        <v>112120201040</v>
      </c>
      <c r="H1527" s="189" t="s">
        <v>1860</v>
      </c>
      <c r="I1527" s="189" t="s">
        <v>3135</v>
      </c>
      <c r="J1527" s="189" t="s">
        <v>265</v>
      </c>
      <c r="K1527" s="136"/>
      <c r="L1527" s="140" t="s">
        <v>755</v>
      </c>
      <c r="M1527" s="139" t="s">
        <v>266</v>
      </c>
    </row>
    <row r="1528" spans="1:13" s="153" customFormat="1">
      <c r="A1528" s="189" t="s">
        <v>500</v>
      </c>
      <c r="B1528" s="189"/>
      <c r="C1528" s="189" t="s">
        <v>3221</v>
      </c>
      <c r="D1528" s="190">
        <v>45597</v>
      </c>
      <c r="E1528" s="191">
        <v>45631</v>
      </c>
      <c r="F1528" s="132">
        <v>797.7</v>
      </c>
      <c r="G1528" s="193">
        <v>112120201040</v>
      </c>
      <c r="H1528" s="189" t="s">
        <v>1860</v>
      </c>
      <c r="I1528" s="189" t="s">
        <v>3136</v>
      </c>
      <c r="J1528" s="189" t="s">
        <v>249</v>
      </c>
      <c r="K1528" s="136"/>
      <c r="L1528" s="140" t="s">
        <v>755</v>
      </c>
      <c r="M1528" s="139" t="s">
        <v>250</v>
      </c>
    </row>
    <row r="1529" spans="1:13" s="153" customFormat="1">
      <c r="A1529" s="189" t="s">
        <v>500</v>
      </c>
      <c r="B1529" s="189"/>
      <c r="C1529" s="189" t="s">
        <v>3221</v>
      </c>
      <c r="D1529" s="190">
        <v>45597</v>
      </c>
      <c r="E1529" s="191">
        <v>45631</v>
      </c>
      <c r="F1529" s="132">
        <v>797.7</v>
      </c>
      <c r="G1529" s="193">
        <v>112120201040</v>
      </c>
      <c r="H1529" s="189" t="s">
        <v>1860</v>
      </c>
      <c r="I1529" s="189" t="s">
        <v>3137</v>
      </c>
      <c r="J1529" s="189" t="s">
        <v>251</v>
      </c>
      <c r="K1529" s="136"/>
      <c r="L1529" s="140" t="s">
        <v>755</v>
      </c>
      <c r="M1529" s="139" t="s">
        <v>252</v>
      </c>
    </row>
    <row r="1530" spans="1:13" s="153" customFormat="1">
      <c r="A1530" s="189" t="s">
        <v>500</v>
      </c>
      <c r="B1530" s="189"/>
      <c r="C1530" s="189" t="s">
        <v>3221</v>
      </c>
      <c r="D1530" s="190">
        <v>45597</v>
      </c>
      <c r="E1530" s="191">
        <v>45631</v>
      </c>
      <c r="F1530" s="132">
        <v>797.7</v>
      </c>
      <c r="G1530" s="193">
        <v>112120201040</v>
      </c>
      <c r="H1530" s="189" t="s">
        <v>1860</v>
      </c>
      <c r="I1530" s="189" t="s">
        <v>3138</v>
      </c>
      <c r="J1530" s="189" t="s">
        <v>205</v>
      </c>
      <c r="K1530" s="136"/>
      <c r="L1530" s="140" t="s">
        <v>755</v>
      </c>
      <c r="M1530" s="139" t="s">
        <v>206</v>
      </c>
    </row>
    <row r="1531" spans="1:13" s="153" customFormat="1">
      <c r="A1531" s="189" t="s">
        <v>500</v>
      </c>
      <c r="B1531" s="189"/>
      <c r="C1531" s="189" t="s">
        <v>3221</v>
      </c>
      <c r="D1531" s="190">
        <v>45597</v>
      </c>
      <c r="E1531" s="191">
        <v>45631</v>
      </c>
      <c r="F1531" s="132">
        <v>797.7</v>
      </c>
      <c r="G1531" s="193">
        <v>112120201040</v>
      </c>
      <c r="H1531" s="189" t="s">
        <v>1860</v>
      </c>
      <c r="I1531" s="189" t="s">
        <v>3139</v>
      </c>
      <c r="J1531" s="189" t="s">
        <v>451</v>
      </c>
      <c r="K1531" s="136"/>
      <c r="L1531" s="140" t="s">
        <v>755</v>
      </c>
      <c r="M1531" s="139" t="s">
        <v>452</v>
      </c>
    </row>
    <row r="1532" spans="1:13" s="153" customFormat="1">
      <c r="A1532" s="189" t="s">
        <v>500</v>
      </c>
      <c r="B1532" s="189"/>
      <c r="C1532" s="189" t="s">
        <v>3221</v>
      </c>
      <c r="D1532" s="190">
        <v>45597</v>
      </c>
      <c r="E1532" s="191">
        <v>45631</v>
      </c>
      <c r="F1532" s="132">
        <v>797.7</v>
      </c>
      <c r="G1532" s="193">
        <v>112120201040</v>
      </c>
      <c r="H1532" s="189" t="s">
        <v>1860</v>
      </c>
      <c r="I1532" s="189" t="s">
        <v>3140</v>
      </c>
      <c r="J1532" s="189" t="s">
        <v>505</v>
      </c>
      <c r="K1532" s="136"/>
      <c r="L1532" s="140" t="s">
        <v>755</v>
      </c>
      <c r="M1532" s="139" t="s">
        <v>506</v>
      </c>
    </row>
    <row r="1533" spans="1:13" s="153" customFormat="1">
      <c r="A1533" s="189" t="s">
        <v>500</v>
      </c>
      <c r="B1533" s="189"/>
      <c r="C1533" s="189" t="s">
        <v>3221</v>
      </c>
      <c r="D1533" s="190">
        <v>45597</v>
      </c>
      <c r="E1533" s="191">
        <v>45631</v>
      </c>
      <c r="F1533" s="132">
        <v>797.7</v>
      </c>
      <c r="G1533" s="193">
        <v>112120201040</v>
      </c>
      <c r="H1533" s="189" t="s">
        <v>1860</v>
      </c>
      <c r="I1533" s="189" t="s">
        <v>3141</v>
      </c>
      <c r="J1533" s="189" t="s">
        <v>10</v>
      </c>
      <c r="K1533" s="136"/>
      <c r="L1533" s="140" t="s">
        <v>755</v>
      </c>
      <c r="M1533" s="139" t="s">
        <v>11</v>
      </c>
    </row>
    <row r="1534" spans="1:13" s="153" customFormat="1">
      <c r="A1534" s="189" t="s">
        <v>500</v>
      </c>
      <c r="B1534" s="189"/>
      <c r="C1534" s="189" t="s">
        <v>3221</v>
      </c>
      <c r="D1534" s="190">
        <v>45597</v>
      </c>
      <c r="E1534" s="191">
        <v>45631</v>
      </c>
      <c r="F1534" s="132">
        <v>797.7</v>
      </c>
      <c r="G1534" s="193">
        <v>112120201040</v>
      </c>
      <c r="H1534" s="189" t="s">
        <v>1860</v>
      </c>
      <c r="I1534" s="189" t="s">
        <v>3142</v>
      </c>
      <c r="J1534" s="189" t="s">
        <v>151</v>
      </c>
      <c r="K1534" s="136"/>
      <c r="L1534" s="140" t="s">
        <v>755</v>
      </c>
      <c r="M1534" s="139" t="s">
        <v>152</v>
      </c>
    </row>
    <row r="1535" spans="1:13" s="153" customFormat="1">
      <c r="A1535" s="189" t="s">
        <v>500</v>
      </c>
      <c r="B1535" s="189"/>
      <c r="C1535" s="189" t="s">
        <v>3221</v>
      </c>
      <c r="D1535" s="190">
        <v>45597</v>
      </c>
      <c r="E1535" s="191">
        <v>45631</v>
      </c>
      <c r="F1535" s="132">
        <v>797.7</v>
      </c>
      <c r="G1535" s="193">
        <v>112120201040</v>
      </c>
      <c r="H1535" s="189" t="s">
        <v>1860</v>
      </c>
      <c r="I1535" s="189" t="s">
        <v>3143</v>
      </c>
      <c r="J1535" s="189" t="s">
        <v>133</v>
      </c>
      <c r="K1535" s="136"/>
      <c r="L1535" s="140" t="s">
        <v>755</v>
      </c>
      <c r="M1535" s="139" t="s">
        <v>134</v>
      </c>
    </row>
    <row r="1536" spans="1:13" s="153" customFormat="1">
      <c r="A1536" s="189" t="s">
        <v>500</v>
      </c>
      <c r="B1536" s="189"/>
      <c r="C1536" s="189" t="s">
        <v>3221</v>
      </c>
      <c r="D1536" s="190">
        <v>45597</v>
      </c>
      <c r="E1536" s="191">
        <v>45631</v>
      </c>
      <c r="F1536" s="132">
        <v>797.7</v>
      </c>
      <c r="G1536" s="193">
        <v>112120201040</v>
      </c>
      <c r="H1536" s="189" t="s">
        <v>1860</v>
      </c>
      <c r="I1536" s="189" t="s">
        <v>3144</v>
      </c>
      <c r="J1536" s="189" t="s">
        <v>353</v>
      </c>
      <c r="K1536" s="136"/>
      <c r="L1536" s="140" t="s">
        <v>755</v>
      </c>
      <c r="M1536" s="139" t="s">
        <v>354</v>
      </c>
    </row>
    <row r="1537" spans="1:13" s="153" customFormat="1">
      <c r="A1537" s="189" t="s">
        <v>500</v>
      </c>
      <c r="B1537" s="189"/>
      <c r="C1537" s="189" t="s">
        <v>3221</v>
      </c>
      <c r="D1537" s="190">
        <v>45597</v>
      </c>
      <c r="E1537" s="191">
        <v>45631</v>
      </c>
      <c r="F1537" s="132">
        <v>797.7</v>
      </c>
      <c r="G1537" s="193">
        <v>112120201040</v>
      </c>
      <c r="H1537" s="189" t="s">
        <v>1860</v>
      </c>
      <c r="I1537" s="189" t="s">
        <v>3145</v>
      </c>
      <c r="J1537" s="189" t="s">
        <v>283</v>
      </c>
      <c r="K1537" s="136"/>
      <c r="L1537" s="140" t="s">
        <v>755</v>
      </c>
      <c r="M1537" s="139" t="s">
        <v>284</v>
      </c>
    </row>
    <row r="1538" spans="1:13" s="153" customFormat="1">
      <c r="A1538" s="189" t="s">
        <v>500</v>
      </c>
      <c r="B1538" s="189"/>
      <c r="C1538" s="189" t="s">
        <v>3221</v>
      </c>
      <c r="D1538" s="190">
        <v>45597</v>
      </c>
      <c r="E1538" s="191">
        <v>45631</v>
      </c>
      <c r="F1538" s="132">
        <v>797.7</v>
      </c>
      <c r="G1538" s="193">
        <v>112120201040</v>
      </c>
      <c r="H1538" s="189" t="s">
        <v>1860</v>
      </c>
      <c r="I1538" s="189" t="s">
        <v>1855</v>
      </c>
      <c r="J1538" s="189" t="s">
        <v>59</v>
      </c>
      <c r="K1538" s="136"/>
      <c r="L1538" s="140" t="s">
        <v>755</v>
      </c>
      <c r="M1538" s="139" t="s">
        <v>60</v>
      </c>
    </row>
    <row r="1539" spans="1:13" s="153" customFormat="1">
      <c r="A1539" s="189" t="s">
        <v>500</v>
      </c>
      <c r="B1539" s="189"/>
      <c r="C1539" s="189" t="s">
        <v>3221</v>
      </c>
      <c r="D1539" s="190">
        <v>45597</v>
      </c>
      <c r="E1539" s="191">
        <v>45631</v>
      </c>
      <c r="F1539" s="132">
        <v>797.7</v>
      </c>
      <c r="G1539" s="193">
        <v>112120201040</v>
      </c>
      <c r="H1539" s="189" t="s">
        <v>1860</v>
      </c>
      <c r="I1539" s="189" t="s">
        <v>3146</v>
      </c>
      <c r="J1539" s="189" t="s">
        <v>185</v>
      </c>
      <c r="K1539" s="136"/>
      <c r="L1539" s="140" t="s">
        <v>755</v>
      </c>
      <c r="M1539" s="139" t="s">
        <v>186</v>
      </c>
    </row>
    <row r="1540" spans="1:13" s="153" customFormat="1">
      <c r="A1540" s="189" t="s">
        <v>500</v>
      </c>
      <c r="B1540" s="189"/>
      <c r="C1540" s="189" t="s">
        <v>3221</v>
      </c>
      <c r="D1540" s="190">
        <v>45597</v>
      </c>
      <c r="E1540" s="191">
        <v>45631</v>
      </c>
      <c r="F1540" s="132">
        <v>797.7</v>
      </c>
      <c r="G1540" s="193">
        <v>112120201040</v>
      </c>
      <c r="H1540" s="189" t="s">
        <v>1860</v>
      </c>
      <c r="I1540" s="189" t="s">
        <v>3147</v>
      </c>
      <c r="J1540" s="189" t="s">
        <v>195</v>
      </c>
      <c r="K1540" s="136"/>
      <c r="L1540" s="140" t="s">
        <v>755</v>
      </c>
      <c r="M1540" s="139" t="s">
        <v>196</v>
      </c>
    </row>
    <row r="1541" spans="1:13" s="153" customFormat="1">
      <c r="A1541" s="189" t="s">
        <v>500</v>
      </c>
      <c r="B1541" s="189"/>
      <c r="C1541" s="189" t="s">
        <v>3221</v>
      </c>
      <c r="D1541" s="190">
        <v>45597</v>
      </c>
      <c r="E1541" s="191">
        <v>45631</v>
      </c>
      <c r="F1541" s="132">
        <v>797.7</v>
      </c>
      <c r="G1541" s="193">
        <v>112120201040</v>
      </c>
      <c r="H1541" s="189" t="s">
        <v>1860</v>
      </c>
      <c r="I1541" s="189" t="s">
        <v>3148</v>
      </c>
      <c r="J1541" s="189" t="s">
        <v>187</v>
      </c>
      <c r="K1541" s="136"/>
      <c r="L1541" s="140" t="s">
        <v>755</v>
      </c>
      <c r="M1541" s="139" t="s">
        <v>188</v>
      </c>
    </row>
    <row r="1542" spans="1:13" s="153" customFormat="1">
      <c r="A1542" s="189" t="s">
        <v>500</v>
      </c>
      <c r="B1542" s="189"/>
      <c r="C1542" s="189" t="s">
        <v>3221</v>
      </c>
      <c r="D1542" s="190">
        <v>45597</v>
      </c>
      <c r="E1542" s="191">
        <v>45631</v>
      </c>
      <c r="F1542" s="132">
        <v>797.7</v>
      </c>
      <c r="G1542" s="193">
        <v>112120201040</v>
      </c>
      <c r="H1542" s="189" t="s">
        <v>1860</v>
      </c>
      <c r="I1542" s="189" t="s">
        <v>3149</v>
      </c>
      <c r="J1542" s="189" t="s">
        <v>131</v>
      </c>
      <c r="K1542" s="136"/>
      <c r="L1542" s="140" t="s">
        <v>755</v>
      </c>
      <c r="M1542" s="139" t="s">
        <v>132</v>
      </c>
    </row>
    <row r="1543" spans="1:13" s="153" customFormat="1">
      <c r="A1543" s="189" t="s">
        <v>500</v>
      </c>
      <c r="B1543" s="189"/>
      <c r="C1543" s="189" t="s">
        <v>3221</v>
      </c>
      <c r="D1543" s="190">
        <v>45597</v>
      </c>
      <c r="E1543" s="191">
        <v>45631</v>
      </c>
      <c r="F1543" s="132">
        <v>797.7</v>
      </c>
      <c r="G1543" s="193">
        <v>112120201040</v>
      </c>
      <c r="H1543" s="189" t="s">
        <v>1860</v>
      </c>
      <c r="I1543" s="189" t="s">
        <v>3150</v>
      </c>
      <c r="J1543" s="189" t="s">
        <v>12</v>
      </c>
      <c r="K1543" s="136"/>
      <c r="L1543" s="140" t="s">
        <v>755</v>
      </c>
      <c r="M1543" s="139" t="s">
        <v>13</v>
      </c>
    </row>
    <row r="1544" spans="1:13" s="153" customFormat="1">
      <c r="A1544" s="189" t="s">
        <v>500</v>
      </c>
      <c r="B1544" s="189"/>
      <c r="C1544" s="189" t="s">
        <v>3221</v>
      </c>
      <c r="D1544" s="190">
        <v>45597</v>
      </c>
      <c r="E1544" s="191">
        <v>45631</v>
      </c>
      <c r="F1544" s="132">
        <v>797.7</v>
      </c>
      <c r="G1544" s="193">
        <v>112120201040</v>
      </c>
      <c r="H1544" s="189" t="s">
        <v>1860</v>
      </c>
      <c r="I1544" s="189" t="s">
        <v>3151</v>
      </c>
      <c r="J1544" s="189" t="s">
        <v>71</v>
      </c>
      <c r="K1544" s="136"/>
      <c r="L1544" s="140" t="s">
        <v>755</v>
      </c>
      <c r="M1544" s="139" t="s">
        <v>72</v>
      </c>
    </row>
    <row r="1545" spans="1:13" s="153" customFormat="1">
      <c r="A1545" s="189" t="s">
        <v>500</v>
      </c>
      <c r="B1545" s="189"/>
      <c r="C1545" s="189" t="s">
        <v>3221</v>
      </c>
      <c r="D1545" s="190">
        <v>45597</v>
      </c>
      <c r="E1545" s="191">
        <v>45631</v>
      </c>
      <c r="F1545" s="132">
        <v>797.7</v>
      </c>
      <c r="G1545" s="193">
        <v>112120201040</v>
      </c>
      <c r="H1545" s="189" t="s">
        <v>1860</v>
      </c>
      <c r="I1545" s="189" t="s">
        <v>3152</v>
      </c>
      <c r="J1545" s="189" t="s">
        <v>209</v>
      </c>
      <c r="K1545" s="136"/>
      <c r="L1545" s="140" t="s">
        <v>755</v>
      </c>
      <c r="M1545" s="139" t="s">
        <v>210</v>
      </c>
    </row>
    <row r="1546" spans="1:13" s="153" customFormat="1">
      <c r="A1546" s="189" t="s">
        <v>500</v>
      </c>
      <c r="B1546" s="189"/>
      <c r="C1546" s="189" t="s">
        <v>3221</v>
      </c>
      <c r="D1546" s="190">
        <v>45597</v>
      </c>
      <c r="E1546" s="191">
        <v>45631</v>
      </c>
      <c r="F1546" s="132">
        <v>797.7</v>
      </c>
      <c r="G1546" s="193">
        <v>112120201040</v>
      </c>
      <c r="H1546" s="189" t="s">
        <v>1860</v>
      </c>
      <c r="I1546" s="189" t="s">
        <v>3153</v>
      </c>
      <c r="J1546" s="189" t="s">
        <v>215</v>
      </c>
      <c r="K1546" s="136"/>
      <c r="L1546" s="140" t="s">
        <v>755</v>
      </c>
      <c r="M1546" s="139" t="s">
        <v>216</v>
      </c>
    </row>
    <row r="1547" spans="1:13" s="153" customFormat="1">
      <c r="A1547" s="189" t="s">
        <v>500</v>
      </c>
      <c r="B1547" s="189"/>
      <c r="C1547" s="189" t="s">
        <v>3221</v>
      </c>
      <c r="D1547" s="190">
        <v>45597</v>
      </c>
      <c r="E1547" s="191">
        <v>45631</v>
      </c>
      <c r="F1547" s="132">
        <v>797.7</v>
      </c>
      <c r="G1547" s="193">
        <v>112120201040</v>
      </c>
      <c r="H1547" s="189" t="s">
        <v>1860</v>
      </c>
      <c r="I1547" s="189" t="s">
        <v>3154</v>
      </c>
      <c r="J1547" s="189" t="s">
        <v>425</v>
      </c>
      <c r="K1547" s="136"/>
      <c r="L1547" s="140" t="s">
        <v>755</v>
      </c>
      <c r="M1547" s="139" t="s">
        <v>426</v>
      </c>
    </row>
    <row r="1548" spans="1:13" s="153" customFormat="1">
      <c r="A1548" s="189" t="s">
        <v>500</v>
      </c>
      <c r="B1548" s="189"/>
      <c r="C1548" s="189" t="s">
        <v>3221</v>
      </c>
      <c r="D1548" s="190">
        <v>45597</v>
      </c>
      <c r="E1548" s="191">
        <v>45631</v>
      </c>
      <c r="F1548" s="132">
        <v>797.7</v>
      </c>
      <c r="G1548" s="193">
        <v>112120201040</v>
      </c>
      <c r="H1548" s="189" t="s">
        <v>1860</v>
      </c>
      <c r="I1548" s="189" t="s">
        <v>3155</v>
      </c>
      <c r="J1548" s="189" t="s">
        <v>363</v>
      </c>
      <c r="K1548" s="136"/>
      <c r="L1548" s="140" t="s">
        <v>755</v>
      </c>
      <c r="M1548" s="139" t="s">
        <v>364</v>
      </c>
    </row>
    <row r="1549" spans="1:13" s="153" customFormat="1">
      <c r="A1549" s="189" t="s">
        <v>500</v>
      </c>
      <c r="B1549" s="189"/>
      <c r="C1549" s="189" t="s">
        <v>3221</v>
      </c>
      <c r="D1549" s="190">
        <v>45597</v>
      </c>
      <c r="E1549" s="191">
        <v>45631</v>
      </c>
      <c r="F1549" s="132">
        <v>797.7</v>
      </c>
      <c r="G1549" s="193">
        <v>112120201040</v>
      </c>
      <c r="H1549" s="189" t="s">
        <v>1860</v>
      </c>
      <c r="I1549" s="189" t="s">
        <v>3156</v>
      </c>
      <c r="J1549" s="189" t="s">
        <v>293</v>
      </c>
      <c r="K1549" s="136"/>
      <c r="L1549" s="140" t="s">
        <v>755</v>
      </c>
      <c r="M1549" s="139" t="s">
        <v>294</v>
      </c>
    </row>
    <row r="1550" spans="1:13" s="153" customFormat="1">
      <c r="A1550" s="189" t="s">
        <v>500</v>
      </c>
      <c r="B1550" s="189"/>
      <c r="C1550" s="189" t="s">
        <v>3221</v>
      </c>
      <c r="D1550" s="190">
        <v>45597</v>
      </c>
      <c r="E1550" s="191">
        <v>45631</v>
      </c>
      <c r="F1550" s="132">
        <v>797.7</v>
      </c>
      <c r="G1550" s="193">
        <v>112120201040</v>
      </c>
      <c r="H1550" s="189" t="s">
        <v>1860</v>
      </c>
      <c r="I1550" s="189" t="s">
        <v>3157</v>
      </c>
      <c r="J1550" s="189" t="s">
        <v>257</v>
      </c>
      <c r="K1550" s="136"/>
      <c r="L1550" s="140" t="s">
        <v>755</v>
      </c>
      <c r="M1550" s="139" t="s">
        <v>258</v>
      </c>
    </row>
    <row r="1551" spans="1:13" s="153" customFormat="1">
      <c r="A1551" s="189" t="s">
        <v>500</v>
      </c>
      <c r="B1551" s="189"/>
      <c r="C1551" s="189" t="s">
        <v>3221</v>
      </c>
      <c r="D1551" s="190">
        <v>45597</v>
      </c>
      <c r="E1551" s="191">
        <v>45631</v>
      </c>
      <c r="F1551" s="132">
        <v>797.7</v>
      </c>
      <c r="G1551" s="193">
        <v>112120201040</v>
      </c>
      <c r="H1551" s="189" t="s">
        <v>1860</v>
      </c>
      <c r="I1551" s="189" t="s">
        <v>3158</v>
      </c>
      <c r="J1551" s="189" t="s">
        <v>139</v>
      </c>
      <c r="K1551" s="136"/>
      <c r="L1551" s="140" t="s">
        <v>755</v>
      </c>
      <c r="M1551" s="139" t="s">
        <v>140</v>
      </c>
    </row>
    <row r="1552" spans="1:13" s="153" customFormat="1">
      <c r="A1552" s="189" t="s">
        <v>500</v>
      </c>
      <c r="B1552" s="189"/>
      <c r="C1552" s="189" t="s">
        <v>3221</v>
      </c>
      <c r="D1552" s="190">
        <v>45597</v>
      </c>
      <c r="E1552" s="191">
        <v>45631</v>
      </c>
      <c r="F1552" s="132">
        <v>797.7</v>
      </c>
      <c r="G1552" s="193">
        <v>112120201040</v>
      </c>
      <c r="H1552" s="189" t="s">
        <v>1860</v>
      </c>
      <c r="I1552" s="189" t="s">
        <v>3159</v>
      </c>
      <c r="J1552" s="189" t="s">
        <v>339</v>
      </c>
      <c r="K1552" s="136"/>
      <c r="L1552" s="140" t="s">
        <v>755</v>
      </c>
      <c r="M1552" s="139" t="s">
        <v>340</v>
      </c>
    </row>
    <row r="1553" spans="1:13" s="153" customFormat="1">
      <c r="A1553" s="189" t="s">
        <v>500</v>
      </c>
      <c r="B1553" s="189"/>
      <c r="C1553" s="189" t="s">
        <v>3221</v>
      </c>
      <c r="D1553" s="190">
        <v>45597</v>
      </c>
      <c r="E1553" s="191">
        <v>45631</v>
      </c>
      <c r="F1553" s="132">
        <v>797.7</v>
      </c>
      <c r="G1553" s="193">
        <v>112120201040</v>
      </c>
      <c r="H1553" s="189" t="s">
        <v>1860</v>
      </c>
      <c r="I1553" s="189" t="s">
        <v>3160</v>
      </c>
      <c r="J1553" s="189" t="s">
        <v>319</v>
      </c>
      <c r="K1553" s="136"/>
      <c r="L1553" s="140" t="s">
        <v>755</v>
      </c>
      <c r="M1553" s="139" t="s">
        <v>320</v>
      </c>
    </row>
    <row r="1554" spans="1:13" s="153" customFormat="1">
      <c r="A1554" s="189" t="s">
        <v>500</v>
      </c>
      <c r="B1554" s="189"/>
      <c r="C1554" s="189" t="s">
        <v>3221</v>
      </c>
      <c r="D1554" s="190">
        <v>45597</v>
      </c>
      <c r="E1554" s="191">
        <v>45631</v>
      </c>
      <c r="F1554" s="132">
        <v>797.7</v>
      </c>
      <c r="G1554" s="193">
        <v>112120201040</v>
      </c>
      <c r="H1554" s="189" t="s">
        <v>1860</v>
      </c>
      <c r="I1554" s="189" t="s">
        <v>3161</v>
      </c>
      <c r="J1554" s="189" t="s">
        <v>441</v>
      </c>
      <c r="K1554" s="136"/>
      <c r="L1554" s="140" t="s">
        <v>755</v>
      </c>
      <c r="M1554" s="139" t="s">
        <v>442</v>
      </c>
    </row>
    <row r="1555" spans="1:13" s="153" customFormat="1">
      <c r="A1555" s="189" t="s">
        <v>500</v>
      </c>
      <c r="B1555" s="189"/>
      <c r="C1555" s="189" t="s">
        <v>3221</v>
      </c>
      <c r="D1555" s="190">
        <v>45597</v>
      </c>
      <c r="E1555" s="191">
        <v>45631</v>
      </c>
      <c r="F1555" s="132">
        <v>797.7</v>
      </c>
      <c r="G1555" s="193">
        <v>112120201040</v>
      </c>
      <c r="H1555" s="189" t="s">
        <v>1860</v>
      </c>
      <c r="I1555" s="189" t="s">
        <v>3162</v>
      </c>
      <c r="J1555" s="189" t="s">
        <v>14</v>
      </c>
      <c r="K1555" s="136"/>
      <c r="L1555" s="140" t="s">
        <v>755</v>
      </c>
      <c r="M1555" s="139" t="s">
        <v>15</v>
      </c>
    </row>
    <row r="1556" spans="1:13" s="153" customFormat="1">
      <c r="A1556" s="189" t="s">
        <v>500</v>
      </c>
      <c r="B1556" s="189"/>
      <c r="C1556" s="189" t="s">
        <v>3221</v>
      </c>
      <c r="D1556" s="190">
        <v>45597</v>
      </c>
      <c r="E1556" s="191">
        <v>45631</v>
      </c>
      <c r="F1556" s="132">
        <v>797.7</v>
      </c>
      <c r="G1556" s="193">
        <v>112120201040</v>
      </c>
      <c r="H1556" s="189" t="s">
        <v>1860</v>
      </c>
      <c r="I1556" s="189" t="s">
        <v>3163</v>
      </c>
      <c r="J1556" s="189" t="s">
        <v>271</v>
      </c>
      <c r="K1556" s="136"/>
      <c r="L1556" s="140" t="s">
        <v>755</v>
      </c>
      <c r="M1556" s="139" t="s">
        <v>272</v>
      </c>
    </row>
    <row r="1557" spans="1:13" s="153" customFormat="1">
      <c r="A1557" s="189" t="s">
        <v>500</v>
      </c>
      <c r="B1557" s="189"/>
      <c r="C1557" s="189" t="s">
        <v>3221</v>
      </c>
      <c r="D1557" s="190">
        <v>45597</v>
      </c>
      <c r="E1557" s="191">
        <v>45631</v>
      </c>
      <c r="F1557" s="132">
        <v>797.7</v>
      </c>
      <c r="G1557" s="193">
        <v>112120201040</v>
      </c>
      <c r="H1557" s="189" t="s">
        <v>1860</v>
      </c>
      <c r="I1557" s="189" t="s">
        <v>3164</v>
      </c>
      <c r="J1557" s="189" t="s">
        <v>443</v>
      </c>
      <c r="K1557" s="136"/>
      <c r="L1557" s="140" t="s">
        <v>755</v>
      </c>
      <c r="M1557" s="139" t="s">
        <v>444</v>
      </c>
    </row>
    <row r="1558" spans="1:13" s="153" customFormat="1">
      <c r="A1558" s="189" t="s">
        <v>500</v>
      </c>
      <c r="B1558" s="189"/>
      <c r="C1558" s="189" t="s">
        <v>3221</v>
      </c>
      <c r="D1558" s="190">
        <v>45597</v>
      </c>
      <c r="E1558" s="191">
        <v>45631</v>
      </c>
      <c r="F1558" s="132">
        <v>797.7</v>
      </c>
      <c r="G1558" s="193">
        <v>112120201040</v>
      </c>
      <c r="H1558" s="189" t="s">
        <v>1860</v>
      </c>
      <c r="I1558" s="189" t="s">
        <v>3165</v>
      </c>
      <c r="J1558" s="189" t="s">
        <v>155</v>
      </c>
      <c r="K1558" s="136"/>
      <c r="L1558" s="140" t="s">
        <v>755</v>
      </c>
      <c r="M1558" s="139" t="s">
        <v>156</v>
      </c>
    </row>
    <row r="1559" spans="1:13" s="153" customFormat="1">
      <c r="A1559" s="189" t="s">
        <v>500</v>
      </c>
      <c r="B1559" s="189"/>
      <c r="C1559" s="189" t="s">
        <v>3221</v>
      </c>
      <c r="D1559" s="190">
        <v>45597</v>
      </c>
      <c r="E1559" s="191">
        <v>45631</v>
      </c>
      <c r="F1559" s="132">
        <v>797.7</v>
      </c>
      <c r="G1559" s="193">
        <v>112120201040</v>
      </c>
      <c r="H1559" s="189" t="s">
        <v>1860</v>
      </c>
      <c r="I1559" s="189" t="s">
        <v>3166</v>
      </c>
      <c r="J1559" s="189" t="s">
        <v>287</v>
      </c>
      <c r="K1559" s="136"/>
      <c r="L1559" s="140" t="s">
        <v>755</v>
      </c>
      <c r="M1559" s="139" t="s">
        <v>288</v>
      </c>
    </row>
    <row r="1560" spans="1:13" s="153" customFormat="1">
      <c r="A1560" s="189" t="s">
        <v>500</v>
      </c>
      <c r="B1560" s="189"/>
      <c r="C1560" s="189" t="s">
        <v>3221</v>
      </c>
      <c r="D1560" s="190">
        <v>45597</v>
      </c>
      <c r="E1560" s="191">
        <v>45631</v>
      </c>
      <c r="F1560" s="132">
        <v>797.7</v>
      </c>
      <c r="G1560" s="193">
        <v>112120201040</v>
      </c>
      <c r="H1560" s="189" t="s">
        <v>1860</v>
      </c>
      <c r="I1560" s="189" t="s">
        <v>3167</v>
      </c>
      <c r="J1560" s="189" t="s">
        <v>341</v>
      </c>
      <c r="K1560" s="136"/>
      <c r="L1560" s="140" t="s">
        <v>755</v>
      </c>
      <c r="M1560" s="139" t="s">
        <v>342</v>
      </c>
    </row>
    <row r="1561" spans="1:13" s="153" customFormat="1">
      <c r="A1561" s="189" t="s">
        <v>500</v>
      </c>
      <c r="B1561" s="189"/>
      <c r="C1561" s="189" t="s">
        <v>3221</v>
      </c>
      <c r="D1561" s="190">
        <v>45597</v>
      </c>
      <c r="E1561" s="191">
        <v>45631</v>
      </c>
      <c r="F1561" s="132">
        <v>797.7</v>
      </c>
      <c r="G1561" s="193">
        <v>112120201040</v>
      </c>
      <c r="H1561" s="189" t="s">
        <v>1860</v>
      </c>
      <c r="I1561" s="189" t="s">
        <v>3168</v>
      </c>
      <c r="J1561" s="189" t="s">
        <v>253</v>
      </c>
      <c r="K1561" s="136"/>
      <c r="L1561" s="140" t="s">
        <v>755</v>
      </c>
      <c r="M1561" s="139" t="s">
        <v>254</v>
      </c>
    </row>
    <row r="1562" spans="1:13" s="153" customFormat="1">
      <c r="A1562" s="189" t="s">
        <v>500</v>
      </c>
      <c r="B1562" s="189"/>
      <c r="C1562" s="189" t="s">
        <v>3221</v>
      </c>
      <c r="D1562" s="190">
        <v>45597</v>
      </c>
      <c r="E1562" s="191">
        <v>45631</v>
      </c>
      <c r="F1562" s="132">
        <v>797.7</v>
      </c>
      <c r="G1562" s="193">
        <v>112120201040</v>
      </c>
      <c r="H1562" s="189" t="s">
        <v>1860</v>
      </c>
      <c r="I1562" s="189" t="s">
        <v>3169</v>
      </c>
      <c r="J1562" s="189" t="s">
        <v>498</v>
      </c>
      <c r="K1562" s="136"/>
      <c r="L1562" s="140" t="s">
        <v>755</v>
      </c>
      <c r="M1562" s="139" t="s">
        <v>499</v>
      </c>
    </row>
    <row r="1563" spans="1:13" s="153" customFormat="1">
      <c r="A1563" s="189" t="s">
        <v>500</v>
      </c>
      <c r="B1563" s="189"/>
      <c r="C1563" s="189" t="s">
        <v>3221</v>
      </c>
      <c r="D1563" s="190">
        <v>45597</v>
      </c>
      <c r="E1563" s="191">
        <v>45631</v>
      </c>
      <c r="F1563" s="132">
        <v>797.7</v>
      </c>
      <c r="G1563" s="193">
        <v>112120201040</v>
      </c>
      <c r="H1563" s="189" t="s">
        <v>1860</v>
      </c>
      <c r="I1563" s="189" t="s">
        <v>3170</v>
      </c>
      <c r="J1563" s="189" t="s">
        <v>381</v>
      </c>
      <c r="K1563" s="136"/>
      <c r="L1563" s="140" t="s">
        <v>755</v>
      </c>
      <c r="M1563" s="139" t="s">
        <v>382</v>
      </c>
    </row>
    <row r="1564" spans="1:13" s="153" customFormat="1">
      <c r="A1564" s="189" t="s">
        <v>500</v>
      </c>
      <c r="B1564" s="189"/>
      <c r="C1564" s="189" t="s">
        <v>3221</v>
      </c>
      <c r="D1564" s="190">
        <v>45597</v>
      </c>
      <c r="E1564" s="191">
        <v>45631</v>
      </c>
      <c r="F1564" s="132">
        <v>797.7</v>
      </c>
      <c r="G1564" s="193">
        <v>112120201040</v>
      </c>
      <c r="H1564" s="189" t="s">
        <v>1860</v>
      </c>
      <c r="I1564" s="189" t="s">
        <v>3171</v>
      </c>
      <c r="J1564" s="189" t="s">
        <v>273</v>
      </c>
      <c r="K1564" s="136"/>
      <c r="L1564" s="140" t="s">
        <v>755</v>
      </c>
      <c r="M1564" s="139" t="s">
        <v>274</v>
      </c>
    </row>
    <row r="1565" spans="1:13" s="153" customFormat="1">
      <c r="A1565" s="189" t="s">
        <v>500</v>
      </c>
      <c r="B1565" s="189"/>
      <c r="C1565" s="189" t="s">
        <v>3221</v>
      </c>
      <c r="D1565" s="190">
        <v>45597</v>
      </c>
      <c r="E1565" s="191">
        <v>45631</v>
      </c>
      <c r="F1565" s="132">
        <v>797.7</v>
      </c>
      <c r="G1565" s="193">
        <v>112120201040</v>
      </c>
      <c r="H1565" s="189" t="s">
        <v>1860</v>
      </c>
      <c r="I1565" s="189" t="s">
        <v>3172</v>
      </c>
      <c r="J1565" s="189" t="s">
        <v>481</v>
      </c>
      <c r="K1565" s="136"/>
      <c r="L1565" s="140" t="s">
        <v>755</v>
      </c>
      <c r="M1565" s="139" t="s">
        <v>482</v>
      </c>
    </row>
    <row r="1566" spans="1:13" s="153" customFormat="1">
      <c r="A1566" s="189" t="s">
        <v>500</v>
      </c>
      <c r="B1566" s="189"/>
      <c r="C1566" s="189" t="s">
        <v>3221</v>
      </c>
      <c r="D1566" s="190">
        <v>45597</v>
      </c>
      <c r="E1566" s="191">
        <v>45631</v>
      </c>
      <c r="F1566" s="132">
        <v>797.7</v>
      </c>
      <c r="G1566" s="193">
        <v>112120201040</v>
      </c>
      <c r="H1566" s="189" t="s">
        <v>1860</v>
      </c>
      <c r="I1566" s="189" t="s">
        <v>3173</v>
      </c>
      <c r="J1566" s="189" t="s">
        <v>135</v>
      </c>
      <c r="K1566" s="136"/>
      <c r="L1566" s="140" t="s">
        <v>755</v>
      </c>
      <c r="M1566" s="139" t="s">
        <v>136</v>
      </c>
    </row>
    <row r="1567" spans="1:13" s="153" customFormat="1">
      <c r="A1567" s="189" t="s">
        <v>500</v>
      </c>
      <c r="B1567" s="189"/>
      <c r="C1567" s="189" t="s">
        <v>3221</v>
      </c>
      <c r="D1567" s="190">
        <v>45597</v>
      </c>
      <c r="E1567" s="191">
        <v>45631</v>
      </c>
      <c r="F1567" s="132">
        <v>797.7</v>
      </c>
      <c r="G1567" s="193">
        <v>112120201040</v>
      </c>
      <c r="H1567" s="189" t="s">
        <v>1860</v>
      </c>
      <c r="I1567" s="189" t="s">
        <v>3174</v>
      </c>
      <c r="J1567" s="189" t="s">
        <v>507</v>
      </c>
      <c r="K1567" s="136"/>
      <c r="L1567" s="140" t="s">
        <v>755</v>
      </c>
      <c r="M1567" s="139" t="s">
        <v>508</v>
      </c>
    </row>
    <row r="1568" spans="1:13" s="153" customFormat="1">
      <c r="A1568" s="189" t="s">
        <v>500</v>
      </c>
      <c r="B1568" s="189"/>
      <c r="C1568" s="189" t="s">
        <v>3221</v>
      </c>
      <c r="D1568" s="190">
        <v>45597</v>
      </c>
      <c r="E1568" s="191">
        <v>45631</v>
      </c>
      <c r="F1568" s="132">
        <v>797.7</v>
      </c>
      <c r="G1568" s="193">
        <v>112120201040</v>
      </c>
      <c r="H1568" s="189" t="s">
        <v>1860</v>
      </c>
      <c r="I1568" s="189" t="s">
        <v>3175</v>
      </c>
      <c r="J1568" s="189" t="s">
        <v>217</v>
      </c>
      <c r="K1568" s="136"/>
      <c r="L1568" s="140" t="s">
        <v>755</v>
      </c>
      <c r="M1568" s="139" t="s">
        <v>218</v>
      </c>
    </row>
    <row r="1569" spans="1:13" s="153" customFormat="1">
      <c r="A1569" s="189" t="s">
        <v>500</v>
      </c>
      <c r="B1569" s="189"/>
      <c r="C1569" s="189" t="s">
        <v>3221</v>
      </c>
      <c r="D1569" s="190">
        <v>45597</v>
      </c>
      <c r="E1569" s="191">
        <v>45631</v>
      </c>
      <c r="F1569" s="132">
        <v>797.7</v>
      </c>
      <c r="G1569" s="193">
        <v>112120201040</v>
      </c>
      <c r="H1569" s="189" t="s">
        <v>1860</v>
      </c>
      <c r="I1569" s="189" t="s">
        <v>3176</v>
      </c>
      <c r="J1569" s="189" t="s">
        <v>427</v>
      </c>
      <c r="K1569" s="136"/>
      <c r="L1569" s="140" t="s">
        <v>755</v>
      </c>
      <c r="M1569" s="139" t="s">
        <v>428</v>
      </c>
    </row>
    <row r="1570" spans="1:13" s="153" customFormat="1">
      <c r="A1570" s="189" t="s">
        <v>500</v>
      </c>
      <c r="B1570" s="189"/>
      <c r="C1570" s="189" t="s">
        <v>3221</v>
      </c>
      <c r="D1570" s="190">
        <v>45597</v>
      </c>
      <c r="E1570" s="191">
        <v>45631</v>
      </c>
      <c r="F1570" s="132">
        <v>797.7</v>
      </c>
      <c r="G1570" s="193">
        <v>112120201040</v>
      </c>
      <c r="H1570" s="189" t="s">
        <v>1860</v>
      </c>
      <c r="I1570" s="189" t="s">
        <v>3177</v>
      </c>
      <c r="J1570" s="189" t="s">
        <v>391</v>
      </c>
      <c r="K1570" s="136"/>
      <c r="L1570" s="140" t="s">
        <v>755</v>
      </c>
      <c r="M1570" s="139" t="s">
        <v>392</v>
      </c>
    </row>
    <row r="1571" spans="1:13" s="153" customFormat="1">
      <c r="A1571" s="189" t="s">
        <v>500</v>
      </c>
      <c r="B1571" s="189"/>
      <c r="C1571" s="189" t="s">
        <v>3221</v>
      </c>
      <c r="D1571" s="190">
        <v>45597</v>
      </c>
      <c r="E1571" s="191">
        <v>45631</v>
      </c>
      <c r="F1571" s="132">
        <v>797.7</v>
      </c>
      <c r="G1571" s="193">
        <v>112120201040</v>
      </c>
      <c r="H1571" s="189" t="s">
        <v>1860</v>
      </c>
      <c r="I1571" s="189" t="s">
        <v>3178</v>
      </c>
      <c r="J1571" s="189" t="s">
        <v>379</v>
      </c>
      <c r="K1571" s="136"/>
      <c r="L1571" s="140" t="s">
        <v>755</v>
      </c>
      <c r="M1571" s="139" t="s">
        <v>380</v>
      </c>
    </row>
    <row r="1572" spans="1:13" s="153" customFormat="1">
      <c r="A1572" s="189" t="s">
        <v>500</v>
      </c>
      <c r="B1572" s="189"/>
      <c r="C1572" s="189" t="s">
        <v>3221</v>
      </c>
      <c r="D1572" s="190">
        <v>45597</v>
      </c>
      <c r="E1572" s="191">
        <v>45631</v>
      </c>
      <c r="F1572" s="132">
        <v>797.7</v>
      </c>
      <c r="G1572" s="193">
        <v>112120201040</v>
      </c>
      <c r="H1572" s="189" t="s">
        <v>1860</v>
      </c>
      <c r="I1572" s="189" t="s">
        <v>3179</v>
      </c>
      <c r="J1572" s="189" t="s">
        <v>355</v>
      </c>
      <c r="K1572" s="136"/>
      <c r="L1572" s="140" t="s">
        <v>755</v>
      </c>
      <c r="M1572" s="139" t="s">
        <v>356</v>
      </c>
    </row>
    <row r="1573" spans="1:13" s="153" customFormat="1">
      <c r="A1573" s="189" t="s">
        <v>500</v>
      </c>
      <c r="B1573" s="189"/>
      <c r="C1573" s="189" t="s">
        <v>3221</v>
      </c>
      <c r="D1573" s="190">
        <v>45597</v>
      </c>
      <c r="E1573" s="191">
        <v>45631</v>
      </c>
      <c r="F1573" s="132">
        <v>797.7</v>
      </c>
      <c r="G1573" s="193">
        <v>112120201040</v>
      </c>
      <c r="H1573" s="189" t="s">
        <v>1860</v>
      </c>
      <c r="I1573" s="189" t="s">
        <v>3180</v>
      </c>
      <c r="J1573" s="189" t="s">
        <v>347</v>
      </c>
      <c r="K1573" s="136"/>
      <c r="L1573" s="140" t="s">
        <v>755</v>
      </c>
      <c r="M1573" s="139" t="s">
        <v>348</v>
      </c>
    </row>
    <row r="1574" spans="1:13" s="153" customFormat="1">
      <c r="A1574" s="189" t="s">
        <v>500</v>
      </c>
      <c r="B1574" s="189"/>
      <c r="C1574" s="189" t="s">
        <v>3221</v>
      </c>
      <c r="D1574" s="190">
        <v>45597</v>
      </c>
      <c r="E1574" s="191">
        <v>45631</v>
      </c>
      <c r="F1574" s="132">
        <v>797.7</v>
      </c>
      <c r="G1574" s="193">
        <v>112120201040</v>
      </c>
      <c r="H1574" s="189" t="s">
        <v>1860</v>
      </c>
      <c r="I1574" s="189" t="s">
        <v>3181</v>
      </c>
      <c r="J1574" s="189" t="s">
        <v>345</v>
      </c>
      <c r="K1574" s="136"/>
      <c r="L1574" s="140" t="s">
        <v>755</v>
      </c>
      <c r="M1574" s="139" t="s">
        <v>346</v>
      </c>
    </row>
    <row r="1575" spans="1:13" s="153" customFormat="1">
      <c r="A1575" s="189" t="s">
        <v>500</v>
      </c>
      <c r="B1575" s="189"/>
      <c r="C1575" s="189" t="s">
        <v>3221</v>
      </c>
      <c r="D1575" s="190">
        <v>45597</v>
      </c>
      <c r="E1575" s="191">
        <v>45631</v>
      </c>
      <c r="F1575" s="132">
        <v>797.7</v>
      </c>
      <c r="G1575" s="193">
        <v>112120201040</v>
      </c>
      <c r="H1575" s="189" t="s">
        <v>1860</v>
      </c>
      <c r="I1575" s="189" t="s">
        <v>3182</v>
      </c>
      <c r="J1575" s="189" t="s">
        <v>275</v>
      </c>
      <c r="K1575" s="136"/>
      <c r="L1575" s="140" t="s">
        <v>755</v>
      </c>
      <c r="M1575" s="139" t="s">
        <v>276</v>
      </c>
    </row>
    <row r="1576" spans="1:13" s="153" customFormat="1">
      <c r="A1576" s="189" t="s">
        <v>500</v>
      </c>
      <c r="B1576" s="189"/>
      <c r="C1576" s="189" t="s">
        <v>3221</v>
      </c>
      <c r="D1576" s="190">
        <v>45597</v>
      </c>
      <c r="E1576" s="191">
        <v>45631</v>
      </c>
      <c r="F1576" s="132">
        <v>797.7</v>
      </c>
      <c r="G1576" s="193">
        <v>112120201040</v>
      </c>
      <c r="H1576" s="189" t="s">
        <v>1860</v>
      </c>
      <c r="I1576" s="189" t="s">
        <v>3183</v>
      </c>
      <c r="J1576" s="189" t="s">
        <v>239</v>
      </c>
      <c r="K1576" s="136"/>
      <c r="L1576" s="140" t="s">
        <v>755</v>
      </c>
      <c r="M1576" s="139" t="s">
        <v>240</v>
      </c>
    </row>
    <row r="1577" spans="1:13" s="153" customFormat="1">
      <c r="A1577" s="189" t="s">
        <v>500</v>
      </c>
      <c r="B1577" s="189"/>
      <c r="C1577" s="189" t="s">
        <v>3221</v>
      </c>
      <c r="D1577" s="190">
        <v>45597</v>
      </c>
      <c r="E1577" s="191">
        <v>45631</v>
      </c>
      <c r="F1577" s="132">
        <v>797.7</v>
      </c>
      <c r="G1577" s="193">
        <v>112120201040</v>
      </c>
      <c r="H1577" s="189" t="s">
        <v>1860</v>
      </c>
      <c r="I1577" s="189" t="s">
        <v>3184</v>
      </c>
      <c r="J1577" s="189" t="s">
        <v>221</v>
      </c>
      <c r="K1577" s="136"/>
      <c r="L1577" s="140" t="s">
        <v>755</v>
      </c>
      <c r="M1577" s="139" t="s">
        <v>222</v>
      </c>
    </row>
    <row r="1578" spans="1:13" s="153" customFormat="1">
      <c r="A1578" s="189" t="s">
        <v>500</v>
      </c>
      <c r="B1578" s="189"/>
      <c r="C1578" s="189" t="s">
        <v>3221</v>
      </c>
      <c r="D1578" s="190">
        <v>45597</v>
      </c>
      <c r="E1578" s="191">
        <v>45631</v>
      </c>
      <c r="F1578" s="132">
        <v>797.7</v>
      </c>
      <c r="G1578" s="193">
        <v>112120201040</v>
      </c>
      <c r="H1578" s="189" t="s">
        <v>1860</v>
      </c>
      <c r="I1578" s="189" t="s">
        <v>3185</v>
      </c>
      <c r="J1578" s="189" t="s">
        <v>367</v>
      </c>
      <c r="K1578" s="136"/>
      <c r="L1578" s="140" t="s">
        <v>755</v>
      </c>
      <c r="M1578" s="139" t="s">
        <v>368</v>
      </c>
    </row>
    <row r="1579" spans="1:13" s="153" customFormat="1">
      <c r="A1579" s="189" t="s">
        <v>500</v>
      </c>
      <c r="B1579" s="189"/>
      <c r="C1579" s="189" t="s">
        <v>3221</v>
      </c>
      <c r="D1579" s="190">
        <v>45597</v>
      </c>
      <c r="E1579" s="191">
        <v>45631</v>
      </c>
      <c r="F1579" s="132">
        <v>797.7</v>
      </c>
      <c r="G1579" s="193">
        <v>112120201040</v>
      </c>
      <c r="H1579" s="189" t="s">
        <v>1860</v>
      </c>
      <c r="I1579" s="189" t="s">
        <v>3186</v>
      </c>
      <c r="J1579" s="189" t="s">
        <v>413</v>
      </c>
      <c r="K1579" s="136"/>
      <c r="L1579" s="140" t="s">
        <v>755</v>
      </c>
      <c r="M1579" s="139" t="s">
        <v>414</v>
      </c>
    </row>
    <row r="1580" spans="1:13" s="153" customFormat="1">
      <c r="A1580" s="189" t="s">
        <v>500</v>
      </c>
      <c r="B1580" s="189"/>
      <c r="C1580" s="189" t="s">
        <v>3221</v>
      </c>
      <c r="D1580" s="190">
        <v>45597</v>
      </c>
      <c r="E1580" s="191">
        <v>45631</v>
      </c>
      <c r="F1580" s="132">
        <v>797.7</v>
      </c>
      <c r="G1580" s="193">
        <v>112120201040</v>
      </c>
      <c r="H1580" s="189" t="s">
        <v>1860</v>
      </c>
      <c r="I1580" s="189" t="s">
        <v>3187</v>
      </c>
      <c r="J1580" s="189" t="s">
        <v>445</v>
      </c>
      <c r="K1580" s="136"/>
      <c r="L1580" s="140" t="s">
        <v>755</v>
      </c>
      <c r="M1580" s="139" t="s">
        <v>446</v>
      </c>
    </row>
    <row r="1581" spans="1:13" s="153" customFormat="1">
      <c r="A1581" s="189" t="s">
        <v>500</v>
      </c>
      <c r="B1581" s="189"/>
      <c r="C1581" s="189" t="s">
        <v>3221</v>
      </c>
      <c r="D1581" s="190">
        <v>45597</v>
      </c>
      <c r="E1581" s="191">
        <v>45631</v>
      </c>
      <c r="F1581" s="132">
        <v>797.7</v>
      </c>
      <c r="G1581" s="193">
        <v>112120201040</v>
      </c>
      <c r="H1581" s="189" t="s">
        <v>1860</v>
      </c>
      <c r="I1581" s="189" t="s">
        <v>3188</v>
      </c>
      <c r="J1581" s="189" t="s">
        <v>395</v>
      </c>
      <c r="K1581" s="136"/>
      <c r="L1581" s="140" t="s">
        <v>755</v>
      </c>
      <c r="M1581" s="139" t="s">
        <v>396</v>
      </c>
    </row>
    <row r="1582" spans="1:13" s="153" customFormat="1">
      <c r="A1582" s="189" t="s">
        <v>500</v>
      </c>
      <c r="B1582" s="189"/>
      <c r="C1582" s="189" t="s">
        <v>3221</v>
      </c>
      <c r="D1582" s="190">
        <v>45597</v>
      </c>
      <c r="E1582" s="191">
        <v>45631</v>
      </c>
      <c r="F1582" s="132">
        <v>797.7</v>
      </c>
      <c r="G1582" s="193">
        <v>112120201040</v>
      </c>
      <c r="H1582" s="189" t="s">
        <v>1860</v>
      </c>
      <c r="I1582" s="189" t="s">
        <v>3189</v>
      </c>
      <c r="J1582" s="189" t="s">
        <v>351</v>
      </c>
      <c r="K1582" s="136"/>
      <c r="L1582" s="140" t="s">
        <v>755</v>
      </c>
      <c r="M1582" s="139" t="s">
        <v>352</v>
      </c>
    </row>
    <row r="1583" spans="1:13" s="153" customFormat="1">
      <c r="A1583" s="189" t="s">
        <v>500</v>
      </c>
      <c r="B1583" s="189"/>
      <c r="C1583" s="189" t="s">
        <v>3221</v>
      </c>
      <c r="D1583" s="190">
        <v>45597</v>
      </c>
      <c r="E1583" s="191">
        <v>45631</v>
      </c>
      <c r="F1583" s="132">
        <v>797.7</v>
      </c>
      <c r="G1583" s="193">
        <v>112120201040</v>
      </c>
      <c r="H1583" s="189" t="s">
        <v>1860</v>
      </c>
      <c r="I1583" s="189" t="s">
        <v>3190</v>
      </c>
      <c r="J1583" s="189" t="s">
        <v>289</v>
      </c>
      <c r="K1583" s="136"/>
      <c r="L1583" s="140" t="s">
        <v>755</v>
      </c>
      <c r="M1583" s="139" t="s">
        <v>290</v>
      </c>
    </row>
    <row r="1584" spans="1:13" s="153" customFormat="1">
      <c r="A1584" s="189" t="s">
        <v>500</v>
      </c>
      <c r="B1584" s="189"/>
      <c r="C1584" s="189" t="s">
        <v>3221</v>
      </c>
      <c r="D1584" s="190">
        <v>45597</v>
      </c>
      <c r="E1584" s="191">
        <v>45631</v>
      </c>
      <c r="F1584" s="132">
        <v>797.7</v>
      </c>
      <c r="G1584" s="193">
        <v>112120201040</v>
      </c>
      <c r="H1584" s="189" t="s">
        <v>1860</v>
      </c>
      <c r="I1584" s="189" t="s">
        <v>3191</v>
      </c>
      <c r="J1584" s="189" t="s">
        <v>503</v>
      </c>
      <c r="K1584" s="136"/>
      <c r="L1584" s="140" t="s">
        <v>755</v>
      </c>
      <c r="M1584" s="139" t="s">
        <v>504</v>
      </c>
    </row>
    <row r="1585" spans="1:13" s="153" customFormat="1">
      <c r="A1585" s="189" t="s">
        <v>500</v>
      </c>
      <c r="B1585" s="189"/>
      <c r="C1585" s="189" t="s">
        <v>3221</v>
      </c>
      <c r="D1585" s="190">
        <v>45597</v>
      </c>
      <c r="E1585" s="191">
        <v>45631</v>
      </c>
      <c r="F1585" s="132">
        <v>797.7</v>
      </c>
      <c r="G1585" s="193">
        <v>112120201040</v>
      </c>
      <c r="H1585" s="189" t="s">
        <v>1860</v>
      </c>
      <c r="I1585" s="189" t="s">
        <v>3192</v>
      </c>
      <c r="J1585" s="189" t="s">
        <v>419</v>
      </c>
      <c r="K1585" s="136"/>
      <c r="L1585" s="140" t="s">
        <v>755</v>
      </c>
      <c r="M1585" s="139" t="s">
        <v>420</v>
      </c>
    </row>
    <row r="1586" spans="1:13" s="153" customFormat="1">
      <c r="A1586" s="189" t="s">
        <v>500</v>
      </c>
      <c r="B1586" s="189"/>
      <c r="C1586" s="189" t="s">
        <v>3221</v>
      </c>
      <c r="D1586" s="190">
        <v>45597</v>
      </c>
      <c r="E1586" s="191">
        <v>45631</v>
      </c>
      <c r="F1586" s="132">
        <v>797.7</v>
      </c>
      <c r="G1586" s="193">
        <v>112120201040</v>
      </c>
      <c r="H1586" s="189" t="s">
        <v>1860</v>
      </c>
      <c r="I1586" s="189" t="s">
        <v>3193</v>
      </c>
      <c r="J1586" s="189" t="s">
        <v>473</v>
      </c>
      <c r="K1586" s="136"/>
      <c r="L1586" s="140" t="s">
        <v>755</v>
      </c>
      <c r="M1586" s="139" t="s">
        <v>474</v>
      </c>
    </row>
    <row r="1587" spans="1:13" s="153" customFormat="1">
      <c r="A1587" s="189" t="s">
        <v>500</v>
      </c>
      <c r="B1587" s="189"/>
      <c r="C1587" s="189" t="s">
        <v>3221</v>
      </c>
      <c r="D1587" s="190">
        <v>45597</v>
      </c>
      <c r="E1587" s="191">
        <v>45631</v>
      </c>
      <c r="F1587" s="132">
        <v>797.7</v>
      </c>
      <c r="G1587" s="193">
        <v>112120201040</v>
      </c>
      <c r="H1587" s="189" t="s">
        <v>1860</v>
      </c>
      <c r="I1587" s="189" t="s">
        <v>3194</v>
      </c>
      <c r="J1587" s="189" t="s">
        <v>75</v>
      </c>
      <c r="K1587" s="136"/>
      <c r="L1587" s="140" t="s">
        <v>755</v>
      </c>
      <c r="M1587" s="139" t="s">
        <v>76</v>
      </c>
    </row>
    <row r="1588" spans="1:13" s="153" customFormat="1">
      <c r="A1588" s="189" t="s">
        <v>500</v>
      </c>
      <c r="B1588" s="189"/>
      <c r="C1588" s="189" t="s">
        <v>3221</v>
      </c>
      <c r="D1588" s="190">
        <v>45597</v>
      </c>
      <c r="E1588" s="191">
        <v>45631</v>
      </c>
      <c r="F1588" s="132">
        <v>797.7</v>
      </c>
      <c r="G1588" s="193">
        <v>112120201040</v>
      </c>
      <c r="H1588" s="189" t="s">
        <v>1860</v>
      </c>
      <c r="I1588" s="189" t="s">
        <v>3195</v>
      </c>
      <c r="J1588" s="189" t="s">
        <v>343</v>
      </c>
      <c r="K1588" s="136"/>
      <c r="L1588" s="140" t="s">
        <v>755</v>
      </c>
      <c r="M1588" s="139" t="s">
        <v>344</v>
      </c>
    </row>
    <row r="1589" spans="1:13" s="153" customFormat="1">
      <c r="A1589" s="189" t="s">
        <v>500</v>
      </c>
      <c r="B1589" s="189"/>
      <c r="C1589" s="189" t="s">
        <v>3221</v>
      </c>
      <c r="D1589" s="190">
        <v>45597</v>
      </c>
      <c r="E1589" s="191">
        <v>45631</v>
      </c>
      <c r="F1589" s="132">
        <v>797.7</v>
      </c>
      <c r="G1589" s="193">
        <v>112120201040</v>
      </c>
      <c r="H1589" s="189" t="s">
        <v>1860</v>
      </c>
      <c r="I1589" s="189" t="s">
        <v>3196</v>
      </c>
      <c r="J1589" s="189" t="s">
        <v>47</v>
      </c>
      <c r="K1589" s="136"/>
      <c r="L1589" s="140" t="s">
        <v>755</v>
      </c>
      <c r="M1589" s="139" t="s">
        <v>48</v>
      </c>
    </row>
    <row r="1590" spans="1:13" s="153" customFormat="1">
      <c r="A1590" s="189" t="s">
        <v>500</v>
      </c>
      <c r="B1590" s="189"/>
      <c r="C1590" s="189" t="s">
        <v>3221</v>
      </c>
      <c r="D1590" s="190">
        <v>45597</v>
      </c>
      <c r="E1590" s="191">
        <v>45631</v>
      </c>
      <c r="F1590" s="132">
        <v>797.7</v>
      </c>
      <c r="G1590" s="193">
        <v>112120201040</v>
      </c>
      <c r="H1590" s="189" t="s">
        <v>1860</v>
      </c>
      <c r="I1590" s="189" t="s">
        <v>3197</v>
      </c>
      <c r="J1590" s="189" t="s">
        <v>161</v>
      </c>
      <c r="K1590" s="136"/>
      <c r="L1590" s="140" t="s">
        <v>755</v>
      </c>
      <c r="M1590" s="139" t="s">
        <v>162</v>
      </c>
    </row>
    <row r="1591" spans="1:13" s="153" customFormat="1">
      <c r="A1591" s="189" t="s">
        <v>500</v>
      </c>
      <c r="B1591" s="189"/>
      <c r="C1591" s="189" t="s">
        <v>3221</v>
      </c>
      <c r="D1591" s="190">
        <v>45597</v>
      </c>
      <c r="E1591" s="191">
        <v>45631</v>
      </c>
      <c r="F1591" s="132">
        <v>797.7</v>
      </c>
      <c r="G1591" s="193">
        <v>112120201040</v>
      </c>
      <c r="H1591" s="189" t="s">
        <v>1860</v>
      </c>
      <c r="I1591" s="189" t="s">
        <v>3198</v>
      </c>
      <c r="J1591" s="189" t="s">
        <v>4</v>
      </c>
      <c r="K1591" s="136"/>
      <c r="L1591" s="140" t="s">
        <v>755</v>
      </c>
      <c r="M1591" s="139" t="s">
        <v>5</v>
      </c>
    </row>
    <row r="1592" spans="1:13" s="153" customFormat="1">
      <c r="A1592" s="189" t="s">
        <v>500</v>
      </c>
      <c r="B1592" s="189"/>
      <c r="C1592" s="189" t="s">
        <v>3221</v>
      </c>
      <c r="D1592" s="190">
        <v>45597</v>
      </c>
      <c r="E1592" s="191">
        <v>45631</v>
      </c>
      <c r="F1592" s="132">
        <v>797.7</v>
      </c>
      <c r="G1592" s="193">
        <v>112120201040</v>
      </c>
      <c r="H1592" s="189" t="s">
        <v>1860</v>
      </c>
      <c r="I1592" s="189" t="s">
        <v>3199</v>
      </c>
      <c r="J1592" s="189" t="s">
        <v>153</v>
      </c>
      <c r="K1592" s="136"/>
      <c r="L1592" s="140" t="s">
        <v>755</v>
      </c>
      <c r="M1592" s="139" t="s">
        <v>154</v>
      </c>
    </row>
    <row r="1593" spans="1:13" s="153" customFormat="1">
      <c r="A1593" s="189" t="s">
        <v>500</v>
      </c>
      <c r="B1593" s="189"/>
      <c r="C1593" s="189" t="s">
        <v>3221</v>
      </c>
      <c r="D1593" s="190">
        <v>45597</v>
      </c>
      <c r="E1593" s="191">
        <v>45631</v>
      </c>
      <c r="F1593" s="132">
        <v>797.7</v>
      </c>
      <c r="G1593" s="193">
        <v>112120201040</v>
      </c>
      <c r="H1593" s="189" t="s">
        <v>1860</v>
      </c>
      <c r="I1593" s="189" t="s">
        <v>3200</v>
      </c>
      <c r="J1593" s="189" t="s">
        <v>99</v>
      </c>
      <c r="K1593" s="136"/>
      <c r="L1593" s="140" t="s">
        <v>755</v>
      </c>
      <c r="M1593" s="139" t="s">
        <v>100</v>
      </c>
    </row>
    <row r="1594" spans="1:13" s="153" customFormat="1">
      <c r="A1594" s="189" t="s">
        <v>500</v>
      </c>
      <c r="B1594" s="189"/>
      <c r="C1594" s="189" t="s">
        <v>3221</v>
      </c>
      <c r="D1594" s="190">
        <v>45597</v>
      </c>
      <c r="E1594" s="191">
        <v>45631</v>
      </c>
      <c r="F1594" s="132">
        <v>797.7</v>
      </c>
      <c r="G1594" s="193">
        <v>112120201040</v>
      </c>
      <c r="H1594" s="189" t="s">
        <v>1860</v>
      </c>
      <c r="I1594" s="189" t="s">
        <v>3201</v>
      </c>
      <c r="J1594" s="189" t="s">
        <v>159</v>
      </c>
      <c r="K1594" s="136"/>
      <c r="L1594" s="140" t="s">
        <v>755</v>
      </c>
      <c r="M1594" s="139" t="s">
        <v>160</v>
      </c>
    </row>
    <row r="1595" spans="1:13" s="153" customFormat="1">
      <c r="A1595" s="189" t="s">
        <v>500</v>
      </c>
      <c r="B1595" s="189"/>
      <c r="C1595" s="189" t="s">
        <v>3221</v>
      </c>
      <c r="D1595" s="190">
        <v>45597</v>
      </c>
      <c r="E1595" s="191">
        <v>45631</v>
      </c>
      <c r="F1595" s="132">
        <v>797.7</v>
      </c>
      <c r="G1595" s="193">
        <v>112120201040</v>
      </c>
      <c r="H1595" s="189" t="s">
        <v>1860</v>
      </c>
      <c r="I1595" s="189" t="s">
        <v>3202</v>
      </c>
      <c r="J1595" s="189" t="s">
        <v>147</v>
      </c>
      <c r="K1595" s="136"/>
      <c r="L1595" s="140" t="s">
        <v>755</v>
      </c>
      <c r="M1595" s="139" t="s">
        <v>148</v>
      </c>
    </row>
    <row r="1596" spans="1:13" s="153" customFormat="1">
      <c r="A1596" s="189" t="s">
        <v>500</v>
      </c>
      <c r="B1596" s="189"/>
      <c r="C1596" s="189" t="s">
        <v>3221</v>
      </c>
      <c r="D1596" s="190">
        <v>45597</v>
      </c>
      <c r="E1596" s="191">
        <v>45631</v>
      </c>
      <c r="F1596" s="132">
        <v>797.7</v>
      </c>
      <c r="G1596" s="193">
        <v>112120201040</v>
      </c>
      <c r="H1596" s="189" t="s">
        <v>1860</v>
      </c>
      <c r="I1596" s="189" t="s">
        <v>3203</v>
      </c>
      <c r="J1596" s="189" t="s">
        <v>463</v>
      </c>
      <c r="K1596" s="136"/>
      <c r="L1596" s="140" t="s">
        <v>755</v>
      </c>
      <c r="M1596" s="139" t="s">
        <v>464</v>
      </c>
    </row>
    <row r="1597" spans="1:13" s="153" customFormat="1">
      <c r="A1597" s="189" t="s">
        <v>500</v>
      </c>
      <c r="B1597" s="189"/>
      <c r="C1597" s="189" t="s">
        <v>3221</v>
      </c>
      <c r="D1597" s="190">
        <v>45597</v>
      </c>
      <c r="E1597" s="191">
        <v>45631</v>
      </c>
      <c r="F1597" s="132">
        <v>797.7</v>
      </c>
      <c r="G1597" s="193">
        <v>112120201040</v>
      </c>
      <c r="H1597" s="189" t="s">
        <v>1860</v>
      </c>
      <c r="I1597" s="189" t="s">
        <v>3204</v>
      </c>
      <c r="J1597" s="189" t="s">
        <v>16</v>
      </c>
      <c r="K1597" s="136"/>
      <c r="L1597" s="140" t="s">
        <v>755</v>
      </c>
      <c r="M1597" s="139" t="s">
        <v>17</v>
      </c>
    </row>
    <row r="1598" spans="1:13" s="153" customFormat="1">
      <c r="A1598" s="189" t="s">
        <v>500</v>
      </c>
      <c r="B1598" s="189"/>
      <c r="C1598" s="189" t="s">
        <v>3221</v>
      </c>
      <c r="D1598" s="190">
        <v>45597</v>
      </c>
      <c r="E1598" s="191">
        <v>45631</v>
      </c>
      <c r="F1598" s="132">
        <v>797.7</v>
      </c>
      <c r="G1598" s="193">
        <v>112120201040</v>
      </c>
      <c r="H1598" s="189" t="s">
        <v>1860</v>
      </c>
      <c r="I1598" s="189" t="s">
        <v>3205</v>
      </c>
      <c r="J1598" s="189" t="s">
        <v>479</v>
      </c>
      <c r="K1598" s="136"/>
      <c r="L1598" s="140" t="s">
        <v>755</v>
      </c>
      <c r="M1598" s="139" t="s">
        <v>480</v>
      </c>
    </row>
    <row r="1599" spans="1:13" s="153" customFormat="1">
      <c r="A1599" s="189" t="s">
        <v>500</v>
      </c>
      <c r="B1599" s="189"/>
      <c r="C1599" s="189" t="s">
        <v>3221</v>
      </c>
      <c r="D1599" s="190">
        <v>45597</v>
      </c>
      <c r="E1599" s="191">
        <v>45631</v>
      </c>
      <c r="F1599" s="132">
        <v>1595.4</v>
      </c>
      <c r="G1599" s="193">
        <v>112120201040</v>
      </c>
      <c r="H1599" s="189" t="s">
        <v>1860</v>
      </c>
      <c r="I1599" s="189" t="s">
        <v>3206</v>
      </c>
      <c r="J1599" s="189" t="s">
        <v>18</v>
      </c>
      <c r="K1599" s="136"/>
      <c r="L1599" s="140" t="s">
        <v>755</v>
      </c>
      <c r="M1599" s="139" t="s">
        <v>19</v>
      </c>
    </row>
    <row r="1600" spans="1:13" s="153" customFormat="1">
      <c r="A1600" s="189" t="s">
        <v>500</v>
      </c>
      <c r="B1600" s="189"/>
      <c r="C1600" s="189" t="s">
        <v>3221</v>
      </c>
      <c r="D1600" s="190">
        <v>45597</v>
      </c>
      <c r="E1600" s="191">
        <v>45631</v>
      </c>
      <c r="F1600" s="132">
        <v>797.7</v>
      </c>
      <c r="G1600" s="193">
        <v>112120201040</v>
      </c>
      <c r="H1600" s="189" t="s">
        <v>1860</v>
      </c>
      <c r="I1600" s="189" t="s">
        <v>3207</v>
      </c>
      <c r="J1600" s="189" t="s">
        <v>8</v>
      </c>
      <c r="K1600" s="136"/>
      <c r="L1600" s="140" t="s">
        <v>755</v>
      </c>
      <c r="M1600" s="139" t="s">
        <v>9</v>
      </c>
    </row>
    <row r="1601" spans="1:13" s="153" customFormat="1">
      <c r="A1601" s="189" t="s">
        <v>500</v>
      </c>
      <c r="B1601" s="189"/>
      <c r="C1601" s="189" t="s">
        <v>3221</v>
      </c>
      <c r="D1601" s="190">
        <v>45597</v>
      </c>
      <c r="E1601" s="191">
        <v>45631</v>
      </c>
      <c r="F1601" s="132">
        <v>797.7</v>
      </c>
      <c r="G1601" s="193">
        <v>112120201040</v>
      </c>
      <c r="H1601" s="189" t="s">
        <v>1860</v>
      </c>
      <c r="I1601" s="189" t="s">
        <v>3208</v>
      </c>
      <c r="J1601" s="189" t="s">
        <v>145</v>
      </c>
      <c r="K1601" s="136"/>
      <c r="L1601" s="140" t="s">
        <v>755</v>
      </c>
      <c r="M1601" s="139" t="s">
        <v>146</v>
      </c>
    </row>
    <row r="1602" spans="1:13" s="153" customFormat="1">
      <c r="A1602" s="189" t="s">
        <v>500</v>
      </c>
      <c r="B1602" s="189"/>
      <c r="C1602" s="189" t="s">
        <v>3221</v>
      </c>
      <c r="D1602" s="190">
        <v>45597</v>
      </c>
      <c r="E1602" s="191">
        <v>45631</v>
      </c>
      <c r="F1602" s="132">
        <v>797.7</v>
      </c>
      <c r="G1602" s="193">
        <v>112120201040</v>
      </c>
      <c r="H1602" s="189" t="s">
        <v>1860</v>
      </c>
      <c r="I1602" s="189" t="s">
        <v>3209</v>
      </c>
      <c r="J1602" s="189" t="s">
        <v>279</v>
      </c>
      <c r="K1602" s="136"/>
      <c r="L1602" s="140" t="s">
        <v>755</v>
      </c>
      <c r="M1602" s="139" t="s">
        <v>280</v>
      </c>
    </row>
    <row r="1603" spans="1:13" s="153" customFormat="1">
      <c r="A1603" s="189" t="s">
        <v>500</v>
      </c>
      <c r="B1603" s="189"/>
      <c r="C1603" s="189" t="s">
        <v>3221</v>
      </c>
      <c r="D1603" s="190">
        <v>45597</v>
      </c>
      <c r="E1603" s="191">
        <v>45631</v>
      </c>
      <c r="F1603" s="132">
        <v>797.7</v>
      </c>
      <c r="G1603" s="193">
        <v>112120201040</v>
      </c>
      <c r="H1603" s="189" t="s">
        <v>1860</v>
      </c>
      <c r="I1603" s="189" t="s">
        <v>3210</v>
      </c>
      <c r="J1603" s="189" t="s">
        <v>281</v>
      </c>
      <c r="K1603" s="136"/>
      <c r="L1603" s="140" t="s">
        <v>755</v>
      </c>
      <c r="M1603" s="139" t="s">
        <v>282</v>
      </c>
    </row>
    <row r="1604" spans="1:13" s="153" customFormat="1">
      <c r="A1604" s="189" t="s">
        <v>500</v>
      </c>
      <c r="B1604" s="189"/>
      <c r="C1604" s="189" t="s">
        <v>3221</v>
      </c>
      <c r="D1604" s="190">
        <v>45597</v>
      </c>
      <c r="E1604" s="191">
        <v>45631</v>
      </c>
      <c r="F1604" s="132">
        <v>797.7</v>
      </c>
      <c r="G1604" s="193">
        <v>112120201040</v>
      </c>
      <c r="H1604" s="189" t="s">
        <v>1860</v>
      </c>
      <c r="I1604" s="189" t="s">
        <v>3211</v>
      </c>
      <c r="J1604" s="189" t="s">
        <v>373</v>
      </c>
      <c r="K1604" s="136"/>
      <c r="L1604" s="140" t="s">
        <v>755</v>
      </c>
      <c r="M1604" s="139" t="s">
        <v>374</v>
      </c>
    </row>
    <row r="1605" spans="1:13" s="153" customFormat="1">
      <c r="A1605" s="189" t="s">
        <v>500</v>
      </c>
      <c r="B1605" s="189"/>
      <c r="C1605" s="189" t="s">
        <v>3221</v>
      </c>
      <c r="D1605" s="190">
        <v>45597</v>
      </c>
      <c r="E1605" s="191">
        <v>45631</v>
      </c>
      <c r="F1605" s="132">
        <v>797.7</v>
      </c>
      <c r="G1605" s="193">
        <v>112120201040</v>
      </c>
      <c r="H1605" s="189" t="s">
        <v>1860</v>
      </c>
      <c r="I1605" s="189" t="s">
        <v>3212</v>
      </c>
      <c r="J1605" s="189" t="s">
        <v>137</v>
      </c>
      <c r="K1605" s="136"/>
      <c r="L1605" s="140" t="s">
        <v>755</v>
      </c>
      <c r="M1605" s="139" t="s">
        <v>138</v>
      </c>
    </row>
    <row r="1606" spans="1:13" s="153" customFormat="1">
      <c r="A1606" s="189" t="s">
        <v>500</v>
      </c>
      <c r="B1606" s="189"/>
      <c r="C1606" s="189" t="s">
        <v>3221</v>
      </c>
      <c r="D1606" s="190">
        <v>45597</v>
      </c>
      <c r="E1606" s="191">
        <v>45631</v>
      </c>
      <c r="F1606" s="132">
        <v>797.7</v>
      </c>
      <c r="G1606" s="193">
        <v>112120201040</v>
      </c>
      <c r="H1606" s="189" t="s">
        <v>1860</v>
      </c>
      <c r="I1606" s="189" t="s">
        <v>3213</v>
      </c>
      <c r="J1606" s="189" t="s">
        <v>357</v>
      </c>
      <c r="K1606" s="136"/>
      <c r="L1606" s="140" t="s">
        <v>755</v>
      </c>
      <c r="M1606" s="139" t="s">
        <v>358</v>
      </c>
    </row>
    <row r="1607" spans="1:13" s="153" customFormat="1">
      <c r="A1607" s="189" t="s">
        <v>500</v>
      </c>
      <c r="B1607" s="189"/>
      <c r="C1607" s="189" t="s">
        <v>3221</v>
      </c>
      <c r="D1607" s="190">
        <v>45597</v>
      </c>
      <c r="E1607" s="191">
        <v>45631</v>
      </c>
      <c r="F1607" s="132">
        <v>797.7</v>
      </c>
      <c r="G1607" s="193">
        <v>112120201040</v>
      </c>
      <c r="H1607" s="189" t="s">
        <v>1860</v>
      </c>
      <c r="I1607" s="189" t="s">
        <v>3214</v>
      </c>
      <c r="J1607" s="189" t="s">
        <v>387</v>
      </c>
      <c r="K1607" s="136"/>
      <c r="L1607" s="140" t="s">
        <v>755</v>
      </c>
      <c r="M1607" s="139" t="s">
        <v>388</v>
      </c>
    </row>
    <row r="1608" spans="1:13" s="153" customFormat="1">
      <c r="A1608" s="189" t="s">
        <v>500</v>
      </c>
      <c r="B1608" s="189"/>
      <c r="C1608" s="189" t="s">
        <v>3221</v>
      </c>
      <c r="D1608" s="190">
        <v>45597</v>
      </c>
      <c r="E1608" s="191">
        <v>45631</v>
      </c>
      <c r="F1608" s="132">
        <v>797.7</v>
      </c>
      <c r="G1608" s="193">
        <v>112120201040</v>
      </c>
      <c r="H1608" s="189" t="s">
        <v>1860</v>
      </c>
      <c r="I1608" s="189" t="s">
        <v>3215</v>
      </c>
      <c r="J1608" s="189" t="s">
        <v>119</v>
      </c>
      <c r="K1608" s="136"/>
      <c r="L1608" s="140" t="s">
        <v>755</v>
      </c>
      <c r="M1608" s="139" t="s">
        <v>120</v>
      </c>
    </row>
    <row r="1609" spans="1:13" s="153" customFormat="1">
      <c r="A1609" s="189" t="s">
        <v>500</v>
      </c>
      <c r="B1609" s="189"/>
      <c r="C1609" s="189" t="s">
        <v>3221</v>
      </c>
      <c r="D1609" s="190">
        <v>45597</v>
      </c>
      <c r="E1609" s="191">
        <v>45631</v>
      </c>
      <c r="F1609" s="132">
        <v>797.7</v>
      </c>
      <c r="G1609" s="193">
        <v>112120201040</v>
      </c>
      <c r="H1609" s="189" t="s">
        <v>1860</v>
      </c>
      <c r="I1609" s="189" t="s">
        <v>3216</v>
      </c>
      <c r="J1609" s="189" t="s">
        <v>109</v>
      </c>
      <c r="K1609" s="136"/>
      <c r="L1609" s="140" t="s">
        <v>755</v>
      </c>
      <c r="M1609" s="139" t="s">
        <v>110</v>
      </c>
    </row>
    <row r="1610" spans="1:13" s="153" customFormat="1">
      <c r="A1610" s="189" t="s">
        <v>500</v>
      </c>
      <c r="B1610" s="189"/>
      <c r="C1610" s="189" t="s">
        <v>3221</v>
      </c>
      <c r="D1610" s="190">
        <v>45597</v>
      </c>
      <c r="E1610" s="191">
        <v>45631</v>
      </c>
      <c r="F1610" s="132">
        <v>797.7</v>
      </c>
      <c r="G1610" s="193">
        <v>112120201040</v>
      </c>
      <c r="H1610" s="189" t="s">
        <v>1860</v>
      </c>
      <c r="I1610" s="189" t="s">
        <v>3217</v>
      </c>
      <c r="J1610" s="189" t="s">
        <v>189</v>
      </c>
      <c r="K1610" s="136"/>
      <c r="L1610" s="140" t="s">
        <v>755</v>
      </c>
      <c r="M1610" s="139" t="s">
        <v>190</v>
      </c>
    </row>
    <row r="1611" spans="1:13" s="153" customFormat="1">
      <c r="A1611" s="189" t="s">
        <v>500</v>
      </c>
      <c r="B1611" s="189"/>
      <c r="C1611" s="189" t="s">
        <v>3221</v>
      </c>
      <c r="D1611" s="190">
        <v>45597</v>
      </c>
      <c r="E1611" s="191">
        <v>45631</v>
      </c>
      <c r="F1611" s="132">
        <v>797.7</v>
      </c>
      <c r="G1611" s="193">
        <v>112120201040</v>
      </c>
      <c r="H1611" s="189" t="s">
        <v>1860</v>
      </c>
      <c r="I1611" s="189" t="s">
        <v>3218</v>
      </c>
      <c r="J1611" s="189" t="s">
        <v>30</v>
      </c>
      <c r="K1611" s="136"/>
      <c r="L1611" s="140" t="s">
        <v>755</v>
      </c>
      <c r="M1611" s="139" t="s">
        <v>31</v>
      </c>
    </row>
    <row r="1612" spans="1:13" s="153" customFormat="1">
      <c r="A1612" s="189" t="s">
        <v>500</v>
      </c>
      <c r="B1612" s="189"/>
      <c r="C1612" s="189" t="s">
        <v>3221</v>
      </c>
      <c r="D1612" s="190">
        <v>45597</v>
      </c>
      <c r="E1612" s="191">
        <v>45631</v>
      </c>
      <c r="F1612" s="132">
        <v>797.7</v>
      </c>
      <c r="G1612" s="193">
        <v>112120201040</v>
      </c>
      <c r="H1612" s="189" t="s">
        <v>1860</v>
      </c>
      <c r="I1612" s="189" t="s">
        <v>3219</v>
      </c>
      <c r="J1612" s="189" t="s">
        <v>89</v>
      </c>
      <c r="K1612" s="136"/>
      <c r="L1612" s="140" t="s">
        <v>755</v>
      </c>
      <c r="M1612" s="139" t="s">
        <v>90</v>
      </c>
    </row>
    <row r="1613" spans="1:13" s="153" customFormat="1">
      <c r="A1613" s="189" t="s">
        <v>500</v>
      </c>
      <c r="B1613" s="189"/>
      <c r="C1613" s="189" t="s">
        <v>3221</v>
      </c>
      <c r="D1613" s="190">
        <v>45597</v>
      </c>
      <c r="E1613" s="191">
        <v>45631</v>
      </c>
      <c r="F1613" s="132">
        <v>797.7</v>
      </c>
      <c r="G1613" s="193">
        <v>112120201040</v>
      </c>
      <c r="H1613" s="189" t="s">
        <v>1860</v>
      </c>
      <c r="I1613" s="189" t="s">
        <v>3220</v>
      </c>
      <c r="J1613" s="189" t="s">
        <v>277</v>
      </c>
      <c r="K1613" s="136"/>
      <c r="L1613" s="140" t="s">
        <v>755</v>
      </c>
      <c r="M1613" s="139" t="s">
        <v>278</v>
      </c>
    </row>
    <row r="1614" spans="1:13" s="153" customFormat="1">
      <c r="A1614" s="189" t="s">
        <v>1861</v>
      </c>
      <c r="B1614" s="189"/>
      <c r="C1614" s="189" t="s">
        <v>3222</v>
      </c>
      <c r="D1614" s="190">
        <v>45566</v>
      </c>
      <c r="E1614" s="191">
        <v>45631</v>
      </c>
      <c r="F1614" s="132">
        <v>512396.14</v>
      </c>
      <c r="G1614" s="193">
        <v>112120503040</v>
      </c>
      <c r="H1614" s="189" t="s">
        <v>1832</v>
      </c>
      <c r="I1614" s="189" t="s">
        <v>1862</v>
      </c>
      <c r="J1614" s="189" t="s">
        <v>34</v>
      </c>
      <c r="K1614" s="136"/>
      <c r="L1614" s="140" t="s">
        <v>755</v>
      </c>
      <c r="M1614" s="139" t="s">
        <v>35</v>
      </c>
    </row>
    <row r="1615" spans="1:13" s="153" customFormat="1">
      <c r="A1615" s="189" t="s">
        <v>1861</v>
      </c>
      <c r="B1615" s="189"/>
      <c r="C1615" s="189" t="s">
        <v>3223</v>
      </c>
      <c r="D1615" s="190">
        <v>45566</v>
      </c>
      <c r="E1615" s="191">
        <v>45631</v>
      </c>
      <c r="F1615" s="132">
        <v>-44035.55</v>
      </c>
      <c r="G1615" s="193">
        <v>112120503040</v>
      </c>
      <c r="H1615" s="189" t="s">
        <v>1832</v>
      </c>
      <c r="I1615" s="189" t="s">
        <v>1862</v>
      </c>
      <c r="J1615" s="189" t="s">
        <v>34</v>
      </c>
      <c r="K1615" s="136"/>
      <c r="L1615" s="140" t="s">
        <v>755</v>
      </c>
      <c r="M1615" s="139" t="s">
        <v>35</v>
      </c>
    </row>
    <row r="1616" spans="1:13" s="153" customFormat="1">
      <c r="A1616" s="189" t="s">
        <v>1861</v>
      </c>
      <c r="B1616" s="189"/>
      <c r="C1616" s="189" t="s">
        <v>3224</v>
      </c>
      <c r="D1616" s="190">
        <v>45566</v>
      </c>
      <c r="E1616" s="191">
        <v>45631</v>
      </c>
      <c r="F1616" s="132">
        <v>16695.169999999998</v>
      </c>
      <c r="G1616" s="193">
        <v>112120503040</v>
      </c>
      <c r="H1616" s="189" t="s">
        <v>1832</v>
      </c>
      <c r="I1616" s="189" t="s">
        <v>3225</v>
      </c>
      <c r="J1616" s="189" t="s">
        <v>71</v>
      </c>
      <c r="K1616" s="136"/>
      <c r="L1616" s="140" t="s">
        <v>755</v>
      </c>
      <c r="M1616" s="139" t="s">
        <v>72</v>
      </c>
    </row>
    <row r="1617" spans="1:13" s="153" customFormat="1">
      <c r="A1617" s="189" t="s">
        <v>1861</v>
      </c>
      <c r="B1617" s="189"/>
      <c r="C1617" s="189" t="s">
        <v>3226</v>
      </c>
      <c r="D1617" s="190">
        <v>45566</v>
      </c>
      <c r="E1617" s="191">
        <v>45631</v>
      </c>
      <c r="F1617" s="132">
        <v>23827.34</v>
      </c>
      <c r="G1617" s="193">
        <v>112120503040</v>
      </c>
      <c r="H1617" s="189" t="s">
        <v>1832</v>
      </c>
      <c r="I1617" s="189" t="s">
        <v>3227</v>
      </c>
      <c r="J1617" s="189" t="s">
        <v>12</v>
      </c>
      <c r="K1617" s="136"/>
      <c r="L1617" s="140" t="s">
        <v>755</v>
      </c>
      <c r="M1617" s="139" t="s">
        <v>13</v>
      </c>
    </row>
    <row r="1618" spans="1:13" s="153" customFormat="1">
      <c r="A1618" s="189" t="s">
        <v>1861</v>
      </c>
      <c r="B1618" s="189"/>
      <c r="C1618" s="189" t="s">
        <v>3228</v>
      </c>
      <c r="D1618" s="190">
        <v>45566</v>
      </c>
      <c r="E1618" s="191">
        <v>45631</v>
      </c>
      <c r="F1618" s="132">
        <v>14515.48</v>
      </c>
      <c r="G1618" s="193">
        <v>112120503040</v>
      </c>
      <c r="H1618" s="189" t="s">
        <v>1832</v>
      </c>
      <c r="I1618" s="189" t="s">
        <v>3229</v>
      </c>
      <c r="J1618" s="189" t="s">
        <v>155</v>
      </c>
      <c r="K1618" s="136"/>
      <c r="L1618" s="140" t="s">
        <v>755</v>
      </c>
      <c r="M1618" s="139" t="s">
        <v>156</v>
      </c>
    </row>
    <row r="1619" spans="1:13" s="153" customFormat="1">
      <c r="A1619" s="189" t="s">
        <v>1861</v>
      </c>
      <c r="B1619" s="189"/>
      <c r="C1619" s="189" t="s">
        <v>3230</v>
      </c>
      <c r="D1619" s="190">
        <v>45566</v>
      </c>
      <c r="E1619" s="191">
        <v>45631</v>
      </c>
      <c r="F1619" s="132">
        <v>15071.27</v>
      </c>
      <c r="G1619" s="193">
        <v>112120503040</v>
      </c>
      <c r="H1619" s="189" t="s">
        <v>1832</v>
      </c>
      <c r="I1619" s="189" t="s">
        <v>3227</v>
      </c>
      <c r="J1619" s="189" t="s">
        <v>12</v>
      </c>
      <c r="K1619" s="136"/>
      <c r="L1619" s="140" t="s">
        <v>755</v>
      </c>
      <c r="M1619" s="139" t="s">
        <v>13</v>
      </c>
    </row>
    <row r="1620" spans="1:13" s="153" customFormat="1">
      <c r="A1620" s="189" t="s">
        <v>1861</v>
      </c>
      <c r="B1620" s="189"/>
      <c r="C1620" s="189" t="s">
        <v>3231</v>
      </c>
      <c r="D1620" s="190">
        <v>45566</v>
      </c>
      <c r="E1620" s="191">
        <v>45631</v>
      </c>
      <c r="F1620" s="132">
        <v>14886.01</v>
      </c>
      <c r="G1620" s="193">
        <v>112120503040</v>
      </c>
      <c r="H1620" s="189" t="s">
        <v>1832</v>
      </c>
      <c r="I1620" s="189" t="s">
        <v>3232</v>
      </c>
      <c r="J1620" s="189" t="s">
        <v>75</v>
      </c>
      <c r="K1620" s="136"/>
      <c r="L1620" s="140" t="s">
        <v>755</v>
      </c>
      <c r="M1620" s="139" t="s">
        <v>76</v>
      </c>
    </row>
    <row r="1621" spans="1:13" s="153" customFormat="1">
      <c r="A1621" s="189" t="s">
        <v>1861</v>
      </c>
      <c r="B1621" s="189"/>
      <c r="C1621" s="189" t="s">
        <v>3233</v>
      </c>
      <c r="D1621" s="190">
        <v>45566</v>
      </c>
      <c r="E1621" s="191">
        <v>45631</v>
      </c>
      <c r="F1621" s="132">
        <v>21592</v>
      </c>
      <c r="G1621" s="193">
        <v>112120503040</v>
      </c>
      <c r="H1621" s="189" t="s">
        <v>1832</v>
      </c>
      <c r="I1621" s="189" t="s">
        <v>3234</v>
      </c>
      <c r="J1621" s="189" t="s">
        <v>89</v>
      </c>
      <c r="K1621" s="136"/>
      <c r="L1621" s="140" t="s">
        <v>755</v>
      </c>
      <c r="M1621" s="139" t="s">
        <v>90</v>
      </c>
    </row>
    <row r="1622" spans="1:13" s="153" customFormat="1">
      <c r="A1622" s="189" t="s">
        <v>1861</v>
      </c>
      <c r="B1622" s="189"/>
      <c r="C1622" s="189" t="s">
        <v>3235</v>
      </c>
      <c r="D1622" s="190">
        <v>45566</v>
      </c>
      <c r="E1622" s="191">
        <v>45631</v>
      </c>
      <c r="F1622" s="132">
        <v>279369.53000000003</v>
      </c>
      <c r="G1622" s="193">
        <v>112120503040</v>
      </c>
      <c r="H1622" s="189" t="s">
        <v>1832</v>
      </c>
      <c r="I1622" s="189" t="s">
        <v>3236</v>
      </c>
      <c r="J1622" s="189" t="s">
        <v>383</v>
      </c>
      <c r="K1622" s="136"/>
      <c r="L1622" s="140" t="s">
        <v>755</v>
      </c>
      <c r="M1622" s="139" t="s">
        <v>384</v>
      </c>
    </row>
    <row r="1623" spans="1:13" s="153" customFormat="1">
      <c r="A1623" s="189" t="s">
        <v>1861</v>
      </c>
      <c r="B1623" s="189"/>
      <c r="C1623" s="189" t="s">
        <v>3237</v>
      </c>
      <c r="D1623" s="190">
        <v>45566</v>
      </c>
      <c r="E1623" s="191">
        <v>45631</v>
      </c>
      <c r="F1623" s="132">
        <v>68293.52</v>
      </c>
      <c r="G1623" s="193">
        <v>112120503040</v>
      </c>
      <c r="H1623" s="189" t="s">
        <v>1832</v>
      </c>
      <c r="I1623" s="189" t="s">
        <v>3238</v>
      </c>
      <c r="J1623" s="189" t="s">
        <v>409</v>
      </c>
      <c r="K1623" s="136"/>
      <c r="L1623" s="140" t="s">
        <v>755</v>
      </c>
      <c r="M1623" s="139" t="s">
        <v>410</v>
      </c>
    </row>
    <row r="1624" spans="1:13" s="153" customFormat="1">
      <c r="A1624" s="189" t="s">
        <v>1861</v>
      </c>
      <c r="B1624" s="189"/>
      <c r="C1624" s="189" t="s">
        <v>3239</v>
      </c>
      <c r="D1624" s="190">
        <v>45566</v>
      </c>
      <c r="E1624" s="191">
        <v>45631</v>
      </c>
      <c r="F1624" s="132">
        <v>20973.93</v>
      </c>
      <c r="G1624" s="193">
        <v>112120503040</v>
      </c>
      <c r="H1624" s="189" t="s">
        <v>1832</v>
      </c>
      <c r="I1624" s="189" t="s">
        <v>3240</v>
      </c>
      <c r="J1624" s="189" t="s">
        <v>435</v>
      </c>
      <c r="K1624" s="136"/>
      <c r="L1624" s="140" t="s">
        <v>755</v>
      </c>
      <c r="M1624" s="139" t="s">
        <v>436</v>
      </c>
    </row>
    <row r="1625" spans="1:13" s="153" customFormat="1">
      <c r="A1625" s="189" t="s">
        <v>1861</v>
      </c>
      <c r="B1625" s="189"/>
      <c r="C1625" s="189" t="s">
        <v>3241</v>
      </c>
      <c r="D1625" s="190">
        <v>45566</v>
      </c>
      <c r="E1625" s="191">
        <v>45631</v>
      </c>
      <c r="F1625" s="132">
        <v>18201.22</v>
      </c>
      <c r="G1625" s="193">
        <v>112120503040</v>
      </c>
      <c r="H1625" s="189" t="s">
        <v>1832</v>
      </c>
      <c r="I1625" s="189" t="s">
        <v>3242</v>
      </c>
      <c r="J1625" s="189" t="s">
        <v>459</v>
      </c>
      <c r="K1625" s="136"/>
      <c r="L1625" s="140" t="s">
        <v>755</v>
      </c>
      <c r="M1625" s="139" t="s">
        <v>460</v>
      </c>
    </row>
    <row r="1626" spans="1:13" s="153" customFormat="1">
      <c r="A1626" s="189" t="s">
        <v>1861</v>
      </c>
      <c r="B1626" s="189"/>
      <c r="C1626" s="189" t="s">
        <v>3243</v>
      </c>
      <c r="D1626" s="190">
        <v>45566</v>
      </c>
      <c r="E1626" s="191">
        <v>45631</v>
      </c>
      <c r="F1626" s="132">
        <v>15409.5</v>
      </c>
      <c r="G1626" s="193">
        <v>112120503040</v>
      </c>
      <c r="H1626" s="189" t="s">
        <v>1832</v>
      </c>
      <c r="I1626" s="189" t="s">
        <v>3244</v>
      </c>
      <c r="J1626" s="189" t="s">
        <v>365</v>
      </c>
      <c r="K1626" s="136"/>
      <c r="L1626" s="140" t="s">
        <v>755</v>
      </c>
      <c r="M1626" s="139" t="s">
        <v>366</v>
      </c>
    </row>
    <row r="1627" spans="1:13" s="153" customFormat="1">
      <c r="A1627" s="189" t="s">
        <v>1861</v>
      </c>
      <c r="B1627" s="189"/>
      <c r="C1627" s="189" t="s">
        <v>3245</v>
      </c>
      <c r="D1627" s="190">
        <v>45566</v>
      </c>
      <c r="E1627" s="191">
        <v>45631</v>
      </c>
      <c r="F1627" s="132">
        <v>176951.32</v>
      </c>
      <c r="G1627" s="193">
        <v>112120503040</v>
      </c>
      <c r="H1627" s="189" t="s">
        <v>1832</v>
      </c>
      <c r="I1627" s="189" t="s">
        <v>3246</v>
      </c>
      <c r="J1627" s="189" t="s">
        <v>87</v>
      </c>
      <c r="K1627" s="136"/>
      <c r="L1627" s="140" t="s">
        <v>755</v>
      </c>
      <c r="M1627" s="139" t="s">
        <v>88</v>
      </c>
    </row>
    <row r="1628" spans="1:13" s="153" customFormat="1">
      <c r="A1628" s="189" t="s">
        <v>1861</v>
      </c>
      <c r="B1628" s="189"/>
      <c r="C1628" s="189" t="s">
        <v>3247</v>
      </c>
      <c r="D1628" s="190">
        <v>45566</v>
      </c>
      <c r="E1628" s="191">
        <v>45631</v>
      </c>
      <c r="F1628" s="132">
        <v>193887.85</v>
      </c>
      <c r="G1628" s="193">
        <v>112120503040</v>
      </c>
      <c r="H1628" s="189" t="s">
        <v>1832</v>
      </c>
      <c r="I1628" s="189" t="s">
        <v>3248</v>
      </c>
      <c r="J1628" s="189" t="s">
        <v>83</v>
      </c>
      <c r="K1628" s="136"/>
      <c r="L1628" s="140" t="s">
        <v>755</v>
      </c>
      <c r="M1628" s="139" t="s">
        <v>84</v>
      </c>
    </row>
    <row r="1629" spans="1:13" s="153" customFormat="1">
      <c r="A1629" s="189" t="s">
        <v>1861</v>
      </c>
      <c r="B1629" s="189"/>
      <c r="C1629" s="189" t="s">
        <v>3249</v>
      </c>
      <c r="D1629" s="190">
        <v>45566</v>
      </c>
      <c r="E1629" s="191">
        <v>45631</v>
      </c>
      <c r="F1629" s="132">
        <v>94214.86</v>
      </c>
      <c r="G1629" s="193">
        <v>112120503040</v>
      </c>
      <c r="H1629" s="189" t="s">
        <v>1832</v>
      </c>
      <c r="I1629" s="189" t="s">
        <v>3250</v>
      </c>
      <c r="J1629" s="189" t="s">
        <v>91</v>
      </c>
      <c r="K1629" s="136"/>
      <c r="L1629" s="140" t="s">
        <v>755</v>
      </c>
      <c r="M1629" s="139" t="s">
        <v>92</v>
      </c>
    </row>
    <row r="1630" spans="1:13" s="153" customFormat="1">
      <c r="A1630" s="189" t="s">
        <v>1861</v>
      </c>
      <c r="B1630" s="189"/>
      <c r="C1630" s="189" t="s">
        <v>3251</v>
      </c>
      <c r="D1630" s="190">
        <v>45566</v>
      </c>
      <c r="E1630" s="191">
        <v>45631</v>
      </c>
      <c r="F1630" s="132">
        <v>64922.3</v>
      </c>
      <c r="G1630" s="193">
        <v>112120503040</v>
      </c>
      <c r="H1630" s="189" t="s">
        <v>1832</v>
      </c>
      <c r="I1630" s="189" t="s">
        <v>3252</v>
      </c>
      <c r="J1630" s="189" t="s">
        <v>107</v>
      </c>
      <c r="K1630" s="136"/>
      <c r="L1630" s="140" t="s">
        <v>755</v>
      </c>
      <c r="M1630" s="139" t="s">
        <v>108</v>
      </c>
    </row>
    <row r="1631" spans="1:13" s="153" customFormat="1">
      <c r="A1631" s="189" t="s">
        <v>1861</v>
      </c>
      <c r="B1631" s="189"/>
      <c r="C1631" s="189" t="s">
        <v>3253</v>
      </c>
      <c r="D1631" s="190">
        <v>45566</v>
      </c>
      <c r="E1631" s="191">
        <v>45631</v>
      </c>
      <c r="F1631" s="132">
        <v>73215.92</v>
      </c>
      <c r="G1631" s="193">
        <v>112120503040</v>
      </c>
      <c r="H1631" s="189" t="s">
        <v>1832</v>
      </c>
      <c r="I1631" s="189" t="s">
        <v>3254</v>
      </c>
      <c r="J1631" s="189" t="s">
        <v>77</v>
      </c>
      <c r="K1631" s="136"/>
      <c r="L1631" s="140" t="s">
        <v>755</v>
      </c>
      <c r="M1631" s="139" t="s">
        <v>78</v>
      </c>
    </row>
    <row r="1632" spans="1:13" s="153" customFormat="1">
      <c r="A1632" s="189" t="s">
        <v>1861</v>
      </c>
      <c r="B1632" s="189"/>
      <c r="C1632" s="189" t="s">
        <v>3255</v>
      </c>
      <c r="D1632" s="190">
        <v>45566</v>
      </c>
      <c r="E1632" s="191">
        <v>45631</v>
      </c>
      <c r="F1632" s="132">
        <v>68671.3</v>
      </c>
      <c r="G1632" s="193">
        <v>112120503040</v>
      </c>
      <c r="H1632" s="189" t="s">
        <v>1832</v>
      </c>
      <c r="I1632" s="189" t="s">
        <v>3256</v>
      </c>
      <c r="J1632" s="189" t="s">
        <v>111</v>
      </c>
      <c r="K1632" s="136"/>
      <c r="L1632" s="140" t="s">
        <v>755</v>
      </c>
      <c r="M1632" s="139" t="s">
        <v>112</v>
      </c>
    </row>
    <row r="1633" spans="1:13" s="153" customFormat="1">
      <c r="A1633" s="189" t="s">
        <v>1861</v>
      </c>
      <c r="B1633" s="189"/>
      <c r="C1633" s="189" t="s">
        <v>3257</v>
      </c>
      <c r="D1633" s="190">
        <v>45566</v>
      </c>
      <c r="E1633" s="191">
        <v>45631</v>
      </c>
      <c r="F1633" s="132">
        <v>108457.08</v>
      </c>
      <c r="G1633" s="193">
        <v>112120503040</v>
      </c>
      <c r="H1633" s="189" t="s">
        <v>1832</v>
      </c>
      <c r="I1633" s="189" t="s">
        <v>3258</v>
      </c>
      <c r="J1633" s="189" t="s">
        <v>105</v>
      </c>
      <c r="K1633" s="136"/>
      <c r="L1633" s="140" t="s">
        <v>755</v>
      </c>
      <c r="M1633" s="139" t="s">
        <v>106</v>
      </c>
    </row>
    <row r="1634" spans="1:13" s="153" customFormat="1">
      <c r="A1634" s="189" t="s">
        <v>1861</v>
      </c>
      <c r="B1634" s="189"/>
      <c r="C1634" s="189" t="s">
        <v>3259</v>
      </c>
      <c r="D1634" s="190">
        <v>45566</v>
      </c>
      <c r="E1634" s="191">
        <v>45631</v>
      </c>
      <c r="F1634" s="132">
        <v>72525.63</v>
      </c>
      <c r="G1634" s="193">
        <v>112120503040</v>
      </c>
      <c r="H1634" s="189" t="s">
        <v>1832</v>
      </c>
      <c r="I1634" s="189" t="s">
        <v>3260</v>
      </c>
      <c r="J1634" s="189" t="s">
        <v>101</v>
      </c>
      <c r="K1634" s="136"/>
      <c r="L1634" s="140" t="s">
        <v>755</v>
      </c>
      <c r="M1634" s="139" t="s">
        <v>102</v>
      </c>
    </row>
    <row r="1635" spans="1:13" s="153" customFormat="1">
      <c r="A1635" s="189" t="s">
        <v>1861</v>
      </c>
      <c r="B1635" s="189"/>
      <c r="C1635" s="189" t="s">
        <v>3261</v>
      </c>
      <c r="D1635" s="190">
        <v>45566</v>
      </c>
      <c r="E1635" s="191">
        <v>45631</v>
      </c>
      <c r="F1635" s="132">
        <v>89958.49</v>
      </c>
      <c r="G1635" s="193">
        <v>112120503040</v>
      </c>
      <c r="H1635" s="189" t="s">
        <v>1832</v>
      </c>
      <c r="I1635" s="189" t="s">
        <v>3262</v>
      </c>
      <c r="J1635" s="189" t="s">
        <v>113</v>
      </c>
      <c r="K1635" s="136"/>
      <c r="L1635" s="140" t="s">
        <v>755</v>
      </c>
      <c r="M1635" s="139" t="s">
        <v>114</v>
      </c>
    </row>
    <row r="1636" spans="1:13" s="153" customFormat="1">
      <c r="A1636" s="189" t="s">
        <v>1861</v>
      </c>
      <c r="B1636" s="189"/>
      <c r="C1636" s="189" t="s">
        <v>3263</v>
      </c>
      <c r="D1636" s="190">
        <v>45566</v>
      </c>
      <c r="E1636" s="191">
        <v>45631</v>
      </c>
      <c r="F1636" s="132">
        <v>66062.720000000001</v>
      </c>
      <c r="G1636" s="193">
        <v>112120503040</v>
      </c>
      <c r="H1636" s="189" t="s">
        <v>1832</v>
      </c>
      <c r="I1636" s="189" t="s">
        <v>3264</v>
      </c>
      <c r="J1636" s="189" t="s">
        <v>115</v>
      </c>
      <c r="K1636" s="136"/>
      <c r="L1636" s="140" t="s">
        <v>755</v>
      </c>
      <c r="M1636" s="139" t="s">
        <v>116</v>
      </c>
    </row>
    <row r="1637" spans="1:13" s="153" customFormat="1">
      <c r="A1637" s="189" t="s">
        <v>1861</v>
      </c>
      <c r="B1637" s="189"/>
      <c r="C1637" s="189" t="s">
        <v>3265</v>
      </c>
      <c r="D1637" s="190">
        <v>45566</v>
      </c>
      <c r="E1637" s="191">
        <v>45631</v>
      </c>
      <c r="F1637" s="132">
        <v>36035.42</v>
      </c>
      <c r="G1637" s="193">
        <v>112120503040</v>
      </c>
      <c r="H1637" s="189" t="s">
        <v>1832</v>
      </c>
      <c r="I1637" s="189" t="s">
        <v>3266</v>
      </c>
      <c r="J1637" s="189" t="s">
        <v>117</v>
      </c>
      <c r="K1637" s="136"/>
      <c r="L1637" s="140" t="s">
        <v>755</v>
      </c>
      <c r="M1637" s="139" t="s">
        <v>118</v>
      </c>
    </row>
    <row r="1638" spans="1:13" s="153" customFormat="1">
      <c r="A1638" s="189" t="s">
        <v>1861</v>
      </c>
      <c r="B1638" s="189"/>
      <c r="C1638" s="189" t="s">
        <v>3267</v>
      </c>
      <c r="D1638" s="190">
        <v>45566</v>
      </c>
      <c r="E1638" s="191">
        <v>45631</v>
      </c>
      <c r="F1638" s="132">
        <v>33559.03</v>
      </c>
      <c r="G1638" s="193">
        <v>112120503040</v>
      </c>
      <c r="H1638" s="189" t="s">
        <v>1832</v>
      </c>
      <c r="I1638" s="189" t="s">
        <v>3268</v>
      </c>
      <c r="J1638" s="189" t="s">
        <v>119</v>
      </c>
      <c r="K1638" s="136"/>
      <c r="L1638" s="140" t="s">
        <v>755</v>
      </c>
      <c r="M1638" s="139" t="s">
        <v>120</v>
      </c>
    </row>
    <row r="1639" spans="1:13" s="153" customFormat="1">
      <c r="A1639" s="189" t="s">
        <v>1861</v>
      </c>
      <c r="B1639" s="189"/>
      <c r="C1639" s="189" t="s">
        <v>3269</v>
      </c>
      <c r="D1639" s="190">
        <v>45566</v>
      </c>
      <c r="E1639" s="191">
        <v>45631</v>
      </c>
      <c r="F1639" s="132">
        <v>43296.33</v>
      </c>
      <c r="G1639" s="193">
        <v>112120503040</v>
      </c>
      <c r="H1639" s="189" t="s">
        <v>1832</v>
      </c>
      <c r="I1639" s="189" t="s">
        <v>3270</v>
      </c>
      <c r="J1639" s="189" t="s">
        <v>121</v>
      </c>
      <c r="K1639" s="136"/>
      <c r="L1639" s="140" t="s">
        <v>755</v>
      </c>
      <c r="M1639" s="139" t="s">
        <v>122</v>
      </c>
    </row>
    <row r="1640" spans="1:13" s="153" customFormat="1">
      <c r="A1640" s="189" t="s">
        <v>1861</v>
      </c>
      <c r="B1640" s="189"/>
      <c r="C1640" s="189" t="s">
        <v>3271</v>
      </c>
      <c r="D1640" s="190">
        <v>45566</v>
      </c>
      <c r="E1640" s="191">
        <v>45631</v>
      </c>
      <c r="F1640" s="132">
        <v>44387.61</v>
      </c>
      <c r="G1640" s="193">
        <v>112120503040</v>
      </c>
      <c r="H1640" s="189" t="s">
        <v>1832</v>
      </c>
      <c r="I1640" s="189" t="s">
        <v>3272</v>
      </c>
      <c r="J1640" s="189" t="s">
        <v>95</v>
      </c>
      <c r="K1640" s="136"/>
      <c r="L1640" s="140" t="s">
        <v>755</v>
      </c>
      <c r="M1640" s="139" t="s">
        <v>96</v>
      </c>
    </row>
    <row r="1641" spans="1:13" s="153" customFormat="1">
      <c r="A1641" s="189" t="s">
        <v>1861</v>
      </c>
      <c r="B1641" s="189"/>
      <c r="C1641" s="189" t="s">
        <v>3273</v>
      </c>
      <c r="D1641" s="190">
        <v>45566</v>
      </c>
      <c r="E1641" s="191">
        <v>45631</v>
      </c>
      <c r="F1641" s="132">
        <v>16556.48</v>
      </c>
      <c r="G1641" s="193">
        <v>112120503040</v>
      </c>
      <c r="H1641" s="189" t="s">
        <v>1832</v>
      </c>
      <c r="I1641" s="189" t="s">
        <v>3274</v>
      </c>
      <c r="J1641" s="189" t="s">
        <v>93</v>
      </c>
      <c r="K1641" s="136"/>
      <c r="L1641" s="140" t="s">
        <v>755</v>
      </c>
      <c r="M1641" s="139" t="s">
        <v>94</v>
      </c>
    </row>
    <row r="1642" spans="1:13" s="153" customFormat="1">
      <c r="A1642" s="189" t="s">
        <v>1861</v>
      </c>
      <c r="B1642" s="189"/>
      <c r="C1642" s="189" t="s">
        <v>3275</v>
      </c>
      <c r="D1642" s="190">
        <v>45566</v>
      </c>
      <c r="E1642" s="191">
        <v>45631</v>
      </c>
      <c r="F1642" s="132">
        <v>31288.38</v>
      </c>
      <c r="G1642" s="193">
        <v>112120503040</v>
      </c>
      <c r="H1642" s="189" t="s">
        <v>1832</v>
      </c>
      <c r="I1642" s="189" t="s">
        <v>3276</v>
      </c>
      <c r="J1642" s="189" t="s">
        <v>73</v>
      </c>
      <c r="K1642" s="136"/>
      <c r="L1642" s="140" t="s">
        <v>755</v>
      </c>
      <c r="M1642" s="139" t="s">
        <v>74</v>
      </c>
    </row>
    <row r="1643" spans="1:13" s="153" customFormat="1">
      <c r="A1643" s="189" t="s">
        <v>1861</v>
      </c>
      <c r="B1643" s="189"/>
      <c r="C1643" s="189" t="s">
        <v>3277</v>
      </c>
      <c r="D1643" s="190">
        <v>45566</v>
      </c>
      <c r="E1643" s="191">
        <v>45631</v>
      </c>
      <c r="F1643" s="132">
        <v>20707.22</v>
      </c>
      <c r="G1643" s="193">
        <v>112120503040</v>
      </c>
      <c r="H1643" s="189" t="s">
        <v>1832</v>
      </c>
      <c r="I1643" s="189" t="s">
        <v>3278</v>
      </c>
      <c r="J1643" s="189" t="s">
        <v>67</v>
      </c>
      <c r="K1643" s="136"/>
      <c r="L1643" s="140" t="s">
        <v>755</v>
      </c>
      <c r="M1643" s="139" t="s">
        <v>68</v>
      </c>
    </row>
    <row r="1644" spans="1:13" s="153" customFormat="1">
      <c r="A1644" s="189" t="s">
        <v>1861</v>
      </c>
      <c r="B1644" s="189"/>
      <c r="C1644" s="189" t="s">
        <v>3279</v>
      </c>
      <c r="D1644" s="190">
        <v>45566</v>
      </c>
      <c r="E1644" s="191">
        <v>45631</v>
      </c>
      <c r="F1644" s="132">
        <v>30903.78</v>
      </c>
      <c r="G1644" s="193">
        <v>112120503040</v>
      </c>
      <c r="H1644" s="189" t="s">
        <v>1832</v>
      </c>
      <c r="I1644" s="189" t="s">
        <v>3280</v>
      </c>
      <c r="J1644" s="189" t="s">
        <v>97</v>
      </c>
      <c r="K1644" s="136"/>
      <c r="L1644" s="140" t="s">
        <v>755</v>
      </c>
      <c r="M1644" s="139" t="s">
        <v>98</v>
      </c>
    </row>
    <row r="1645" spans="1:13" s="153" customFormat="1">
      <c r="A1645" s="189" t="s">
        <v>1861</v>
      </c>
      <c r="B1645" s="189"/>
      <c r="C1645" s="189" t="s">
        <v>3281</v>
      </c>
      <c r="D1645" s="190">
        <v>45566</v>
      </c>
      <c r="E1645" s="191">
        <v>45631</v>
      </c>
      <c r="F1645" s="132">
        <v>17334.41</v>
      </c>
      <c r="G1645" s="193">
        <v>112120503040</v>
      </c>
      <c r="H1645" s="189" t="s">
        <v>1832</v>
      </c>
      <c r="I1645" s="189" t="s">
        <v>3282</v>
      </c>
      <c r="J1645" s="189" t="s">
        <v>103</v>
      </c>
      <c r="K1645" s="136"/>
      <c r="L1645" s="140" t="s">
        <v>755</v>
      </c>
      <c r="M1645" s="139" t="s">
        <v>104</v>
      </c>
    </row>
    <row r="1646" spans="1:13" s="153" customFormat="1">
      <c r="A1646" s="189" t="s">
        <v>1861</v>
      </c>
      <c r="B1646" s="189"/>
      <c r="C1646" s="189" t="s">
        <v>3283</v>
      </c>
      <c r="D1646" s="190">
        <v>45566</v>
      </c>
      <c r="E1646" s="191">
        <v>45631</v>
      </c>
      <c r="F1646" s="132">
        <v>17227.88</v>
      </c>
      <c r="G1646" s="193">
        <v>112120503040</v>
      </c>
      <c r="H1646" s="189" t="s">
        <v>1832</v>
      </c>
      <c r="I1646" s="189" t="s">
        <v>3284</v>
      </c>
      <c r="J1646" s="189" t="s">
        <v>125</v>
      </c>
      <c r="K1646" s="136"/>
      <c r="L1646" s="140" t="s">
        <v>755</v>
      </c>
      <c r="M1646" s="139" t="s">
        <v>126</v>
      </c>
    </row>
    <row r="1647" spans="1:13" s="153" customFormat="1">
      <c r="A1647" s="189" t="s">
        <v>1861</v>
      </c>
      <c r="B1647" s="189"/>
      <c r="C1647" s="189" t="s">
        <v>3285</v>
      </c>
      <c r="D1647" s="190">
        <v>45566</v>
      </c>
      <c r="E1647" s="191">
        <v>45631</v>
      </c>
      <c r="F1647" s="132">
        <v>10156.1</v>
      </c>
      <c r="G1647" s="193">
        <v>112120503040</v>
      </c>
      <c r="H1647" s="189" t="s">
        <v>1832</v>
      </c>
      <c r="I1647" s="189" t="s">
        <v>3286</v>
      </c>
      <c r="J1647" s="189" t="s">
        <v>129</v>
      </c>
      <c r="K1647" s="136"/>
      <c r="L1647" s="140" t="s">
        <v>755</v>
      </c>
      <c r="M1647" s="139" t="s">
        <v>130</v>
      </c>
    </row>
    <row r="1648" spans="1:13" s="153" customFormat="1">
      <c r="A1648" s="189" t="s">
        <v>1861</v>
      </c>
      <c r="B1648" s="189"/>
      <c r="C1648" s="189" t="s">
        <v>3287</v>
      </c>
      <c r="D1648" s="190">
        <v>45566</v>
      </c>
      <c r="E1648" s="191">
        <v>45631</v>
      </c>
      <c r="F1648" s="132">
        <v>17334.419999999998</v>
      </c>
      <c r="G1648" s="193">
        <v>112120503040</v>
      </c>
      <c r="H1648" s="189" t="s">
        <v>1832</v>
      </c>
      <c r="I1648" s="189" t="s">
        <v>3288</v>
      </c>
      <c r="J1648" s="189" t="s">
        <v>131</v>
      </c>
      <c r="K1648" s="136"/>
      <c r="L1648" s="140" t="s">
        <v>755</v>
      </c>
      <c r="M1648" s="139" t="s">
        <v>132</v>
      </c>
    </row>
    <row r="1649" spans="1:13" s="153" customFormat="1">
      <c r="A1649" s="189" t="s">
        <v>1861</v>
      </c>
      <c r="B1649" s="189"/>
      <c r="C1649" s="189" t="s">
        <v>3289</v>
      </c>
      <c r="D1649" s="190">
        <v>45566</v>
      </c>
      <c r="E1649" s="191">
        <v>45631</v>
      </c>
      <c r="F1649" s="132">
        <v>14886.01</v>
      </c>
      <c r="G1649" s="193">
        <v>112120503040</v>
      </c>
      <c r="H1649" s="189" t="s">
        <v>1832</v>
      </c>
      <c r="I1649" s="189" t="s">
        <v>3290</v>
      </c>
      <c r="J1649" s="189" t="s">
        <v>133</v>
      </c>
      <c r="K1649" s="136"/>
      <c r="L1649" s="140" t="s">
        <v>755</v>
      </c>
      <c r="M1649" s="139" t="s">
        <v>134</v>
      </c>
    </row>
    <row r="1650" spans="1:13" s="153" customFormat="1">
      <c r="A1650" s="189" t="s">
        <v>1861</v>
      </c>
      <c r="B1650" s="189"/>
      <c r="C1650" s="189" t="s">
        <v>3291</v>
      </c>
      <c r="D1650" s="190">
        <v>45566</v>
      </c>
      <c r="E1650" s="191">
        <v>45631</v>
      </c>
      <c r="F1650" s="132">
        <v>26387.03</v>
      </c>
      <c r="G1650" s="193">
        <v>112120503040</v>
      </c>
      <c r="H1650" s="189" t="s">
        <v>1832</v>
      </c>
      <c r="I1650" s="189" t="s">
        <v>3292</v>
      </c>
      <c r="J1650" s="189" t="s">
        <v>79</v>
      </c>
      <c r="K1650" s="136"/>
      <c r="L1650" s="140" t="s">
        <v>755</v>
      </c>
      <c r="M1650" s="139" t="s">
        <v>80</v>
      </c>
    </row>
    <row r="1651" spans="1:13" s="153" customFormat="1">
      <c r="A1651" s="189" t="s">
        <v>1861</v>
      </c>
      <c r="B1651" s="189"/>
      <c r="C1651" s="189" t="s">
        <v>3293</v>
      </c>
      <c r="D1651" s="190">
        <v>45566</v>
      </c>
      <c r="E1651" s="191">
        <v>45631</v>
      </c>
      <c r="F1651" s="132">
        <v>17121.34</v>
      </c>
      <c r="G1651" s="193">
        <v>112120503040</v>
      </c>
      <c r="H1651" s="189" t="s">
        <v>1832</v>
      </c>
      <c r="I1651" s="189" t="s">
        <v>3294</v>
      </c>
      <c r="J1651" s="189" t="s">
        <v>69</v>
      </c>
      <c r="K1651" s="136"/>
      <c r="L1651" s="140" t="s">
        <v>755</v>
      </c>
      <c r="M1651" s="139" t="s">
        <v>70</v>
      </c>
    </row>
    <row r="1652" spans="1:13" s="153" customFormat="1">
      <c r="A1652" s="189" t="s">
        <v>1861</v>
      </c>
      <c r="B1652" s="189"/>
      <c r="C1652" s="189" t="s">
        <v>3295</v>
      </c>
      <c r="D1652" s="190">
        <v>45566</v>
      </c>
      <c r="E1652" s="191">
        <v>45631</v>
      </c>
      <c r="F1652" s="132">
        <v>21860.720000000001</v>
      </c>
      <c r="G1652" s="193">
        <v>112120503040</v>
      </c>
      <c r="H1652" s="189" t="s">
        <v>1832</v>
      </c>
      <c r="I1652" s="189" t="s">
        <v>3296</v>
      </c>
      <c r="J1652" s="189" t="s">
        <v>143</v>
      </c>
      <c r="K1652" s="136"/>
      <c r="L1652" s="140" t="s">
        <v>755</v>
      </c>
      <c r="M1652" s="139" t="s">
        <v>144</v>
      </c>
    </row>
    <row r="1653" spans="1:13" s="153" customFormat="1">
      <c r="A1653" s="189" t="s">
        <v>1861</v>
      </c>
      <c r="B1653" s="189"/>
      <c r="C1653" s="189" t="s">
        <v>3297</v>
      </c>
      <c r="D1653" s="190">
        <v>45566</v>
      </c>
      <c r="E1653" s="191">
        <v>45631</v>
      </c>
      <c r="F1653" s="132">
        <v>25413.95</v>
      </c>
      <c r="G1653" s="193">
        <v>112120503040</v>
      </c>
      <c r="H1653" s="189" t="s">
        <v>1832</v>
      </c>
      <c r="I1653" s="189" t="s">
        <v>3298</v>
      </c>
      <c r="J1653" s="189" t="s">
        <v>30</v>
      </c>
      <c r="K1653" s="136"/>
      <c r="L1653" s="140" t="s">
        <v>755</v>
      </c>
      <c r="M1653" s="139" t="s">
        <v>31</v>
      </c>
    </row>
    <row r="1654" spans="1:13" s="153" customFormat="1">
      <c r="A1654" s="189" t="s">
        <v>1861</v>
      </c>
      <c r="B1654" s="189"/>
      <c r="C1654" s="189" t="s">
        <v>3299</v>
      </c>
      <c r="D1654" s="190">
        <v>45566</v>
      </c>
      <c r="E1654" s="191">
        <v>45631</v>
      </c>
      <c r="F1654" s="132">
        <v>14515.48</v>
      </c>
      <c r="G1654" s="193">
        <v>112120503040</v>
      </c>
      <c r="H1654" s="189" t="s">
        <v>1832</v>
      </c>
      <c r="I1654" s="189" t="s">
        <v>3300</v>
      </c>
      <c r="J1654" s="189" t="s">
        <v>139</v>
      </c>
      <c r="K1654" s="136"/>
      <c r="L1654" s="140" t="s">
        <v>755</v>
      </c>
      <c r="M1654" s="139" t="s">
        <v>140</v>
      </c>
    </row>
    <row r="1655" spans="1:13" s="153" customFormat="1">
      <c r="A1655" s="189" t="s">
        <v>1861</v>
      </c>
      <c r="B1655" s="189"/>
      <c r="C1655" s="189" t="s">
        <v>3301</v>
      </c>
      <c r="D1655" s="190">
        <v>45566</v>
      </c>
      <c r="E1655" s="191">
        <v>45631</v>
      </c>
      <c r="F1655" s="132">
        <v>15071.27</v>
      </c>
      <c r="G1655" s="193">
        <v>112120503040</v>
      </c>
      <c r="H1655" s="189" t="s">
        <v>1832</v>
      </c>
      <c r="I1655" s="189" t="s">
        <v>3302</v>
      </c>
      <c r="J1655" s="189" t="s">
        <v>14</v>
      </c>
      <c r="K1655" s="136"/>
      <c r="L1655" s="140" t="s">
        <v>755</v>
      </c>
      <c r="M1655" s="139" t="s">
        <v>15</v>
      </c>
    </row>
    <row r="1656" spans="1:13" s="153" customFormat="1">
      <c r="A1656" s="189" t="s">
        <v>1861</v>
      </c>
      <c r="B1656" s="189"/>
      <c r="C1656" s="189" t="s">
        <v>3303</v>
      </c>
      <c r="D1656" s="190">
        <v>45566</v>
      </c>
      <c r="E1656" s="191">
        <v>45631</v>
      </c>
      <c r="F1656" s="132">
        <v>14886.01</v>
      </c>
      <c r="G1656" s="193">
        <v>112120503040</v>
      </c>
      <c r="H1656" s="189" t="s">
        <v>1832</v>
      </c>
      <c r="I1656" s="189" t="s">
        <v>3304</v>
      </c>
      <c r="J1656" s="189" t="s">
        <v>157</v>
      </c>
      <c r="K1656" s="136"/>
      <c r="L1656" s="140" t="s">
        <v>755</v>
      </c>
      <c r="M1656" s="139" t="s">
        <v>158</v>
      </c>
    </row>
    <row r="1657" spans="1:13" s="153" customFormat="1">
      <c r="A1657" s="189" t="s">
        <v>1861</v>
      </c>
      <c r="B1657" s="189"/>
      <c r="C1657" s="189" t="s">
        <v>3305</v>
      </c>
      <c r="D1657" s="190">
        <v>45566</v>
      </c>
      <c r="E1657" s="191">
        <v>45631</v>
      </c>
      <c r="F1657" s="132">
        <v>24123.87</v>
      </c>
      <c r="G1657" s="193">
        <v>112120503040</v>
      </c>
      <c r="H1657" s="189" t="s">
        <v>1832</v>
      </c>
      <c r="I1657" s="189" t="s">
        <v>3306</v>
      </c>
      <c r="J1657" s="189" t="s">
        <v>147</v>
      </c>
      <c r="K1657" s="136"/>
      <c r="L1657" s="140" t="s">
        <v>755</v>
      </c>
      <c r="M1657" s="139" t="s">
        <v>148</v>
      </c>
    </row>
    <row r="1658" spans="1:13" s="153" customFormat="1">
      <c r="A1658" s="189" t="s">
        <v>1861</v>
      </c>
      <c r="B1658" s="189"/>
      <c r="C1658" s="189" t="s">
        <v>3307</v>
      </c>
      <c r="D1658" s="190">
        <v>45566</v>
      </c>
      <c r="E1658" s="191">
        <v>45631</v>
      </c>
      <c r="F1658" s="132">
        <v>18527.53</v>
      </c>
      <c r="G1658" s="193">
        <v>112120503040</v>
      </c>
      <c r="H1658" s="189" t="s">
        <v>1832</v>
      </c>
      <c r="I1658" s="189" t="s">
        <v>3308</v>
      </c>
      <c r="J1658" s="189" t="s">
        <v>123</v>
      </c>
      <c r="K1658" s="136"/>
      <c r="L1658" s="140" t="s">
        <v>755</v>
      </c>
      <c r="M1658" s="139" t="s">
        <v>124</v>
      </c>
    </row>
    <row r="1659" spans="1:13" s="153" customFormat="1">
      <c r="A1659" s="189" t="s">
        <v>1861</v>
      </c>
      <c r="B1659" s="189"/>
      <c r="C1659" s="189" t="s">
        <v>3309</v>
      </c>
      <c r="D1659" s="190">
        <v>45566</v>
      </c>
      <c r="E1659" s="191">
        <v>45631</v>
      </c>
      <c r="F1659" s="132">
        <v>17121.34</v>
      </c>
      <c r="G1659" s="193">
        <v>112120503040</v>
      </c>
      <c r="H1659" s="189" t="s">
        <v>1832</v>
      </c>
      <c r="I1659" s="189" t="s">
        <v>3310</v>
      </c>
      <c r="J1659" s="189" t="s">
        <v>149</v>
      </c>
      <c r="K1659" s="136"/>
      <c r="L1659" s="140" t="s">
        <v>755</v>
      </c>
      <c r="M1659" s="139" t="s">
        <v>150</v>
      </c>
    </row>
    <row r="1660" spans="1:13" s="153" customFormat="1">
      <c r="A1660" s="189" t="s">
        <v>1861</v>
      </c>
      <c r="B1660" s="189"/>
      <c r="C1660" s="189" t="s">
        <v>3311</v>
      </c>
      <c r="D1660" s="190">
        <v>45566</v>
      </c>
      <c r="E1660" s="191">
        <v>45631</v>
      </c>
      <c r="F1660" s="132">
        <v>14515.48</v>
      </c>
      <c r="G1660" s="193">
        <v>112120503040</v>
      </c>
      <c r="H1660" s="189" t="s">
        <v>1832</v>
      </c>
      <c r="I1660" s="189" t="s">
        <v>3312</v>
      </c>
      <c r="J1660" s="189" t="s">
        <v>151</v>
      </c>
      <c r="K1660" s="136"/>
      <c r="L1660" s="140" t="s">
        <v>755</v>
      </c>
      <c r="M1660" s="139" t="s">
        <v>152</v>
      </c>
    </row>
    <row r="1661" spans="1:13" s="153" customFormat="1">
      <c r="A1661" s="189" t="s">
        <v>1861</v>
      </c>
      <c r="B1661" s="189"/>
      <c r="C1661" s="189" t="s">
        <v>3313</v>
      </c>
      <c r="D1661" s="190">
        <v>45566</v>
      </c>
      <c r="E1661" s="191">
        <v>45631</v>
      </c>
      <c r="F1661" s="132">
        <v>14515.48</v>
      </c>
      <c r="G1661" s="193">
        <v>112120503040</v>
      </c>
      <c r="H1661" s="189" t="s">
        <v>1832</v>
      </c>
      <c r="I1661" s="189" t="s">
        <v>3314</v>
      </c>
      <c r="J1661" s="189" t="s">
        <v>153</v>
      </c>
      <c r="K1661" s="136"/>
      <c r="L1661" s="140" t="s">
        <v>755</v>
      </c>
      <c r="M1661" s="139" t="s">
        <v>154</v>
      </c>
    </row>
    <row r="1662" spans="1:13" s="153" customFormat="1">
      <c r="A1662" s="189" t="s">
        <v>1861</v>
      </c>
      <c r="B1662" s="189"/>
      <c r="C1662" s="189" t="s">
        <v>3315</v>
      </c>
      <c r="D1662" s="190">
        <v>45566</v>
      </c>
      <c r="E1662" s="191">
        <v>45631</v>
      </c>
      <c r="F1662" s="132">
        <v>17334.419999999998</v>
      </c>
      <c r="G1662" s="193">
        <v>112120503040</v>
      </c>
      <c r="H1662" s="189" t="s">
        <v>1832</v>
      </c>
      <c r="I1662" s="189" t="s">
        <v>3316</v>
      </c>
      <c r="J1662" s="189" t="s">
        <v>161</v>
      </c>
      <c r="K1662" s="136"/>
      <c r="L1662" s="140" t="s">
        <v>755</v>
      </c>
      <c r="M1662" s="139" t="s">
        <v>162</v>
      </c>
    </row>
    <row r="1663" spans="1:13" s="153" customFormat="1">
      <c r="A1663" s="189" t="s">
        <v>1861</v>
      </c>
      <c r="B1663" s="189"/>
      <c r="C1663" s="189" t="s">
        <v>3317</v>
      </c>
      <c r="D1663" s="190">
        <v>45566</v>
      </c>
      <c r="E1663" s="191">
        <v>45631</v>
      </c>
      <c r="F1663" s="132">
        <v>14886.01</v>
      </c>
      <c r="G1663" s="193">
        <v>112120503040</v>
      </c>
      <c r="H1663" s="189" t="s">
        <v>1832</v>
      </c>
      <c r="I1663" s="189" t="s">
        <v>3318</v>
      </c>
      <c r="J1663" s="189" t="s">
        <v>99</v>
      </c>
      <c r="K1663" s="136"/>
      <c r="L1663" s="140" t="s">
        <v>755</v>
      </c>
      <c r="M1663" s="139" t="s">
        <v>100</v>
      </c>
    </row>
    <row r="1664" spans="1:13" s="153" customFormat="1">
      <c r="A1664" s="189" t="s">
        <v>1861</v>
      </c>
      <c r="B1664" s="189"/>
      <c r="C1664" s="189" t="s">
        <v>3319</v>
      </c>
      <c r="D1664" s="190">
        <v>45566</v>
      </c>
      <c r="E1664" s="191">
        <v>45631</v>
      </c>
      <c r="F1664" s="132">
        <v>21860.720000000001</v>
      </c>
      <c r="G1664" s="193">
        <v>112120503040</v>
      </c>
      <c r="H1664" s="189" t="s">
        <v>1832</v>
      </c>
      <c r="I1664" s="189" t="s">
        <v>3320</v>
      </c>
      <c r="J1664" s="189" t="s">
        <v>16</v>
      </c>
      <c r="K1664" s="136"/>
      <c r="L1664" s="140" t="s">
        <v>755</v>
      </c>
      <c r="M1664" s="139" t="s">
        <v>17</v>
      </c>
    </row>
    <row r="1665" spans="1:13" s="153" customFormat="1">
      <c r="A1665" s="189" t="s">
        <v>1861</v>
      </c>
      <c r="B1665" s="189"/>
      <c r="C1665" s="189" t="s">
        <v>3321</v>
      </c>
      <c r="D1665" s="190">
        <v>45566</v>
      </c>
      <c r="E1665" s="191">
        <v>45631</v>
      </c>
      <c r="F1665" s="132">
        <v>14700.74</v>
      </c>
      <c r="G1665" s="193">
        <v>112120503040</v>
      </c>
      <c r="H1665" s="189" t="s">
        <v>1832</v>
      </c>
      <c r="I1665" s="189" t="s">
        <v>3322</v>
      </c>
      <c r="J1665" s="189" t="s">
        <v>159</v>
      </c>
      <c r="K1665" s="136"/>
      <c r="L1665" s="140" t="s">
        <v>755</v>
      </c>
      <c r="M1665" s="139" t="s">
        <v>160</v>
      </c>
    </row>
    <row r="1666" spans="1:13" s="153" customFormat="1">
      <c r="A1666" s="189" t="s">
        <v>1861</v>
      </c>
      <c r="B1666" s="189"/>
      <c r="C1666" s="189" t="s">
        <v>3323</v>
      </c>
      <c r="D1666" s="190">
        <v>45566</v>
      </c>
      <c r="E1666" s="191">
        <v>45631</v>
      </c>
      <c r="F1666" s="132">
        <v>15071.27</v>
      </c>
      <c r="G1666" s="193">
        <v>112120503040</v>
      </c>
      <c r="H1666" s="189" t="s">
        <v>1832</v>
      </c>
      <c r="I1666" s="189" t="s">
        <v>3324</v>
      </c>
      <c r="J1666" s="189" t="s">
        <v>137</v>
      </c>
      <c r="K1666" s="136"/>
      <c r="L1666" s="140" t="s">
        <v>755</v>
      </c>
      <c r="M1666" s="139" t="s">
        <v>138</v>
      </c>
    </row>
    <row r="1667" spans="1:13" s="153" customFormat="1">
      <c r="A1667" s="189" t="s">
        <v>1861</v>
      </c>
      <c r="B1667" s="189"/>
      <c r="C1667" s="189" t="s">
        <v>3325</v>
      </c>
      <c r="D1667" s="190">
        <v>45566</v>
      </c>
      <c r="E1667" s="191">
        <v>45631</v>
      </c>
      <c r="F1667" s="132">
        <v>15071.27</v>
      </c>
      <c r="G1667" s="193">
        <v>112120503040</v>
      </c>
      <c r="H1667" s="189" t="s">
        <v>1832</v>
      </c>
      <c r="I1667" s="189" t="s">
        <v>3326</v>
      </c>
      <c r="J1667" s="189" t="s">
        <v>135</v>
      </c>
      <c r="K1667" s="136"/>
      <c r="L1667" s="140" t="s">
        <v>755</v>
      </c>
      <c r="M1667" s="139" t="s">
        <v>136</v>
      </c>
    </row>
    <row r="1668" spans="1:13" s="153" customFormat="1">
      <c r="A1668" s="189" t="s">
        <v>1861</v>
      </c>
      <c r="B1668" s="189"/>
      <c r="C1668" s="189" t="s">
        <v>3327</v>
      </c>
      <c r="D1668" s="190">
        <v>45566</v>
      </c>
      <c r="E1668" s="191">
        <v>45631</v>
      </c>
      <c r="F1668" s="132">
        <v>14515.48</v>
      </c>
      <c r="G1668" s="193">
        <v>112120503040</v>
      </c>
      <c r="H1668" s="189" t="s">
        <v>1832</v>
      </c>
      <c r="I1668" s="189" t="s">
        <v>3328</v>
      </c>
      <c r="J1668" s="189" t="s">
        <v>145</v>
      </c>
      <c r="K1668" s="136"/>
      <c r="L1668" s="140" t="s">
        <v>755</v>
      </c>
      <c r="M1668" s="139" t="s">
        <v>146</v>
      </c>
    </row>
    <row r="1669" spans="1:13" s="153" customFormat="1">
      <c r="A1669" s="189" t="s">
        <v>1861</v>
      </c>
      <c r="B1669" s="189"/>
      <c r="C1669" s="189" t="s">
        <v>3329</v>
      </c>
      <c r="D1669" s="190">
        <v>45566</v>
      </c>
      <c r="E1669" s="191">
        <v>45631</v>
      </c>
      <c r="F1669" s="132">
        <v>15071.27</v>
      </c>
      <c r="G1669" s="193">
        <v>112120503040</v>
      </c>
      <c r="H1669" s="189" t="s">
        <v>1832</v>
      </c>
      <c r="I1669" s="189" t="s">
        <v>3330</v>
      </c>
      <c r="J1669" s="189" t="s">
        <v>141</v>
      </c>
      <c r="K1669" s="136"/>
      <c r="L1669" s="140" t="s">
        <v>755</v>
      </c>
      <c r="M1669" s="139" t="s">
        <v>142</v>
      </c>
    </row>
    <row r="1670" spans="1:13" s="153" customFormat="1">
      <c r="A1670" s="189" t="s">
        <v>1861</v>
      </c>
      <c r="B1670" s="189"/>
      <c r="C1670" s="189" t="s">
        <v>3331</v>
      </c>
      <c r="D1670" s="190">
        <v>45566</v>
      </c>
      <c r="E1670" s="191">
        <v>45631</v>
      </c>
      <c r="F1670" s="132">
        <v>16347.83</v>
      </c>
      <c r="G1670" s="193">
        <v>112120503040</v>
      </c>
      <c r="H1670" s="189" t="s">
        <v>1832</v>
      </c>
      <c r="I1670" s="189" t="s">
        <v>3332</v>
      </c>
      <c r="J1670" s="189" t="s">
        <v>10</v>
      </c>
      <c r="K1670" s="136"/>
      <c r="L1670" s="140" t="s">
        <v>755</v>
      </c>
      <c r="M1670" s="139" t="s">
        <v>11</v>
      </c>
    </row>
    <row r="1671" spans="1:13" s="153" customFormat="1">
      <c r="A1671" s="189" t="s">
        <v>1861</v>
      </c>
      <c r="B1671" s="189"/>
      <c r="C1671" s="189" t="s">
        <v>3333</v>
      </c>
      <c r="D1671" s="190">
        <v>45566</v>
      </c>
      <c r="E1671" s="191">
        <v>45631</v>
      </c>
      <c r="F1671" s="132">
        <v>16695.169999999998</v>
      </c>
      <c r="G1671" s="193">
        <v>112120503040</v>
      </c>
      <c r="H1671" s="189" t="s">
        <v>1832</v>
      </c>
      <c r="I1671" s="189" t="s">
        <v>3334</v>
      </c>
      <c r="J1671" s="189" t="s">
        <v>109</v>
      </c>
      <c r="K1671" s="136"/>
      <c r="L1671" s="140" t="s">
        <v>755</v>
      </c>
      <c r="M1671" s="139" t="s">
        <v>110</v>
      </c>
    </row>
    <row r="1672" spans="1:13" s="153" customFormat="1">
      <c r="A1672" s="189" t="s">
        <v>1861</v>
      </c>
      <c r="B1672" s="189"/>
      <c r="C1672" s="189" t="s">
        <v>3335</v>
      </c>
      <c r="D1672" s="190">
        <v>45566</v>
      </c>
      <c r="E1672" s="191">
        <v>45631</v>
      </c>
      <c r="F1672" s="132">
        <v>61667.29</v>
      </c>
      <c r="G1672" s="193">
        <v>112120503040</v>
      </c>
      <c r="H1672" s="189" t="s">
        <v>1832</v>
      </c>
      <c r="I1672" s="189" t="s">
        <v>3336</v>
      </c>
      <c r="J1672" s="189" t="s">
        <v>403</v>
      </c>
      <c r="K1672" s="136"/>
      <c r="L1672" s="140" t="s">
        <v>755</v>
      </c>
      <c r="M1672" s="139" t="s">
        <v>404</v>
      </c>
    </row>
    <row r="1673" spans="1:13" s="153" customFormat="1">
      <c r="A1673" s="189" t="s">
        <v>1861</v>
      </c>
      <c r="B1673" s="189"/>
      <c r="C1673" s="189" t="s">
        <v>3337</v>
      </c>
      <c r="D1673" s="190">
        <v>45566</v>
      </c>
      <c r="E1673" s="191">
        <v>45631</v>
      </c>
      <c r="F1673" s="132">
        <v>35002.94</v>
      </c>
      <c r="G1673" s="193">
        <v>112120503040</v>
      </c>
      <c r="H1673" s="189" t="s">
        <v>1832</v>
      </c>
      <c r="I1673" s="189" t="s">
        <v>3338</v>
      </c>
      <c r="J1673" s="189" t="s">
        <v>415</v>
      </c>
      <c r="K1673" s="136"/>
      <c r="L1673" s="140" t="s">
        <v>755</v>
      </c>
      <c r="M1673" s="139" t="s">
        <v>416</v>
      </c>
    </row>
    <row r="1674" spans="1:13" s="153" customFormat="1">
      <c r="A1674" s="189" t="s">
        <v>1861</v>
      </c>
      <c r="B1674" s="189"/>
      <c r="C1674" s="189" t="s">
        <v>3339</v>
      </c>
      <c r="D1674" s="190">
        <v>45566</v>
      </c>
      <c r="E1674" s="191">
        <v>45631</v>
      </c>
      <c r="F1674" s="132">
        <v>18430.61</v>
      </c>
      <c r="G1674" s="193">
        <v>112120503040</v>
      </c>
      <c r="H1674" s="189" t="s">
        <v>1832</v>
      </c>
      <c r="I1674" s="189" t="s">
        <v>3340</v>
      </c>
      <c r="J1674" s="189" t="s">
        <v>463</v>
      </c>
      <c r="K1674" s="136"/>
      <c r="L1674" s="140" t="s">
        <v>755</v>
      </c>
      <c r="M1674" s="139" t="s">
        <v>464</v>
      </c>
    </row>
    <row r="1675" spans="1:13" s="153" customFormat="1">
      <c r="A1675" s="189" t="s">
        <v>1861</v>
      </c>
      <c r="B1675" s="189"/>
      <c r="C1675" s="189" t="s">
        <v>3341</v>
      </c>
      <c r="D1675" s="190">
        <v>45566</v>
      </c>
      <c r="E1675" s="191">
        <v>45631</v>
      </c>
      <c r="F1675" s="132">
        <v>18659.990000000002</v>
      </c>
      <c r="G1675" s="193">
        <v>112120503040</v>
      </c>
      <c r="H1675" s="189" t="s">
        <v>1832</v>
      </c>
      <c r="I1675" s="189" t="s">
        <v>3342</v>
      </c>
      <c r="J1675" s="189" t="s">
        <v>379</v>
      </c>
      <c r="K1675" s="136"/>
      <c r="L1675" s="140" t="s">
        <v>755</v>
      </c>
      <c r="M1675" s="139" t="s">
        <v>380</v>
      </c>
    </row>
    <row r="1676" spans="1:13" s="153" customFormat="1">
      <c r="A1676" s="189" t="s">
        <v>1861</v>
      </c>
      <c r="B1676" s="189"/>
      <c r="C1676" s="189" t="s">
        <v>3343</v>
      </c>
      <c r="D1676" s="190">
        <v>45566</v>
      </c>
      <c r="E1676" s="191">
        <v>45631</v>
      </c>
      <c r="F1676" s="132">
        <v>18430.61</v>
      </c>
      <c r="G1676" s="193">
        <v>112120503040</v>
      </c>
      <c r="H1676" s="189" t="s">
        <v>1832</v>
      </c>
      <c r="I1676" s="189" t="s">
        <v>3344</v>
      </c>
      <c r="J1676" s="189" t="s">
        <v>391</v>
      </c>
      <c r="K1676" s="136"/>
      <c r="L1676" s="140" t="s">
        <v>755</v>
      </c>
      <c r="M1676" s="139" t="s">
        <v>392</v>
      </c>
    </row>
    <row r="1677" spans="1:13" s="153" customFormat="1">
      <c r="A1677" s="189" t="s">
        <v>1861</v>
      </c>
      <c r="B1677" s="189"/>
      <c r="C1677" s="189" t="s">
        <v>3345</v>
      </c>
      <c r="D1677" s="190">
        <v>45566</v>
      </c>
      <c r="E1677" s="191">
        <v>45631</v>
      </c>
      <c r="F1677" s="132">
        <v>16695.169999999998</v>
      </c>
      <c r="G1677" s="193">
        <v>112120503040</v>
      </c>
      <c r="H1677" s="189" t="s">
        <v>1832</v>
      </c>
      <c r="I1677" s="189" t="s">
        <v>3346</v>
      </c>
      <c r="J1677" s="189" t="s">
        <v>771</v>
      </c>
      <c r="K1677" s="136"/>
      <c r="L1677" s="140" t="s">
        <v>755</v>
      </c>
      <c r="M1677" s="139" t="s">
        <v>770</v>
      </c>
    </row>
    <row r="1678" spans="1:13" s="153" customFormat="1">
      <c r="A1678" s="189" t="s">
        <v>1861</v>
      </c>
      <c r="B1678" s="189"/>
      <c r="C1678" s="189" t="s">
        <v>3347</v>
      </c>
      <c r="D1678" s="190">
        <v>45566</v>
      </c>
      <c r="E1678" s="191">
        <v>45631</v>
      </c>
      <c r="F1678" s="132">
        <v>15071.27</v>
      </c>
      <c r="G1678" s="193">
        <v>112120503040</v>
      </c>
      <c r="H1678" s="189" t="s">
        <v>1832</v>
      </c>
      <c r="I1678" s="189" t="s">
        <v>3348</v>
      </c>
      <c r="J1678" s="189" t="s">
        <v>127</v>
      </c>
      <c r="K1678" s="136"/>
      <c r="L1678" s="140" t="s">
        <v>755</v>
      </c>
      <c r="M1678" s="139" t="s">
        <v>128</v>
      </c>
    </row>
    <row r="1679" spans="1:13" s="153" customFormat="1">
      <c r="A1679" s="189" t="s">
        <v>1861</v>
      </c>
      <c r="B1679" s="189"/>
      <c r="C1679" s="189" t="s">
        <v>3349</v>
      </c>
      <c r="D1679" s="190">
        <v>45566</v>
      </c>
      <c r="E1679" s="191">
        <v>45631</v>
      </c>
      <c r="F1679" s="132">
        <v>17334.41</v>
      </c>
      <c r="G1679" s="193">
        <v>112120503040</v>
      </c>
      <c r="H1679" s="189" t="s">
        <v>1832</v>
      </c>
      <c r="I1679" s="189" t="s">
        <v>3350</v>
      </c>
      <c r="J1679" s="189" t="s">
        <v>81</v>
      </c>
      <c r="K1679" s="136"/>
      <c r="L1679" s="140" t="s">
        <v>755</v>
      </c>
      <c r="M1679" s="139" t="s">
        <v>82</v>
      </c>
    </row>
    <row r="1680" spans="1:13" s="153" customFormat="1">
      <c r="A1680" s="189" t="s">
        <v>1861</v>
      </c>
      <c r="B1680" s="189"/>
      <c r="C1680" s="189" t="s">
        <v>3351</v>
      </c>
      <c r="D1680" s="190">
        <v>45566</v>
      </c>
      <c r="E1680" s="191">
        <v>45631</v>
      </c>
      <c r="F1680" s="132">
        <v>17121.34</v>
      </c>
      <c r="G1680" s="193">
        <v>112120503040</v>
      </c>
      <c r="H1680" s="189" t="s">
        <v>1832</v>
      </c>
      <c r="I1680" s="189" t="s">
        <v>3352</v>
      </c>
      <c r="J1680" s="189" t="s">
        <v>85</v>
      </c>
      <c r="K1680" s="136"/>
      <c r="L1680" s="140" t="s">
        <v>755</v>
      </c>
      <c r="M1680" s="139" t="s">
        <v>86</v>
      </c>
    </row>
    <row r="1681" spans="1:13" s="153" customFormat="1">
      <c r="A1681" s="189" t="s">
        <v>1861</v>
      </c>
      <c r="B1681" s="189"/>
      <c r="C1681" s="189" t="s">
        <v>3353</v>
      </c>
      <c r="D1681" s="190">
        <v>45566</v>
      </c>
      <c r="E1681" s="191">
        <v>45631</v>
      </c>
      <c r="F1681" s="132">
        <v>871.69</v>
      </c>
      <c r="G1681" s="193">
        <v>112120612120</v>
      </c>
      <c r="H1681" s="189" t="s">
        <v>1869</v>
      </c>
      <c r="I1681" s="189" t="s">
        <v>3354</v>
      </c>
      <c r="J1681" s="189" t="s">
        <v>99</v>
      </c>
      <c r="K1681" s="136"/>
      <c r="L1681" s="140" t="s">
        <v>755</v>
      </c>
      <c r="M1681" s="139" t="s">
        <v>100</v>
      </c>
    </row>
    <row r="1682" spans="1:13" s="153" customFormat="1">
      <c r="A1682" s="189" t="s">
        <v>1861</v>
      </c>
      <c r="B1682" s="189"/>
      <c r="C1682" s="189" t="s">
        <v>3353</v>
      </c>
      <c r="D1682" s="190">
        <v>45566</v>
      </c>
      <c r="E1682" s="191">
        <v>45631</v>
      </c>
      <c r="F1682" s="132">
        <v>46.96</v>
      </c>
      <c r="G1682" s="193">
        <v>112120612120</v>
      </c>
      <c r="H1682" s="189" t="s">
        <v>1869</v>
      </c>
      <c r="I1682" s="189" t="s">
        <v>3355</v>
      </c>
      <c r="J1682" s="189" t="s">
        <v>99</v>
      </c>
      <c r="K1682" s="136"/>
      <c r="L1682" s="140" t="s">
        <v>755</v>
      </c>
      <c r="M1682" s="139" t="s">
        <v>100</v>
      </c>
    </row>
    <row r="1683" spans="1:13" s="153" customFormat="1">
      <c r="A1683" s="189" t="s">
        <v>3356</v>
      </c>
      <c r="B1683" s="189"/>
      <c r="C1683" s="189" t="s">
        <v>3357</v>
      </c>
      <c r="D1683" s="190">
        <v>45627</v>
      </c>
      <c r="E1683" s="191">
        <v>45631</v>
      </c>
      <c r="F1683" s="132">
        <v>13133.46</v>
      </c>
      <c r="G1683" s="193">
        <v>112120502050</v>
      </c>
      <c r="H1683" s="189" t="s">
        <v>1823</v>
      </c>
      <c r="I1683" s="189" t="s">
        <v>3358</v>
      </c>
      <c r="J1683" s="189" t="s">
        <v>32</v>
      </c>
      <c r="K1683" s="136"/>
      <c r="L1683" s="140" t="s">
        <v>755</v>
      </c>
      <c r="M1683" s="139" t="s">
        <v>33</v>
      </c>
    </row>
    <row r="1684" spans="1:13" s="153" customFormat="1">
      <c r="A1684" s="189" t="s">
        <v>1863</v>
      </c>
      <c r="B1684" s="189"/>
      <c r="C1684" s="189" t="s">
        <v>3359</v>
      </c>
      <c r="D1684" s="190">
        <v>45597</v>
      </c>
      <c r="E1684" s="191">
        <v>45631</v>
      </c>
      <c r="F1684" s="132">
        <v>14642.56</v>
      </c>
      <c r="G1684" s="193">
        <v>112120503040</v>
      </c>
      <c r="H1684" s="189" t="s">
        <v>1832</v>
      </c>
      <c r="I1684" s="189" t="s">
        <v>3360</v>
      </c>
      <c r="J1684" s="189" t="s">
        <v>363</v>
      </c>
      <c r="K1684" s="136"/>
      <c r="L1684" s="140" t="s">
        <v>755</v>
      </c>
      <c r="M1684" s="139" t="s">
        <v>364</v>
      </c>
    </row>
    <row r="1685" spans="1:13" s="153" customFormat="1">
      <c r="A1685" s="189" t="s">
        <v>1863</v>
      </c>
      <c r="B1685" s="189"/>
      <c r="C1685" s="189" t="s">
        <v>3361</v>
      </c>
      <c r="D1685" s="190">
        <v>45597</v>
      </c>
      <c r="E1685" s="191">
        <v>45631</v>
      </c>
      <c r="F1685" s="132">
        <v>12702.85</v>
      </c>
      <c r="G1685" s="193">
        <v>112120503040</v>
      </c>
      <c r="H1685" s="189" t="s">
        <v>1832</v>
      </c>
      <c r="I1685" s="189" t="s">
        <v>3362</v>
      </c>
      <c r="J1685" s="189" t="s">
        <v>367</v>
      </c>
      <c r="K1685" s="136"/>
      <c r="L1685" s="140" t="s">
        <v>755</v>
      </c>
      <c r="M1685" s="139" t="s">
        <v>368</v>
      </c>
    </row>
    <row r="1686" spans="1:13" s="153" customFormat="1">
      <c r="A1686" s="189" t="s">
        <v>1863</v>
      </c>
      <c r="B1686" s="189"/>
      <c r="C1686" s="189" t="s">
        <v>3363</v>
      </c>
      <c r="D1686" s="190">
        <v>45597</v>
      </c>
      <c r="E1686" s="191">
        <v>45631</v>
      </c>
      <c r="F1686" s="132">
        <v>13027.11</v>
      </c>
      <c r="G1686" s="193">
        <v>112120503040</v>
      </c>
      <c r="H1686" s="189" t="s">
        <v>1832</v>
      </c>
      <c r="I1686" s="189" t="s">
        <v>3364</v>
      </c>
      <c r="J1686" s="189" t="s">
        <v>381</v>
      </c>
      <c r="K1686" s="136"/>
      <c r="L1686" s="140" t="s">
        <v>755</v>
      </c>
      <c r="M1686" s="139" t="s">
        <v>382</v>
      </c>
    </row>
    <row r="1687" spans="1:13" s="153" customFormat="1">
      <c r="A1687" s="189" t="s">
        <v>1863</v>
      </c>
      <c r="B1687" s="189"/>
      <c r="C1687" s="189" t="s">
        <v>3365</v>
      </c>
      <c r="D1687" s="190">
        <v>45597</v>
      </c>
      <c r="E1687" s="191">
        <v>45631</v>
      </c>
      <c r="F1687" s="132">
        <v>172872.72</v>
      </c>
      <c r="G1687" s="193">
        <v>112120503040</v>
      </c>
      <c r="H1687" s="189" t="s">
        <v>1832</v>
      </c>
      <c r="I1687" s="189" t="s">
        <v>3366</v>
      </c>
      <c r="J1687" s="189" t="s">
        <v>167</v>
      </c>
      <c r="K1687" s="136"/>
      <c r="L1687" s="140" t="s">
        <v>755</v>
      </c>
      <c r="M1687" s="139" t="s">
        <v>168</v>
      </c>
    </row>
    <row r="1688" spans="1:13" s="153" customFormat="1">
      <c r="A1688" s="189" t="s">
        <v>1863</v>
      </c>
      <c r="B1688" s="189"/>
      <c r="C1688" s="189" t="s">
        <v>3367</v>
      </c>
      <c r="D1688" s="190">
        <v>45597</v>
      </c>
      <c r="E1688" s="191">
        <v>45631</v>
      </c>
      <c r="F1688" s="132">
        <v>88026.19</v>
      </c>
      <c r="G1688" s="193">
        <v>112120503040</v>
      </c>
      <c r="H1688" s="189" t="s">
        <v>1832</v>
      </c>
      <c r="I1688" s="189" t="s">
        <v>3368</v>
      </c>
      <c r="J1688" s="189" t="s">
        <v>169</v>
      </c>
      <c r="K1688" s="136"/>
      <c r="L1688" s="140" t="s">
        <v>755</v>
      </c>
      <c r="M1688" s="139" t="s">
        <v>170</v>
      </c>
    </row>
    <row r="1689" spans="1:13" s="153" customFormat="1">
      <c r="A1689" s="189" t="s">
        <v>1863</v>
      </c>
      <c r="B1689" s="189"/>
      <c r="C1689" s="189" t="s">
        <v>3369</v>
      </c>
      <c r="D1689" s="190">
        <v>45597</v>
      </c>
      <c r="E1689" s="191">
        <v>45631</v>
      </c>
      <c r="F1689" s="132">
        <v>36688.730000000003</v>
      </c>
      <c r="G1689" s="193">
        <v>112120503040</v>
      </c>
      <c r="H1689" s="189" t="s">
        <v>1832</v>
      </c>
      <c r="I1689" s="189" t="s">
        <v>3370</v>
      </c>
      <c r="J1689" s="189" t="s">
        <v>393</v>
      </c>
      <c r="K1689" s="136"/>
      <c r="L1689" s="140" t="s">
        <v>755</v>
      </c>
      <c r="M1689" s="139" t="s">
        <v>394</v>
      </c>
    </row>
    <row r="1690" spans="1:13" s="153" customFormat="1">
      <c r="A1690" s="189" t="s">
        <v>1863</v>
      </c>
      <c r="B1690" s="189"/>
      <c r="C1690" s="189" t="s">
        <v>3371</v>
      </c>
      <c r="D1690" s="190">
        <v>45597</v>
      </c>
      <c r="E1690" s="191">
        <v>45631</v>
      </c>
      <c r="F1690" s="132">
        <v>27593.38</v>
      </c>
      <c r="G1690" s="193">
        <v>112120503040</v>
      </c>
      <c r="H1690" s="189" t="s">
        <v>1832</v>
      </c>
      <c r="I1690" s="189" t="s">
        <v>3372</v>
      </c>
      <c r="J1690" s="189" t="s">
        <v>20</v>
      </c>
      <c r="K1690" s="136"/>
      <c r="L1690" s="140" t="s">
        <v>755</v>
      </c>
      <c r="M1690" s="139" t="s">
        <v>21</v>
      </c>
    </row>
    <row r="1691" spans="1:13" s="153" customFormat="1">
      <c r="A1691" s="189" t="s">
        <v>1863</v>
      </c>
      <c r="B1691" s="189"/>
      <c r="C1691" s="189" t="s">
        <v>3373</v>
      </c>
      <c r="D1691" s="190">
        <v>45597</v>
      </c>
      <c r="E1691" s="191">
        <v>45631</v>
      </c>
      <c r="F1691" s="132">
        <v>13027.11</v>
      </c>
      <c r="G1691" s="193">
        <v>112120503040</v>
      </c>
      <c r="H1691" s="189" t="s">
        <v>1832</v>
      </c>
      <c r="I1691" s="189" t="s">
        <v>3374</v>
      </c>
      <c r="J1691" s="189" t="s">
        <v>411</v>
      </c>
      <c r="K1691" s="136"/>
      <c r="L1691" s="140" t="s">
        <v>755</v>
      </c>
      <c r="M1691" s="139" t="s">
        <v>412</v>
      </c>
    </row>
    <row r="1692" spans="1:13">
      <c r="A1692" s="189" t="s">
        <v>1863</v>
      </c>
      <c r="B1692" s="189"/>
      <c r="C1692" s="189" t="s">
        <v>3375</v>
      </c>
      <c r="D1692" s="190">
        <v>45597</v>
      </c>
      <c r="E1692" s="191">
        <v>45631</v>
      </c>
      <c r="F1692" s="132">
        <v>13189.24</v>
      </c>
      <c r="G1692" s="193">
        <v>112120503040</v>
      </c>
      <c r="H1692" s="189" t="s">
        <v>1832</v>
      </c>
      <c r="I1692" s="189" t="s">
        <v>3376</v>
      </c>
      <c r="J1692" s="189" t="s">
        <v>419</v>
      </c>
      <c r="K1692" s="136"/>
      <c r="L1692" s="140" t="s">
        <v>755</v>
      </c>
      <c r="M1692" s="139" t="s">
        <v>420</v>
      </c>
    </row>
    <row r="1693" spans="1:13">
      <c r="A1693" s="189" t="s">
        <v>1863</v>
      </c>
      <c r="B1693" s="189"/>
      <c r="C1693" s="189" t="s">
        <v>3377</v>
      </c>
      <c r="D1693" s="190">
        <v>45597</v>
      </c>
      <c r="E1693" s="191">
        <v>45631</v>
      </c>
      <c r="F1693" s="132">
        <v>11884.55</v>
      </c>
      <c r="G1693" s="193">
        <v>112120503040</v>
      </c>
      <c r="H1693" s="189" t="s">
        <v>1832</v>
      </c>
      <c r="I1693" s="189" t="s">
        <v>3378</v>
      </c>
      <c r="J1693" s="189" t="s">
        <v>423</v>
      </c>
      <c r="K1693" s="136"/>
      <c r="L1693" s="140" t="s">
        <v>755</v>
      </c>
      <c r="M1693" s="139" t="s">
        <v>424</v>
      </c>
    </row>
    <row r="1694" spans="1:13">
      <c r="A1694" s="189" t="s">
        <v>1863</v>
      </c>
      <c r="B1694" s="189"/>
      <c r="C1694" s="189" t="s">
        <v>3379</v>
      </c>
      <c r="D1694" s="190">
        <v>45597</v>
      </c>
      <c r="E1694" s="191">
        <v>45631</v>
      </c>
      <c r="F1694" s="132">
        <v>97396.22</v>
      </c>
      <c r="G1694" s="193">
        <v>112120503040</v>
      </c>
      <c r="H1694" s="189" t="s">
        <v>1832</v>
      </c>
      <c r="I1694" s="189" t="s">
        <v>1864</v>
      </c>
      <c r="J1694" s="189" t="s">
        <v>171</v>
      </c>
      <c r="K1694" s="136"/>
      <c r="L1694" s="140" t="s">
        <v>755</v>
      </c>
      <c r="M1694" s="139" t="s">
        <v>172</v>
      </c>
    </row>
    <row r="1695" spans="1:13">
      <c r="A1695" s="189" t="s">
        <v>1863</v>
      </c>
      <c r="B1695" s="189"/>
      <c r="C1695" s="189" t="s">
        <v>3380</v>
      </c>
      <c r="D1695" s="190">
        <v>45597</v>
      </c>
      <c r="E1695" s="191">
        <v>45631</v>
      </c>
      <c r="F1695" s="132">
        <v>13027.11</v>
      </c>
      <c r="G1695" s="193">
        <v>112120503040</v>
      </c>
      <c r="H1695" s="189" t="s">
        <v>1832</v>
      </c>
      <c r="I1695" s="189" t="s">
        <v>3381</v>
      </c>
      <c r="J1695" s="189" t="s">
        <v>445</v>
      </c>
      <c r="K1695" s="136"/>
      <c r="L1695" s="140" t="s">
        <v>755</v>
      </c>
      <c r="M1695" s="139" t="s">
        <v>446</v>
      </c>
    </row>
    <row r="1696" spans="1:13">
      <c r="A1696" s="189" t="s">
        <v>1863</v>
      </c>
      <c r="B1696" s="189"/>
      <c r="C1696" s="189" t="s">
        <v>3382</v>
      </c>
      <c r="D1696" s="190">
        <v>45597</v>
      </c>
      <c r="E1696" s="191">
        <v>45631</v>
      </c>
      <c r="F1696" s="132">
        <v>22692.400000000001</v>
      </c>
      <c r="G1696" s="193">
        <v>112120503040</v>
      </c>
      <c r="H1696" s="189" t="s">
        <v>1832</v>
      </c>
      <c r="I1696" s="189" t="s">
        <v>3383</v>
      </c>
      <c r="J1696" s="189" t="s">
        <v>503</v>
      </c>
      <c r="K1696" s="136"/>
      <c r="L1696" s="140" t="s">
        <v>755</v>
      </c>
      <c r="M1696" s="139" t="s">
        <v>504</v>
      </c>
    </row>
    <row r="1697" spans="1:13">
      <c r="A1697" s="189" t="s">
        <v>1863</v>
      </c>
      <c r="B1697" s="189"/>
      <c r="C1697" s="189" t="s">
        <v>3384</v>
      </c>
      <c r="D1697" s="190">
        <v>45597</v>
      </c>
      <c r="E1697" s="191">
        <v>45631</v>
      </c>
      <c r="F1697" s="132">
        <v>14824.78</v>
      </c>
      <c r="G1697" s="193">
        <v>112120503040</v>
      </c>
      <c r="H1697" s="189" t="s">
        <v>1832</v>
      </c>
      <c r="I1697" s="189" t="s">
        <v>3385</v>
      </c>
      <c r="J1697" s="189" t="s">
        <v>447</v>
      </c>
      <c r="K1697" s="136"/>
      <c r="L1697" s="140" t="s">
        <v>755</v>
      </c>
      <c r="M1697" s="139" t="s">
        <v>448</v>
      </c>
    </row>
    <row r="1698" spans="1:13">
      <c r="A1698" s="189" t="s">
        <v>1863</v>
      </c>
      <c r="B1698" s="189"/>
      <c r="C1698" s="189" t="s">
        <v>3386</v>
      </c>
      <c r="D1698" s="190">
        <v>45597</v>
      </c>
      <c r="E1698" s="191">
        <v>45631</v>
      </c>
      <c r="F1698" s="132">
        <v>105224.39</v>
      </c>
      <c r="G1698" s="193">
        <v>112120503040</v>
      </c>
      <c r="H1698" s="189" t="s">
        <v>1832</v>
      </c>
      <c r="I1698" s="189" t="s">
        <v>2179</v>
      </c>
      <c r="J1698" s="189" t="s">
        <v>449</v>
      </c>
      <c r="K1698" s="136"/>
      <c r="L1698" s="140" t="s">
        <v>755</v>
      </c>
      <c r="M1698" s="139" t="s">
        <v>450</v>
      </c>
    </row>
    <row r="1699" spans="1:13">
      <c r="A1699" s="189" t="s">
        <v>1863</v>
      </c>
      <c r="B1699" s="189"/>
      <c r="C1699" s="189" t="s">
        <v>3387</v>
      </c>
      <c r="D1699" s="190">
        <v>45597</v>
      </c>
      <c r="E1699" s="191">
        <v>45631</v>
      </c>
      <c r="F1699" s="132">
        <v>12864.98</v>
      </c>
      <c r="G1699" s="193">
        <v>112120503040</v>
      </c>
      <c r="H1699" s="189" t="s">
        <v>1832</v>
      </c>
      <c r="I1699" s="189" t="s">
        <v>3388</v>
      </c>
      <c r="J1699" s="189" t="s">
        <v>451</v>
      </c>
      <c r="K1699" s="136"/>
      <c r="L1699" s="140" t="s">
        <v>755</v>
      </c>
      <c r="M1699" s="139" t="s">
        <v>452</v>
      </c>
    </row>
    <row r="1700" spans="1:13">
      <c r="A1700" s="189" t="s">
        <v>1863</v>
      </c>
      <c r="B1700" s="189"/>
      <c r="C1700" s="189" t="s">
        <v>3389</v>
      </c>
      <c r="D1700" s="190">
        <v>45597</v>
      </c>
      <c r="E1700" s="191">
        <v>45631</v>
      </c>
      <c r="F1700" s="132">
        <v>11738.46</v>
      </c>
      <c r="G1700" s="193">
        <v>112120503040</v>
      </c>
      <c r="H1700" s="189" t="s">
        <v>1832</v>
      </c>
      <c r="I1700" s="189" t="s">
        <v>3390</v>
      </c>
      <c r="J1700" s="189" t="s">
        <v>455</v>
      </c>
      <c r="K1700" s="136"/>
      <c r="L1700" s="140" t="s">
        <v>755</v>
      </c>
      <c r="M1700" s="139" t="s">
        <v>456</v>
      </c>
    </row>
    <row r="1701" spans="1:13">
      <c r="A1701" s="189" t="s">
        <v>1863</v>
      </c>
      <c r="B1701" s="189"/>
      <c r="C1701" s="189" t="s">
        <v>3391</v>
      </c>
      <c r="D1701" s="190">
        <v>45597</v>
      </c>
      <c r="E1701" s="191">
        <v>45631</v>
      </c>
      <c r="F1701" s="132">
        <v>18687.95</v>
      </c>
      <c r="G1701" s="193">
        <v>112120503040</v>
      </c>
      <c r="H1701" s="189" t="s">
        <v>1832</v>
      </c>
      <c r="I1701" s="189" t="s">
        <v>3392</v>
      </c>
      <c r="J1701" s="189" t="s">
        <v>22</v>
      </c>
      <c r="K1701" s="136"/>
      <c r="L1701" s="140" t="s">
        <v>755</v>
      </c>
      <c r="M1701" s="139" t="s">
        <v>23</v>
      </c>
    </row>
    <row r="1702" spans="1:13">
      <c r="A1702" s="189" t="s">
        <v>1863</v>
      </c>
      <c r="B1702" s="189"/>
      <c r="C1702" s="189" t="s">
        <v>3393</v>
      </c>
      <c r="D1702" s="190">
        <v>45597</v>
      </c>
      <c r="E1702" s="191">
        <v>45631</v>
      </c>
      <c r="F1702" s="132">
        <v>11446.27</v>
      </c>
      <c r="G1702" s="193">
        <v>112120503040</v>
      </c>
      <c r="H1702" s="189" t="s">
        <v>1832</v>
      </c>
      <c r="I1702" s="189" t="s">
        <v>3394</v>
      </c>
      <c r="J1702" s="189" t="s">
        <v>461</v>
      </c>
      <c r="K1702" s="136"/>
      <c r="L1702" s="140" t="s">
        <v>755</v>
      </c>
      <c r="M1702" s="139" t="s">
        <v>462</v>
      </c>
    </row>
    <row r="1703" spans="1:13">
      <c r="A1703" s="189" t="s">
        <v>1863</v>
      </c>
      <c r="B1703" s="189"/>
      <c r="C1703" s="189" t="s">
        <v>3395</v>
      </c>
      <c r="D1703" s="190">
        <v>45597</v>
      </c>
      <c r="E1703" s="191">
        <v>45631</v>
      </c>
      <c r="F1703" s="132">
        <v>128557.1</v>
      </c>
      <c r="G1703" s="193">
        <v>112120503040</v>
      </c>
      <c r="H1703" s="189" t="s">
        <v>1832</v>
      </c>
      <c r="I1703" s="189" t="s">
        <v>3396</v>
      </c>
      <c r="J1703" s="189" t="s">
        <v>28</v>
      </c>
      <c r="K1703" s="136"/>
      <c r="L1703" s="140" t="s">
        <v>755</v>
      </c>
      <c r="M1703" s="139" t="s">
        <v>29</v>
      </c>
    </row>
    <row r="1704" spans="1:13">
      <c r="A1704" s="189" t="s">
        <v>1863</v>
      </c>
      <c r="B1704" s="189"/>
      <c r="C1704" s="189" t="s">
        <v>3397</v>
      </c>
      <c r="D1704" s="190">
        <v>45597</v>
      </c>
      <c r="E1704" s="191">
        <v>45631</v>
      </c>
      <c r="F1704" s="132">
        <v>259627.12</v>
      </c>
      <c r="G1704" s="193">
        <v>112120503040</v>
      </c>
      <c r="H1704" s="189" t="s">
        <v>1832</v>
      </c>
      <c r="I1704" s="189" t="s">
        <v>3398</v>
      </c>
      <c r="J1704" s="189" t="s">
        <v>163</v>
      </c>
      <c r="K1704" s="136"/>
      <c r="L1704" s="140" t="s">
        <v>755</v>
      </c>
      <c r="M1704" s="139" t="s">
        <v>164</v>
      </c>
    </row>
    <row r="1705" spans="1:13">
      <c r="A1705" s="189" t="s">
        <v>1863</v>
      </c>
      <c r="B1705" s="189"/>
      <c r="C1705" s="189" t="s">
        <v>3399</v>
      </c>
      <c r="D1705" s="190">
        <v>45597</v>
      </c>
      <c r="E1705" s="191">
        <v>45631</v>
      </c>
      <c r="F1705" s="132">
        <v>80217.31</v>
      </c>
      <c r="G1705" s="193">
        <v>112120503040</v>
      </c>
      <c r="H1705" s="189" t="s">
        <v>1832</v>
      </c>
      <c r="I1705" s="189" t="s">
        <v>3400</v>
      </c>
      <c r="J1705" s="189" t="s">
        <v>165</v>
      </c>
      <c r="K1705" s="136"/>
      <c r="L1705" s="140" t="s">
        <v>755</v>
      </c>
      <c r="M1705" s="139" t="s">
        <v>166</v>
      </c>
    </row>
    <row r="1706" spans="1:13">
      <c r="A1706" s="189" t="s">
        <v>1863</v>
      </c>
      <c r="B1706" s="189"/>
      <c r="C1706" s="189" t="s">
        <v>3401</v>
      </c>
      <c r="D1706" s="190">
        <v>45566</v>
      </c>
      <c r="E1706" s="191">
        <v>45631</v>
      </c>
      <c r="F1706" s="132">
        <v>13027.11</v>
      </c>
      <c r="G1706" s="193">
        <v>112120503040</v>
      </c>
      <c r="H1706" s="189" t="s">
        <v>1832</v>
      </c>
      <c r="I1706" s="189" t="s">
        <v>3402</v>
      </c>
      <c r="J1706" s="189" t="s">
        <v>473</v>
      </c>
      <c r="K1706" s="136"/>
      <c r="L1706" s="140" t="s">
        <v>755</v>
      </c>
      <c r="M1706" s="139" t="s">
        <v>474</v>
      </c>
    </row>
    <row r="1707" spans="1:13">
      <c r="A1707" s="189" t="s">
        <v>1863</v>
      </c>
      <c r="B1707" s="189"/>
      <c r="C1707" s="189" t="s">
        <v>3403</v>
      </c>
      <c r="D1707" s="190">
        <v>45597</v>
      </c>
      <c r="E1707" s="191">
        <v>45631</v>
      </c>
      <c r="F1707" s="132">
        <v>44031.47</v>
      </c>
      <c r="G1707" s="193">
        <v>112120503040</v>
      </c>
      <c r="H1707" s="189" t="s">
        <v>1832</v>
      </c>
      <c r="I1707" s="189" t="s">
        <v>3404</v>
      </c>
      <c r="J1707" s="189" t="s">
        <v>477</v>
      </c>
      <c r="K1707" s="136"/>
      <c r="L1707" s="140" t="s">
        <v>755</v>
      </c>
      <c r="M1707" s="139" t="s">
        <v>478</v>
      </c>
    </row>
    <row r="1708" spans="1:13">
      <c r="A1708" s="189" t="s">
        <v>1863</v>
      </c>
      <c r="B1708" s="189"/>
      <c r="C1708" s="189" t="s">
        <v>3405</v>
      </c>
      <c r="D1708" s="190">
        <v>45597</v>
      </c>
      <c r="E1708" s="191">
        <v>45631</v>
      </c>
      <c r="F1708" s="132">
        <v>11738.46</v>
      </c>
      <c r="G1708" s="193">
        <v>112120503040</v>
      </c>
      <c r="H1708" s="189" t="s">
        <v>1832</v>
      </c>
      <c r="I1708" s="189" t="s">
        <v>3406</v>
      </c>
      <c r="J1708" s="189" t="s">
        <v>479</v>
      </c>
      <c r="K1708" s="136"/>
      <c r="L1708" s="140" t="s">
        <v>755</v>
      </c>
      <c r="M1708" s="139" t="s">
        <v>480</v>
      </c>
    </row>
    <row r="1709" spans="1:13">
      <c r="A1709" s="189" t="s">
        <v>1863</v>
      </c>
      <c r="B1709" s="189"/>
      <c r="C1709" s="189" t="s">
        <v>3407</v>
      </c>
      <c r="D1709" s="190">
        <v>45597</v>
      </c>
      <c r="E1709" s="191">
        <v>45631</v>
      </c>
      <c r="F1709" s="132">
        <v>2040.06</v>
      </c>
      <c r="G1709" s="193">
        <v>112120503040</v>
      </c>
      <c r="H1709" s="189" t="s">
        <v>1832</v>
      </c>
      <c r="I1709" s="189" t="s">
        <v>3368</v>
      </c>
      <c r="J1709" s="189" t="s">
        <v>169</v>
      </c>
      <c r="K1709" s="136"/>
      <c r="L1709" s="140" t="s">
        <v>755</v>
      </c>
      <c r="M1709" s="139" t="s">
        <v>170</v>
      </c>
    </row>
    <row r="1710" spans="1:13">
      <c r="A1710" s="189" t="s">
        <v>1863</v>
      </c>
      <c r="B1710" s="189"/>
      <c r="C1710" s="189" t="s">
        <v>3408</v>
      </c>
      <c r="D1710" s="190">
        <v>45597</v>
      </c>
      <c r="E1710" s="191">
        <v>45631</v>
      </c>
      <c r="F1710" s="132">
        <v>6820.18</v>
      </c>
      <c r="G1710" s="193">
        <v>112120503040</v>
      </c>
      <c r="H1710" s="189" t="s">
        <v>1832</v>
      </c>
      <c r="I1710" s="189" t="s">
        <v>3366</v>
      </c>
      <c r="J1710" s="189" t="s">
        <v>167</v>
      </c>
      <c r="K1710" s="136"/>
      <c r="L1710" s="140" t="s">
        <v>755</v>
      </c>
      <c r="M1710" s="139" t="s">
        <v>168</v>
      </c>
    </row>
    <row r="1711" spans="1:13">
      <c r="A1711" s="189" t="s">
        <v>1863</v>
      </c>
      <c r="B1711" s="189"/>
      <c r="C1711" s="189" t="s">
        <v>3409</v>
      </c>
      <c r="D1711" s="190">
        <v>45597</v>
      </c>
      <c r="E1711" s="191">
        <v>45631</v>
      </c>
      <c r="F1711" s="132">
        <v>31731.55</v>
      </c>
      <c r="G1711" s="193">
        <v>112120503040</v>
      </c>
      <c r="H1711" s="189" t="s">
        <v>1832</v>
      </c>
      <c r="I1711" s="189" t="s">
        <v>3398</v>
      </c>
      <c r="J1711" s="189" t="s">
        <v>163</v>
      </c>
      <c r="K1711" s="136"/>
      <c r="L1711" s="140" t="s">
        <v>755</v>
      </c>
      <c r="M1711" s="139" t="s">
        <v>164</v>
      </c>
    </row>
    <row r="1712" spans="1:13">
      <c r="A1712" s="189" t="s">
        <v>1863</v>
      </c>
      <c r="B1712" s="189"/>
      <c r="C1712" s="189" t="s">
        <v>3410</v>
      </c>
      <c r="D1712" s="190">
        <v>45597</v>
      </c>
      <c r="E1712" s="191">
        <v>45631</v>
      </c>
      <c r="F1712" s="132">
        <v>4301.82</v>
      </c>
      <c r="G1712" s="193">
        <v>112120503040</v>
      </c>
      <c r="H1712" s="189" t="s">
        <v>1832</v>
      </c>
      <c r="I1712" s="189" t="s">
        <v>3400</v>
      </c>
      <c r="J1712" s="189" t="s">
        <v>165</v>
      </c>
      <c r="K1712" s="136"/>
      <c r="L1712" s="140" t="s">
        <v>755</v>
      </c>
      <c r="M1712" s="139" t="s">
        <v>166</v>
      </c>
    </row>
    <row r="1713" spans="1:13">
      <c r="A1713" s="189" t="s">
        <v>1863</v>
      </c>
      <c r="B1713" s="189"/>
      <c r="C1713" s="189" t="s">
        <v>3411</v>
      </c>
      <c r="D1713" s="190">
        <v>45597</v>
      </c>
      <c r="E1713" s="191">
        <v>45631</v>
      </c>
      <c r="F1713" s="132">
        <v>22257.77</v>
      </c>
      <c r="G1713" s="193">
        <v>112120503040</v>
      </c>
      <c r="H1713" s="189" t="s">
        <v>1832</v>
      </c>
      <c r="I1713" s="189" t="s">
        <v>3366</v>
      </c>
      <c r="J1713" s="189" t="s">
        <v>167</v>
      </c>
      <c r="K1713" s="136"/>
      <c r="L1713" s="140" t="s">
        <v>755</v>
      </c>
      <c r="M1713" s="139" t="s">
        <v>168</v>
      </c>
    </row>
    <row r="1714" spans="1:13">
      <c r="A1714" s="189" t="s">
        <v>1863</v>
      </c>
      <c r="B1714" s="189"/>
      <c r="C1714" s="189" t="s">
        <v>3412</v>
      </c>
      <c r="D1714" s="190">
        <v>45597</v>
      </c>
      <c r="E1714" s="191">
        <v>45631</v>
      </c>
      <c r="F1714" s="132">
        <v>13783.66</v>
      </c>
      <c r="G1714" s="193">
        <v>112120503040</v>
      </c>
      <c r="H1714" s="189" t="s">
        <v>1832</v>
      </c>
      <c r="I1714" s="189" t="s">
        <v>1864</v>
      </c>
      <c r="J1714" s="189" t="s">
        <v>171</v>
      </c>
      <c r="K1714" s="136"/>
      <c r="L1714" s="140" t="s">
        <v>755</v>
      </c>
      <c r="M1714" s="139" t="s">
        <v>172</v>
      </c>
    </row>
    <row r="1715" spans="1:13">
      <c r="A1715" s="189" t="s">
        <v>1863</v>
      </c>
      <c r="B1715" s="189"/>
      <c r="C1715" s="189" t="s">
        <v>3413</v>
      </c>
      <c r="D1715" s="190">
        <v>45597</v>
      </c>
      <c r="E1715" s="191">
        <v>45631</v>
      </c>
      <c r="F1715" s="132">
        <v>7707.4</v>
      </c>
      <c r="G1715" s="193">
        <v>112120503040</v>
      </c>
      <c r="H1715" s="189" t="s">
        <v>1832</v>
      </c>
      <c r="I1715" s="189" t="s">
        <v>3368</v>
      </c>
      <c r="J1715" s="189" t="s">
        <v>169</v>
      </c>
      <c r="K1715" s="136"/>
      <c r="L1715" s="140" t="s">
        <v>755</v>
      </c>
      <c r="M1715" s="139" t="s">
        <v>170</v>
      </c>
    </row>
    <row r="1716" spans="1:13">
      <c r="A1716" s="189" t="s">
        <v>1863</v>
      </c>
      <c r="B1716" s="189"/>
      <c r="C1716" s="189" t="s">
        <v>3414</v>
      </c>
      <c r="D1716" s="190">
        <v>45597</v>
      </c>
      <c r="E1716" s="191">
        <v>45631</v>
      </c>
      <c r="F1716" s="132">
        <v>17068.5</v>
      </c>
      <c r="G1716" s="193">
        <v>112120503040</v>
      </c>
      <c r="H1716" s="189" t="s">
        <v>1832</v>
      </c>
      <c r="I1716" s="189" t="s">
        <v>3396</v>
      </c>
      <c r="J1716" s="189" t="s">
        <v>28</v>
      </c>
      <c r="K1716" s="136"/>
      <c r="L1716" s="140" t="s">
        <v>755</v>
      </c>
      <c r="M1716" s="139" t="s">
        <v>29</v>
      </c>
    </row>
    <row r="1717" spans="1:13">
      <c r="A1717" s="189" t="s">
        <v>1863</v>
      </c>
      <c r="B1717" s="189"/>
      <c r="C1717" s="189" t="s">
        <v>3415</v>
      </c>
      <c r="D1717" s="190">
        <v>45597</v>
      </c>
      <c r="E1717" s="191">
        <v>45631</v>
      </c>
      <c r="F1717" s="132">
        <v>108089.1</v>
      </c>
      <c r="G1717" s="193">
        <v>112120503040</v>
      </c>
      <c r="H1717" s="189" t="s">
        <v>1832</v>
      </c>
      <c r="I1717" s="189" t="s">
        <v>3398</v>
      </c>
      <c r="J1717" s="189" t="s">
        <v>163</v>
      </c>
      <c r="K1717" s="136"/>
      <c r="L1717" s="140" t="s">
        <v>755</v>
      </c>
      <c r="M1717" s="139" t="s">
        <v>164</v>
      </c>
    </row>
    <row r="1718" spans="1:13">
      <c r="A1718" s="189" t="s">
        <v>1863</v>
      </c>
      <c r="B1718" s="189"/>
      <c r="C1718" s="189" t="s">
        <v>3416</v>
      </c>
      <c r="D1718" s="190">
        <v>45597</v>
      </c>
      <c r="E1718" s="191">
        <v>45631</v>
      </c>
      <c r="F1718" s="132">
        <v>-1994.91</v>
      </c>
      <c r="G1718" s="193">
        <v>112120503040</v>
      </c>
      <c r="H1718" s="189" t="s">
        <v>1832</v>
      </c>
      <c r="I1718" s="189" t="s">
        <v>3362</v>
      </c>
      <c r="J1718" s="189" t="s">
        <v>367</v>
      </c>
      <c r="K1718" s="136"/>
      <c r="L1718" s="140" t="s">
        <v>755</v>
      </c>
      <c r="M1718" s="139" t="s">
        <v>368</v>
      </c>
    </row>
    <row r="1719" spans="1:13">
      <c r="A1719" s="189" t="s">
        <v>1863</v>
      </c>
      <c r="B1719" s="189"/>
      <c r="C1719" s="189" t="s">
        <v>3417</v>
      </c>
      <c r="D1719" s="190">
        <v>45597</v>
      </c>
      <c r="E1719" s="191">
        <v>45631</v>
      </c>
      <c r="F1719" s="132">
        <v>-1994.91</v>
      </c>
      <c r="G1719" s="193">
        <v>112120503040</v>
      </c>
      <c r="H1719" s="189" t="s">
        <v>1832</v>
      </c>
      <c r="I1719" s="189" t="s">
        <v>3364</v>
      </c>
      <c r="J1719" s="189" t="s">
        <v>381</v>
      </c>
      <c r="K1719" s="136"/>
      <c r="L1719" s="140" t="s">
        <v>755</v>
      </c>
      <c r="M1719" s="139" t="s">
        <v>382</v>
      </c>
    </row>
    <row r="1720" spans="1:13">
      <c r="A1720" s="189" t="s">
        <v>1863</v>
      </c>
      <c r="B1720" s="189"/>
      <c r="C1720" s="189" t="s">
        <v>3418</v>
      </c>
      <c r="D1720" s="190">
        <v>45597</v>
      </c>
      <c r="E1720" s="191">
        <v>45631</v>
      </c>
      <c r="F1720" s="132">
        <v>-40560.11</v>
      </c>
      <c r="G1720" s="193">
        <v>112120503040</v>
      </c>
      <c r="H1720" s="189" t="s">
        <v>1832</v>
      </c>
      <c r="I1720" s="189" t="s">
        <v>3366</v>
      </c>
      <c r="J1720" s="189" t="s">
        <v>167</v>
      </c>
      <c r="K1720" s="136"/>
      <c r="L1720" s="140" t="s">
        <v>755</v>
      </c>
      <c r="M1720" s="139" t="s">
        <v>168</v>
      </c>
    </row>
    <row r="1721" spans="1:13">
      <c r="A1721" s="189" t="s">
        <v>1863</v>
      </c>
      <c r="B1721" s="189"/>
      <c r="C1721" s="189" t="s">
        <v>3419</v>
      </c>
      <c r="D1721" s="190">
        <v>45597</v>
      </c>
      <c r="E1721" s="191">
        <v>45631</v>
      </c>
      <c r="F1721" s="132">
        <v>-10537.94</v>
      </c>
      <c r="G1721" s="193">
        <v>112120503040</v>
      </c>
      <c r="H1721" s="189" t="s">
        <v>1832</v>
      </c>
      <c r="I1721" s="189" t="s">
        <v>3368</v>
      </c>
      <c r="J1721" s="189" t="s">
        <v>169</v>
      </c>
      <c r="K1721" s="136"/>
      <c r="L1721" s="140" t="s">
        <v>755</v>
      </c>
      <c r="M1721" s="139" t="s">
        <v>170</v>
      </c>
    </row>
    <row r="1722" spans="1:13">
      <c r="A1722" s="189" t="s">
        <v>1863</v>
      </c>
      <c r="B1722" s="189"/>
      <c r="C1722" s="189" t="s">
        <v>3420</v>
      </c>
      <c r="D1722" s="190">
        <v>45597</v>
      </c>
      <c r="E1722" s="191">
        <v>45631</v>
      </c>
      <c r="F1722" s="132">
        <v>-7943.84</v>
      </c>
      <c r="G1722" s="193">
        <v>112120503040</v>
      </c>
      <c r="H1722" s="189" t="s">
        <v>1832</v>
      </c>
      <c r="I1722" s="189" t="s">
        <v>3370</v>
      </c>
      <c r="J1722" s="189" t="s">
        <v>393</v>
      </c>
      <c r="K1722" s="136"/>
      <c r="L1722" s="140" t="s">
        <v>755</v>
      </c>
      <c r="M1722" s="139" t="s">
        <v>394</v>
      </c>
    </row>
    <row r="1723" spans="1:13">
      <c r="A1723" s="189" t="s">
        <v>1863</v>
      </c>
      <c r="B1723" s="189"/>
      <c r="C1723" s="189" t="s">
        <v>3421</v>
      </c>
      <c r="D1723" s="190">
        <v>45597</v>
      </c>
      <c r="E1723" s="191">
        <v>45631</v>
      </c>
      <c r="F1723" s="132">
        <v>-6723.29</v>
      </c>
      <c r="G1723" s="193">
        <v>112120503040</v>
      </c>
      <c r="H1723" s="189" t="s">
        <v>1832</v>
      </c>
      <c r="I1723" s="189" t="s">
        <v>3372</v>
      </c>
      <c r="J1723" s="189" t="s">
        <v>20</v>
      </c>
      <c r="K1723" s="136"/>
      <c r="L1723" s="140" t="s">
        <v>755</v>
      </c>
      <c r="M1723" s="139" t="s">
        <v>21</v>
      </c>
    </row>
    <row r="1724" spans="1:13">
      <c r="A1724" s="189" t="s">
        <v>1863</v>
      </c>
      <c r="B1724" s="189"/>
      <c r="C1724" s="189" t="s">
        <v>3422</v>
      </c>
      <c r="D1724" s="190">
        <v>45597</v>
      </c>
      <c r="E1724" s="191">
        <v>45631</v>
      </c>
      <c r="F1724" s="132">
        <v>-1994.91</v>
      </c>
      <c r="G1724" s="193">
        <v>112120503040</v>
      </c>
      <c r="H1724" s="189" t="s">
        <v>1832</v>
      </c>
      <c r="I1724" s="189" t="s">
        <v>3374</v>
      </c>
      <c r="J1724" s="189" t="s">
        <v>411</v>
      </c>
      <c r="K1724" s="136"/>
      <c r="L1724" s="140" t="s">
        <v>755</v>
      </c>
      <c r="M1724" s="139" t="s">
        <v>412</v>
      </c>
    </row>
    <row r="1725" spans="1:13">
      <c r="A1725" s="189" t="s">
        <v>1863</v>
      </c>
      <c r="B1725" s="189"/>
      <c r="C1725" s="189" t="s">
        <v>3423</v>
      </c>
      <c r="D1725" s="190">
        <v>45597</v>
      </c>
      <c r="E1725" s="191">
        <v>45631</v>
      </c>
      <c r="F1725" s="132">
        <v>-1994.91</v>
      </c>
      <c r="G1725" s="193">
        <v>112120503040</v>
      </c>
      <c r="H1725" s="189" t="s">
        <v>1832</v>
      </c>
      <c r="I1725" s="189" t="s">
        <v>3378</v>
      </c>
      <c r="J1725" s="189" t="s">
        <v>423</v>
      </c>
      <c r="K1725" s="136"/>
      <c r="L1725" s="140" t="s">
        <v>755</v>
      </c>
      <c r="M1725" s="139" t="s">
        <v>424</v>
      </c>
    </row>
    <row r="1726" spans="1:13">
      <c r="A1726" s="189" t="s">
        <v>1863</v>
      </c>
      <c r="B1726" s="189"/>
      <c r="C1726" s="189" t="s">
        <v>3424</v>
      </c>
      <c r="D1726" s="190">
        <v>45597</v>
      </c>
      <c r="E1726" s="191">
        <v>45631</v>
      </c>
      <c r="F1726" s="132">
        <v>-0.5</v>
      </c>
      <c r="G1726" s="193">
        <v>112120503040</v>
      </c>
      <c r="H1726" s="189" t="s">
        <v>1832</v>
      </c>
      <c r="I1726" s="189" t="s">
        <v>1864</v>
      </c>
      <c r="J1726" s="189" t="s">
        <v>171</v>
      </c>
      <c r="K1726" s="136"/>
      <c r="L1726" s="140" t="s">
        <v>755</v>
      </c>
      <c r="M1726" s="139" t="s">
        <v>172</v>
      </c>
    </row>
    <row r="1727" spans="1:13">
      <c r="A1727" s="189" t="s">
        <v>1863</v>
      </c>
      <c r="B1727" s="189"/>
      <c r="C1727" s="189" t="s">
        <v>3425</v>
      </c>
      <c r="D1727" s="190">
        <v>45597</v>
      </c>
      <c r="E1727" s="191">
        <v>45631</v>
      </c>
      <c r="F1727" s="132">
        <v>0.5</v>
      </c>
      <c r="G1727" s="193">
        <v>112120503040</v>
      </c>
      <c r="H1727" s="189" t="s">
        <v>1832</v>
      </c>
      <c r="I1727" s="189" t="s">
        <v>1864</v>
      </c>
      <c r="J1727" s="189" t="s">
        <v>171</v>
      </c>
      <c r="K1727" s="136"/>
      <c r="L1727" s="140" t="s">
        <v>755</v>
      </c>
      <c r="M1727" s="139" t="s">
        <v>172</v>
      </c>
    </row>
    <row r="1728" spans="1:13">
      <c r="A1728" s="189" t="s">
        <v>1863</v>
      </c>
      <c r="B1728" s="189"/>
      <c r="C1728" s="189" t="s">
        <v>3425</v>
      </c>
      <c r="D1728" s="190">
        <v>45597</v>
      </c>
      <c r="E1728" s="191">
        <v>45631</v>
      </c>
      <c r="F1728" s="132">
        <v>-2133.09</v>
      </c>
      <c r="G1728" s="193">
        <v>112120503040</v>
      </c>
      <c r="H1728" s="189" t="s">
        <v>1832</v>
      </c>
      <c r="I1728" s="189" t="s">
        <v>1864</v>
      </c>
      <c r="J1728" s="189" t="s">
        <v>171</v>
      </c>
      <c r="K1728" s="136"/>
      <c r="L1728" s="140" t="s">
        <v>755</v>
      </c>
      <c r="M1728" s="139" t="s">
        <v>172</v>
      </c>
    </row>
    <row r="1729" spans="1:13">
      <c r="A1729" s="189" t="s">
        <v>1863</v>
      </c>
      <c r="B1729" s="189"/>
      <c r="C1729" s="189" t="s">
        <v>3426</v>
      </c>
      <c r="D1729" s="190">
        <v>45597</v>
      </c>
      <c r="E1729" s="191">
        <v>45631</v>
      </c>
      <c r="F1729" s="132">
        <v>-1994.91</v>
      </c>
      <c r="G1729" s="193">
        <v>112120503040</v>
      </c>
      <c r="H1729" s="189" t="s">
        <v>1832</v>
      </c>
      <c r="I1729" s="189" t="s">
        <v>3381</v>
      </c>
      <c r="J1729" s="189" t="s">
        <v>445</v>
      </c>
      <c r="K1729" s="136"/>
      <c r="L1729" s="140" t="s">
        <v>755</v>
      </c>
      <c r="M1729" s="139" t="s">
        <v>446</v>
      </c>
    </row>
    <row r="1730" spans="1:13">
      <c r="A1730" s="189" t="s">
        <v>1863</v>
      </c>
      <c r="B1730" s="189"/>
      <c r="C1730" s="189" t="s">
        <v>3427</v>
      </c>
      <c r="D1730" s="190">
        <v>45597</v>
      </c>
      <c r="E1730" s="191">
        <v>45631</v>
      </c>
      <c r="F1730" s="132">
        <v>-2181.11</v>
      </c>
      <c r="G1730" s="193">
        <v>112120503040</v>
      </c>
      <c r="H1730" s="189" t="s">
        <v>1832</v>
      </c>
      <c r="I1730" s="189" t="s">
        <v>3383</v>
      </c>
      <c r="J1730" s="189" t="s">
        <v>503</v>
      </c>
      <c r="K1730" s="136"/>
      <c r="L1730" s="140" t="s">
        <v>755</v>
      </c>
      <c r="M1730" s="139" t="s">
        <v>504</v>
      </c>
    </row>
    <row r="1731" spans="1:13">
      <c r="A1731" s="189" t="s">
        <v>1863</v>
      </c>
      <c r="B1731" s="189"/>
      <c r="C1731" s="189" t="s">
        <v>3428</v>
      </c>
      <c r="D1731" s="190">
        <v>45597</v>
      </c>
      <c r="E1731" s="191">
        <v>45631</v>
      </c>
      <c r="F1731" s="132">
        <v>-22396.12</v>
      </c>
      <c r="G1731" s="193">
        <v>112120503040</v>
      </c>
      <c r="H1731" s="189" t="s">
        <v>1832</v>
      </c>
      <c r="I1731" s="189" t="s">
        <v>2179</v>
      </c>
      <c r="J1731" s="189" t="s">
        <v>449</v>
      </c>
      <c r="K1731" s="136"/>
      <c r="L1731" s="140" t="s">
        <v>755</v>
      </c>
      <c r="M1731" s="139" t="s">
        <v>450</v>
      </c>
    </row>
    <row r="1732" spans="1:13">
      <c r="A1732" s="189" t="s">
        <v>1863</v>
      </c>
      <c r="B1732" s="189"/>
      <c r="C1732" s="189" t="s">
        <v>3429</v>
      </c>
      <c r="D1732" s="190">
        <v>45597</v>
      </c>
      <c r="E1732" s="191">
        <v>45631</v>
      </c>
      <c r="F1732" s="132">
        <v>-6543.34</v>
      </c>
      <c r="G1732" s="193">
        <v>112120503040</v>
      </c>
      <c r="H1732" s="189" t="s">
        <v>1832</v>
      </c>
      <c r="I1732" s="189" t="s">
        <v>3392</v>
      </c>
      <c r="J1732" s="189" t="s">
        <v>22</v>
      </c>
      <c r="K1732" s="136"/>
      <c r="L1732" s="140" t="s">
        <v>755</v>
      </c>
      <c r="M1732" s="139" t="s">
        <v>23</v>
      </c>
    </row>
    <row r="1733" spans="1:13">
      <c r="A1733" s="189" t="s">
        <v>1863</v>
      </c>
      <c r="B1733" s="189"/>
      <c r="C1733" s="189" t="s">
        <v>3430</v>
      </c>
      <c r="D1733" s="190">
        <v>45597</v>
      </c>
      <c r="E1733" s="191">
        <v>45631</v>
      </c>
      <c r="F1733" s="132">
        <v>-23370.22</v>
      </c>
      <c r="G1733" s="193">
        <v>112120503040</v>
      </c>
      <c r="H1733" s="189" t="s">
        <v>1832</v>
      </c>
      <c r="I1733" s="189" t="s">
        <v>3396</v>
      </c>
      <c r="J1733" s="189" t="s">
        <v>28</v>
      </c>
      <c r="K1733" s="136"/>
      <c r="L1733" s="140" t="s">
        <v>755</v>
      </c>
      <c r="M1733" s="139" t="s">
        <v>29</v>
      </c>
    </row>
    <row r="1734" spans="1:13">
      <c r="A1734" s="189" t="s">
        <v>1863</v>
      </c>
      <c r="B1734" s="189"/>
      <c r="C1734" s="189" t="s">
        <v>3431</v>
      </c>
      <c r="D1734" s="190">
        <v>45597</v>
      </c>
      <c r="E1734" s="191">
        <v>45631</v>
      </c>
      <c r="F1734" s="132">
        <v>-60493.55</v>
      </c>
      <c r="G1734" s="193">
        <v>112120503040</v>
      </c>
      <c r="H1734" s="189" t="s">
        <v>1832</v>
      </c>
      <c r="I1734" s="189" t="s">
        <v>3398</v>
      </c>
      <c r="J1734" s="189" t="s">
        <v>163</v>
      </c>
      <c r="K1734" s="136"/>
      <c r="L1734" s="140" t="s">
        <v>755</v>
      </c>
      <c r="M1734" s="139" t="s">
        <v>164</v>
      </c>
    </row>
    <row r="1735" spans="1:13">
      <c r="A1735" s="189" t="s">
        <v>1863</v>
      </c>
      <c r="B1735" s="189"/>
      <c r="C1735" s="189" t="s">
        <v>3432</v>
      </c>
      <c r="D1735" s="190">
        <v>45597</v>
      </c>
      <c r="E1735" s="191">
        <v>45631</v>
      </c>
      <c r="F1735" s="132">
        <v>-13332.66</v>
      </c>
      <c r="G1735" s="193">
        <v>112120503040</v>
      </c>
      <c r="H1735" s="189" t="s">
        <v>1832</v>
      </c>
      <c r="I1735" s="189" t="s">
        <v>3400</v>
      </c>
      <c r="J1735" s="189" t="s">
        <v>165</v>
      </c>
      <c r="K1735" s="136"/>
      <c r="L1735" s="140" t="s">
        <v>755</v>
      </c>
      <c r="M1735" s="139" t="s">
        <v>166</v>
      </c>
    </row>
    <row r="1736" spans="1:13">
      <c r="A1736" s="189" t="s">
        <v>1863</v>
      </c>
      <c r="B1736" s="189"/>
      <c r="C1736" s="189" t="s">
        <v>3433</v>
      </c>
      <c r="D1736" s="190">
        <v>45597</v>
      </c>
      <c r="E1736" s="191">
        <v>45631</v>
      </c>
      <c r="F1736" s="132">
        <v>-5962.99</v>
      </c>
      <c r="G1736" s="193">
        <v>112120503040</v>
      </c>
      <c r="H1736" s="189" t="s">
        <v>1832</v>
      </c>
      <c r="I1736" s="189" t="s">
        <v>3404</v>
      </c>
      <c r="J1736" s="189" t="s">
        <v>477</v>
      </c>
      <c r="K1736" s="136"/>
      <c r="L1736" s="140" t="s">
        <v>755</v>
      </c>
      <c r="M1736" s="139" t="s">
        <v>478</v>
      </c>
    </row>
    <row r="1737" spans="1:13">
      <c r="A1737" s="189" t="s">
        <v>1863</v>
      </c>
      <c r="B1737" s="189"/>
      <c r="C1737" s="189" t="s">
        <v>3434</v>
      </c>
      <c r="D1737" s="190">
        <v>45597</v>
      </c>
      <c r="E1737" s="191">
        <v>45631</v>
      </c>
      <c r="F1737" s="132">
        <v>-1994.91</v>
      </c>
      <c r="G1737" s="193">
        <v>112120503040</v>
      </c>
      <c r="H1737" s="189" t="s">
        <v>1832</v>
      </c>
      <c r="I1737" s="189" t="s">
        <v>3406</v>
      </c>
      <c r="J1737" s="189" t="s">
        <v>479</v>
      </c>
      <c r="K1737" s="136"/>
      <c r="L1737" s="140" t="s">
        <v>755</v>
      </c>
      <c r="M1737" s="139" t="s">
        <v>480</v>
      </c>
    </row>
    <row r="1738" spans="1:13">
      <c r="A1738" s="189" t="s">
        <v>3435</v>
      </c>
      <c r="B1738" s="189"/>
      <c r="C1738" s="189" t="s">
        <v>3436</v>
      </c>
      <c r="D1738" s="190">
        <v>45566</v>
      </c>
      <c r="E1738" s="191">
        <v>45631</v>
      </c>
      <c r="F1738" s="132">
        <v>14983.75</v>
      </c>
      <c r="G1738" s="193">
        <v>112120612120</v>
      </c>
      <c r="H1738" s="189" t="s">
        <v>1869</v>
      </c>
      <c r="I1738" s="189" t="s">
        <v>3437</v>
      </c>
      <c r="J1738" s="189" t="s">
        <v>177</v>
      </c>
      <c r="K1738" s="136"/>
      <c r="L1738" s="140" t="s">
        <v>755</v>
      </c>
      <c r="M1738" s="139" t="s">
        <v>178</v>
      </c>
    </row>
    <row r="1739" spans="1:13">
      <c r="A1739" s="189" t="s">
        <v>3435</v>
      </c>
      <c r="B1739" s="189"/>
      <c r="C1739" s="189" t="s">
        <v>3436</v>
      </c>
      <c r="D1739" s="190">
        <v>45566</v>
      </c>
      <c r="E1739" s="191">
        <v>45631</v>
      </c>
      <c r="F1739" s="132">
        <v>1206.02</v>
      </c>
      <c r="G1739" s="193">
        <v>112120612120</v>
      </c>
      <c r="H1739" s="189" t="s">
        <v>1869</v>
      </c>
      <c r="I1739" s="189" t="s">
        <v>3438</v>
      </c>
      <c r="J1739" s="189" t="s">
        <v>177</v>
      </c>
      <c r="K1739" s="136"/>
      <c r="L1739" s="140" t="s">
        <v>755</v>
      </c>
      <c r="M1739" s="139" t="s">
        <v>178</v>
      </c>
    </row>
    <row r="1740" spans="1:13">
      <c r="A1740" s="189" t="s">
        <v>3435</v>
      </c>
      <c r="B1740" s="189"/>
      <c r="C1740" s="189" t="s">
        <v>3439</v>
      </c>
      <c r="D1740" s="190">
        <v>45566</v>
      </c>
      <c r="E1740" s="191">
        <v>45631</v>
      </c>
      <c r="F1740" s="132">
        <v>10060.83</v>
      </c>
      <c r="G1740" s="193">
        <v>112120612120</v>
      </c>
      <c r="H1740" s="189" t="s">
        <v>1869</v>
      </c>
      <c r="I1740" s="189" t="s">
        <v>3437</v>
      </c>
      <c r="J1740" s="189" t="s">
        <v>177</v>
      </c>
      <c r="K1740" s="136"/>
      <c r="L1740" s="140" t="s">
        <v>755</v>
      </c>
      <c r="M1740" s="139" t="s">
        <v>178</v>
      </c>
    </row>
    <row r="1741" spans="1:13">
      <c r="A1741" s="189" t="s">
        <v>3435</v>
      </c>
      <c r="B1741" s="189"/>
      <c r="C1741" s="189" t="s">
        <v>3439</v>
      </c>
      <c r="D1741" s="190">
        <v>45566</v>
      </c>
      <c r="E1741" s="191">
        <v>45631</v>
      </c>
      <c r="F1741" s="132">
        <v>3568.92</v>
      </c>
      <c r="G1741" s="193">
        <v>112120612120</v>
      </c>
      <c r="H1741" s="189" t="s">
        <v>1869</v>
      </c>
      <c r="I1741" s="189" t="s">
        <v>3438</v>
      </c>
      <c r="J1741" s="189" t="s">
        <v>177</v>
      </c>
      <c r="K1741" s="136"/>
      <c r="L1741" s="140" t="s">
        <v>755</v>
      </c>
      <c r="M1741" s="139" t="s">
        <v>178</v>
      </c>
    </row>
    <row r="1742" spans="1:13">
      <c r="A1742" s="189" t="s">
        <v>3435</v>
      </c>
      <c r="B1742" s="189"/>
      <c r="C1742" s="189" t="s">
        <v>3440</v>
      </c>
      <c r="D1742" s="190">
        <v>45566</v>
      </c>
      <c r="E1742" s="191">
        <v>45631</v>
      </c>
      <c r="F1742" s="132">
        <v>9316.4599999999991</v>
      </c>
      <c r="G1742" s="193">
        <v>112120612120</v>
      </c>
      <c r="H1742" s="189" t="s">
        <v>1869</v>
      </c>
      <c r="I1742" s="189" t="s">
        <v>3437</v>
      </c>
      <c r="J1742" s="189" t="s">
        <v>177</v>
      </c>
      <c r="K1742" s="136"/>
      <c r="L1742" s="140" t="s">
        <v>755</v>
      </c>
      <c r="M1742" s="139" t="s">
        <v>178</v>
      </c>
    </row>
    <row r="1743" spans="1:13">
      <c r="A1743" s="189" t="s">
        <v>3435</v>
      </c>
      <c r="B1743" s="189"/>
      <c r="C1743" s="189" t="s">
        <v>3440</v>
      </c>
      <c r="D1743" s="190">
        <v>45566</v>
      </c>
      <c r="E1743" s="191">
        <v>45631</v>
      </c>
      <c r="F1743" s="132">
        <v>3508.45</v>
      </c>
      <c r="G1743" s="193">
        <v>112120612120</v>
      </c>
      <c r="H1743" s="189" t="s">
        <v>1869</v>
      </c>
      <c r="I1743" s="189" t="s">
        <v>3438</v>
      </c>
      <c r="J1743" s="189" t="s">
        <v>177</v>
      </c>
      <c r="K1743" s="136"/>
      <c r="L1743" s="140" t="s">
        <v>755</v>
      </c>
      <c r="M1743" s="139" t="s">
        <v>178</v>
      </c>
    </row>
    <row r="1744" spans="1:13">
      <c r="A1744" s="189" t="s">
        <v>3435</v>
      </c>
      <c r="B1744" s="189"/>
      <c r="C1744" s="189" t="s">
        <v>3441</v>
      </c>
      <c r="D1744" s="190">
        <v>45566</v>
      </c>
      <c r="E1744" s="191">
        <v>45631</v>
      </c>
      <c r="F1744" s="132">
        <v>10513.25</v>
      </c>
      <c r="G1744" s="193">
        <v>112120612120</v>
      </c>
      <c r="H1744" s="189" t="s">
        <v>1869</v>
      </c>
      <c r="I1744" s="189" t="s">
        <v>3437</v>
      </c>
      <c r="J1744" s="189" t="s">
        <v>177</v>
      </c>
      <c r="K1744" s="136"/>
      <c r="L1744" s="140" t="s">
        <v>755</v>
      </c>
      <c r="M1744" s="139" t="s">
        <v>178</v>
      </c>
    </row>
    <row r="1745" spans="1:13">
      <c r="A1745" s="189" t="s">
        <v>3435</v>
      </c>
      <c r="B1745" s="189"/>
      <c r="C1745" s="189" t="s">
        <v>3441</v>
      </c>
      <c r="D1745" s="190">
        <v>45566</v>
      </c>
      <c r="E1745" s="191">
        <v>45631</v>
      </c>
      <c r="F1745" s="132">
        <v>3388.25</v>
      </c>
      <c r="G1745" s="193">
        <v>112120612120</v>
      </c>
      <c r="H1745" s="189" t="s">
        <v>1869</v>
      </c>
      <c r="I1745" s="189" t="s">
        <v>3438</v>
      </c>
      <c r="J1745" s="189" t="s">
        <v>177</v>
      </c>
      <c r="K1745" s="136"/>
      <c r="L1745" s="140" t="s">
        <v>755</v>
      </c>
      <c r="M1745" s="139" t="s">
        <v>178</v>
      </c>
    </row>
    <row r="1746" spans="1:13">
      <c r="A1746" s="189" t="s">
        <v>3435</v>
      </c>
      <c r="B1746" s="189"/>
      <c r="C1746" s="189" t="s">
        <v>3442</v>
      </c>
      <c r="D1746" s="190">
        <v>45566</v>
      </c>
      <c r="E1746" s="191">
        <v>45631</v>
      </c>
      <c r="F1746" s="132">
        <v>60123.839999999997</v>
      </c>
      <c r="G1746" s="193">
        <v>112120601050</v>
      </c>
      <c r="H1746" s="189" t="s">
        <v>3443</v>
      </c>
      <c r="I1746" s="189" t="s">
        <v>3444</v>
      </c>
      <c r="J1746" s="189" t="s">
        <v>175</v>
      </c>
      <c r="K1746" s="136"/>
      <c r="L1746" s="140" t="s">
        <v>755</v>
      </c>
      <c r="M1746" s="139" t="s">
        <v>176</v>
      </c>
    </row>
    <row r="1747" spans="1:13">
      <c r="A1747" s="189" t="s">
        <v>3435</v>
      </c>
      <c r="B1747" s="189"/>
      <c r="C1747" s="189" t="s">
        <v>3442</v>
      </c>
      <c r="D1747" s="190">
        <v>45566</v>
      </c>
      <c r="E1747" s="191">
        <v>45631</v>
      </c>
      <c r="F1747" s="132">
        <v>20704.59</v>
      </c>
      <c r="G1747" s="193">
        <v>112120601050</v>
      </c>
      <c r="H1747" s="189" t="s">
        <v>3443</v>
      </c>
      <c r="I1747" s="189" t="s">
        <v>3445</v>
      </c>
      <c r="J1747" s="189" t="s">
        <v>175</v>
      </c>
      <c r="K1747" s="136"/>
      <c r="L1747" s="140" t="s">
        <v>755</v>
      </c>
      <c r="M1747" s="139" t="s">
        <v>176</v>
      </c>
    </row>
    <row r="1748" spans="1:13">
      <c r="A1748" s="189" t="s">
        <v>3435</v>
      </c>
      <c r="B1748" s="189"/>
      <c r="C1748" s="189" t="s">
        <v>3442</v>
      </c>
      <c r="D1748" s="190">
        <v>45566</v>
      </c>
      <c r="E1748" s="191">
        <v>45631</v>
      </c>
      <c r="F1748" s="132">
        <v>6579.15</v>
      </c>
      <c r="G1748" s="193">
        <v>112120601050</v>
      </c>
      <c r="H1748" s="189" t="s">
        <v>3443</v>
      </c>
      <c r="I1748" s="189" t="s">
        <v>3446</v>
      </c>
      <c r="J1748" s="189" t="s">
        <v>175</v>
      </c>
      <c r="K1748" s="136"/>
      <c r="L1748" s="140" t="s">
        <v>755</v>
      </c>
      <c r="M1748" s="139" t="s">
        <v>176</v>
      </c>
    </row>
    <row r="1749" spans="1:13">
      <c r="A1749" s="189" t="s">
        <v>3435</v>
      </c>
      <c r="B1749" s="189"/>
      <c r="C1749" s="189" t="s">
        <v>3447</v>
      </c>
      <c r="D1749" s="190">
        <v>45566</v>
      </c>
      <c r="E1749" s="191">
        <v>45631</v>
      </c>
      <c r="F1749" s="132">
        <v>56978.879999999997</v>
      </c>
      <c r="G1749" s="193">
        <v>112120601050</v>
      </c>
      <c r="H1749" s="189" t="s">
        <v>3443</v>
      </c>
      <c r="I1749" s="189" t="s">
        <v>3444</v>
      </c>
      <c r="J1749" s="189" t="s">
        <v>175</v>
      </c>
      <c r="K1749" s="136"/>
      <c r="L1749" s="140" t="s">
        <v>755</v>
      </c>
      <c r="M1749" s="139" t="s">
        <v>176</v>
      </c>
    </row>
    <row r="1750" spans="1:13">
      <c r="A1750" s="189" t="s">
        <v>3435</v>
      </c>
      <c r="B1750" s="189"/>
      <c r="C1750" s="189" t="s">
        <v>3447</v>
      </c>
      <c r="D1750" s="190">
        <v>45566</v>
      </c>
      <c r="E1750" s="191">
        <v>45631</v>
      </c>
      <c r="F1750" s="132">
        <v>17175.96</v>
      </c>
      <c r="G1750" s="193">
        <v>112120601050</v>
      </c>
      <c r="H1750" s="189" t="s">
        <v>3443</v>
      </c>
      <c r="I1750" s="189" t="s">
        <v>3445</v>
      </c>
      <c r="J1750" s="189" t="s">
        <v>175</v>
      </c>
      <c r="K1750" s="136"/>
      <c r="L1750" s="140" t="s">
        <v>755</v>
      </c>
      <c r="M1750" s="139" t="s">
        <v>176</v>
      </c>
    </row>
    <row r="1751" spans="1:13">
      <c r="A1751" s="189" t="s">
        <v>3435</v>
      </c>
      <c r="B1751" s="189"/>
      <c r="C1751" s="189" t="s">
        <v>3447</v>
      </c>
      <c r="D1751" s="190">
        <v>45566</v>
      </c>
      <c r="E1751" s="191">
        <v>45631</v>
      </c>
      <c r="F1751" s="132">
        <v>7019.75</v>
      </c>
      <c r="G1751" s="193">
        <v>112120601050</v>
      </c>
      <c r="H1751" s="189" t="s">
        <v>3443</v>
      </c>
      <c r="I1751" s="189" t="s">
        <v>3446</v>
      </c>
      <c r="J1751" s="189" t="s">
        <v>175</v>
      </c>
      <c r="K1751" s="136"/>
      <c r="L1751" s="140" t="s">
        <v>755</v>
      </c>
      <c r="M1751" s="139" t="s">
        <v>176</v>
      </c>
    </row>
    <row r="1752" spans="1:13">
      <c r="A1752" s="189" t="s">
        <v>3435</v>
      </c>
      <c r="B1752" s="189"/>
      <c r="C1752" s="189" t="s">
        <v>3448</v>
      </c>
      <c r="D1752" s="190">
        <v>45566</v>
      </c>
      <c r="E1752" s="191">
        <v>45631</v>
      </c>
      <c r="F1752" s="132">
        <v>58050.82</v>
      </c>
      <c r="G1752" s="193">
        <v>112120601050</v>
      </c>
      <c r="H1752" s="189" t="s">
        <v>3443</v>
      </c>
      <c r="I1752" s="189" t="s">
        <v>3444</v>
      </c>
      <c r="J1752" s="189" t="s">
        <v>175</v>
      </c>
      <c r="K1752" s="136"/>
      <c r="L1752" s="140" t="s">
        <v>755</v>
      </c>
      <c r="M1752" s="139" t="s">
        <v>176</v>
      </c>
    </row>
    <row r="1753" spans="1:13">
      <c r="A1753" s="189" t="s">
        <v>3435</v>
      </c>
      <c r="B1753" s="189"/>
      <c r="C1753" s="189" t="s">
        <v>3448</v>
      </c>
      <c r="D1753" s="190">
        <v>45566</v>
      </c>
      <c r="E1753" s="191">
        <v>45631</v>
      </c>
      <c r="F1753" s="132">
        <v>16272.12</v>
      </c>
      <c r="G1753" s="193">
        <v>112120601050</v>
      </c>
      <c r="H1753" s="189" t="s">
        <v>3443</v>
      </c>
      <c r="I1753" s="189" t="s">
        <v>3445</v>
      </c>
      <c r="J1753" s="189" t="s">
        <v>175</v>
      </c>
      <c r="K1753" s="136"/>
      <c r="L1753" s="140" t="s">
        <v>755</v>
      </c>
      <c r="M1753" s="139" t="s">
        <v>176</v>
      </c>
    </row>
    <row r="1754" spans="1:13">
      <c r="A1754" s="189" t="s">
        <v>3435</v>
      </c>
      <c r="B1754" s="189"/>
      <c r="C1754" s="189" t="s">
        <v>3448</v>
      </c>
      <c r="D1754" s="190">
        <v>45566</v>
      </c>
      <c r="E1754" s="191">
        <v>45631</v>
      </c>
      <c r="F1754" s="132">
        <v>6062.82</v>
      </c>
      <c r="G1754" s="193">
        <v>112120601050</v>
      </c>
      <c r="H1754" s="189" t="s">
        <v>3443</v>
      </c>
      <c r="I1754" s="189" t="s">
        <v>3446</v>
      </c>
      <c r="J1754" s="189" t="s">
        <v>175</v>
      </c>
      <c r="K1754" s="136"/>
      <c r="L1754" s="140" t="s">
        <v>755</v>
      </c>
      <c r="M1754" s="139" t="s">
        <v>176</v>
      </c>
    </row>
    <row r="1755" spans="1:13">
      <c r="A1755" s="189" t="s">
        <v>3435</v>
      </c>
      <c r="B1755" s="189"/>
      <c r="C1755" s="189" t="s">
        <v>3449</v>
      </c>
      <c r="D1755" s="190">
        <v>45566</v>
      </c>
      <c r="E1755" s="191">
        <v>45631</v>
      </c>
      <c r="F1755" s="132">
        <v>50195.360000000001</v>
      </c>
      <c r="G1755" s="193">
        <v>112120601050</v>
      </c>
      <c r="H1755" s="189" t="s">
        <v>3443</v>
      </c>
      <c r="I1755" s="189" t="s">
        <v>3444</v>
      </c>
      <c r="J1755" s="189" t="s">
        <v>175</v>
      </c>
      <c r="K1755" s="136"/>
      <c r="L1755" s="140" t="s">
        <v>755</v>
      </c>
      <c r="M1755" s="139" t="s">
        <v>176</v>
      </c>
    </row>
    <row r="1756" spans="1:13">
      <c r="A1756" s="189" t="s">
        <v>3435</v>
      </c>
      <c r="B1756" s="189"/>
      <c r="C1756" s="189" t="s">
        <v>3449</v>
      </c>
      <c r="D1756" s="190">
        <v>45566</v>
      </c>
      <c r="E1756" s="191">
        <v>45631</v>
      </c>
      <c r="F1756" s="132">
        <v>15836.6</v>
      </c>
      <c r="G1756" s="193">
        <v>112120601050</v>
      </c>
      <c r="H1756" s="189" t="s">
        <v>3443</v>
      </c>
      <c r="I1756" s="189" t="s">
        <v>3445</v>
      </c>
      <c r="J1756" s="189" t="s">
        <v>175</v>
      </c>
      <c r="K1756" s="136"/>
      <c r="L1756" s="140" t="s">
        <v>755</v>
      </c>
      <c r="M1756" s="139" t="s">
        <v>176</v>
      </c>
    </row>
    <row r="1757" spans="1:13">
      <c r="A1757" s="189" t="s">
        <v>3435</v>
      </c>
      <c r="B1757" s="189"/>
      <c r="C1757" s="189" t="s">
        <v>3449</v>
      </c>
      <c r="D1757" s="190">
        <v>45566</v>
      </c>
      <c r="E1757" s="191">
        <v>45631</v>
      </c>
      <c r="F1757" s="132">
        <v>3331.72</v>
      </c>
      <c r="G1757" s="193">
        <v>112120601050</v>
      </c>
      <c r="H1757" s="189" t="s">
        <v>3443</v>
      </c>
      <c r="I1757" s="189" t="s">
        <v>3446</v>
      </c>
      <c r="J1757" s="189" t="s">
        <v>175</v>
      </c>
      <c r="K1757" s="136"/>
      <c r="L1757" s="140" t="s">
        <v>755</v>
      </c>
      <c r="M1757" s="139" t="s">
        <v>176</v>
      </c>
    </row>
    <row r="1758" spans="1:13">
      <c r="A1758" s="189" t="s">
        <v>3435</v>
      </c>
      <c r="B1758" s="189"/>
      <c r="C1758" s="189" t="s">
        <v>3450</v>
      </c>
      <c r="D1758" s="190">
        <v>45566</v>
      </c>
      <c r="E1758" s="191">
        <v>45631</v>
      </c>
      <c r="F1758" s="132">
        <v>10695.6</v>
      </c>
      <c r="G1758" s="193">
        <v>112120612120</v>
      </c>
      <c r="H1758" s="189" t="s">
        <v>1869</v>
      </c>
      <c r="I1758" s="189" t="s">
        <v>3451</v>
      </c>
      <c r="J1758" s="189" t="s">
        <v>179</v>
      </c>
      <c r="K1758" s="136"/>
      <c r="L1758" s="140" t="s">
        <v>755</v>
      </c>
      <c r="M1758" s="139" t="s">
        <v>180</v>
      </c>
    </row>
    <row r="1759" spans="1:13">
      <c r="A1759" s="189" t="s">
        <v>3435</v>
      </c>
      <c r="B1759" s="189"/>
      <c r="C1759" s="189" t="s">
        <v>3450</v>
      </c>
      <c r="D1759" s="190">
        <v>45566</v>
      </c>
      <c r="E1759" s="191">
        <v>45631</v>
      </c>
      <c r="F1759" s="132">
        <v>5973.28</v>
      </c>
      <c r="G1759" s="193">
        <v>112120612120</v>
      </c>
      <c r="H1759" s="189" t="s">
        <v>1869</v>
      </c>
      <c r="I1759" s="189" t="s">
        <v>3452</v>
      </c>
      <c r="J1759" s="189" t="s">
        <v>179</v>
      </c>
      <c r="K1759" s="136"/>
      <c r="L1759" s="140" t="s">
        <v>755</v>
      </c>
      <c r="M1759" s="139" t="s">
        <v>180</v>
      </c>
    </row>
    <row r="1760" spans="1:13">
      <c r="A1760" s="189" t="s">
        <v>3435</v>
      </c>
      <c r="B1760" s="189"/>
      <c r="C1760" s="189" t="s">
        <v>3453</v>
      </c>
      <c r="D1760" s="190">
        <v>45566</v>
      </c>
      <c r="E1760" s="191">
        <v>45631</v>
      </c>
      <c r="F1760" s="132">
        <v>10591.33</v>
      </c>
      <c r="G1760" s="193">
        <v>112120612120</v>
      </c>
      <c r="H1760" s="189" t="s">
        <v>1869</v>
      </c>
      <c r="I1760" s="189" t="s">
        <v>3451</v>
      </c>
      <c r="J1760" s="189" t="s">
        <v>179</v>
      </c>
      <c r="K1760" s="136"/>
      <c r="L1760" s="140" t="s">
        <v>755</v>
      </c>
      <c r="M1760" s="139" t="s">
        <v>180</v>
      </c>
    </row>
    <row r="1761" spans="1:13">
      <c r="A1761" s="189" t="s">
        <v>3435</v>
      </c>
      <c r="B1761" s="189"/>
      <c r="C1761" s="189" t="s">
        <v>3453</v>
      </c>
      <c r="D1761" s="190">
        <v>45566</v>
      </c>
      <c r="E1761" s="191">
        <v>45631</v>
      </c>
      <c r="F1761" s="132">
        <v>5191.97</v>
      </c>
      <c r="G1761" s="193">
        <v>112120612120</v>
      </c>
      <c r="H1761" s="189" t="s">
        <v>1869</v>
      </c>
      <c r="I1761" s="189" t="s">
        <v>3452</v>
      </c>
      <c r="J1761" s="189" t="s">
        <v>179</v>
      </c>
      <c r="K1761" s="136"/>
      <c r="L1761" s="140" t="s">
        <v>755</v>
      </c>
      <c r="M1761" s="139" t="s">
        <v>180</v>
      </c>
    </row>
    <row r="1762" spans="1:13">
      <c r="A1762" s="189" t="s">
        <v>3435</v>
      </c>
      <c r="B1762" s="189"/>
      <c r="C1762" s="189" t="s">
        <v>3454</v>
      </c>
      <c r="D1762" s="190">
        <v>45566</v>
      </c>
      <c r="E1762" s="191">
        <v>45631</v>
      </c>
      <c r="F1762" s="132">
        <v>9727.4599999999991</v>
      </c>
      <c r="G1762" s="193">
        <v>112120612120</v>
      </c>
      <c r="H1762" s="189" t="s">
        <v>1869</v>
      </c>
      <c r="I1762" s="189" t="s">
        <v>3451</v>
      </c>
      <c r="J1762" s="189" t="s">
        <v>179</v>
      </c>
      <c r="K1762" s="136"/>
      <c r="L1762" s="140" t="s">
        <v>755</v>
      </c>
      <c r="M1762" s="139" t="s">
        <v>180</v>
      </c>
    </row>
    <row r="1763" spans="1:13">
      <c r="A1763" s="189" t="s">
        <v>3435</v>
      </c>
      <c r="B1763" s="189"/>
      <c r="C1763" s="189" t="s">
        <v>3454</v>
      </c>
      <c r="D1763" s="190">
        <v>45566</v>
      </c>
      <c r="E1763" s="191">
        <v>45631</v>
      </c>
      <c r="F1763" s="132">
        <v>5551.83</v>
      </c>
      <c r="G1763" s="193">
        <v>112120612120</v>
      </c>
      <c r="H1763" s="189" t="s">
        <v>1869</v>
      </c>
      <c r="I1763" s="189" t="s">
        <v>3452</v>
      </c>
      <c r="J1763" s="189" t="s">
        <v>179</v>
      </c>
      <c r="K1763" s="136"/>
      <c r="L1763" s="140" t="s">
        <v>755</v>
      </c>
      <c r="M1763" s="139" t="s">
        <v>180</v>
      </c>
    </row>
    <row r="1764" spans="1:13">
      <c r="A1764" s="189" t="s">
        <v>3435</v>
      </c>
      <c r="B1764" s="189"/>
      <c r="C1764" s="189" t="s">
        <v>2984</v>
      </c>
      <c r="D1764" s="190">
        <v>45566</v>
      </c>
      <c r="E1764" s="191">
        <v>45631</v>
      </c>
      <c r="F1764" s="132">
        <v>10205.85</v>
      </c>
      <c r="G1764" s="193">
        <v>112120612120</v>
      </c>
      <c r="H1764" s="189" t="s">
        <v>1869</v>
      </c>
      <c r="I1764" s="189" t="s">
        <v>3451</v>
      </c>
      <c r="J1764" s="189" t="s">
        <v>179</v>
      </c>
      <c r="K1764" s="136"/>
      <c r="L1764" s="140" t="s">
        <v>755</v>
      </c>
      <c r="M1764" s="139" t="s">
        <v>180</v>
      </c>
    </row>
    <row r="1765" spans="1:13">
      <c r="A1765" s="189" t="s">
        <v>3435</v>
      </c>
      <c r="B1765" s="189"/>
      <c r="C1765" s="189" t="s">
        <v>2984</v>
      </c>
      <c r="D1765" s="190">
        <v>45566</v>
      </c>
      <c r="E1765" s="191">
        <v>45631</v>
      </c>
      <c r="F1765" s="132">
        <v>5551.83</v>
      </c>
      <c r="G1765" s="193">
        <v>112120612120</v>
      </c>
      <c r="H1765" s="189" t="s">
        <v>1869</v>
      </c>
      <c r="I1765" s="189" t="s">
        <v>3452</v>
      </c>
      <c r="J1765" s="189" t="s">
        <v>179</v>
      </c>
      <c r="K1765" s="136"/>
      <c r="L1765" s="140" t="s">
        <v>755</v>
      </c>
      <c r="M1765" s="139" t="s">
        <v>180</v>
      </c>
    </row>
    <row r="1766" spans="1:13">
      <c r="A1766" s="189" t="s">
        <v>3435</v>
      </c>
      <c r="B1766" s="189"/>
      <c r="C1766" s="189" t="s">
        <v>3455</v>
      </c>
      <c r="D1766" s="190">
        <v>45566</v>
      </c>
      <c r="E1766" s="191">
        <v>45631</v>
      </c>
      <c r="F1766" s="132">
        <v>917.49</v>
      </c>
      <c r="G1766" s="193">
        <v>112120612130</v>
      </c>
      <c r="H1766" s="189" t="s">
        <v>1872</v>
      </c>
      <c r="I1766" s="189" t="s">
        <v>3456</v>
      </c>
      <c r="J1766" s="189" t="s">
        <v>173</v>
      </c>
      <c r="K1766" s="136"/>
      <c r="L1766" s="140" t="s">
        <v>755</v>
      </c>
      <c r="M1766" s="139" t="s">
        <v>174</v>
      </c>
    </row>
    <row r="1767" spans="1:13">
      <c r="A1767" s="189" t="s">
        <v>3435</v>
      </c>
      <c r="B1767" s="189"/>
      <c r="C1767" s="189" t="s">
        <v>3457</v>
      </c>
      <c r="D1767" s="190">
        <v>45566</v>
      </c>
      <c r="E1767" s="191">
        <v>45631</v>
      </c>
      <c r="F1767" s="132">
        <v>975.2</v>
      </c>
      <c r="G1767" s="193">
        <v>112120612130</v>
      </c>
      <c r="H1767" s="189" t="s">
        <v>1872</v>
      </c>
      <c r="I1767" s="189" t="s">
        <v>3456</v>
      </c>
      <c r="J1767" s="189" t="s">
        <v>173</v>
      </c>
      <c r="K1767" s="136"/>
      <c r="L1767" s="140" t="s">
        <v>755</v>
      </c>
      <c r="M1767" s="139" t="s">
        <v>174</v>
      </c>
    </row>
    <row r="1768" spans="1:13">
      <c r="A1768" s="189" t="s">
        <v>3435</v>
      </c>
      <c r="B1768" s="189"/>
      <c r="C1768" s="189" t="s">
        <v>3458</v>
      </c>
      <c r="D1768" s="190">
        <v>45566</v>
      </c>
      <c r="E1768" s="191">
        <v>45631</v>
      </c>
      <c r="F1768" s="132">
        <v>1089.8399999999999</v>
      </c>
      <c r="G1768" s="193">
        <v>112120612130</v>
      </c>
      <c r="H1768" s="189" t="s">
        <v>1872</v>
      </c>
      <c r="I1768" s="189" t="s">
        <v>3456</v>
      </c>
      <c r="J1768" s="189" t="s">
        <v>173</v>
      </c>
      <c r="K1768" s="136"/>
      <c r="L1768" s="140" t="s">
        <v>755</v>
      </c>
      <c r="M1768" s="139" t="s">
        <v>174</v>
      </c>
    </row>
    <row r="1769" spans="1:13">
      <c r="A1769" s="189" t="s">
        <v>3435</v>
      </c>
      <c r="B1769" s="189"/>
      <c r="C1769" s="189" t="s">
        <v>3459</v>
      </c>
      <c r="D1769" s="190">
        <v>45566</v>
      </c>
      <c r="E1769" s="191">
        <v>45631</v>
      </c>
      <c r="F1769" s="132">
        <v>261019.05</v>
      </c>
      <c r="G1769" s="193">
        <v>112120503040</v>
      </c>
      <c r="H1769" s="189" t="s">
        <v>1832</v>
      </c>
      <c r="I1769" s="189" t="s">
        <v>3460</v>
      </c>
      <c r="J1769" s="189" t="s">
        <v>177</v>
      </c>
      <c r="K1769" s="136"/>
      <c r="L1769" s="140" t="s">
        <v>755</v>
      </c>
      <c r="M1769" s="139" t="s">
        <v>178</v>
      </c>
    </row>
    <row r="1770" spans="1:13">
      <c r="A1770" s="189" t="s">
        <v>3435</v>
      </c>
      <c r="B1770" s="189"/>
      <c r="C1770" s="189" t="s">
        <v>3461</v>
      </c>
      <c r="D1770" s="190">
        <v>45566</v>
      </c>
      <c r="E1770" s="191">
        <v>45631</v>
      </c>
      <c r="F1770" s="132">
        <v>165810.98000000001</v>
      </c>
      <c r="G1770" s="193">
        <v>112120503040</v>
      </c>
      <c r="H1770" s="189" t="s">
        <v>1832</v>
      </c>
      <c r="I1770" s="189" t="s">
        <v>3462</v>
      </c>
      <c r="J1770" s="189" t="s">
        <v>181</v>
      </c>
      <c r="K1770" s="136"/>
      <c r="L1770" s="140" t="s">
        <v>755</v>
      </c>
      <c r="M1770" s="139" t="s">
        <v>182</v>
      </c>
    </row>
    <row r="1771" spans="1:13">
      <c r="A1771" s="189" t="s">
        <v>3435</v>
      </c>
      <c r="B1771" s="189"/>
      <c r="C1771" s="189" t="s">
        <v>2879</v>
      </c>
      <c r="D1771" s="190">
        <v>45566</v>
      </c>
      <c r="E1771" s="191">
        <v>45631</v>
      </c>
      <c r="F1771" s="132">
        <v>617171.14</v>
      </c>
      <c r="G1771" s="193">
        <v>112120503040</v>
      </c>
      <c r="H1771" s="189" t="s">
        <v>1832</v>
      </c>
      <c r="I1771" s="189" t="s">
        <v>3463</v>
      </c>
      <c r="J1771" s="189" t="s">
        <v>183</v>
      </c>
      <c r="K1771" s="136"/>
      <c r="L1771" s="140" t="s">
        <v>755</v>
      </c>
      <c r="M1771" s="139" t="s">
        <v>184</v>
      </c>
    </row>
    <row r="1772" spans="1:13">
      <c r="A1772" s="189" t="s">
        <v>3435</v>
      </c>
      <c r="B1772" s="189"/>
      <c r="C1772" s="189" t="s">
        <v>2881</v>
      </c>
      <c r="D1772" s="190">
        <v>45566</v>
      </c>
      <c r="E1772" s="191">
        <v>45631</v>
      </c>
      <c r="F1772" s="132">
        <v>264934.15999999997</v>
      </c>
      <c r="G1772" s="193">
        <v>112120503040</v>
      </c>
      <c r="H1772" s="189" t="s">
        <v>1832</v>
      </c>
      <c r="I1772" s="189" t="s">
        <v>3464</v>
      </c>
      <c r="J1772" s="189" t="s">
        <v>179</v>
      </c>
      <c r="K1772" s="136"/>
      <c r="L1772" s="140" t="s">
        <v>755</v>
      </c>
      <c r="M1772" s="139" t="s">
        <v>180</v>
      </c>
    </row>
    <row r="1773" spans="1:13">
      <c r="A1773" s="189" t="s">
        <v>3435</v>
      </c>
      <c r="B1773" s="189"/>
      <c r="C1773" s="189" t="s">
        <v>2883</v>
      </c>
      <c r="D1773" s="190">
        <v>45566</v>
      </c>
      <c r="E1773" s="191">
        <v>45631</v>
      </c>
      <c r="F1773" s="132">
        <v>1390979.23</v>
      </c>
      <c r="G1773" s="193">
        <v>112120503040</v>
      </c>
      <c r="H1773" s="189" t="s">
        <v>1832</v>
      </c>
      <c r="I1773" s="189" t="s">
        <v>3465</v>
      </c>
      <c r="J1773" s="189" t="s">
        <v>175</v>
      </c>
      <c r="K1773" s="136"/>
      <c r="L1773" s="140" t="s">
        <v>755</v>
      </c>
      <c r="M1773" s="139" t="s">
        <v>176</v>
      </c>
    </row>
    <row r="1774" spans="1:13">
      <c r="A1774" s="189" t="s">
        <v>3435</v>
      </c>
      <c r="B1774" s="189"/>
      <c r="C1774" s="189" t="s">
        <v>3466</v>
      </c>
      <c r="D1774" s="190">
        <v>45566</v>
      </c>
      <c r="E1774" s="191">
        <v>45631</v>
      </c>
      <c r="F1774" s="132">
        <v>71279.81</v>
      </c>
      <c r="G1774" s="193">
        <v>112120503040</v>
      </c>
      <c r="H1774" s="189" t="s">
        <v>1832</v>
      </c>
      <c r="I1774" s="189" t="s">
        <v>3467</v>
      </c>
      <c r="J1774" s="189" t="s">
        <v>185</v>
      </c>
      <c r="K1774" s="136"/>
      <c r="L1774" s="140" t="s">
        <v>755</v>
      </c>
      <c r="M1774" s="139" t="s">
        <v>186</v>
      </c>
    </row>
    <row r="1775" spans="1:13">
      <c r="A1775" s="189" t="s">
        <v>3435</v>
      </c>
      <c r="B1775" s="189"/>
      <c r="C1775" s="189" t="s">
        <v>3468</v>
      </c>
      <c r="D1775" s="190">
        <v>45566</v>
      </c>
      <c r="E1775" s="191">
        <v>45631</v>
      </c>
      <c r="F1775" s="132">
        <v>1089.8399999999999</v>
      </c>
      <c r="G1775" s="193">
        <v>112120612130</v>
      </c>
      <c r="H1775" s="189" t="s">
        <v>1872</v>
      </c>
      <c r="I1775" s="189" t="s">
        <v>3456</v>
      </c>
      <c r="J1775" s="189" t="s">
        <v>173</v>
      </c>
      <c r="K1775" s="136"/>
      <c r="L1775" s="140" t="s">
        <v>755</v>
      </c>
      <c r="M1775" s="139" t="s">
        <v>174</v>
      </c>
    </row>
    <row r="1776" spans="1:13">
      <c r="A1776" s="189" t="s">
        <v>3435</v>
      </c>
      <c r="B1776" s="189"/>
      <c r="C1776" s="189" t="s">
        <v>3469</v>
      </c>
      <c r="D1776" s="190">
        <v>45566</v>
      </c>
      <c r="E1776" s="191">
        <v>45631</v>
      </c>
      <c r="F1776" s="132">
        <v>79334.67</v>
      </c>
      <c r="G1776" s="193">
        <v>112120503040</v>
      </c>
      <c r="H1776" s="189" t="s">
        <v>1832</v>
      </c>
      <c r="I1776" s="189" t="s">
        <v>3470</v>
      </c>
      <c r="J1776" s="189" t="s">
        <v>187</v>
      </c>
      <c r="K1776" s="136"/>
      <c r="L1776" s="140" t="s">
        <v>755</v>
      </c>
      <c r="M1776" s="139" t="s">
        <v>188</v>
      </c>
    </row>
    <row r="1777" spans="1:13">
      <c r="A1777" s="189" t="s">
        <v>3435</v>
      </c>
      <c r="B1777" s="189"/>
      <c r="C1777" s="189" t="s">
        <v>3471</v>
      </c>
      <c r="D1777" s="190">
        <v>45566</v>
      </c>
      <c r="E1777" s="191">
        <v>45631</v>
      </c>
      <c r="F1777" s="132">
        <v>45817.91</v>
      </c>
      <c r="G1777" s="193">
        <v>112120503040</v>
      </c>
      <c r="H1777" s="189" t="s">
        <v>1832</v>
      </c>
      <c r="I1777" s="189" t="s">
        <v>3472</v>
      </c>
      <c r="J1777" s="189" t="s">
        <v>173</v>
      </c>
      <c r="K1777" s="136"/>
      <c r="L1777" s="140" t="s">
        <v>755</v>
      </c>
      <c r="M1777" s="139" t="s">
        <v>174</v>
      </c>
    </row>
    <row r="1778" spans="1:13">
      <c r="A1778" s="189" t="s">
        <v>3435</v>
      </c>
      <c r="B1778" s="189"/>
      <c r="C1778" s="189" t="s">
        <v>3473</v>
      </c>
      <c r="D1778" s="190">
        <v>45566</v>
      </c>
      <c r="E1778" s="191">
        <v>45631</v>
      </c>
      <c r="F1778" s="132">
        <v>69311.839999999997</v>
      </c>
      <c r="G1778" s="193">
        <v>112120503040</v>
      </c>
      <c r="H1778" s="189" t="s">
        <v>1832</v>
      </c>
      <c r="I1778" s="189" t="s">
        <v>3474</v>
      </c>
      <c r="J1778" s="189" t="s">
        <v>189</v>
      </c>
      <c r="K1778" s="136"/>
      <c r="L1778" s="140" t="s">
        <v>755</v>
      </c>
      <c r="M1778" s="139" t="s">
        <v>190</v>
      </c>
    </row>
    <row r="1779" spans="1:13">
      <c r="A1779" s="189" t="s">
        <v>3435</v>
      </c>
      <c r="B1779" s="189"/>
      <c r="C1779" s="189" t="s">
        <v>3475</v>
      </c>
      <c r="D1779" s="190">
        <v>45566</v>
      </c>
      <c r="E1779" s="191">
        <v>45631</v>
      </c>
      <c r="F1779" s="132">
        <v>39147.040000000001</v>
      </c>
      <c r="G1779" s="193">
        <v>112120503040</v>
      </c>
      <c r="H1779" s="189" t="s">
        <v>1832</v>
      </c>
      <c r="I1779" s="189" t="s">
        <v>3476</v>
      </c>
      <c r="J1779" s="189" t="s">
        <v>191</v>
      </c>
      <c r="K1779" s="136"/>
      <c r="L1779" s="140" t="s">
        <v>755</v>
      </c>
      <c r="M1779" s="139" t="s">
        <v>192</v>
      </c>
    </row>
    <row r="1780" spans="1:13">
      <c r="A1780" s="189" t="s">
        <v>3435</v>
      </c>
      <c r="B1780" s="189"/>
      <c r="C1780" s="189" t="s">
        <v>3477</v>
      </c>
      <c r="D1780" s="190">
        <v>45566</v>
      </c>
      <c r="E1780" s="191">
        <v>45631</v>
      </c>
      <c r="F1780" s="132">
        <v>47367.88</v>
      </c>
      <c r="G1780" s="193">
        <v>112120503040</v>
      </c>
      <c r="H1780" s="189" t="s">
        <v>1832</v>
      </c>
      <c r="I1780" s="189" t="s">
        <v>3478</v>
      </c>
      <c r="J1780" s="189" t="s">
        <v>183</v>
      </c>
      <c r="K1780" s="136"/>
      <c r="L1780" s="140" t="s">
        <v>755</v>
      </c>
      <c r="M1780" s="139" t="s">
        <v>184</v>
      </c>
    </row>
    <row r="1781" spans="1:13">
      <c r="A1781" s="189" t="s">
        <v>3435</v>
      </c>
      <c r="B1781" s="189"/>
      <c r="C1781" s="189" t="s">
        <v>3479</v>
      </c>
      <c r="D1781" s="190">
        <v>45566</v>
      </c>
      <c r="E1781" s="191">
        <v>45631</v>
      </c>
      <c r="F1781" s="132">
        <v>68166.320000000007</v>
      </c>
      <c r="G1781" s="193">
        <v>112120503040</v>
      </c>
      <c r="H1781" s="189" t="s">
        <v>1832</v>
      </c>
      <c r="I1781" s="189" t="s">
        <v>3480</v>
      </c>
      <c r="J1781" s="189" t="s">
        <v>193</v>
      </c>
      <c r="K1781" s="136"/>
      <c r="L1781" s="140" t="s">
        <v>755</v>
      </c>
      <c r="M1781" s="139" t="s">
        <v>194</v>
      </c>
    </row>
    <row r="1782" spans="1:13">
      <c r="A1782" s="189" t="s">
        <v>3435</v>
      </c>
      <c r="B1782" s="189"/>
      <c r="C1782" s="189" t="s">
        <v>3481</v>
      </c>
      <c r="D1782" s="190">
        <v>45566</v>
      </c>
      <c r="E1782" s="191">
        <v>45631</v>
      </c>
      <c r="F1782" s="132">
        <v>70546.58</v>
      </c>
      <c r="G1782" s="193">
        <v>112120503040</v>
      </c>
      <c r="H1782" s="189" t="s">
        <v>1832</v>
      </c>
      <c r="I1782" s="189" t="s">
        <v>3482</v>
      </c>
      <c r="J1782" s="189" t="s">
        <v>195</v>
      </c>
      <c r="K1782" s="136"/>
      <c r="L1782" s="140" t="s">
        <v>755</v>
      </c>
      <c r="M1782" s="139" t="s">
        <v>196</v>
      </c>
    </row>
    <row r="1783" spans="1:13">
      <c r="A1783" s="189" t="s">
        <v>3435</v>
      </c>
      <c r="B1783" s="189"/>
      <c r="C1783" s="189" t="s">
        <v>3483</v>
      </c>
      <c r="D1783" s="190"/>
      <c r="E1783" s="191"/>
      <c r="F1783" s="132">
        <v>-89316.7</v>
      </c>
      <c r="G1783" s="193">
        <v>112120503040</v>
      </c>
      <c r="H1783" s="189" t="s">
        <v>1832</v>
      </c>
      <c r="I1783" s="189" t="s">
        <v>3460</v>
      </c>
      <c r="J1783" s="189" t="s">
        <v>177</v>
      </c>
      <c r="K1783" s="136"/>
      <c r="L1783" s="140" t="s">
        <v>755</v>
      </c>
      <c r="M1783" s="139" t="s">
        <v>178</v>
      </c>
    </row>
    <row r="1784" spans="1:13">
      <c r="A1784" s="189" t="s">
        <v>3435</v>
      </c>
      <c r="B1784" s="189"/>
      <c r="C1784" s="189" t="s">
        <v>3484</v>
      </c>
      <c r="D1784" s="190"/>
      <c r="E1784" s="191"/>
      <c r="F1784" s="132">
        <v>-5151.07</v>
      </c>
      <c r="G1784" s="193">
        <v>112120503040</v>
      </c>
      <c r="H1784" s="189" t="s">
        <v>1832</v>
      </c>
      <c r="I1784" s="189" t="s">
        <v>3460</v>
      </c>
      <c r="J1784" s="189" t="s">
        <v>177</v>
      </c>
      <c r="K1784" s="136"/>
      <c r="L1784" s="140" t="s">
        <v>755</v>
      </c>
      <c r="M1784" s="139" t="s">
        <v>178</v>
      </c>
    </row>
    <row r="1785" spans="1:13">
      <c r="A1785" s="189" t="s">
        <v>3435</v>
      </c>
      <c r="B1785" s="189"/>
      <c r="C1785" s="189" t="s">
        <v>3485</v>
      </c>
      <c r="D1785" s="190"/>
      <c r="E1785" s="191"/>
      <c r="F1785" s="132">
        <v>-35835.129999999997</v>
      </c>
      <c r="G1785" s="193">
        <v>112120503040</v>
      </c>
      <c r="H1785" s="189" t="s">
        <v>1832</v>
      </c>
      <c r="I1785" s="189" t="s">
        <v>3462</v>
      </c>
      <c r="J1785" s="189" t="s">
        <v>181</v>
      </c>
      <c r="K1785" s="136"/>
      <c r="L1785" s="140" t="s">
        <v>755</v>
      </c>
      <c r="M1785" s="139" t="s">
        <v>182</v>
      </c>
    </row>
    <row r="1786" spans="1:13">
      <c r="A1786" s="189" t="s">
        <v>3435</v>
      </c>
      <c r="B1786" s="189"/>
      <c r="C1786" s="189" t="s">
        <v>3486</v>
      </c>
      <c r="D1786" s="190"/>
      <c r="E1786" s="191"/>
      <c r="F1786" s="132">
        <v>-3899.27</v>
      </c>
      <c r="G1786" s="193">
        <v>112120503040</v>
      </c>
      <c r="H1786" s="189" t="s">
        <v>1832</v>
      </c>
      <c r="I1786" s="189" t="s">
        <v>3462</v>
      </c>
      <c r="J1786" s="189" t="s">
        <v>181</v>
      </c>
      <c r="K1786" s="136"/>
      <c r="L1786" s="140" t="s">
        <v>755</v>
      </c>
      <c r="M1786" s="139" t="s">
        <v>182</v>
      </c>
    </row>
    <row r="1787" spans="1:13">
      <c r="A1787" s="189" t="s">
        <v>3435</v>
      </c>
      <c r="B1787" s="189"/>
      <c r="C1787" s="189" t="s">
        <v>3487</v>
      </c>
      <c r="D1787" s="190"/>
      <c r="E1787" s="191"/>
      <c r="F1787" s="132">
        <v>-204884.54</v>
      </c>
      <c r="G1787" s="193">
        <v>112120503040</v>
      </c>
      <c r="H1787" s="189" t="s">
        <v>1832</v>
      </c>
      <c r="I1787" s="189" t="s">
        <v>3463</v>
      </c>
      <c r="J1787" s="189" t="s">
        <v>183</v>
      </c>
      <c r="K1787" s="136"/>
      <c r="L1787" s="140" t="s">
        <v>755</v>
      </c>
      <c r="M1787" s="139" t="s">
        <v>184</v>
      </c>
    </row>
    <row r="1788" spans="1:13">
      <c r="A1788" s="189" t="s">
        <v>3435</v>
      </c>
      <c r="B1788" s="189"/>
      <c r="C1788" s="189" t="s">
        <v>3488</v>
      </c>
      <c r="D1788" s="190"/>
      <c r="E1788" s="191"/>
      <c r="F1788" s="132">
        <v>-12368.59</v>
      </c>
      <c r="G1788" s="193">
        <v>112120503040</v>
      </c>
      <c r="H1788" s="189" t="s">
        <v>1832</v>
      </c>
      <c r="I1788" s="189" t="s">
        <v>3463</v>
      </c>
      <c r="J1788" s="189" t="s">
        <v>183</v>
      </c>
      <c r="K1788" s="136"/>
      <c r="L1788" s="140" t="s">
        <v>755</v>
      </c>
      <c r="M1788" s="139" t="s">
        <v>184</v>
      </c>
    </row>
    <row r="1789" spans="1:13">
      <c r="A1789" s="189" t="s">
        <v>3435</v>
      </c>
      <c r="B1789" s="189"/>
      <c r="C1789" s="189" t="s">
        <v>3489</v>
      </c>
      <c r="D1789" s="190"/>
      <c r="E1789" s="191"/>
      <c r="F1789" s="132">
        <v>-44527.839999999997</v>
      </c>
      <c r="G1789" s="193">
        <v>112120503040</v>
      </c>
      <c r="H1789" s="189" t="s">
        <v>1832</v>
      </c>
      <c r="I1789" s="189" t="s">
        <v>3464</v>
      </c>
      <c r="J1789" s="189" t="s">
        <v>179</v>
      </c>
      <c r="K1789" s="136"/>
      <c r="L1789" s="140" t="s">
        <v>755</v>
      </c>
      <c r="M1789" s="139" t="s">
        <v>180</v>
      </c>
    </row>
    <row r="1790" spans="1:13">
      <c r="A1790" s="189" t="s">
        <v>3435</v>
      </c>
      <c r="B1790" s="189"/>
      <c r="C1790" s="189" t="s">
        <v>3490</v>
      </c>
      <c r="D1790" s="190"/>
      <c r="E1790" s="191"/>
      <c r="F1790" s="132">
        <v>-6612.18</v>
      </c>
      <c r="G1790" s="193">
        <v>112120503040</v>
      </c>
      <c r="H1790" s="189" t="s">
        <v>1832</v>
      </c>
      <c r="I1790" s="189" t="s">
        <v>3464</v>
      </c>
      <c r="J1790" s="189" t="s">
        <v>179</v>
      </c>
      <c r="K1790" s="136"/>
      <c r="L1790" s="140" t="s">
        <v>755</v>
      </c>
      <c r="M1790" s="139" t="s">
        <v>180</v>
      </c>
    </row>
    <row r="1791" spans="1:13">
      <c r="A1791" s="189" t="s">
        <v>3435</v>
      </c>
      <c r="B1791" s="189"/>
      <c r="C1791" s="189" t="s">
        <v>3491</v>
      </c>
      <c r="D1791" s="190"/>
      <c r="E1791" s="191"/>
      <c r="F1791" s="132">
        <v>-483136.31</v>
      </c>
      <c r="G1791" s="193">
        <v>112120503040</v>
      </c>
      <c r="H1791" s="189" t="s">
        <v>1832</v>
      </c>
      <c r="I1791" s="189" t="s">
        <v>3465</v>
      </c>
      <c r="J1791" s="189" t="s">
        <v>175</v>
      </c>
      <c r="K1791" s="136"/>
      <c r="L1791" s="140" t="s">
        <v>755</v>
      </c>
      <c r="M1791" s="139" t="s">
        <v>176</v>
      </c>
    </row>
    <row r="1792" spans="1:13">
      <c r="A1792" s="189" t="s">
        <v>3435</v>
      </c>
      <c r="B1792" s="189"/>
      <c r="C1792" s="189" t="s">
        <v>3492</v>
      </c>
      <c r="D1792" s="190"/>
      <c r="E1792" s="191"/>
      <c r="F1792" s="132">
        <v>-27235.279999999999</v>
      </c>
      <c r="G1792" s="193">
        <v>112120503040</v>
      </c>
      <c r="H1792" s="189" t="s">
        <v>1832</v>
      </c>
      <c r="I1792" s="189" t="s">
        <v>3465</v>
      </c>
      <c r="J1792" s="189" t="s">
        <v>175</v>
      </c>
      <c r="K1792" s="136"/>
      <c r="L1792" s="140" t="s">
        <v>755</v>
      </c>
      <c r="M1792" s="139" t="s">
        <v>176</v>
      </c>
    </row>
    <row r="1793" spans="1:13">
      <c r="A1793" s="189" t="s">
        <v>3435</v>
      </c>
      <c r="B1793" s="189"/>
      <c r="C1793" s="189" t="s">
        <v>3493</v>
      </c>
      <c r="D1793" s="190"/>
      <c r="E1793" s="191"/>
      <c r="F1793" s="132">
        <v>-5733.77</v>
      </c>
      <c r="G1793" s="193">
        <v>112120503040</v>
      </c>
      <c r="H1793" s="189" t="s">
        <v>1832</v>
      </c>
      <c r="I1793" s="189" t="s">
        <v>3465</v>
      </c>
      <c r="J1793" s="189" t="s">
        <v>175</v>
      </c>
      <c r="K1793" s="136"/>
      <c r="L1793" s="140" t="s">
        <v>755</v>
      </c>
      <c r="M1793" s="139" t="s">
        <v>176</v>
      </c>
    </row>
    <row r="1794" spans="1:13">
      <c r="A1794" s="189" t="s">
        <v>3435</v>
      </c>
      <c r="B1794" s="189"/>
      <c r="C1794" s="189" t="s">
        <v>3494</v>
      </c>
      <c r="D1794" s="190"/>
      <c r="E1794" s="191"/>
      <c r="F1794" s="132">
        <v>-1966.38</v>
      </c>
      <c r="G1794" s="193">
        <v>112120503040</v>
      </c>
      <c r="H1794" s="189" t="s">
        <v>1832</v>
      </c>
      <c r="I1794" s="189" t="s">
        <v>3465</v>
      </c>
      <c r="J1794" s="189" t="s">
        <v>175</v>
      </c>
      <c r="K1794" s="136"/>
      <c r="L1794" s="140" t="s">
        <v>755</v>
      </c>
      <c r="M1794" s="139" t="s">
        <v>176</v>
      </c>
    </row>
    <row r="1795" spans="1:13">
      <c r="A1795" s="189" t="s">
        <v>3435</v>
      </c>
      <c r="B1795" s="189"/>
      <c r="C1795" s="189" t="s">
        <v>3495</v>
      </c>
      <c r="D1795" s="190"/>
      <c r="E1795" s="191"/>
      <c r="F1795" s="132">
        <v>-6497.57</v>
      </c>
      <c r="G1795" s="193">
        <v>112120503040</v>
      </c>
      <c r="H1795" s="189" t="s">
        <v>1832</v>
      </c>
      <c r="I1795" s="189" t="s">
        <v>3470</v>
      </c>
      <c r="J1795" s="189" t="s">
        <v>187</v>
      </c>
      <c r="K1795" s="136"/>
      <c r="L1795" s="140" t="s">
        <v>755</v>
      </c>
      <c r="M1795" s="139" t="s">
        <v>188</v>
      </c>
    </row>
    <row r="1796" spans="1:13">
      <c r="A1796" s="189" t="s">
        <v>3435</v>
      </c>
      <c r="B1796" s="189"/>
      <c r="C1796" s="189" t="s">
        <v>3496</v>
      </c>
      <c r="D1796" s="190"/>
      <c r="E1796" s="191"/>
      <c r="F1796" s="132">
        <v>-2185.11</v>
      </c>
      <c r="G1796" s="193">
        <v>112120503040</v>
      </c>
      <c r="H1796" s="189" t="s">
        <v>1832</v>
      </c>
      <c r="I1796" s="189" t="s">
        <v>3470</v>
      </c>
      <c r="J1796" s="189" t="s">
        <v>187</v>
      </c>
      <c r="K1796" s="136"/>
      <c r="L1796" s="140" t="s">
        <v>755</v>
      </c>
      <c r="M1796" s="139" t="s">
        <v>188</v>
      </c>
    </row>
    <row r="1797" spans="1:13">
      <c r="A1797" s="189" t="s">
        <v>3435</v>
      </c>
      <c r="B1797" s="189"/>
      <c r="C1797" s="189" t="s">
        <v>3497</v>
      </c>
      <c r="D1797" s="190"/>
      <c r="E1797" s="191"/>
      <c r="F1797" s="132">
        <v>-1374.53</v>
      </c>
      <c r="G1797" s="193">
        <v>112120503040</v>
      </c>
      <c r="H1797" s="189" t="s">
        <v>1832</v>
      </c>
      <c r="I1797" s="189" t="s">
        <v>3472</v>
      </c>
      <c r="J1797" s="189" t="s">
        <v>173</v>
      </c>
      <c r="K1797" s="136"/>
      <c r="L1797" s="140" t="s">
        <v>755</v>
      </c>
      <c r="M1797" s="139" t="s">
        <v>174</v>
      </c>
    </row>
    <row r="1798" spans="1:13">
      <c r="A1798" s="189" t="s">
        <v>3435</v>
      </c>
      <c r="B1798" s="189"/>
      <c r="C1798" s="189" t="s">
        <v>3498</v>
      </c>
      <c r="D1798" s="190"/>
      <c r="E1798" s="191"/>
      <c r="F1798" s="132">
        <v>-25294.65</v>
      </c>
      <c r="G1798" s="193">
        <v>112120503040</v>
      </c>
      <c r="H1798" s="189" t="s">
        <v>1832</v>
      </c>
      <c r="I1798" s="189" t="s">
        <v>3474</v>
      </c>
      <c r="J1798" s="189" t="s">
        <v>189</v>
      </c>
      <c r="K1798" s="136"/>
      <c r="L1798" s="140" t="s">
        <v>755</v>
      </c>
      <c r="M1798" s="139" t="s">
        <v>190</v>
      </c>
    </row>
    <row r="1799" spans="1:13">
      <c r="A1799" s="189" t="s">
        <v>3435</v>
      </c>
      <c r="B1799" s="189"/>
      <c r="C1799" s="189" t="s">
        <v>3499</v>
      </c>
      <c r="D1799" s="190"/>
      <c r="E1799" s="191"/>
      <c r="F1799" s="132">
        <v>-1320.51</v>
      </c>
      <c r="G1799" s="193">
        <v>112120503040</v>
      </c>
      <c r="H1799" s="189" t="s">
        <v>1832</v>
      </c>
      <c r="I1799" s="189" t="s">
        <v>3474</v>
      </c>
      <c r="J1799" s="189" t="s">
        <v>189</v>
      </c>
      <c r="K1799" s="136"/>
      <c r="L1799" s="140" t="s">
        <v>755</v>
      </c>
      <c r="M1799" s="139" t="s">
        <v>190</v>
      </c>
    </row>
    <row r="1800" spans="1:13">
      <c r="A1800" s="189" t="s">
        <v>3435</v>
      </c>
      <c r="B1800" s="189"/>
      <c r="C1800" s="189" t="s">
        <v>3500</v>
      </c>
      <c r="D1800" s="190"/>
      <c r="E1800" s="191"/>
      <c r="F1800" s="132">
        <v>-1174.4100000000001</v>
      </c>
      <c r="G1800" s="193">
        <v>112120503040</v>
      </c>
      <c r="H1800" s="189" t="s">
        <v>1832</v>
      </c>
      <c r="I1800" s="189" t="s">
        <v>3474</v>
      </c>
      <c r="J1800" s="189" t="s">
        <v>189</v>
      </c>
      <c r="K1800" s="136"/>
      <c r="L1800" s="140" t="s">
        <v>755</v>
      </c>
      <c r="M1800" s="139" t="s">
        <v>190</v>
      </c>
    </row>
    <row r="1801" spans="1:13">
      <c r="A1801" s="189" t="s">
        <v>3435</v>
      </c>
      <c r="B1801" s="189"/>
      <c r="C1801" s="189" t="s">
        <v>3501</v>
      </c>
      <c r="D1801" s="190"/>
      <c r="E1801" s="191"/>
      <c r="F1801" s="132">
        <v>-6323.66</v>
      </c>
      <c r="G1801" s="193">
        <v>112120503040</v>
      </c>
      <c r="H1801" s="189" t="s">
        <v>1832</v>
      </c>
      <c r="I1801" s="189" t="s">
        <v>3478</v>
      </c>
      <c r="J1801" s="189" t="s">
        <v>183</v>
      </c>
      <c r="K1801" s="136"/>
      <c r="L1801" s="140" t="s">
        <v>755</v>
      </c>
      <c r="M1801" s="139" t="s">
        <v>184</v>
      </c>
    </row>
    <row r="1802" spans="1:13">
      <c r="A1802" s="189" t="s">
        <v>3435</v>
      </c>
      <c r="B1802" s="189"/>
      <c r="C1802" s="189" t="s">
        <v>3502</v>
      </c>
      <c r="D1802" s="190"/>
      <c r="E1802" s="191"/>
      <c r="F1802" s="132">
        <v>-1231.32</v>
      </c>
      <c r="G1802" s="193">
        <v>112120503040</v>
      </c>
      <c r="H1802" s="189" t="s">
        <v>1832</v>
      </c>
      <c r="I1802" s="189" t="s">
        <v>3478</v>
      </c>
      <c r="J1802" s="189" t="s">
        <v>183</v>
      </c>
      <c r="K1802" s="136"/>
      <c r="L1802" s="140" t="s">
        <v>755</v>
      </c>
      <c r="M1802" s="139" t="s">
        <v>184</v>
      </c>
    </row>
    <row r="1803" spans="1:13">
      <c r="A1803" s="189" t="s">
        <v>3435</v>
      </c>
      <c r="B1803" s="189"/>
      <c r="C1803" s="189" t="s">
        <v>3503</v>
      </c>
      <c r="D1803" s="190"/>
      <c r="E1803" s="191"/>
      <c r="F1803" s="132">
        <v>-12647.33</v>
      </c>
      <c r="G1803" s="193">
        <v>112120503040</v>
      </c>
      <c r="H1803" s="189" t="s">
        <v>1832</v>
      </c>
      <c r="I1803" s="189" t="s">
        <v>3480</v>
      </c>
      <c r="J1803" s="189" t="s">
        <v>193</v>
      </c>
      <c r="K1803" s="136"/>
      <c r="L1803" s="140" t="s">
        <v>755</v>
      </c>
      <c r="M1803" s="139" t="s">
        <v>194</v>
      </c>
    </row>
    <row r="1804" spans="1:13">
      <c r="A1804" s="189" t="s">
        <v>3435</v>
      </c>
      <c r="B1804" s="189"/>
      <c r="C1804" s="189" t="s">
        <v>3504</v>
      </c>
      <c r="D1804" s="190"/>
      <c r="E1804" s="191"/>
      <c r="F1804" s="132">
        <v>-1665.56</v>
      </c>
      <c r="G1804" s="193">
        <v>112120503040</v>
      </c>
      <c r="H1804" s="189" t="s">
        <v>1832</v>
      </c>
      <c r="I1804" s="189" t="s">
        <v>3480</v>
      </c>
      <c r="J1804" s="189" t="s">
        <v>193</v>
      </c>
      <c r="K1804" s="136"/>
      <c r="L1804" s="140" t="s">
        <v>755</v>
      </c>
      <c r="M1804" s="139" t="s">
        <v>194</v>
      </c>
    </row>
    <row r="1805" spans="1:13">
      <c r="A1805" s="189" t="s">
        <v>3435</v>
      </c>
      <c r="B1805" s="189"/>
      <c r="C1805" s="189" t="s">
        <v>3505</v>
      </c>
      <c r="D1805" s="190"/>
      <c r="E1805" s="191"/>
      <c r="F1805" s="132">
        <v>-2116.39</v>
      </c>
      <c r="G1805" s="193">
        <v>112120503040</v>
      </c>
      <c r="H1805" s="189" t="s">
        <v>1832</v>
      </c>
      <c r="I1805" s="189" t="s">
        <v>3482</v>
      </c>
      <c r="J1805" s="189" t="s">
        <v>195</v>
      </c>
      <c r="K1805" s="136"/>
      <c r="L1805" s="140" t="s">
        <v>755</v>
      </c>
      <c r="M1805" s="139" t="s">
        <v>196</v>
      </c>
    </row>
    <row r="1806" spans="1:13">
      <c r="A1806" s="189" t="s">
        <v>1822</v>
      </c>
      <c r="B1806" s="189"/>
      <c r="C1806" s="189" t="s">
        <v>3506</v>
      </c>
      <c r="D1806" s="190">
        <v>45566</v>
      </c>
      <c r="E1806" s="191">
        <v>45631</v>
      </c>
      <c r="F1806" s="132">
        <v>299097.56</v>
      </c>
      <c r="G1806" s="193">
        <v>112120503040</v>
      </c>
      <c r="H1806" s="189" t="s">
        <v>1832</v>
      </c>
      <c r="I1806" s="189" t="s">
        <v>1865</v>
      </c>
      <c r="J1806" s="189" t="s">
        <v>199</v>
      </c>
      <c r="K1806" s="136"/>
      <c r="L1806" s="140" t="s">
        <v>755</v>
      </c>
      <c r="M1806" s="139" t="s">
        <v>200</v>
      </c>
    </row>
    <row r="1807" spans="1:13">
      <c r="A1807" s="189" t="s">
        <v>1822</v>
      </c>
      <c r="B1807" s="189"/>
      <c r="C1807" s="189" t="s">
        <v>3507</v>
      </c>
      <c r="D1807" s="190">
        <v>45566</v>
      </c>
      <c r="E1807" s="191">
        <v>45631</v>
      </c>
      <c r="F1807" s="132">
        <v>186063.81</v>
      </c>
      <c r="G1807" s="193">
        <v>112120503040</v>
      </c>
      <c r="H1807" s="189" t="s">
        <v>1832</v>
      </c>
      <c r="I1807" s="189" t="s">
        <v>3508</v>
      </c>
      <c r="J1807" s="189" t="s">
        <v>229</v>
      </c>
      <c r="K1807" s="136"/>
      <c r="L1807" s="140" t="s">
        <v>755</v>
      </c>
      <c r="M1807" s="139" t="s">
        <v>230</v>
      </c>
    </row>
    <row r="1808" spans="1:13">
      <c r="A1808" s="189" t="s">
        <v>1822</v>
      </c>
      <c r="B1808" s="189"/>
      <c r="C1808" s="189" t="s">
        <v>3509</v>
      </c>
      <c r="D1808" s="190">
        <v>45566</v>
      </c>
      <c r="E1808" s="191">
        <v>45631</v>
      </c>
      <c r="F1808" s="132">
        <v>164619.74</v>
      </c>
      <c r="G1808" s="193">
        <v>112120503040</v>
      </c>
      <c r="H1808" s="189" t="s">
        <v>1832</v>
      </c>
      <c r="I1808" s="189" t="s">
        <v>3510</v>
      </c>
      <c r="J1808" s="189" t="s">
        <v>231</v>
      </c>
      <c r="K1808" s="136"/>
      <c r="L1808" s="140" t="s">
        <v>755</v>
      </c>
      <c r="M1808" s="139" t="s">
        <v>232</v>
      </c>
    </row>
    <row r="1809" spans="1:13">
      <c r="A1809" s="189" t="s">
        <v>1822</v>
      </c>
      <c r="B1809" s="189"/>
      <c r="C1809" s="189" t="s">
        <v>3511</v>
      </c>
      <c r="D1809" s="190">
        <v>45566</v>
      </c>
      <c r="E1809" s="191">
        <v>45631</v>
      </c>
      <c r="F1809" s="132">
        <v>196880.59</v>
      </c>
      <c r="G1809" s="193">
        <v>112120503040</v>
      </c>
      <c r="H1809" s="189" t="s">
        <v>1832</v>
      </c>
      <c r="I1809" s="189" t="s">
        <v>3512</v>
      </c>
      <c r="J1809" s="189" t="s">
        <v>233</v>
      </c>
      <c r="K1809" s="136"/>
      <c r="L1809" s="140" t="s">
        <v>755</v>
      </c>
      <c r="M1809" s="139" t="s">
        <v>234</v>
      </c>
    </row>
    <row r="1810" spans="1:13">
      <c r="A1810" s="189" t="s">
        <v>1822</v>
      </c>
      <c r="B1810" s="189"/>
      <c r="C1810" s="189" t="s">
        <v>3513</v>
      </c>
      <c r="D1810" s="190">
        <v>45566</v>
      </c>
      <c r="E1810" s="191">
        <v>45631</v>
      </c>
      <c r="F1810" s="132">
        <v>175975.2</v>
      </c>
      <c r="G1810" s="193">
        <v>112120503040</v>
      </c>
      <c r="H1810" s="189" t="s">
        <v>1832</v>
      </c>
      <c r="I1810" s="189" t="s">
        <v>3514</v>
      </c>
      <c r="J1810" s="189" t="s">
        <v>201</v>
      </c>
      <c r="K1810" s="136"/>
      <c r="L1810" s="140" t="s">
        <v>755</v>
      </c>
      <c r="M1810" s="139" t="s">
        <v>202</v>
      </c>
    </row>
    <row r="1811" spans="1:13">
      <c r="A1811" s="189" t="s">
        <v>1822</v>
      </c>
      <c r="B1811" s="189"/>
      <c r="C1811" s="189" t="s">
        <v>3515</v>
      </c>
      <c r="D1811" s="190">
        <v>45566</v>
      </c>
      <c r="E1811" s="191">
        <v>45631</v>
      </c>
      <c r="F1811" s="132">
        <v>387014.61</v>
      </c>
      <c r="G1811" s="193">
        <v>112120503040</v>
      </c>
      <c r="H1811" s="189" t="s">
        <v>1832</v>
      </c>
      <c r="I1811" s="189" t="s">
        <v>1866</v>
      </c>
      <c r="J1811" s="189" t="s">
        <v>203</v>
      </c>
      <c r="K1811" s="136"/>
      <c r="L1811" s="140" t="s">
        <v>755</v>
      </c>
      <c r="M1811" s="139" t="s">
        <v>204</v>
      </c>
    </row>
    <row r="1812" spans="1:13">
      <c r="A1812" s="189" t="s">
        <v>1822</v>
      </c>
      <c r="B1812" s="189"/>
      <c r="C1812" s="189" t="s">
        <v>3516</v>
      </c>
      <c r="D1812" s="190">
        <v>45566</v>
      </c>
      <c r="E1812" s="191">
        <v>45631</v>
      </c>
      <c r="F1812" s="132">
        <v>93324.54</v>
      </c>
      <c r="G1812" s="193">
        <v>112120503040</v>
      </c>
      <c r="H1812" s="189" t="s">
        <v>1832</v>
      </c>
      <c r="I1812" s="189" t="s">
        <v>1867</v>
      </c>
      <c r="J1812" s="189" t="s">
        <v>259</v>
      </c>
      <c r="K1812" s="136"/>
      <c r="L1812" s="140" t="s">
        <v>755</v>
      </c>
      <c r="M1812" s="139" t="s">
        <v>260</v>
      </c>
    </row>
    <row r="1813" spans="1:13">
      <c r="A1813" s="189" t="s">
        <v>1822</v>
      </c>
      <c r="B1813" s="189"/>
      <c r="C1813" s="189" t="s">
        <v>3517</v>
      </c>
      <c r="D1813" s="190">
        <v>45566</v>
      </c>
      <c r="E1813" s="191">
        <v>45631</v>
      </c>
      <c r="F1813" s="132">
        <v>510438.84</v>
      </c>
      <c r="G1813" s="193">
        <v>112120503040</v>
      </c>
      <c r="H1813" s="189" t="s">
        <v>1832</v>
      </c>
      <c r="I1813" s="189" t="s">
        <v>1868</v>
      </c>
      <c r="J1813" s="189" t="s">
        <v>63</v>
      </c>
      <c r="K1813" s="136"/>
      <c r="L1813" s="140" t="s">
        <v>755</v>
      </c>
      <c r="M1813" s="139" t="s">
        <v>64</v>
      </c>
    </row>
    <row r="1814" spans="1:13">
      <c r="A1814" s="189" t="s">
        <v>1822</v>
      </c>
      <c r="B1814" s="189"/>
      <c r="C1814" s="189" t="s">
        <v>3518</v>
      </c>
      <c r="D1814" s="190">
        <v>45566</v>
      </c>
      <c r="E1814" s="191">
        <v>45631</v>
      </c>
      <c r="F1814" s="132">
        <v>216157.57</v>
      </c>
      <c r="G1814" s="193">
        <v>112120503040</v>
      </c>
      <c r="H1814" s="189" t="s">
        <v>1832</v>
      </c>
      <c r="I1814" s="189" t="s">
        <v>3519</v>
      </c>
      <c r="J1814" s="189" t="s">
        <v>255</v>
      </c>
      <c r="K1814" s="136"/>
      <c r="L1814" s="140" t="s">
        <v>755</v>
      </c>
      <c r="M1814" s="139" t="s">
        <v>256</v>
      </c>
    </row>
    <row r="1815" spans="1:13">
      <c r="A1815" s="189" t="s">
        <v>1822</v>
      </c>
      <c r="B1815" s="189"/>
      <c r="C1815" s="189" t="s">
        <v>3520</v>
      </c>
      <c r="D1815" s="190">
        <v>45566</v>
      </c>
      <c r="E1815" s="191">
        <v>45631</v>
      </c>
      <c r="F1815" s="132">
        <v>622497.93999999994</v>
      </c>
      <c r="G1815" s="193">
        <v>112120503040</v>
      </c>
      <c r="H1815" s="189" t="s">
        <v>1832</v>
      </c>
      <c r="I1815" s="189" t="s">
        <v>3521</v>
      </c>
      <c r="J1815" s="189" t="s">
        <v>219</v>
      </c>
      <c r="K1815" s="136"/>
      <c r="L1815" s="140" t="s">
        <v>755</v>
      </c>
      <c r="M1815" s="139" t="s">
        <v>220</v>
      </c>
    </row>
    <row r="1816" spans="1:13">
      <c r="A1816" s="189" t="s">
        <v>1822</v>
      </c>
      <c r="B1816" s="189"/>
      <c r="C1816" s="189" t="s">
        <v>3522</v>
      </c>
      <c r="D1816" s="190">
        <v>45566</v>
      </c>
      <c r="E1816" s="191">
        <v>45631</v>
      </c>
      <c r="F1816" s="132">
        <v>154296.87</v>
      </c>
      <c r="G1816" s="193">
        <v>112120503040</v>
      </c>
      <c r="H1816" s="189" t="s">
        <v>1832</v>
      </c>
      <c r="I1816" s="189" t="s">
        <v>3523</v>
      </c>
      <c r="J1816" s="189" t="s">
        <v>0</v>
      </c>
      <c r="K1816" s="136"/>
      <c r="L1816" s="140" t="s">
        <v>755</v>
      </c>
      <c r="M1816" s="139" t="s">
        <v>1</v>
      </c>
    </row>
    <row r="1817" spans="1:13">
      <c r="A1817" s="189" t="s">
        <v>1822</v>
      </c>
      <c r="B1817" s="189"/>
      <c r="C1817" s="189" t="s">
        <v>3524</v>
      </c>
      <c r="D1817" s="190">
        <v>45566</v>
      </c>
      <c r="E1817" s="191">
        <v>45631</v>
      </c>
      <c r="F1817" s="132">
        <v>171315.38</v>
      </c>
      <c r="G1817" s="193">
        <v>112120503040</v>
      </c>
      <c r="H1817" s="189" t="s">
        <v>1832</v>
      </c>
      <c r="I1817" s="189" t="s">
        <v>3525</v>
      </c>
      <c r="J1817" s="189" t="s">
        <v>223</v>
      </c>
      <c r="K1817" s="136"/>
      <c r="L1817" s="140" t="s">
        <v>755</v>
      </c>
      <c r="M1817" s="139" t="s">
        <v>224</v>
      </c>
    </row>
    <row r="1818" spans="1:13">
      <c r="A1818" s="189" t="s">
        <v>1822</v>
      </c>
      <c r="B1818" s="189"/>
      <c r="C1818" s="189" t="s">
        <v>3526</v>
      </c>
      <c r="D1818" s="190">
        <v>45566</v>
      </c>
      <c r="E1818" s="191">
        <v>45631</v>
      </c>
      <c r="F1818" s="132">
        <v>41264.47</v>
      </c>
      <c r="G1818" s="193">
        <v>112120503040</v>
      </c>
      <c r="H1818" s="189" t="s">
        <v>1832</v>
      </c>
      <c r="I1818" s="189" t="s">
        <v>3527</v>
      </c>
      <c r="J1818" s="189" t="s">
        <v>261</v>
      </c>
      <c r="K1818" s="136"/>
      <c r="L1818" s="140" t="s">
        <v>755</v>
      </c>
      <c r="M1818" s="139" t="s">
        <v>262</v>
      </c>
    </row>
    <row r="1819" spans="1:13">
      <c r="A1819" s="189" t="s">
        <v>1822</v>
      </c>
      <c r="B1819" s="189"/>
      <c r="C1819" s="189" t="s">
        <v>3528</v>
      </c>
      <c r="D1819" s="190">
        <v>45566</v>
      </c>
      <c r="E1819" s="191">
        <v>45631</v>
      </c>
      <c r="F1819" s="132">
        <v>41264.480000000003</v>
      </c>
      <c r="G1819" s="193">
        <v>112120503040</v>
      </c>
      <c r="H1819" s="189" t="s">
        <v>1832</v>
      </c>
      <c r="I1819" s="189" t="s">
        <v>3529</v>
      </c>
      <c r="J1819" s="189" t="s">
        <v>211</v>
      </c>
      <c r="K1819" s="136"/>
      <c r="L1819" s="140" t="s">
        <v>755</v>
      </c>
      <c r="M1819" s="139" t="s">
        <v>212</v>
      </c>
    </row>
    <row r="1820" spans="1:13">
      <c r="A1820" s="189" t="s">
        <v>1822</v>
      </c>
      <c r="B1820" s="189"/>
      <c r="C1820" s="189" t="s">
        <v>3530</v>
      </c>
      <c r="D1820" s="190">
        <v>45566</v>
      </c>
      <c r="E1820" s="191">
        <v>45631</v>
      </c>
      <c r="F1820" s="132">
        <v>44628.61</v>
      </c>
      <c r="G1820" s="193">
        <v>112120503040</v>
      </c>
      <c r="H1820" s="189" t="s">
        <v>1832</v>
      </c>
      <c r="I1820" s="189" t="s">
        <v>3531</v>
      </c>
      <c r="J1820" s="189" t="s">
        <v>263</v>
      </c>
      <c r="K1820" s="136"/>
      <c r="L1820" s="140" t="s">
        <v>755</v>
      </c>
      <c r="M1820" s="139" t="s">
        <v>264</v>
      </c>
    </row>
    <row r="1821" spans="1:13">
      <c r="A1821" s="189" t="s">
        <v>1822</v>
      </c>
      <c r="B1821" s="189"/>
      <c r="C1821" s="189" t="s">
        <v>3532</v>
      </c>
      <c r="D1821" s="190">
        <v>45566</v>
      </c>
      <c r="E1821" s="191">
        <v>45631</v>
      </c>
      <c r="F1821" s="132">
        <v>41734.42</v>
      </c>
      <c r="G1821" s="193">
        <v>112120503040</v>
      </c>
      <c r="H1821" s="189" t="s">
        <v>1832</v>
      </c>
      <c r="I1821" s="189" t="s">
        <v>3533</v>
      </c>
      <c r="J1821" s="189" t="s">
        <v>241</v>
      </c>
      <c r="K1821" s="136"/>
      <c r="L1821" s="140" t="s">
        <v>755</v>
      </c>
      <c r="M1821" s="139" t="s">
        <v>242</v>
      </c>
    </row>
    <row r="1822" spans="1:13">
      <c r="A1822" s="189" t="s">
        <v>1822</v>
      </c>
      <c r="B1822" s="189"/>
      <c r="C1822" s="189" t="s">
        <v>3534</v>
      </c>
      <c r="D1822" s="190">
        <v>45566</v>
      </c>
      <c r="E1822" s="191">
        <v>45631</v>
      </c>
      <c r="F1822" s="132">
        <v>51049.33</v>
      </c>
      <c r="G1822" s="193">
        <v>112120503040</v>
      </c>
      <c r="H1822" s="189" t="s">
        <v>1832</v>
      </c>
      <c r="I1822" s="189" t="s">
        <v>3535</v>
      </c>
      <c r="J1822" s="189" t="s">
        <v>207</v>
      </c>
      <c r="K1822" s="136"/>
      <c r="L1822" s="140" t="s">
        <v>755</v>
      </c>
      <c r="M1822" s="139" t="s">
        <v>208</v>
      </c>
    </row>
    <row r="1823" spans="1:13">
      <c r="A1823" s="189" t="s">
        <v>1822</v>
      </c>
      <c r="B1823" s="189"/>
      <c r="C1823" s="189" t="s">
        <v>3536</v>
      </c>
      <c r="D1823" s="190">
        <v>45566</v>
      </c>
      <c r="E1823" s="191">
        <v>45631</v>
      </c>
      <c r="F1823" s="132">
        <v>41264.47</v>
      </c>
      <c r="G1823" s="193">
        <v>112120503040</v>
      </c>
      <c r="H1823" s="189" t="s">
        <v>1832</v>
      </c>
      <c r="I1823" s="189" t="s">
        <v>3537</v>
      </c>
      <c r="J1823" s="189" t="s">
        <v>197</v>
      </c>
      <c r="K1823" s="136"/>
      <c r="L1823" s="140" t="s">
        <v>755</v>
      </c>
      <c r="M1823" s="139" t="s">
        <v>198</v>
      </c>
    </row>
    <row r="1824" spans="1:13">
      <c r="A1824" s="189" t="s">
        <v>1822</v>
      </c>
      <c r="B1824" s="189"/>
      <c r="C1824" s="189" t="s">
        <v>3538</v>
      </c>
      <c r="D1824" s="190">
        <v>45566</v>
      </c>
      <c r="E1824" s="191">
        <v>45631</v>
      </c>
      <c r="F1824" s="132">
        <v>45847.39</v>
      </c>
      <c r="G1824" s="193">
        <v>112120503040</v>
      </c>
      <c r="H1824" s="189" t="s">
        <v>1832</v>
      </c>
      <c r="I1824" s="189" t="s">
        <v>3539</v>
      </c>
      <c r="J1824" s="189" t="s">
        <v>243</v>
      </c>
      <c r="K1824" s="136"/>
      <c r="L1824" s="140" t="s">
        <v>755</v>
      </c>
      <c r="M1824" s="139" t="s">
        <v>244</v>
      </c>
    </row>
    <row r="1825" spans="1:13">
      <c r="A1825" s="189" t="s">
        <v>1822</v>
      </c>
      <c r="B1825" s="189"/>
      <c r="C1825" s="189" t="s">
        <v>3540</v>
      </c>
      <c r="D1825" s="190">
        <v>45566</v>
      </c>
      <c r="E1825" s="191">
        <v>45631</v>
      </c>
      <c r="F1825" s="132">
        <v>42032.37</v>
      </c>
      <c r="G1825" s="193">
        <v>112120503040</v>
      </c>
      <c r="H1825" s="189" t="s">
        <v>1832</v>
      </c>
      <c r="I1825" s="189" t="s">
        <v>3541</v>
      </c>
      <c r="J1825" s="189" t="s">
        <v>245</v>
      </c>
      <c r="K1825" s="136"/>
      <c r="L1825" s="140" t="s">
        <v>755</v>
      </c>
      <c r="M1825" s="139" t="s">
        <v>246</v>
      </c>
    </row>
    <row r="1826" spans="1:13">
      <c r="A1826" s="189" t="s">
        <v>1822</v>
      </c>
      <c r="B1826" s="189"/>
      <c r="C1826" s="189" t="s">
        <v>3542</v>
      </c>
      <c r="D1826" s="190">
        <v>45566</v>
      </c>
      <c r="E1826" s="191">
        <v>45631</v>
      </c>
      <c r="F1826" s="132">
        <v>37449.440000000002</v>
      </c>
      <c r="G1826" s="193">
        <v>112120503040</v>
      </c>
      <c r="H1826" s="189" t="s">
        <v>1832</v>
      </c>
      <c r="I1826" s="189" t="s">
        <v>3543</v>
      </c>
      <c r="J1826" s="189" t="s">
        <v>227</v>
      </c>
      <c r="K1826" s="136"/>
      <c r="L1826" s="140" t="s">
        <v>755</v>
      </c>
      <c r="M1826" s="139" t="s">
        <v>228</v>
      </c>
    </row>
    <row r="1827" spans="1:13">
      <c r="A1827" s="189" t="s">
        <v>1822</v>
      </c>
      <c r="B1827" s="189"/>
      <c r="C1827" s="189" t="s">
        <v>3544</v>
      </c>
      <c r="D1827" s="190">
        <v>45566</v>
      </c>
      <c r="E1827" s="191">
        <v>45631</v>
      </c>
      <c r="F1827" s="132">
        <v>37414.839999999997</v>
      </c>
      <c r="G1827" s="193">
        <v>112120503040</v>
      </c>
      <c r="H1827" s="189" t="s">
        <v>1832</v>
      </c>
      <c r="I1827" s="189" t="s">
        <v>3545</v>
      </c>
      <c r="J1827" s="189" t="s">
        <v>235</v>
      </c>
      <c r="K1827" s="136"/>
      <c r="L1827" s="140" t="s">
        <v>755</v>
      </c>
      <c r="M1827" s="139" t="s">
        <v>236</v>
      </c>
    </row>
    <row r="1828" spans="1:13">
      <c r="A1828" s="189" t="s">
        <v>1822</v>
      </c>
      <c r="B1828" s="189"/>
      <c r="C1828" s="189" t="s">
        <v>3546</v>
      </c>
      <c r="D1828" s="190">
        <v>45566</v>
      </c>
      <c r="E1828" s="191">
        <v>45631</v>
      </c>
      <c r="F1828" s="132">
        <v>37906.93</v>
      </c>
      <c r="G1828" s="193">
        <v>112120503040</v>
      </c>
      <c r="H1828" s="189" t="s">
        <v>1832</v>
      </c>
      <c r="I1828" s="189" t="s">
        <v>3547</v>
      </c>
      <c r="J1828" s="189" t="s">
        <v>237</v>
      </c>
      <c r="K1828" s="136"/>
      <c r="L1828" s="140" t="s">
        <v>755</v>
      </c>
      <c r="M1828" s="139" t="s">
        <v>238</v>
      </c>
    </row>
    <row r="1829" spans="1:13">
      <c r="A1829" s="189" t="s">
        <v>1822</v>
      </c>
      <c r="B1829" s="189"/>
      <c r="C1829" s="189" t="s">
        <v>3548</v>
      </c>
      <c r="D1829" s="190">
        <v>45566</v>
      </c>
      <c r="E1829" s="191">
        <v>45631</v>
      </c>
      <c r="F1829" s="132">
        <v>37449.440000000002</v>
      </c>
      <c r="G1829" s="193">
        <v>112120503040</v>
      </c>
      <c r="H1829" s="189" t="s">
        <v>1832</v>
      </c>
      <c r="I1829" s="189" t="s">
        <v>3549</v>
      </c>
      <c r="J1829" s="189" t="s">
        <v>225</v>
      </c>
      <c r="K1829" s="136"/>
      <c r="L1829" s="140" t="s">
        <v>755</v>
      </c>
      <c r="M1829" s="139" t="s">
        <v>226</v>
      </c>
    </row>
    <row r="1830" spans="1:13">
      <c r="A1830" s="189" t="s">
        <v>1822</v>
      </c>
      <c r="B1830" s="189"/>
      <c r="C1830" s="189" t="s">
        <v>3550</v>
      </c>
      <c r="D1830" s="190">
        <v>45566</v>
      </c>
      <c r="E1830" s="191">
        <v>45631</v>
      </c>
      <c r="F1830" s="132">
        <v>37906.93</v>
      </c>
      <c r="G1830" s="193">
        <v>112120503040</v>
      </c>
      <c r="H1830" s="189" t="s">
        <v>1832</v>
      </c>
      <c r="I1830" s="189" t="s">
        <v>3551</v>
      </c>
      <c r="J1830" s="189" t="s">
        <v>249</v>
      </c>
      <c r="K1830" s="136"/>
      <c r="L1830" s="140" t="s">
        <v>755</v>
      </c>
      <c r="M1830" s="139" t="s">
        <v>250</v>
      </c>
    </row>
    <row r="1831" spans="1:13">
      <c r="A1831" s="189" t="s">
        <v>1822</v>
      </c>
      <c r="B1831" s="189"/>
      <c r="C1831" s="189" t="s">
        <v>3552</v>
      </c>
      <c r="D1831" s="190">
        <v>45566</v>
      </c>
      <c r="E1831" s="191">
        <v>45631</v>
      </c>
      <c r="F1831" s="132">
        <v>35931.54</v>
      </c>
      <c r="G1831" s="193">
        <v>112120503040</v>
      </c>
      <c r="H1831" s="189" t="s">
        <v>1832</v>
      </c>
      <c r="I1831" s="189" t="s">
        <v>3553</v>
      </c>
      <c r="J1831" s="189" t="s">
        <v>265</v>
      </c>
      <c r="K1831" s="136"/>
      <c r="L1831" s="140" t="s">
        <v>755</v>
      </c>
      <c r="M1831" s="139" t="s">
        <v>266</v>
      </c>
    </row>
    <row r="1832" spans="1:13">
      <c r="A1832" s="189" t="s">
        <v>1822</v>
      </c>
      <c r="B1832" s="189"/>
      <c r="C1832" s="189" t="s">
        <v>3554</v>
      </c>
      <c r="D1832" s="190">
        <v>45566</v>
      </c>
      <c r="E1832" s="191">
        <v>45631</v>
      </c>
      <c r="F1832" s="132">
        <v>37906.93</v>
      </c>
      <c r="G1832" s="193">
        <v>112120503040</v>
      </c>
      <c r="H1832" s="189" t="s">
        <v>1832</v>
      </c>
      <c r="I1832" s="189" t="s">
        <v>3555</v>
      </c>
      <c r="J1832" s="189" t="s">
        <v>251</v>
      </c>
      <c r="K1832" s="136"/>
      <c r="L1832" s="140" t="s">
        <v>755</v>
      </c>
      <c r="M1832" s="139" t="s">
        <v>252</v>
      </c>
    </row>
    <row r="1833" spans="1:13">
      <c r="A1833" s="189" t="s">
        <v>1822</v>
      </c>
      <c r="B1833" s="189"/>
      <c r="C1833" s="189" t="s">
        <v>3556</v>
      </c>
      <c r="D1833" s="190">
        <v>45566</v>
      </c>
      <c r="E1833" s="191">
        <v>45631</v>
      </c>
      <c r="F1833" s="132">
        <v>35486.1</v>
      </c>
      <c r="G1833" s="193">
        <v>112120503040</v>
      </c>
      <c r="H1833" s="189" t="s">
        <v>1832</v>
      </c>
      <c r="I1833" s="189" t="s">
        <v>3557</v>
      </c>
      <c r="J1833" s="189" t="s">
        <v>213</v>
      </c>
      <c r="K1833" s="136"/>
      <c r="L1833" s="140" t="s">
        <v>755</v>
      </c>
      <c r="M1833" s="139" t="s">
        <v>214</v>
      </c>
    </row>
    <row r="1834" spans="1:13">
      <c r="A1834" s="189" t="s">
        <v>1822</v>
      </c>
      <c r="B1834" s="189"/>
      <c r="C1834" s="189" t="s">
        <v>3558</v>
      </c>
      <c r="D1834" s="190">
        <v>45566</v>
      </c>
      <c r="E1834" s="191">
        <v>45631</v>
      </c>
      <c r="F1834" s="132">
        <v>37449.440000000002</v>
      </c>
      <c r="G1834" s="193">
        <v>112120503040</v>
      </c>
      <c r="H1834" s="189" t="s">
        <v>1832</v>
      </c>
      <c r="I1834" s="189" t="s">
        <v>3559</v>
      </c>
      <c r="J1834" s="189" t="s">
        <v>267</v>
      </c>
      <c r="K1834" s="136"/>
      <c r="L1834" s="140" t="s">
        <v>755</v>
      </c>
      <c r="M1834" s="139" t="s">
        <v>268</v>
      </c>
    </row>
    <row r="1835" spans="1:13">
      <c r="A1835" s="189" t="s">
        <v>1822</v>
      </c>
      <c r="B1835" s="189"/>
      <c r="C1835" s="189" t="s">
        <v>3560</v>
      </c>
      <c r="D1835" s="190">
        <v>45566</v>
      </c>
      <c r="E1835" s="191">
        <v>45631</v>
      </c>
      <c r="F1835" s="132">
        <v>37906.92</v>
      </c>
      <c r="G1835" s="193">
        <v>112120503040</v>
      </c>
      <c r="H1835" s="189" t="s">
        <v>1832</v>
      </c>
      <c r="I1835" s="189" t="s">
        <v>3561</v>
      </c>
      <c r="J1835" s="189" t="s">
        <v>269</v>
      </c>
      <c r="K1835" s="136"/>
      <c r="L1835" s="140" t="s">
        <v>755</v>
      </c>
      <c r="M1835" s="139" t="s">
        <v>270</v>
      </c>
    </row>
    <row r="1836" spans="1:13">
      <c r="A1836" s="189" t="s">
        <v>1822</v>
      </c>
      <c r="B1836" s="189"/>
      <c r="C1836" s="189" t="s">
        <v>3562</v>
      </c>
      <c r="D1836" s="190">
        <v>45566</v>
      </c>
      <c r="E1836" s="191">
        <v>45631</v>
      </c>
      <c r="F1836" s="132">
        <v>36991.97</v>
      </c>
      <c r="G1836" s="193">
        <v>112120503040</v>
      </c>
      <c r="H1836" s="189" t="s">
        <v>1832</v>
      </c>
      <c r="I1836" s="189" t="s">
        <v>3563</v>
      </c>
      <c r="J1836" s="189" t="s">
        <v>257</v>
      </c>
      <c r="K1836" s="136"/>
      <c r="L1836" s="140" t="s">
        <v>755</v>
      </c>
      <c r="M1836" s="139" t="s">
        <v>258</v>
      </c>
    </row>
    <row r="1837" spans="1:13">
      <c r="A1837" s="189" t="s">
        <v>1822</v>
      </c>
      <c r="B1837" s="189"/>
      <c r="C1837" s="189" t="s">
        <v>3564</v>
      </c>
      <c r="D1837" s="190">
        <v>45566</v>
      </c>
      <c r="E1837" s="191">
        <v>45631</v>
      </c>
      <c r="F1837" s="132">
        <v>41769.440000000002</v>
      </c>
      <c r="G1837" s="193">
        <v>112120503040</v>
      </c>
      <c r="H1837" s="189" t="s">
        <v>1832</v>
      </c>
      <c r="I1837" s="189" t="s">
        <v>3565</v>
      </c>
      <c r="J1837" s="189" t="s">
        <v>271</v>
      </c>
      <c r="K1837" s="136"/>
      <c r="L1837" s="140" t="s">
        <v>755</v>
      </c>
      <c r="M1837" s="139" t="s">
        <v>272</v>
      </c>
    </row>
    <row r="1838" spans="1:13">
      <c r="A1838" s="189" t="s">
        <v>1822</v>
      </c>
      <c r="B1838" s="189"/>
      <c r="C1838" s="189" t="s">
        <v>3566</v>
      </c>
      <c r="D1838" s="190">
        <v>45566</v>
      </c>
      <c r="E1838" s="191">
        <v>45631</v>
      </c>
      <c r="F1838" s="132">
        <v>37449.440000000002</v>
      </c>
      <c r="G1838" s="193">
        <v>112120503040</v>
      </c>
      <c r="H1838" s="189" t="s">
        <v>1832</v>
      </c>
      <c r="I1838" s="189" t="s">
        <v>3567</v>
      </c>
      <c r="J1838" s="189" t="s">
        <v>209</v>
      </c>
      <c r="K1838" s="136"/>
      <c r="L1838" s="140" t="s">
        <v>755</v>
      </c>
      <c r="M1838" s="139" t="s">
        <v>210</v>
      </c>
    </row>
    <row r="1839" spans="1:13">
      <c r="A1839" s="189" t="s">
        <v>1822</v>
      </c>
      <c r="B1839" s="189"/>
      <c r="C1839" s="189" t="s">
        <v>3568</v>
      </c>
      <c r="D1839" s="190">
        <v>45566</v>
      </c>
      <c r="E1839" s="191">
        <v>45631</v>
      </c>
      <c r="F1839" s="132">
        <v>36534.5</v>
      </c>
      <c r="G1839" s="193">
        <v>112120503040</v>
      </c>
      <c r="H1839" s="189" t="s">
        <v>1832</v>
      </c>
      <c r="I1839" s="189" t="s">
        <v>3545</v>
      </c>
      <c r="J1839" s="189" t="s">
        <v>235</v>
      </c>
      <c r="K1839" s="136"/>
      <c r="L1839" s="140" t="s">
        <v>755</v>
      </c>
      <c r="M1839" s="139" t="s">
        <v>236</v>
      </c>
    </row>
    <row r="1840" spans="1:13">
      <c r="A1840" s="189" t="s">
        <v>1822</v>
      </c>
      <c r="B1840" s="189"/>
      <c r="C1840" s="189" t="s">
        <v>3569</v>
      </c>
      <c r="D1840" s="190">
        <v>45566</v>
      </c>
      <c r="E1840" s="191">
        <v>45631</v>
      </c>
      <c r="F1840" s="132">
        <v>37906.93</v>
      </c>
      <c r="G1840" s="193">
        <v>112120503040</v>
      </c>
      <c r="H1840" s="189" t="s">
        <v>1832</v>
      </c>
      <c r="I1840" s="189" t="s">
        <v>3570</v>
      </c>
      <c r="J1840" s="189" t="s">
        <v>273</v>
      </c>
      <c r="K1840" s="136"/>
      <c r="L1840" s="140" t="s">
        <v>755</v>
      </c>
      <c r="M1840" s="139" t="s">
        <v>274</v>
      </c>
    </row>
    <row r="1841" spans="1:13">
      <c r="A1841" s="189" t="s">
        <v>1822</v>
      </c>
      <c r="B1841" s="189"/>
      <c r="C1841" s="189" t="s">
        <v>3571</v>
      </c>
      <c r="D1841" s="190">
        <v>45566</v>
      </c>
      <c r="E1841" s="191">
        <v>45631</v>
      </c>
      <c r="F1841" s="132">
        <v>37449.449999999997</v>
      </c>
      <c r="G1841" s="193">
        <v>112120503040</v>
      </c>
      <c r="H1841" s="189" t="s">
        <v>1832</v>
      </c>
      <c r="I1841" s="189" t="s">
        <v>3572</v>
      </c>
      <c r="J1841" s="189" t="s">
        <v>217</v>
      </c>
      <c r="K1841" s="136"/>
      <c r="L1841" s="140" t="s">
        <v>755</v>
      </c>
      <c r="M1841" s="139" t="s">
        <v>218</v>
      </c>
    </row>
    <row r="1842" spans="1:13">
      <c r="A1842" s="189" t="s">
        <v>1822</v>
      </c>
      <c r="B1842" s="189"/>
      <c r="C1842" s="189" t="s">
        <v>3573</v>
      </c>
      <c r="D1842" s="190">
        <v>45566</v>
      </c>
      <c r="E1842" s="191">
        <v>45631</v>
      </c>
      <c r="F1842" s="132">
        <v>37336.720000000001</v>
      </c>
      <c r="G1842" s="193">
        <v>112120503040</v>
      </c>
      <c r="H1842" s="189" t="s">
        <v>1832</v>
      </c>
      <c r="I1842" s="189" t="s">
        <v>3574</v>
      </c>
      <c r="J1842" s="189" t="s">
        <v>253</v>
      </c>
      <c r="K1842" s="136"/>
      <c r="L1842" s="140" t="s">
        <v>755</v>
      </c>
      <c r="M1842" s="139" t="s">
        <v>254</v>
      </c>
    </row>
    <row r="1843" spans="1:13">
      <c r="A1843" s="189" t="s">
        <v>1822</v>
      </c>
      <c r="B1843" s="189"/>
      <c r="C1843" s="189" t="s">
        <v>3575</v>
      </c>
      <c r="D1843" s="190">
        <v>45566</v>
      </c>
      <c r="E1843" s="191">
        <v>45631</v>
      </c>
      <c r="F1843" s="132">
        <v>37906.93</v>
      </c>
      <c r="G1843" s="193">
        <v>112120503040</v>
      </c>
      <c r="H1843" s="189" t="s">
        <v>1832</v>
      </c>
      <c r="I1843" s="189" t="s">
        <v>3576</v>
      </c>
      <c r="J1843" s="189" t="s">
        <v>221</v>
      </c>
      <c r="K1843" s="136"/>
      <c r="L1843" s="140" t="s">
        <v>755</v>
      </c>
      <c r="M1843" s="139" t="s">
        <v>222</v>
      </c>
    </row>
    <row r="1844" spans="1:13">
      <c r="A1844" s="189" t="s">
        <v>1822</v>
      </c>
      <c r="B1844" s="189"/>
      <c r="C1844" s="189" t="s">
        <v>3577</v>
      </c>
      <c r="D1844" s="190">
        <v>45566</v>
      </c>
      <c r="E1844" s="191">
        <v>45631</v>
      </c>
      <c r="F1844" s="132">
        <v>42546.87</v>
      </c>
      <c r="G1844" s="193">
        <v>112120503040</v>
      </c>
      <c r="H1844" s="189" t="s">
        <v>1832</v>
      </c>
      <c r="I1844" s="189" t="s">
        <v>3578</v>
      </c>
      <c r="J1844" s="189" t="s">
        <v>275</v>
      </c>
      <c r="K1844" s="136"/>
      <c r="L1844" s="140" t="s">
        <v>755</v>
      </c>
      <c r="M1844" s="139" t="s">
        <v>276</v>
      </c>
    </row>
    <row r="1845" spans="1:13">
      <c r="A1845" s="189" t="s">
        <v>1822</v>
      </c>
      <c r="B1845" s="189"/>
      <c r="C1845" s="189" t="s">
        <v>3579</v>
      </c>
      <c r="D1845" s="190">
        <v>45566</v>
      </c>
      <c r="E1845" s="191">
        <v>45631</v>
      </c>
      <c r="F1845" s="132">
        <v>37449.449999999997</v>
      </c>
      <c r="G1845" s="193">
        <v>112120503040</v>
      </c>
      <c r="H1845" s="189" t="s">
        <v>1832</v>
      </c>
      <c r="I1845" s="189" t="s">
        <v>3580</v>
      </c>
      <c r="J1845" s="189" t="s">
        <v>239</v>
      </c>
      <c r="K1845" s="136"/>
      <c r="L1845" s="140" t="s">
        <v>755</v>
      </c>
      <c r="M1845" s="139" t="s">
        <v>240</v>
      </c>
    </row>
    <row r="1846" spans="1:13">
      <c r="A1846" s="189" t="s">
        <v>1822</v>
      </c>
      <c r="B1846" s="189"/>
      <c r="C1846" s="189" t="s">
        <v>3581</v>
      </c>
      <c r="D1846" s="190">
        <v>45566</v>
      </c>
      <c r="E1846" s="191">
        <v>45631</v>
      </c>
      <c r="F1846" s="132">
        <v>41264.47</v>
      </c>
      <c r="G1846" s="193">
        <v>112120503040</v>
      </c>
      <c r="H1846" s="189" t="s">
        <v>1832</v>
      </c>
      <c r="I1846" s="189" t="s">
        <v>3582</v>
      </c>
      <c r="J1846" s="189" t="s">
        <v>277</v>
      </c>
      <c r="K1846" s="136"/>
      <c r="L1846" s="140" t="s">
        <v>755</v>
      </c>
      <c r="M1846" s="139" t="s">
        <v>278</v>
      </c>
    </row>
    <row r="1847" spans="1:13">
      <c r="A1847" s="189" t="s">
        <v>1822</v>
      </c>
      <c r="B1847" s="189"/>
      <c r="C1847" s="189" t="s">
        <v>3583</v>
      </c>
      <c r="D1847" s="190">
        <v>45566</v>
      </c>
      <c r="E1847" s="191">
        <v>45631</v>
      </c>
      <c r="F1847" s="132">
        <v>36991.980000000003</v>
      </c>
      <c r="G1847" s="193">
        <v>112120503040</v>
      </c>
      <c r="H1847" s="189" t="s">
        <v>1832</v>
      </c>
      <c r="I1847" s="189" t="s">
        <v>3584</v>
      </c>
      <c r="J1847" s="189" t="s">
        <v>215</v>
      </c>
      <c r="K1847" s="136"/>
      <c r="L1847" s="140" t="s">
        <v>755</v>
      </c>
      <c r="M1847" s="139" t="s">
        <v>216</v>
      </c>
    </row>
    <row r="1848" spans="1:13">
      <c r="A1848" s="189" t="s">
        <v>1822</v>
      </c>
      <c r="B1848" s="189"/>
      <c r="C1848" s="189" t="s">
        <v>3585</v>
      </c>
      <c r="D1848" s="190">
        <v>45566</v>
      </c>
      <c r="E1848" s="191">
        <v>45631</v>
      </c>
      <c r="F1848" s="132">
        <v>30519.5</v>
      </c>
      <c r="G1848" s="193">
        <v>112120503040</v>
      </c>
      <c r="H1848" s="189" t="s">
        <v>1832</v>
      </c>
      <c r="I1848" s="189" t="s">
        <v>3586</v>
      </c>
      <c r="J1848" s="189" t="s">
        <v>4</v>
      </c>
      <c r="K1848" s="136"/>
      <c r="L1848" s="140" t="s">
        <v>755</v>
      </c>
      <c r="M1848" s="139" t="s">
        <v>5</v>
      </c>
    </row>
    <row r="1849" spans="1:13">
      <c r="A1849" s="189" t="s">
        <v>1822</v>
      </c>
      <c r="B1849" s="189"/>
      <c r="C1849" s="189" t="s">
        <v>3587</v>
      </c>
      <c r="D1849" s="190">
        <v>45566</v>
      </c>
      <c r="E1849" s="191">
        <v>45631</v>
      </c>
      <c r="F1849" s="132">
        <v>29960.49</v>
      </c>
      <c r="G1849" s="193">
        <v>112120503040</v>
      </c>
      <c r="H1849" s="189" t="s">
        <v>1832</v>
      </c>
      <c r="I1849" s="189" t="s">
        <v>3588</v>
      </c>
      <c r="J1849" s="189" t="s">
        <v>281</v>
      </c>
      <c r="K1849" s="136"/>
      <c r="L1849" s="140" t="s">
        <v>755</v>
      </c>
      <c r="M1849" s="139" t="s">
        <v>282</v>
      </c>
    </row>
    <row r="1850" spans="1:13">
      <c r="A1850" s="189" t="s">
        <v>1822</v>
      </c>
      <c r="B1850" s="189"/>
      <c r="C1850" s="189" t="s">
        <v>3589</v>
      </c>
      <c r="D1850" s="190">
        <v>45566</v>
      </c>
      <c r="E1850" s="191">
        <v>45631</v>
      </c>
      <c r="F1850" s="132">
        <v>30519.5</v>
      </c>
      <c r="G1850" s="193">
        <v>112120503040</v>
      </c>
      <c r="H1850" s="189" t="s">
        <v>1832</v>
      </c>
      <c r="I1850" s="189" t="s">
        <v>3590</v>
      </c>
      <c r="J1850" s="189" t="s">
        <v>247</v>
      </c>
      <c r="K1850" s="136"/>
      <c r="L1850" s="140" t="s">
        <v>755</v>
      </c>
      <c r="M1850" s="139" t="s">
        <v>248</v>
      </c>
    </row>
    <row r="1851" spans="1:13">
      <c r="A1851" s="189" t="s">
        <v>1822</v>
      </c>
      <c r="B1851" s="189"/>
      <c r="C1851" s="189" t="s">
        <v>3591</v>
      </c>
      <c r="D1851" s="190">
        <v>45566</v>
      </c>
      <c r="E1851" s="191">
        <v>45631</v>
      </c>
      <c r="F1851" s="132">
        <v>35102.410000000003</v>
      </c>
      <c r="G1851" s="193">
        <v>112120503040</v>
      </c>
      <c r="H1851" s="189" t="s">
        <v>1832</v>
      </c>
      <c r="I1851" s="189" t="s">
        <v>3592</v>
      </c>
      <c r="J1851" s="189" t="s">
        <v>2</v>
      </c>
      <c r="K1851" s="136"/>
      <c r="L1851" s="140" t="s">
        <v>755</v>
      </c>
      <c r="M1851" s="139" t="s">
        <v>3</v>
      </c>
    </row>
    <row r="1852" spans="1:13">
      <c r="A1852" s="189" t="s">
        <v>1822</v>
      </c>
      <c r="B1852" s="189"/>
      <c r="C1852" s="189" t="s">
        <v>3593</v>
      </c>
      <c r="D1852" s="190">
        <v>45566</v>
      </c>
      <c r="E1852" s="191">
        <v>45631</v>
      </c>
      <c r="F1852" s="132">
        <v>140888.71</v>
      </c>
      <c r="G1852" s="193">
        <v>112120503040</v>
      </c>
      <c r="H1852" s="189" t="s">
        <v>1832</v>
      </c>
      <c r="I1852" s="189" t="s">
        <v>3594</v>
      </c>
      <c r="J1852" s="189" t="s">
        <v>369</v>
      </c>
      <c r="K1852" s="136"/>
      <c r="L1852" s="140" t="s">
        <v>755</v>
      </c>
      <c r="M1852" s="139" t="s">
        <v>370</v>
      </c>
    </row>
    <row r="1853" spans="1:13">
      <c r="A1853" s="189" t="s">
        <v>1822</v>
      </c>
      <c r="B1853" s="189"/>
      <c r="C1853" s="189" t="s">
        <v>3595</v>
      </c>
      <c r="D1853" s="190">
        <v>45566</v>
      </c>
      <c r="E1853" s="191">
        <v>45631</v>
      </c>
      <c r="F1853" s="132">
        <v>223140.32</v>
      </c>
      <c r="G1853" s="193">
        <v>112120503040</v>
      </c>
      <c r="H1853" s="189" t="s">
        <v>1832</v>
      </c>
      <c r="I1853" s="189" t="s">
        <v>1915</v>
      </c>
      <c r="J1853" s="189" t="s">
        <v>371</v>
      </c>
      <c r="K1853" s="136"/>
      <c r="L1853" s="140" t="s">
        <v>755</v>
      </c>
      <c r="M1853" s="139" t="s">
        <v>372</v>
      </c>
    </row>
    <row r="1854" spans="1:13">
      <c r="A1854" s="189" t="s">
        <v>1822</v>
      </c>
      <c r="B1854" s="189"/>
      <c r="C1854" s="189" t="s">
        <v>3596</v>
      </c>
      <c r="D1854" s="190">
        <v>45566</v>
      </c>
      <c r="E1854" s="191">
        <v>45631</v>
      </c>
      <c r="F1854" s="132">
        <v>170722.46</v>
      </c>
      <c r="G1854" s="193">
        <v>112120503040</v>
      </c>
      <c r="H1854" s="189" t="s">
        <v>1832</v>
      </c>
      <c r="I1854" s="189" t="s">
        <v>3597</v>
      </c>
      <c r="J1854" s="189" t="s">
        <v>385</v>
      </c>
      <c r="K1854" s="136"/>
      <c r="L1854" s="140" t="s">
        <v>755</v>
      </c>
      <c r="M1854" s="139" t="s">
        <v>386</v>
      </c>
    </row>
    <row r="1855" spans="1:13">
      <c r="A1855" s="189" t="s">
        <v>1822</v>
      </c>
      <c r="B1855" s="189"/>
      <c r="C1855" s="189" t="s">
        <v>3598</v>
      </c>
      <c r="D1855" s="190">
        <v>45566</v>
      </c>
      <c r="E1855" s="191">
        <v>45631</v>
      </c>
      <c r="F1855" s="132">
        <v>143284.79</v>
      </c>
      <c r="G1855" s="193">
        <v>112120503040</v>
      </c>
      <c r="H1855" s="189" t="s">
        <v>1832</v>
      </c>
      <c r="I1855" s="189" t="s">
        <v>2007</v>
      </c>
      <c r="J1855" s="189" t="s">
        <v>417</v>
      </c>
      <c r="K1855" s="136"/>
      <c r="L1855" s="140" t="s">
        <v>755</v>
      </c>
      <c r="M1855" s="139" t="s">
        <v>418</v>
      </c>
    </row>
    <row r="1856" spans="1:13">
      <c r="A1856" s="189" t="s">
        <v>1822</v>
      </c>
      <c r="B1856" s="189"/>
      <c r="C1856" s="189" t="s">
        <v>3599</v>
      </c>
      <c r="D1856" s="190">
        <v>45566</v>
      </c>
      <c r="E1856" s="191">
        <v>45631</v>
      </c>
      <c r="F1856" s="132">
        <v>38262.089999999997</v>
      </c>
      <c r="G1856" s="193">
        <v>112120503040</v>
      </c>
      <c r="H1856" s="189" t="s">
        <v>1832</v>
      </c>
      <c r="I1856" s="189" t="s">
        <v>3600</v>
      </c>
      <c r="J1856" s="189" t="s">
        <v>397</v>
      </c>
      <c r="K1856" s="136"/>
      <c r="L1856" s="140" t="s">
        <v>755</v>
      </c>
      <c r="M1856" s="139" t="s">
        <v>398</v>
      </c>
    </row>
    <row r="1857" spans="1:13">
      <c r="A1857" s="189" t="s">
        <v>1822</v>
      </c>
      <c r="B1857" s="189"/>
      <c r="C1857" s="189" t="s">
        <v>3601</v>
      </c>
      <c r="D1857" s="190">
        <v>45566</v>
      </c>
      <c r="E1857" s="191">
        <v>45631</v>
      </c>
      <c r="F1857" s="132">
        <v>36877.35</v>
      </c>
      <c r="G1857" s="193">
        <v>112120503040</v>
      </c>
      <c r="H1857" s="189" t="s">
        <v>1832</v>
      </c>
      <c r="I1857" s="189" t="s">
        <v>3602</v>
      </c>
      <c r="J1857" s="189" t="s">
        <v>425</v>
      </c>
      <c r="K1857" s="136"/>
      <c r="L1857" s="140" t="s">
        <v>755</v>
      </c>
      <c r="M1857" s="139" t="s">
        <v>426</v>
      </c>
    </row>
    <row r="1858" spans="1:13">
      <c r="A1858" s="189" t="s">
        <v>1822</v>
      </c>
      <c r="B1858" s="189"/>
      <c r="C1858" s="189" t="s">
        <v>3603</v>
      </c>
      <c r="D1858" s="190">
        <v>45566</v>
      </c>
      <c r="E1858" s="191">
        <v>45631</v>
      </c>
      <c r="F1858" s="132">
        <v>30246.14</v>
      </c>
      <c r="G1858" s="193">
        <v>112120503040</v>
      </c>
      <c r="H1858" s="189" t="s">
        <v>1832</v>
      </c>
      <c r="I1858" s="189" t="s">
        <v>3508</v>
      </c>
      <c r="J1858" s="189" t="s">
        <v>229</v>
      </c>
      <c r="K1858" s="136"/>
      <c r="L1858" s="140" t="s">
        <v>755</v>
      </c>
      <c r="M1858" s="139" t="s">
        <v>230</v>
      </c>
    </row>
    <row r="1859" spans="1:13">
      <c r="A1859" s="189" t="s">
        <v>1822</v>
      </c>
      <c r="B1859" s="189"/>
      <c r="C1859" s="189" t="s">
        <v>3604</v>
      </c>
      <c r="D1859" s="190">
        <v>45566</v>
      </c>
      <c r="E1859" s="191">
        <v>45631</v>
      </c>
      <c r="F1859" s="132">
        <v>38262.080000000002</v>
      </c>
      <c r="G1859" s="193">
        <v>112120503040</v>
      </c>
      <c r="H1859" s="189" t="s">
        <v>1832</v>
      </c>
      <c r="I1859" s="189" t="s">
        <v>3605</v>
      </c>
      <c r="J1859" s="189" t="s">
        <v>453</v>
      </c>
      <c r="K1859" s="136"/>
      <c r="L1859" s="140" t="s">
        <v>755</v>
      </c>
      <c r="M1859" s="139" t="s">
        <v>454</v>
      </c>
    </row>
    <row r="1860" spans="1:13">
      <c r="A1860" s="189" t="s">
        <v>1822</v>
      </c>
      <c r="B1860" s="189"/>
      <c r="C1860" s="189" t="s">
        <v>3606</v>
      </c>
      <c r="D1860" s="190">
        <v>45566</v>
      </c>
      <c r="E1860" s="191">
        <v>45631</v>
      </c>
      <c r="F1860" s="132">
        <v>38262.089999999997</v>
      </c>
      <c r="G1860" s="193">
        <v>112120503040</v>
      </c>
      <c r="H1860" s="189" t="s">
        <v>1832</v>
      </c>
      <c r="I1860" s="189" t="s">
        <v>3607</v>
      </c>
      <c r="J1860" s="189" t="s">
        <v>481</v>
      </c>
      <c r="K1860" s="136"/>
      <c r="L1860" s="140" t="s">
        <v>755</v>
      </c>
      <c r="M1860" s="139" t="s">
        <v>482</v>
      </c>
    </row>
    <row r="1861" spans="1:13">
      <c r="A1861" s="189" t="s">
        <v>1822</v>
      </c>
      <c r="B1861" s="189"/>
      <c r="C1861" s="189" t="s">
        <v>3608</v>
      </c>
      <c r="D1861" s="190">
        <v>45566</v>
      </c>
      <c r="E1861" s="191">
        <v>45631</v>
      </c>
      <c r="F1861" s="132">
        <v>36500.67</v>
      </c>
      <c r="G1861" s="193">
        <v>112120503040</v>
      </c>
      <c r="H1861" s="189" t="s">
        <v>1832</v>
      </c>
      <c r="I1861" s="189" t="s">
        <v>3609</v>
      </c>
      <c r="J1861" s="189" t="s">
        <v>205</v>
      </c>
      <c r="K1861" s="136"/>
      <c r="L1861" s="140" t="s">
        <v>755</v>
      </c>
      <c r="M1861" s="139" t="s">
        <v>206</v>
      </c>
    </row>
    <row r="1862" spans="1:13">
      <c r="A1862" s="189" t="s">
        <v>1822</v>
      </c>
      <c r="B1862" s="189"/>
      <c r="C1862" s="189" t="s">
        <v>3610</v>
      </c>
      <c r="D1862" s="190">
        <v>45597</v>
      </c>
      <c r="E1862" s="191">
        <v>45631</v>
      </c>
      <c r="F1862" s="132">
        <v>37449.449999999997</v>
      </c>
      <c r="G1862" s="193">
        <v>112120503040</v>
      </c>
      <c r="H1862" s="189" t="s">
        <v>1832</v>
      </c>
      <c r="I1862" s="189" t="s">
        <v>3611</v>
      </c>
      <c r="J1862" s="189" t="s">
        <v>279</v>
      </c>
      <c r="K1862" s="136"/>
      <c r="L1862" s="140" t="s">
        <v>755</v>
      </c>
      <c r="M1862" s="139" t="s">
        <v>280</v>
      </c>
    </row>
    <row r="1863" spans="1:13">
      <c r="A1863" s="189" t="s">
        <v>1822</v>
      </c>
      <c r="B1863" s="189"/>
      <c r="C1863" s="189" t="s">
        <v>3612</v>
      </c>
      <c r="D1863" s="190">
        <v>45566</v>
      </c>
      <c r="E1863" s="191">
        <v>45631</v>
      </c>
      <c r="F1863" s="132">
        <v>2310.54</v>
      </c>
      <c r="G1863" s="193">
        <v>112120612120</v>
      </c>
      <c r="H1863" s="189" t="s">
        <v>1869</v>
      </c>
      <c r="I1863" s="189" t="s">
        <v>3613</v>
      </c>
      <c r="J1863" s="189" t="s">
        <v>227</v>
      </c>
      <c r="K1863" s="136"/>
      <c r="L1863" s="140" t="s">
        <v>755</v>
      </c>
      <c r="M1863" s="139" t="s">
        <v>228</v>
      </c>
    </row>
    <row r="1864" spans="1:13">
      <c r="A1864" s="189" t="s">
        <v>1822</v>
      </c>
      <c r="B1864" s="189"/>
      <c r="C1864" s="189" t="s">
        <v>3614</v>
      </c>
      <c r="D1864" s="190">
        <v>45566</v>
      </c>
      <c r="E1864" s="191">
        <v>45631</v>
      </c>
      <c r="F1864" s="132">
        <v>704.11</v>
      </c>
      <c r="G1864" s="193">
        <v>112120612130</v>
      </c>
      <c r="H1864" s="189" t="s">
        <v>1872</v>
      </c>
      <c r="I1864" s="189" t="s">
        <v>3615</v>
      </c>
      <c r="J1864" s="189" t="s">
        <v>369</v>
      </c>
      <c r="K1864" s="136"/>
      <c r="L1864" s="140" t="s">
        <v>755</v>
      </c>
      <c r="M1864" s="139" t="s">
        <v>370</v>
      </c>
    </row>
    <row r="1865" spans="1:13">
      <c r="A1865" s="189" t="s">
        <v>1822</v>
      </c>
      <c r="B1865" s="189"/>
      <c r="C1865" s="189" t="s">
        <v>3616</v>
      </c>
      <c r="D1865" s="190">
        <v>45566</v>
      </c>
      <c r="E1865" s="191">
        <v>45631</v>
      </c>
      <c r="F1865" s="132">
        <v>16282.62</v>
      </c>
      <c r="G1865" s="193">
        <v>112120612120</v>
      </c>
      <c r="H1865" s="189" t="s">
        <v>1869</v>
      </c>
      <c r="I1865" s="189" t="s">
        <v>1870</v>
      </c>
      <c r="J1865" s="189" t="s">
        <v>199</v>
      </c>
      <c r="K1865" s="136"/>
      <c r="L1865" s="140" t="s">
        <v>755</v>
      </c>
      <c r="M1865" s="139" t="s">
        <v>200</v>
      </c>
    </row>
    <row r="1866" spans="1:13">
      <c r="A1866" s="189" t="s">
        <v>1822</v>
      </c>
      <c r="B1866" s="189"/>
      <c r="C1866" s="189" t="s">
        <v>3616</v>
      </c>
      <c r="D1866" s="190">
        <v>45566</v>
      </c>
      <c r="E1866" s="191">
        <v>45631</v>
      </c>
      <c r="F1866" s="132">
        <v>1424.18</v>
      </c>
      <c r="G1866" s="193">
        <v>112120612120</v>
      </c>
      <c r="H1866" s="189" t="s">
        <v>1869</v>
      </c>
      <c r="I1866" s="189" t="s">
        <v>1871</v>
      </c>
      <c r="J1866" s="189" t="s">
        <v>199</v>
      </c>
      <c r="K1866" s="136"/>
      <c r="L1866" s="140" t="s">
        <v>755</v>
      </c>
      <c r="M1866" s="139" t="s">
        <v>200</v>
      </c>
    </row>
    <row r="1867" spans="1:13">
      <c r="A1867" s="189" t="s">
        <v>1822</v>
      </c>
      <c r="B1867" s="189"/>
      <c r="C1867" s="189" t="s">
        <v>3617</v>
      </c>
      <c r="D1867" s="190">
        <v>45566</v>
      </c>
      <c r="E1867" s="191">
        <v>45631</v>
      </c>
      <c r="F1867" s="132">
        <v>10981.86</v>
      </c>
      <c r="G1867" s="193">
        <v>112120612120</v>
      </c>
      <c r="H1867" s="189" t="s">
        <v>1869</v>
      </c>
      <c r="I1867" s="189" t="s">
        <v>3618</v>
      </c>
      <c r="J1867" s="189" t="s">
        <v>229</v>
      </c>
      <c r="K1867" s="136"/>
      <c r="L1867" s="140" t="s">
        <v>755</v>
      </c>
      <c r="M1867" s="139" t="s">
        <v>230</v>
      </c>
    </row>
    <row r="1868" spans="1:13">
      <c r="A1868" s="189" t="s">
        <v>1822</v>
      </c>
      <c r="B1868" s="189"/>
      <c r="C1868" s="189" t="s">
        <v>3619</v>
      </c>
      <c r="D1868" s="190">
        <v>45566</v>
      </c>
      <c r="E1868" s="191">
        <v>45631</v>
      </c>
      <c r="F1868" s="132">
        <v>2833.66</v>
      </c>
      <c r="G1868" s="193">
        <v>112120612120</v>
      </c>
      <c r="H1868" s="189" t="s">
        <v>1869</v>
      </c>
      <c r="I1868" s="189" t="s">
        <v>3620</v>
      </c>
      <c r="J1868" s="189" t="s">
        <v>231</v>
      </c>
      <c r="K1868" s="136"/>
      <c r="L1868" s="140" t="s">
        <v>755</v>
      </c>
      <c r="M1868" s="139" t="s">
        <v>232</v>
      </c>
    </row>
    <row r="1869" spans="1:13">
      <c r="A1869" s="189" t="s">
        <v>1822</v>
      </c>
      <c r="B1869" s="189"/>
      <c r="C1869" s="189" t="s">
        <v>3621</v>
      </c>
      <c r="D1869" s="190">
        <v>45566</v>
      </c>
      <c r="E1869" s="191">
        <v>45631</v>
      </c>
      <c r="F1869" s="132">
        <v>6301.63</v>
      </c>
      <c r="G1869" s="193">
        <v>112120612120</v>
      </c>
      <c r="H1869" s="189" t="s">
        <v>1869</v>
      </c>
      <c r="I1869" s="189" t="s">
        <v>3622</v>
      </c>
      <c r="J1869" s="189" t="s">
        <v>233</v>
      </c>
      <c r="K1869" s="136"/>
      <c r="L1869" s="140" t="s">
        <v>755</v>
      </c>
      <c r="M1869" s="139" t="s">
        <v>234</v>
      </c>
    </row>
    <row r="1870" spans="1:13">
      <c r="A1870" s="189" t="s">
        <v>1822</v>
      </c>
      <c r="B1870" s="189"/>
      <c r="C1870" s="189" t="s">
        <v>3621</v>
      </c>
      <c r="D1870" s="190">
        <v>45566</v>
      </c>
      <c r="E1870" s="191">
        <v>45631</v>
      </c>
      <c r="F1870" s="132">
        <v>517.14</v>
      </c>
      <c r="G1870" s="193">
        <v>112120612120</v>
      </c>
      <c r="H1870" s="189" t="s">
        <v>1869</v>
      </c>
      <c r="I1870" s="189" t="s">
        <v>3623</v>
      </c>
      <c r="J1870" s="189" t="s">
        <v>233</v>
      </c>
      <c r="K1870" s="136"/>
      <c r="L1870" s="140" t="s">
        <v>755</v>
      </c>
      <c r="M1870" s="139" t="s">
        <v>234</v>
      </c>
    </row>
    <row r="1871" spans="1:13">
      <c r="A1871" s="189" t="s">
        <v>1822</v>
      </c>
      <c r="B1871" s="189"/>
      <c r="C1871" s="189" t="s">
        <v>3624</v>
      </c>
      <c r="D1871" s="190">
        <v>45566</v>
      </c>
      <c r="E1871" s="191">
        <v>45631</v>
      </c>
      <c r="F1871" s="132">
        <v>91.44</v>
      </c>
      <c r="G1871" s="193">
        <v>112120612130</v>
      </c>
      <c r="H1871" s="189" t="s">
        <v>1872</v>
      </c>
      <c r="I1871" s="189" t="s">
        <v>3625</v>
      </c>
      <c r="J1871" s="189" t="s">
        <v>235</v>
      </c>
      <c r="K1871" s="136"/>
      <c r="L1871" s="140" t="s">
        <v>755</v>
      </c>
      <c r="M1871" s="139" t="s">
        <v>236</v>
      </c>
    </row>
    <row r="1872" spans="1:13">
      <c r="A1872" s="189" t="s">
        <v>1822</v>
      </c>
      <c r="B1872" s="189"/>
      <c r="C1872" s="189" t="s">
        <v>3626</v>
      </c>
      <c r="D1872" s="190">
        <v>45566</v>
      </c>
      <c r="E1872" s="191">
        <v>45631</v>
      </c>
      <c r="F1872" s="132">
        <v>5901.08</v>
      </c>
      <c r="G1872" s="193">
        <v>112120612120</v>
      </c>
      <c r="H1872" s="189" t="s">
        <v>1869</v>
      </c>
      <c r="I1872" s="189" t="s">
        <v>3627</v>
      </c>
      <c r="J1872" s="189" t="s">
        <v>235</v>
      </c>
      <c r="K1872" s="136"/>
      <c r="L1872" s="140" t="s">
        <v>755</v>
      </c>
      <c r="M1872" s="139" t="s">
        <v>236</v>
      </c>
    </row>
    <row r="1873" spans="1:13">
      <c r="A1873" s="189" t="s">
        <v>1822</v>
      </c>
      <c r="B1873" s="189"/>
      <c r="C1873" s="189" t="s">
        <v>3628</v>
      </c>
      <c r="D1873" s="190">
        <v>45566</v>
      </c>
      <c r="E1873" s="191">
        <v>45631</v>
      </c>
      <c r="F1873" s="132">
        <v>1944.93</v>
      </c>
      <c r="G1873" s="193">
        <v>112120612130</v>
      </c>
      <c r="H1873" s="189" t="s">
        <v>1872</v>
      </c>
      <c r="I1873" s="189" t="s">
        <v>3629</v>
      </c>
      <c r="J1873" s="189" t="s">
        <v>201</v>
      </c>
      <c r="K1873" s="136"/>
      <c r="L1873" s="140" t="s">
        <v>755</v>
      </c>
      <c r="M1873" s="139" t="s">
        <v>202</v>
      </c>
    </row>
    <row r="1874" spans="1:13">
      <c r="A1874" s="189" t="s">
        <v>1822</v>
      </c>
      <c r="B1874" s="189"/>
      <c r="C1874" s="189" t="s">
        <v>3630</v>
      </c>
      <c r="D1874" s="190">
        <v>45566</v>
      </c>
      <c r="E1874" s="191">
        <v>45631</v>
      </c>
      <c r="F1874" s="132">
        <v>18173.349999999999</v>
      </c>
      <c r="G1874" s="193">
        <v>112120612120</v>
      </c>
      <c r="H1874" s="189" t="s">
        <v>1869</v>
      </c>
      <c r="I1874" s="189" t="s">
        <v>1873</v>
      </c>
      <c r="J1874" s="189" t="s">
        <v>203</v>
      </c>
      <c r="K1874" s="136"/>
      <c r="L1874" s="140" t="s">
        <v>755</v>
      </c>
      <c r="M1874" s="139" t="s">
        <v>204</v>
      </c>
    </row>
    <row r="1875" spans="1:13">
      <c r="A1875" s="189" t="s">
        <v>1822</v>
      </c>
      <c r="B1875" s="189"/>
      <c r="C1875" s="189" t="s">
        <v>3631</v>
      </c>
      <c r="D1875" s="190">
        <v>45566</v>
      </c>
      <c r="E1875" s="191">
        <v>45631</v>
      </c>
      <c r="F1875" s="132">
        <v>3069.28</v>
      </c>
      <c r="G1875" s="193">
        <v>112120612130</v>
      </c>
      <c r="H1875" s="189" t="s">
        <v>1872</v>
      </c>
      <c r="I1875" s="189" t="s">
        <v>1874</v>
      </c>
      <c r="J1875" s="189" t="s">
        <v>203</v>
      </c>
      <c r="K1875" s="136"/>
      <c r="L1875" s="140" t="s">
        <v>755</v>
      </c>
      <c r="M1875" s="139" t="s">
        <v>204</v>
      </c>
    </row>
    <row r="1876" spans="1:13">
      <c r="A1876" s="189" t="s">
        <v>1822</v>
      </c>
      <c r="B1876" s="189"/>
      <c r="C1876" s="189" t="s">
        <v>3632</v>
      </c>
      <c r="D1876" s="190">
        <v>45566</v>
      </c>
      <c r="E1876" s="191">
        <v>45631</v>
      </c>
      <c r="F1876" s="132">
        <v>61.78</v>
      </c>
      <c r="G1876" s="193">
        <v>112120612130</v>
      </c>
      <c r="H1876" s="189" t="s">
        <v>1872</v>
      </c>
      <c r="I1876" s="189" t="s">
        <v>3633</v>
      </c>
      <c r="J1876" s="189" t="s">
        <v>205</v>
      </c>
      <c r="K1876" s="136"/>
      <c r="L1876" s="140" t="s">
        <v>755</v>
      </c>
      <c r="M1876" s="139" t="s">
        <v>206</v>
      </c>
    </row>
    <row r="1877" spans="1:13">
      <c r="A1877" s="189" t="s">
        <v>1822</v>
      </c>
      <c r="B1877" s="189"/>
      <c r="C1877" s="189" t="s">
        <v>3634</v>
      </c>
      <c r="D1877" s="190">
        <v>45566</v>
      </c>
      <c r="E1877" s="191">
        <v>45631</v>
      </c>
      <c r="F1877" s="132">
        <v>2788.05</v>
      </c>
      <c r="G1877" s="193">
        <v>112120612120</v>
      </c>
      <c r="H1877" s="189" t="s">
        <v>1869</v>
      </c>
      <c r="I1877" s="189" t="s">
        <v>3635</v>
      </c>
      <c r="J1877" s="189" t="s">
        <v>205</v>
      </c>
      <c r="K1877" s="136"/>
      <c r="L1877" s="140" t="s">
        <v>755</v>
      </c>
      <c r="M1877" s="139" t="s">
        <v>206</v>
      </c>
    </row>
    <row r="1878" spans="1:13">
      <c r="A1878" s="189" t="s">
        <v>1822</v>
      </c>
      <c r="B1878" s="189"/>
      <c r="C1878" s="189" t="s">
        <v>3636</v>
      </c>
      <c r="D1878" s="190">
        <v>45566</v>
      </c>
      <c r="E1878" s="191">
        <v>45631</v>
      </c>
      <c r="F1878" s="132">
        <v>2031.08</v>
      </c>
      <c r="G1878" s="193">
        <v>112120612130</v>
      </c>
      <c r="H1878" s="189" t="s">
        <v>1872</v>
      </c>
      <c r="I1878" s="189" t="s">
        <v>3637</v>
      </c>
      <c r="J1878" s="189" t="s">
        <v>397</v>
      </c>
      <c r="K1878" s="136"/>
      <c r="L1878" s="140" t="s">
        <v>755</v>
      </c>
      <c r="M1878" s="139" t="s">
        <v>398</v>
      </c>
    </row>
    <row r="1879" spans="1:13">
      <c r="A1879" s="189" t="s">
        <v>1822</v>
      </c>
      <c r="B1879" s="189"/>
      <c r="C1879" s="189" t="s">
        <v>3636</v>
      </c>
      <c r="D1879" s="190">
        <v>45566</v>
      </c>
      <c r="E1879" s="191">
        <v>45631</v>
      </c>
      <c r="F1879" s="132">
        <v>36.99</v>
      </c>
      <c r="G1879" s="193">
        <v>112120612130</v>
      </c>
      <c r="H1879" s="189" t="s">
        <v>1872</v>
      </c>
      <c r="I1879" s="189" t="s">
        <v>3638</v>
      </c>
      <c r="J1879" s="189" t="s">
        <v>397</v>
      </c>
      <c r="K1879" s="136"/>
      <c r="L1879" s="140" t="s">
        <v>755</v>
      </c>
      <c r="M1879" s="139" t="s">
        <v>398</v>
      </c>
    </row>
    <row r="1880" spans="1:13">
      <c r="A1880" s="189" t="s">
        <v>1822</v>
      </c>
      <c r="B1880" s="189"/>
      <c r="C1880" s="189" t="s">
        <v>3639</v>
      </c>
      <c r="D1880" s="190">
        <v>45566</v>
      </c>
      <c r="E1880" s="191">
        <v>45631</v>
      </c>
      <c r="F1880" s="132">
        <v>1710.65</v>
      </c>
      <c r="G1880" s="193">
        <v>112120612120</v>
      </c>
      <c r="H1880" s="189" t="s">
        <v>1869</v>
      </c>
      <c r="I1880" s="189" t="s">
        <v>3640</v>
      </c>
      <c r="J1880" s="189" t="s">
        <v>239</v>
      </c>
      <c r="K1880" s="136"/>
      <c r="L1880" s="140" t="s">
        <v>755</v>
      </c>
      <c r="M1880" s="139" t="s">
        <v>240</v>
      </c>
    </row>
    <row r="1881" spans="1:13">
      <c r="A1881" s="189" t="s">
        <v>1822</v>
      </c>
      <c r="B1881" s="189"/>
      <c r="C1881" s="189" t="s">
        <v>3639</v>
      </c>
      <c r="D1881" s="190">
        <v>45566</v>
      </c>
      <c r="E1881" s="191">
        <v>45631</v>
      </c>
      <c r="F1881" s="132">
        <v>139.08000000000001</v>
      </c>
      <c r="G1881" s="193">
        <v>112120612120</v>
      </c>
      <c r="H1881" s="189" t="s">
        <v>1869</v>
      </c>
      <c r="I1881" s="189" t="s">
        <v>3641</v>
      </c>
      <c r="J1881" s="189" t="s">
        <v>239</v>
      </c>
      <c r="K1881" s="136"/>
      <c r="L1881" s="140" t="s">
        <v>755</v>
      </c>
      <c r="M1881" s="139" t="s">
        <v>240</v>
      </c>
    </row>
    <row r="1882" spans="1:13">
      <c r="A1882" s="189" t="s">
        <v>1822</v>
      </c>
      <c r="B1882" s="189"/>
      <c r="C1882" s="189" t="s">
        <v>3642</v>
      </c>
      <c r="D1882" s="190">
        <v>45566</v>
      </c>
      <c r="E1882" s="191">
        <v>45631</v>
      </c>
      <c r="F1882" s="132">
        <v>41.83</v>
      </c>
      <c r="G1882" s="193">
        <v>112120612130</v>
      </c>
      <c r="H1882" s="189" t="s">
        <v>1872</v>
      </c>
      <c r="I1882" s="189" t="s">
        <v>3643</v>
      </c>
      <c r="J1882" s="189" t="s">
        <v>241</v>
      </c>
      <c r="K1882" s="136"/>
      <c r="L1882" s="140" t="s">
        <v>755</v>
      </c>
      <c r="M1882" s="139" t="s">
        <v>242</v>
      </c>
    </row>
    <row r="1883" spans="1:13">
      <c r="A1883" s="189" t="s">
        <v>1822</v>
      </c>
      <c r="B1883" s="189"/>
      <c r="C1883" s="189" t="s">
        <v>3644</v>
      </c>
      <c r="D1883" s="190">
        <v>45566</v>
      </c>
      <c r="E1883" s="191">
        <v>45631</v>
      </c>
      <c r="F1883" s="132">
        <v>2950.69</v>
      </c>
      <c r="G1883" s="193">
        <v>112120612120</v>
      </c>
      <c r="H1883" s="189" t="s">
        <v>1869</v>
      </c>
      <c r="I1883" s="189" t="s">
        <v>3645</v>
      </c>
      <c r="J1883" s="189" t="s">
        <v>241</v>
      </c>
      <c r="K1883" s="136"/>
      <c r="L1883" s="140" t="s">
        <v>755</v>
      </c>
      <c r="M1883" s="139" t="s">
        <v>242</v>
      </c>
    </row>
    <row r="1884" spans="1:13">
      <c r="A1884" s="189" t="s">
        <v>1822</v>
      </c>
      <c r="B1884" s="189"/>
      <c r="C1884" s="189" t="s">
        <v>3646</v>
      </c>
      <c r="D1884" s="190">
        <v>45566</v>
      </c>
      <c r="E1884" s="191">
        <v>45631</v>
      </c>
      <c r="F1884" s="132">
        <v>54.11</v>
      </c>
      <c r="G1884" s="193">
        <v>112120612130</v>
      </c>
      <c r="H1884" s="189" t="s">
        <v>1872</v>
      </c>
      <c r="I1884" s="189" t="s">
        <v>3647</v>
      </c>
      <c r="J1884" s="189" t="s">
        <v>225</v>
      </c>
      <c r="K1884" s="136"/>
      <c r="L1884" s="140" t="s">
        <v>755</v>
      </c>
      <c r="M1884" s="139" t="s">
        <v>226</v>
      </c>
    </row>
    <row r="1885" spans="1:13">
      <c r="A1885" s="189" t="s">
        <v>1822</v>
      </c>
      <c r="B1885" s="189"/>
      <c r="C1885" s="189" t="s">
        <v>3648</v>
      </c>
      <c r="D1885" s="190">
        <v>45566</v>
      </c>
      <c r="E1885" s="191">
        <v>45631</v>
      </c>
      <c r="F1885" s="132">
        <v>2432.48</v>
      </c>
      <c r="G1885" s="193">
        <v>112120612120</v>
      </c>
      <c r="H1885" s="189" t="s">
        <v>1869</v>
      </c>
      <c r="I1885" s="189" t="s">
        <v>3649</v>
      </c>
      <c r="J1885" s="189" t="s">
        <v>225</v>
      </c>
      <c r="K1885" s="136"/>
      <c r="L1885" s="140" t="s">
        <v>755</v>
      </c>
      <c r="M1885" s="139" t="s">
        <v>226</v>
      </c>
    </row>
    <row r="1886" spans="1:13">
      <c r="A1886" s="189" t="s">
        <v>1822</v>
      </c>
      <c r="B1886" s="189"/>
      <c r="C1886" s="189" t="s">
        <v>3650</v>
      </c>
      <c r="D1886" s="190">
        <v>45566</v>
      </c>
      <c r="E1886" s="191">
        <v>45631</v>
      </c>
      <c r="F1886" s="132">
        <v>1507.97</v>
      </c>
      <c r="G1886" s="193">
        <v>112120612120</v>
      </c>
      <c r="H1886" s="189" t="s">
        <v>1869</v>
      </c>
      <c r="I1886" s="189" t="s">
        <v>3651</v>
      </c>
      <c r="J1886" s="189" t="s">
        <v>243</v>
      </c>
      <c r="K1886" s="136"/>
      <c r="L1886" s="140" t="s">
        <v>755</v>
      </c>
      <c r="M1886" s="139" t="s">
        <v>244</v>
      </c>
    </row>
    <row r="1887" spans="1:13">
      <c r="A1887" s="189" t="s">
        <v>1822</v>
      </c>
      <c r="B1887" s="189"/>
      <c r="C1887" s="189" t="s">
        <v>3652</v>
      </c>
      <c r="D1887" s="190">
        <v>45566</v>
      </c>
      <c r="E1887" s="191">
        <v>45631</v>
      </c>
      <c r="F1887" s="132">
        <v>5134.42</v>
      </c>
      <c r="G1887" s="193">
        <v>112120612120</v>
      </c>
      <c r="H1887" s="189" t="s">
        <v>1869</v>
      </c>
      <c r="I1887" s="189" t="s">
        <v>3653</v>
      </c>
      <c r="J1887" s="189" t="s">
        <v>245</v>
      </c>
      <c r="K1887" s="136"/>
      <c r="L1887" s="140" t="s">
        <v>755</v>
      </c>
      <c r="M1887" s="139" t="s">
        <v>246</v>
      </c>
    </row>
    <row r="1888" spans="1:13">
      <c r="A1888" s="189" t="s">
        <v>1822</v>
      </c>
      <c r="B1888" s="189"/>
      <c r="C1888" s="189" t="s">
        <v>3654</v>
      </c>
      <c r="D1888" s="190">
        <v>45566</v>
      </c>
      <c r="E1888" s="191">
        <v>45631</v>
      </c>
      <c r="F1888" s="132">
        <v>6366.62</v>
      </c>
      <c r="G1888" s="193">
        <v>112120612120</v>
      </c>
      <c r="H1888" s="189" t="s">
        <v>1869</v>
      </c>
      <c r="I1888" s="189" t="s">
        <v>3655</v>
      </c>
      <c r="J1888" s="189" t="s">
        <v>417</v>
      </c>
      <c r="K1888" s="136"/>
      <c r="L1888" s="140" t="s">
        <v>755</v>
      </c>
      <c r="M1888" s="139" t="s">
        <v>418</v>
      </c>
    </row>
    <row r="1889" spans="1:13">
      <c r="A1889" s="189" t="s">
        <v>1822</v>
      </c>
      <c r="B1889" s="189"/>
      <c r="C1889" s="189" t="s">
        <v>3656</v>
      </c>
      <c r="D1889" s="190">
        <v>45566</v>
      </c>
      <c r="E1889" s="191">
        <v>45631</v>
      </c>
      <c r="F1889" s="132">
        <v>297.32</v>
      </c>
      <c r="G1889" s="193">
        <v>112120612130</v>
      </c>
      <c r="H1889" s="189" t="s">
        <v>1872</v>
      </c>
      <c r="I1889" s="189" t="s">
        <v>3657</v>
      </c>
      <c r="J1889" s="189" t="s">
        <v>207</v>
      </c>
      <c r="K1889" s="136"/>
      <c r="L1889" s="140" t="s">
        <v>755</v>
      </c>
      <c r="M1889" s="139" t="s">
        <v>208</v>
      </c>
    </row>
    <row r="1890" spans="1:13">
      <c r="A1890" s="189" t="s">
        <v>1822</v>
      </c>
      <c r="B1890" s="189"/>
      <c r="C1890" s="189" t="s">
        <v>3658</v>
      </c>
      <c r="D1890" s="190">
        <v>45566</v>
      </c>
      <c r="E1890" s="191">
        <v>45631</v>
      </c>
      <c r="F1890" s="132">
        <v>9243.66</v>
      </c>
      <c r="G1890" s="193">
        <v>112120612120</v>
      </c>
      <c r="H1890" s="189" t="s">
        <v>1869</v>
      </c>
      <c r="I1890" s="189" t="s">
        <v>3659</v>
      </c>
      <c r="J1890" s="189" t="s">
        <v>207</v>
      </c>
      <c r="K1890" s="136"/>
      <c r="L1890" s="140" t="s">
        <v>755</v>
      </c>
      <c r="M1890" s="139" t="s">
        <v>208</v>
      </c>
    </row>
    <row r="1891" spans="1:13">
      <c r="A1891" s="189" t="s">
        <v>1822</v>
      </c>
      <c r="B1891" s="189"/>
      <c r="C1891" s="189" t="s">
        <v>3660</v>
      </c>
      <c r="D1891" s="190">
        <v>45566</v>
      </c>
      <c r="E1891" s="191">
        <v>45631</v>
      </c>
      <c r="F1891" s="132">
        <v>2211.7399999999998</v>
      </c>
      <c r="G1891" s="193">
        <v>112120612120</v>
      </c>
      <c r="H1891" s="189" t="s">
        <v>1869</v>
      </c>
      <c r="I1891" s="189" t="s">
        <v>3661</v>
      </c>
      <c r="J1891" s="189" t="s">
        <v>247</v>
      </c>
      <c r="K1891" s="136"/>
      <c r="L1891" s="140" t="s">
        <v>755</v>
      </c>
      <c r="M1891" s="139" t="s">
        <v>248</v>
      </c>
    </row>
    <row r="1892" spans="1:13">
      <c r="A1892" s="189" t="s">
        <v>1822</v>
      </c>
      <c r="B1892" s="189"/>
      <c r="C1892" s="189" t="s">
        <v>3662</v>
      </c>
      <c r="D1892" s="190">
        <v>45566</v>
      </c>
      <c r="E1892" s="191">
        <v>45631</v>
      </c>
      <c r="F1892" s="132">
        <v>1495.15</v>
      </c>
      <c r="G1892" s="193">
        <v>112120503040</v>
      </c>
      <c r="H1892" s="189" t="s">
        <v>1832</v>
      </c>
      <c r="I1892" s="189" t="s">
        <v>3602</v>
      </c>
      <c r="J1892" s="189" t="s">
        <v>425</v>
      </c>
      <c r="K1892" s="136"/>
      <c r="L1892" s="140" t="s">
        <v>755</v>
      </c>
      <c r="M1892" s="139" t="s">
        <v>426</v>
      </c>
    </row>
    <row r="1893" spans="1:13">
      <c r="A1893" s="189" t="s">
        <v>1822</v>
      </c>
      <c r="B1893" s="189"/>
      <c r="C1893" s="189" t="s">
        <v>3663</v>
      </c>
      <c r="D1893" s="190">
        <v>45566</v>
      </c>
      <c r="E1893" s="191">
        <v>45631</v>
      </c>
      <c r="F1893" s="132">
        <v>3295.77</v>
      </c>
      <c r="G1893" s="193">
        <v>112120612120</v>
      </c>
      <c r="H1893" s="189" t="s">
        <v>1869</v>
      </c>
      <c r="I1893" s="189" t="s">
        <v>3664</v>
      </c>
      <c r="J1893" s="189" t="s">
        <v>2</v>
      </c>
      <c r="K1893" s="136"/>
      <c r="L1893" s="140" t="s">
        <v>755</v>
      </c>
      <c r="M1893" s="139" t="s">
        <v>3</v>
      </c>
    </row>
    <row r="1894" spans="1:13">
      <c r="A1894" s="189" t="s">
        <v>1822</v>
      </c>
      <c r="B1894" s="189"/>
      <c r="C1894" s="189" t="s">
        <v>3663</v>
      </c>
      <c r="D1894" s="190">
        <v>45566</v>
      </c>
      <c r="E1894" s="191">
        <v>45631</v>
      </c>
      <c r="F1894" s="132">
        <v>1414.88</v>
      </c>
      <c r="G1894" s="193">
        <v>112120612120</v>
      </c>
      <c r="H1894" s="189" t="s">
        <v>1869</v>
      </c>
      <c r="I1894" s="189" t="s">
        <v>3665</v>
      </c>
      <c r="J1894" s="189" t="s">
        <v>2</v>
      </c>
      <c r="K1894" s="136"/>
      <c r="L1894" s="140" t="s">
        <v>755</v>
      </c>
      <c r="M1894" s="139" t="s">
        <v>3</v>
      </c>
    </row>
    <row r="1895" spans="1:13">
      <c r="A1895" s="189" t="s">
        <v>1822</v>
      </c>
      <c r="B1895" s="189"/>
      <c r="C1895" s="189" t="s">
        <v>3666</v>
      </c>
      <c r="D1895" s="190">
        <v>45566</v>
      </c>
      <c r="E1895" s="191">
        <v>45631</v>
      </c>
      <c r="F1895" s="132">
        <v>1012.79</v>
      </c>
      <c r="G1895" s="193">
        <v>112120612130</v>
      </c>
      <c r="H1895" s="189" t="s">
        <v>1872</v>
      </c>
      <c r="I1895" s="189" t="s">
        <v>3665</v>
      </c>
      <c r="J1895" s="189" t="s">
        <v>2</v>
      </c>
      <c r="K1895" s="136"/>
      <c r="L1895" s="140" t="s">
        <v>755</v>
      </c>
      <c r="M1895" s="139" t="s">
        <v>3</v>
      </c>
    </row>
    <row r="1896" spans="1:13">
      <c r="A1896" s="189" t="s">
        <v>1822</v>
      </c>
      <c r="B1896" s="189"/>
      <c r="C1896" s="189" t="s">
        <v>3667</v>
      </c>
      <c r="D1896" s="190">
        <v>45505</v>
      </c>
      <c r="E1896" s="191">
        <v>45631</v>
      </c>
      <c r="F1896" s="132">
        <v>134.63</v>
      </c>
      <c r="G1896" s="193">
        <v>112120612130</v>
      </c>
      <c r="H1896" s="189" t="s">
        <v>1872</v>
      </c>
      <c r="I1896" s="189" t="s">
        <v>3668</v>
      </c>
      <c r="J1896" s="189" t="s">
        <v>209</v>
      </c>
      <c r="K1896" s="136"/>
      <c r="L1896" s="140" t="s">
        <v>755</v>
      </c>
      <c r="M1896" s="139" t="s">
        <v>210</v>
      </c>
    </row>
    <row r="1897" spans="1:13">
      <c r="A1897" s="189" t="s">
        <v>1822</v>
      </c>
      <c r="B1897" s="189"/>
      <c r="C1897" s="189" t="s">
        <v>3669</v>
      </c>
      <c r="D1897" s="190">
        <v>45566</v>
      </c>
      <c r="E1897" s="191">
        <v>45631</v>
      </c>
      <c r="F1897" s="132">
        <v>2700.4</v>
      </c>
      <c r="G1897" s="193">
        <v>112120612120</v>
      </c>
      <c r="H1897" s="189" t="s">
        <v>1869</v>
      </c>
      <c r="I1897" s="189" t="s">
        <v>3670</v>
      </c>
      <c r="J1897" s="189" t="s">
        <v>209</v>
      </c>
      <c r="K1897" s="136"/>
      <c r="L1897" s="140" t="s">
        <v>755</v>
      </c>
      <c r="M1897" s="139" t="s">
        <v>210</v>
      </c>
    </row>
    <row r="1898" spans="1:13">
      <c r="A1898" s="189" t="s">
        <v>1822</v>
      </c>
      <c r="B1898" s="189"/>
      <c r="C1898" s="189" t="s">
        <v>3671</v>
      </c>
      <c r="D1898" s="190">
        <v>45566</v>
      </c>
      <c r="E1898" s="191">
        <v>45631</v>
      </c>
      <c r="F1898" s="132">
        <v>1384.85</v>
      </c>
      <c r="G1898" s="193">
        <v>112120612130</v>
      </c>
      <c r="H1898" s="189" t="s">
        <v>1872</v>
      </c>
      <c r="I1898" s="189" t="s">
        <v>3672</v>
      </c>
      <c r="J1898" s="189" t="s">
        <v>4</v>
      </c>
      <c r="K1898" s="136"/>
      <c r="L1898" s="140" t="s">
        <v>755</v>
      </c>
      <c r="M1898" s="139" t="s">
        <v>5</v>
      </c>
    </row>
    <row r="1899" spans="1:13">
      <c r="A1899" s="189" t="s">
        <v>1822</v>
      </c>
      <c r="B1899" s="189"/>
      <c r="C1899" s="189" t="s">
        <v>3671</v>
      </c>
      <c r="D1899" s="190">
        <v>45566</v>
      </c>
      <c r="E1899" s="191">
        <v>45631</v>
      </c>
      <c r="F1899" s="132">
        <v>138.56</v>
      </c>
      <c r="G1899" s="193">
        <v>112120612130</v>
      </c>
      <c r="H1899" s="189" t="s">
        <v>1872</v>
      </c>
      <c r="I1899" s="189" t="s">
        <v>3673</v>
      </c>
      <c r="J1899" s="189" t="s">
        <v>4</v>
      </c>
      <c r="K1899" s="136"/>
      <c r="L1899" s="140" t="s">
        <v>755</v>
      </c>
      <c r="M1899" s="139" t="s">
        <v>5</v>
      </c>
    </row>
    <row r="1900" spans="1:13">
      <c r="A1900" s="189" t="s">
        <v>1822</v>
      </c>
      <c r="B1900" s="189"/>
      <c r="C1900" s="189" t="s">
        <v>3674</v>
      </c>
      <c r="D1900" s="190">
        <v>45566</v>
      </c>
      <c r="E1900" s="191">
        <v>45631</v>
      </c>
      <c r="F1900" s="132">
        <v>44.61</v>
      </c>
      <c r="G1900" s="193">
        <v>112120612130</v>
      </c>
      <c r="H1900" s="189" t="s">
        <v>1872</v>
      </c>
      <c r="I1900" s="189" t="s">
        <v>3675</v>
      </c>
      <c r="J1900" s="189" t="s">
        <v>211</v>
      </c>
      <c r="K1900" s="136"/>
      <c r="L1900" s="140" t="s">
        <v>755</v>
      </c>
      <c r="M1900" s="139" t="s">
        <v>212</v>
      </c>
    </row>
    <row r="1901" spans="1:13">
      <c r="A1901" s="189" t="s">
        <v>1822</v>
      </c>
      <c r="B1901" s="189"/>
      <c r="C1901" s="189" t="s">
        <v>3676</v>
      </c>
      <c r="D1901" s="190">
        <v>45566</v>
      </c>
      <c r="E1901" s="191">
        <v>45631</v>
      </c>
      <c r="F1901" s="132">
        <v>1181.22</v>
      </c>
      <c r="G1901" s="193">
        <v>112120612120</v>
      </c>
      <c r="H1901" s="189" t="s">
        <v>1869</v>
      </c>
      <c r="I1901" s="189" t="s">
        <v>3677</v>
      </c>
      <c r="J1901" s="189" t="s">
        <v>249</v>
      </c>
      <c r="K1901" s="136"/>
      <c r="L1901" s="140" t="s">
        <v>755</v>
      </c>
      <c r="M1901" s="139" t="s">
        <v>250</v>
      </c>
    </row>
    <row r="1902" spans="1:13">
      <c r="A1902" s="189" t="s">
        <v>1822</v>
      </c>
      <c r="B1902" s="189"/>
      <c r="C1902" s="189" t="s">
        <v>3676</v>
      </c>
      <c r="D1902" s="190">
        <v>45566</v>
      </c>
      <c r="E1902" s="191">
        <v>45631</v>
      </c>
      <c r="F1902" s="132">
        <v>204.25</v>
      </c>
      <c r="G1902" s="193">
        <v>112120612120</v>
      </c>
      <c r="H1902" s="189" t="s">
        <v>1869</v>
      </c>
      <c r="I1902" s="189" t="s">
        <v>3678</v>
      </c>
      <c r="J1902" s="189" t="s">
        <v>249</v>
      </c>
      <c r="K1902" s="136"/>
      <c r="L1902" s="140" t="s">
        <v>755</v>
      </c>
      <c r="M1902" s="139" t="s">
        <v>250</v>
      </c>
    </row>
    <row r="1903" spans="1:13">
      <c r="A1903" s="189" t="s">
        <v>1822</v>
      </c>
      <c r="B1903" s="189"/>
      <c r="C1903" s="189" t="s">
        <v>3679</v>
      </c>
      <c r="D1903" s="190">
        <v>45566</v>
      </c>
      <c r="E1903" s="191">
        <v>45631</v>
      </c>
      <c r="F1903" s="132">
        <v>54.95</v>
      </c>
      <c r="G1903" s="193">
        <v>112120612130</v>
      </c>
      <c r="H1903" s="189" t="s">
        <v>1872</v>
      </c>
      <c r="I1903" s="189" t="s">
        <v>3680</v>
      </c>
      <c r="J1903" s="189" t="s">
        <v>265</v>
      </c>
      <c r="K1903" s="136"/>
      <c r="L1903" s="140" t="s">
        <v>755</v>
      </c>
      <c r="M1903" s="139" t="s">
        <v>266</v>
      </c>
    </row>
    <row r="1904" spans="1:13">
      <c r="A1904" s="189" t="s">
        <v>1822</v>
      </c>
      <c r="B1904" s="189"/>
      <c r="C1904" s="189" t="s">
        <v>3681</v>
      </c>
      <c r="D1904" s="190">
        <v>45566</v>
      </c>
      <c r="E1904" s="191">
        <v>45631</v>
      </c>
      <c r="F1904" s="132">
        <v>4044.87</v>
      </c>
      <c r="G1904" s="193">
        <v>112120612120</v>
      </c>
      <c r="H1904" s="189" t="s">
        <v>1869</v>
      </c>
      <c r="I1904" s="189" t="s">
        <v>3682</v>
      </c>
      <c r="J1904" s="189" t="s">
        <v>251</v>
      </c>
      <c r="K1904" s="136"/>
      <c r="L1904" s="140" t="s">
        <v>755</v>
      </c>
      <c r="M1904" s="139" t="s">
        <v>252</v>
      </c>
    </row>
    <row r="1905" spans="1:13">
      <c r="A1905" s="189" t="s">
        <v>1822</v>
      </c>
      <c r="B1905" s="189"/>
      <c r="C1905" s="189" t="s">
        <v>3681</v>
      </c>
      <c r="D1905" s="190">
        <v>45566</v>
      </c>
      <c r="E1905" s="191">
        <v>45631</v>
      </c>
      <c r="F1905" s="132">
        <v>106.64</v>
      </c>
      <c r="G1905" s="193">
        <v>112120612120</v>
      </c>
      <c r="H1905" s="189" t="s">
        <v>1869</v>
      </c>
      <c r="I1905" s="189" t="s">
        <v>3683</v>
      </c>
      <c r="J1905" s="189" t="s">
        <v>251</v>
      </c>
      <c r="K1905" s="136"/>
      <c r="L1905" s="140" t="s">
        <v>755</v>
      </c>
      <c r="M1905" s="139" t="s">
        <v>252</v>
      </c>
    </row>
    <row r="1906" spans="1:13">
      <c r="A1906" s="189" t="s">
        <v>1822</v>
      </c>
      <c r="B1906" s="189"/>
      <c r="C1906" s="189" t="s">
        <v>3684</v>
      </c>
      <c r="D1906" s="190">
        <v>45566</v>
      </c>
      <c r="E1906" s="191">
        <v>45631</v>
      </c>
      <c r="F1906" s="132">
        <v>3977.25</v>
      </c>
      <c r="G1906" s="193">
        <v>112120612120</v>
      </c>
      <c r="H1906" s="189" t="s">
        <v>1869</v>
      </c>
      <c r="I1906" s="189" t="s">
        <v>3685</v>
      </c>
      <c r="J1906" s="189" t="s">
        <v>213</v>
      </c>
      <c r="K1906" s="136"/>
      <c r="L1906" s="140" t="s">
        <v>755</v>
      </c>
      <c r="M1906" s="139" t="s">
        <v>214</v>
      </c>
    </row>
    <row r="1907" spans="1:13">
      <c r="A1907" s="189" t="s">
        <v>1822</v>
      </c>
      <c r="B1907" s="189"/>
      <c r="C1907" s="189" t="s">
        <v>3686</v>
      </c>
      <c r="D1907" s="190">
        <v>45566</v>
      </c>
      <c r="E1907" s="191">
        <v>45631</v>
      </c>
      <c r="F1907" s="132">
        <v>69.55</v>
      </c>
      <c r="G1907" s="193">
        <v>112120612130</v>
      </c>
      <c r="H1907" s="189" t="s">
        <v>1872</v>
      </c>
      <c r="I1907" s="189" t="s">
        <v>3687</v>
      </c>
      <c r="J1907" s="189" t="s">
        <v>215</v>
      </c>
      <c r="K1907" s="136"/>
      <c r="L1907" s="140" t="s">
        <v>755</v>
      </c>
      <c r="M1907" s="139" t="s">
        <v>216</v>
      </c>
    </row>
    <row r="1908" spans="1:13">
      <c r="A1908" s="189" t="s">
        <v>1822</v>
      </c>
      <c r="B1908" s="189"/>
      <c r="C1908" s="189" t="s">
        <v>3688</v>
      </c>
      <c r="D1908" s="190">
        <v>45566</v>
      </c>
      <c r="E1908" s="191">
        <v>45631</v>
      </c>
      <c r="F1908" s="132">
        <v>30.05</v>
      </c>
      <c r="G1908" s="193">
        <v>112120612130</v>
      </c>
      <c r="H1908" s="189" t="s">
        <v>1872</v>
      </c>
      <c r="I1908" s="189" t="s">
        <v>3689</v>
      </c>
      <c r="J1908" s="189" t="s">
        <v>217</v>
      </c>
      <c r="K1908" s="136"/>
      <c r="L1908" s="140" t="s">
        <v>755</v>
      </c>
      <c r="M1908" s="139" t="s">
        <v>218</v>
      </c>
    </row>
    <row r="1909" spans="1:13">
      <c r="A1909" s="189" t="s">
        <v>1822</v>
      </c>
      <c r="B1909" s="189"/>
      <c r="C1909" s="189" t="s">
        <v>3690</v>
      </c>
      <c r="D1909" s="190">
        <v>45566</v>
      </c>
      <c r="E1909" s="191">
        <v>45631</v>
      </c>
      <c r="F1909" s="132">
        <v>1354.5</v>
      </c>
      <c r="G1909" s="193">
        <v>112120612120</v>
      </c>
      <c r="H1909" s="189" t="s">
        <v>1869</v>
      </c>
      <c r="I1909" s="189" t="s">
        <v>3691</v>
      </c>
      <c r="J1909" s="189" t="s">
        <v>217</v>
      </c>
      <c r="K1909" s="136"/>
      <c r="L1909" s="140" t="s">
        <v>755</v>
      </c>
      <c r="M1909" s="139" t="s">
        <v>218</v>
      </c>
    </row>
    <row r="1910" spans="1:13">
      <c r="A1910" s="189" t="s">
        <v>1822</v>
      </c>
      <c r="B1910" s="189"/>
      <c r="C1910" s="189" t="s">
        <v>3692</v>
      </c>
      <c r="D1910" s="190">
        <v>45566</v>
      </c>
      <c r="E1910" s="191">
        <v>45631</v>
      </c>
      <c r="F1910" s="132">
        <v>9334.6</v>
      </c>
      <c r="G1910" s="193">
        <v>112120612130</v>
      </c>
      <c r="H1910" s="189" t="s">
        <v>1872</v>
      </c>
      <c r="I1910" s="189" t="s">
        <v>3693</v>
      </c>
      <c r="J1910" s="189" t="s">
        <v>219</v>
      </c>
      <c r="K1910" s="136"/>
      <c r="L1910" s="140" t="s">
        <v>755</v>
      </c>
      <c r="M1910" s="139" t="s">
        <v>220</v>
      </c>
    </row>
    <row r="1911" spans="1:13">
      <c r="A1911" s="189" t="s">
        <v>1822</v>
      </c>
      <c r="B1911" s="189"/>
      <c r="C1911" s="189" t="s">
        <v>3694</v>
      </c>
      <c r="D1911" s="190">
        <v>45566</v>
      </c>
      <c r="E1911" s="191">
        <v>45631</v>
      </c>
      <c r="F1911" s="132">
        <v>44984.21</v>
      </c>
      <c r="G1911" s="193">
        <v>112120612120</v>
      </c>
      <c r="H1911" s="189" t="s">
        <v>1869</v>
      </c>
      <c r="I1911" s="189" t="s">
        <v>3695</v>
      </c>
      <c r="J1911" s="189" t="s">
        <v>219</v>
      </c>
      <c r="K1911" s="136"/>
      <c r="L1911" s="140" t="s">
        <v>755</v>
      </c>
      <c r="M1911" s="139" t="s">
        <v>220</v>
      </c>
    </row>
    <row r="1912" spans="1:13">
      <c r="A1912" s="189" t="s">
        <v>1822</v>
      </c>
      <c r="B1912" s="189"/>
      <c r="C1912" s="189" t="s">
        <v>3696</v>
      </c>
      <c r="D1912" s="190">
        <v>45566</v>
      </c>
      <c r="E1912" s="191">
        <v>45631</v>
      </c>
      <c r="F1912" s="132">
        <v>1642.21</v>
      </c>
      <c r="G1912" s="193">
        <v>112120612120</v>
      </c>
      <c r="H1912" s="189" t="s">
        <v>1869</v>
      </c>
      <c r="I1912" s="189" t="s">
        <v>3697</v>
      </c>
      <c r="J1912" s="189" t="s">
        <v>221</v>
      </c>
      <c r="K1912" s="136"/>
      <c r="L1912" s="140" t="s">
        <v>755</v>
      </c>
      <c r="M1912" s="139" t="s">
        <v>222</v>
      </c>
    </row>
    <row r="1913" spans="1:13">
      <c r="A1913" s="189" t="s">
        <v>1822</v>
      </c>
      <c r="B1913" s="189"/>
      <c r="C1913" s="189" t="s">
        <v>3696</v>
      </c>
      <c r="D1913" s="190">
        <v>45566</v>
      </c>
      <c r="E1913" s="191">
        <v>45631</v>
      </c>
      <c r="F1913" s="132">
        <v>109.02</v>
      </c>
      <c r="G1913" s="193">
        <v>112120612120</v>
      </c>
      <c r="H1913" s="189" t="s">
        <v>1869</v>
      </c>
      <c r="I1913" s="189" t="s">
        <v>3698</v>
      </c>
      <c r="J1913" s="189" t="s">
        <v>221</v>
      </c>
      <c r="K1913" s="136"/>
      <c r="L1913" s="140" t="s">
        <v>755</v>
      </c>
      <c r="M1913" s="139" t="s">
        <v>222</v>
      </c>
    </row>
    <row r="1914" spans="1:13">
      <c r="A1914" s="189" t="s">
        <v>1822</v>
      </c>
      <c r="B1914" s="189"/>
      <c r="C1914" s="189" t="s">
        <v>3699</v>
      </c>
      <c r="D1914" s="190">
        <v>45566</v>
      </c>
      <c r="E1914" s="191">
        <v>45631</v>
      </c>
      <c r="F1914" s="132">
        <v>1250.03</v>
      </c>
      <c r="G1914" s="193">
        <v>112120612120</v>
      </c>
      <c r="H1914" s="189" t="s">
        <v>1869</v>
      </c>
      <c r="I1914" s="189" t="s">
        <v>3700</v>
      </c>
      <c r="J1914" s="189" t="s">
        <v>253</v>
      </c>
      <c r="K1914" s="136"/>
      <c r="L1914" s="140" t="s">
        <v>755</v>
      </c>
      <c r="M1914" s="139" t="s">
        <v>254</v>
      </c>
    </row>
    <row r="1915" spans="1:13">
      <c r="A1915" s="189" t="s">
        <v>1822</v>
      </c>
      <c r="B1915" s="189"/>
      <c r="C1915" s="189" t="s">
        <v>3699</v>
      </c>
      <c r="D1915" s="190">
        <v>45566</v>
      </c>
      <c r="E1915" s="191">
        <v>45631</v>
      </c>
      <c r="F1915" s="132">
        <v>138.56</v>
      </c>
      <c r="G1915" s="193">
        <v>112120612120</v>
      </c>
      <c r="H1915" s="189" t="s">
        <v>1869</v>
      </c>
      <c r="I1915" s="189" t="s">
        <v>3701</v>
      </c>
      <c r="J1915" s="189" t="s">
        <v>253</v>
      </c>
      <c r="K1915" s="136"/>
      <c r="L1915" s="140" t="s">
        <v>755</v>
      </c>
      <c r="M1915" s="139" t="s">
        <v>254</v>
      </c>
    </row>
    <row r="1916" spans="1:13">
      <c r="A1916" s="189" t="s">
        <v>1822</v>
      </c>
      <c r="B1916" s="189"/>
      <c r="C1916" s="189" t="s">
        <v>3702</v>
      </c>
      <c r="D1916" s="190">
        <v>45566</v>
      </c>
      <c r="E1916" s="191">
        <v>45631</v>
      </c>
      <c r="F1916" s="132">
        <v>10521.14</v>
      </c>
      <c r="G1916" s="193">
        <v>112120612120</v>
      </c>
      <c r="H1916" s="189" t="s">
        <v>1869</v>
      </c>
      <c r="I1916" s="189" t="s">
        <v>3703</v>
      </c>
      <c r="J1916" s="189" t="s">
        <v>0</v>
      </c>
      <c r="K1916" s="136"/>
      <c r="L1916" s="140" t="s">
        <v>755</v>
      </c>
      <c r="M1916" s="139" t="s">
        <v>1</v>
      </c>
    </row>
    <row r="1917" spans="1:13">
      <c r="A1917" s="189" t="s">
        <v>1822</v>
      </c>
      <c r="B1917" s="189"/>
      <c r="C1917" s="189" t="s">
        <v>3704</v>
      </c>
      <c r="D1917" s="190">
        <v>45566</v>
      </c>
      <c r="E1917" s="191">
        <v>45631</v>
      </c>
      <c r="F1917" s="132">
        <v>262.56</v>
      </c>
      <c r="G1917" s="193">
        <v>112120612130</v>
      </c>
      <c r="H1917" s="189" t="s">
        <v>1872</v>
      </c>
      <c r="I1917" s="189" t="s">
        <v>3705</v>
      </c>
      <c r="J1917" s="189" t="s">
        <v>0</v>
      </c>
      <c r="K1917" s="136"/>
      <c r="L1917" s="140" t="s">
        <v>755</v>
      </c>
      <c r="M1917" s="139" t="s">
        <v>1</v>
      </c>
    </row>
    <row r="1918" spans="1:13">
      <c r="A1918" s="189" t="s">
        <v>1822</v>
      </c>
      <c r="B1918" s="189"/>
      <c r="C1918" s="189" t="s">
        <v>3706</v>
      </c>
      <c r="D1918" s="190">
        <v>45566</v>
      </c>
      <c r="E1918" s="191">
        <v>45631</v>
      </c>
      <c r="F1918" s="132">
        <v>1666.17</v>
      </c>
      <c r="G1918" s="193">
        <v>112120612120</v>
      </c>
      <c r="H1918" s="189" t="s">
        <v>1869</v>
      </c>
      <c r="I1918" s="189" t="s">
        <v>3707</v>
      </c>
      <c r="J1918" s="189" t="s">
        <v>257</v>
      </c>
      <c r="K1918" s="136"/>
      <c r="L1918" s="140" t="s">
        <v>755</v>
      </c>
      <c r="M1918" s="139" t="s">
        <v>258</v>
      </c>
    </row>
    <row r="1919" spans="1:13">
      <c r="A1919" s="189" t="s">
        <v>1822</v>
      </c>
      <c r="B1919" s="189"/>
      <c r="C1919" s="189" t="s">
        <v>3708</v>
      </c>
      <c r="D1919" s="190">
        <v>45566</v>
      </c>
      <c r="E1919" s="191">
        <v>45631</v>
      </c>
      <c r="F1919" s="132">
        <v>401.79</v>
      </c>
      <c r="G1919" s="193">
        <v>112120612130</v>
      </c>
      <c r="H1919" s="189" t="s">
        <v>1872</v>
      </c>
      <c r="I1919" s="189" t="s">
        <v>3709</v>
      </c>
      <c r="J1919" s="189" t="s">
        <v>223</v>
      </c>
      <c r="K1919" s="136"/>
      <c r="L1919" s="140" t="s">
        <v>755</v>
      </c>
      <c r="M1919" s="139" t="s">
        <v>224</v>
      </c>
    </row>
    <row r="1920" spans="1:13">
      <c r="A1920" s="189" t="s">
        <v>1822</v>
      </c>
      <c r="B1920" s="189"/>
      <c r="C1920" s="189" t="s">
        <v>3710</v>
      </c>
      <c r="D1920" s="190">
        <v>45566</v>
      </c>
      <c r="E1920" s="191">
        <v>45631</v>
      </c>
      <c r="F1920" s="132">
        <v>2457.69</v>
      </c>
      <c r="G1920" s="193">
        <v>112120612120</v>
      </c>
      <c r="H1920" s="189" t="s">
        <v>1869</v>
      </c>
      <c r="I1920" s="189" t="s">
        <v>3711</v>
      </c>
      <c r="J1920" s="189" t="s">
        <v>223</v>
      </c>
      <c r="K1920" s="136"/>
      <c r="L1920" s="140" t="s">
        <v>755</v>
      </c>
      <c r="M1920" s="139" t="s">
        <v>224</v>
      </c>
    </row>
    <row r="1921" spans="1:13">
      <c r="A1921" s="189" t="s">
        <v>1875</v>
      </c>
      <c r="B1921" s="189"/>
      <c r="C1921" s="189" t="s">
        <v>3712</v>
      </c>
      <c r="D1921" s="190">
        <v>45566</v>
      </c>
      <c r="E1921" s="191">
        <v>45631</v>
      </c>
      <c r="F1921" s="132">
        <v>8836.98</v>
      </c>
      <c r="G1921" s="193">
        <v>112120503040</v>
      </c>
      <c r="H1921" s="189" t="s">
        <v>1832</v>
      </c>
      <c r="I1921" s="189" t="s">
        <v>3713</v>
      </c>
      <c r="J1921" s="189" t="s">
        <v>307</v>
      </c>
      <c r="K1921" s="136"/>
      <c r="L1921" s="140" t="s">
        <v>755</v>
      </c>
      <c r="M1921" s="139" t="s">
        <v>308</v>
      </c>
    </row>
    <row r="1922" spans="1:13">
      <c r="A1922" s="189" t="s">
        <v>1875</v>
      </c>
      <c r="B1922" s="189"/>
      <c r="C1922" s="189" t="s">
        <v>3714</v>
      </c>
      <c r="D1922" s="190">
        <v>45566</v>
      </c>
      <c r="E1922" s="191">
        <v>45631</v>
      </c>
      <c r="F1922" s="132">
        <v>57719.41</v>
      </c>
      <c r="G1922" s="193">
        <v>112120503040</v>
      </c>
      <c r="H1922" s="189" t="s">
        <v>1832</v>
      </c>
      <c r="I1922" s="189" t="s">
        <v>3715</v>
      </c>
      <c r="J1922" s="189" t="s">
        <v>301</v>
      </c>
      <c r="K1922" s="136"/>
      <c r="L1922" s="140" t="s">
        <v>755</v>
      </c>
      <c r="M1922" s="139" t="s">
        <v>302</v>
      </c>
    </row>
    <row r="1923" spans="1:13">
      <c r="A1923" s="189" t="s">
        <v>1875</v>
      </c>
      <c r="B1923" s="189"/>
      <c r="C1923" s="189" t="s">
        <v>3716</v>
      </c>
      <c r="D1923" s="190">
        <v>45566</v>
      </c>
      <c r="E1923" s="191">
        <v>45631</v>
      </c>
      <c r="F1923" s="132">
        <v>-23766.91</v>
      </c>
      <c r="G1923" s="193">
        <v>211010200000</v>
      </c>
      <c r="H1923" s="189" t="s">
        <v>1844</v>
      </c>
      <c r="I1923" s="189" t="s">
        <v>3715</v>
      </c>
      <c r="J1923" s="189" t="s">
        <v>301</v>
      </c>
      <c r="K1923" s="136"/>
      <c r="L1923" s="140" t="s">
        <v>755</v>
      </c>
      <c r="M1923" s="139" t="s">
        <v>302</v>
      </c>
    </row>
    <row r="1924" spans="1:13">
      <c r="A1924" s="189" t="s">
        <v>1875</v>
      </c>
      <c r="B1924" s="189"/>
      <c r="C1924" s="189" t="s">
        <v>3717</v>
      </c>
      <c r="D1924" s="190">
        <v>45566</v>
      </c>
      <c r="E1924" s="191">
        <v>45631</v>
      </c>
      <c r="F1924" s="132">
        <v>206786.76</v>
      </c>
      <c r="G1924" s="193">
        <v>112120503040</v>
      </c>
      <c r="H1924" s="189" t="s">
        <v>1832</v>
      </c>
      <c r="I1924" s="189" t="s">
        <v>3715</v>
      </c>
      <c r="J1924" s="189" t="s">
        <v>301</v>
      </c>
      <c r="K1924" s="136"/>
      <c r="L1924" s="140" t="s">
        <v>755</v>
      </c>
      <c r="M1924" s="139" t="s">
        <v>302</v>
      </c>
    </row>
    <row r="1925" spans="1:13">
      <c r="A1925" s="189" t="s">
        <v>1875</v>
      </c>
      <c r="B1925" s="189"/>
      <c r="C1925" s="189" t="s">
        <v>3718</v>
      </c>
      <c r="D1925" s="190">
        <v>45566</v>
      </c>
      <c r="E1925" s="191">
        <v>45631</v>
      </c>
      <c r="F1925" s="132">
        <v>127409.19</v>
      </c>
      <c r="G1925" s="193">
        <v>112120503040</v>
      </c>
      <c r="H1925" s="189" t="s">
        <v>1832</v>
      </c>
      <c r="I1925" s="189" t="s">
        <v>3719</v>
      </c>
      <c r="J1925" s="189" t="s">
        <v>325</v>
      </c>
      <c r="K1925" s="136"/>
      <c r="L1925" s="140" t="s">
        <v>755</v>
      </c>
      <c r="M1925" s="139" t="s">
        <v>326</v>
      </c>
    </row>
    <row r="1926" spans="1:13">
      <c r="A1926" s="189" t="s">
        <v>1875</v>
      </c>
      <c r="B1926" s="189"/>
      <c r="C1926" s="189" t="s">
        <v>3720</v>
      </c>
      <c r="D1926" s="190">
        <v>45566</v>
      </c>
      <c r="E1926" s="191">
        <v>45631</v>
      </c>
      <c r="F1926" s="132">
        <v>187993.24</v>
      </c>
      <c r="G1926" s="193">
        <v>112120503040</v>
      </c>
      <c r="H1926" s="189" t="s">
        <v>1832</v>
      </c>
      <c r="I1926" s="189" t="s">
        <v>3721</v>
      </c>
      <c r="J1926" s="189" t="s">
        <v>299</v>
      </c>
      <c r="K1926" s="136"/>
      <c r="L1926" s="140" t="s">
        <v>755</v>
      </c>
      <c r="M1926" s="139" t="s">
        <v>300</v>
      </c>
    </row>
    <row r="1927" spans="1:13">
      <c r="A1927" s="189" t="s">
        <v>1875</v>
      </c>
      <c r="B1927" s="189"/>
      <c r="C1927" s="189" t="s">
        <v>3722</v>
      </c>
      <c r="D1927" s="190">
        <v>45566</v>
      </c>
      <c r="E1927" s="191">
        <v>45631</v>
      </c>
      <c r="F1927" s="132">
        <v>134519.07999999999</v>
      </c>
      <c r="G1927" s="193">
        <v>112120503040</v>
      </c>
      <c r="H1927" s="189" t="s">
        <v>1832</v>
      </c>
      <c r="I1927" s="189" t="s">
        <v>3723</v>
      </c>
      <c r="J1927" s="189" t="s">
        <v>303</v>
      </c>
      <c r="K1927" s="136"/>
      <c r="L1927" s="140" t="s">
        <v>755</v>
      </c>
      <c r="M1927" s="139" t="s">
        <v>304</v>
      </c>
    </row>
    <row r="1928" spans="1:13">
      <c r="A1928" s="189" t="s">
        <v>1875</v>
      </c>
      <c r="B1928" s="189"/>
      <c r="C1928" s="189" t="s">
        <v>3724</v>
      </c>
      <c r="D1928" s="190">
        <v>45566</v>
      </c>
      <c r="E1928" s="191">
        <v>45631</v>
      </c>
      <c r="F1928" s="132">
        <v>276421.65000000002</v>
      </c>
      <c r="G1928" s="193">
        <v>112120503040</v>
      </c>
      <c r="H1928" s="189" t="s">
        <v>1832</v>
      </c>
      <c r="I1928" s="189" t="s">
        <v>3725</v>
      </c>
      <c r="J1928" s="189" t="s">
        <v>305</v>
      </c>
      <c r="K1928" s="136"/>
      <c r="L1928" s="140" t="s">
        <v>755</v>
      </c>
      <c r="M1928" s="139" t="s">
        <v>306</v>
      </c>
    </row>
    <row r="1929" spans="1:13">
      <c r="A1929" s="189" t="s">
        <v>1875</v>
      </c>
      <c r="B1929" s="189"/>
      <c r="C1929" s="189" t="s">
        <v>2545</v>
      </c>
      <c r="D1929" s="190">
        <v>45566</v>
      </c>
      <c r="E1929" s="191">
        <v>45631</v>
      </c>
      <c r="F1929" s="132">
        <v>132801.19</v>
      </c>
      <c r="G1929" s="193">
        <v>112120503040</v>
      </c>
      <c r="H1929" s="189" t="s">
        <v>1832</v>
      </c>
      <c r="I1929" s="189" t="s">
        <v>3713</v>
      </c>
      <c r="J1929" s="189" t="s">
        <v>307</v>
      </c>
      <c r="K1929" s="136"/>
      <c r="L1929" s="140" t="s">
        <v>755</v>
      </c>
      <c r="M1929" s="139" t="s">
        <v>308</v>
      </c>
    </row>
    <row r="1930" spans="1:13">
      <c r="A1930" s="189" t="s">
        <v>1875</v>
      </c>
      <c r="B1930" s="189"/>
      <c r="C1930" s="189" t="s">
        <v>3726</v>
      </c>
      <c r="D1930" s="190">
        <v>45566</v>
      </c>
      <c r="E1930" s="191">
        <v>45631</v>
      </c>
      <c r="F1930" s="132">
        <v>-29673.67</v>
      </c>
      <c r="G1930" s="193">
        <v>211010200000</v>
      </c>
      <c r="H1930" s="189" t="s">
        <v>1844</v>
      </c>
      <c r="I1930" s="189" t="s">
        <v>3727</v>
      </c>
      <c r="J1930" s="189" t="s">
        <v>309</v>
      </c>
      <c r="K1930" s="136"/>
      <c r="L1930" s="140" t="s">
        <v>755</v>
      </c>
      <c r="M1930" s="139" t="s">
        <v>310</v>
      </c>
    </row>
    <row r="1931" spans="1:13">
      <c r="A1931" s="189" t="s">
        <v>1875</v>
      </c>
      <c r="B1931" s="189"/>
      <c r="C1931" s="189" t="s">
        <v>3728</v>
      </c>
      <c r="D1931" s="190">
        <v>45566</v>
      </c>
      <c r="E1931" s="191">
        <v>45631</v>
      </c>
      <c r="F1931" s="132">
        <v>330859.57</v>
      </c>
      <c r="G1931" s="193">
        <v>112120503040</v>
      </c>
      <c r="H1931" s="189" t="s">
        <v>1832</v>
      </c>
      <c r="I1931" s="189" t="s">
        <v>3727</v>
      </c>
      <c r="J1931" s="189" t="s">
        <v>309</v>
      </c>
      <c r="K1931" s="136"/>
      <c r="L1931" s="140" t="s">
        <v>755</v>
      </c>
      <c r="M1931" s="139" t="s">
        <v>310</v>
      </c>
    </row>
    <row r="1932" spans="1:13">
      <c r="A1932" s="189" t="s">
        <v>1875</v>
      </c>
      <c r="B1932" s="189"/>
      <c r="C1932" s="189" t="s">
        <v>3729</v>
      </c>
      <c r="D1932" s="190">
        <v>45566</v>
      </c>
      <c r="E1932" s="191">
        <v>45631</v>
      </c>
      <c r="F1932" s="132">
        <v>101561.65</v>
      </c>
      <c r="G1932" s="193">
        <v>112120503040</v>
      </c>
      <c r="H1932" s="189" t="s">
        <v>1832</v>
      </c>
      <c r="I1932" s="189" t="s">
        <v>3730</v>
      </c>
      <c r="J1932" s="189" t="s">
        <v>323</v>
      </c>
      <c r="K1932" s="136"/>
      <c r="L1932" s="140" t="s">
        <v>755</v>
      </c>
      <c r="M1932" s="139" t="s">
        <v>324</v>
      </c>
    </row>
    <row r="1933" spans="1:13">
      <c r="A1933" s="189" t="s">
        <v>1875</v>
      </c>
      <c r="B1933" s="189"/>
      <c r="C1933" s="189" t="s">
        <v>3731</v>
      </c>
      <c r="D1933" s="190">
        <v>45566</v>
      </c>
      <c r="E1933" s="191">
        <v>45631</v>
      </c>
      <c r="F1933" s="132">
        <v>-13745.22</v>
      </c>
      <c r="G1933" s="193">
        <v>211010200000</v>
      </c>
      <c r="H1933" s="189" t="s">
        <v>1844</v>
      </c>
      <c r="I1933" s="189" t="s">
        <v>1876</v>
      </c>
      <c r="J1933" s="189" t="s">
        <v>26</v>
      </c>
      <c r="K1933" s="136"/>
      <c r="L1933" s="140" t="s">
        <v>755</v>
      </c>
      <c r="M1933" s="139" t="s">
        <v>27</v>
      </c>
    </row>
    <row r="1934" spans="1:13">
      <c r="A1934" s="189" t="s">
        <v>1875</v>
      </c>
      <c r="B1934" s="189"/>
      <c r="C1934" s="189" t="s">
        <v>3732</v>
      </c>
      <c r="D1934" s="190">
        <v>45566</v>
      </c>
      <c r="E1934" s="191">
        <v>45631</v>
      </c>
      <c r="F1934" s="132">
        <v>218101.03</v>
      </c>
      <c r="G1934" s="193">
        <v>112120503040</v>
      </c>
      <c r="H1934" s="189" t="s">
        <v>1832</v>
      </c>
      <c r="I1934" s="189" t="s">
        <v>1876</v>
      </c>
      <c r="J1934" s="189" t="s">
        <v>26</v>
      </c>
      <c r="K1934" s="136"/>
      <c r="L1934" s="140" t="s">
        <v>755</v>
      </c>
      <c r="M1934" s="139" t="s">
        <v>27</v>
      </c>
    </row>
    <row r="1935" spans="1:13">
      <c r="A1935" s="189" t="s">
        <v>1875</v>
      </c>
      <c r="B1935" s="189"/>
      <c r="C1935" s="189" t="s">
        <v>3733</v>
      </c>
      <c r="D1935" s="190">
        <v>45566</v>
      </c>
      <c r="E1935" s="191">
        <v>45631</v>
      </c>
      <c r="F1935" s="132">
        <v>-11078.5</v>
      </c>
      <c r="G1935" s="193">
        <v>211010200000</v>
      </c>
      <c r="H1935" s="189" t="s">
        <v>1844</v>
      </c>
      <c r="I1935" s="189" t="s">
        <v>1877</v>
      </c>
      <c r="J1935" s="189" t="s">
        <v>311</v>
      </c>
      <c r="K1935" s="136"/>
      <c r="L1935" s="140" t="s">
        <v>755</v>
      </c>
      <c r="M1935" s="139" t="s">
        <v>312</v>
      </c>
    </row>
    <row r="1936" spans="1:13">
      <c r="A1936" s="189" t="s">
        <v>1875</v>
      </c>
      <c r="B1936" s="189"/>
      <c r="C1936" s="189" t="s">
        <v>3734</v>
      </c>
      <c r="D1936" s="190">
        <v>45566</v>
      </c>
      <c r="E1936" s="191">
        <v>45631</v>
      </c>
      <c r="F1936" s="132">
        <v>152447.5</v>
      </c>
      <c r="G1936" s="193">
        <v>112120503040</v>
      </c>
      <c r="H1936" s="189" t="s">
        <v>1832</v>
      </c>
      <c r="I1936" s="189" t="s">
        <v>1877</v>
      </c>
      <c r="J1936" s="189" t="s">
        <v>311</v>
      </c>
      <c r="K1936" s="136"/>
      <c r="L1936" s="140" t="s">
        <v>755</v>
      </c>
      <c r="M1936" s="139" t="s">
        <v>312</v>
      </c>
    </row>
    <row r="1937" spans="1:13">
      <c r="A1937" s="189" t="s">
        <v>1875</v>
      </c>
      <c r="B1937" s="189"/>
      <c r="C1937" s="189" t="s">
        <v>3735</v>
      </c>
      <c r="D1937" s="190">
        <v>45566</v>
      </c>
      <c r="E1937" s="191">
        <v>45631</v>
      </c>
      <c r="F1937" s="132">
        <v>-45535.14</v>
      </c>
      <c r="G1937" s="193">
        <v>211010200000</v>
      </c>
      <c r="H1937" s="189" t="s">
        <v>1844</v>
      </c>
      <c r="I1937" s="189" t="s">
        <v>3736</v>
      </c>
      <c r="J1937" s="189" t="s">
        <v>297</v>
      </c>
      <c r="K1937" s="136"/>
      <c r="L1937" s="140" t="s">
        <v>755</v>
      </c>
      <c r="M1937" s="139" t="s">
        <v>298</v>
      </c>
    </row>
    <row r="1938" spans="1:13">
      <c r="A1938" s="189" t="s">
        <v>1875</v>
      </c>
      <c r="B1938" s="189"/>
      <c r="C1938" s="189" t="s">
        <v>3737</v>
      </c>
      <c r="D1938" s="190">
        <v>45566</v>
      </c>
      <c r="E1938" s="191">
        <v>45631</v>
      </c>
      <c r="F1938" s="132">
        <v>404652.42</v>
      </c>
      <c r="G1938" s="193">
        <v>112120503040</v>
      </c>
      <c r="H1938" s="189" t="s">
        <v>1832</v>
      </c>
      <c r="I1938" s="189" t="s">
        <v>3736</v>
      </c>
      <c r="J1938" s="189" t="s">
        <v>297</v>
      </c>
      <c r="K1938" s="136"/>
      <c r="L1938" s="140" t="s">
        <v>755</v>
      </c>
      <c r="M1938" s="139" t="s">
        <v>298</v>
      </c>
    </row>
    <row r="1939" spans="1:13">
      <c r="A1939" s="189" t="s">
        <v>1875</v>
      </c>
      <c r="B1939" s="189"/>
      <c r="C1939" s="189" t="s">
        <v>3738</v>
      </c>
      <c r="D1939" s="190">
        <v>45566</v>
      </c>
      <c r="E1939" s="191">
        <v>45631</v>
      </c>
      <c r="F1939" s="132">
        <v>493240.04</v>
      </c>
      <c r="G1939" s="193">
        <v>112120503040</v>
      </c>
      <c r="H1939" s="189" t="s">
        <v>1832</v>
      </c>
      <c r="I1939" s="189" t="s">
        <v>1878</v>
      </c>
      <c r="J1939" s="189" t="s">
        <v>38</v>
      </c>
      <c r="K1939" s="136"/>
      <c r="L1939" s="140" t="s">
        <v>755</v>
      </c>
      <c r="M1939" s="139" t="s">
        <v>39</v>
      </c>
    </row>
    <row r="1940" spans="1:13">
      <c r="A1940" s="189" t="s">
        <v>1875</v>
      </c>
      <c r="B1940" s="189"/>
      <c r="C1940" s="189" t="s">
        <v>3739</v>
      </c>
      <c r="D1940" s="190">
        <v>45566</v>
      </c>
      <c r="E1940" s="191">
        <v>45631</v>
      </c>
      <c r="F1940" s="132">
        <v>-13738.38</v>
      </c>
      <c r="G1940" s="193">
        <v>211010200000</v>
      </c>
      <c r="H1940" s="189" t="s">
        <v>1844</v>
      </c>
      <c r="I1940" s="189" t="s">
        <v>3740</v>
      </c>
      <c r="J1940" s="189" t="s">
        <v>313</v>
      </c>
      <c r="K1940" s="136"/>
      <c r="L1940" s="140" t="s">
        <v>755</v>
      </c>
      <c r="M1940" s="139" t="s">
        <v>314</v>
      </c>
    </row>
    <row r="1941" spans="1:13">
      <c r="A1941" s="189" t="s">
        <v>1875</v>
      </c>
      <c r="B1941" s="189"/>
      <c r="C1941" s="189" t="s">
        <v>3741</v>
      </c>
      <c r="D1941" s="190">
        <v>45566</v>
      </c>
      <c r="E1941" s="191">
        <v>45631</v>
      </c>
      <c r="F1941" s="132">
        <v>156267.01</v>
      </c>
      <c r="G1941" s="193">
        <v>112120503040</v>
      </c>
      <c r="H1941" s="189" t="s">
        <v>1832</v>
      </c>
      <c r="I1941" s="189" t="s">
        <v>3740</v>
      </c>
      <c r="J1941" s="189" t="s">
        <v>313</v>
      </c>
      <c r="K1941" s="136"/>
      <c r="L1941" s="140" t="s">
        <v>755</v>
      </c>
      <c r="M1941" s="139" t="s">
        <v>314</v>
      </c>
    </row>
    <row r="1942" spans="1:13">
      <c r="A1942" s="189" t="s">
        <v>1875</v>
      </c>
      <c r="B1942" s="189"/>
      <c r="C1942" s="189" t="s">
        <v>3742</v>
      </c>
      <c r="D1942" s="190">
        <v>45566</v>
      </c>
      <c r="E1942" s="191">
        <v>45631</v>
      </c>
      <c r="F1942" s="132">
        <v>-21579.07</v>
      </c>
      <c r="G1942" s="193">
        <v>211010200000</v>
      </c>
      <c r="H1942" s="189" t="s">
        <v>1844</v>
      </c>
      <c r="I1942" s="189" t="s">
        <v>3743</v>
      </c>
      <c r="J1942" s="189" t="s">
        <v>315</v>
      </c>
      <c r="K1942" s="136"/>
      <c r="L1942" s="140" t="s">
        <v>755</v>
      </c>
      <c r="M1942" s="139" t="s">
        <v>316</v>
      </c>
    </row>
    <row r="1943" spans="1:13">
      <c r="A1943" s="189" t="s">
        <v>1875</v>
      </c>
      <c r="B1943" s="189"/>
      <c r="C1943" s="189" t="s">
        <v>3744</v>
      </c>
      <c r="D1943" s="190">
        <v>45566</v>
      </c>
      <c r="E1943" s="191">
        <v>45631</v>
      </c>
      <c r="F1943" s="132">
        <v>227877.32</v>
      </c>
      <c r="G1943" s="193">
        <v>112120503040</v>
      </c>
      <c r="H1943" s="189" t="s">
        <v>1832</v>
      </c>
      <c r="I1943" s="189" t="s">
        <v>3743</v>
      </c>
      <c r="J1943" s="189" t="s">
        <v>315</v>
      </c>
      <c r="K1943" s="136"/>
      <c r="L1943" s="140" t="s">
        <v>755</v>
      </c>
      <c r="M1943" s="139" t="s">
        <v>316</v>
      </c>
    </row>
    <row r="1944" spans="1:13">
      <c r="A1944" s="189" t="s">
        <v>1875</v>
      </c>
      <c r="B1944" s="189"/>
      <c r="C1944" s="189" t="s">
        <v>3745</v>
      </c>
      <c r="D1944" s="190">
        <v>45566</v>
      </c>
      <c r="E1944" s="191">
        <v>45631</v>
      </c>
      <c r="F1944" s="132">
        <v>34163.49</v>
      </c>
      <c r="G1944" s="193">
        <v>112120503040</v>
      </c>
      <c r="H1944" s="189" t="s">
        <v>1832</v>
      </c>
      <c r="I1944" s="189" t="s">
        <v>3746</v>
      </c>
      <c r="J1944" s="189" t="s">
        <v>317</v>
      </c>
      <c r="K1944" s="136"/>
      <c r="L1944" s="140" t="s">
        <v>755</v>
      </c>
      <c r="M1944" s="139" t="s">
        <v>318</v>
      </c>
    </row>
    <row r="1945" spans="1:13">
      <c r="A1945" s="189" t="s">
        <v>1875</v>
      </c>
      <c r="B1945" s="189"/>
      <c r="C1945" s="189" t="s">
        <v>3747</v>
      </c>
      <c r="D1945" s="190">
        <v>45566</v>
      </c>
      <c r="E1945" s="191">
        <v>45631</v>
      </c>
      <c r="F1945" s="132">
        <v>-5045.1400000000003</v>
      </c>
      <c r="G1945" s="193">
        <v>211010200000</v>
      </c>
      <c r="H1945" s="189" t="s">
        <v>1844</v>
      </c>
      <c r="I1945" s="189" t="s">
        <v>3748</v>
      </c>
      <c r="J1945" s="189" t="s">
        <v>291</v>
      </c>
      <c r="K1945" s="136"/>
      <c r="L1945" s="140" t="s">
        <v>755</v>
      </c>
      <c r="M1945" s="139" t="s">
        <v>292</v>
      </c>
    </row>
    <row r="1946" spans="1:13">
      <c r="A1946" s="189" t="s">
        <v>1875</v>
      </c>
      <c r="B1946" s="189"/>
      <c r="C1946" s="189" t="s">
        <v>3749</v>
      </c>
      <c r="D1946" s="190">
        <v>45566</v>
      </c>
      <c r="E1946" s="191">
        <v>45631</v>
      </c>
      <c r="F1946" s="132">
        <v>40335.65</v>
      </c>
      <c r="G1946" s="193">
        <v>112120503040</v>
      </c>
      <c r="H1946" s="189" t="s">
        <v>1832</v>
      </c>
      <c r="I1946" s="189" t="s">
        <v>3748</v>
      </c>
      <c r="J1946" s="189" t="s">
        <v>291</v>
      </c>
      <c r="K1946" s="136"/>
      <c r="L1946" s="140" t="s">
        <v>755</v>
      </c>
      <c r="M1946" s="139" t="s">
        <v>292</v>
      </c>
    </row>
    <row r="1947" spans="1:13">
      <c r="A1947" s="189" t="s">
        <v>1875</v>
      </c>
      <c r="B1947" s="189"/>
      <c r="C1947" s="189" t="s">
        <v>3750</v>
      </c>
      <c r="D1947" s="190">
        <v>45566</v>
      </c>
      <c r="E1947" s="191">
        <v>45631</v>
      </c>
      <c r="F1947" s="132">
        <v>34693.79</v>
      </c>
      <c r="G1947" s="193">
        <v>112120503040</v>
      </c>
      <c r="H1947" s="189" t="s">
        <v>1832</v>
      </c>
      <c r="I1947" s="189" t="s">
        <v>3751</v>
      </c>
      <c r="J1947" s="189" t="s">
        <v>293</v>
      </c>
      <c r="K1947" s="136"/>
      <c r="L1947" s="140" t="s">
        <v>755</v>
      </c>
      <c r="M1947" s="139" t="s">
        <v>294</v>
      </c>
    </row>
    <row r="1948" spans="1:13">
      <c r="A1948" s="189" t="s">
        <v>1875</v>
      </c>
      <c r="B1948" s="189"/>
      <c r="C1948" s="189" t="s">
        <v>3752</v>
      </c>
      <c r="D1948" s="190">
        <v>45566</v>
      </c>
      <c r="E1948" s="191">
        <v>45631</v>
      </c>
      <c r="F1948" s="132">
        <v>44664.21</v>
      </c>
      <c r="G1948" s="193">
        <v>112120503040</v>
      </c>
      <c r="H1948" s="189" t="s">
        <v>1832</v>
      </c>
      <c r="I1948" s="189" t="s">
        <v>3753</v>
      </c>
      <c r="J1948" s="189" t="s">
        <v>327</v>
      </c>
      <c r="K1948" s="136"/>
      <c r="L1948" s="140" t="s">
        <v>755</v>
      </c>
      <c r="M1948" s="139" t="s">
        <v>328</v>
      </c>
    </row>
    <row r="1949" spans="1:13">
      <c r="A1949" s="189" t="s">
        <v>1875</v>
      </c>
      <c r="B1949" s="189"/>
      <c r="C1949" s="189" t="s">
        <v>3754</v>
      </c>
      <c r="D1949" s="190">
        <v>45566</v>
      </c>
      <c r="E1949" s="191">
        <v>45631</v>
      </c>
      <c r="F1949" s="132">
        <v>54154.41</v>
      </c>
      <c r="G1949" s="193">
        <v>112120503040</v>
      </c>
      <c r="H1949" s="189" t="s">
        <v>1832</v>
      </c>
      <c r="I1949" s="189" t="s">
        <v>3755</v>
      </c>
      <c r="J1949" s="189" t="s">
        <v>329</v>
      </c>
      <c r="K1949" s="136"/>
      <c r="L1949" s="140" t="s">
        <v>755</v>
      </c>
      <c r="M1949" s="139" t="s">
        <v>330</v>
      </c>
    </row>
    <row r="1950" spans="1:13">
      <c r="A1950" s="189" t="s">
        <v>1875</v>
      </c>
      <c r="B1950" s="189"/>
      <c r="C1950" s="189" t="s">
        <v>3756</v>
      </c>
      <c r="D1950" s="190">
        <v>45566</v>
      </c>
      <c r="E1950" s="191">
        <v>45631</v>
      </c>
      <c r="F1950" s="132">
        <v>44371.01</v>
      </c>
      <c r="G1950" s="193">
        <v>112120503040</v>
      </c>
      <c r="H1950" s="189" t="s">
        <v>1832</v>
      </c>
      <c r="I1950" s="189" t="s">
        <v>1879</v>
      </c>
      <c r="J1950" s="189" t="s">
        <v>59</v>
      </c>
      <c r="K1950" s="136"/>
      <c r="L1950" s="140" t="s">
        <v>755</v>
      </c>
      <c r="M1950" s="139" t="s">
        <v>60</v>
      </c>
    </row>
    <row r="1951" spans="1:13">
      <c r="A1951" s="189" t="s">
        <v>1875</v>
      </c>
      <c r="B1951" s="189"/>
      <c r="C1951" s="189" t="s">
        <v>3757</v>
      </c>
      <c r="D1951" s="190">
        <v>45566</v>
      </c>
      <c r="E1951" s="191">
        <v>45631</v>
      </c>
      <c r="F1951" s="132">
        <v>35227.31</v>
      </c>
      <c r="G1951" s="193">
        <v>112120503040</v>
      </c>
      <c r="H1951" s="189" t="s">
        <v>1832</v>
      </c>
      <c r="I1951" s="189" t="s">
        <v>3758</v>
      </c>
      <c r="J1951" s="189" t="s">
        <v>331</v>
      </c>
      <c r="K1951" s="136"/>
      <c r="L1951" s="140" t="s">
        <v>755</v>
      </c>
      <c r="M1951" s="139" t="s">
        <v>332</v>
      </c>
    </row>
    <row r="1952" spans="1:13">
      <c r="A1952" s="189" t="s">
        <v>1875</v>
      </c>
      <c r="B1952" s="189"/>
      <c r="C1952" s="189" t="s">
        <v>3759</v>
      </c>
      <c r="D1952" s="190">
        <v>45566</v>
      </c>
      <c r="E1952" s="191">
        <v>45631</v>
      </c>
      <c r="F1952" s="132">
        <v>39354.15</v>
      </c>
      <c r="G1952" s="193">
        <v>112120503040</v>
      </c>
      <c r="H1952" s="189" t="s">
        <v>1832</v>
      </c>
      <c r="I1952" s="189" t="s">
        <v>3760</v>
      </c>
      <c r="J1952" s="189" t="s">
        <v>333</v>
      </c>
      <c r="K1952" s="136"/>
      <c r="L1952" s="140" t="s">
        <v>755</v>
      </c>
      <c r="M1952" s="139" t="s">
        <v>334</v>
      </c>
    </row>
    <row r="1953" spans="1:13">
      <c r="A1953" s="189" t="s">
        <v>1875</v>
      </c>
      <c r="B1953" s="189"/>
      <c r="C1953" s="189" t="s">
        <v>3761</v>
      </c>
      <c r="D1953" s="190">
        <v>45566</v>
      </c>
      <c r="E1953" s="191">
        <v>45631</v>
      </c>
      <c r="F1953" s="132">
        <v>36010.42</v>
      </c>
      <c r="G1953" s="193">
        <v>112120503040</v>
      </c>
      <c r="H1953" s="189" t="s">
        <v>1832</v>
      </c>
      <c r="I1953" s="189" t="s">
        <v>3762</v>
      </c>
      <c r="J1953" s="189" t="s">
        <v>335</v>
      </c>
      <c r="K1953" s="136"/>
      <c r="L1953" s="140" t="s">
        <v>755</v>
      </c>
      <c r="M1953" s="139" t="s">
        <v>336</v>
      </c>
    </row>
    <row r="1954" spans="1:13">
      <c r="A1954" s="189" t="s">
        <v>1875</v>
      </c>
      <c r="B1954" s="189"/>
      <c r="C1954" s="189" t="s">
        <v>3763</v>
      </c>
      <c r="D1954" s="190">
        <v>45566</v>
      </c>
      <c r="E1954" s="191">
        <v>45631</v>
      </c>
      <c r="F1954" s="132">
        <v>35910.04</v>
      </c>
      <c r="G1954" s="193">
        <v>112120503040</v>
      </c>
      <c r="H1954" s="189" t="s">
        <v>1832</v>
      </c>
      <c r="I1954" s="189" t="s">
        <v>3764</v>
      </c>
      <c r="J1954" s="189" t="s">
        <v>337</v>
      </c>
      <c r="K1954" s="136"/>
      <c r="L1954" s="140" t="s">
        <v>755</v>
      </c>
      <c r="M1954" s="139" t="s">
        <v>338</v>
      </c>
    </row>
    <row r="1955" spans="1:13">
      <c r="A1955" s="189" t="s">
        <v>1875</v>
      </c>
      <c r="B1955" s="189"/>
      <c r="C1955" s="189" t="s">
        <v>3765</v>
      </c>
      <c r="D1955" s="190">
        <v>45566</v>
      </c>
      <c r="E1955" s="191">
        <v>45631</v>
      </c>
      <c r="F1955" s="132">
        <v>71937.03</v>
      </c>
      <c r="G1955" s="193">
        <v>112120503040</v>
      </c>
      <c r="H1955" s="189" t="s">
        <v>1832</v>
      </c>
      <c r="I1955" s="189" t="s">
        <v>3766</v>
      </c>
      <c r="J1955" s="189" t="s">
        <v>295</v>
      </c>
      <c r="K1955" s="136"/>
      <c r="L1955" s="140" t="s">
        <v>755</v>
      </c>
      <c r="M1955" s="139" t="s">
        <v>296</v>
      </c>
    </row>
    <row r="1956" spans="1:13">
      <c r="A1956" s="189" t="s">
        <v>1875</v>
      </c>
      <c r="B1956" s="189"/>
      <c r="C1956" s="189" t="s">
        <v>3767</v>
      </c>
      <c r="D1956" s="190">
        <v>45566</v>
      </c>
      <c r="E1956" s="191">
        <v>45631</v>
      </c>
      <c r="F1956" s="132">
        <v>34605.730000000003</v>
      </c>
      <c r="G1956" s="193">
        <v>112120503040</v>
      </c>
      <c r="H1956" s="189" t="s">
        <v>1832</v>
      </c>
      <c r="I1956" s="189" t="s">
        <v>3768</v>
      </c>
      <c r="J1956" s="189" t="s">
        <v>339</v>
      </c>
      <c r="K1956" s="136"/>
      <c r="L1956" s="140" t="s">
        <v>755</v>
      </c>
      <c r="M1956" s="139" t="s">
        <v>340</v>
      </c>
    </row>
    <row r="1957" spans="1:13">
      <c r="A1957" s="189" t="s">
        <v>1875</v>
      </c>
      <c r="B1957" s="189"/>
      <c r="C1957" s="189" t="s">
        <v>3769</v>
      </c>
      <c r="D1957" s="190">
        <v>45566</v>
      </c>
      <c r="E1957" s="191">
        <v>45631</v>
      </c>
      <c r="F1957" s="132">
        <v>139892.53</v>
      </c>
      <c r="G1957" s="193">
        <v>112120503040</v>
      </c>
      <c r="H1957" s="189" t="s">
        <v>1832</v>
      </c>
      <c r="I1957" s="189" t="s">
        <v>3770</v>
      </c>
      <c r="J1957" s="189" t="s">
        <v>319</v>
      </c>
      <c r="K1957" s="136"/>
      <c r="L1957" s="140" t="s">
        <v>755</v>
      </c>
      <c r="M1957" s="139" t="s">
        <v>320</v>
      </c>
    </row>
    <row r="1958" spans="1:13">
      <c r="A1958" s="189" t="s">
        <v>1875</v>
      </c>
      <c r="B1958" s="189"/>
      <c r="C1958" s="189" t="s">
        <v>3771</v>
      </c>
      <c r="D1958" s="190">
        <v>45566</v>
      </c>
      <c r="E1958" s="191">
        <v>45631</v>
      </c>
      <c r="F1958" s="132">
        <v>35239.949999999997</v>
      </c>
      <c r="G1958" s="193">
        <v>112120503040</v>
      </c>
      <c r="H1958" s="189" t="s">
        <v>1832</v>
      </c>
      <c r="I1958" s="189" t="s">
        <v>3772</v>
      </c>
      <c r="J1958" s="189" t="s">
        <v>287</v>
      </c>
      <c r="K1958" s="136"/>
      <c r="L1958" s="140" t="s">
        <v>755</v>
      </c>
      <c r="M1958" s="139" t="s">
        <v>288</v>
      </c>
    </row>
    <row r="1959" spans="1:13">
      <c r="A1959" s="189" t="s">
        <v>1875</v>
      </c>
      <c r="B1959" s="189"/>
      <c r="C1959" s="189" t="s">
        <v>3773</v>
      </c>
      <c r="D1959" s="190">
        <v>45566</v>
      </c>
      <c r="E1959" s="191">
        <v>45631</v>
      </c>
      <c r="F1959" s="132">
        <v>34701.279999999999</v>
      </c>
      <c r="G1959" s="193">
        <v>112120503040</v>
      </c>
      <c r="H1959" s="189" t="s">
        <v>1832</v>
      </c>
      <c r="I1959" s="189" t="s">
        <v>3774</v>
      </c>
      <c r="J1959" s="189" t="s">
        <v>341</v>
      </c>
      <c r="K1959" s="136"/>
      <c r="L1959" s="140" t="s">
        <v>755</v>
      </c>
      <c r="M1959" s="139" t="s">
        <v>342</v>
      </c>
    </row>
    <row r="1960" spans="1:13">
      <c r="A1960" s="189" t="s">
        <v>1875</v>
      </c>
      <c r="B1960" s="189"/>
      <c r="C1960" s="189" t="s">
        <v>3775</v>
      </c>
      <c r="D1960" s="190">
        <v>45566</v>
      </c>
      <c r="E1960" s="191">
        <v>45631</v>
      </c>
      <c r="F1960" s="132">
        <v>34817.040000000001</v>
      </c>
      <c r="G1960" s="193">
        <v>112120503040</v>
      </c>
      <c r="H1960" s="189" t="s">
        <v>1832</v>
      </c>
      <c r="I1960" s="189" t="s">
        <v>3776</v>
      </c>
      <c r="J1960" s="189" t="s">
        <v>343</v>
      </c>
      <c r="K1960" s="136"/>
      <c r="L1960" s="140" t="s">
        <v>755</v>
      </c>
      <c r="M1960" s="139" t="s">
        <v>344</v>
      </c>
    </row>
    <row r="1961" spans="1:13">
      <c r="A1961" s="189" t="s">
        <v>1875</v>
      </c>
      <c r="B1961" s="189"/>
      <c r="C1961" s="189" t="s">
        <v>3777</v>
      </c>
      <c r="D1961" s="190">
        <v>45566</v>
      </c>
      <c r="E1961" s="191">
        <v>45631</v>
      </c>
      <c r="F1961" s="132">
        <v>40551.9</v>
      </c>
      <c r="G1961" s="193">
        <v>112120503040</v>
      </c>
      <c r="H1961" s="189" t="s">
        <v>1832</v>
      </c>
      <c r="I1961" s="189" t="s">
        <v>3778</v>
      </c>
      <c r="J1961" s="189" t="s">
        <v>283</v>
      </c>
      <c r="K1961" s="136"/>
      <c r="L1961" s="140" t="s">
        <v>755</v>
      </c>
      <c r="M1961" s="139" t="s">
        <v>284</v>
      </c>
    </row>
    <row r="1962" spans="1:13">
      <c r="A1962" s="189" t="s">
        <v>1875</v>
      </c>
      <c r="B1962" s="189"/>
      <c r="C1962" s="189" t="s">
        <v>3779</v>
      </c>
      <c r="D1962" s="190">
        <v>45566</v>
      </c>
      <c r="E1962" s="191">
        <v>45631</v>
      </c>
      <c r="F1962" s="132">
        <v>34760.089999999997</v>
      </c>
      <c r="G1962" s="193">
        <v>112120503040</v>
      </c>
      <c r="H1962" s="189" t="s">
        <v>1832</v>
      </c>
      <c r="I1962" s="189" t="s">
        <v>3780</v>
      </c>
      <c r="J1962" s="189" t="s">
        <v>345</v>
      </c>
      <c r="K1962" s="136"/>
      <c r="L1962" s="140" t="s">
        <v>755</v>
      </c>
      <c r="M1962" s="139" t="s">
        <v>346</v>
      </c>
    </row>
    <row r="1963" spans="1:13">
      <c r="A1963" s="189" t="s">
        <v>1875</v>
      </c>
      <c r="B1963" s="189"/>
      <c r="C1963" s="189" t="s">
        <v>3781</v>
      </c>
      <c r="D1963" s="190">
        <v>45566</v>
      </c>
      <c r="E1963" s="191">
        <v>45631</v>
      </c>
      <c r="F1963" s="132">
        <v>34629.040000000001</v>
      </c>
      <c r="G1963" s="193">
        <v>112120503040</v>
      </c>
      <c r="H1963" s="189" t="s">
        <v>1832</v>
      </c>
      <c r="I1963" s="189" t="s">
        <v>3782</v>
      </c>
      <c r="J1963" s="189" t="s">
        <v>347</v>
      </c>
      <c r="K1963" s="136"/>
      <c r="L1963" s="140" t="s">
        <v>755</v>
      </c>
      <c r="M1963" s="139" t="s">
        <v>348</v>
      </c>
    </row>
    <row r="1964" spans="1:13">
      <c r="A1964" s="189" t="s">
        <v>1875</v>
      </c>
      <c r="B1964" s="189"/>
      <c r="C1964" s="189" t="s">
        <v>3783</v>
      </c>
      <c r="D1964" s="190">
        <v>45566</v>
      </c>
      <c r="E1964" s="191">
        <v>45631</v>
      </c>
      <c r="F1964" s="132">
        <v>35210.44</v>
      </c>
      <c r="G1964" s="193">
        <v>112120503040</v>
      </c>
      <c r="H1964" s="189" t="s">
        <v>1832</v>
      </c>
      <c r="I1964" s="189" t="s">
        <v>3784</v>
      </c>
      <c r="J1964" s="189" t="s">
        <v>349</v>
      </c>
      <c r="K1964" s="136"/>
      <c r="L1964" s="140" t="s">
        <v>755</v>
      </c>
      <c r="M1964" s="139" t="s">
        <v>350</v>
      </c>
    </row>
    <row r="1965" spans="1:13">
      <c r="A1965" s="189" t="s">
        <v>1875</v>
      </c>
      <c r="B1965" s="189"/>
      <c r="C1965" s="189" t="s">
        <v>3785</v>
      </c>
      <c r="D1965" s="190">
        <v>45566</v>
      </c>
      <c r="E1965" s="191">
        <v>45631</v>
      </c>
      <c r="F1965" s="132">
        <v>35829.519999999997</v>
      </c>
      <c r="G1965" s="193">
        <v>112120503040</v>
      </c>
      <c r="H1965" s="189" t="s">
        <v>1832</v>
      </c>
      <c r="I1965" s="189" t="s">
        <v>3786</v>
      </c>
      <c r="J1965" s="189" t="s">
        <v>351</v>
      </c>
      <c r="K1965" s="136"/>
      <c r="L1965" s="140" t="s">
        <v>755</v>
      </c>
      <c r="M1965" s="139" t="s">
        <v>352</v>
      </c>
    </row>
    <row r="1966" spans="1:13">
      <c r="A1966" s="189" t="s">
        <v>1875</v>
      </c>
      <c r="B1966" s="189"/>
      <c r="C1966" s="189" t="s">
        <v>3787</v>
      </c>
      <c r="D1966" s="190">
        <v>45566</v>
      </c>
      <c r="E1966" s="191">
        <v>45631</v>
      </c>
      <c r="F1966" s="132">
        <v>35455.19</v>
      </c>
      <c r="G1966" s="193">
        <v>112120503040</v>
      </c>
      <c r="H1966" s="189" t="s">
        <v>1832</v>
      </c>
      <c r="I1966" s="189" t="s">
        <v>3776</v>
      </c>
      <c r="J1966" s="189" t="s">
        <v>343</v>
      </c>
      <c r="K1966" s="136"/>
      <c r="L1966" s="140" t="s">
        <v>755</v>
      </c>
      <c r="M1966" s="139" t="s">
        <v>344</v>
      </c>
    </row>
    <row r="1967" spans="1:13">
      <c r="A1967" s="189" t="s">
        <v>1875</v>
      </c>
      <c r="B1967" s="189"/>
      <c r="C1967" s="189" t="s">
        <v>3788</v>
      </c>
      <c r="D1967" s="190">
        <v>45566</v>
      </c>
      <c r="E1967" s="191">
        <v>45631</v>
      </c>
      <c r="F1967" s="132">
        <v>35002.32</v>
      </c>
      <c r="G1967" s="193">
        <v>112120503040</v>
      </c>
      <c r="H1967" s="189" t="s">
        <v>1832</v>
      </c>
      <c r="I1967" s="189" t="s">
        <v>3789</v>
      </c>
      <c r="J1967" s="189" t="s">
        <v>289</v>
      </c>
      <c r="K1967" s="136"/>
      <c r="L1967" s="140" t="s">
        <v>755</v>
      </c>
      <c r="M1967" s="139" t="s">
        <v>290</v>
      </c>
    </row>
    <row r="1968" spans="1:13">
      <c r="A1968" s="189" t="s">
        <v>1875</v>
      </c>
      <c r="B1968" s="189"/>
      <c r="C1968" s="189" t="s">
        <v>3790</v>
      </c>
      <c r="D1968" s="190">
        <v>45566</v>
      </c>
      <c r="E1968" s="191">
        <v>45631</v>
      </c>
      <c r="F1968" s="132">
        <v>52665.05</v>
      </c>
      <c r="G1968" s="193">
        <v>112120503040</v>
      </c>
      <c r="H1968" s="189" t="s">
        <v>1832</v>
      </c>
      <c r="I1968" s="189" t="s">
        <v>3791</v>
      </c>
      <c r="J1968" s="189" t="s">
        <v>353</v>
      </c>
      <c r="K1968" s="136"/>
      <c r="L1968" s="140" t="s">
        <v>755</v>
      </c>
      <c r="M1968" s="139" t="s">
        <v>354</v>
      </c>
    </row>
    <row r="1969" spans="1:13">
      <c r="A1969" s="189" t="s">
        <v>1875</v>
      </c>
      <c r="B1969" s="189"/>
      <c r="C1969" s="189" t="s">
        <v>3792</v>
      </c>
      <c r="D1969" s="190">
        <v>45566</v>
      </c>
      <c r="E1969" s="191">
        <v>45631</v>
      </c>
      <c r="F1969" s="132">
        <v>35884.269999999997</v>
      </c>
      <c r="G1969" s="193">
        <v>112120503040</v>
      </c>
      <c r="H1969" s="189" t="s">
        <v>1832</v>
      </c>
      <c r="I1969" s="189" t="s">
        <v>3793</v>
      </c>
      <c r="J1969" s="189" t="s">
        <v>355</v>
      </c>
      <c r="K1969" s="136"/>
      <c r="L1969" s="140" t="s">
        <v>755</v>
      </c>
      <c r="M1969" s="139" t="s">
        <v>356</v>
      </c>
    </row>
    <row r="1970" spans="1:13">
      <c r="A1970" s="189" t="s">
        <v>1875</v>
      </c>
      <c r="B1970" s="189"/>
      <c r="C1970" s="189" t="s">
        <v>3794</v>
      </c>
      <c r="D1970" s="190">
        <v>45566</v>
      </c>
      <c r="E1970" s="191">
        <v>45631</v>
      </c>
      <c r="F1970" s="132">
        <v>35668.269999999997</v>
      </c>
      <c r="G1970" s="193">
        <v>112120503040</v>
      </c>
      <c r="H1970" s="189" t="s">
        <v>1832</v>
      </c>
      <c r="I1970" s="189" t="s">
        <v>3795</v>
      </c>
      <c r="J1970" s="189" t="s">
        <v>357</v>
      </c>
      <c r="K1970" s="136"/>
      <c r="L1970" s="140" t="s">
        <v>755</v>
      </c>
      <c r="M1970" s="139" t="s">
        <v>358</v>
      </c>
    </row>
    <row r="1971" spans="1:13">
      <c r="A1971" s="189" t="s">
        <v>1875</v>
      </c>
      <c r="B1971" s="189"/>
      <c r="C1971" s="189" t="s">
        <v>3796</v>
      </c>
      <c r="D1971" s="190">
        <v>45566</v>
      </c>
      <c r="E1971" s="191">
        <v>45631</v>
      </c>
      <c r="F1971" s="132">
        <v>34620.14</v>
      </c>
      <c r="G1971" s="193">
        <v>112120503040</v>
      </c>
      <c r="H1971" s="189" t="s">
        <v>1832</v>
      </c>
      <c r="I1971" s="189" t="s">
        <v>3797</v>
      </c>
      <c r="J1971" s="189" t="s">
        <v>285</v>
      </c>
      <c r="K1971" s="136"/>
      <c r="L1971" s="140" t="s">
        <v>755</v>
      </c>
      <c r="M1971" s="139" t="s">
        <v>286</v>
      </c>
    </row>
    <row r="1972" spans="1:13">
      <c r="A1972" s="189" t="s">
        <v>1875</v>
      </c>
      <c r="B1972" s="189"/>
      <c r="C1972" s="189" t="s">
        <v>3798</v>
      </c>
      <c r="D1972" s="190">
        <v>45566</v>
      </c>
      <c r="E1972" s="191">
        <v>45631</v>
      </c>
      <c r="F1972" s="132">
        <v>97423.03</v>
      </c>
      <c r="G1972" s="193">
        <v>112120503040</v>
      </c>
      <c r="H1972" s="189" t="s">
        <v>1832</v>
      </c>
      <c r="I1972" s="189" t="s">
        <v>3799</v>
      </c>
      <c r="J1972" s="189" t="s">
        <v>377</v>
      </c>
      <c r="K1972" s="136"/>
      <c r="L1972" s="140" t="s">
        <v>755</v>
      </c>
      <c r="M1972" s="139" t="s">
        <v>378</v>
      </c>
    </row>
    <row r="1973" spans="1:13">
      <c r="A1973" s="189" t="s">
        <v>1875</v>
      </c>
      <c r="B1973" s="189"/>
      <c r="C1973" s="189" t="s">
        <v>3800</v>
      </c>
      <c r="D1973" s="190">
        <v>45566</v>
      </c>
      <c r="E1973" s="191">
        <v>45631</v>
      </c>
      <c r="F1973" s="132">
        <v>175779.18</v>
      </c>
      <c r="G1973" s="193">
        <v>112120503040</v>
      </c>
      <c r="H1973" s="189" t="s">
        <v>1832</v>
      </c>
      <c r="I1973" s="189" t="s">
        <v>3801</v>
      </c>
      <c r="J1973" s="189" t="s">
        <v>359</v>
      </c>
      <c r="K1973" s="136"/>
      <c r="L1973" s="140" t="s">
        <v>755</v>
      </c>
      <c r="M1973" s="139" t="s">
        <v>360</v>
      </c>
    </row>
    <row r="1974" spans="1:13">
      <c r="A1974" s="189" t="s">
        <v>1875</v>
      </c>
      <c r="B1974" s="189"/>
      <c r="C1974" s="189" t="s">
        <v>3802</v>
      </c>
      <c r="D1974" s="190">
        <v>45566</v>
      </c>
      <c r="E1974" s="191">
        <v>45631</v>
      </c>
      <c r="F1974" s="132">
        <v>117949.47</v>
      </c>
      <c r="G1974" s="193">
        <v>112120503040</v>
      </c>
      <c r="H1974" s="189" t="s">
        <v>1832</v>
      </c>
      <c r="I1974" s="189" t="s">
        <v>3803</v>
      </c>
      <c r="J1974" s="189" t="s">
        <v>407</v>
      </c>
      <c r="K1974" s="136"/>
      <c r="L1974" s="140" t="s">
        <v>755</v>
      </c>
      <c r="M1974" s="139" t="s">
        <v>408</v>
      </c>
    </row>
    <row r="1975" spans="1:13">
      <c r="A1975" s="189" t="s">
        <v>1875</v>
      </c>
      <c r="B1975" s="189"/>
      <c r="C1975" s="189" t="s">
        <v>3804</v>
      </c>
      <c r="D1975" s="190">
        <v>45566</v>
      </c>
      <c r="E1975" s="191">
        <v>45631</v>
      </c>
      <c r="F1975" s="132">
        <v>86406.38</v>
      </c>
      <c r="G1975" s="193">
        <v>112120503040</v>
      </c>
      <c r="H1975" s="189" t="s">
        <v>1832</v>
      </c>
      <c r="I1975" s="189" t="s">
        <v>3805</v>
      </c>
      <c r="J1975" s="189" t="s">
        <v>457</v>
      </c>
      <c r="K1975" s="136"/>
      <c r="L1975" s="140" t="s">
        <v>755</v>
      </c>
      <c r="M1975" s="139" t="s">
        <v>458</v>
      </c>
    </row>
    <row r="1976" spans="1:13">
      <c r="A1976" s="189" t="s">
        <v>1875</v>
      </c>
      <c r="B1976" s="189"/>
      <c r="C1976" s="189" t="s">
        <v>3806</v>
      </c>
      <c r="D1976" s="190">
        <v>45566</v>
      </c>
      <c r="E1976" s="191">
        <v>45631</v>
      </c>
      <c r="F1976" s="132">
        <v>-14182.3</v>
      </c>
      <c r="G1976" s="193">
        <v>211010200000</v>
      </c>
      <c r="H1976" s="189" t="s">
        <v>1844</v>
      </c>
      <c r="I1976" s="189" t="s">
        <v>3807</v>
      </c>
      <c r="J1976" s="189" t="s">
        <v>469</v>
      </c>
      <c r="K1976" s="136"/>
      <c r="L1976" s="140" t="s">
        <v>755</v>
      </c>
      <c r="M1976" s="139" t="s">
        <v>470</v>
      </c>
    </row>
    <row r="1977" spans="1:13">
      <c r="A1977" s="189" t="s">
        <v>1875</v>
      </c>
      <c r="B1977" s="189"/>
      <c r="C1977" s="189" t="s">
        <v>3808</v>
      </c>
      <c r="D1977" s="190">
        <v>45566</v>
      </c>
      <c r="E1977" s="191">
        <v>45631</v>
      </c>
      <c r="F1977" s="132">
        <v>471379.48</v>
      </c>
      <c r="G1977" s="193">
        <v>112120503040</v>
      </c>
      <c r="H1977" s="189" t="s">
        <v>1832</v>
      </c>
      <c r="I1977" s="189" t="s">
        <v>3807</v>
      </c>
      <c r="J1977" s="189" t="s">
        <v>469</v>
      </c>
      <c r="K1977" s="136"/>
      <c r="L1977" s="140" t="s">
        <v>755</v>
      </c>
      <c r="M1977" s="139" t="s">
        <v>470</v>
      </c>
    </row>
    <row r="1978" spans="1:13">
      <c r="A1978" s="189" t="s">
        <v>1875</v>
      </c>
      <c r="B1978" s="189"/>
      <c r="C1978" s="189" t="s">
        <v>3809</v>
      </c>
      <c r="D1978" s="190">
        <v>45566</v>
      </c>
      <c r="E1978" s="191">
        <v>45631</v>
      </c>
      <c r="F1978" s="132">
        <v>178336.87</v>
      </c>
      <c r="G1978" s="193">
        <v>112120503040</v>
      </c>
      <c r="H1978" s="189" t="s">
        <v>1832</v>
      </c>
      <c r="I1978" s="189" t="s">
        <v>3810</v>
      </c>
      <c r="J1978" s="189" t="s">
        <v>471</v>
      </c>
      <c r="K1978" s="136"/>
      <c r="L1978" s="140" t="s">
        <v>755</v>
      </c>
      <c r="M1978" s="139" t="s">
        <v>472</v>
      </c>
    </row>
    <row r="1979" spans="1:13">
      <c r="A1979" s="189" t="s">
        <v>1875</v>
      </c>
      <c r="B1979" s="189"/>
      <c r="C1979" s="189" t="s">
        <v>3811</v>
      </c>
      <c r="D1979" s="190">
        <v>45566</v>
      </c>
      <c r="E1979" s="191">
        <v>45631</v>
      </c>
      <c r="F1979" s="132">
        <v>33285.35</v>
      </c>
      <c r="G1979" s="193">
        <v>112120503040</v>
      </c>
      <c r="H1979" s="189" t="s">
        <v>1832</v>
      </c>
      <c r="I1979" s="189" t="s">
        <v>3812</v>
      </c>
      <c r="J1979" s="189" t="s">
        <v>405</v>
      </c>
      <c r="K1979" s="136"/>
      <c r="L1979" s="140" t="s">
        <v>755</v>
      </c>
      <c r="M1979" s="139" t="s">
        <v>406</v>
      </c>
    </row>
    <row r="1980" spans="1:13">
      <c r="A1980" s="189" t="s">
        <v>1875</v>
      </c>
      <c r="B1980" s="189"/>
      <c r="C1980" s="189" t="s">
        <v>3813</v>
      </c>
      <c r="D1980" s="190">
        <v>45566</v>
      </c>
      <c r="E1980" s="191">
        <v>45631</v>
      </c>
      <c r="F1980" s="132">
        <v>69448.009999999995</v>
      </c>
      <c r="G1980" s="193">
        <v>112120503040</v>
      </c>
      <c r="H1980" s="189" t="s">
        <v>1832</v>
      </c>
      <c r="I1980" s="189" t="s">
        <v>3814</v>
      </c>
      <c r="J1980" s="189" t="s">
        <v>483</v>
      </c>
      <c r="K1980" s="136"/>
      <c r="L1980" s="140" t="s">
        <v>755</v>
      </c>
      <c r="M1980" s="139" t="s">
        <v>484</v>
      </c>
    </row>
    <row r="1981" spans="1:13">
      <c r="A1981" s="189" t="s">
        <v>1875</v>
      </c>
      <c r="B1981" s="189"/>
      <c r="C1981" s="189" t="s">
        <v>3815</v>
      </c>
      <c r="D1981" s="190">
        <v>45566</v>
      </c>
      <c r="E1981" s="191">
        <v>45631</v>
      </c>
      <c r="F1981" s="132">
        <v>37489.730000000003</v>
      </c>
      <c r="G1981" s="193">
        <v>112120503040</v>
      </c>
      <c r="H1981" s="189" t="s">
        <v>1832</v>
      </c>
      <c r="I1981" s="189" t="s">
        <v>3816</v>
      </c>
      <c r="J1981" s="189" t="s">
        <v>401</v>
      </c>
      <c r="K1981" s="136"/>
      <c r="L1981" s="140" t="s">
        <v>755</v>
      </c>
      <c r="M1981" s="139" t="s">
        <v>402</v>
      </c>
    </row>
    <row r="1982" spans="1:13">
      <c r="A1982" s="189" t="s">
        <v>1875</v>
      </c>
      <c r="B1982" s="189"/>
      <c r="C1982" s="189" t="s">
        <v>3817</v>
      </c>
      <c r="D1982" s="190">
        <v>45566</v>
      </c>
      <c r="E1982" s="191">
        <v>45631</v>
      </c>
      <c r="F1982" s="132">
        <v>37950.519999999997</v>
      </c>
      <c r="G1982" s="193">
        <v>112120503040</v>
      </c>
      <c r="H1982" s="189" t="s">
        <v>1832</v>
      </c>
      <c r="I1982" s="189" t="s">
        <v>3818</v>
      </c>
      <c r="J1982" s="189" t="s">
        <v>361</v>
      </c>
      <c r="K1982" s="136"/>
      <c r="L1982" s="140" t="s">
        <v>755</v>
      </c>
      <c r="M1982" s="139" t="s">
        <v>362</v>
      </c>
    </row>
    <row r="1983" spans="1:13">
      <c r="A1983" s="189" t="s">
        <v>1875</v>
      </c>
      <c r="B1983" s="189"/>
      <c r="C1983" s="189" t="s">
        <v>3819</v>
      </c>
      <c r="D1983" s="190">
        <v>45566</v>
      </c>
      <c r="E1983" s="191">
        <v>45631</v>
      </c>
      <c r="F1983" s="132">
        <v>56831.82</v>
      </c>
      <c r="G1983" s="193">
        <v>112120503040</v>
      </c>
      <c r="H1983" s="189" t="s">
        <v>1832</v>
      </c>
      <c r="I1983" s="189" t="s">
        <v>3820</v>
      </c>
      <c r="J1983" s="189" t="s">
        <v>467</v>
      </c>
      <c r="K1983" s="136"/>
      <c r="L1983" s="140" t="s">
        <v>755</v>
      </c>
      <c r="M1983" s="139" t="s">
        <v>468</v>
      </c>
    </row>
    <row r="1984" spans="1:13">
      <c r="A1984" s="189" t="s">
        <v>1875</v>
      </c>
      <c r="B1984" s="189"/>
      <c r="C1984" s="189" t="s">
        <v>3821</v>
      </c>
      <c r="D1984" s="190">
        <v>45566</v>
      </c>
      <c r="E1984" s="191">
        <v>45631</v>
      </c>
      <c r="F1984" s="132">
        <v>42152.92</v>
      </c>
      <c r="G1984" s="193">
        <v>112120503040</v>
      </c>
      <c r="H1984" s="189" t="s">
        <v>1832</v>
      </c>
      <c r="I1984" s="189" t="s">
        <v>3822</v>
      </c>
      <c r="J1984" s="189" t="s">
        <v>441</v>
      </c>
      <c r="K1984" s="136"/>
      <c r="L1984" s="140" t="s">
        <v>755</v>
      </c>
      <c r="M1984" s="139" t="s">
        <v>442</v>
      </c>
    </row>
    <row r="1985" spans="1:13">
      <c r="A1985" s="189" t="s">
        <v>1875</v>
      </c>
      <c r="B1985" s="189"/>
      <c r="C1985" s="189" t="s">
        <v>3823</v>
      </c>
      <c r="D1985" s="190">
        <v>45566</v>
      </c>
      <c r="E1985" s="191">
        <v>45631</v>
      </c>
      <c r="F1985" s="132">
        <v>46361.09</v>
      </c>
      <c r="G1985" s="193">
        <v>112120503040</v>
      </c>
      <c r="H1985" s="189" t="s">
        <v>1832</v>
      </c>
      <c r="I1985" s="189" t="s">
        <v>3824</v>
      </c>
      <c r="J1985" s="189" t="s">
        <v>399</v>
      </c>
      <c r="K1985" s="136"/>
      <c r="L1985" s="140" t="s">
        <v>755</v>
      </c>
      <c r="M1985" s="139" t="s">
        <v>400</v>
      </c>
    </row>
    <row r="1986" spans="1:13">
      <c r="A1986" s="189" t="s">
        <v>1875</v>
      </c>
      <c r="B1986" s="189"/>
      <c r="C1986" s="189" t="s">
        <v>3825</v>
      </c>
      <c r="D1986" s="190">
        <v>45566</v>
      </c>
      <c r="E1986" s="191">
        <v>45631</v>
      </c>
      <c r="F1986" s="132">
        <v>31495.69</v>
      </c>
      <c r="G1986" s="193">
        <v>112120503040</v>
      </c>
      <c r="H1986" s="189" t="s">
        <v>1832</v>
      </c>
      <c r="I1986" s="189" t="s">
        <v>3826</v>
      </c>
      <c r="J1986" s="189" t="s">
        <v>373</v>
      </c>
      <c r="K1986" s="136"/>
      <c r="L1986" s="140" t="s">
        <v>755</v>
      </c>
      <c r="M1986" s="139" t="s">
        <v>374</v>
      </c>
    </row>
    <row r="1987" spans="1:13">
      <c r="A1987" s="189" t="s">
        <v>1875</v>
      </c>
      <c r="B1987" s="189"/>
      <c r="C1987" s="189" t="s">
        <v>3827</v>
      </c>
      <c r="D1987" s="190">
        <v>45566</v>
      </c>
      <c r="E1987" s="191">
        <v>45631</v>
      </c>
      <c r="F1987" s="132">
        <v>34519.64</v>
      </c>
      <c r="G1987" s="193">
        <v>112120503040</v>
      </c>
      <c r="H1987" s="189" t="s">
        <v>1832</v>
      </c>
      <c r="I1987" s="189" t="s">
        <v>3828</v>
      </c>
      <c r="J1987" s="189" t="s">
        <v>8</v>
      </c>
      <c r="K1987" s="136"/>
      <c r="L1987" s="140" t="s">
        <v>755</v>
      </c>
      <c r="M1987" s="139" t="s">
        <v>9</v>
      </c>
    </row>
    <row r="1988" spans="1:13">
      <c r="A1988" s="189" t="s">
        <v>1875</v>
      </c>
      <c r="B1988" s="189"/>
      <c r="C1988" s="189" t="s">
        <v>3829</v>
      </c>
      <c r="D1988" s="190">
        <v>45566</v>
      </c>
      <c r="E1988" s="191">
        <v>45631</v>
      </c>
      <c r="F1988" s="132">
        <v>31143.37</v>
      </c>
      <c r="G1988" s="193">
        <v>112120503040</v>
      </c>
      <c r="H1988" s="189" t="s">
        <v>1832</v>
      </c>
      <c r="I1988" s="189" t="s">
        <v>3830</v>
      </c>
      <c r="J1988" s="189" t="s">
        <v>6</v>
      </c>
      <c r="K1988" s="136"/>
      <c r="L1988" s="140" t="s">
        <v>755</v>
      </c>
      <c r="M1988" s="139" t="s">
        <v>7</v>
      </c>
    </row>
    <row r="1989" spans="1:13">
      <c r="A1989" s="189" t="s">
        <v>1875</v>
      </c>
      <c r="B1989" s="189"/>
      <c r="C1989" s="189" t="s">
        <v>3831</v>
      </c>
      <c r="D1989" s="190">
        <v>45566</v>
      </c>
      <c r="E1989" s="191">
        <v>45631</v>
      </c>
      <c r="F1989" s="132">
        <v>37812.69</v>
      </c>
      <c r="G1989" s="193">
        <v>112120503040</v>
      </c>
      <c r="H1989" s="189" t="s">
        <v>1832</v>
      </c>
      <c r="I1989" s="189" t="s">
        <v>3832</v>
      </c>
      <c r="J1989" s="189" t="s">
        <v>465</v>
      </c>
      <c r="K1989" s="136"/>
      <c r="L1989" s="140" t="s">
        <v>755</v>
      </c>
      <c r="M1989" s="139" t="s">
        <v>466</v>
      </c>
    </row>
    <row r="1990" spans="1:13">
      <c r="A1990" s="189" t="s">
        <v>1875</v>
      </c>
      <c r="B1990" s="189"/>
      <c r="C1990" s="189" t="s">
        <v>3833</v>
      </c>
      <c r="D1990" s="190">
        <v>45597</v>
      </c>
      <c r="E1990" s="191">
        <v>45631</v>
      </c>
      <c r="F1990" s="132">
        <v>346.71</v>
      </c>
      <c r="G1990" s="193">
        <v>112120503040</v>
      </c>
      <c r="H1990" s="189" t="s">
        <v>1832</v>
      </c>
      <c r="I1990" s="189" t="s">
        <v>3721</v>
      </c>
      <c r="J1990" s="189" t="s">
        <v>299</v>
      </c>
      <c r="K1990" s="136"/>
      <c r="L1990" s="140" t="s">
        <v>755</v>
      </c>
      <c r="M1990" s="139" t="s">
        <v>300</v>
      </c>
    </row>
    <row r="1991" spans="1:13">
      <c r="A1991" s="189" t="s">
        <v>1875</v>
      </c>
      <c r="B1991" s="189"/>
      <c r="C1991" s="189" t="s">
        <v>3834</v>
      </c>
      <c r="D1991" s="190">
        <v>45597</v>
      </c>
      <c r="E1991" s="191">
        <v>45631</v>
      </c>
      <c r="F1991" s="132">
        <v>416.7</v>
      </c>
      <c r="G1991" s="193">
        <v>112120503040</v>
      </c>
      <c r="H1991" s="189" t="s">
        <v>1832</v>
      </c>
      <c r="I1991" s="189" t="s">
        <v>3721</v>
      </c>
      <c r="J1991" s="189" t="s">
        <v>299</v>
      </c>
      <c r="K1991" s="136"/>
      <c r="L1991" s="140" t="s">
        <v>755</v>
      </c>
      <c r="M1991" s="139" t="s">
        <v>300</v>
      </c>
    </row>
    <row r="1992" spans="1:13">
      <c r="A1992" s="189" t="s">
        <v>1875</v>
      </c>
      <c r="B1992" s="189"/>
      <c r="C1992" s="189" t="s">
        <v>3835</v>
      </c>
      <c r="D1992" s="190">
        <v>45597</v>
      </c>
      <c r="E1992" s="191">
        <v>45631</v>
      </c>
      <c r="F1992" s="132">
        <v>120.6</v>
      </c>
      <c r="G1992" s="193">
        <v>112120503040</v>
      </c>
      <c r="H1992" s="189" t="s">
        <v>1832</v>
      </c>
      <c r="I1992" s="189" t="s">
        <v>1877</v>
      </c>
      <c r="J1992" s="189" t="s">
        <v>311</v>
      </c>
      <c r="K1992" s="136"/>
      <c r="L1992" s="140" t="s">
        <v>755</v>
      </c>
      <c r="M1992" s="139" t="s">
        <v>312</v>
      </c>
    </row>
    <row r="1993" spans="1:13">
      <c r="A1993" s="189" t="s">
        <v>1880</v>
      </c>
      <c r="B1993" s="189"/>
      <c r="C1993" s="189" t="s">
        <v>3836</v>
      </c>
      <c r="D1993" s="190">
        <v>45566</v>
      </c>
      <c r="E1993" s="191">
        <v>45631</v>
      </c>
      <c r="F1993" s="132">
        <v>21621.25</v>
      </c>
      <c r="G1993" s="193">
        <v>112120503040</v>
      </c>
      <c r="H1993" s="189" t="s">
        <v>1832</v>
      </c>
      <c r="I1993" s="189" t="s">
        <v>3266</v>
      </c>
      <c r="J1993" s="189" t="s">
        <v>117</v>
      </c>
      <c r="K1993" s="136"/>
      <c r="L1993" s="140" t="s">
        <v>755</v>
      </c>
      <c r="M1993" s="139" t="s">
        <v>118</v>
      </c>
    </row>
    <row r="1994" spans="1:13">
      <c r="A1994" s="189" t="s">
        <v>1880</v>
      </c>
      <c r="B1994" s="189"/>
      <c r="C1994" s="189" t="s">
        <v>3837</v>
      </c>
      <c r="D1994" s="190">
        <v>45566</v>
      </c>
      <c r="E1994" s="191">
        <v>45631</v>
      </c>
      <c r="F1994" s="132">
        <v>9245.69</v>
      </c>
      <c r="G1994" s="193">
        <v>112120503040</v>
      </c>
      <c r="H1994" s="189" t="s">
        <v>1832</v>
      </c>
      <c r="I1994" s="189" t="s">
        <v>3244</v>
      </c>
      <c r="J1994" s="189" t="s">
        <v>365</v>
      </c>
      <c r="K1994" s="136"/>
      <c r="L1994" s="140" t="s">
        <v>755</v>
      </c>
      <c r="M1994" s="139" t="s">
        <v>366</v>
      </c>
    </row>
    <row r="1995" spans="1:13">
      <c r="A1995" s="189" t="s">
        <v>1880</v>
      </c>
      <c r="B1995" s="189"/>
      <c r="C1995" s="189" t="s">
        <v>3838</v>
      </c>
      <c r="D1995" s="190">
        <v>45566</v>
      </c>
      <c r="E1995" s="191">
        <v>45631</v>
      </c>
      <c r="F1995" s="132">
        <v>65074.26</v>
      </c>
      <c r="G1995" s="193">
        <v>112120503040</v>
      </c>
      <c r="H1995" s="189" t="s">
        <v>1832</v>
      </c>
      <c r="I1995" s="189" t="s">
        <v>3258</v>
      </c>
      <c r="J1995" s="189" t="s">
        <v>105</v>
      </c>
      <c r="K1995" s="136"/>
      <c r="L1995" s="140" t="s">
        <v>755</v>
      </c>
      <c r="M1995" s="139" t="s">
        <v>106</v>
      </c>
    </row>
    <row r="1996" spans="1:13">
      <c r="A1996" s="189" t="s">
        <v>1880</v>
      </c>
      <c r="B1996" s="189"/>
      <c r="C1996" s="189" t="s">
        <v>3839</v>
      </c>
      <c r="D1996" s="190">
        <v>45566</v>
      </c>
      <c r="E1996" s="191">
        <v>45631</v>
      </c>
      <c r="F1996" s="132">
        <v>10400.66</v>
      </c>
      <c r="G1996" s="193">
        <v>112120503040</v>
      </c>
      <c r="H1996" s="189" t="s">
        <v>1832</v>
      </c>
      <c r="I1996" s="189" t="s">
        <v>3282</v>
      </c>
      <c r="J1996" s="189" t="s">
        <v>103</v>
      </c>
      <c r="K1996" s="136"/>
      <c r="L1996" s="140" t="s">
        <v>755</v>
      </c>
      <c r="M1996" s="139" t="s">
        <v>104</v>
      </c>
    </row>
    <row r="1997" spans="1:13">
      <c r="A1997" s="189" t="s">
        <v>1880</v>
      </c>
      <c r="B1997" s="189"/>
      <c r="C1997" s="189" t="s">
        <v>3840</v>
      </c>
      <c r="D1997" s="190">
        <v>45566</v>
      </c>
      <c r="E1997" s="191">
        <v>45631</v>
      </c>
      <c r="F1997" s="132">
        <v>43515.37</v>
      </c>
      <c r="G1997" s="193">
        <v>112120503040</v>
      </c>
      <c r="H1997" s="189" t="s">
        <v>1832</v>
      </c>
      <c r="I1997" s="189" t="s">
        <v>3260</v>
      </c>
      <c r="J1997" s="189" t="s">
        <v>101</v>
      </c>
      <c r="K1997" s="136"/>
      <c r="L1997" s="140" t="s">
        <v>755</v>
      </c>
      <c r="M1997" s="139" t="s">
        <v>102</v>
      </c>
    </row>
    <row r="1998" spans="1:13">
      <c r="A1998" s="189" t="s">
        <v>1880</v>
      </c>
      <c r="B1998" s="189"/>
      <c r="C1998" s="189" t="s">
        <v>3841</v>
      </c>
      <c r="D1998" s="190">
        <v>45566</v>
      </c>
      <c r="E1998" s="191">
        <v>45631</v>
      </c>
      <c r="F1998" s="132">
        <v>10336.73</v>
      </c>
      <c r="G1998" s="193">
        <v>112120503040</v>
      </c>
      <c r="H1998" s="189" t="s">
        <v>1832</v>
      </c>
      <c r="I1998" s="189" t="s">
        <v>3284</v>
      </c>
      <c r="J1998" s="189" t="s">
        <v>125</v>
      </c>
      <c r="K1998" s="136"/>
      <c r="L1998" s="140" t="s">
        <v>755</v>
      </c>
      <c r="M1998" s="139" t="s">
        <v>126</v>
      </c>
    </row>
    <row r="1999" spans="1:13">
      <c r="A1999" s="189" t="s">
        <v>1880</v>
      </c>
      <c r="B1999" s="189"/>
      <c r="C1999" s="189" t="s">
        <v>3842</v>
      </c>
      <c r="D1999" s="190">
        <v>45566</v>
      </c>
      <c r="E1999" s="191">
        <v>45631</v>
      </c>
      <c r="F1999" s="132">
        <v>18773.02</v>
      </c>
      <c r="G1999" s="193">
        <v>112120503040</v>
      </c>
      <c r="H1999" s="189" t="s">
        <v>1832</v>
      </c>
      <c r="I1999" s="189" t="s">
        <v>3276</v>
      </c>
      <c r="J1999" s="189" t="s">
        <v>73</v>
      </c>
      <c r="K1999" s="136"/>
      <c r="L1999" s="140" t="s">
        <v>755</v>
      </c>
      <c r="M1999" s="139" t="s">
        <v>74</v>
      </c>
    </row>
    <row r="2000" spans="1:13">
      <c r="A2000" s="189" t="s">
        <v>1880</v>
      </c>
      <c r="B2000" s="189"/>
      <c r="C2000" s="189" t="s">
        <v>3843</v>
      </c>
      <c r="D2000" s="190">
        <v>45566</v>
      </c>
      <c r="E2000" s="191">
        <v>45631</v>
      </c>
      <c r="F2000" s="132">
        <v>11195.99</v>
      </c>
      <c r="G2000" s="193">
        <v>112120503040</v>
      </c>
      <c r="H2000" s="189" t="s">
        <v>1832</v>
      </c>
      <c r="I2000" s="189" t="s">
        <v>3342</v>
      </c>
      <c r="J2000" s="189" t="s">
        <v>379</v>
      </c>
      <c r="K2000" s="136"/>
      <c r="L2000" s="140" t="s">
        <v>755</v>
      </c>
      <c r="M2000" s="139" t="s">
        <v>380</v>
      </c>
    </row>
    <row r="2001" spans="1:13">
      <c r="A2001" s="189" t="s">
        <v>1880</v>
      </c>
      <c r="B2001" s="189"/>
      <c r="C2001" s="189" t="s">
        <v>3844</v>
      </c>
      <c r="D2001" s="190">
        <v>45566</v>
      </c>
      <c r="E2001" s="191">
        <v>45631</v>
      </c>
      <c r="F2001" s="132">
        <v>167621.71</v>
      </c>
      <c r="G2001" s="193">
        <v>112120503040</v>
      </c>
      <c r="H2001" s="189" t="s">
        <v>1832</v>
      </c>
      <c r="I2001" s="189" t="s">
        <v>3236</v>
      </c>
      <c r="J2001" s="189" t="s">
        <v>383</v>
      </c>
      <c r="K2001" s="136"/>
      <c r="L2001" s="140" t="s">
        <v>755</v>
      </c>
      <c r="M2001" s="139" t="s">
        <v>384</v>
      </c>
    </row>
    <row r="2002" spans="1:13">
      <c r="A2002" s="189" t="s">
        <v>1880</v>
      </c>
      <c r="B2002" s="189"/>
      <c r="C2002" s="189" t="s">
        <v>3845</v>
      </c>
      <c r="D2002" s="190">
        <v>45566</v>
      </c>
      <c r="E2002" s="191">
        <v>45631</v>
      </c>
      <c r="F2002" s="132">
        <v>9042.75</v>
      </c>
      <c r="G2002" s="193">
        <v>112120503040</v>
      </c>
      <c r="H2002" s="189" t="s">
        <v>1832</v>
      </c>
      <c r="I2002" s="189" t="s">
        <v>3330</v>
      </c>
      <c r="J2002" s="189" t="s">
        <v>141</v>
      </c>
      <c r="K2002" s="136"/>
      <c r="L2002" s="140" t="s">
        <v>755</v>
      </c>
      <c r="M2002" s="139" t="s">
        <v>142</v>
      </c>
    </row>
    <row r="2003" spans="1:13">
      <c r="A2003" s="189" t="s">
        <v>1880</v>
      </c>
      <c r="B2003" s="189"/>
      <c r="C2003" s="189" t="s">
        <v>3846</v>
      </c>
      <c r="D2003" s="190">
        <v>45566</v>
      </c>
      <c r="E2003" s="191">
        <v>45631</v>
      </c>
      <c r="F2003" s="132">
        <v>53975.08</v>
      </c>
      <c r="G2003" s="193">
        <v>112120503040</v>
      </c>
      <c r="H2003" s="189" t="s">
        <v>1832</v>
      </c>
      <c r="I2003" s="189" t="s">
        <v>3262</v>
      </c>
      <c r="J2003" s="189" t="s">
        <v>113</v>
      </c>
      <c r="K2003" s="136"/>
      <c r="L2003" s="140" t="s">
        <v>755</v>
      </c>
      <c r="M2003" s="139" t="s">
        <v>114</v>
      </c>
    </row>
    <row r="2004" spans="1:13">
      <c r="A2004" s="189" t="s">
        <v>1880</v>
      </c>
      <c r="B2004" s="189"/>
      <c r="C2004" s="189" t="s">
        <v>3847</v>
      </c>
      <c r="D2004" s="190">
        <v>45566</v>
      </c>
      <c r="E2004" s="191">
        <v>45631</v>
      </c>
      <c r="F2004" s="132">
        <v>9042.76</v>
      </c>
      <c r="G2004" s="193">
        <v>112120503040</v>
      </c>
      <c r="H2004" s="189" t="s">
        <v>1832</v>
      </c>
      <c r="I2004" s="189" t="s">
        <v>3348</v>
      </c>
      <c r="J2004" s="189" t="s">
        <v>127</v>
      </c>
      <c r="K2004" s="136"/>
      <c r="L2004" s="140" t="s">
        <v>755</v>
      </c>
      <c r="M2004" s="139" t="s">
        <v>128</v>
      </c>
    </row>
    <row r="2005" spans="1:13">
      <c r="A2005" s="189" t="s">
        <v>1880</v>
      </c>
      <c r="B2005" s="189"/>
      <c r="C2005" s="189" t="s">
        <v>3848</v>
      </c>
      <c r="D2005" s="190">
        <v>45566</v>
      </c>
      <c r="E2005" s="191">
        <v>45631</v>
      </c>
      <c r="F2005" s="132">
        <v>6093.65</v>
      </c>
      <c r="G2005" s="193">
        <v>112120503040</v>
      </c>
      <c r="H2005" s="189" t="s">
        <v>1832</v>
      </c>
      <c r="I2005" s="189" t="s">
        <v>3286</v>
      </c>
      <c r="J2005" s="189" t="s">
        <v>129</v>
      </c>
      <c r="K2005" s="136"/>
      <c r="L2005" s="140" t="s">
        <v>755</v>
      </c>
      <c r="M2005" s="139" t="s">
        <v>130</v>
      </c>
    </row>
    <row r="2006" spans="1:13">
      <c r="A2006" s="189" t="s">
        <v>1880</v>
      </c>
      <c r="B2006" s="189"/>
      <c r="C2006" s="189" t="s">
        <v>3849</v>
      </c>
      <c r="D2006" s="190">
        <v>45566</v>
      </c>
      <c r="E2006" s="191">
        <v>45631</v>
      </c>
      <c r="F2006" s="132">
        <v>307437.69</v>
      </c>
      <c r="G2006" s="193">
        <v>112120503040</v>
      </c>
      <c r="H2006" s="189" t="s">
        <v>1832</v>
      </c>
      <c r="I2006" s="189" t="s">
        <v>1862</v>
      </c>
      <c r="J2006" s="189" t="s">
        <v>34</v>
      </c>
      <c r="K2006" s="136"/>
      <c r="L2006" s="140" t="s">
        <v>755</v>
      </c>
      <c r="M2006" s="139" t="s">
        <v>35</v>
      </c>
    </row>
    <row r="2007" spans="1:13">
      <c r="A2007" s="189" t="s">
        <v>1880</v>
      </c>
      <c r="B2007" s="189"/>
      <c r="C2007" s="189" t="s">
        <v>3849</v>
      </c>
      <c r="D2007" s="190">
        <v>45566</v>
      </c>
      <c r="E2007" s="191">
        <v>45631</v>
      </c>
      <c r="F2007" s="132">
        <v>-26157.49</v>
      </c>
      <c r="G2007" s="193">
        <v>112120503040</v>
      </c>
      <c r="H2007" s="189" t="s">
        <v>1832</v>
      </c>
      <c r="I2007" s="189" t="s">
        <v>1862</v>
      </c>
      <c r="J2007" s="189" t="s">
        <v>34</v>
      </c>
      <c r="K2007" s="136"/>
      <c r="L2007" s="140" t="s">
        <v>755</v>
      </c>
      <c r="M2007" s="139" t="s">
        <v>35</v>
      </c>
    </row>
    <row r="2008" spans="1:13">
      <c r="A2008" s="189" t="s">
        <v>1880</v>
      </c>
      <c r="B2008" s="189"/>
      <c r="C2008" s="189" t="s">
        <v>3850</v>
      </c>
      <c r="D2008" s="190">
        <v>45566</v>
      </c>
      <c r="E2008" s="191">
        <v>45631</v>
      </c>
      <c r="F2008" s="132">
        <v>10400.65</v>
      </c>
      <c r="G2008" s="193">
        <v>112120503040</v>
      </c>
      <c r="H2008" s="189" t="s">
        <v>1832</v>
      </c>
      <c r="I2008" s="189" t="s">
        <v>3316</v>
      </c>
      <c r="J2008" s="189" t="s">
        <v>161</v>
      </c>
      <c r="K2008" s="136"/>
      <c r="L2008" s="140" t="s">
        <v>755</v>
      </c>
      <c r="M2008" s="139" t="s">
        <v>162</v>
      </c>
    </row>
    <row r="2009" spans="1:13">
      <c r="A2009" s="189" t="s">
        <v>1880</v>
      </c>
      <c r="B2009" s="189"/>
      <c r="C2009" s="189" t="s">
        <v>3851</v>
      </c>
      <c r="D2009" s="190">
        <v>45566</v>
      </c>
      <c r="E2009" s="191">
        <v>45631</v>
      </c>
      <c r="F2009" s="132">
        <v>10400.66</v>
      </c>
      <c r="G2009" s="193">
        <v>112120503040</v>
      </c>
      <c r="H2009" s="189" t="s">
        <v>1832</v>
      </c>
      <c r="I2009" s="189" t="s">
        <v>3288</v>
      </c>
      <c r="J2009" s="189" t="s">
        <v>131</v>
      </c>
      <c r="K2009" s="136"/>
      <c r="L2009" s="140" t="s">
        <v>755</v>
      </c>
      <c r="M2009" s="139" t="s">
        <v>132</v>
      </c>
    </row>
    <row r="2010" spans="1:13">
      <c r="A2010" s="189" t="s">
        <v>1880</v>
      </c>
      <c r="B2010" s="189"/>
      <c r="C2010" s="189" t="s">
        <v>3852</v>
      </c>
      <c r="D2010" s="190">
        <v>45566</v>
      </c>
      <c r="E2010" s="191">
        <v>45631</v>
      </c>
      <c r="F2010" s="132">
        <v>9808.7000000000007</v>
      </c>
      <c r="G2010" s="193">
        <v>112120503040</v>
      </c>
      <c r="H2010" s="189" t="s">
        <v>1832</v>
      </c>
      <c r="I2010" s="189" t="s">
        <v>3332</v>
      </c>
      <c r="J2010" s="189" t="s">
        <v>10</v>
      </c>
      <c r="K2010" s="136"/>
      <c r="L2010" s="140" t="s">
        <v>755</v>
      </c>
      <c r="M2010" s="139" t="s">
        <v>11</v>
      </c>
    </row>
    <row r="2011" spans="1:13">
      <c r="A2011" s="189" t="s">
        <v>1880</v>
      </c>
      <c r="B2011" s="189"/>
      <c r="C2011" s="189" t="s">
        <v>3853</v>
      </c>
      <c r="D2011" s="190">
        <v>45566</v>
      </c>
      <c r="E2011" s="191">
        <v>45631</v>
      </c>
      <c r="F2011" s="132">
        <v>8931.59</v>
      </c>
      <c r="G2011" s="193">
        <v>112120503040</v>
      </c>
      <c r="H2011" s="189" t="s">
        <v>1832</v>
      </c>
      <c r="I2011" s="189" t="s">
        <v>3232</v>
      </c>
      <c r="J2011" s="189" t="s">
        <v>75</v>
      </c>
      <c r="K2011" s="136"/>
      <c r="L2011" s="140" t="s">
        <v>755</v>
      </c>
      <c r="M2011" s="139" t="s">
        <v>76</v>
      </c>
    </row>
    <row r="2012" spans="1:13">
      <c r="A2012" s="189" t="s">
        <v>1880</v>
      </c>
      <c r="B2012" s="189"/>
      <c r="C2012" s="189" t="s">
        <v>3854</v>
      </c>
      <c r="D2012" s="190">
        <v>45566</v>
      </c>
      <c r="E2012" s="191">
        <v>45631</v>
      </c>
      <c r="F2012" s="132">
        <v>10272.81</v>
      </c>
      <c r="G2012" s="193">
        <v>112120503040</v>
      </c>
      <c r="H2012" s="189" t="s">
        <v>1832</v>
      </c>
      <c r="I2012" s="189" t="s">
        <v>3310</v>
      </c>
      <c r="J2012" s="189" t="s">
        <v>149</v>
      </c>
      <c r="K2012" s="136"/>
      <c r="L2012" s="140" t="s">
        <v>755</v>
      </c>
      <c r="M2012" s="139" t="s">
        <v>150</v>
      </c>
    </row>
    <row r="2013" spans="1:13">
      <c r="A2013" s="189" t="s">
        <v>1880</v>
      </c>
      <c r="B2013" s="189"/>
      <c r="C2013" s="189" t="s">
        <v>3855</v>
      </c>
      <c r="D2013" s="190">
        <v>45566</v>
      </c>
      <c r="E2013" s="191">
        <v>45631</v>
      </c>
      <c r="F2013" s="132">
        <v>11058.38</v>
      </c>
      <c r="G2013" s="193">
        <v>112120503040</v>
      </c>
      <c r="H2013" s="189" t="s">
        <v>1832</v>
      </c>
      <c r="I2013" s="189" t="s">
        <v>3344</v>
      </c>
      <c r="J2013" s="189" t="s">
        <v>391</v>
      </c>
      <c r="K2013" s="136"/>
      <c r="L2013" s="140" t="s">
        <v>755</v>
      </c>
      <c r="M2013" s="139" t="s">
        <v>392</v>
      </c>
    </row>
    <row r="2014" spans="1:13">
      <c r="A2014" s="189" t="s">
        <v>1880</v>
      </c>
      <c r="B2014" s="189"/>
      <c r="C2014" s="189" t="s">
        <v>3856</v>
      </c>
      <c r="D2014" s="190">
        <v>45566</v>
      </c>
      <c r="E2014" s="191">
        <v>45631</v>
      </c>
      <c r="F2014" s="132">
        <v>8931.59</v>
      </c>
      <c r="G2014" s="193">
        <v>112120503040</v>
      </c>
      <c r="H2014" s="189" t="s">
        <v>1832</v>
      </c>
      <c r="I2014" s="189" t="s">
        <v>3290</v>
      </c>
      <c r="J2014" s="189" t="s">
        <v>133</v>
      </c>
      <c r="K2014" s="136"/>
      <c r="L2014" s="140" t="s">
        <v>755</v>
      </c>
      <c r="M2014" s="139" t="s">
        <v>134</v>
      </c>
    </row>
    <row r="2015" spans="1:13">
      <c r="A2015" s="189" t="s">
        <v>1880</v>
      </c>
      <c r="B2015" s="189"/>
      <c r="C2015" s="189" t="s">
        <v>3857</v>
      </c>
      <c r="D2015" s="190">
        <v>45566</v>
      </c>
      <c r="E2015" s="191">
        <v>45631</v>
      </c>
      <c r="F2015" s="132">
        <v>25977.79</v>
      </c>
      <c r="G2015" s="193">
        <v>112120503040</v>
      </c>
      <c r="H2015" s="189" t="s">
        <v>1832</v>
      </c>
      <c r="I2015" s="189" t="s">
        <v>3270</v>
      </c>
      <c r="J2015" s="189" t="s">
        <v>121</v>
      </c>
      <c r="K2015" s="136"/>
      <c r="L2015" s="140" t="s">
        <v>755</v>
      </c>
      <c r="M2015" s="139" t="s">
        <v>122</v>
      </c>
    </row>
    <row r="2016" spans="1:13">
      <c r="A2016" s="189" t="s">
        <v>1880</v>
      </c>
      <c r="B2016" s="189"/>
      <c r="C2016" s="189" t="s">
        <v>3858</v>
      </c>
      <c r="D2016" s="190">
        <v>45566</v>
      </c>
      <c r="E2016" s="191">
        <v>45631</v>
      </c>
      <c r="F2016" s="132">
        <v>43929.54</v>
      </c>
      <c r="G2016" s="193">
        <v>112120503040</v>
      </c>
      <c r="H2016" s="189" t="s">
        <v>1832</v>
      </c>
      <c r="I2016" s="189" t="s">
        <v>3254</v>
      </c>
      <c r="J2016" s="189" t="s">
        <v>77</v>
      </c>
      <c r="K2016" s="136"/>
      <c r="L2016" s="140" t="s">
        <v>755</v>
      </c>
      <c r="M2016" s="139" t="s">
        <v>78</v>
      </c>
    </row>
    <row r="2017" spans="1:13">
      <c r="A2017" s="189" t="s">
        <v>1880</v>
      </c>
      <c r="B2017" s="189"/>
      <c r="C2017" s="189" t="s">
        <v>3859</v>
      </c>
      <c r="D2017" s="190">
        <v>45566</v>
      </c>
      <c r="E2017" s="191">
        <v>45631</v>
      </c>
      <c r="F2017" s="132">
        <v>8709.2800000000007</v>
      </c>
      <c r="G2017" s="193">
        <v>112120503040</v>
      </c>
      <c r="H2017" s="189" t="s">
        <v>1832</v>
      </c>
      <c r="I2017" s="189" t="s">
        <v>3312</v>
      </c>
      <c r="J2017" s="189" t="s">
        <v>151</v>
      </c>
      <c r="K2017" s="136"/>
      <c r="L2017" s="140" t="s">
        <v>755</v>
      </c>
      <c r="M2017" s="139" t="s">
        <v>152</v>
      </c>
    </row>
    <row r="2018" spans="1:13">
      <c r="A2018" s="189" t="s">
        <v>1880</v>
      </c>
      <c r="B2018" s="189"/>
      <c r="C2018" s="189" t="s">
        <v>3860</v>
      </c>
      <c r="D2018" s="190">
        <v>45566</v>
      </c>
      <c r="E2018" s="191">
        <v>45631</v>
      </c>
      <c r="F2018" s="132">
        <v>37000.370000000003</v>
      </c>
      <c r="G2018" s="193">
        <v>112120503040</v>
      </c>
      <c r="H2018" s="189" t="s">
        <v>1832</v>
      </c>
      <c r="I2018" s="189" t="s">
        <v>3336</v>
      </c>
      <c r="J2018" s="189" t="s">
        <v>403</v>
      </c>
      <c r="K2018" s="136"/>
      <c r="L2018" s="140" t="s">
        <v>755</v>
      </c>
      <c r="M2018" s="139" t="s">
        <v>404</v>
      </c>
    </row>
    <row r="2019" spans="1:13">
      <c r="A2019" s="189" t="s">
        <v>1880</v>
      </c>
      <c r="B2019" s="189"/>
      <c r="C2019" s="189" t="s">
        <v>3861</v>
      </c>
      <c r="D2019" s="190">
        <v>45566</v>
      </c>
      <c r="E2019" s="191">
        <v>45631</v>
      </c>
      <c r="F2019" s="132">
        <v>12424.35</v>
      </c>
      <c r="G2019" s="193">
        <v>112120503040</v>
      </c>
      <c r="H2019" s="189" t="s">
        <v>1832</v>
      </c>
      <c r="I2019" s="189" t="s">
        <v>3278</v>
      </c>
      <c r="J2019" s="189" t="s">
        <v>67</v>
      </c>
      <c r="K2019" s="136"/>
      <c r="L2019" s="140" t="s">
        <v>755</v>
      </c>
      <c r="M2019" s="139" t="s">
        <v>68</v>
      </c>
    </row>
    <row r="2020" spans="1:13">
      <c r="A2020" s="189" t="s">
        <v>1880</v>
      </c>
      <c r="B2020" s="189"/>
      <c r="C2020" s="189" t="s">
        <v>3862</v>
      </c>
      <c r="D2020" s="190">
        <v>45566</v>
      </c>
      <c r="E2020" s="191">
        <v>45631</v>
      </c>
      <c r="F2020" s="132">
        <v>15832.23</v>
      </c>
      <c r="G2020" s="193">
        <v>112120503040</v>
      </c>
      <c r="H2020" s="189" t="s">
        <v>1832</v>
      </c>
      <c r="I2020" s="189" t="s">
        <v>3292</v>
      </c>
      <c r="J2020" s="189" t="s">
        <v>79</v>
      </c>
      <c r="K2020" s="136"/>
      <c r="L2020" s="140" t="s">
        <v>755</v>
      </c>
      <c r="M2020" s="139" t="s">
        <v>80</v>
      </c>
    </row>
    <row r="2021" spans="1:13">
      <c r="A2021" s="189" t="s">
        <v>1880</v>
      </c>
      <c r="B2021" s="189"/>
      <c r="C2021" s="189" t="s">
        <v>3863</v>
      </c>
      <c r="D2021" s="190">
        <v>45566</v>
      </c>
      <c r="E2021" s="191">
        <v>45631</v>
      </c>
      <c r="F2021" s="132">
        <v>8931.59</v>
      </c>
      <c r="G2021" s="193">
        <v>112120503040</v>
      </c>
      <c r="H2021" s="189" t="s">
        <v>1832</v>
      </c>
      <c r="I2021" s="189" t="s">
        <v>3318</v>
      </c>
      <c r="J2021" s="189" t="s">
        <v>99</v>
      </c>
      <c r="K2021" s="136"/>
      <c r="L2021" s="140" t="s">
        <v>755</v>
      </c>
      <c r="M2021" s="139" t="s">
        <v>100</v>
      </c>
    </row>
    <row r="2022" spans="1:13">
      <c r="A2022" s="189" t="s">
        <v>1880</v>
      </c>
      <c r="B2022" s="189"/>
      <c r="C2022" s="189" t="s">
        <v>3864</v>
      </c>
      <c r="D2022" s="190">
        <v>45566</v>
      </c>
      <c r="E2022" s="191">
        <v>45631</v>
      </c>
      <c r="F2022" s="132">
        <v>40976.120000000003</v>
      </c>
      <c r="G2022" s="193">
        <v>112120503040</v>
      </c>
      <c r="H2022" s="189" t="s">
        <v>1832</v>
      </c>
      <c r="I2022" s="189" t="s">
        <v>3238</v>
      </c>
      <c r="J2022" s="189" t="s">
        <v>409</v>
      </c>
      <c r="K2022" s="136"/>
      <c r="L2022" s="140" t="s">
        <v>755</v>
      </c>
      <c r="M2022" s="139" t="s">
        <v>410</v>
      </c>
    </row>
    <row r="2023" spans="1:13">
      <c r="A2023" s="189" t="s">
        <v>1880</v>
      </c>
      <c r="B2023" s="189"/>
      <c r="C2023" s="189" t="s">
        <v>3865</v>
      </c>
      <c r="D2023" s="190">
        <v>45566</v>
      </c>
      <c r="E2023" s="191">
        <v>45631</v>
      </c>
      <c r="F2023" s="132">
        <v>8709.2800000000007</v>
      </c>
      <c r="G2023" s="193">
        <v>112120503040</v>
      </c>
      <c r="H2023" s="189" t="s">
        <v>1832</v>
      </c>
      <c r="I2023" s="189" t="s">
        <v>3229</v>
      </c>
      <c r="J2023" s="189" t="s">
        <v>155</v>
      </c>
      <c r="K2023" s="136"/>
      <c r="L2023" s="140" t="s">
        <v>755</v>
      </c>
      <c r="M2023" s="139" t="s">
        <v>156</v>
      </c>
    </row>
    <row r="2024" spans="1:13">
      <c r="A2024" s="189" t="s">
        <v>1880</v>
      </c>
      <c r="B2024" s="189"/>
      <c r="C2024" s="189" t="s">
        <v>3866</v>
      </c>
      <c r="D2024" s="190">
        <v>45566</v>
      </c>
      <c r="E2024" s="191">
        <v>45631</v>
      </c>
      <c r="F2024" s="132">
        <v>116332.71</v>
      </c>
      <c r="G2024" s="193">
        <v>112120503040</v>
      </c>
      <c r="H2024" s="189" t="s">
        <v>1832</v>
      </c>
      <c r="I2024" s="189" t="s">
        <v>3248</v>
      </c>
      <c r="J2024" s="189" t="s">
        <v>83</v>
      </c>
      <c r="K2024" s="136"/>
      <c r="L2024" s="140" t="s">
        <v>755</v>
      </c>
      <c r="M2024" s="139" t="s">
        <v>84</v>
      </c>
    </row>
    <row r="2025" spans="1:13">
      <c r="A2025" s="189" t="s">
        <v>1880</v>
      </c>
      <c r="B2025" s="189"/>
      <c r="C2025" s="189" t="s">
        <v>3867</v>
      </c>
      <c r="D2025" s="190">
        <v>45566</v>
      </c>
      <c r="E2025" s="191">
        <v>45631</v>
      </c>
      <c r="F2025" s="132">
        <v>21001.77</v>
      </c>
      <c r="G2025" s="193">
        <v>112120503040</v>
      </c>
      <c r="H2025" s="189" t="s">
        <v>1832</v>
      </c>
      <c r="I2025" s="189" t="s">
        <v>3338</v>
      </c>
      <c r="J2025" s="189" t="s">
        <v>415</v>
      </c>
      <c r="K2025" s="136"/>
      <c r="L2025" s="140" t="s">
        <v>755</v>
      </c>
      <c r="M2025" s="139" t="s">
        <v>416</v>
      </c>
    </row>
    <row r="2026" spans="1:13">
      <c r="A2026" s="189" t="s">
        <v>1880</v>
      </c>
      <c r="B2026" s="189"/>
      <c r="C2026" s="189" t="s">
        <v>3868</v>
      </c>
      <c r="D2026" s="190">
        <v>45566</v>
      </c>
      <c r="E2026" s="191">
        <v>45631</v>
      </c>
      <c r="F2026" s="132">
        <v>39637.620000000003</v>
      </c>
      <c r="G2026" s="193">
        <v>112120503040</v>
      </c>
      <c r="H2026" s="189" t="s">
        <v>1832</v>
      </c>
      <c r="I2026" s="189" t="s">
        <v>3264</v>
      </c>
      <c r="J2026" s="189" t="s">
        <v>115</v>
      </c>
      <c r="K2026" s="136"/>
      <c r="L2026" s="140" t="s">
        <v>755</v>
      </c>
      <c r="M2026" s="139" t="s">
        <v>116</v>
      </c>
    </row>
    <row r="2027" spans="1:13">
      <c r="A2027" s="189" t="s">
        <v>1880</v>
      </c>
      <c r="B2027" s="189"/>
      <c r="C2027" s="189" t="s">
        <v>3869</v>
      </c>
      <c r="D2027" s="190">
        <v>45566</v>
      </c>
      <c r="E2027" s="191">
        <v>45631</v>
      </c>
      <c r="F2027" s="132">
        <v>9042.75</v>
      </c>
      <c r="G2027" s="193">
        <v>112120503040</v>
      </c>
      <c r="H2027" s="189" t="s">
        <v>1832</v>
      </c>
      <c r="I2027" s="189" t="s">
        <v>3324</v>
      </c>
      <c r="J2027" s="189" t="s">
        <v>137</v>
      </c>
      <c r="K2027" s="136"/>
      <c r="L2027" s="140" t="s">
        <v>755</v>
      </c>
      <c r="M2027" s="139" t="s">
        <v>138</v>
      </c>
    </row>
    <row r="2028" spans="1:13">
      <c r="A2028" s="189" t="s">
        <v>1880</v>
      </c>
      <c r="B2028" s="189"/>
      <c r="C2028" s="189" t="s">
        <v>3870</v>
      </c>
      <c r="D2028" s="190">
        <v>45566</v>
      </c>
      <c r="E2028" s="191">
        <v>45631</v>
      </c>
      <c r="F2028" s="132">
        <v>10272.799999999999</v>
      </c>
      <c r="G2028" s="193">
        <v>112120503040</v>
      </c>
      <c r="H2028" s="189" t="s">
        <v>1832</v>
      </c>
      <c r="I2028" s="189" t="s">
        <v>3294</v>
      </c>
      <c r="J2028" s="189" t="s">
        <v>69</v>
      </c>
      <c r="K2028" s="136"/>
      <c r="L2028" s="140" t="s">
        <v>755</v>
      </c>
      <c r="M2028" s="139" t="s">
        <v>70</v>
      </c>
    </row>
    <row r="2029" spans="1:13">
      <c r="A2029" s="189" t="s">
        <v>1880</v>
      </c>
      <c r="B2029" s="189"/>
      <c r="C2029" s="189" t="s">
        <v>3871</v>
      </c>
      <c r="D2029" s="190">
        <v>45566</v>
      </c>
      <c r="E2029" s="191">
        <v>45631</v>
      </c>
      <c r="F2029" s="132">
        <v>41202.79</v>
      </c>
      <c r="G2029" s="193">
        <v>112120503040</v>
      </c>
      <c r="H2029" s="189" t="s">
        <v>1832</v>
      </c>
      <c r="I2029" s="189" t="s">
        <v>3256</v>
      </c>
      <c r="J2029" s="189" t="s">
        <v>111</v>
      </c>
      <c r="K2029" s="136"/>
      <c r="L2029" s="140" t="s">
        <v>755</v>
      </c>
      <c r="M2029" s="139" t="s">
        <v>112</v>
      </c>
    </row>
    <row r="2030" spans="1:13">
      <c r="A2030" s="189" t="s">
        <v>1880</v>
      </c>
      <c r="B2030" s="189"/>
      <c r="C2030" s="189" t="s">
        <v>3872</v>
      </c>
      <c r="D2030" s="190">
        <v>45566</v>
      </c>
      <c r="E2030" s="191">
        <v>45631</v>
      </c>
      <c r="F2030" s="132">
        <v>10272.799999999999</v>
      </c>
      <c r="G2030" s="193">
        <v>112120503040</v>
      </c>
      <c r="H2030" s="189" t="s">
        <v>1832</v>
      </c>
      <c r="I2030" s="189" t="s">
        <v>3352</v>
      </c>
      <c r="J2030" s="189" t="s">
        <v>85</v>
      </c>
      <c r="K2030" s="136"/>
      <c r="L2030" s="140" t="s">
        <v>755</v>
      </c>
      <c r="M2030" s="139" t="s">
        <v>86</v>
      </c>
    </row>
    <row r="2031" spans="1:13">
      <c r="A2031" s="189" t="s">
        <v>1880</v>
      </c>
      <c r="B2031" s="189"/>
      <c r="C2031" s="189" t="s">
        <v>3873</v>
      </c>
      <c r="D2031" s="190">
        <v>45566</v>
      </c>
      <c r="E2031" s="191">
        <v>45631</v>
      </c>
      <c r="F2031" s="132">
        <v>13116.44</v>
      </c>
      <c r="G2031" s="193">
        <v>112120503040</v>
      </c>
      <c r="H2031" s="189" t="s">
        <v>1832</v>
      </c>
      <c r="I2031" s="189" t="s">
        <v>3296</v>
      </c>
      <c r="J2031" s="189" t="s">
        <v>143</v>
      </c>
      <c r="K2031" s="136"/>
      <c r="L2031" s="140" t="s">
        <v>755</v>
      </c>
      <c r="M2031" s="139" t="s">
        <v>144</v>
      </c>
    </row>
    <row r="2032" spans="1:13">
      <c r="A2032" s="189" t="s">
        <v>1880</v>
      </c>
      <c r="B2032" s="189"/>
      <c r="C2032" s="189" t="s">
        <v>3874</v>
      </c>
      <c r="D2032" s="190">
        <v>45566</v>
      </c>
      <c r="E2032" s="191">
        <v>45631</v>
      </c>
      <c r="F2032" s="132">
        <v>8709.2800000000007</v>
      </c>
      <c r="G2032" s="193">
        <v>112120503040</v>
      </c>
      <c r="H2032" s="189" t="s">
        <v>1832</v>
      </c>
      <c r="I2032" s="189" t="s">
        <v>3328</v>
      </c>
      <c r="J2032" s="189" t="s">
        <v>145</v>
      </c>
      <c r="K2032" s="136"/>
      <c r="L2032" s="140" t="s">
        <v>755</v>
      </c>
      <c r="M2032" s="139" t="s">
        <v>146</v>
      </c>
    </row>
    <row r="2033" spans="1:13">
      <c r="A2033" s="189" t="s">
        <v>1880</v>
      </c>
      <c r="B2033" s="189"/>
      <c r="C2033" s="189" t="s">
        <v>3875</v>
      </c>
      <c r="D2033" s="190">
        <v>45566</v>
      </c>
      <c r="E2033" s="191">
        <v>45631</v>
      </c>
      <c r="F2033" s="132">
        <v>10017.1</v>
      </c>
      <c r="G2033" s="193">
        <v>112120503040</v>
      </c>
      <c r="H2033" s="189" t="s">
        <v>1832</v>
      </c>
      <c r="I2033" s="189" t="s">
        <v>3334</v>
      </c>
      <c r="J2033" s="189" t="s">
        <v>109</v>
      </c>
      <c r="K2033" s="136"/>
      <c r="L2033" s="140" t="s">
        <v>755</v>
      </c>
      <c r="M2033" s="139" t="s">
        <v>110</v>
      </c>
    </row>
    <row r="2034" spans="1:13">
      <c r="A2034" s="189" t="s">
        <v>1880</v>
      </c>
      <c r="B2034" s="189"/>
      <c r="C2034" s="189" t="s">
        <v>3876</v>
      </c>
      <c r="D2034" s="190">
        <v>45566</v>
      </c>
      <c r="E2034" s="191">
        <v>45631</v>
      </c>
      <c r="F2034" s="132">
        <v>15248.38</v>
      </c>
      <c r="G2034" s="193">
        <v>112120503040</v>
      </c>
      <c r="H2034" s="189" t="s">
        <v>1832</v>
      </c>
      <c r="I2034" s="189" t="s">
        <v>3298</v>
      </c>
      <c r="J2034" s="189" t="s">
        <v>30</v>
      </c>
      <c r="K2034" s="136"/>
      <c r="L2034" s="140" t="s">
        <v>755</v>
      </c>
      <c r="M2034" s="139" t="s">
        <v>31</v>
      </c>
    </row>
    <row r="2035" spans="1:13">
      <c r="A2035" s="189" t="s">
        <v>1880</v>
      </c>
      <c r="B2035" s="189"/>
      <c r="C2035" s="189" t="s">
        <v>3877</v>
      </c>
      <c r="D2035" s="190">
        <v>45566</v>
      </c>
      <c r="E2035" s="191">
        <v>45631</v>
      </c>
      <c r="F2035" s="132">
        <v>12584.36</v>
      </c>
      <c r="G2035" s="193">
        <v>112120503040</v>
      </c>
      <c r="H2035" s="189" t="s">
        <v>1832</v>
      </c>
      <c r="I2035" s="189" t="s">
        <v>3240</v>
      </c>
      <c r="J2035" s="189" t="s">
        <v>435</v>
      </c>
      <c r="K2035" s="136"/>
      <c r="L2035" s="140" t="s">
        <v>755</v>
      </c>
      <c r="M2035" s="139" t="s">
        <v>436</v>
      </c>
    </row>
    <row r="2036" spans="1:13">
      <c r="A2036" s="189" t="s">
        <v>1880</v>
      </c>
      <c r="B2036" s="189"/>
      <c r="C2036" s="189" t="s">
        <v>3878</v>
      </c>
      <c r="D2036" s="190">
        <v>45566</v>
      </c>
      <c r="E2036" s="191">
        <v>45631</v>
      </c>
      <c r="F2036" s="132">
        <v>8709.2800000000007</v>
      </c>
      <c r="G2036" s="193">
        <v>112120503040</v>
      </c>
      <c r="H2036" s="189" t="s">
        <v>1832</v>
      </c>
      <c r="I2036" s="189" t="s">
        <v>3300</v>
      </c>
      <c r="J2036" s="189" t="s">
        <v>139</v>
      </c>
      <c r="K2036" s="136"/>
      <c r="L2036" s="140" t="s">
        <v>755</v>
      </c>
      <c r="M2036" s="139" t="s">
        <v>140</v>
      </c>
    </row>
    <row r="2037" spans="1:13">
      <c r="A2037" s="189" t="s">
        <v>1880</v>
      </c>
      <c r="B2037" s="189"/>
      <c r="C2037" s="189" t="s">
        <v>3879</v>
      </c>
      <c r="D2037" s="190">
        <v>45566</v>
      </c>
      <c r="E2037" s="191">
        <v>45631</v>
      </c>
      <c r="F2037" s="132">
        <v>106170.79</v>
      </c>
      <c r="G2037" s="193">
        <v>112120503040</v>
      </c>
      <c r="H2037" s="189" t="s">
        <v>1832</v>
      </c>
      <c r="I2037" s="189" t="s">
        <v>3246</v>
      </c>
      <c r="J2037" s="189" t="s">
        <v>87</v>
      </c>
      <c r="K2037" s="136"/>
      <c r="L2037" s="140" t="s">
        <v>755</v>
      </c>
      <c r="M2037" s="139" t="s">
        <v>88</v>
      </c>
    </row>
    <row r="2038" spans="1:13">
      <c r="A2038" s="189" t="s">
        <v>1880</v>
      </c>
      <c r="B2038" s="189"/>
      <c r="C2038" s="189" t="s">
        <v>3880</v>
      </c>
      <c r="D2038" s="190">
        <v>45566</v>
      </c>
      <c r="E2038" s="191">
        <v>45631</v>
      </c>
      <c r="F2038" s="132">
        <v>12955.2</v>
      </c>
      <c r="G2038" s="193">
        <v>112120503040</v>
      </c>
      <c r="H2038" s="189" t="s">
        <v>1832</v>
      </c>
      <c r="I2038" s="189" t="s">
        <v>3234</v>
      </c>
      <c r="J2038" s="189" t="s">
        <v>89</v>
      </c>
      <c r="K2038" s="136"/>
      <c r="L2038" s="140" t="s">
        <v>755</v>
      </c>
      <c r="M2038" s="139" t="s">
        <v>90</v>
      </c>
    </row>
    <row r="2039" spans="1:13">
      <c r="A2039" s="189" t="s">
        <v>1880</v>
      </c>
      <c r="B2039" s="189"/>
      <c r="C2039" s="189" t="s">
        <v>3881</v>
      </c>
      <c r="D2039" s="190">
        <v>45566</v>
      </c>
      <c r="E2039" s="191">
        <v>45631</v>
      </c>
      <c r="F2039" s="132">
        <v>56528.91</v>
      </c>
      <c r="G2039" s="193">
        <v>112120503040</v>
      </c>
      <c r="H2039" s="189" t="s">
        <v>1832</v>
      </c>
      <c r="I2039" s="189" t="s">
        <v>3250</v>
      </c>
      <c r="J2039" s="189" t="s">
        <v>91</v>
      </c>
      <c r="K2039" s="136"/>
      <c r="L2039" s="140" t="s">
        <v>755</v>
      </c>
      <c r="M2039" s="139" t="s">
        <v>92</v>
      </c>
    </row>
    <row r="2040" spans="1:13">
      <c r="A2040" s="189" t="s">
        <v>1880</v>
      </c>
      <c r="B2040" s="189"/>
      <c r="C2040" s="189" t="s">
        <v>3882</v>
      </c>
      <c r="D2040" s="190">
        <v>45566</v>
      </c>
      <c r="E2040" s="191">
        <v>45631</v>
      </c>
      <c r="F2040" s="132">
        <v>9042.75</v>
      </c>
      <c r="G2040" s="193">
        <v>112120503040</v>
      </c>
      <c r="H2040" s="189" t="s">
        <v>1832</v>
      </c>
      <c r="I2040" s="189" t="s">
        <v>3326</v>
      </c>
      <c r="J2040" s="189" t="s">
        <v>135</v>
      </c>
      <c r="K2040" s="136"/>
      <c r="L2040" s="140" t="s">
        <v>755</v>
      </c>
      <c r="M2040" s="139" t="s">
        <v>136</v>
      </c>
    </row>
    <row r="2041" spans="1:13">
      <c r="A2041" s="189" t="s">
        <v>1880</v>
      </c>
      <c r="B2041" s="189"/>
      <c r="C2041" s="189" t="s">
        <v>3883</v>
      </c>
      <c r="D2041" s="190">
        <v>45566</v>
      </c>
      <c r="E2041" s="191">
        <v>45631</v>
      </c>
      <c r="F2041" s="132">
        <v>20135.419999999998</v>
      </c>
      <c r="G2041" s="193">
        <v>112120503040</v>
      </c>
      <c r="H2041" s="189" t="s">
        <v>1832</v>
      </c>
      <c r="I2041" s="189" t="s">
        <v>3268</v>
      </c>
      <c r="J2041" s="189" t="s">
        <v>119</v>
      </c>
      <c r="K2041" s="136"/>
      <c r="L2041" s="140" t="s">
        <v>755</v>
      </c>
      <c r="M2041" s="139" t="s">
        <v>120</v>
      </c>
    </row>
    <row r="2042" spans="1:13">
      <c r="A2042" s="189" t="s">
        <v>1880</v>
      </c>
      <c r="B2042" s="189"/>
      <c r="C2042" s="189" t="s">
        <v>3884</v>
      </c>
      <c r="D2042" s="190">
        <v>45566</v>
      </c>
      <c r="E2042" s="191">
        <v>45631</v>
      </c>
      <c r="F2042" s="132">
        <v>8931.59</v>
      </c>
      <c r="G2042" s="193">
        <v>112120503040</v>
      </c>
      <c r="H2042" s="189" t="s">
        <v>1832</v>
      </c>
      <c r="I2042" s="189" t="s">
        <v>3304</v>
      </c>
      <c r="J2042" s="189" t="s">
        <v>157</v>
      </c>
      <c r="K2042" s="136"/>
      <c r="L2042" s="140" t="s">
        <v>755</v>
      </c>
      <c r="M2042" s="139" t="s">
        <v>158</v>
      </c>
    </row>
    <row r="2043" spans="1:13">
      <c r="A2043" s="189" t="s">
        <v>1880</v>
      </c>
      <c r="B2043" s="189"/>
      <c r="C2043" s="189" t="s">
        <v>3885</v>
      </c>
      <c r="D2043" s="190">
        <v>45566</v>
      </c>
      <c r="E2043" s="191">
        <v>45631</v>
      </c>
      <c r="F2043" s="132">
        <v>10920.75</v>
      </c>
      <c r="G2043" s="193">
        <v>112120503040</v>
      </c>
      <c r="H2043" s="189" t="s">
        <v>1832</v>
      </c>
      <c r="I2043" s="189" t="s">
        <v>3242</v>
      </c>
      <c r="J2043" s="189" t="s">
        <v>459</v>
      </c>
      <c r="K2043" s="136"/>
      <c r="L2043" s="140" t="s">
        <v>755</v>
      </c>
      <c r="M2043" s="139" t="s">
        <v>460</v>
      </c>
    </row>
    <row r="2044" spans="1:13">
      <c r="A2044" s="189" t="s">
        <v>1880</v>
      </c>
      <c r="B2044" s="189"/>
      <c r="C2044" s="189" t="s">
        <v>3886</v>
      </c>
      <c r="D2044" s="190">
        <v>45566</v>
      </c>
      <c r="E2044" s="191">
        <v>45631</v>
      </c>
      <c r="F2044" s="132">
        <v>9042.75</v>
      </c>
      <c r="G2044" s="193">
        <v>112120503040</v>
      </c>
      <c r="H2044" s="189" t="s">
        <v>1832</v>
      </c>
      <c r="I2044" s="189" t="s">
        <v>3227</v>
      </c>
      <c r="J2044" s="189" t="s">
        <v>12</v>
      </c>
      <c r="K2044" s="136"/>
      <c r="L2044" s="140" t="s">
        <v>755</v>
      </c>
      <c r="M2044" s="139" t="s">
        <v>13</v>
      </c>
    </row>
    <row r="2045" spans="1:13">
      <c r="A2045" s="189" t="s">
        <v>1880</v>
      </c>
      <c r="B2045" s="189"/>
      <c r="C2045" s="189" t="s">
        <v>3887</v>
      </c>
      <c r="D2045" s="190">
        <v>45566</v>
      </c>
      <c r="E2045" s="191">
        <v>45631</v>
      </c>
      <c r="F2045" s="132">
        <v>9042.75</v>
      </c>
      <c r="G2045" s="193">
        <v>112120503040</v>
      </c>
      <c r="H2045" s="189" t="s">
        <v>1832</v>
      </c>
      <c r="I2045" s="189" t="s">
        <v>3302</v>
      </c>
      <c r="J2045" s="189" t="s">
        <v>14</v>
      </c>
      <c r="K2045" s="136"/>
      <c r="L2045" s="140" t="s">
        <v>755</v>
      </c>
      <c r="M2045" s="139" t="s">
        <v>15</v>
      </c>
    </row>
    <row r="2046" spans="1:13">
      <c r="A2046" s="189" t="s">
        <v>1880</v>
      </c>
      <c r="B2046" s="189"/>
      <c r="C2046" s="189" t="s">
        <v>3888</v>
      </c>
      <c r="D2046" s="190">
        <v>45566</v>
      </c>
      <c r="E2046" s="191">
        <v>45631</v>
      </c>
      <c r="F2046" s="132">
        <v>38953.39</v>
      </c>
      <c r="G2046" s="193">
        <v>112120503040</v>
      </c>
      <c r="H2046" s="189" t="s">
        <v>1832</v>
      </c>
      <c r="I2046" s="189" t="s">
        <v>3252</v>
      </c>
      <c r="J2046" s="189" t="s">
        <v>107</v>
      </c>
      <c r="K2046" s="136"/>
      <c r="L2046" s="140" t="s">
        <v>755</v>
      </c>
      <c r="M2046" s="139" t="s">
        <v>108</v>
      </c>
    </row>
    <row r="2047" spans="1:13">
      <c r="A2047" s="189" t="s">
        <v>1880</v>
      </c>
      <c r="B2047" s="189"/>
      <c r="C2047" s="189" t="s">
        <v>3889</v>
      </c>
      <c r="D2047" s="190">
        <v>45566</v>
      </c>
      <c r="E2047" s="191">
        <v>45631</v>
      </c>
      <c r="F2047" s="132">
        <v>13116.43</v>
      </c>
      <c r="G2047" s="193">
        <v>112120503040</v>
      </c>
      <c r="H2047" s="189" t="s">
        <v>1832</v>
      </c>
      <c r="I2047" s="189" t="s">
        <v>3320</v>
      </c>
      <c r="J2047" s="189" t="s">
        <v>16</v>
      </c>
      <c r="K2047" s="136"/>
      <c r="L2047" s="140" t="s">
        <v>755</v>
      </c>
      <c r="M2047" s="139" t="s">
        <v>17</v>
      </c>
    </row>
    <row r="2048" spans="1:13">
      <c r="A2048" s="189" t="s">
        <v>1880</v>
      </c>
      <c r="B2048" s="189"/>
      <c r="C2048" s="189" t="s">
        <v>3890</v>
      </c>
      <c r="D2048" s="190">
        <v>45566</v>
      </c>
      <c r="E2048" s="191">
        <v>45631</v>
      </c>
      <c r="F2048" s="132">
        <v>11058.38</v>
      </c>
      <c r="G2048" s="193">
        <v>112120503040</v>
      </c>
      <c r="H2048" s="189" t="s">
        <v>1832</v>
      </c>
      <c r="I2048" s="189" t="s">
        <v>3340</v>
      </c>
      <c r="J2048" s="189" t="s">
        <v>463</v>
      </c>
      <c r="K2048" s="136"/>
      <c r="L2048" s="140" t="s">
        <v>755</v>
      </c>
      <c r="M2048" s="139" t="s">
        <v>464</v>
      </c>
    </row>
    <row r="2049" spans="1:13">
      <c r="A2049" s="189" t="s">
        <v>1880</v>
      </c>
      <c r="B2049" s="189"/>
      <c r="C2049" s="189" t="s">
        <v>3891</v>
      </c>
      <c r="D2049" s="190">
        <v>45566</v>
      </c>
      <c r="E2049" s="191">
        <v>45631</v>
      </c>
      <c r="F2049" s="132">
        <v>10017.11</v>
      </c>
      <c r="G2049" s="193">
        <v>112120503040</v>
      </c>
      <c r="H2049" s="189" t="s">
        <v>1832</v>
      </c>
      <c r="I2049" s="189" t="s">
        <v>3225</v>
      </c>
      <c r="J2049" s="189" t="s">
        <v>71</v>
      </c>
      <c r="K2049" s="136"/>
      <c r="L2049" s="140" t="s">
        <v>755</v>
      </c>
      <c r="M2049" s="139" t="s">
        <v>72</v>
      </c>
    </row>
    <row r="2050" spans="1:13">
      <c r="A2050" s="189" t="s">
        <v>1880</v>
      </c>
      <c r="B2050" s="189"/>
      <c r="C2050" s="189" t="s">
        <v>3892</v>
      </c>
      <c r="D2050" s="190">
        <v>45566</v>
      </c>
      <c r="E2050" s="191">
        <v>45631</v>
      </c>
      <c r="F2050" s="132">
        <v>9933.89</v>
      </c>
      <c r="G2050" s="193">
        <v>112120503040</v>
      </c>
      <c r="H2050" s="189" t="s">
        <v>1832</v>
      </c>
      <c r="I2050" s="189" t="s">
        <v>3274</v>
      </c>
      <c r="J2050" s="189" t="s">
        <v>93</v>
      </c>
      <c r="K2050" s="136"/>
      <c r="L2050" s="140" t="s">
        <v>755</v>
      </c>
      <c r="M2050" s="139" t="s">
        <v>94</v>
      </c>
    </row>
    <row r="2051" spans="1:13">
      <c r="A2051" s="189" t="s">
        <v>1880</v>
      </c>
      <c r="B2051" s="189"/>
      <c r="C2051" s="189" t="s">
        <v>3893</v>
      </c>
      <c r="D2051" s="190">
        <v>45566</v>
      </c>
      <c r="E2051" s="191">
        <v>45631</v>
      </c>
      <c r="F2051" s="132">
        <v>8820.44</v>
      </c>
      <c r="G2051" s="193">
        <v>112120503040</v>
      </c>
      <c r="H2051" s="189" t="s">
        <v>1832</v>
      </c>
      <c r="I2051" s="189" t="s">
        <v>3322</v>
      </c>
      <c r="J2051" s="189" t="s">
        <v>159</v>
      </c>
      <c r="K2051" s="136"/>
      <c r="L2051" s="140" t="s">
        <v>755</v>
      </c>
      <c r="M2051" s="139" t="s">
        <v>160</v>
      </c>
    </row>
    <row r="2052" spans="1:13">
      <c r="A2052" s="189" t="s">
        <v>1880</v>
      </c>
      <c r="B2052" s="189"/>
      <c r="C2052" s="189" t="s">
        <v>3894</v>
      </c>
      <c r="D2052" s="190">
        <v>45566</v>
      </c>
      <c r="E2052" s="191">
        <v>45631</v>
      </c>
      <c r="F2052" s="132">
        <v>26632.560000000001</v>
      </c>
      <c r="G2052" s="193">
        <v>112120503040</v>
      </c>
      <c r="H2052" s="189" t="s">
        <v>1832</v>
      </c>
      <c r="I2052" s="189" t="s">
        <v>3272</v>
      </c>
      <c r="J2052" s="189" t="s">
        <v>95</v>
      </c>
      <c r="K2052" s="136"/>
      <c r="L2052" s="140" t="s">
        <v>755</v>
      </c>
      <c r="M2052" s="139" t="s">
        <v>96</v>
      </c>
    </row>
    <row r="2053" spans="1:13">
      <c r="A2053" s="189" t="s">
        <v>1880</v>
      </c>
      <c r="B2053" s="189"/>
      <c r="C2053" s="189" t="s">
        <v>3895</v>
      </c>
      <c r="D2053" s="190">
        <v>45566</v>
      </c>
      <c r="E2053" s="191">
        <v>45631</v>
      </c>
      <c r="F2053" s="132">
        <v>8709.2900000000009</v>
      </c>
      <c r="G2053" s="193">
        <v>112120503040</v>
      </c>
      <c r="H2053" s="189" t="s">
        <v>1832</v>
      </c>
      <c r="I2053" s="189" t="s">
        <v>3314</v>
      </c>
      <c r="J2053" s="189" t="s">
        <v>153</v>
      </c>
      <c r="K2053" s="136"/>
      <c r="L2053" s="140" t="s">
        <v>755</v>
      </c>
      <c r="M2053" s="139" t="s">
        <v>154</v>
      </c>
    </row>
    <row r="2054" spans="1:13">
      <c r="A2054" s="189" t="s">
        <v>1880</v>
      </c>
      <c r="B2054" s="189"/>
      <c r="C2054" s="189" t="s">
        <v>3896</v>
      </c>
      <c r="D2054" s="190">
        <v>45566</v>
      </c>
      <c r="E2054" s="191">
        <v>45631</v>
      </c>
      <c r="F2054" s="132">
        <v>18542.25</v>
      </c>
      <c r="G2054" s="193">
        <v>112120503040</v>
      </c>
      <c r="H2054" s="189" t="s">
        <v>1832</v>
      </c>
      <c r="I2054" s="189" t="s">
        <v>3280</v>
      </c>
      <c r="J2054" s="189" t="s">
        <v>97</v>
      </c>
      <c r="K2054" s="136"/>
      <c r="L2054" s="140" t="s">
        <v>755</v>
      </c>
      <c r="M2054" s="139" t="s">
        <v>98</v>
      </c>
    </row>
    <row r="2055" spans="1:13">
      <c r="A2055" s="189" t="s">
        <v>1880</v>
      </c>
      <c r="B2055" s="189"/>
      <c r="C2055" s="189" t="s">
        <v>3897</v>
      </c>
      <c r="D2055" s="190">
        <v>45566</v>
      </c>
      <c r="E2055" s="191">
        <v>45631</v>
      </c>
      <c r="F2055" s="132">
        <v>11116.53</v>
      </c>
      <c r="G2055" s="193">
        <v>112120503040</v>
      </c>
      <c r="H2055" s="189" t="s">
        <v>1832</v>
      </c>
      <c r="I2055" s="189" t="s">
        <v>3308</v>
      </c>
      <c r="J2055" s="189" t="s">
        <v>123</v>
      </c>
      <c r="K2055" s="136"/>
      <c r="L2055" s="140" t="s">
        <v>755</v>
      </c>
      <c r="M2055" s="139" t="s">
        <v>124</v>
      </c>
    </row>
    <row r="2056" spans="1:13">
      <c r="A2056" s="189" t="s">
        <v>1880</v>
      </c>
      <c r="B2056" s="189"/>
      <c r="C2056" s="189" t="s">
        <v>3898</v>
      </c>
      <c r="D2056" s="190">
        <v>45566</v>
      </c>
      <c r="E2056" s="191">
        <v>45631</v>
      </c>
      <c r="F2056" s="132">
        <v>14296.4</v>
      </c>
      <c r="G2056" s="193">
        <v>112120503040</v>
      </c>
      <c r="H2056" s="189" t="s">
        <v>1832</v>
      </c>
      <c r="I2056" s="189" t="s">
        <v>3227</v>
      </c>
      <c r="J2056" s="189" t="s">
        <v>12</v>
      </c>
      <c r="K2056" s="136"/>
      <c r="L2056" s="140" t="s">
        <v>755</v>
      </c>
      <c r="M2056" s="139" t="s">
        <v>13</v>
      </c>
    </row>
    <row r="2057" spans="1:13">
      <c r="A2057" s="189" t="s">
        <v>1880</v>
      </c>
      <c r="B2057" s="189"/>
      <c r="C2057" s="189" t="s">
        <v>3899</v>
      </c>
      <c r="D2057" s="190">
        <v>45566</v>
      </c>
      <c r="E2057" s="191">
        <v>45631</v>
      </c>
      <c r="F2057" s="132">
        <v>14474.34</v>
      </c>
      <c r="G2057" s="193">
        <v>112120503040</v>
      </c>
      <c r="H2057" s="189" t="s">
        <v>1832</v>
      </c>
      <c r="I2057" s="189" t="s">
        <v>3306</v>
      </c>
      <c r="J2057" s="189" t="s">
        <v>147</v>
      </c>
      <c r="K2057" s="136"/>
      <c r="L2057" s="140" t="s">
        <v>755</v>
      </c>
      <c r="M2057" s="139" t="s">
        <v>148</v>
      </c>
    </row>
    <row r="2058" spans="1:13">
      <c r="A2058" s="189" t="s">
        <v>1880</v>
      </c>
      <c r="B2058" s="189"/>
      <c r="C2058" s="189" t="s">
        <v>3900</v>
      </c>
      <c r="D2058" s="190">
        <v>45566</v>
      </c>
      <c r="E2058" s="191">
        <v>45631</v>
      </c>
      <c r="F2058" s="132">
        <v>10400.66</v>
      </c>
      <c r="G2058" s="193">
        <v>112120503040</v>
      </c>
      <c r="H2058" s="189" t="s">
        <v>1832</v>
      </c>
      <c r="I2058" s="189" t="s">
        <v>3350</v>
      </c>
      <c r="J2058" s="189" t="s">
        <v>81</v>
      </c>
      <c r="K2058" s="136"/>
      <c r="L2058" s="140" t="s">
        <v>755</v>
      </c>
      <c r="M2058" s="139" t="s">
        <v>82</v>
      </c>
    </row>
    <row r="2059" spans="1:13">
      <c r="A2059" s="189" t="s">
        <v>1880</v>
      </c>
      <c r="B2059" s="189"/>
      <c r="C2059" s="189" t="s">
        <v>3901</v>
      </c>
      <c r="D2059" s="190">
        <v>45597</v>
      </c>
      <c r="E2059" s="191">
        <v>45631</v>
      </c>
      <c r="F2059" s="132">
        <v>10017.1</v>
      </c>
      <c r="G2059" s="193">
        <v>112120503040</v>
      </c>
      <c r="H2059" s="189" t="s">
        <v>1832</v>
      </c>
      <c r="I2059" s="189" t="s">
        <v>3346</v>
      </c>
      <c r="J2059" s="189" t="s">
        <v>771</v>
      </c>
      <c r="K2059" s="136"/>
      <c r="L2059" s="140" t="s">
        <v>755</v>
      </c>
      <c r="M2059" s="139" t="s">
        <v>770</v>
      </c>
    </row>
    <row r="2060" spans="1:13">
      <c r="A2060" s="189" t="s">
        <v>1881</v>
      </c>
      <c r="B2060" s="189"/>
      <c r="C2060" s="189" t="s">
        <v>3902</v>
      </c>
      <c r="D2060" s="190">
        <v>45566</v>
      </c>
      <c r="E2060" s="191">
        <v>45631</v>
      </c>
      <c r="F2060" s="132">
        <v>7644</v>
      </c>
      <c r="G2060" s="193">
        <v>112120611030</v>
      </c>
      <c r="H2060" s="189" t="s">
        <v>1882</v>
      </c>
      <c r="I2060" s="189" t="s">
        <v>1883</v>
      </c>
      <c r="J2060" s="189" t="s">
        <v>55</v>
      </c>
      <c r="K2060" s="136"/>
      <c r="L2060" s="140" t="s">
        <v>755</v>
      </c>
      <c r="M2060" s="139" t="s">
        <v>56</v>
      </c>
    </row>
    <row r="2061" spans="1:13">
      <c r="A2061" s="189" t="s">
        <v>1881</v>
      </c>
      <c r="B2061" s="189"/>
      <c r="C2061" s="189" t="s">
        <v>3903</v>
      </c>
      <c r="D2061" s="190">
        <v>45566</v>
      </c>
      <c r="E2061" s="191">
        <v>45631</v>
      </c>
      <c r="F2061" s="132">
        <v>7714.98</v>
      </c>
      <c r="G2061" s="193">
        <v>112120611030</v>
      </c>
      <c r="H2061" s="189" t="s">
        <v>1882</v>
      </c>
      <c r="I2061" s="189" t="s">
        <v>1883</v>
      </c>
      <c r="J2061" s="189" t="s">
        <v>55</v>
      </c>
      <c r="K2061" s="136"/>
      <c r="L2061" s="140" t="s">
        <v>755</v>
      </c>
      <c r="M2061" s="139" t="s">
        <v>56</v>
      </c>
    </row>
    <row r="2062" spans="1:13">
      <c r="A2062" s="189" t="s">
        <v>1881</v>
      </c>
      <c r="B2062" s="189"/>
      <c r="C2062" s="189" t="s">
        <v>3904</v>
      </c>
      <c r="D2062" s="190">
        <v>45566</v>
      </c>
      <c r="E2062" s="191">
        <v>45631</v>
      </c>
      <c r="F2062" s="132">
        <v>809.42</v>
      </c>
      <c r="G2062" s="193">
        <v>112120611030</v>
      </c>
      <c r="H2062" s="189" t="s">
        <v>1882</v>
      </c>
      <c r="I2062" s="189" t="s">
        <v>1883</v>
      </c>
      <c r="J2062" s="189" t="s">
        <v>55</v>
      </c>
      <c r="K2062" s="136"/>
      <c r="L2062" s="140" t="s">
        <v>755</v>
      </c>
      <c r="M2062" s="139" t="s">
        <v>56</v>
      </c>
    </row>
    <row r="2063" spans="1:13">
      <c r="A2063" s="189" t="s">
        <v>3905</v>
      </c>
      <c r="B2063" s="189"/>
      <c r="C2063" s="189" t="s">
        <v>3906</v>
      </c>
      <c r="D2063" s="190">
        <v>45536</v>
      </c>
      <c r="E2063" s="191">
        <v>45631</v>
      </c>
      <c r="F2063" s="132">
        <v>551280.99</v>
      </c>
      <c r="G2063" s="193">
        <v>112120601060</v>
      </c>
      <c r="H2063" s="189" t="s">
        <v>2072</v>
      </c>
      <c r="I2063" s="189" t="s">
        <v>3907</v>
      </c>
      <c r="J2063" s="189" t="s">
        <v>24</v>
      </c>
      <c r="K2063" s="136"/>
      <c r="L2063" s="140" t="s">
        <v>755</v>
      </c>
      <c r="M2063" s="139" t="s">
        <v>25</v>
      </c>
    </row>
    <row r="2064" spans="1:13">
      <c r="A2064" s="189" t="s">
        <v>1826</v>
      </c>
      <c r="B2064" s="189"/>
      <c r="C2064" s="189" t="s">
        <v>3908</v>
      </c>
      <c r="D2064" s="190">
        <v>45597</v>
      </c>
      <c r="E2064" s="191">
        <v>45631</v>
      </c>
      <c r="F2064" s="132">
        <v>26266.92</v>
      </c>
      <c r="G2064" s="193">
        <v>112120502050</v>
      </c>
      <c r="H2064" s="189" t="s">
        <v>1823</v>
      </c>
      <c r="I2064" s="189" t="s">
        <v>2186</v>
      </c>
      <c r="J2064" s="189" t="s">
        <v>55</v>
      </c>
      <c r="K2064" s="136"/>
      <c r="L2064" s="140" t="s">
        <v>755</v>
      </c>
      <c r="M2064" s="139" t="s">
        <v>56</v>
      </c>
    </row>
    <row r="2065" spans="1:13">
      <c r="A2065" s="189" t="s">
        <v>1884</v>
      </c>
      <c r="B2065" s="189"/>
      <c r="C2065" s="189" t="s">
        <v>3909</v>
      </c>
      <c r="D2065" s="190">
        <v>45566</v>
      </c>
      <c r="E2065" s="191">
        <v>45631</v>
      </c>
      <c r="F2065" s="132">
        <v>14414.17</v>
      </c>
      <c r="G2065" s="193">
        <v>112120503040</v>
      </c>
      <c r="H2065" s="189" t="s">
        <v>1832</v>
      </c>
      <c r="I2065" s="189" t="s">
        <v>3266</v>
      </c>
      <c r="J2065" s="189" t="s">
        <v>117</v>
      </c>
      <c r="K2065" s="136"/>
      <c r="L2065" s="140" t="s">
        <v>755</v>
      </c>
      <c r="M2065" s="139" t="s">
        <v>118</v>
      </c>
    </row>
    <row r="2066" spans="1:13">
      <c r="A2066" s="189" t="s">
        <v>1884</v>
      </c>
      <c r="B2066" s="189"/>
      <c r="C2066" s="189" t="s">
        <v>3910</v>
      </c>
      <c r="D2066" s="190">
        <v>45566</v>
      </c>
      <c r="E2066" s="191">
        <v>45631</v>
      </c>
      <c r="F2066" s="132">
        <v>6163.79</v>
      </c>
      <c r="G2066" s="193">
        <v>112120503040</v>
      </c>
      <c r="H2066" s="189" t="s">
        <v>1832</v>
      </c>
      <c r="I2066" s="189" t="s">
        <v>3244</v>
      </c>
      <c r="J2066" s="189" t="s">
        <v>365</v>
      </c>
      <c r="K2066" s="136"/>
      <c r="L2066" s="140" t="s">
        <v>755</v>
      </c>
      <c r="M2066" s="139" t="s">
        <v>366</v>
      </c>
    </row>
    <row r="2067" spans="1:13">
      <c r="A2067" s="189" t="s">
        <v>1884</v>
      </c>
      <c r="B2067" s="189"/>
      <c r="C2067" s="189" t="s">
        <v>3911</v>
      </c>
      <c r="D2067" s="190">
        <v>45566</v>
      </c>
      <c r="E2067" s="191">
        <v>45631</v>
      </c>
      <c r="F2067" s="132">
        <v>43382.84</v>
      </c>
      <c r="G2067" s="193">
        <v>112120503040</v>
      </c>
      <c r="H2067" s="189" t="s">
        <v>1832</v>
      </c>
      <c r="I2067" s="189" t="s">
        <v>3258</v>
      </c>
      <c r="J2067" s="189" t="s">
        <v>105</v>
      </c>
      <c r="K2067" s="136"/>
      <c r="L2067" s="140" t="s">
        <v>755</v>
      </c>
      <c r="M2067" s="139" t="s">
        <v>106</v>
      </c>
    </row>
    <row r="2068" spans="1:13">
      <c r="A2068" s="189" t="s">
        <v>1884</v>
      </c>
      <c r="B2068" s="189"/>
      <c r="C2068" s="189" t="s">
        <v>3912</v>
      </c>
      <c r="D2068" s="190">
        <v>45566</v>
      </c>
      <c r="E2068" s="191">
        <v>45631</v>
      </c>
      <c r="F2068" s="132">
        <v>6933.77</v>
      </c>
      <c r="G2068" s="193">
        <v>112120503040</v>
      </c>
      <c r="H2068" s="189" t="s">
        <v>1832</v>
      </c>
      <c r="I2068" s="189" t="s">
        <v>3282</v>
      </c>
      <c r="J2068" s="189" t="s">
        <v>103</v>
      </c>
      <c r="K2068" s="136"/>
      <c r="L2068" s="140" t="s">
        <v>755</v>
      </c>
      <c r="M2068" s="139" t="s">
        <v>104</v>
      </c>
    </row>
    <row r="2069" spans="1:13">
      <c r="A2069" s="189" t="s">
        <v>1884</v>
      </c>
      <c r="B2069" s="189"/>
      <c r="C2069" s="189" t="s">
        <v>3913</v>
      </c>
      <c r="D2069" s="190">
        <v>45566</v>
      </c>
      <c r="E2069" s="191">
        <v>45631</v>
      </c>
      <c r="F2069" s="132">
        <v>29010.26</v>
      </c>
      <c r="G2069" s="193">
        <v>112120503040</v>
      </c>
      <c r="H2069" s="189" t="s">
        <v>1832</v>
      </c>
      <c r="I2069" s="189" t="s">
        <v>3260</v>
      </c>
      <c r="J2069" s="189" t="s">
        <v>101</v>
      </c>
      <c r="K2069" s="136"/>
      <c r="L2069" s="140" t="s">
        <v>755</v>
      </c>
      <c r="M2069" s="139" t="s">
        <v>102</v>
      </c>
    </row>
    <row r="2070" spans="1:13">
      <c r="A2070" s="189" t="s">
        <v>1884</v>
      </c>
      <c r="B2070" s="189"/>
      <c r="C2070" s="189" t="s">
        <v>3914</v>
      </c>
      <c r="D2070" s="190">
        <v>45566</v>
      </c>
      <c r="E2070" s="191">
        <v>45631</v>
      </c>
      <c r="F2070" s="132">
        <v>6891.16</v>
      </c>
      <c r="G2070" s="193">
        <v>112120503040</v>
      </c>
      <c r="H2070" s="189" t="s">
        <v>1832</v>
      </c>
      <c r="I2070" s="189" t="s">
        <v>3284</v>
      </c>
      <c r="J2070" s="189" t="s">
        <v>125</v>
      </c>
      <c r="K2070" s="136"/>
      <c r="L2070" s="140" t="s">
        <v>755</v>
      </c>
      <c r="M2070" s="139" t="s">
        <v>126</v>
      </c>
    </row>
    <row r="2071" spans="1:13">
      <c r="A2071" s="189" t="s">
        <v>1884</v>
      </c>
      <c r="B2071" s="189"/>
      <c r="C2071" s="189" t="s">
        <v>3915</v>
      </c>
      <c r="D2071" s="190">
        <v>45566</v>
      </c>
      <c r="E2071" s="191">
        <v>45631</v>
      </c>
      <c r="F2071" s="132">
        <v>12515.35</v>
      </c>
      <c r="G2071" s="193">
        <v>112120503040</v>
      </c>
      <c r="H2071" s="189" t="s">
        <v>1832</v>
      </c>
      <c r="I2071" s="189" t="s">
        <v>3276</v>
      </c>
      <c r="J2071" s="189" t="s">
        <v>73</v>
      </c>
      <c r="K2071" s="136"/>
      <c r="L2071" s="140" t="s">
        <v>755</v>
      </c>
      <c r="M2071" s="139" t="s">
        <v>74</v>
      </c>
    </row>
    <row r="2072" spans="1:13">
      <c r="A2072" s="189" t="s">
        <v>1884</v>
      </c>
      <c r="B2072" s="189"/>
      <c r="C2072" s="189" t="s">
        <v>3916</v>
      </c>
      <c r="D2072" s="190">
        <v>45566</v>
      </c>
      <c r="E2072" s="191">
        <v>45631</v>
      </c>
      <c r="F2072" s="132">
        <v>7463.99</v>
      </c>
      <c r="G2072" s="193">
        <v>112120503040</v>
      </c>
      <c r="H2072" s="189" t="s">
        <v>1832</v>
      </c>
      <c r="I2072" s="189" t="s">
        <v>3342</v>
      </c>
      <c r="J2072" s="189" t="s">
        <v>379</v>
      </c>
      <c r="K2072" s="136"/>
      <c r="L2072" s="140" t="s">
        <v>755</v>
      </c>
      <c r="M2072" s="139" t="s">
        <v>380</v>
      </c>
    </row>
    <row r="2073" spans="1:13">
      <c r="A2073" s="189" t="s">
        <v>1884</v>
      </c>
      <c r="B2073" s="189"/>
      <c r="C2073" s="189" t="s">
        <v>3917</v>
      </c>
      <c r="D2073" s="190">
        <v>45566</v>
      </c>
      <c r="E2073" s="191">
        <v>45631</v>
      </c>
      <c r="F2073" s="132">
        <v>111747.81</v>
      </c>
      <c r="G2073" s="193">
        <v>112120503040</v>
      </c>
      <c r="H2073" s="189" t="s">
        <v>1832</v>
      </c>
      <c r="I2073" s="189" t="s">
        <v>3236</v>
      </c>
      <c r="J2073" s="189" t="s">
        <v>383</v>
      </c>
      <c r="K2073" s="136"/>
      <c r="L2073" s="140" t="s">
        <v>755</v>
      </c>
      <c r="M2073" s="139" t="s">
        <v>384</v>
      </c>
    </row>
    <row r="2074" spans="1:13">
      <c r="A2074" s="189" t="s">
        <v>1884</v>
      </c>
      <c r="B2074" s="189"/>
      <c r="C2074" s="189" t="s">
        <v>3918</v>
      </c>
      <c r="D2074" s="190">
        <v>45566</v>
      </c>
      <c r="E2074" s="191">
        <v>45631</v>
      </c>
      <c r="F2074" s="132">
        <v>6028.51</v>
      </c>
      <c r="G2074" s="193">
        <v>112120503040</v>
      </c>
      <c r="H2074" s="189" t="s">
        <v>1832</v>
      </c>
      <c r="I2074" s="189" t="s">
        <v>3330</v>
      </c>
      <c r="J2074" s="189" t="s">
        <v>141</v>
      </c>
      <c r="K2074" s="136"/>
      <c r="L2074" s="140" t="s">
        <v>755</v>
      </c>
      <c r="M2074" s="139" t="s">
        <v>142</v>
      </c>
    </row>
    <row r="2075" spans="1:13">
      <c r="A2075" s="189" t="s">
        <v>1884</v>
      </c>
      <c r="B2075" s="189"/>
      <c r="C2075" s="189" t="s">
        <v>3919</v>
      </c>
      <c r="D2075" s="190">
        <v>45566</v>
      </c>
      <c r="E2075" s="191">
        <v>45631</v>
      </c>
      <c r="F2075" s="132">
        <v>35983.39</v>
      </c>
      <c r="G2075" s="193">
        <v>112120503040</v>
      </c>
      <c r="H2075" s="189" t="s">
        <v>1832</v>
      </c>
      <c r="I2075" s="189" t="s">
        <v>3262</v>
      </c>
      <c r="J2075" s="189" t="s">
        <v>113</v>
      </c>
      <c r="K2075" s="136"/>
      <c r="L2075" s="140" t="s">
        <v>755</v>
      </c>
      <c r="M2075" s="139" t="s">
        <v>114</v>
      </c>
    </row>
    <row r="2076" spans="1:13">
      <c r="A2076" s="189" t="s">
        <v>1884</v>
      </c>
      <c r="B2076" s="189"/>
      <c r="C2076" s="189" t="s">
        <v>3920</v>
      </c>
      <c r="D2076" s="190">
        <v>45566</v>
      </c>
      <c r="E2076" s="191">
        <v>45631</v>
      </c>
      <c r="F2076" s="132">
        <v>4062.43</v>
      </c>
      <c r="G2076" s="193">
        <v>112120503040</v>
      </c>
      <c r="H2076" s="189" t="s">
        <v>1832</v>
      </c>
      <c r="I2076" s="189" t="s">
        <v>3286</v>
      </c>
      <c r="J2076" s="189" t="s">
        <v>129</v>
      </c>
      <c r="K2076" s="136"/>
      <c r="L2076" s="140" t="s">
        <v>755</v>
      </c>
      <c r="M2076" s="139" t="s">
        <v>130</v>
      </c>
    </row>
    <row r="2077" spans="1:13">
      <c r="A2077" s="189" t="s">
        <v>1884</v>
      </c>
      <c r="B2077" s="189"/>
      <c r="C2077" s="189" t="s">
        <v>3921</v>
      </c>
      <c r="D2077" s="190">
        <v>45566</v>
      </c>
      <c r="E2077" s="191">
        <v>45631</v>
      </c>
      <c r="F2077" s="132">
        <v>204958.46</v>
      </c>
      <c r="G2077" s="193">
        <v>112120503040</v>
      </c>
      <c r="H2077" s="189" t="s">
        <v>1832</v>
      </c>
      <c r="I2077" s="189" t="s">
        <v>1862</v>
      </c>
      <c r="J2077" s="189" t="s">
        <v>34</v>
      </c>
      <c r="K2077" s="136"/>
      <c r="L2077" s="140" t="s">
        <v>755</v>
      </c>
      <c r="M2077" s="139" t="s">
        <v>35</v>
      </c>
    </row>
    <row r="2078" spans="1:13">
      <c r="A2078" s="189" t="s">
        <v>1884</v>
      </c>
      <c r="B2078" s="189"/>
      <c r="C2078" s="189" t="s">
        <v>3921</v>
      </c>
      <c r="D2078" s="190">
        <v>45566</v>
      </c>
      <c r="E2078" s="191">
        <v>45631</v>
      </c>
      <c r="F2078" s="132">
        <v>-17438.330000000002</v>
      </c>
      <c r="G2078" s="193">
        <v>112120503040</v>
      </c>
      <c r="H2078" s="189" t="s">
        <v>1832</v>
      </c>
      <c r="I2078" s="189" t="s">
        <v>1862</v>
      </c>
      <c r="J2078" s="189" t="s">
        <v>34</v>
      </c>
      <c r="K2078" s="136"/>
      <c r="L2078" s="140" t="s">
        <v>755</v>
      </c>
      <c r="M2078" s="139" t="s">
        <v>35</v>
      </c>
    </row>
    <row r="2079" spans="1:13">
      <c r="A2079" s="189" t="s">
        <v>1884</v>
      </c>
      <c r="B2079" s="189"/>
      <c r="C2079" s="189" t="s">
        <v>3922</v>
      </c>
      <c r="D2079" s="190">
        <v>45566</v>
      </c>
      <c r="E2079" s="191">
        <v>45631</v>
      </c>
      <c r="F2079" s="132">
        <v>6933.77</v>
      </c>
      <c r="G2079" s="193">
        <v>112120503040</v>
      </c>
      <c r="H2079" s="189" t="s">
        <v>1832</v>
      </c>
      <c r="I2079" s="189" t="s">
        <v>3316</v>
      </c>
      <c r="J2079" s="189" t="s">
        <v>161</v>
      </c>
      <c r="K2079" s="136"/>
      <c r="L2079" s="140" t="s">
        <v>755</v>
      </c>
      <c r="M2079" s="139" t="s">
        <v>162</v>
      </c>
    </row>
    <row r="2080" spans="1:13">
      <c r="A2080" s="189" t="s">
        <v>1884</v>
      </c>
      <c r="B2080" s="189"/>
      <c r="C2080" s="189" t="s">
        <v>3923</v>
      </c>
      <c r="D2080" s="190">
        <v>45566</v>
      </c>
      <c r="E2080" s="191">
        <v>45631</v>
      </c>
      <c r="F2080" s="132">
        <v>6933.78</v>
      </c>
      <c r="G2080" s="193">
        <v>112120503040</v>
      </c>
      <c r="H2080" s="189" t="s">
        <v>1832</v>
      </c>
      <c r="I2080" s="189" t="s">
        <v>3288</v>
      </c>
      <c r="J2080" s="189" t="s">
        <v>131</v>
      </c>
      <c r="K2080" s="136"/>
      <c r="L2080" s="140" t="s">
        <v>755</v>
      </c>
      <c r="M2080" s="139" t="s">
        <v>132</v>
      </c>
    </row>
    <row r="2081" spans="1:13">
      <c r="A2081" s="189" t="s">
        <v>1884</v>
      </c>
      <c r="B2081" s="189"/>
      <c r="C2081" s="189" t="s">
        <v>3924</v>
      </c>
      <c r="D2081" s="190">
        <v>45566</v>
      </c>
      <c r="E2081" s="191">
        <v>45631</v>
      </c>
      <c r="F2081" s="132">
        <v>6028.5</v>
      </c>
      <c r="G2081" s="193">
        <v>112120503040</v>
      </c>
      <c r="H2081" s="189" t="s">
        <v>1832</v>
      </c>
      <c r="I2081" s="189" t="s">
        <v>3348</v>
      </c>
      <c r="J2081" s="189" t="s">
        <v>127</v>
      </c>
      <c r="K2081" s="136"/>
      <c r="L2081" s="140" t="s">
        <v>755</v>
      </c>
      <c r="M2081" s="139" t="s">
        <v>128</v>
      </c>
    </row>
    <row r="2082" spans="1:13">
      <c r="A2082" s="189" t="s">
        <v>1884</v>
      </c>
      <c r="B2082" s="189"/>
      <c r="C2082" s="189" t="s">
        <v>3925</v>
      </c>
      <c r="D2082" s="190">
        <v>45566</v>
      </c>
      <c r="E2082" s="191">
        <v>45631</v>
      </c>
      <c r="F2082" s="132">
        <v>6539.13</v>
      </c>
      <c r="G2082" s="193">
        <v>112120503040</v>
      </c>
      <c r="H2082" s="189" t="s">
        <v>1832</v>
      </c>
      <c r="I2082" s="189" t="s">
        <v>3332</v>
      </c>
      <c r="J2082" s="189" t="s">
        <v>10</v>
      </c>
      <c r="K2082" s="136"/>
      <c r="L2082" s="140" t="s">
        <v>755</v>
      </c>
      <c r="M2082" s="139" t="s">
        <v>11</v>
      </c>
    </row>
    <row r="2083" spans="1:13">
      <c r="A2083" s="189" t="s">
        <v>1884</v>
      </c>
      <c r="B2083" s="189"/>
      <c r="C2083" s="189" t="s">
        <v>3926</v>
      </c>
      <c r="D2083" s="190">
        <v>45566</v>
      </c>
      <c r="E2083" s="191">
        <v>45631</v>
      </c>
      <c r="F2083" s="132">
        <v>5954.4</v>
      </c>
      <c r="G2083" s="193">
        <v>112120503040</v>
      </c>
      <c r="H2083" s="189" t="s">
        <v>1832</v>
      </c>
      <c r="I2083" s="189" t="s">
        <v>3232</v>
      </c>
      <c r="J2083" s="189" t="s">
        <v>75</v>
      </c>
      <c r="K2083" s="136"/>
      <c r="L2083" s="140" t="s">
        <v>755</v>
      </c>
      <c r="M2083" s="139" t="s">
        <v>76</v>
      </c>
    </row>
    <row r="2084" spans="1:13">
      <c r="A2084" s="189" t="s">
        <v>1884</v>
      </c>
      <c r="B2084" s="189"/>
      <c r="C2084" s="189" t="s">
        <v>3927</v>
      </c>
      <c r="D2084" s="190">
        <v>45566</v>
      </c>
      <c r="E2084" s="191">
        <v>45631</v>
      </c>
      <c r="F2084" s="132">
        <v>6848.54</v>
      </c>
      <c r="G2084" s="193">
        <v>112120503040</v>
      </c>
      <c r="H2084" s="189" t="s">
        <v>1832</v>
      </c>
      <c r="I2084" s="189" t="s">
        <v>3310</v>
      </c>
      <c r="J2084" s="189" t="s">
        <v>149</v>
      </c>
      <c r="K2084" s="136"/>
      <c r="L2084" s="140" t="s">
        <v>755</v>
      </c>
      <c r="M2084" s="139" t="s">
        <v>150</v>
      </c>
    </row>
    <row r="2085" spans="1:13">
      <c r="A2085" s="189" t="s">
        <v>1884</v>
      </c>
      <c r="B2085" s="189"/>
      <c r="C2085" s="189" t="s">
        <v>3928</v>
      </c>
      <c r="D2085" s="190">
        <v>45566</v>
      </c>
      <c r="E2085" s="191">
        <v>45631</v>
      </c>
      <c r="F2085" s="132">
        <v>7372.24</v>
      </c>
      <c r="G2085" s="193">
        <v>112120503040</v>
      </c>
      <c r="H2085" s="189" t="s">
        <v>1832</v>
      </c>
      <c r="I2085" s="189" t="s">
        <v>3344</v>
      </c>
      <c r="J2085" s="189" t="s">
        <v>391</v>
      </c>
      <c r="K2085" s="136"/>
      <c r="L2085" s="140" t="s">
        <v>755</v>
      </c>
      <c r="M2085" s="139" t="s">
        <v>392</v>
      </c>
    </row>
    <row r="2086" spans="1:13">
      <c r="A2086" s="189" t="s">
        <v>1884</v>
      </c>
      <c r="B2086" s="189"/>
      <c r="C2086" s="189" t="s">
        <v>3929</v>
      </c>
      <c r="D2086" s="190">
        <v>45566</v>
      </c>
      <c r="E2086" s="191">
        <v>45631</v>
      </c>
      <c r="F2086" s="132">
        <v>5954.4</v>
      </c>
      <c r="G2086" s="193">
        <v>112120503040</v>
      </c>
      <c r="H2086" s="189" t="s">
        <v>1832</v>
      </c>
      <c r="I2086" s="189" t="s">
        <v>3290</v>
      </c>
      <c r="J2086" s="189" t="s">
        <v>133</v>
      </c>
      <c r="K2086" s="136"/>
      <c r="L2086" s="140" t="s">
        <v>755</v>
      </c>
      <c r="M2086" s="139" t="s">
        <v>134</v>
      </c>
    </row>
    <row r="2087" spans="1:13">
      <c r="A2087" s="189" t="s">
        <v>1884</v>
      </c>
      <c r="B2087" s="189"/>
      <c r="C2087" s="189" t="s">
        <v>3930</v>
      </c>
      <c r="D2087" s="190">
        <v>45566</v>
      </c>
      <c r="E2087" s="191">
        <v>45631</v>
      </c>
      <c r="F2087" s="132">
        <v>17318.53</v>
      </c>
      <c r="G2087" s="193">
        <v>112120503040</v>
      </c>
      <c r="H2087" s="189" t="s">
        <v>1832</v>
      </c>
      <c r="I2087" s="189" t="s">
        <v>3270</v>
      </c>
      <c r="J2087" s="189" t="s">
        <v>121</v>
      </c>
      <c r="K2087" s="136"/>
      <c r="L2087" s="140" t="s">
        <v>755</v>
      </c>
      <c r="M2087" s="139" t="s">
        <v>122</v>
      </c>
    </row>
    <row r="2088" spans="1:13">
      <c r="A2088" s="189" t="s">
        <v>1884</v>
      </c>
      <c r="B2088" s="189"/>
      <c r="C2088" s="189" t="s">
        <v>3931</v>
      </c>
      <c r="D2088" s="190">
        <v>45566</v>
      </c>
      <c r="E2088" s="191">
        <v>45631</v>
      </c>
      <c r="F2088" s="132">
        <v>29286.37</v>
      </c>
      <c r="G2088" s="193">
        <v>112120503040</v>
      </c>
      <c r="H2088" s="189" t="s">
        <v>1832</v>
      </c>
      <c r="I2088" s="189" t="s">
        <v>3254</v>
      </c>
      <c r="J2088" s="189" t="s">
        <v>77</v>
      </c>
      <c r="K2088" s="136"/>
      <c r="L2088" s="140" t="s">
        <v>755</v>
      </c>
      <c r="M2088" s="139" t="s">
        <v>78</v>
      </c>
    </row>
    <row r="2089" spans="1:13">
      <c r="A2089" s="189" t="s">
        <v>1884</v>
      </c>
      <c r="B2089" s="189"/>
      <c r="C2089" s="189" t="s">
        <v>3932</v>
      </c>
      <c r="D2089" s="190">
        <v>45566</v>
      </c>
      <c r="E2089" s="191">
        <v>45631</v>
      </c>
      <c r="F2089" s="132">
        <v>5806.19</v>
      </c>
      <c r="G2089" s="193">
        <v>112120503040</v>
      </c>
      <c r="H2089" s="189" t="s">
        <v>1832</v>
      </c>
      <c r="I2089" s="189" t="s">
        <v>3312</v>
      </c>
      <c r="J2089" s="189" t="s">
        <v>151</v>
      </c>
      <c r="K2089" s="136"/>
      <c r="L2089" s="140" t="s">
        <v>755</v>
      </c>
      <c r="M2089" s="139" t="s">
        <v>152</v>
      </c>
    </row>
    <row r="2090" spans="1:13">
      <c r="A2090" s="189" t="s">
        <v>1884</v>
      </c>
      <c r="B2090" s="189"/>
      <c r="C2090" s="189" t="s">
        <v>3933</v>
      </c>
      <c r="D2090" s="190">
        <v>45566</v>
      </c>
      <c r="E2090" s="191">
        <v>45631</v>
      </c>
      <c r="F2090" s="132">
        <v>24666.92</v>
      </c>
      <c r="G2090" s="193">
        <v>112120503040</v>
      </c>
      <c r="H2090" s="189" t="s">
        <v>1832</v>
      </c>
      <c r="I2090" s="189" t="s">
        <v>3336</v>
      </c>
      <c r="J2090" s="189" t="s">
        <v>403</v>
      </c>
      <c r="K2090" s="136"/>
      <c r="L2090" s="140" t="s">
        <v>755</v>
      </c>
      <c r="M2090" s="139" t="s">
        <v>404</v>
      </c>
    </row>
    <row r="2091" spans="1:13">
      <c r="A2091" s="189" t="s">
        <v>1884</v>
      </c>
      <c r="B2091" s="189"/>
      <c r="C2091" s="189" t="s">
        <v>3934</v>
      </c>
      <c r="D2091" s="190">
        <v>45566</v>
      </c>
      <c r="E2091" s="191">
        <v>45631</v>
      </c>
      <c r="F2091" s="132">
        <v>8282.89</v>
      </c>
      <c r="G2091" s="193">
        <v>112120503040</v>
      </c>
      <c r="H2091" s="189" t="s">
        <v>1832</v>
      </c>
      <c r="I2091" s="189" t="s">
        <v>3278</v>
      </c>
      <c r="J2091" s="189" t="s">
        <v>67</v>
      </c>
      <c r="K2091" s="136"/>
      <c r="L2091" s="140" t="s">
        <v>755</v>
      </c>
      <c r="M2091" s="139" t="s">
        <v>68</v>
      </c>
    </row>
    <row r="2092" spans="1:13">
      <c r="A2092" s="189" t="s">
        <v>1884</v>
      </c>
      <c r="B2092" s="189"/>
      <c r="C2092" s="189" t="s">
        <v>3935</v>
      </c>
      <c r="D2092" s="190">
        <v>45566</v>
      </c>
      <c r="E2092" s="191">
        <v>45631</v>
      </c>
      <c r="F2092" s="132">
        <v>10554.81</v>
      </c>
      <c r="G2092" s="193">
        <v>112120503040</v>
      </c>
      <c r="H2092" s="189" t="s">
        <v>1832</v>
      </c>
      <c r="I2092" s="189" t="s">
        <v>3292</v>
      </c>
      <c r="J2092" s="189" t="s">
        <v>79</v>
      </c>
      <c r="K2092" s="136"/>
      <c r="L2092" s="140" t="s">
        <v>755</v>
      </c>
      <c r="M2092" s="139" t="s">
        <v>80</v>
      </c>
    </row>
    <row r="2093" spans="1:13">
      <c r="A2093" s="189" t="s">
        <v>1884</v>
      </c>
      <c r="B2093" s="189"/>
      <c r="C2093" s="189" t="s">
        <v>3936</v>
      </c>
      <c r="D2093" s="190">
        <v>45566</v>
      </c>
      <c r="E2093" s="191">
        <v>45631</v>
      </c>
      <c r="F2093" s="132">
        <v>5954.4</v>
      </c>
      <c r="G2093" s="193">
        <v>112120503040</v>
      </c>
      <c r="H2093" s="189" t="s">
        <v>1832</v>
      </c>
      <c r="I2093" s="189" t="s">
        <v>3318</v>
      </c>
      <c r="J2093" s="189" t="s">
        <v>99</v>
      </c>
      <c r="K2093" s="136"/>
      <c r="L2093" s="140" t="s">
        <v>755</v>
      </c>
      <c r="M2093" s="139" t="s">
        <v>100</v>
      </c>
    </row>
    <row r="2094" spans="1:13">
      <c r="A2094" s="189" t="s">
        <v>1884</v>
      </c>
      <c r="B2094" s="189"/>
      <c r="C2094" s="189" t="s">
        <v>3937</v>
      </c>
      <c r="D2094" s="190">
        <v>45566</v>
      </c>
      <c r="E2094" s="191">
        <v>45631</v>
      </c>
      <c r="F2094" s="132">
        <v>27317.41</v>
      </c>
      <c r="G2094" s="193">
        <v>112120503040</v>
      </c>
      <c r="H2094" s="189" t="s">
        <v>1832</v>
      </c>
      <c r="I2094" s="189" t="s">
        <v>3238</v>
      </c>
      <c r="J2094" s="189" t="s">
        <v>409</v>
      </c>
      <c r="K2094" s="136"/>
      <c r="L2094" s="140" t="s">
        <v>755</v>
      </c>
      <c r="M2094" s="139" t="s">
        <v>410</v>
      </c>
    </row>
    <row r="2095" spans="1:13">
      <c r="A2095" s="189" t="s">
        <v>1884</v>
      </c>
      <c r="B2095" s="189"/>
      <c r="C2095" s="189" t="s">
        <v>3938</v>
      </c>
      <c r="D2095" s="190">
        <v>45566</v>
      </c>
      <c r="E2095" s="191">
        <v>45631</v>
      </c>
      <c r="F2095" s="132">
        <v>5806.19</v>
      </c>
      <c r="G2095" s="193">
        <v>112120503040</v>
      </c>
      <c r="H2095" s="189" t="s">
        <v>1832</v>
      </c>
      <c r="I2095" s="189" t="s">
        <v>3229</v>
      </c>
      <c r="J2095" s="189" t="s">
        <v>155</v>
      </c>
      <c r="K2095" s="136"/>
      <c r="L2095" s="140" t="s">
        <v>755</v>
      </c>
      <c r="M2095" s="139" t="s">
        <v>156</v>
      </c>
    </row>
    <row r="2096" spans="1:13">
      <c r="A2096" s="189" t="s">
        <v>1884</v>
      </c>
      <c r="B2096" s="189"/>
      <c r="C2096" s="189" t="s">
        <v>3939</v>
      </c>
      <c r="D2096" s="190">
        <v>45566</v>
      </c>
      <c r="E2096" s="191">
        <v>45631</v>
      </c>
      <c r="F2096" s="132">
        <v>77555.149999999994</v>
      </c>
      <c r="G2096" s="193">
        <v>112120503040</v>
      </c>
      <c r="H2096" s="189" t="s">
        <v>1832</v>
      </c>
      <c r="I2096" s="189" t="s">
        <v>3248</v>
      </c>
      <c r="J2096" s="189" t="s">
        <v>83</v>
      </c>
      <c r="K2096" s="136"/>
      <c r="L2096" s="140" t="s">
        <v>755</v>
      </c>
      <c r="M2096" s="139" t="s">
        <v>84</v>
      </c>
    </row>
    <row r="2097" spans="1:13">
      <c r="A2097" s="189" t="s">
        <v>1884</v>
      </c>
      <c r="B2097" s="189"/>
      <c r="C2097" s="189" t="s">
        <v>3940</v>
      </c>
      <c r="D2097" s="190">
        <v>45566</v>
      </c>
      <c r="E2097" s="191">
        <v>45631</v>
      </c>
      <c r="F2097" s="132">
        <v>14001.19</v>
      </c>
      <c r="G2097" s="193">
        <v>112120503040</v>
      </c>
      <c r="H2097" s="189" t="s">
        <v>1832</v>
      </c>
      <c r="I2097" s="189" t="s">
        <v>3338</v>
      </c>
      <c r="J2097" s="189" t="s">
        <v>415</v>
      </c>
      <c r="K2097" s="136"/>
      <c r="L2097" s="140" t="s">
        <v>755</v>
      </c>
      <c r="M2097" s="139" t="s">
        <v>416</v>
      </c>
    </row>
    <row r="2098" spans="1:13">
      <c r="A2098" s="189" t="s">
        <v>1884</v>
      </c>
      <c r="B2098" s="189"/>
      <c r="C2098" s="189" t="s">
        <v>3941</v>
      </c>
      <c r="D2098" s="190">
        <v>45566</v>
      </c>
      <c r="E2098" s="191">
        <v>45631</v>
      </c>
      <c r="F2098" s="132">
        <v>26425.08</v>
      </c>
      <c r="G2098" s="193">
        <v>112120503040</v>
      </c>
      <c r="H2098" s="189" t="s">
        <v>1832</v>
      </c>
      <c r="I2098" s="189" t="s">
        <v>3264</v>
      </c>
      <c r="J2098" s="189" t="s">
        <v>115</v>
      </c>
      <c r="K2098" s="136"/>
      <c r="L2098" s="140" t="s">
        <v>755</v>
      </c>
      <c r="M2098" s="139" t="s">
        <v>116</v>
      </c>
    </row>
    <row r="2099" spans="1:13">
      <c r="A2099" s="189" t="s">
        <v>1884</v>
      </c>
      <c r="B2099" s="189"/>
      <c r="C2099" s="189" t="s">
        <v>3942</v>
      </c>
      <c r="D2099" s="190">
        <v>45566</v>
      </c>
      <c r="E2099" s="191">
        <v>45631</v>
      </c>
      <c r="F2099" s="132">
        <v>6028.5</v>
      </c>
      <c r="G2099" s="193">
        <v>112120503040</v>
      </c>
      <c r="H2099" s="189" t="s">
        <v>1832</v>
      </c>
      <c r="I2099" s="189" t="s">
        <v>3324</v>
      </c>
      <c r="J2099" s="189" t="s">
        <v>137</v>
      </c>
      <c r="K2099" s="136"/>
      <c r="L2099" s="140" t="s">
        <v>755</v>
      </c>
      <c r="M2099" s="139" t="s">
        <v>138</v>
      </c>
    </row>
    <row r="2100" spans="1:13">
      <c r="A2100" s="189" t="s">
        <v>1884</v>
      </c>
      <c r="B2100" s="189"/>
      <c r="C2100" s="189" t="s">
        <v>3943</v>
      </c>
      <c r="D2100" s="190">
        <v>45566</v>
      </c>
      <c r="E2100" s="191">
        <v>45631</v>
      </c>
      <c r="F2100" s="132">
        <v>6848.55</v>
      </c>
      <c r="G2100" s="193">
        <v>112120503040</v>
      </c>
      <c r="H2100" s="189" t="s">
        <v>1832</v>
      </c>
      <c r="I2100" s="189" t="s">
        <v>3294</v>
      </c>
      <c r="J2100" s="189" t="s">
        <v>69</v>
      </c>
      <c r="K2100" s="136"/>
      <c r="L2100" s="140" t="s">
        <v>755</v>
      </c>
      <c r="M2100" s="139" t="s">
        <v>70</v>
      </c>
    </row>
    <row r="2101" spans="1:13">
      <c r="A2101" s="189" t="s">
        <v>1884</v>
      </c>
      <c r="B2101" s="189"/>
      <c r="C2101" s="189" t="s">
        <v>3944</v>
      </c>
      <c r="D2101" s="190">
        <v>45566</v>
      </c>
      <c r="E2101" s="191">
        <v>45631</v>
      </c>
      <c r="F2101" s="132">
        <v>27468.52</v>
      </c>
      <c r="G2101" s="193">
        <v>112120503040</v>
      </c>
      <c r="H2101" s="189" t="s">
        <v>1832</v>
      </c>
      <c r="I2101" s="189" t="s">
        <v>3256</v>
      </c>
      <c r="J2101" s="189" t="s">
        <v>111</v>
      </c>
      <c r="K2101" s="136"/>
      <c r="L2101" s="140" t="s">
        <v>755</v>
      </c>
      <c r="M2101" s="139" t="s">
        <v>112</v>
      </c>
    </row>
    <row r="2102" spans="1:13">
      <c r="A2102" s="189" t="s">
        <v>1884</v>
      </c>
      <c r="B2102" s="189"/>
      <c r="C2102" s="189" t="s">
        <v>3945</v>
      </c>
      <c r="D2102" s="190">
        <v>45566</v>
      </c>
      <c r="E2102" s="191">
        <v>45631</v>
      </c>
      <c r="F2102" s="132">
        <v>6848.54</v>
      </c>
      <c r="G2102" s="193">
        <v>112120503040</v>
      </c>
      <c r="H2102" s="189" t="s">
        <v>1832</v>
      </c>
      <c r="I2102" s="189" t="s">
        <v>3352</v>
      </c>
      <c r="J2102" s="189" t="s">
        <v>85</v>
      </c>
      <c r="K2102" s="136"/>
      <c r="L2102" s="140" t="s">
        <v>755</v>
      </c>
      <c r="M2102" s="139" t="s">
        <v>86</v>
      </c>
    </row>
    <row r="2103" spans="1:13">
      <c r="A2103" s="189" t="s">
        <v>1884</v>
      </c>
      <c r="B2103" s="189"/>
      <c r="C2103" s="189" t="s">
        <v>3946</v>
      </c>
      <c r="D2103" s="190">
        <v>45566</v>
      </c>
      <c r="E2103" s="191">
        <v>45631</v>
      </c>
      <c r="F2103" s="132">
        <v>8744.2900000000009</v>
      </c>
      <c r="G2103" s="193">
        <v>112120503040</v>
      </c>
      <c r="H2103" s="189" t="s">
        <v>1832</v>
      </c>
      <c r="I2103" s="189" t="s">
        <v>3296</v>
      </c>
      <c r="J2103" s="189" t="s">
        <v>143</v>
      </c>
      <c r="K2103" s="136"/>
      <c r="L2103" s="140" t="s">
        <v>755</v>
      </c>
      <c r="M2103" s="139" t="s">
        <v>144</v>
      </c>
    </row>
    <row r="2104" spans="1:13">
      <c r="A2104" s="189" t="s">
        <v>1884</v>
      </c>
      <c r="B2104" s="189"/>
      <c r="C2104" s="189" t="s">
        <v>3947</v>
      </c>
      <c r="D2104" s="190">
        <v>45566</v>
      </c>
      <c r="E2104" s="191">
        <v>45631</v>
      </c>
      <c r="F2104" s="132">
        <v>6678.08</v>
      </c>
      <c r="G2104" s="193">
        <v>112120503040</v>
      </c>
      <c r="H2104" s="189" t="s">
        <v>1832</v>
      </c>
      <c r="I2104" s="189" t="s">
        <v>3334</v>
      </c>
      <c r="J2104" s="189" t="s">
        <v>109</v>
      </c>
      <c r="K2104" s="136"/>
      <c r="L2104" s="140" t="s">
        <v>755</v>
      </c>
      <c r="M2104" s="139" t="s">
        <v>110</v>
      </c>
    </row>
    <row r="2105" spans="1:13">
      <c r="A2105" s="189" t="s">
        <v>1884</v>
      </c>
      <c r="B2105" s="189"/>
      <c r="C2105" s="189" t="s">
        <v>3948</v>
      </c>
      <c r="D2105" s="190">
        <v>45566</v>
      </c>
      <c r="E2105" s="191">
        <v>45631</v>
      </c>
      <c r="F2105" s="132">
        <v>10165.58</v>
      </c>
      <c r="G2105" s="193">
        <v>112120503040</v>
      </c>
      <c r="H2105" s="189" t="s">
        <v>1832</v>
      </c>
      <c r="I2105" s="189" t="s">
        <v>3298</v>
      </c>
      <c r="J2105" s="189" t="s">
        <v>30</v>
      </c>
      <c r="K2105" s="136"/>
      <c r="L2105" s="140" t="s">
        <v>755</v>
      </c>
      <c r="M2105" s="139" t="s">
        <v>31</v>
      </c>
    </row>
    <row r="2106" spans="1:13">
      <c r="A2106" s="189" t="s">
        <v>1884</v>
      </c>
      <c r="B2106" s="189"/>
      <c r="C2106" s="189" t="s">
        <v>3949</v>
      </c>
      <c r="D2106" s="190">
        <v>45566</v>
      </c>
      <c r="E2106" s="191">
        <v>45631</v>
      </c>
      <c r="F2106" s="132">
        <v>8389.58</v>
      </c>
      <c r="G2106" s="193">
        <v>112120503040</v>
      </c>
      <c r="H2106" s="189" t="s">
        <v>1832</v>
      </c>
      <c r="I2106" s="189" t="s">
        <v>3240</v>
      </c>
      <c r="J2106" s="189" t="s">
        <v>435</v>
      </c>
      <c r="K2106" s="136"/>
      <c r="L2106" s="140" t="s">
        <v>755</v>
      </c>
      <c r="M2106" s="139" t="s">
        <v>436</v>
      </c>
    </row>
    <row r="2107" spans="1:13">
      <c r="A2107" s="189" t="s">
        <v>1884</v>
      </c>
      <c r="B2107" s="189"/>
      <c r="C2107" s="189" t="s">
        <v>3950</v>
      </c>
      <c r="D2107" s="190">
        <v>45566</v>
      </c>
      <c r="E2107" s="191">
        <v>45631</v>
      </c>
      <c r="F2107" s="132">
        <v>5806.19</v>
      </c>
      <c r="G2107" s="193">
        <v>112120503040</v>
      </c>
      <c r="H2107" s="189" t="s">
        <v>1832</v>
      </c>
      <c r="I2107" s="189" t="s">
        <v>3300</v>
      </c>
      <c r="J2107" s="189" t="s">
        <v>139</v>
      </c>
      <c r="K2107" s="136"/>
      <c r="L2107" s="140" t="s">
        <v>755</v>
      </c>
      <c r="M2107" s="139" t="s">
        <v>140</v>
      </c>
    </row>
    <row r="2108" spans="1:13">
      <c r="A2108" s="189" t="s">
        <v>1884</v>
      </c>
      <c r="B2108" s="189"/>
      <c r="C2108" s="189" t="s">
        <v>3951</v>
      </c>
      <c r="D2108" s="190">
        <v>45566</v>
      </c>
      <c r="E2108" s="191">
        <v>45631</v>
      </c>
      <c r="F2108" s="132">
        <v>70780.52</v>
      </c>
      <c r="G2108" s="193">
        <v>112120503040</v>
      </c>
      <c r="H2108" s="189" t="s">
        <v>1832</v>
      </c>
      <c r="I2108" s="189" t="s">
        <v>3246</v>
      </c>
      <c r="J2108" s="189" t="s">
        <v>87</v>
      </c>
      <c r="K2108" s="136"/>
      <c r="L2108" s="140" t="s">
        <v>755</v>
      </c>
      <c r="M2108" s="139" t="s">
        <v>88</v>
      </c>
    </row>
    <row r="2109" spans="1:13">
      <c r="A2109" s="189" t="s">
        <v>1884</v>
      </c>
      <c r="B2109" s="189"/>
      <c r="C2109" s="189" t="s">
        <v>3952</v>
      </c>
      <c r="D2109" s="190">
        <v>45566</v>
      </c>
      <c r="E2109" s="191">
        <v>45631</v>
      </c>
      <c r="F2109" s="132">
        <v>6678.08</v>
      </c>
      <c r="G2109" s="193">
        <v>112120503040</v>
      </c>
      <c r="H2109" s="189" t="s">
        <v>1832</v>
      </c>
      <c r="I2109" s="189" t="s">
        <v>3346</v>
      </c>
      <c r="J2109" s="189" t="s">
        <v>771</v>
      </c>
      <c r="K2109" s="136"/>
      <c r="L2109" s="140" t="s">
        <v>755</v>
      </c>
      <c r="M2109" s="139" t="s">
        <v>770</v>
      </c>
    </row>
    <row r="2110" spans="1:13">
      <c r="A2110" s="189" t="s">
        <v>1884</v>
      </c>
      <c r="B2110" s="189"/>
      <c r="C2110" s="189" t="s">
        <v>3953</v>
      </c>
      <c r="D2110" s="190">
        <v>45566</v>
      </c>
      <c r="E2110" s="191">
        <v>45631</v>
      </c>
      <c r="F2110" s="132">
        <v>8636.7900000000009</v>
      </c>
      <c r="G2110" s="193">
        <v>112120503040</v>
      </c>
      <c r="H2110" s="189" t="s">
        <v>1832</v>
      </c>
      <c r="I2110" s="189" t="s">
        <v>3234</v>
      </c>
      <c r="J2110" s="189" t="s">
        <v>89</v>
      </c>
      <c r="K2110" s="136"/>
      <c r="L2110" s="140" t="s">
        <v>755</v>
      </c>
      <c r="M2110" s="139" t="s">
        <v>90</v>
      </c>
    </row>
    <row r="2111" spans="1:13">
      <c r="A2111" s="189" t="s">
        <v>1884</v>
      </c>
      <c r="B2111" s="189"/>
      <c r="C2111" s="189" t="s">
        <v>3954</v>
      </c>
      <c r="D2111" s="190">
        <v>45566</v>
      </c>
      <c r="E2111" s="191">
        <v>45631</v>
      </c>
      <c r="F2111" s="132">
        <v>37685.94</v>
      </c>
      <c r="G2111" s="193">
        <v>112120503040</v>
      </c>
      <c r="H2111" s="189" t="s">
        <v>1832</v>
      </c>
      <c r="I2111" s="189" t="s">
        <v>3250</v>
      </c>
      <c r="J2111" s="189" t="s">
        <v>91</v>
      </c>
      <c r="K2111" s="136"/>
      <c r="L2111" s="140" t="s">
        <v>755</v>
      </c>
      <c r="M2111" s="139" t="s">
        <v>92</v>
      </c>
    </row>
    <row r="2112" spans="1:13">
      <c r="A2112" s="189" t="s">
        <v>1884</v>
      </c>
      <c r="B2112" s="189"/>
      <c r="C2112" s="189" t="s">
        <v>3955</v>
      </c>
      <c r="D2112" s="190">
        <v>45566</v>
      </c>
      <c r="E2112" s="191">
        <v>45631</v>
      </c>
      <c r="F2112" s="132">
        <v>6028.51</v>
      </c>
      <c r="G2112" s="193">
        <v>112120503040</v>
      </c>
      <c r="H2112" s="189" t="s">
        <v>1832</v>
      </c>
      <c r="I2112" s="189" t="s">
        <v>3326</v>
      </c>
      <c r="J2112" s="189" t="s">
        <v>135</v>
      </c>
      <c r="K2112" s="136"/>
      <c r="L2112" s="140" t="s">
        <v>755</v>
      </c>
      <c r="M2112" s="139" t="s">
        <v>136</v>
      </c>
    </row>
    <row r="2113" spans="1:13">
      <c r="A2113" s="189" t="s">
        <v>1884</v>
      </c>
      <c r="B2113" s="189"/>
      <c r="C2113" s="189" t="s">
        <v>3956</v>
      </c>
      <c r="D2113" s="190">
        <v>45566</v>
      </c>
      <c r="E2113" s="191">
        <v>45631</v>
      </c>
      <c r="F2113" s="132">
        <v>13423.61</v>
      </c>
      <c r="G2113" s="193">
        <v>112120503040</v>
      </c>
      <c r="H2113" s="189" t="s">
        <v>1832</v>
      </c>
      <c r="I2113" s="189" t="s">
        <v>3268</v>
      </c>
      <c r="J2113" s="189" t="s">
        <v>119</v>
      </c>
      <c r="K2113" s="136"/>
      <c r="L2113" s="140" t="s">
        <v>755</v>
      </c>
      <c r="M2113" s="139" t="s">
        <v>120</v>
      </c>
    </row>
    <row r="2114" spans="1:13">
      <c r="A2114" s="189" t="s">
        <v>1884</v>
      </c>
      <c r="B2114" s="189"/>
      <c r="C2114" s="189" t="s">
        <v>3957</v>
      </c>
      <c r="D2114" s="190">
        <v>45566</v>
      </c>
      <c r="E2114" s="191">
        <v>45631</v>
      </c>
      <c r="F2114" s="132">
        <v>5954.4</v>
      </c>
      <c r="G2114" s="193">
        <v>112120503040</v>
      </c>
      <c r="H2114" s="189" t="s">
        <v>1832</v>
      </c>
      <c r="I2114" s="189" t="s">
        <v>3304</v>
      </c>
      <c r="J2114" s="189" t="s">
        <v>157</v>
      </c>
      <c r="K2114" s="136"/>
      <c r="L2114" s="140" t="s">
        <v>755</v>
      </c>
      <c r="M2114" s="139" t="s">
        <v>158</v>
      </c>
    </row>
    <row r="2115" spans="1:13">
      <c r="A2115" s="189" t="s">
        <v>1884</v>
      </c>
      <c r="B2115" s="189"/>
      <c r="C2115" s="189" t="s">
        <v>3958</v>
      </c>
      <c r="D2115" s="190">
        <v>45566</v>
      </c>
      <c r="E2115" s="191">
        <v>45631</v>
      </c>
      <c r="F2115" s="132">
        <v>7280.49</v>
      </c>
      <c r="G2115" s="193">
        <v>112120503040</v>
      </c>
      <c r="H2115" s="189" t="s">
        <v>1832</v>
      </c>
      <c r="I2115" s="189" t="s">
        <v>3242</v>
      </c>
      <c r="J2115" s="189" t="s">
        <v>459</v>
      </c>
      <c r="K2115" s="136"/>
      <c r="L2115" s="140" t="s">
        <v>755</v>
      </c>
      <c r="M2115" s="139" t="s">
        <v>460</v>
      </c>
    </row>
    <row r="2116" spans="1:13">
      <c r="A2116" s="189" t="s">
        <v>1884</v>
      </c>
      <c r="B2116" s="189"/>
      <c r="C2116" s="189" t="s">
        <v>3959</v>
      </c>
      <c r="D2116" s="190">
        <v>45566</v>
      </c>
      <c r="E2116" s="191">
        <v>45631</v>
      </c>
      <c r="F2116" s="132">
        <v>6028.51</v>
      </c>
      <c r="G2116" s="193">
        <v>112120503040</v>
      </c>
      <c r="H2116" s="189" t="s">
        <v>1832</v>
      </c>
      <c r="I2116" s="189" t="s">
        <v>3227</v>
      </c>
      <c r="J2116" s="189" t="s">
        <v>12</v>
      </c>
      <c r="K2116" s="136"/>
      <c r="L2116" s="140" t="s">
        <v>755</v>
      </c>
      <c r="M2116" s="139" t="s">
        <v>13</v>
      </c>
    </row>
    <row r="2117" spans="1:13">
      <c r="A2117" s="189" t="s">
        <v>1884</v>
      </c>
      <c r="B2117" s="189"/>
      <c r="C2117" s="189" t="s">
        <v>3960</v>
      </c>
      <c r="D2117" s="190">
        <v>45566</v>
      </c>
      <c r="E2117" s="191">
        <v>45631</v>
      </c>
      <c r="F2117" s="132">
        <v>6028.5</v>
      </c>
      <c r="G2117" s="193">
        <v>112120503040</v>
      </c>
      <c r="H2117" s="189" t="s">
        <v>1832</v>
      </c>
      <c r="I2117" s="189" t="s">
        <v>3302</v>
      </c>
      <c r="J2117" s="189" t="s">
        <v>14</v>
      </c>
      <c r="K2117" s="136"/>
      <c r="L2117" s="140" t="s">
        <v>755</v>
      </c>
      <c r="M2117" s="139" t="s">
        <v>15</v>
      </c>
    </row>
    <row r="2118" spans="1:13">
      <c r="A2118" s="189" t="s">
        <v>1884</v>
      </c>
      <c r="B2118" s="189"/>
      <c r="C2118" s="189" t="s">
        <v>3961</v>
      </c>
      <c r="D2118" s="190">
        <v>45566</v>
      </c>
      <c r="E2118" s="191">
        <v>45631</v>
      </c>
      <c r="F2118" s="132">
        <v>25968.92</v>
      </c>
      <c r="G2118" s="193">
        <v>112120503040</v>
      </c>
      <c r="H2118" s="189" t="s">
        <v>1832</v>
      </c>
      <c r="I2118" s="189" t="s">
        <v>3252</v>
      </c>
      <c r="J2118" s="189" t="s">
        <v>107</v>
      </c>
      <c r="K2118" s="136"/>
      <c r="L2118" s="140" t="s">
        <v>755</v>
      </c>
      <c r="M2118" s="139" t="s">
        <v>108</v>
      </c>
    </row>
    <row r="2119" spans="1:13">
      <c r="A2119" s="189" t="s">
        <v>1884</v>
      </c>
      <c r="B2119" s="189"/>
      <c r="C2119" s="189" t="s">
        <v>3962</v>
      </c>
      <c r="D2119" s="190">
        <v>45566</v>
      </c>
      <c r="E2119" s="191">
        <v>45631</v>
      </c>
      <c r="F2119" s="132">
        <v>8744.2800000000007</v>
      </c>
      <c r="G2119" s="193">
        <v>112120503040</v>
      </c>
      <c r="H2119" s="189" t="s">
        <v>1832</v>
      </c>
      <c r="I2119" s="189" t="s">
        <v>3320</v>
      </c>
      <c r="J2119" s="189" t="s">
        <v>16</v>
      </c>
      <c r="K2119" s="136"/>
      <c r="L2119" s="140" t="s">
        <v>755</v>
      </c>
      <c r="M2119" s="139" t="s">
        <v>17</v>
      </c>
    </row>
    <row r="2120" spans="1:13">
      <c r="A2120" s="189" t="s">
        <v>1884</v>
      </c>
      <c r="B2120" s="189"/>
      <c r="C2120" s="189" t="s">
        <v>3963</v>
      </c>
      <c r="D2120" s="190">
        <v>45566</v>
      </c>
      <c r="E2120" s="191">
        <v>45631</v>
      </c>
      <c r="F2120" s="132">
        <v>6678.08</v>
      </c>
      <c r="G2120" s="193">
        <v>112120503040</v>
      </c>
      <c r="H2120" s="189" t="s">
        <v>1832</v>
      </c>
      <c r="I2120" s="189" t="s">
        <v>3225</v>
      </c>
      <c r="J2120" s="189" t="s">
        <v>71</v>
      </c>
      <c r="K2120" s="136"/>
      <c r="L2120" s="140" t="s">
        <v>755</v>
      </c>
      <c r="M2120" s="139" t="s">
        <v>72</v>
      </c>
    </row>
    <row r="2121" spans="1:13">
      <c r="A2121" s="189" t="s">
        <v>1884</v>
      </c>
      <c r="B2121" s="189"/>
      <c r="C2121" s="189" t="s">
        <v>3964</v>
      </c>
      <c r="D2121" s="190">
        <v>45566</v>
      </c>
      <c r="E2121" s="191">
        <v>45631</v>
      </c>
      <c r="F2121" s="132">
        <v>6622.58</v>
      </c>
      <c r="G2121" s="193">
        <v>112120503040</v>
      </c>
      <c r="H2121" s="189" t="s">
        <v>1832</v>
      </c>
      <c r="I2121" s="189" t="s">
        <v>3274</v>
      </c>
      <c r="J2121" s="189" t="s">
        <v>93</v>
      </c>
      <c r="K2121" s="136"/>
      <c r="L2121" s="140" t="s">
        <v>755</v>
      </c>
      <c r="M2121" s="139" t="s">
        <v>94</v>
      </c>
    </row>
    <row r="2122" spans="1:13">
      <c r="A2122" s="189" t="s">
        <v>1884</v>
      </c>
      <c r="B2122" s="189"/>
      <c r="C2122" s="189" t="s">
        <v>3965</v>
      </c>
      <c r="D2122" s="190">
        <v>45566</v>
      </c>
      <c r="E2122" s="191">
        <v>45631</v>
      </c>
      <c r="F2122" s="132">
        <v>5880.3</v>
      </c>
      <c r="G2122" s="193">
        <v>112120503040</v>
      </c>
      <c r="H2122" s="189" t="s">
        <v>1832</v>
      </c>
      <c r="I2122" s="189" t="s">
        <v>3322</v>
      </c>
      <c r="J2122" s="189" t="s">
        <v>159</v>
      </c>
      <c r="K2122" s="136"/>
      <c r="L2122" s="140" t="s">
        <v>755</v>
      </c>
      <c r="M2122" s="139" t="s">
        <v>160</v>
      </c>
    </row>
    <row r="2123" spans="1:13">
      <c r="A2123" s="189" t="s">
        <v>1884</v>
      </c>
      <c r="B2123" s="189"/>
      <c r="C2123" s="189" t="s">
        <v>3966</v>
      </c>
      <c r="D2123" s="190">
        <v>45566</v>
      </c>
      <c r="E2123" s="191">
        <v>45631</v>
      </c>
      <c r="F2123" s="132">
        <v>17755.05</v>
      </c>
      <c r="G2123" s="193">
        <v>112120503040</v>
      </c>
      <c r="H2123" s="189" t="s">
        <v>1832</v>
      </c>
      <c r="I2123" s="189" t="s">
        <v>3272</v>
      </c>
      <c r="J2123" s="189" t="s">
        <v>95</v>
      </c>
      <c r="K2123" s="136"/>
      <c r="L2123" s="140" t="s">
        <v>755</v>
      </c>
      <c r="M2123" s="139" t="s">
        <v>96</v>
      </c>
    </row>
    <row r="2124" spans="1:13">
      <c r="A2124" s="189" t="s">
        <v>1884</v>
      </c>
      <c r="B2124" s="189"/>
      <c r="C2124" s="189" t="s">
        <v>3967</v>
      </c>
      <c r="D2124" s="190">
        <v>45566</v>
      </c>
      <c r="E2124" s="191">
        <v>45631</v>
      </c>
      <c r="F2124" s="132">
        <v>5806.18</v>
      </c>
      <c r="G2124" s="193">
        <v>112120503040</v>
      </c>
      <c r="H2124" s="189" t="s">
        <v>1832</v>
      </c>
      <c r="I2124" s="189" t="s">
        <v>3314</v>
      </c>
      <c r="J2124" s="189" t="s">
        <v>153</v>
      </c>
      <c r="K2124" s="136"/>
      <c r="L2124" s="140" t="s">
        <v>755</v>
      </c>
      <c r="M2124" s="139" t="s">
        <v>154</v>
      </c>
    </row>
    <row r="2125" spans="1:13">
      <c r="A2125" s="189" t="s">
        <v>1884</v>
      </c>
      <c r="B2125" s="189"/>
      <c r="C2125" s="189" t="s">
        <v>3968</v>
      </c>
      <c r="D2125" s="190">
        <v>45566</v>
      </c>
      <c r="E2125" s="191">
        <v>45631</v>
      </c>
      <c r="F2125" s="132">
        <v>12361.5</v>
      </c>
      <c r="G2125" s="193">
        <v>112120503040</v>
      </c>
      <c r="H2125" s="189" t="s">
        <v>1832</v>
      </c>
      <c r="I2125" s="189" t="s">
        <v>3280</v>
      </c>
      <c r="J2125" s="189" t="s">
        <v>97</v>
      </c>
      <c r="K2125" s="136"/>
      <c r="L2125" s="140" t="s">
        <v>755</v>
      </c>
      <c r="M2125" s="139" t="s">
        <v>98</v>
      </c>
    </row>
    <row r="2126" spans="1:13">
      <c r="A2126" s="189" t="s">
        <v>1884</v>
      </c>
      <c r="B2126" s="189"/>
      <c r="C2126" s="189" t="s">
        <v>3969</v>
      </c>
      <c r="D2126" s="190">
        <v>45566</v>
      </c>
      <c r="E2126" s="191">
        <v>45631</v>
      </c>
      <c r="F2126" s="132">
        <v>7411.02</v>
      </c>
      <c r="G2126" s="193">
        <v>112120503040</v>
      </c>
      <c r="H2126" s="189" t="s">
        <v>1832</v>
      </c>
      <c r="I2126" s="189" t="s">
        <v>3308</v>
      </c>
      <c r="J2126" s="189" t="s">
        <v>123</v>
      </c>
      <c r="K2126" s="136"/>
      <c r="L2126" s="140" t="s">
        <v>755</v>
      </c>
      <c r="M2126" s="139" t="s">
        <v>124</v>
      </c>
    </row>
    <row r="2127" spans="1:13">
      <c r="A2127" s="189" t="s">
        <v>1884</v>
      </c>
      <c r="B2127" s="189"/>
      <c r="C2127" s="189" t="s">
        <v>3970</v>
      </c>
      <c r="D2127" s="190">
        <v>45566</v>
      </c>
      <c r="E2127" s="191">
        <v>45631</v>
      </c>
      <c r="F2127" s="132">
        <v>9530.93</v>
      </c>
      <c r="G2127" s="193">
        <v>112120503040</v>
      </c>
      <c r="H2127" s="189" t="s">
        <v>1832</v>
      </c>
      <c r="I2127" s="189" t="s">
        <v>3227</v>
      </c>
      <c r="J2127" s="189" t="s">
        <v>12</v>
      </c>
      <c r="K2127" s="136"/>
      <c r="L2127" s="140" t="s">
        <v>755</v>
      </c>
      <c r="M2127" s="139" t="s">
        <v>13</v>
      </c>
    </row>
    <row r="2128" spans="1:13">
      <c r="A2128" s="189" t="s">
        <v>1884</v>
      </c>
      <c r="B2128" s="189"/>
      <c r="C2128" s="189" t="s">
        <v>3971</v>
      </c>
      <c r="D2128" s="190">
        <v>45566</v>
      </c>
      <c r="E2128" s="191">
        <v>45631</v>
      </c>
      <c r="F2128" s="132">
        <v>9649.5499999999993</v>
      </c>
      <c r="G2128" s="193">
        <v>112120503040</v>
      </c>
      <c r="H2128" s="189" t="s">
        <v>1832</v>
      </c>
      <c r="I2128" s="189" t="s">
        <v>3306</v>
      </c>
      <c r="J2128" s="189" t="s">
        <v>147</v>
      </c>
      <c r="K2128" s="136"/>
      <c r="L2128" s="140" t="s">
        <v>755</v>
      </c>
      <c r="M2128" s="139" t="s">
        <v>148</v>
      </c>
    </row>
    <row r="2129" spans="1:13">
      <c r="A2129" s="189" t="s">
        <v>1884</v>
      </c>
      <c r="B2129" s="189"/>
      <c r="C2129" s="189" t="s">
        <v>3972</v>
      </c>
      <c r="D2129" s="190">
        <v>45566</v>
      </c>
      <c r="E2129" s="191">
        <v>45631</v>
      </c>
      <c r="F2129" s="132">
        <v>7372.25</v>
      </c>
      <c r="G2129" s="193">
        <v>112120503040</v>
      </c>
      <c r="H2129" s="189" t="s">
        <v>1832</v>
      </c>
      <c r="I2129" s="189" t="s">
        <v>3340</v>
      </c>
      <c r="J2129" s="189" t="s">
        <v>463</v>
      </c>
      <c r="K2129" s="136"/>
      <c r="L2129" s="140" t="s">
        <v>755</v>
      </c>
      <c r="M2129" s="139" t="s">
        <v>464</v>
      </c>
    </row>
    <row r="2130" spans="1:13">
      <c r="A2130" s="189" t="s">
        <v>1884</v>
      </c>
      <c r="B2130" s="189"/>
      <c r="C2130" s="189" t="s">
        <v>3973</v>
      </c>
      <c r="D2130" s="190">
        <v>45566</v>
      </c>
      <c r="E2130" s="191">
        <v>45631</v>
      </c>
      <c r="F2130" s="132">
        <v>3036.76</v>
      </c>
      <c r="G2130" s="193">
        <v>112120503040</v>
      </c>
      <c r="H2130" s="189" t="s">
        <v>1832</v>
      </c>
      <c r="I2130" s="189" t="s">
        <v>3344</v>
      </c>
      <c r="J2130" s="189" t="s">
        <v>391</v>
      </c>
      <c r="K2130" s="136"/>
      <c r="L2130" s="140" t="s">
        <v>755</v>
      </c>
      <c r="M2130" s="139" t="s">
        <v>392</v>
      </c>
    </row>
    <row r="2131" spans="1:13">
      <c r="A2131" s="189" t="s">
        <v>1884</v>
      </c>
      <c r="B2131" s="189"/>
      <c r="C2131" s="189" t="s">
        <v>3974</v>
      </c>
      <c r="D2131" s="190">
        <v>45566</v>
      </c>
      <c r="E2131" s="191">
        <v>45631</v>
      </c>
      <c r="F2131" s="132">
        <v>5806.18</v>
      </c>
      <c r="G2131" s="193">
        <v>112120503040</v>
      </c>
      <c r="H2131" s="189" t="s">
        <v>1832</v>
      </c>
      <c r="I2131" s="189" t="s">
        <v>3328</v>
      </c>
      <c r="J2131" s="189" t="s">
        <v>145</v>
      </c>
      <c r="K2131" s="136"/>
      <c r="L2131" s="140" t="s">
        <v>755</v>
      </c>
      <c r="M2131" s="139" t="s">
        <v>146</v>
      </c>
    </row>
    <row r="2132" spans="1:13">
      <c r="A2132" s="189" t="s">
        <v>1884</v>
      </c>
      <c r="B2132" s="189"/>
      <c r="C2132" s="189" t="s">
        <v>3975</v>
      </c>
      <c r="D2132" s="190">
        <v>45566</v>
      </c>
      <c r="E2132" s="191">
        <v>45631</v>
      </c>
      <c r="F2132" s="132">
        <v>2998.97</v>
      </c>
      <c r="G2132" s="193">
        <v>112120503040</v>
      </c>
      <c r="H2132" s="189" t="s">
        <v>1832</v>
      </c>
      <c r="I2132" s="189" t="s">
        <v>3242</v>
      </c>
      <c r="J2132" s="189" t="s">
        <v>459</v>
      </c>
      <c r="K2132" s="136"/>
      <c r="L2132" s="140" t="s">
        <v>755</v>
      </c>
      <c r="M2132" s="139" t="s">
        <v>460</v>
      </c>
    </row>
    <row r="2133" spans="1:13">
      <c r="A2133" s="189" t="s">
        <v>2077</v>
      </c>
      <c r="B2133" s="189"/>
      <c r="C2133" s="189" t="s">
        <v>3976</v>
      </c>
      <c r="D2133" s="190">
        <v>45566</v>
      </c>
      <c r="E2133" s="191">
        <v>45631</v>
      </c>
      <c r="F2133" s="132">
        <v>59109.29</v>
      </c>
      <c r="G2133" s="193">
        <v>112120611020</v>
      </c>
      <c r="H2133" s="189" t="s">
        <v>2078</v>
      </c>
      <c r="I2133" s="189" t="s">
        <v>1910</v>
      </c>
      <c r="J2133" s="189" t="s">
        <v>24</v>
      </c>
      <c r="K2133" s="136"/>
      <c r="L2133" s="140" t="s">
        <v>755</v>
      </c>
      <c r="M2133" s="139" t="s">
        <v>25</v>
      </c>
    </row>
    <row r="2134" spans="1:13">
      <c r="A2134" s="189" t="s">
        <v>1886</v>
      </c>
      <c r="B2134" s="189"/>
      <c r="C2134" s="189" t="s">
        <v>3977</v>
      </c>
      <c r="D2134" s="190">
        <v>45597</v>
      </c>
      <c r="E2134" s="191">
        <v>45631</v>
      </c>
      <c r="F2134" s="132">
        <v>27414.76</v>
      </c>
      <c r="G2134" s="193">
        <v>112120503040</v>
      </c>
      <c r="H2134" s="189" t="s">
        <v>1832</v>
      </c>
      <c r="I2134" s="189" t="s">
        <v>3360</v>
      </c>
      <c r="J2134" s="189" t="s">
        <v>363</v>
      </c>
      <c r="K2134" s="136"/>
      <c r="L2134" s="140" t="s">
        <v>755</v>
      </c>
      <c r="M2134" s="139" t="s">
        <v>364</v>
      </c>
    </row>
    <row r="2135" spans="1:13">
      <c r="A2135" s="189" t="s">
        <v>1886</v>
      </c>
      <c r="B2135" s="189"/>
      <c r="C2135" s="189" t="s">
        <v>3978</v>
      </c>
      <c r="D2135" s="190">
        <v>45597</v>
      </c>
      <c r="E2135" s="191">
        <v>45631</v>
      </c>
      <c r="F2135" s="132">
        <v>24866.639999999999</v>
      </c>
      <c r="G2135" s="193">
        <v>112120503040</v>
      </c>
      <c r="H2135" s="189" t="s">
        <v>1832</v>
      </c>
      <c r="I2135" s="189" t="s">
        <v>3362</v>
      </c>
      <c r="J2135" s="189" t="s">
        <v>367</v>
      </c>
      <c r="K2135" s="136"/>
      <c r="L2135" s="140" t="s">
        <v>755</v>
      </c>
      <c r="M2135" s="139" t="s">
        <v>368</v>
      </c>
    </row>
    <row r="2136" spans="1:13">
      <c r="A2136" s="189" t="s">
        <v>1886</v>
      </c>
      <c r="B2136" s="189"/>
      <c r="C2136" s="189" t="s">
        <v>3979</v>
      </c>
      <c r="D2136" s="190">
        <v>45597</v>
      </c>
      <c r="E2136" s="191">
        <v>45631</v>
      </c>
      <c r="F2136" s="132">
        <v>24452.59</v>
      </c>
      <c r="G2136" s="193">
        <v>112120503040</v>
      </c>
      <c r="H2136" s="189" t="s">
        <v>1832</v>
      </c>
      <c r="I2136" s="189" t="s">
        <v>3364</v>
      </c>
      <c r="J2136" s="189" t="s">
        <v>381</v>
      </c>
      <c r="K2136" s="136"/>
      <c r="L2136" s="140" t="s">
        <v>755</v>
      </c>
      <c r="M2136" s="139" t="s">
        <v>382</v>
      </c>
    </row>
    <row r="2137" spans="1:13">
      <c r="A2137" s="189" t="s">
        <v>1886</v>
      </c>
      <c r="B2137" s="189"/>
      <c r="C2137" s="189" t="s">
        <v>3980</v>
      </c>
      <c r="D2137" s="190">
        <v>45597</v>
      </c>
      <c r="E2137" s="191">
        <v>45631</v>
      </c>
      <c r="F2137" s="132">
        <v>326059.40999999997</v>
      </c>
      <c r="G2137" s="193">
        <v>112120503040</v>
      </c>
      <c r="H2137" s="189" t="s">
        <v>1832</v>
      </c>
      <c r="I2137" s="189" t="s">
        <v>3366</v>
      </c>
      <c r="J2137" s="189" t="s">
        <v>167</v>
      </c>
      <c r="K2137" s="136"/>
      <c r="L2137" s="140" t="s">
        <v>755</v>
      </c>
      <c r="M2137" s="139" t="s">
        <v>168</v>
      </c>
    </row>
    <row r="2138" spans="1:13">
      <c r="A2138" s="189" t="s">
        <v>1886</v>
      </c>
      <c r="B2138" s="189"/>
      <c r="C2138" s="189" t="s">
        <v>3981</v>
      </c>
      <c r="D2138" s="190">
        <v>45597</v>
      </c>
      <c r="E2138" s="191">
        <v>45631</v>
      </c>
      <c r="F2138" s="132">
        <v>167559.59</v>
      </c>
      <c r="G2138" s="193">
        <v>112120503040</v>
      </c>
      <c r="H2138" s="189" t="s">
        <v>1832</v>
      </c>
      <c r="I2138" s="189" t="s">
        <v>3368</v>
      </c>
      <c r="J2138" s="189" t="s">
        <v>169</v>
      </c>
      <c r="K2138" s="136"/>
      <c r="L2138" s="140" t="s">
        <v>755</v>
      </c>
      <c r="M2138" s="139" t="s">
        <v>170</v>
      </c>
    </row>
    <row r="2139" spans="1:13">
      <c r="A2139" s="189" t="s">
        <v>1886</v>
      </c>
      <c r="B2139" s="189"/>
      <c r="C2139" s="189" t="s">
        <v>3982</v>
      </c>
      <c r="D2139" s="190">
        <v>45597</v>
      </c>
      <c r="E2139" s="191">
        <v>45631</v>
      </c>
      <c r="F2139" s="132">
        <v>68377.539999999994</v>
      </c>
      <c r="G2139" s="193">
        <v>112120503040</v>
      </c>
      <c r="H2139" s="189" t="s">
        <v>1832</v>
      </c>
      <c r="I2139" s="189" t="s">
        <v>3370</v>
      </c>
      <c r="J2139" s="189" t="s">
        <v>393</v>
      </c>
      <c r="K2139" s="136"/>
      <c r="L2139" s="140" t="s">
        <v>755</v>
      </c>
      <c r="M2139" s="139" t="s">
        <v>394</v>
      </c>
    </row>
    <row r="2140" spans="1:13">
      <c r="A2140" s="189" t="s">
        <v>1886</v>
      </c>
      <c r="B2140" s="189"/>
      <c r="C2140" s="189" t="s">
        <v>3983</v>
      </c>
      <c r="D2140" s="190">
        <v>45597</v>
      </c>
      <c r="E2140" s="191">
        <v>45631</v>
      </c>
      <c r="F2140" s="132">
        <v>51611.59</v>
      </c>
      <c r="G2140" s="193">
        <v>112120503040</v>
      </c>
      <c r="H2140" s="189" t="s">
        <v>1832</v>
      </c>
      <c r="I2140" s="189" t="s">
        <v>3372</v>
      </c>
      <c r="J2140" s="189" t="s">
        <v>20</v>
      </c>
      <c r="K2140" s="136"/>
      <c r="L2140" s="140" t="s">
        <v>755</v>
      </c>
      <c r="M2140" s="139" t="s">
        <v>21</v>
      </c>
    </row>
    <row r="2141" spans="1:13">
      <c r="A2141" s="189" t="s">
        <v>1886</v>
      </c>
      <c r="B2141" s="189"/>
      <c r="C2141" s="189" t="s">
        <v>3984</v>
      </c>
      <c r="D2141" s="190">
        <v>45597</v>
      </c>
      <c r="E2141" s="191">
        <v>45631</v>
      </c>
      <c r="F2141" s="132">
        <v>24452.59</v>
      </c>
      <c r="G2141" s="193">
        <v>112120503040</v>
      </c>
      <c r="H2141" s="189" t="s">
        <v>1832</v>
      </c>
      <c r="I2141" s="189" t="s">
        <v>3374</v>
      </c>
      <c r="J2141" s="189" t="s">
        <v>411</v>
      </c>
      <c r="K2141" s="136"/>
      <c r="L2141" s="140" t="s">
        <v>755</v>
      </c>
      <c r="M2141" s="139" t="s">
        <v>412</v>
      </c>
    </row>
    <row r="2142" spans="1:13">
      <c r="A2142" s="189" t="s">
        <v>1886</v>
      </c>
      <c r="B2142" s="189"/>
      <c r="C2142" s="189" t="s">
        <v>3985</v>
      </c>
      <c r="D2142" s="190">
        <v>45597</v>
      </c>
      <c r="E2142" s="191">
        <v>45631</v>
      </c>
      <c r="F2142" s="132">
        <v>24749.87</v>
      </c>
      <c r="G2142" s="193">
        <v>112120503040</v>
      </c>
      <c r="H2142" s="189" t="s">
        <v>1832</v>
      </c>
      <c r="I2142" s="189" t="s">
        <v>3376</v>
      </c>
      <c r="J2142" s="189" t="s">
        <v>419</v>
      </c>
      <c r="K2142" s="136"/>
      <c r="L2142" s="140" t="s">
        <v>755</v>
      </c>
      <c r="M2142" s="139" t="s">
        <v>420</v>
      </c>
    </row>
    <row r="2143" spans="1:13">
      <c r="A2143" s="189" t="s">
        <v>1886</v>
      </c>
      <c r="B2143" s="189"/>
      <c r="C2143" s="189" t="s">
        <v>3986</v>
      </c>
      <c r="D2143" s="190">
        <v>45597</v>
      </c>
      <c r="E2143" s="191">
        <v>45631</v>
      </c>
      <c r="F2143" s="132">
        <v>22036.53</v>
      </c>
      <c r="G2143" s="193">
        <v>112120503040</v>
      </c>
      <c r="H2143" s="189" t="s">
        <v>1832</v>
      </c>
      <c r="I2143" s="189" t="s">
        <v>3378</v>
      </c>
      <c r="J2143" s="189" t="s">
        <v>423</v>
      </c>
      <c r="K2143" s="136"/>
      <c r="L2143" s="140" t="s">
        <v>755</v>
      </c>
      <c r="M2143" s="139" t="s">
        <v>424</v>
      </c>
    </row>
    <row r="2144" spans="1:13">
      <c r="A2144" s="189" t="s">
        <v>1886</v>
      </c>
      <c r="B2144" s="189"/>
      <c r="C2144" s="189" t="s">
        <v>3987</v>
      </c>
      <c r="D2144" s="190">
        <v>45597</v>
      </c>
      <c r="E2144" s="191">
        <v>45631</v>
      </c>
      <c r="F2144" s="132">
        <v>185057.16</v>
      </c>
      <c r="G2144" s="193">
        <v>112120503040</v>
      </c>
      <c r="H2144" s="189" t="s">
        <v>1832</v>
      </c>
      <c r="I2144" s="189" t="s">
        <v>1864</v>
      </c>
      <c r="J2144" s="189" t="s">
        <v>171</v>
      </c>
      <c r="K2144" s="136"/>
      <c r="L2144" s="140" t="s">
        <v>755</v>
      </c>
      <c r="M2144" s="139" t="s">
        <v>172</v>
      </c>
    </row>
    <row r="2145" spans="1:13">
      <c r="A2145" s="189" t="s">
        <v>1886</v>
      </c>
      <c r="B2145" s="189"/>
      <c r="C2145" s="189" t="s">
        <v>3988</v>
      </c>
      <c r="D2145" s="190">
        <v>45597</v>
      </c>
      <c r="E2145" s="191">
        <v>45631</v>
      </c>
      <c r="F2145" s="132">
        <v>24452.58</v>
      </c>
      <c r="G2145" s="193">
        <v>112120503040</v>
      </c>
      <c r="H2145" s="189" t="s">
        <v>1832</v>
      </c>
      <c r="I2145" s="189" t="s">
        <v>3381</v>
      </c>
      <c r="J2145" s="189" t="s">
        <v>445</v>
      </c>
      <c r="K2145" s="136"/>
      <c r="L2145" s="140" t="s">
        <v>755</v>
      </c>
      <c r="M2145" s="139" t="s">
        <v>446</v>
      </c>
    </row>
    <row r="2146" spans="1:13">
      <c r="A2146" s="189" t="s">
        <v>1886</v>
      </c>
      <c r="B2146" s="189"/>
      <c r="C2146" s="189" t="s">
        <v>3989</v>
      </c>
      <c r="D2146" s="190">
        <v>45597</v>
      </c>
      <c r="E2146" s="191">
        <v>45631</v>
      </c>
      <c r="F2146" s="132">
        <v>27748.91</v>
      </c>
      <c r="G2146" s="193">
        <v>112120503040</v>
      </c>
      <c r="H2146" s="189" t="s">
        <v>1832</v>
      </c>
      <c r="I2146" s="189" t="s">
        <v>3385</v>
      </c>
      <c r="J2146" s="189" t="s">
        <v>447</v>
      </c>
      <c r="K2146" s="136"/>
      <c r="L2146" s="140" t="s">
        <v>755</v>
      </c>
      <c r="M2146" s="139" t="s">
        <v>448</v>
      </c>
    </row>
    <row r="2147" spans="1:13">
      <c r="A2147" s="189" t="s">
        <v>1886</v>
      </c>
      <c r="B2147" s="189"/>
      <c r="C2147" s="189" t="s">
        <v>3990</v>
      </c>
      <c r="D2147" s="190">
        <v>45597</v>
      </c>
      <c r="E2147" s="191">
        <v>45631</v>
      </c>
      <c r="F2147" s="132">
        <v>199028.93</v>
      </c>
      <c r="G2147" s="193">
        <v>112120503040</v>
      </c>
      <c r="H2147" s="189" t="s">
        <v>1832</v>
      </c>
      <c r="I2147" s="189" t="s">
        <v>2179</v>
      </c>
      <c r="J2147" s="189" t="s">
        <v>449</v>
      </c>
      <c r="K2147" s="136"/>
      <c r="L2147" s="140" t="s">
        <v>755</v>
      </c>
      <c r="M2147" s="139" t="s">
        <v>450</v>
      </c>
    </row>
    <row r="2148" spans="1:13">
      <c r="A2148" s="189" t="s">
        <v>1886</v>
      </c>
      <c r="B2148" s="189"/>
      <c r="C2148" s="189" t="s">
        <v>3991</v>
      </c>
      <c r="D2148" s="190">
        <v>45597</v>
      </c>
      <c r="E2148" s="191">
        <v>45631</v>
      </c>
      <c r="F2148" s="132">
        <v>24155.29</v>
      </c>
      <c r="G2148" s="193">
        <v>112120503040</v>
      </c>
      <c r="H2148" s="189" t="s">
        <v>1832</v>
      </c>
      <c r="I2148" s="189" t="s">
        <v>3388</v>
      </c>
      <c r="J2148" s="189" t="s">
        <v>451</v>
      </c>
      <c r="K2148" s="136"/>
      <c r="L2148" s="140" t="s">
        <v>755</v>
      </c>
      <c r="M2148" s="139" t="s">
        <v>452</v>
      </c>
    </row>
    <row r="2149" spans="1:13">
      <c r="A2149" s="189" t="s">
        <v>1886</v>
      </c>
      <c r="B2149" s="189"/>
      <c r="C2149" s="189" t="s">
        <v>3992</v>
      </c>
      <c r="D2149" s="190">
        <v>45597</v>
      </c>
      <c r="E2149" s="191">
        <v>45631</v>
      </c>
      <c r="F2149" s="132">
        <v>21768.66</v>
      </c>
      <c r="G2149" s="193">
        <v>112120503040</v>
      </c>
      <c r="H2149" s="189" t="s">
        <v>1832</v>
      </c>
      <c r="I2149" s="189" t="s">
        <v>3390</v>
      </c>
      <c r="J2149" s="189" t="s">
        <v>455</v>
      </c>
      <c r="K2149" s="136"/>
      <c r="L2149" s="140" t="s">
        <v>755</v>
      </c>
      <c r="M2149" s="139" t="s">
        <v>456</v>
      </c>
    </row>
    <row r="2150" spans="1:13">
      <c r="A2150" s="189" t="s">
        <v>1886</v>
      </c>
      <c r="B2150" s="189"/>
      <c r="C2150" s="189" t="s">
        <v>3993</v>
      </c>
      <c r="D2150" s="190">
        <v>45597</v>
      </c>
      <c r="E2150" s="191">
        <v>45631</v>
      </c>
      <c r="F2150" s="132">
        <v>35176.01</v>
      </c>
      <c r="G2150" s="193">
        <v>112120503040</v>
      </c>
      <c r="H2150" s="189" t="s">
        <v>1832</v>
      </c>
      <c r="I2150" s="189" t="s">
        <v>3392</v>
      </c>
      <c r="J2150" s="189" t="s">
        <v>22</v>
      </c>
      <c r="K2150" s="136"/>
      <c r="L2150" s="140" t="s">
        <v>755</v>
      </c>
      <c r="M2150" s="139" t="s">
        <v>23</v>
      </c>
    </row>
    <row r="2151" spans="1:13">
      <c r="A2151" s="189" t="s">
        <v>1886</v>
      </c>
      <c r="B2151" s="189"/>
      <c r="C2151" s="189" t="s">
        <v>3994</v>
      </c>
      <c r="D2151" s="190">
        <v>45597</v>
      </c>
      <c r="E2151" s="191">
        <v>45631</v>
      </c>
      <c r="F2151" s="132">
        <v>21232.9</v>
      </c>
      <c r="G2151" s="193">
        <v>112120503040</v>
      </c>
      <c r="H2151" s="189" t="s">
        <v>1832</v>
      </c>
      <c r="I2151" s="189" t="s">
        <v>3394</v>
      </c>
      <c r="J2151" s="189" t="s">
        <v>461</v>
      </c>
      <c r="K2151" s="136"/>
      <c r="L2151" s="140" t="s">
        <v>755</v>
      </c>
      <c r="M2151" s="139" t="s">
        <v>462</v>
      </c>
    </row>
    <row r="2152" spans="1:13">
      <c r="A2152" s="189" t="s">
        <v>1886</v>
      </c>
      <c r="B2152" s="189"/>
      <c r="C2152" s="189" t="s">
        <v>3995</v>
      </c>
      <c r="D2152" s="190">
        <v>45597</v>
      </c>
      <c r="E2152" s="191">
        <v>45631</v>
      </c>
      <c r="F2152" s="132">
        <v>241387</v>
      </c>
      <c r="G2152" s="193">
        <v>112120503040</v>
      </c>
      <c r="H2152" s="189" t="s">
        <v>1832</v>
      </c>
      <c r="I2152" s="189" t="s">
        <v>3396</v>
      </c>
      <c r="J2152" s="189" t="s">
        <v>28</v>
      </c>
      <c r="K2152" s="136"/>
      <c r="L2152" s="140" t="s">
        <v>755</v>
      </c>
      <c r="M2152" s="139" t="s">
        <v>29</v>
      </c>
    </row>
    <row r="2153" spans="1:13">
      <c r="A2153" s="189" t="s">
        <v>1886</v>
      </c>
      <c r="B2153" s="189"/>
      <c r="C2153" s="189" t="s">
        <v>3996</v>
      </c>
      <c r="D2153" s="190">
        <v>45597</v>
      </c>
      <c r="E2153" s="191">
        <v>45631</v>
      </c>
      <c r="F2153" s="132">
        <v>494419.3</v>
      </c>
      <c r="G2153" s="193">
        <v>112120503040</v>
      </c>
      <c r="H2153" s="189" t="s">
        <v>1832</v>
      </c>
      <c r="I2153" s="189" t="s">
        <v>3398</v>
      </c>
      <c r="J2153" s="189" t="s">
        <v>163</v>
      </c>
      <c r="K2153" s="136"/>
      <c r="L2153" s="140" t="s">
        <v>755</v>
      </c>
      <c r="M2153" s="139" t="s">
        <v>164</v>
      </c>
    </row>
    <row r="2154" spans="1:13">
      <c r="A2154" s="189" t="s">
        <v>1886</v>
      </c>
      <c r="B2154" s="189"/>
      <c r="C2154" s="189" t="s">
        <v>3997</v>
      </c>
      <c r="D2154" s="190">
        <v>45597</v>
      </c>
      <c r="E2154" s="191">
        <v>45631</v>
      </c>
      <c r="F2154" s="132">
        <v>524162.51</v>
      </c>
      <c r="G2154" s="193">
        <v>112120503040</v>
      </c>
      <c r="H2154" s="189" t="s">
        <v>1832</v>
      </c>
      <c r="I2154" s="189" t="s">
        <v>3400</v>
      </c>
      <c r="J2154" s="189" t="s">
        <v>165</v>
      </c>
      <c r="K2154" s="136"/>
      <c r="L2154" s="140" t="s">
        <v>755</v>
      </c>
      <c r="M2154" s="139" t="s">
        <v>166</v>
      </c>
    </row>
    <row r="2155" spans="1:13">
      <c r="A2155" s="189" t="s">
        <v>1886</v>
      </c>
      <c r="B2155" s="189"/>
      <c r="C2155" s="189" t="s">
        <v>3998</v>
      </c>
      <c r="D2155" s="190">
        <v>45597</v>
      </c>
      <c r="E2155" s="191">
        <v>45631</v>
      </c>
      <c r="F2155" s="132">
        <v>151531.91</v>
      </c>
      <c r="G2155" s="193">
        <v>112120503040</v>
      </c>
      <c r="H2155" s="189" t="s">
        <v>1832</v>
      </c>
      <c r="I2155" s="189" t="s">
        <v>3400</v>
      </c>
      <c r="J2155" s="189" t="s">
        <v>165</v>
      </c>
      <c r="K2155" s="136"/>
      <c r="L2155" s="140" t="s">
        <v>755</v>
      </c>
      <c r="M2155" s="139" t="s">
        <v>166</v>
      </c>
    </row>
    <row r="2156" spans="1:13">
      <c r="A2156" s="189" t="s">
        <v>1886</v>
      </c>
      <c r="B2156" s="189"/>
      <c r="C2156" s="189" t="s">
        <v>3999</v>
      </c>
      <c r="D2156" s="190">
        <v>45597</v>
      </c>
      <c r="E2156" s="191">
        <v>45631</v>
      </c>
      <c r="F2156" s="132">
        <v>24452.59</v>
      </c>
      <c r="G2156" s="193">
        <v>112120503040</v>
      </c>
      <c r="H2156" s="189" t="s">
        <v>1832</v>
      </c>
      <c r="I2156" s="189" t="s">
        <v>3402</v>
      </c>
      <c r="J2156" s="189" t="s">
        <v>473</v>
      </c>
      <c r="K2156" s="136"/>
      <c r="L2156" s="140" t="s">
        <v>755</v>
      </c>
      <c r="M2156" s="139" t="s">
        <v>474</v>
      </c>
    </row>
    <row r="2157" spans="1:13">
      <c r="A2157" s="189" t="s">
        <v>1886</v>
      </c>
      <c r="B2157" s="189"/>
      <c r="C2157" s="189" t="s">
        <v>4000</v>
      </c>
      <c r="D2157" s="190">
        <v>45597</v>
      </c>
      <c r="E2157" s="191">
        <v>45631</v>
      </c>
      <c r="F2157" s="132">
        <v>82105.77</v>
      </c>
      <c r="G2157" s="193">
        <v>112120503040</v>
      </c>
      <c r="H2157" s="189" t="s">
        <v>1832</v>
      </c>
      <c r="I2157" s="189" t="s">
        <v>3404</v>
      </c>
      <c r="J2157" s="189" t="s">
        <v>477</v>
      </c>
      <c r="K2157" s="136"/>
      <c r="L2157" s="140" t="s">
        <v>755</v>
      </c>
      <c r="M2157" s="139" t="s">
        <v>478</v>
      </c>
    </row>
    <row r="2158" spans="1:13">
      <c r="A2158" s="189" t="s">
        <v>1886</v>
      </c>
      <c r="B2158" s="189"/>
      <c r="C2158" s="189" t="s">
        <v>4001</v>
      </c>
      <c r="D2158" s="190">
        <v>45597</v>
      </c>
      <c r="E2158" s="191">
        <v>45631</v>
      </c>
      <c r="F2158" s="132">
        <v>21768.65</v>
      </c>
      <c r="G2158" s="193">
        <v>112120503040</v>
      </c>
      <c r="H2158" s="189" t="s">
        <v>1832</v>
      </c>
      <c r="I2158" s="189" t="s">
        <v>3406</v>
      </c>
      <c r="J2158" s="189" t="s">
        <v>479</v>
      </c>
      <c r="K2158" s="136"/>
      <c r="L2158" s="140" t="s">
        <v>755</v>
      </c>
      <c r="M2158" s="139" t="s">
        <v>480</v>
      </c>
    </row>
    <row r="2159" spans="1:13">
      <c r="A2159" s="189" t="s">
        <v>1886</v>
      </c>
      <c r="B2159" s="189"/>
      <c r="C2159" s="189" t="s">
        <v>4002</v>
      </c>
      <c r="D2159" s="190">
        <v>45597</v>
      </c>
      <c r="E2159" s="191">
        <v>45631</v>
      </c>
      <c r="F2159" s="132">
        <v>42210.03</v>
      </c>
      <c r="G2159" s="193">
        <v>112120503040</v>
      </c>
      <c r="H2159" s="189" t="s">
        <v>1832</v>
      </c>
      <c r="I2159" s="189" t="s">
        <v>3383</v>
      </c>
      <c r="J2159" s="189" t="s">
        <v>503</v>
      </c>
      <c r="K2159" s="136"/>
      <c r="L2159" s="140" t="s">
        <v>755</v>
      </c>
      <c r="M2159" s="139" t="s">
        <v>504</v>
      </c>
    </row>
    <row r="2160" spans="1:13">
      <c r="A2160" s="189" t="s">
        <v>1886</v>
      </c>
      <c r="B2160" s="189"/>
      <c r="C2160" s="189" t="s">
        <v>4003</v>
      </c>
      <c r="D2160" s="190">
        <v>45597</v>
      </c>
      <c r="E2160" s="191">
        <v>45631</v>
      </c>
      <c r="F2160" s="132">
        <v>12505.92</v>
      </c>
      <c r="G2160" s="193">
        <v>112120503040</v>
      </c>
      <c r="H2160" s="189" t="s">
        <v>1832</v>
      </c>
      <c r="I2160" s="189" t="s">
        <v>3366</v>
      </c>
      <c r="J2160" s="189" t="s">
        <v>167</v>
      </c>
      <c r="K2160" s="136"/>
      <c r="L2160" s="140" t="s">
        <v>755</v>
      </c>
      <c r="M2160" s="139" t="s">
        <v>168</v>
      </c>
    </row>
    <row r="2161" spans="1:13">
      <c r="A2161" s="189" t="s">
        <v>1886</v>
      </c>
      <c r="B2161" s="189"/>
      <c r="C2161" s="189" t="s">
        <v>4004</v>
      </c>
      <c r="D2161" s="190">
        <v>45597</v>
      </c>
      <c r="E2161" s="191">
        <v>45631</v>
      </c>
      <c r="F2161" s="132">
        <v>58185</v>
      </c>
      <c r="G2161" s="193">
        <v>112120503040</v>
      </c>
      <c r="H2161" s="189" t="s">
        <v>1832</v>
      </c>
      <c r="I2161" s="189" t="s">
        <v>3398</v>
      </c>
      <c r="J2161" s="189" t="s">
        <v>163</v>
      </c>
      <c r="K2161" s="136"/>
      <c r="L2161" s="140" t="s">
        <v>755</v>
      </c>
      <c r="M2161" s="139" t="s">
        <v>164</v>
      </c>
    </row>
    <row r="2162" spans="1:13">
      <c r="A2162" s="189" t="s">
        <v>1886</v>
      </c>
      <c r="B2162" s="189"/>
      <c r="C2162" s="189" t="s">
        <v>4005</v>
      </c>
      <c r="D2162" s="190">
        <v>45597</v>
      </c>
      <c r="E2162" s="191">
        <v>45631</v>
      </c>
      <c r="F2162" s="132">
        <v>3740.78</v>
      </c>
      <c r="G2162" s="193">
        <v>112120503040</v>
      </c>
      <c r="H2162" s="189" t="s">
        <v>1832</v>
      </c>
      <c r="I2162" s="189" t="s">
        <v>3368</v>
      </c>
      <c r="J2162" s="189" t="s">
        <v>169</v>
      </c>
      <c r="K2162" s="136"/>
      <c r="L2162" s="140" t="s">
        <v>755</v>
      </c>
      <c r="M2162" s="139" t="s">
        <v>170</v>
      </c>
    </row>
    <row r="2163" spans="1:13">
      <c r="A2163" s="189" t="s">
        <v>1886</v>
      </c>
      <c r="B2163" s="189"/>
      <c r="C2163" s="189" t="s">
        <v>4006</v>
      </c>
      <c r="D2163" s="190">
        <v>45597</v>
      </c>
      <c r="E2163" s="191">
        <v>45631</v>
      </c>
      <c r="F2163" s="132">
        <v>7888.1</v>
      </c>
      <c r="G2163" s="193">
        <v>112120503040</v>
      </c>
      <c r="H2163" s="189" t="s">
        <v>1832</v>
      </c>
      <c r="I2163" s="189" t="s">
        <v>3400</v>
      </c>
      <c r="J2163" s="189" t="s">
        <v>165</v>
      </c>
      <c r="K2163" s="136"/>
      <c r="L2163" s="140" t="s">
        <v>755</v>
      </c>
      <c r="M2163" s="139" t="s">
        <v>166</v>
      </c>
    </row>
    <row r="2164" spans="1:13">
      <c r="A2164" s="189" t="s">
        <v>1886</v>
      </c>
      <c r="B2164" s="189"/>
      <c r="C2164" s="189" t="s">
        <v>4007</v>
      </c>
      <c r="D2164" s="190">
        <v>45597</v>
      </c>
      <c r="E2164" s="191">
        <v>45631</v>
      </c>
      <c r="F2164" s="132">
        <v>14132.78</v>
      </c>
      <c r="G2164" s="193">
        <v>112120503040</v>
      </c>
      <c r="H2164" s="189" t="s">
        <v>1832</v>
      </c>
      <c r="I2164" s="189" t="s">
        <v>3368</v>
      </c>
      <c r="J2164" s="189" t="s">
        <v>169</v>
      </c>
      <c r="K2164" s="136"/>
      <c r="L2164" s="140" t="s">
        <v>755</v>
      </c>
      <c r="M2164" s="139" t="s">
        <v>170</v>
      </c>
    </row>
    <row r="2165" spans="1:13">
      <c r="A2165" s="189" t="s">
        <v>1886</v>
      </c>
      <c r="B2165" s="189"/>
      <c r="C2165" s="189" t="s">
        <v>4008</v>
      </c>
      <c r="D2165" s="190">
        <v>45597</v>
      </c>
      <c r="E2165" s="191">
        <v>45631</v>
      </c>
      <c r="F2165" s="132">
        <v>25274.61</v>
      </c>
      <c r="G2165" s="193">
        <v>112120503040</v>
      </c>
      <c r="H2165" s="189" t="s">
        <v>1832</v>
      </c>
      <c r="I2165" s="189" t="s">
        <v>1864</v>
      </c>
      <c r="J2165" s="189" t="s">
        <v>171</v>
      </c>
      <c r="K2165" s="136"/>
      <c r="L2165" s="140" t="s">
        <v>755</v>
      </c>
      <c r="M2165" s="139" t="s">
        <v>172</v>
      </c>
    </row>
    <row r="2166" spans="1:13">
      <c r="A2166" s="189" t="s">
        <v>1886</v>
      </c>
      <c r="B2166" s="189"/>
      <c r="C2166" s="189" t="s">
        <v>4009</v>
      </c>
      <c r="D2166" s="190">
        <v>45597</v>
      </c>
      <c r="E2166" s="191">
        <v>45631</v>
      </c>
      <c r="F2166" s="132">
        <v>31297.91</v>
      </c>
      <c r="G2166" s="193">
        <v>112120503040</v>
      </c>
      <c r="H2166" s="189" t="s">
        <v>1832</v>
      </c>
      <c r="I2166" s="189" t="s">
        <v>3396</v>
      </c>
      <c r="J2166" s="189" t="s">
        <v>28</v>
      </c>
      <c r="K2166" s="136"/>
      <c r="L2166" s="140" t="s">
        <v>755</v>
      </c>
      <c r="M2166" s="139" t="s">
        <v>29</v>
      </c>
    </row>
    <row r="2167" spans="1:13">
      <c r="A2167" s="189" t="s">
        <v>1886</v>
      </c>
      <c r="B2167" s="189"/>
      <c r="C2167" s="189" t="s">
        <v>4010</v>
      </c>
      <c r="D2167" s="190">
        <v>45597</v>
      </c>
      <c r="E2167" s="191">
        <v>45631</v>
      </c>
      <c r="F2167" s="132">
        <v>40813.279999999999</v>
      </c>
      <c r="G2167" s="193">
        <v>112120503040</v>
      </c>
      <c r="H2167" s="189" t="s">
        <v>1832</v>
      </c>
      <c r="I2167" s="189" t="s">
        <v>3366</v>
      </c>
      <c r="J2167" s="189" t="s">
        <v>167</v>
      </c>
      <c r="K2167" s="136"/>
      <c r="L2167" s="140" t="s">
        <v>755</v>
      </c>
      <c r="M2167" s="139" t="s">
        <v>168</v>
      </c>
    </row>
    <row r="2168" spans="1:13">
      <c r="A2168" s="189" t="s">
        <v>1886</v>
      </c>
      <c r="B2168" s="189"/>
      <c r="C2168" s="189" t="s">
        <v>4011</v>
      </c>
      <c r="D2168" s="190">
        <v>45597</v>
      </c>
      <c r="E2168" s="191">
        <v>45631</v>
      </c>
      <c r="F2168" s="132">
        <v>198199.08</v>
      </c>
      <c r="G2168" s="193">
        <v>112120503040</v>
      </c>
      <c r="H2168" s="189" t="s">
        <v>1832</v>
      </c>
      <c r="I2168" s="189" t="s">
        <v>3398</v>
      </c>
      <c r="J2168" s="189" t="s">
        <v>163</v>
      </c>
      <c r="K2168" s="136"/>
      <c r="L2168" s="140" t="s">
        <v>755</v>
      </c>
      <c r="M2168" s="139" t="s">
        <v>164</v>
      </c>
    </row>
    <row r="2169" spans="1:13">
      <c r="A2169" s="189" t="s">
        <v>1886</v>
      </c>
      <c r="B2169" s="189"/>
      <c r="C2169" s="189" t="s">
        <v>4012</v>
      </c>
      <c r="D2169" s="190">
        <v>45597</v>
      </c>
      <c r="E2169" s="191">
        <v>45631</v>
      </c>
      <c r="F2169" s="132">
        <v>-3658</v>
      </c>
      <c r="G2169" s="193">
        <v>112120503040</v>
      </c>
      <c r="H2169" s="189" t="s">
        <v>1832</v>
      </c>
      <c r="I2169" s="189" t="s">
        <v>3362</v>
      </c>
      <c r="J2169" s="189" t="s">
        <v>367</v>
      </c>
      <c r="K2169" s="136"/>
      <c r="L2169" s="140" t="s">
        <v>755</v>
      </c>
      <c r="M2169" s="139" t="s">
        <v>368</v>
      </c>
    </row>
    <row r="2170" spans="1:13">
      <c r="A2170" s="189" t="s">
        <v>1886</v>
      </c>
      <c r="B2170" s="189"/>
      <c r="C2170" s="189" t="s">
        <v>4013</v>
      </c>
      <c r="D2170" s="190">
        <v>45597</v>
      </c>
      <c r="E2170" s="191">
        <v>45631</v>
      </c>
      <c r="F2170" s="132">
        <v>-3658</v>
      </c>
      <c r="G2170" s="193">
        <v>112120503040</v>
      </c>
      <c r="H2170" s="189" t="s">
        <v>1832</v>
      </c>
      <c r="I2170" s="189" t="s">
        <v>3364</v>
      </c>
      <c r="J2170" s="189" t="s">
        <v>381</v>
      </c>
      <c r="K2170" s="136"/>
      <c r="L2170" s="140" t="s">
        <v>755</v>
      </c>
      <c r="M2170" s="139" t="s">
        <v>382</v>
      </c>
    </row>
    <row r="2171" spans="1:13">
      <c r="A2171" s="189" t="s">
        <v>1886</v>
      </c>
      <c r="B2171" s="189"/>
      <c r="C2171" s="189" t="s">
        <v>4014</v>
      </c>
      <c r="D2171" s="190">
        <v>45597</v>
      </c>
      <c r="E2171" s="191">
        <v>45631</v>
      </c>
      <c r="F2171" s="132">
        <v>-74373.61</v>
      </c>
      <c r="G2171" s="193">
        <v>112120503040</v>
      </c>
      <c r="H2171" s="189" t="s">
        <v>1832</v>
      </c>
      <c r="I2171" s="189" t="s">
        <v>3366</v>
      </c>
      <c r="J2171" s="189" t="s">
        <v>167</v>
      </c>
      <c r="K2171" s="136"/>
      <c r="L2171" s="140" t="s">
        <v>755</v>
      </c>
      <c r="M2171" s="139" t="s">
        <v>168</v>
      </c>
    </row>
    <row r="2172" spans="1:13">
      <c r="A2172" s="189" t="s">
        <v>1886</v>
      </c>
      <c r="B2172" s="189"/>
      <c r="C2172" s="189" t="s">
        <v>4015</v>
      </c>
      <c r="D2172" s="190">
        <v>45597</v>
      </c>
      <c r="E2172" s="191">
        <v>45631</v>
      </c>
      <c r="F2172" s="132">
        <v>-19323.04</v>
      </c>
      <c r="G2172" s="193">
        <v>112120503040</v>
      </c>
      <c r="H2172" s="189" t="s">
        <v>1832</v>
      </c>
      <c r="I2172" s="189" t="s">
        <v>3368</v>
      </c>
      <c r="J2172" s="189" t="s">
        <v>169</v>
      </c>
      <c r="K2172" s="136"/>
      <c r="L2172" s="140" t="s">
        <v>755</v>
      </c>
      <c r="M2172" s="139" t="s">
        <v>170</v>
      </c>
    </row>
    <row r="2173" spans="1:13">
      <c r="A2173" s="189" t="s">
        <v>1886</v>
      </c>
      <c r="B2173" s="189"/>
      <c r="C2173" s="189" t="s">
        <v>4016</v>
      </c>
      <c r="D2173" s="190">
        <v>45597</v>
      </c>
      <c r="E2173" s="191">
        <v>45631</v>
      </c>
      <c r="F2173" s="132">
        <v>-14566.34</v>
      </c>
      <c r="G2173" s="193">
        <v>112120503040</v>
      </c>
      <c r="H2173" s="189" t="s">
        <v>1832</v>
      </c>
      <c r="I2173" s="189" t="s">
        <v>3370</v>
      </c>
      <c r="J2173" s="189" t="s">
        <v>393</v>
      </c>
      <c r="K2173" s="136"/>
      <c r="L2173" s="140" t="s">
        <v>755</v>
      </c>
      <c r="M2173" s="139" t="s">
        <v>394</v>
      </c>
    </row>
    <row r="2174" spans="1:13">
      <c r="A2174" s="189" t="s">
        <v>1886</v>
      </c>
      <c r="B2174" s="189"/>
      <c r="C2174" s="189" t="s">
        <v>4017</v>
      </c>
      <c r="D2174" s="190">
        <v>45597</v>
      </c>
      <c r="E2174" s="191">
        <v>45631</v>
      </c>
      <c r="F2174" s="132">
        <v>-12328.26</v>
      </c>
      <c r="G2174" s="193">
        <v>112120503040</v>
      </c>
      <c r="H2174" s="189" t="s">
        <v>1832</v>
      </c>
      <c r="I2174" s="189" t="s">
        <v>3372</v>
      </c>
      <c r="J2174" s="189" t="s">
        <v>20</v>
      </c>
      <c r="K2174" s="136"/>
      <c r="L2174" s="140" t="s">
        <v>755</v>
      </c>
      <c r="M2174" s="139" t="s">
        <v>21</v>
      </c>
    </row>
    <row r="2175" spans="1:13">
      <c r="A2175" s="189" t="s">
        <v>1886</v>
      </c>
      <c r="B2175" s="189"/>
      <c r="C2175" s="189" t="s">
        <v>4018</v>
      </c>
      <c r="D2175" s="190">
        <v>45597</v>
      </c>
      <c r="E2175" s="191">
        <v>45631</v>
      </c>
      <c r="F2175" s="132">
        <v>-3658</v>
      </c>
      <c r="G2175" s="193">
        <v>112120503040</v>
      </c>
      <c r="H2175" s="189" t="s">
        <v>1832</v>
      </c>
      <c r="I2175" s="189" t="s">
        <v>3374</v>
      </c>
      <c r="J2175" s="189" t="s">
        <v>411</v>
      </c>
      <c r="K2175" s="136"/>
      <c r="L2175" s="140" t="s">
        <v>755</v>
      </c>
      <c r="M2175" s="139" t="s">
        <v>412</v>
      </c>
    </row>
    <row r="2176" spans="1:13">
      <c r="A2176" s="189" t="s">
        <v>1886</v>
      </c>
      <c r="B2176" s="189"/>
      <c r="C2176" s="189" t="s">
        <v>4019</v>
      </c>
      <c r="D2176" s="190">
        <v>45597</v>
      </c>
      <c r="E2176" s="191">
        <v>45631</v>
      </c>
      <c r="F2176" s="132">
        <v>-3658</v>
      </c>
      <c r="G2176" s="193">
        <v>112120503040</v>
      </c>
      <c r="H2176" s="189" t="s">
        <v>1832</v>
      </c>
      <c r="I2176" s="189" t="s">
        <v>3378</v>
      </c>
      <c r="J2176" s="189" t="s">
        <v>423</v>
      </c>
      <c r="K2176" s="136"/>
      <c r="L2176" s="140" t="s">
        <v>755</v>
      </c>
      <c r="M2176" s="139" t="s">
        <v>424</v>
      </c>
    </row>
    <row r="2177" spans="1:13">
      <c r="A2177" s="189" t="s">
        <v>1886</v>
      </c>
      <c r="B2177" s="189"/>
      <c r="C2177" s="189" t="s">
        <v>4020</v>
      </c>
      <c r="D2177" s="190">
        <v>45597</v>
      </c>
      <c r="E2177" s="191">
        <v>45631</v>
      </c>
      <c r="F2177" s="132">
        <v>-3910.46</v>
      </c>
      <c r="G2177" s="193">
        <v>112120503040</v>
      </c>
      <c r="H2177" s="189" t="s">
        <v>1832</v>
      </c>
      <c r="I2177" s="189" t="s">
        <v>1864</v>
      </c>
      <c r="J2177" s="189" t="s">
        <v>171</v>
      </c>
      <c r="K2177" s="136"/>
      <c r="L2177" s="140" t="s">
        <v>755</v>
      </c>
      <c r="M2177" s="139" t="s">
        <v>172</v>
      </c>
    </row>
    <row r="2178" spans="1:13">
      <c r="A2178" s="189" t="s">
        <v>1886</v>
      </c>
      <c r="B2178" s="189"/>
      <c r="C2178" s="189" t="s">
        <v>4021</v>
      </c>
      <c r="D2178" s="190">
        <v>45597</v>
      </c>
      <c r="E2178" s="191">
        <v>45631</v>
      </c>
      <c r="F2178" s="132">
        <v>-3658</v>
      </c>
      <c r="G2178" s="193">
        <v>112120503040</v>
      </c>
      <c r="H2178" s="189" t="s">
        <v>1832</v>
      </c>
      <c r="I2178" s="189" t="s">
        <v>3381</v>
      </c>
      <c r="J2178" s="189" t="s">
        <v>445</v>
      </c>
      <c r="K2178" s="136"/>
      <c r="L2178" s="140" t="s">
        <v>755</v>
      </c>
      <c r="M2178" s="139" t="s">
        <v>446</v>
      </c>
    </row>
    <row r="2179" spans="1:13">
      <c r="A2179" s="189" t="s">
        <v>1886</v>
      </c>
      <c r="B2179" s="189"/>
      <c r="C2179" s="189" t="s">
        <v>4022</v>
      </c>
      <c r="D2179" s="190">
        <v>45597</v>
      </c>
      <c r="E2179" s="191">
        <v>45631</v>
      </c>
      <c r="F2179" s="132">
        <v>-41066.949999999997</v>
      </c>
      <c r="G2179" s="193">
        <v>112120503040</v>
      </c>
      <c r="H2179" s="189" t="s">
        <v>1832</v>
      </c>
      <c r="I2179" s="189" t="s">
        <v>2179</v>
      </c>
      <c r="J2179" s="189" t="s">
        <v>449</v>
      </c>
      <c r="K2179" s="136"/>
      <c r="L2179" s="140" t="s">
        <v>755</v>
      </c>
      <c r="M2179" s="139" t="s">
        <v>450</v>
      </c>
    </row>
    <row r="2180" spans="1:13">
      <c r="A2180" s="189" t="s">
        <v>1886</v>
      </c>
      <c r="B2180" s="189"/>
      <c r="C2180" s="189" t="s">
        <v>4023</v>
      </c>
      <c r="D2180" s="190">
        <v>45597</v>
      </c>
      <c r="E2180" s="191">
        <v>45631</v>
      </c>
      <c r="F2180" s="132">
        <v>-11998.28</v>
      </c>
      <c r="G2180" s="193">
        <v>112120503040</v>
      </c>
      <c r="H2180" s="189" t="s">
        <v>1832</v>
      </c>
      <c r="I2180" s="189" t="s">
        <v>3392</v>
      </c>
      <c r="J2180" s="189" t="s">
        <v>22</v>
      </c>
      <c r="K2180" s="136"/>
      <c r="L2180" s="140" t="s">
        <v>755</v>
      </c>
      <c r="M2180" s="139" t="s">
        <v>23</v>
      </c>
    </row>
    <row r="2181" spans="1:13">
      <c r="A2181" s="189" t="s">
        <v>1886</v>
      </c>
      <c r="B2181" s="189"/>
      <c r="C2181" s="189" t="s">
        <v>4024</v>
      </c>
      <c r="D2181" s="190">
        <v>45597</v>
      </c>
      <c r="E2181" s="191">
        <v>45631</v>
      </c>
      <c r="F2181" s="132">
        <v>-42853.13</v>
      </c>
      <c r="G2181" s="193">
        <v>112120503040</v>
      </c>
      <c r="H2181" s="189" t="s">
        <v>1832</v>
      </c>
      <c r="I2181" s="189" t="s">
        <v>3396</v>
      </c>
      <c r="J2181" s="189" t="s">
        <v>28</v>
      </c>
      <c r="K2181" s="136"/>
      <c r="L2181" s="140" t="s">
        <v>755</v>
      </c>
      <c r="M2181" s="139" t="s">
        <v>29</v>
      </c>
    </row>
    <row r="2182" spans="1:13">
      <c r="A2182" s="189" t="s">
        <v>1886</v>
      </c>
      <c r="B2182" s="189"/>
      <c r="C2182" s="189" t="s">
        <v>4025</v>
      </c>
      <c r="D2182" s="190">
        <v>45597</v>
      </c>
      <c r="E2182" s="191">
        <v>45631</v>
      </c>
      <c r="F2182" s="132">
        <v>-110924.84</v>
      </c>
      <c r="G2182" s="193">
        <v>112120503040</v>
      </c>
      <c r="H2182" s="189" t="s">
        <v>1832</v>
      </c>
      <c r="I2182" s="189" t="s">
        <v>3398</v>
      </c>
      <c r="J2182" s="189" t="s">
        <v>163</v>
      </c>
      <c r="K2182" s="136"/>
      <c r="L2182" s="140" t="s">
        <v>755</v>
      </c>
      <c r="M2182" s="139" t="s">
        <v>164</v>
      </c>
    </row>
    <row r="2183" spans="1:13">
      <c r="A2183" s="189" t="s">
        <v>1886</v>
      </c>
      <c r="B2183" s="189"/>
      <c r="C2183" s="189" t="s">
        <v>4026</v>
      </c>
      <c r="D2183" s="190">
        <v>45597</v>
      </c>
      <c r="E2183" s="191">
        <v>45631</v>
      </c>
      <c r="F2183" s="132">
        <v>-91149.93</v>
      </c>
      <c r="G2183" s="193">
        <v>112120503040</v>
      </c>
      <c r="H2183" s="189" t="s">
        <v>1832</v>
      </c>
      <c r="I2183" t="s">
        <v>2179</v>
      </c>
      <c r="J2183" s="189" t="s">
        <v>449</v>
      </c>
      <c r="K2183" s="136"/>
      <c r="L2183" s="140" t="s">
        <v>755</v>
      </c>
      <c r="M2183" s="139" t="s">
        <v>450</v>
      </c>
    </row>
    <row r="2184" spans="1:13">
      <c r="A2184" s="189" t="s">
        <v>1886</v>
      </c>
      <c r="B2184" s="189"/>
      <c r="C2184" s="189" t="s">
        <v>4028</v>
      </c>
      <c r="D2184" s="190">
        <v>45597</v>
      </c>
      <c r="E2184" s="191">
        <v>45631</v>
      </c>
      <c r="F2184" s="132">
        <v>-24447.61</v>
      </c>
      <c r="G2184" s="193">
        <v>112120503040</v>
      </c>
      <c r="H2184" s="189" t="s">
        <v>1832</v>
      </c>
      <c r="I2184" s="189" t="s">
        <v>3400</v>
      </c>
      <c r="J2184" s="189" t="s">
        <v>165</v>
      </c>
      <c r="K2184" s="136"/>
      <c r="L2184" s="140" t="s">
        <v>755</v>
      </c>
      <c r="M2184" s="139" t="s">
        <v>166</v>
      </c>
    </row>
    <row r="2185" spans="1:13">
      <c r="A2185" s="189" t="s">
        <v>1886</v>
      </c>
      <c r="B2185" s="189"/>
      <c r="C2185" s="189" t="s">
        <v>4029</v>
      </c>
      <c r="D2185" s="190">
        <v>45597</v>
      </c>
      <c r="E2185" s="191">
        <v>45631</v>
      </c>
      <c r="F2185" s="132">
        <v>-10934.13</v>
      </c>
      <c r="G2185" s="193">
        <v>112120503040</v>
      </c>
      <c r="H2185" s="189" t="s">
        <v>1832</v>
      </c>
      <c r="I2185" s="189" t="s">
        <v>3404</v>
      </c>
      <c r="J2185" s="189" t="s">
        <v>477</v>
      </c>
      <c r="K2185" s="136"/>
      <c r="L2185" s="140" t="s">
        <v>755</v>
      </c>
      <c r="M2185" s="139" t="s">
        <v>478</v>
      </c>
    </row>
    <row r="2186" spans="1:13">
      <c r="A2186" s="189" t="s">
        <v>1886</v>
      </c>
      <c r="B2186" s="189"/>
      <c r="C2186" s="189" t="s">
        <v>4030</v>
      </c>
      <c r="D2186" s="190">
        <v>45597</v>
      </c>
      <c r="E2186" s="191">
        <v>45631</v>
      </c>
      <c r="F2186" s="132">
        <v>-3658</v>
      </c>
      <c r="G2186" s="193">
        <v>112120503040</v>
      </c>
      <c r="H2186" s="189" t="s">
        <v>1832</v>
      </c>
      <c r="I2186" s="189" t="s">
        <v>3406</v>
      </c>
      <c r="J2186" s="189" t="s">
        <v>479</v>
      </c>
      <c r="K2186" s="136"/>
      <c r="L2186" s="140" t="s">
        <v>755</v>
      </c>
      <c r="M2186" s="139" t="s">
        <v>480</v>
      </c>
    </row>
    <row r="2187" spans="1:13">
      <c r="A2187" s="189" t="s">
        <v>1886</v>
      </c>
      <c r="B2187" s="189"/>
      <c r="C2187" s="189" t="s">
        <v>4031</v>
      </c>
      <c r="D2187" s="190">
        <v>45597</v>
      </c>
      <c r="E2187" s="191">
        <v>45631</v>
      </c>
      <c r="F2187" s="132">
        <v>-3999.43</v>
      </c>
      <c r="G2187" s="193">
        <v>112120503040</v>
      </c>
      <c r="H2187" s="189" t="s">
        <v>1832</v>
      </c>
      <c r="I2187" s="189" t="s">
        <v>3383</v>
      </c>
      <c r="J2187" s="189" t="s">
        <v>503</v>
      </c>
      <c r="K2187" s="136"/>
      <c r="L2187" s="140" t="s">
        <v>755</v>
      </c>
      <c r="M2187" s="139" t="s">
        <v>504</v>
      </c>
    </row>
    <row r="2188" spans="1:13">
      <c r="A2188" s="189" t="s">
        <v>1889</v>
      </c>
      <c r="B2188" s="189"/>
      <c r="C2188" s="189" t="s">
        <v>4032</v>
      </c>
      <c r="D2188" s="190">
        <v>45597</v>
      </c>
      <c r="E2188" s="191">
        <v>45631</v>
      </c>
      <c r="F2188" s="132">
        <v>438.27</v>
      </c>
      <c r="G2188" s="193">
        <v>112120503040</v>
      </c>
      <c r="H2188" s="189" t="s">
        <v>4033</v>
      </c>
      <c r="I2188" s="189" t="s">
        <v>3390</v>
      </c>
      <c r="J2188" s="189" t="s">
        <v>455</v>
      </c>
      <c r="K2188" s="136"/>
      <c r="L2188" s="140" t="s">
        <v>755</v>
      </c>
      <c r="M2188" s="139" t="s">
        <v>456</v>
      </c>
    </row>
    <row r="2189" spans="1:13">
      <c r="A2189" s="189" t="s">
        <v>1889</v>
      </c>
      <c r="B2189" s="189"/>
      <c r="C2189" s="189" t="s">
        <v>4034</v>
      </c>
      <c r="D2189" s="190">
        <v>45597</v>
      </c>
      <c r="E2189" s="191">
        <v>45631</v>
      </c>
      <c r="F2189" s="132">
        <v>803.65</v>
      </c>
      <c r="G2189" s="193">
        <v>112120503040</v>
      </c>
      <c r="H2189" s="189" t="s">
        <v>4035</v>
      </c>
      <c r="I2189" s="189" t="s">
        <v>3390</v>
      </c>
      <c r="J2189" s="189" t="s">
        <v>455</v>
      </c>
      <c r="K2189" s="136"/>
      <c r="L2189" s="140" t="s">
        <v>755</v>
      </c>
      <c r="M2189" s="139" t="s">
        <v>456</v>
      </c>
    </row>
    <row r="2190" spans="1:13">
      <c r="A2190" s="189" t="s">
        <v>2181</v>
      </c>
      <c r="B2190" s="189"/>
      <c r="C2190" s="189" t="s">
        <v>4036</v>
      </c>
      <c r="D2190" s="190">
        <v>45566</v>
      </c>
      <c r="E2190" s="191">
        <v>45631</v>
      </c>
      <c r="F2190" s="132">
        <v>302.77</v>
      </c>
      <c r="G2190" s="193">
        <v>112120612130</v>
      </c>
      <c r="H2190" s="189" t="s">
        <v>1872</v>
      </c>
      <c r="I2190" s="189" t="s">
        <v>4037</v>
      </c>
      <c r="J2190" s="189" t="s">
        <v>441</v>
      </c>
      <c r="K2190" s="136"/>
      <c r="L2190" s="140" t="s">
        <v>755</v>
      </c>
      <c r="M2190" s="139" t="s">
        <v>442</v>
      </c>
    </row>
    <row r="2191" spans="1:13">
      <c r="A2191" s="189" t="s">
        <v>2181</v>
      </c>
      <c r="B2191" s="189"/>
      <c r="C2191" s="189" t="s">
        <v>4038</v>
      </c>
      <c r="D2191" s="190">
        <v>45505</v>
      </c>
      <c r="E2191" s="191">
        <v>45631</v>
      </c>
      <c r="F2191" s="132">
        <v>1413.81</v>
      </c>
      <c r="G2191" s="193">
        <v>112120612130</v>
      </c>
      <c r="H2191" s="189" t="s">
        <v>1872</v>
      </c>
      <c r="I2191" s="189" t="s">
        <v>4039</v>
      </c>
      <c r="J2191" s="189" t="s">
        <v>359</v>
      </c>
      <c r="K2191" s="136"/>
      <c r="L2191" s="140" t="s">
        <v>755</v>
      </c>
      <c r="M2191" s="139" t="s">
        <v>360</v>
      </c>
    </row>
    <row r="2192" spans="1:13">
      <c r="A2192" s="189" t="s">
        <v>2181</v>
      </c>
      <c r="B2192" s="189"/>
      <c r="C2192" s="189" t="s">
        <v>4040</v>
      </c>
      <c r="D2192" s="190">
        <v>45474</v>
      </c>
      <c r="E2192" s="191">
        <v>45631</v>
      </c>
      <c r="F2192" s="132">
        <v>163</v>
      </c>
      <c r="G2192" s="193">
        <v>112120612130</v>
      </c>
      <c r="H2192" s="189" t="s">
        <v>1872</v>
      </c>
      <c r="I2192" s="189" t="s">
        <v>4041</v>
      </c>
      <c r="J2192" s="189" t="s">
        <v>463</v>
      </c>
      <c r="K2192" s="136"/>
      <c r="L2192" s="140" t="s">
        <v>755</v>
      </c>
      <c r="M2192" s="139" t="s">
        <v>464</v>
      </c>
    </row>
    <row r="2193" spans="1:13">
      <c r="A2193" s="189" t="s">
        <v>1892</v>
      </c>
      <c r="B2193" s="189"/>
      <c r="C2193" s="189" t="s">
        <v>4042</v>
      </c>
      <c r="D2193" s="190">
        <v>45566</v>
      </c>
      <c r="E2193" s="191">
        <v>45631</v>
      </c>
      <c r="F2193" s="132">
        <v>10036.9</v>
      </c>
      <c r="G2193" s="193">
        <v>112120612130</v>
      </c>
      <c r="H2193" s="189" t="s">
        <v>1872</v>
      </c>
      <c r="I2193" s="189" t="s">
        <v>4043</v>
      </c>
      <c r="J2193" s="189" t="s">
        <v>163</v>
      </c>
      <c r="K2193" s="136"/>
      <c r="L2193" s="140" t="s">
        <v>755</v>
      </c>
      <c r="M2193" s="139" t="s">
        <v>164</v>
      </c>
    </row>
    <row r="2194" spans="1:13">
      <c r="A2194" s="189" t="s">
        <v>1892</v>
      </c>
      <c r="B2194" s="189"/>
      <c r="C2194" s="189" t="s">
        <v>4044</v>
      </c>
      <c r="D2194" s="190">
        <v>45597</v>
      </c>
      <c r="E2194" s="191">
        <v>45631</v>
      </c>
      <c r="F2194" s="132">
        <v>62345.37</v>
      </c>
      <c r="G2194" s="193">
        <v>112120612130</v>
      </c>
      <c r="H2194" s="189" t="s">
        <v>1872</v>
      </c>
      <c r="I2194" s="189" t="s">
        <v>4045</v>
      </c>
      <c r="J2194" s="189" t="s">
        <v>32</v>
      </c>
      <c r="K2194" s="136"/>
      <c r="L2194" s="140" t="s">
        <v>755</v>
      </c>
      <c r="M2194" s="139" t="s">
        <v>33</v>
      </c>
    </row>
    <row r="2195" spans="1:13">
      <c r="A2195" s="189" t="s">
        <v>1893</v>
      </c>
      <c r="B2195" s="189"/>
      <c r="C2195" s="189" t="s">
        <v>4046</v>
      </c>
      <c r="D2195" s="190">
        <v>45566</v>
      </c>
      <c r="E2195" s="191">
        <v>45631</v>
      </c>
      <c r="F2195" s="132">
        <v>99076.7</v>
      </c>
      <c r="G2195" s="193">
        <v>112120611010</v>
      </c>
      <c r="H2195" s="189" t="s">
        <v>1894</v>
      </c>
      <c r="I2195" s="189" t="s">
        <v>1895</v>
      </c>
      <c r="J2195" s="189" t="s">
        <v>24</v>
      </c>
      <c r="K2195" s="136"/>
      <c r="L2195" s="140" t="s">
        <v>755</v>
      </c>
      <c r="M2195" s="139" t="s">
        <v>25</v>
      </c>
    </row>
    <row r="2196" spans="1:13">
      <c r="A2196" s="189" t="s">
        <v>1270</v>
      </c>
      <c r="B2196" s="189"/>
      <c r="C2196" s="189" t="s">
        <v>4047</v>
      </c>
      <c r="D2196" s="190">
        <v>45627</v>
      </c>
      <c r="E2196" s="191">
        <v>45631</v>
      </c>
      <c r="F2196" s="132">
        <v>537.47</v>
      </c>
      <c r="G2196" s="193">
        <v>112120801050</v>
      </c>
      <c r="H2196" s="189" t="s">
        <v>1821</v>
      </c>
      <c r="I2196" s="189" t="s">
        <v>4048</v>
      </c>
      <c r="J2196" s="189" t="s">
        <v>49</v>
      </c>
      <c r="K2196" s="136"/>
      <c r="L2196" s="140" t="s">
        <v>755</v>
      </c>
      <c r="M2196" s="139" t="s">
        <v>50</v>
      </c>
    </row>
    <row r="2197" spans="1:13">
      <c r="A2197" s="189" t="s">
        <v>2182</v>
      </c>
      <c r="B2197" s="189"/>
      <c r="C2197" s="189" t="s">
        <v>4049</v>
      </c>
      <c r="D2197" s="190">
        <v>45566</v>
      </c>
      <c r="E2197" s="191">
        <v>45631</v>
      </c>
      <c r="F2197" s="132">
        <v>16977.39</v>
      </c>
      <c r="G2197" s="193">
        <v>112120601060</v>
      </c>
      <c r="H2197" s="189" t="s">
        <v>2072</v>
      </c>
      <c r="I2197" s="189" t="s">
        <v>2051</v>
      </c>
      <c r="J2197" s="189" t="s">
        <v>24</v>
      </c>
      <c r="K2197" s="136"/>
      <c r="L2197" s="140" t="s">
        <v>755</v>
      </c>
      <c r="M2197" s="139" t="s">
        <v>25</v>
      </c>
    </row>
    <row r="2198" spans="1:13">
      <c r="A2198" s="189" t="s">
        <v>2110</v>
      </c>
      <c r="B2198" s="189"/>
      <c r="C2198" s="189" t="s">
        <v>4050</v>
      </c>
      <c r="D2198" s="190">
        <v>45566</v>
      </c>
      <c r="E2198" s="191">
        <v>45631</v>
      </c>
      <c r="F2198" s="132">
        <v>96176.98</v>
      </c>
      <c r="G2198" s="193">
        <v>112120501010</v>
      </c>
      <c r="H2198" s="189" t="s">
        <v>2111</v>
      </c>
      <c r="I2198" s="189" t="s">
        <v>2057</v>
      </c>
      <c r="J2198" s="189" t="s">
        <v>55</v>
      </c>
      <c r="K2198" s="136"/>
      <c r="L2198" s="140" t="s">
        <v>755</v>
      </c>
      <c r="M2198" s="139" t="s">
        <v>56</v>
      </c>
    </row>
    <row r="2199" spans="1:13">
      <c r="A2199" s="189" t="s">
        <v>1824</v>
      </c>
      <c r="B2199" s="189"/>
      <c r="C2199" s="189" t="s">
        <v>4051</v>
      </c>
      <c r="D2199" s="190">
        <v>45597</v>
      </c>
      <c r="E2199" s="191">
        <v>45631</v>
      </c>
      <c r="F2199" s="132">
        <v>800</v>
      </c>
      <c r="G2199" s="193">
        <v>112120801050</v>
      </c>
      <c r="H2199" s="189" t="s">
        <v>1821</v>
      </c>
      <c r="I2199" s="189" t="s">
        <v>1828</v>
      </c>
      <c r="J2199" s="189" t="s">
        <v>55</v>
      </c>
      <c r="K2199" s="136"/>
      <c r="L2199" s="140" t="s">
        <v>755</v>
      </c>
      <c r="M2199" s="139" t="s">
        <v>56</v>
      </c>
    </row>
    <row r="2200" spans="1:13">
      <c r="A2200" s="189" t="s">
        <v>1824</v>
      </c>
      <c r="B2200" s="189"/>
      <c r="C2200" s="189" t="s">
        <v>4052</v>
      </c>
      <c r="D2200" s="190">
        <v>45597</v>
      </c>
      <c r="E2200" s="191">
        <v>45631</v>
      </c>
      <c r="F2200" s="132">
        <v>500</v>
      </c>
      <c r="G2200" s="193">
        <v>112120801050</v>
      </c>
      <c r="H2200" s="189" t="s">
        <v>1821</v>
      </c>
      <c r="I2200" s="189" t="s">
        <v>1828</v>
      </c>
      <c r="J2200" s="189" t="s">
        <v>55</v>
      </c>
      <c r="K2200" s="136"/>
      <c r="L2200" s="140" t="s">
        <v>755</v>
      </c>
      <c r="M2200" s="139" t="s">
        <v>56</v>
      </c>
    </row>
    <row r="2201" spans="1:13">
      <c r="A2201" s="189" t="s">
        <v>1829</v>
      </c>
      <c r="B2201" s="189"/>
      <c r="C2201" s="189" t="s">
        <v>4053</v>
      </c>
      <c r="D2201" s="190">
        <v>45627</v>
      </c>
      <c r="E2201" s="191">
        <v>45631</v>
      </c>
      <c r="F2201" s="132">
        <v>1200</v>
      </c>
      <c r="G2201" s="193">
        <v>112120801050</v>
      </c>
      <c r="H2201" s="189" t="s">
        <v>1821</v>
      </c>
      <c r="I2201" s="189" t="s">
        <v>4054</v>
      </c>
      <c r="J2201" s="189" t="s">
        <v>32</v>
      </c>
      <c r="K2201" s="136"/>
      <c r="L2201" s="140" t="s">
        <v>755</v>
      </c>
      <c r="M2201" s="139" t="s">
        <v>33</v>
      </c>
    </row>
    <row r="2202" spans="1:13">
      <c r="A2202" s="189" t="s">
        <v>1958</v>
      </c>
      <c r="B2202" s="189"/>
      <c r="C2202" s="189" t="s">
        <v>4055</v>
      </c>
      <c r="D2202" s="190">
        <v>45597</v>
      </c>
      <c r="E2202" s="191">
        <v>45631</v>
      </c>
      <c r="F2202" s="132">
        <v>13133.46</v>
      </c>
      <c r="G2202" s="193">
        <v>112120502050</v>
      </c>
      <c r="H2202" s="189" t="s">
        <v>1823</v>
      </c>
      <c r="I2202" s="189" t="s">
        <v>2186</v>
      </c>
      <c r="J2202" s="189" t="s">
        <v>55</v>
      </c>
      <c r="K2202" s="136"/>
      <c r="L2202" s="140" t="s">
        <v>755</v>
      </c>
      <c r="M2202" s="139" t="s">
        <v>56</v>
      </c>
    </row>
    <row r="2203" spans="1:13">
      <c r="A2203" s="189" t="s">
        <v>4056</v>
      </c>
      <c r="B2203" s="189"/>
      <c r="C2203" s="189" t="s">
        <v>4057</v>
      </c>
      <c r="D2203" s="190">
        <v>45566</v>
      </c>
      <c r="E2203" s="191">
        <v>45632</v>
      </c>
      <c r="F2203" s="132">
        <v>769.23</v>
      </c>
      <c r="G2203" s="193">
        <v>112120503040</v>
      </c>
      <c r="H2203" s="189" t="s">
        <v>4058</v>
      </c>
      <c r="I2203" s="189" t="s">
        <v>3276</v>
      </c>
      <c r="J2203" s="189" t="s">
        <v>73</v>
      </c>
      <c r="K2203" s="136"/>
      <c r="L2203" s="140" t="s">
        <v>755</v>
      </c>
      <c r="M2203" s="139" t="s">
        <v>74</v>
      </c>
    </row>
    <row r="2204" spans="1:13">
      <c r="A2204" s="189" t="s">
        <v>4056</v>
      </c>
      <c r="B2204" s="189"/>
      <c r="C2204" s="189" t="s">
        <v>4059</v>
      </c>
      <c r="D2204" s="190">
        <v>45566</v>
      </c>
      <c r="E2204" s="191">
        <v>45632</v>
      </c>
      <c r="F2204" s="132">
        <v>307.69</v>
      </c>
      <c r="G2204" s="193">
        <v>112120503040</v>
      </c>
      <c r="H2204" s="189" t="s">
        <v>4060</v>
      </c>
      <c r="I2204" s="189" t="s">
        <v>3276</v>
      </c>
      <c r="J2204" s="189" t="s">
        <v>73</v>
      </c>
      <c r="K2204" s="136"/>
      <c r="L2204" s="140" t="s">
        <v>755</v>
      </c>
      <c r="M2204" s="139" t="s">
        <v>74</v>
      </c>
    </row>
    <row r="2205" spans="1:13">
      <c r="A2205" s="189" t="s">
        <v>4056</v>
      </c>
      <c r="B2205" s="189"/>
      <c r="C2205" s="189" t="s">
        <v>4061</v>
      </c>
      <c r="D2205" s="190">
        <v>45566</v>
      </c>
      <c r="E2205" s="191">
        <v>45632</v>
      </c>
      <c r="F2205" s="132">
        <v>461.54</v>
      </c>
      <c r="G2205" s="193">
        <v>112120503040</v>
      </c>
      <c r="H2205" s="189" t="s">
        <v>4062</v>
      </c>
      <c r="I2205" s="189" t="s">
        <v>3276</v>
      </c>
      <c r="J2205" s="189" t="s">
        <v>73</v>
      </c>
      <c r="K2205" s="136"/>
      <c r="L2205" s="140" t="s">
        <v>755</v>
      </c>
      <c r="M2205" s="139" t="s">
        <v>74</v>
      </c>
    </row>
    <row r="2206" spans="1:13">
      <c r="A2206" s="189" t="s">
        <v>2147</v>
      </c>
      <c r="B2206" s="189"/>
      <c r="C2206" s="189" t="s">
        <v>4063</v>
      </c>
      <c r="D2206" s="190">
        <v>45627</v>
      </c>
      <c r="E2206" s="191">
        <v>45632</v>
      </c>
      <c r="F2206" s="132">
        <v>35</v>
      </c>
      <c r="G2206" s="193">
        <v>112120702010</v>
      </c>
      <c r="H2206" s="189" t="s">
        <v>2499</v>
      </c>
      <c r="I2206" s="189" t="s">
        <v>4064</v>
      </c>
      <c r="J2206" s="189" t="s">
        <v>287</v>
      </c>
      <c r="K2206" s="136"/>
      <c r="L2206" s="140" t="s">
        <v>755</v>
      </c>
      <c r="M2206" s="139" t="s">
        <v>288</v>
      </c>
    </row>
    <row r="2207" spans="1:13">
      <c r="A2207" s="189" t="s">
        <v>1900</v>
      </c>
      <c r="B2207" s="189"/>
      <c r="C2207" s="189" t="s">
        <v>4065</v>
      </c>
      <c r="D2207" s="190">
        <v>45597</v>
      </c>
      <c r="E2207" s="191">
        <v>45632</v>
      </c>
      <c r="F2207" s="132">
        <v>2203.4899999999998</v>
      </c>
      <c r="G2207" s="193">
        <v>112120503040</v>
      </c>
      <c r="H2207" s="189" t="s">
        <v>4066</v>
      </c>
      <c r="I2207" s="189" t="s">
        <v>1879</v>
      </c>
      <c r="J2207" s="189" t="s">
        <v>59</v>
      </c>
      <c r="K2207" s="136"/>
      <c r="L2207" s="140" t="s">
        <v>755</v>
      </c>
      <c r="M2207" s="139" t="s">
        <v>60</v>
      </c>
    </row>
    <row r="2208" spans="1:13">
      <c r="A2208" s="189" t="s">
        <v>1887</v>
      </c>
      <c r="B2208" s="189"/>
      <c r="C2208" s="189" t="s">
        <v>4067</v>
      </c>
      <c r="D2208" s="190">
        <v>45597</v>
      </c>
      <c r="E2208" s="191">
        <v>45632</v>
      </c>
      <c r="F2208" s="132">
        <v>4940.32</v>
      </c>
      <c r="G2208" s="193">
        <v>112120503040</v>
      </c>
      <c r="H2208" s="189" t="s">
        <v>4068</v>
      </c>
      <c r="I2208" s="189" t="s">
        <v>3723</v>
      </c>
      <c r="J2208" s="189" t="s">
        <v>303</v>
      </c>
      <c r="K2208" s="136"/>
      <c r="L2208" s="140" t="s">
        <v>755</v>
      </c>
      <c r="M2208" s="139" t="s">
        <v>304</v>
      </c>
    </row>
    <row r="2209" spans="1:13">
      <c r="A2209" s="189" t="s">
        <v>1888</v>
      </c>
      <c r="B2209" s="189"/>
      <c r="C2209" s="189" t="s">
        <v>4069</v>
      </c>
      <c r="D2209" s="190">
        <v>45597</v>
      </c>
      <c r="E2209" s="191">
        <v>45632</v>
      </c>
      <c r="F2209" s="132">
        <v>2146.86</v>
      </c>
      <c r="G2209" s="193">
        <v>112120503040</v>
      </c>
      <c r="H2209" s="189" t="s">
        <v>4070</v>
      </c>
      <c r="I2209" s="189" t="s">
        <v>3746</v>
      </c>
      <c r="J2209" s="189" t="s">
        <v>317</v>
      </c>
      <c r="K2209" s="136"/>
      <c r="L2209" s="140" t="s">
        <v>755</v>
      </c>
      <c r="M2209" s="139" t="s">
        <v>318</v>
      </c>
    </row>
    <row r="2210" spans="1:13">
      <c r="A2210" s="189" t="s">
        <v>1890</v>
      </c>
      <c r="B2210" s="189"/>
      <c r="C2210" s="189" t="s">
        <v>4071</v>
      </c>
      <c r="D2210" s="190">
        <v>45597</v>
      </c>
      <c r="E2210" s="191">
        <v>45632</v>
      </c>
      <c r="F2210" s="132">
        <v>1219.9100000000001</v>
      </c>
      <c r="G2210" s="193">
        <v>112120503040</v>
      </c>
      <c r="H2210" s="189" t="s">
        <v>4072</v>
      </c>
      <c r="I2210" s="189" t="s">
        <v>3545</v>
      </c>
      <c r="J2210" s="189" t="s">
        <v>235</v>
      </c>
      <c r="K2210" s="136"/>
      <c r="L2210" s="140" t="s">
        <v>755</v>
      </c>
      <c r="M2210" s="139" t="s">
        <v>236</v>
      </c>
    </row>
    <row r="2211" spans="1:13">
      <c r="A2211" s="189" t="s">
        <v>1890</v>
      </c>
      <c r="B2211" s="189"/>
      <c r="C2211" s="189" t="s">
        <v>4071</v>
      </c>
      <c r="D2211" s="190">
        <v>45597</v>
      </c>
      <c r="E2211" s="191">
        <v>45632</v>
      </c>
      <c r="F2211" s="132">
        <v>1067.43</v>
      </c>
      <c r="G2211" s="193">
        <v>112120503040</v>
      </c>
      <c r="H2211" s="189" t="s">
        <v>4072</v>
      </c>
      <c r="I2211" s="189" t="s">
        <v>3545</v>
      </c>
      <c r="J2211" s="189" t="s">
        <v>235</v>
      </c>
      <c r="K2211" s="136"/>
      <c r="L2211" s="140" t="s">
        <v>755</v>
      </c>
      <c r="M2211" s="139" t="s">
        <v>236</v>
      </c>
    </row>
    <row r="2212" spans="1:13">
      <c r="A2212" s="189" t="s">
        <v>1891</v>
      </c>
      <c r="B2212" s="189"/>
      <c r="C2212" s="189" t="s">
        <v>4073</v>
      </c>
      <c r="D2212" s="190">
        <v>45597</v>
      </c>
      <c r="E2212" s="191">
        <v>45632</v>
      </c>
      <c r="F2212" s="132">
        <v>867.58</v>
      </c>
      <c r="G2212" s="193">
        <v>112120503040</v>
      </c>
      <c r="H2212" s="189" t="s">
        <v>4074</v>
      </c>
      <c r="I2212" s="189" t="s">
        <v>3764</v>
      </c>
      <c r="J2212" s="189" t="s">
        <v>337</v>
      </c>
      <c r="K2212" s="136"/>
      <c r="L2212" s="140" t="s">
        <v>755</v>
      </c>
      <c r="M2212" s="139" t="s">
        <v>338</v>
      </c>
    </row>
    <row r="2213" spans="1:13">
      <c r="A2213" s="189" t="s">
        <v>1902</v>
      </c>
      <c r="B2213" s="189"/>
      <c r="C2213" s="189" t="s">
        <v>4075</v>
      </c>
      <c r="D2213" s="190">
        <v>45597</v>
      </c>
      <c r="E2213" s="191">
        <v>45636</v>
      </c>
      <c r="F2213" s="132">
        <v>213.08</v>
      </c>
      <c r="G2213" s="193">
        <v>112120503040</v>
      </c>
      <c r="H2213" s="189" t="s">
        <v>4076</v>
      </c>
      <c r="I2213" s="189" t="s">
        <v>3284</v>
      </c>
      <c r="J2213" s="189" t="s">
        <v>125</v>
      </c>
      <c r="K2213" s="136"/>
      <c r="L2213" s="140" t="s">
        <v>755</v>
      </c>
      <c r="M2213" s="139" t="s">
        <v>126</v>
      </c>
    </row>
    <row r="2214" spans="1:13">
      <c r="A2214" s="189" t="s">
        <v>1826</v>
      </c>
      <c r="B2214" s="189"/>
      <c r="C2214" s="189" t="s">
        <v>4077</v>
      </c>
      <c r="D2214" s="190">
        <v>45627</v>
      </c>
      <c r="E2214" s="191">
        <v>45636</v>
      </c>
      <c r="F2214" s="132">
        <v>13133.46</v>
      </c>
      <c r="G2214" s="193">
        <v>112120502050</v>
      </c>
      <c r="H2214" s="189" t="s">
        <v>1823</v>
      </c>
      <c r="I2214" s="189" t="s">
        <v>2186</v>
      </c>
      <c r="J2214" s="189" t="s">
        <v>55</v>
      </c>
      <c r="K2214" s="136"/>
      <c r="L2214" s="140" t="s">
        <v>755</v>
      </c>
      <c r="M2214" s="139" t="s">
        <v>56</v>
      </c>
    </row>
    <row r="2215" spans="1:13">
      <c r="A2215" s="189" t="s">
        <v>1903</v>
      </c>
      <c r="B2215" s="189"/>
      <c r="C2215" s="189" t="s">
        <v>4078</v>
      </c>
      <c r="D2215" s="190">
        <v>45597</v>
      </c>
      <c r="E2215" s="191">
        <v>45636</v>
      </c>
      <c r="F2215" s="132">
        <v>492.35</v>
      </c>
      <c r="G2215" s="193">
        <v>112120503040</v>
      </c>
      <c r="H2215" s="189" t="s">
        <v>4079</v>
      </c>
      <c r="I2215" s="189" t="s">
        <v>3607</v>
      </c>
      <c r="J2215" s="189" t="s">
        <v>481</v>
      </c>
      <c r="K2215" s="136"/>
      <c r="L2215" s="140" t="s">
        <v>755</v>
      </c>
      <c r="M2215" s="139" t="s">
        <v>482</v>
      </c>
    </row>
    <row r="2216" spans="1:13">
      <c r="A2216" s="189" t="s">
        <v>1903</v>
      </c>
      <c r="B2216" s="189"/>
      <c r="C2216" s="189" t="s">
        <v>4078</v>
      </c>
      <c r="D2216" s="190">
        <v>45597</v>
      </c>
      <c r="E2216" s="191">
        <v>45636</v>
      </c>
      <c r="F2216" s="132">
        <v>430.8</v>
      </c>
      <c r="G2216" s="193">
        <v>112120503040</v>
      </c>
      <c r="H2216" s="189" t="s">
        <v>4079</v>
      </c>
      <c r="I2216" s="189" t="s">
        <v>3607</v>
      </c>
      <c r="J2216" s="189" t="s">
        <v>481</v>
      </c>
      <c r="K2216" s="136"/>
      <c r="L2216" s="140" t="s">
        <v>755</v>
      </c>
      <c r="M2216" s="139" t="s">
        <v>482</v>
      </c>
    </row>
    <row r="2217" spans="1:13">
      <c r="A2217" s="189" t="s">
        <v>1904</v>
      </c>
      <c r="B2217" s="189"/>
      <c r="C2217" s="189" t="s">
        <v>4080</v>
      </c>
      <c r="D2217" s="190">
        <v>45597</v>
      </c>
      <c r="E2217" s="191">
        <v>45636</v>
      </c>
      <c r="F2217" s="132">
        <v>222.32</v>
      </c>
      <c r="G2217" s="193">
        <v>112120503040</v>
      </c>
      <c r="H2217" s="189" t="s">
        <v>4081</v>
      </c>
      <c r="I2217" s="189" t="s">
        <v>3290</v>
      </c>
      <c r="J2217" s="189" t="s">
        <v>133</v>
      </c>
      <c r="K2217" s="136"/>
      <c r="L2217" s="140" t="s">
        <v>755</v>
      </c>
      <c r="M2217" s="139" t="s">
        <v>134</v>
      </c>
    </row>
    <row r="2218" spans="1:13">
      <c r="A2218" s="189" t="s">
        <v>1905</v>
      </c>
      <c r="B2218" s="189"/>
      <c r="C2218" s="189" t="s">
        <v>4082</v>
      </c>
      <c r="D2218" s="190">
        <v>45597</v>
      </c>
      <c r="E2218" s="191">
        <v>45636</v>
      </c>
      <c r="F2218" s="132">
        <v>11448.23</v>
      </c>
      <c r="G2218" s="193">
        <v>112120503040</v>
      </c>
      <c r="H2218" s="189" t="s">
        <v>4083</v>
      </c>
      <c r="I2218" s="189" t="s">
        <v>2862</v>
      </c>
      <c r="J2218" s="189" t="s">
        <v>421</v>
      </c>
      <c r="K2218" s="136"/>
      <c r="L2218" s="140" t="s">
        <v>755</v>
      </c>
      <c r="M2218" s="139" t="s">
        <v>422</v>
      </c>
    </row>
    <row r="2219" spans="1:13">
      <c r="A2219" s="189" t="s">
        <v>1906</v>
      </c>
      <c r="B2219" s="189"/>
      <c r="C2219" s="189" t="s">
        <v>4084</v>
      </c>
      <c r="D2219" s="190">
        <v>45597</v>
      </c>
      <c r="E2219" s="191">
        <v>45636</v>
      </c>
      <c r="F2219" s="132">
        <v>1555.29</v>
      </c>
      <c r="G2219" s="193">
        <v>112120503040</v>
      </c>
      <c r="H2219" s="189" t="s">
        <v>4085</v>
      </c>
      <c r="I2219" s="189" t="s">
        <v>2880</v>
      </c>
      <c r="J2219" s="189" t="s">
        <v>427</v>
      </c>
      <c r="K2219" s="136"/>
      <c r="L2219" s="140" t="s">
        <v>755</v>
      </c>
      <c r="M2219" s="139" t="s">
        <v>428</v>
      </c>
    </row>
    <row r="2220" spans="1:13">
      <c r="A2220" s="189" t="s">
        <v>1907</v>
      </c>
      <c r="B2220" s="189"/>
      <c r="C2220" s="189" t="s">
        <v>4086</v>
      </c>
      <c r="D2220" s="190">
        <v>45597</v>
      </c>
      <c r="E2220" s="191">
        <v>45636</v>
      </c>
      <c r="F2220" s="132">
        <v>6111.97</v>
      </c>
      <c r="G2220" s="193">
        <v>112120503040</v>
      </c>
      <c r="H2220" s="189" t="s">
        <v>4087</v>
      </c>
      <c r="I2220" s="189" t="s">
        <v>2864</v>
      </c>
      <c r="J2220" s="189" t="s">
        <v>429</v>
      </c>
      <c r="K2220" s="136"/>
      <c r="L2220" s="140" t="s">
        <v>755</v>
      </c>
      <c r="M2220" s="139" t="s">
        <v>430</v>
      </c>
    </row>
    <row r="2221" spans="1:13">
      <c r="A2221" s="189" t="s">
        <v>487</v>
      </c>
      <c r="B2221" s="189"/>
      <c r="C2221" s="189" t="s">
        <v>4088</v>
      </c>
      <c r="D2221" s="190">
        <v>45597</v>
      </c>
      <c r="E2221" s="191">
        <v>45636</v>
      </c>
      <c r="F2221" s="132">
        <v>1315.37</v>
      </c>
      <c r="G2221" s="193">
        <v>112120503040</v>
      </c>
      <c r="H2221" s="189" t="s">
        <v>4089</v>
      </c>
      <c r="I2221" s="189" t="s">
        <v>3795</v>
      </c>
      <c r="J2221" s="189" t="s">
        <v>357</v>
      </c>
      <c r="K2221" s="136"/>
      <c r="L2221" s="140" t="s">
        <v>755</v>
      </c>
      <c r="M2221" s="139" t="s">
        <v>358</v>
      </c>
    </row>
    <row r="2222" spans="1:13">
      <c r="A2222" s="189" t="s">
        <v>1908</v>
      </c>
      <c r="B2222" s="189"/>
      <c r="C2222" s="189" t="s">
        <v>4090</v>
      </c>
      <c r="D2222" s="190">
        <v>45597</v>
      </c>
      <c r="E2222" s="191">
        <v>45636</v>
      </c>
      <c r="F2222" s="132">
        <v>5723.71</v>
      </c>
      <c r="G2222" s="193">
        <v>112120503040</v>
      </c>
      <c r="H2222" s="189" t="s">
        <v>4091</v>
      </c>
      <c r="I2222" s="189" t="s">
        <v>3740</v>
      </c>
      <c r="J2222" s="189" t="s">
        <v>313</v>
      </c>
      <c r="K2222" s="136"/>
      <c r="L2222" s="140" t="s">
        <v>755</v>
      </c>
      <c r="M2222" s="139" t="s">
        <v>314</v>
      </c>
    </row>
    <row r="2223" spans="1:13">
      <c r="A2223" s="189" t="s">
        <v>1909</v>
      </c>
      <c r="B2223" s="189"/>
      <c r="C2223" s="189" t="s">
        <v>4092</v>
      </c>
      <c r="D2223" s="190">
        <v>45597</v>
      </c>
      <c r="E2223" s="191">
        <v>45636</v>
      </c>
      <c r="F2223" s="132">
        <v>436.51</v>
      </c>
      <c r="G2223" s="193">
        <v>112120503040</v>
      </c>
      <c r="H2223" s="189" t="s">
        <v>4093</v>
      </c>
      <c r="I2223" s="189" t="s">
        <v>3272</v>
      </c>
      <c r="J2223" s="189" t="s">
        <v>95</v>
      </c>
      <c r="K2223" s="136"/>
      <c r="L2223" s="140" t="s">
        <v>755</v>
      </c>
      <c r="M2223" s="139" t="s">
        <v>96</v>
      </c>
    </row>
    <row r="2224" spans="1:13">
      <c r="A2224" s="189" t="s">
        <v>1810</v>
      </c>
      <c r="B2224" s="189"/>
      <c r="C2224" s="189" t="s">
        <v>4094</v>
      </c>
      <c r="D2224" s="190">
        <v>45566</v>
      </c>
      <c r="E2224" s="191">
        <v>45636</v>
      </c>
      <c r="F2224" s="132">
        <v>1361.18</v>
      </c>
      <c r="G2224" s="193">
        <v>112120611020</v>
      </c>
      <c r="H2224" s="189" t="s">
        <v>4095</v>
      </c>
      <c r="I2224" s="189" t="s">
        <v>1910</v>
      </c>
      <c r="J2224" s="189" t="s">
        <v>24</v>
      </c>
      <c r="K2224" s="136"/>
      <c r="L2224" s="140" t="s">
        <v>755</v>
      </c>
      <c r="M2224" s="139" t="s">
        <v>25</v>
      </c>
    </row>
    <row r="2225" spans="1:13">
      <c r="A2225" s="189" t="s">
        <v>1810</v>
      </c>
      <c r="B2225" s="189"/>
      <c r="C2225" s="189" t="s">
        <v>4096</v>
      </c>
      <c r="D2225" s="190">
        <v>45597</v>
      </c>
      <c r="E2225" s="191">
        <v>45636</v>
      </c>
      <c r="F2225" s="132">
        <v>4250.1000000000004</v>
      </c>
      <c r="G2225" s="193">
        <v>112120503040</v>
      </c>
      <c r="H2225" s="189" t="s">
        <v>4097</v>
      </c>
      <c r="I2225" s="189" t="s">
        <v>3366</v>
      </c>
      <c r="J2225" s="189" t="s">
        <v>167</v>
      </c>
      <c r="K2225" s="136"/>
      <c r="L2225" s="140" t="s">
        <v>755</v>
      </c>
      <c r="M2225" s="139" t="s">
        <v>168</v>
      </c>
    </row>
    <row r="2226" spans="1:13">
      <c r="A2226" s="189" t="s">
        <v>1810</v>
      </c>
      <c r="B2226" s="189"/>
      <c r="C2226" s="189" t="s">
        <v>4098</v>
      </c>
      <c r="D2226" s="190">
        <v>45566</v>
      </c>
      <c r="E2226" s="191">
        <v>45636</v>
      </c>
      <c r="F2226" s="132">
        <v>2435.81</v>
      </c>
      <c r="G2226" s="193">
        <v>112120611010</v>
      </c>
      <c r="H2226" s="189" t="s">
        <v>4099</v>
      </c>
      <c r="I2226" s="189" t="s">
        <v>1895</v>
      </c>
      <c r="J2226" s="189" t="s">
        <v>24</v>
      </c>
      <c r="K2226" s="136"/>
      <c r="L2226" s="140" t="s">
        <v>755</v>
      </c>
      <c r="M2226" s="139" t="s">
        <v>25</v>
      </c>
    </row>
    <row r="2227" spans="1:13">
      <c r="A2227" s="189" t="s">
        <v>1810</v>
      </c>
      <c r="B2227" s="189"/>
      <c r="C2227" s="189" t="s">
        <v>4100</v>
      </c>
      <c r="D2227" s="190">
        <v>45597</v>
      </c>
      <c r="E2227" s="191">
        <v>45636</v>
      </c>
      <c r="F2227" s="132">
        <v>3522.85</v>
      </c>
      <c r="G2227" s="193">
        <v>112120503040</v>
      </c>
      <c r="H2227" s="189" t="s">
        <v>4101</v>
      </c>
      <c r="I2227" s="189" t="s">
        <v>3770</v>
      </c>
      <c r="J2227" s="189" t="s">
        <v>319</v>
      </c>
      <c r="K2227" s="136"/>
      <c r="L2227" s="140" t="s">
        <v>755</v>
      </c>
      <c r="M2227" s="139" t="s">
        <v>320</v>
      </c>
    </row>
    <row r="2228" spans="1:13">
      <c r="A2228" s="189" t="s">
        <v>1810</v>
      </c>
      <c r="B2228" s="189"/>
      <c r="C2228" s="189" t="s">
        <v>4102</v>
      </c>
      <c r="D2228" s="190">
        <v>45566</v>
      </c>
      <c r="E2228" s="191">
        <v>45636</v>
      </c>
      <c r="F2228" s="132">
        <v>66018.98</v>
      </c>
      <c r="G2228" s="193">
        <v>112120601060</v>
      </c>
      <c r="H2228" s="189" t="s">
        <v>4103</v>
      </c>
      <c r="I2228" s="189" t="s">
        <v>3907</v>
      </c>
      <c r="J2228" s="189" t="s">
        <v>24</v>
      </c>
      <c r="K2228" s="136"/>
      <c r="L2228" s="140" t="s">
        <v>755</v>
      </c>
      <c r="M2228" s="139" t="s">
        <v>25</v>
      </c>
    </row>
    <row r="2229" spans="1:13">
      <c r="A2229" s="189" t="s">
        <v>1810</v>
      </c>
      <c r="B2229" s="189"/>
      <c r="C2229" s="189" t="s">
        <v>4104</v>
      </c>
      <c r="D2229" s="190">
        <v>45597</v>
      </c>
      <c r="E2229" s="191">
        <v>45636</v>
      </c>
      <c r="F2229" s="132">
        <v>44.84</v>
      </c>
      <c r="G2229" s="193">
        <v>112120611020</v>
      </c>
      <c r="H2229" s="189" t="s">
        <v>4105</v>
      </c>
      <c r="I2229" s="189" t="s">
        <v>1911</v>
      </c>
      <c r="J2229" s="189" t="s">
        <v>24</v>
      </c>
      <c r="K2229" s="136"/>
      <c r="L2229" s="140" t="s">
        <v>755</v>
      </c>
      <c r="M2229" s="139" t="s">
        <v>25</v>
      </c>
    </row>
    <row r="2230" spans="1:13">
      <c r="A2230" s="189" t="s">
        <v>1810</v>
      </c>
      <c r="B2230" s="189"/>
      <c r="C2230" s="189" t="s">
        <v>4106</v>
      </c>
      <c r="D2230" s="190">
        <v>45597</v>
      </c>
      <c r="E2230" s="191">
        <v>45636</v>
      </c>
      <c r="F2230" s="132">
        <v>304.5</v>
      </c>
      <c r="G2230" s="193">
        <v>112120603020</v>
      </c>
      <c r="H2230" s="189" t="s">
        <v>4107</v>
      </c>
      <c r="I2230" s="189" t="s">
        <v>4108</v>
      </c>
      <c r="J2230" s="189" t="s">
        <v>319</v>
      </c>
      <c r="K2230" s="136"/>
      <c r="L2230" s="140" t="s">
        <v>755</v>
      </c>
      <c r="M2230" s="139" t="s">
        <v>320</v>
      </c>
    </row>
    <row r="2231" spans="1:13">
      <c r="A2231" s="189" t="s">
        <v>1810</v>
      </c>
      <c r="B2231" s="189"/>
      <c r="C2231" s="189" t="s">
        <v>4109</v>
      </c>
      <c r="D2231" s="190">
        <v>45597</v>
      </c>
      <c r="E2231" s="191">
        <v>45636</v>
      </c>
      <c r="F2231" s="132">
        <v>37397.5</v>
      </c>
      <c r="G2231" s="193">
        <v>112120503040</v>
      </c>
      <c r="H2231" s="189" t="s">
        <v>4110</v>
      </c>
      <c r="I2231" s="189" t="s">
        <v>2830</v>
      </c>
      <c r="J2231" s="189" t="s">
        <v>32</v>
      </c>
      <c r="K2231" s="136"/>
      <c r="L2231" s="140" t="s">
        <v>755</v>
      </c>
      <c r="M2231" s="139" t="s">
        <v>33</v>
      </c>
    </row>
    <row r="2232" spans="1:13">
      <c r="A2232" s="189" t="s">
        <v>1810</v>
      </c>
      <c r="B2232" s="189"/>
      <c r="C2232" s="189" t="s">
        <v>4111</v>
      </c>
      <c r="D2232" s="190">
        <v>45597</v>
      </c>
      <c r="E2232" s="191">
        <v>45636</v>
      </c>
      <c r="F2232" s="132">
        <v>23463.35</v>
      </c>
      <c r="G2232" s="193">
        <v>112120503040</v>
      </c>
      <c r="H2232" s="189" t="s">
        <v>4112</v>
      </c>
      <c r="I2232" s="189" t="s">
        <v>2835</v>
      </c>
      <c r="J2232" s="189" t="s">
        <v>36</v>
      </c>
      <c r="K2232" s="136"/>
      <c r="L2232" s="140" t="s">
        <v>755</v>
      </c>
      <c r="M2232" s="139" t="s">
        <v>37</v>
      </c>
    </row>
    <row r="2233" spans="1:13">
      <c r="A2233" s="189" t="s">
        <v>1810</v>
      </c>
      <c r="B2233" s="189"/>
      <c r="C2233" s="189" t="s">
        <v>4113</v>
      </c>
      <c r="D2233" s="190">
        <v>45597</v>
      </c>
      <c r="E2233" s="191">
        <v>45636</v>
      </c>
      <c r="F2233" s="132">
        <v>5232.34</v>
      </c>
      <c r="G2233" s="193">
        <v>112120503040</v>
      </c>
      <c r="H2233" s="189" t="s">
        <v>4114</v>
      </c>
      <c r="I2233" s="189" t="s">
        <v>2840</v>
      </c>
      <c r="J2233" s="189" t="s">
        <v>18</v>
      </c>
      <c r="K2233" s="136"/>
      <c r="L2233" s="140" t="s">
        <v>755</v>
      </c>
      <c r="M2233" s="139" t="s">
        <v>19</v>
      </c>
    </row>
    <row r="2234" spans="1:13">
      <c r="A2234" s="189" t="s">
        <v>1810</v>
      </c>
      <c r="B2234" s="189"/>
      <c r="C2234" s="189" t="s">
        <v>4115</v>
      </c>
      <c r="D2234" s="190">
        <v>45597</v>
      </c>
      <c r="E2234" s="191">
        <v>45636</v>
      </c>
      <c r="F2234" s="132">
        <v>1709.72</v>
      </c>
      <c r="G2234" s="193">
        <v>112120503040</v>
      </c>
      <c r="H2234" s="189" t="s">
        <v>4116</v>
      </c>
      <c r="I2234" s="189" t="s">
        <v>3474</v>
      </c>
      <c r="J2234" s="189" t="s">
        <v>189</v>
      </c>
      <c r="K2234" s="136"/>
      <c r="L2234" s="140" t="s">
        <v>755</v>
      </c>
      <c r="M2234" s="139" t="s">
        <v>190</v>
      </c>
    </row>
    <row r="2235" spans="1:13">
      <c r="A2235" s="189" t="s">
        <v>1810</v>
      </c>
      <c r="B2235" s="189"/>
      <c r="C2235" s="189" t="s">
        <v>4117</v>
      </c>
      <c r="D2235" s="190">
        <v>45597</v>
      </c>
      <c r="E2235" s="191">
        <v>45636</v>
      </c>
      <c r="F2235" s="132">
        <v>963.22</v>
      </c>
      <c r="G2235" s="193">
        <v>112120503040</v>
      </c>
      <c r="H2235" s="189" t="s">
        <v>4118</v>
      </c>
      <c r="I2235" s="189" t="s">
        <v>4119</v>
      </c>
      <c r="J2235" s="189" t="s">
        <v>191</v>
      </c>
      <c r="K2235" s="136"/>
      <c r="L2235" s="140" t="s">
        <v>755</v>
      </c>
      <c r="M2235" s="139" t="s">
        <v>192</v>
      </c>
    </row>
    <row r="2236" spans="1:13">
      <c r="A2236" s="189" t="s">
        <v>1810</v>
      </c>
      <c r="B2236" s="189"/>
      <c r="C2236" s="189" t="s">
        <v>4120</v>
      </c>
      <c r="D2236" s="190">
        <v>45597</v>
      </c>
      <c r="E2236" s="191">
        <v>45636</v>
      </c>
      <c r="F2236" s="132">
        <v>30823.21</v>
      </c>
      <c r="G2236" s="193">
        <v>112120503040</v>
      </c>
      <c r="H2236" s="189" t="s">
        <v>4121</v>
      </c>
      <c r="I2236" s="189" t="s">
        <v>3465</v>
      </c>
      <c r="J2236" s="189" t="s">
        <v>175</v>
      </c>
      <c r="K2236" s="136"/>
      <c r="L2236" s="140" t="s">
        <v>755</v>
      </c>
      <c r="M2236" s="139" t="s">
        <v>176</v>
      </c>
    </row>
    <row r="2237" spans="1:13">
      <c r="A2237" s="189" t="s">
        <v>1810</v>
      </c>
      <c r="B2237" s="189"/>
      <c r="C2237" s="189" t="s">
        <v>4122</v>
      </c>
      <c r="D2237" s="190">
        <v>45597</v>
      </c>
      <c r="E2237" s="191">
        <v>45636</v>
      </c>
      <c r="F2237" s="132">
        <v>1127.3499999999999</v>
      </c>
      <c r="G2237" s="193">
        <v>112120503040</v>
      </c>
      <c r="H2237" s="189" t="s">
        <v>4123</v>
      </c>
      <c r="I2237" s="189" t="s">
        <v>4124</v>
      </c>
      <c r="J2237" s="189" t="s">
        <v>173</v>
      </c>
      <c r="K2237" s="136"/>
      <c r="L2237" s="140" t="s">
        <v>755</v>
      </c>
      <c r="M2237" s="139" t="s">
        <v>174</v>
      </c>
    </row>
    <row r="2238" spans="1:13">
      <c r="A2238" s="189" t="s">
        <v>1810</v>
      </c>
      <c r="B2238" s="189"/>
      <c r="C2238" s="189" t="s">
        <v>4125</v>
      </c>
      <c r="D2238" s="190">
        <v>45597</v>
      </c>
      <c r="E2238" s="191">
        <v>45636</v>
      </c>
      <c r="F2238" s="132">
        <v>7793.25</v>
      </c>
      <c r="G2238" s="193">
        <v>112120503040</v>
      </c>
      <c r="H2238" s="189" t="s">
        <v>4126</v>
      </c>
      <c r="I2238" s="189" t="s">
        <v>3366</v>
      </c>
      <c r="J2238" s="189" t="s">
        <v>167</v>
      </c>
      <c r="K2238" s="136"/>
      <c r="L2238" s="140" t="s">
        <v>755</v>
      </c>
      <c r="M2238" s="139" t="s">
        <v>168</v>
      </c>
    </row>
    <row r="2239" spans="1:13">
      <c r="A2239" s="189" t="s">
        <v>1912</v>
      </c>
      <c r="B2239" s="189"/>
      <c r="C2239" s="189" t="s">
        <v>4127</v>
      </c>
      <c r="D2239" s="190">
        <v>45597</v>
      </c>
      <c r="E2239" s="191">
        <v>45636</v>
      </c>
      <c r="F2239" s="132">
        <v>2177.98</v>
      </c>
      <c r="G2239" s="193">
        <v>112120503040</v>
      </c>
      <c r="H2239" s="189" t="s">
        <v>4128</v>
      </c>
      <c r="I2239" s="189" t="s">
        <v>3774</v>
      </c>
      <c r="J2239" s="189" t="s">
        <v>341</v>
      </c>
      <c r="K2239" s="136"/>
      <c r="L2239" s="140" t="s">
        <v>755</v>
      </c>
      <c r="M2239" s="139" t="s">
        <v>342</v>
      </c>
    </row>
    <row r="2240" spans="1:13">
      <c r="A2240" s="189" t="s">
        <v>1913</v>
      </c>
      <c r="B2240" s="189"/>
      <c r="C2240" s="189" t="s">
        <v>4129</v>
      </c>
      <c r="D2240" s="190">
        <v>45597</v>
      </c>
      <c r="E2240" s="191">
        <v>45636</v>
      </c>
      <c r="F2240" s="132">
        <v>546.70000000000005</v>
      </c>
      <c r="G2240" s="193">
        <v>112120503040</v>
      </c>
      <c r="H2240" s="189" t="s">
        <v>4130</v>
      </c>
      <c r="I2240" s="189" t="s">
        <v>3360</v>
      </c>
      <c r="J2240" s="189" t="s">
        <v>363</v>
      </c>
      <c r="K2240" s="136"/>
      <c r="L2240" s="140" t="s">
        <v>755</v>
      </c>
      <c r="M2240" s="139" t="s">
        <v>364</v>
      </c>
    </row>
    <row r="2241" spans="1:13">
      <c r="A2241" s="189" t="s">
        <v>1913</v>
      </c>
      <c r="B2241" s="189"/>
      <c r="C2241" s="189" t="s">
        <v>4131</v>
      </c>
      <c r="D2241" s="190">
        <v>45597</v>
      </c>
      <c r="E2241" s="191">
        <v>45636</v>
      </c>
      <c r="F2241" s="132">
        <v>1002.47</v>
      </c>
      <c r="G2241" s="193">
        <v>112120503040</v>
      </c>
      <c r="H2241" s="189" t="s">
        <v>4132</v>
      </c>
      <c r="I2241" s="189" t="s">
        <v>3360</v>
      </c>
      <c r="J2241" s="189" t="s">
        <v>363</v>
      </c>
      <c r="K2241" s="136"/>
      <c r="L2241" s="140" t="s">
        <v>755</v>
      </c>
      <c r="M2241" s="139" t="s">
        <v>364</v>
      </c>
    </row>
    <row r="2242" spans="1:13">
      <c r="A2242" s="189" t="s">
        <v>1914</v>
      </c>
      <c r="B2242" s="189"/>
      <c r="C2242" s="189" t="s">
        <v>4133</v>
      </c>
      <c r="D2242" s="190">
        <v>45597</v>
      </c>
      <c r="E2242" s="191">
        <v>45636</v>
      </c>
      <c r="F2242" s="132">
        <v>5200.4399999999996</v>
      </c>
      <c r="G2242" s="193">
        <v>112120503040</v>
      </c>
      <c r="H2242" s="189" t="s">
        <v>4134</v>
      </c>
      <c r="I2242" s="189" t="s">
        <v>1915</v>
      </c>
      <c r="J2242" s="189" t="s">
        <v>371</v>
      </c>
      <c r="K2242" s="136"/>
      <c r="L2242" s="140" t="s">
        <v>755</v>
      </c>
      <c r="M2242" s="139" t="s">
        <v>372</v>
      </c>
    </row>
    <row r="2243" spans="1:13">
      <c r="A2243" s="189" t="s">
        <v>1914</v>
      </c>
      <c r="B2243" s="189"/>
      <c r="C2243" s="189" t="s">
        <v>4133</v>
      </c>
      <c r="D2243" s="190">
        <v>45597</v>
      </c>
      <c r="E2243" s="191">
        <v>45636</v>
      </c>
      <c r="F2243" s="132">
        <v>5943.36</v>
      </c>
      <c r="G2243" s="193">
        <v>112120503040</v>
      </c>
      <c r="H2243" s="189" t="s">
        <v>4134</v>
      </c>
      <c r="I2243" s="189" t="s">
        <v>1915</v>
      </c>
      <c r="J2243" s="189" t="s">
        <v>371</v>
      </c>
      <c r="K2243" s="136"/>
      <c r="L2243" s="140" t="s">
        <v>755</v>
      </c>
      <c r="M2243" s="139" t="s">
        <v>372</v>
      </c>
    </row>
    <row r="2244" spans="1:13">
      <c r="A2244" s="189" t="s">
        <v>1916</v>
      </c>
      <c r="B2244" s="189"/>
      <c r="C2244" s="189" t="s">
        <v>4135</v>
      </c>
      <c r="D2244" s="190">
        <v>45597</v>
      </c>
      <c r="E2244" s="191">
        <v>45636</v>
      </c>
      <c r="F2244" s="132">
        <v>438.36</v>
      </c>
      <c r="G2244" s="193">
        <v>112120503040</v>
      </c>
      <c r="H2244" s="189" t="s">
        <v>4136</v>
      </c>
      <c r="I2244" s="189" t="s">
        <v>3826</v>
      </c>
      <c r="J2244" s="189" t="s">
        <v>373</v>
      </c>
      <c r="K2244" s="136"/>
      <c r="L2244" s="140" t="s">
        <v>755</v>
      </c>
      <c r="M2244" s="139" t="s">
        <v>374</v>
      </c>
    </row>
    <row r="2245" spans="1:13">
      <c r="A2245" s="189" t="s">
        <v>1916</v>
      </c>
      <c r="B2245" s="189"/>
      <c r="C2245" s="189" t="s">
        <v>4135</v>
      </c>
      <c r="D2245" s="190">
        <v>45597</v>
      </c>
      <c r="E2245" s="191">
        <v>45636</v>
      </c>
      <c r="F2245" s="132">
        <v>322.64</v>
      </c>
      <c r="G2245" s="193">
        <v>112120503040</v>
      </c>
      <c r="H2245" s="189" t="s">
        <v>4136</v>
      </c>
      <c r="I2245" s="189" t="s">
        <v>3826</v>
      </c>
      <c r="J2245" s="189" t="s">
        <v>373</v>
      </c>
      <c r="K2245" s="136"/>
      <c r="L2245" s="140" t="s">
        <v>755</v>
      </c>
      <c r="M2245" s="139" t="s">
        <v>374</v>
      </c>
    </row>
    <row r="2246" spans="1:13">
      <c r="A2246" s="189" t="s">
        <v>1917</v>
      </c>
      <c r="B2246" s="189"/>
      <c r="C2246" s="189" t="s">
        <v>4137</v>
      </c>
      <c r="D2246" s="190">
        <v>45597</v>
      </c>
      <c r="E2246" s="191">
        <v>45636</v>
      </c>
      <c r="F2246" s="132">
        <v>5480.71</v>
      </c>
      <c r="G2246" s="193">
        <v>112120503040</v>
      </c>
      <c r="H2246" s="189" t="s">
        <v>4138</v>
      </c>
      <c r="I2246" s="189" t="s">
        <v>3508</v>
      </c>
      <c r="J2246" s="189" t="s">
        <v>229</v>
      </c>
      <c r="K2246" s="136"/>
      <c r="L2246" s="140" t="s">
        <v>755</v>
      </c>
      <c r="M2246" s="139" t="s">
        <v>230</v>
      </c>
    </row>
    <row r="2247" spans="1:13">
      <c r="A2247" s="189" t="s">
        <v>1917</v>
      </c>
      <c r="B2247" s="189"/>
      <c r="C2247" s="189" t="s">
        <v>4137</v>
      </c>
      <c r="D2247" s="190">
        <v>45597</v>
      </c>
      <c r="E2247" s="191">
        <v>45636</v>
      </c>
      <c r="F2247" s="132">
        <v>6263.67</v>
      </c>
      <c r="G2247" s="193">
        <v>112120503040</v>
      </c>
      <c r="H2247" s="189" t="s">
        <v>4138</v>
      </c>
      <c r="I2247" s="189" t="s">
        <v>3508</v>
      </c>
      <c r="J2247" s="189" t="s">
        <v>229</v>
      </c>
      <c r="K2247" s="136"/>
      <c r="L2247" s="140" t="s">
        <v>755</v>
      </c>
      <c r="M2247" s="139" t="s">
        <v>230</v>
      </c>
    </row>
    <row r="2248" spans="1:13">
      <c r="A2248" s="189" t="s">
        <v>1918</v>
      </c>
      <c r="B2248" s="189"/>
      <c r="C2248" s="189" t="s">
        <v>4139</v>
      </c>
      <c r="D2248" s="190">
        <v>45597</v>
      </c>
      <c r="E2248" s="191">
        <v>45636</v>
      </c>
      <c r="F2248" s="132">
        <v>548.80999999999995</v>
      </c>
      <c r="G2248" s="193">
        <v>112120503040</v>
      </c>
      <c r="H2248" s="189" t="s">
        <v>4140</v>
      </c>
      <c r="I2248" s="189" t="s">
        <v>3578</v>
      </c>
      <c r="J2248" s="189" t="s">
        <v>275</v>
      </c>
      <c r="K2248" s="136"/>
      <c r="L2248" s="140" t="s">
        <v>755</v>
      </c>
      <c r="M2248" s="139" t="s">
        <v>276</v>
      </c>
    </row>
    <row r="2249" spans="1:13">
      <c r="A2249" s="189" t="s">
        <v>1918</v>
      </c>
      <c r="B2249" s="189"/>
      <c r="C2249" s="189" t="s">
        <v>4139</v>
      </c>
      <c r="D2249" s="190">
        <v>45597</v>
      </c>
      <c r="E2249" s="191">
        <v>45636</v>
      </c>
      <c r="F2249" s="132">
        <v>480.2</v>
      </c>
      <c r="G2249" s="193">
        <v>112120503040</v>
      </c>
      <c r="H2249" s="189" t="s">
        <v>4140</v>
      </c>
      <c r="I2249" s="189" t="s">
        <v>3578</v>
      </c>
      <c r="J2249" s="189" t="s">
        <v>275</v>
      </c>
      <c r="K2249" s="136"/>
      <c r="L2249" s="140" t="s">
        <v>755</v>
      </c>
      <c r="M2249" s="139" t="s">
        <v>276</v>
      </c>
    </row>
    <row r="2250" spans="1:13">
      <c r="A2250" s="189" t="s">
        <v>1920</v>
      </c>
      <c r="B2250" s="189"/>
      <c r="C2250" s="189" t="s">
        <v>4141</v>
      </c>
      <c r="D2250" s="190">
        <v>45597</v>
      </c>
      <c r="E2250" s="191">
        <v>45636</v>
      </c>
      <c r="F2250" s="132">
        <v>1264.43</v>
      </c>
      <c r="G2250" s="193">
        <v>112120503040</v>
      </c>
      <c r="H2250" s="189" t="s">
        <v>4142</v>
      </c>
      <c r="I2250" s="189" t="s">
        <v>4143</v>
      </c>
      <c r="J2250" s="189" t="s">
        <v>485</v>
      </c>
      <c r="K2250" s="136"/>
      <c r="L2250" s="140" t="s">
        <v>755</v>
      </c>
      <c r="M2250" s="139" t="s">
        <v>486</v>
      </c>
    </row>
    <row r="2251" spans="1:13">
      <c r="A2251" s="189" t="s">
        <v>1920</v>
      </c>
      <c r="B2251" s="189"/>
      <c r="C2251" s="189" t="s">
        <v>4144</v>
      </c>
      <c r="D2251" s="190">
        <v>45597</v>
      </c>
      <c r="E2251" s="191">
        <v>45636</v>
      </c>
      <c r="F2251" s="132">
        <v>1264.3499999999999</v>
      </c>
      <c r="G2251" s="193">
        <v>112120503040</v>
      </c>
      <c r="H2251" s="189" t="s">
        <v>4145</v>
      </c>
      <c r="I2251" s="189" t="s">
        <v>4143</v>
      </c>
      <c r="J2251" s="189" t="s">
        <v>485</v>
      </c>
      <c r="K2251" s="136"/>
      <c r="L2251" s="140" t="s">
        <v>755</v>
      </c>
      <c r="M2251" s="139" t="s">
        <v>486</v>
      </c>
    </row>
    <row r="2252" spans="1:13">
      <c r="A2252" s="189" t="s">
        <v>1921</v>
      </c>
      <c r="B2252" s="189"/>
      <c r="C2252" s="189" t="s">
        <v>4146</v>
      </c>
      <c r="D2252" s="190">
        <v>45597</v>
      </c>
      <c r="E2252" s="191">
        <v>45636</v>
      </c>
      <c r="F2252" s="132">
        <v>1875.79</v>
      </c>
      <c r="G2252" s="193">
        <v>112120503040</v>
      </c>
      <c r="H2252" s="189" t="s">
        <v>4147</v>
      </c>
      <c r="I2252" s="189" t="s">
        <v>3801</v>
      </c>
      <c r="J2252" s="189" t="s">
        <v>359</v>
      </c>
      <c r="K2252" s="136"/>
      <c r="L2252" s="140" t="s">
        <v>755</v>
      </c>
      <c r="M2252" s="139" t="s">
        <v>360</v>
      </c>
    </row>
    <row r="2253" spans="1:13">
      <c r="A2253" s="189" t="s">
        <v>1921</v>
      </c>
      <c r="B2253" s="189"/>
      <c r="C2253" s="189" t="s">
        <v>4146</v>
      </c>
      <c r="D2253" s="190">
        <v>45597</v>
      </c>
      <c r="E2253" s="191">
        <v>45636</v>
      </c>
      <c r="F2253" s="132">
        <v>2379.1</v>
      </c>
      <c r="G2253" s="193">
        <v>112120503040</v>
      </c>
      <c r="H2253" s="189" t="s">
        <v>4147</v>
      </c>
      <c r="I2253" s="189" t="s">
        <v>3801</v>
      </c>
      <c r="J2253" s="189" t="s">
        <v>359</v>
      </c>
      <c r="K2253" s="136"/>
      <c r="L2253" s="140" t="s">
        <v>755</v>
      </c>
      <c r="M2253" s="139" t="s">
        <v>360</v>
      </c>
    </row>
    <row r="2254" spans="1:13">
      <c r="A2254" s="189" t="s">
        <v>1922</v>
      </c>
      <c r="B2254" s="189"/>
      <c r="C2254" s="189" t="s">
        <v>4148</v>
      </c>
      <c r="D2254" s="190">
        <v>45597</v>
      </c>
      <c r="E2254" s="191">
        <v>45636</v>
      </c>
      <c r="F2254" s="132">
        <v>2177.98</v>
      </c>
      <c r="G2254" s="193">
        <v>112120503040</v>
      </c>
      <c r="H2254" s="189" t="s">
        <v>4149</v>
      </c>
      <c r="I2254" s="189" t="s">
        <v>3780</v>
      </c>
      <c r="J2254" s="189" t="s">
        <v>345</v>
      </c>
      <c r="K2254" s="136"/>
      <c r="L2254" s="140" t="s">
        <v>755</v>
      </c>
      <c r="M2254" s="139" t="s">
        <v>346</v>
      </c>
    </row>
    <row r="2255" spans="1:13">
      <c r="A2255" s="189" t="s">
        <v>1923</v>
      </c>
      <c r="B2255" s="189"/>
      <c r="C2255" s="189" t="s">
        <v>4150</v>
      </c>
      <c r="D2255" s="190">
        <v>45597</v>
      </c>
      <c r="E2255" s="191">
        <v>45636</v>
      </c>
      <c r="F2255" s="132">
        <v>1795.69</v>
      </c>
      <c r="G2255" s="193">
        <v>112120503040</v>
      </c>
      <c r="H2255" s="189" t="s">
        <v>4151</v>
      </c>
      <c r="I2255" s="189" t="s">
        <v>2856</v>
      </c>
      <c r="J2255" s="189" t="s">
        <v>47</v>
      </c>
      <c r="K2255" s="136"/>
      <c r="L2255" s="140" t="s">
        <v>755</v>
      </c>
      <c r="M2255" s="139" t="s">
        <v>48</v>
      </c>
    </row>
    <row r="2256" spans="1:13">
      <c r="A2256" s="189" t="s">
        <v>1924</v>
      </c>
      <c r="B2256" s="189"/>
      <c r="C2256" s="189" t="s">
        <v>4152</v>
      </c>
      <c r="D2256" s="190">
        <v>45597</v>
      </c>
      <c r="E2256" s="191">
        <v>45636</v>
      </c>
      <c r="F2256" s="132">
        <v>13048.47</v>
      </c>
      <c r="G2256" s="193">
        <v>112120503040</v>
      </c>
      <c r="H2256" s="189" t="s">
        <v>4153</v>
      </c>
      <c r="I2256" s="189" t="s">
        <v>1862</v>
      </c>
      <c r="J2256" s="189" t="s">
        <v>34</v>
      </c>
      <c r="K2256" s="136"/>
      <c r="L2256" s="140" t="s">
        <v>755</v>
      </c>
      <c r="M2256" s="139" t="s">
        <v>35</v>
      </c>
    </row>
    <row r="2257" spans="1:13">
      <c r="A2257" s="189" t="s">
        <v>1924</v>
      </c>
      <c r="B2257" s="189"/>
      <c r="C2257" s="189" t="s">
        <v>4154</v>
      </c>
      <c r="D2257" s="190">
        <v>45597</v>
      </c>
      <c r="E2257" s="191">
        <v>45636</v>
      </c>
      <c r="F2257" s="132">
        <v>259.25</v>
      </c>
      <c r="G2257" s="193">
        <v>112120503040</v>
      </c>
      <c r="H2257" s="189" t="s">
        <v>4155</v>
      </c>
      <c r="I2257" s="189" t="s">
        <v>3286</v>
      </c>
      <c r="J2257" s="189" t="s">
        <v>129</v>
      </c>
      <c r="K2257" s="136"/>
      <c r="L2257" s="140" t="s">
        <v>755</v>
      </c>
      <c r="M2257" s="139" t="s">
        <v>130</v>
      </c>
    </row>
    <row r="2258" spans="1:13">
      <c r="A2258" s="189" t="s">
        <v>1925</v>
      </c>
      <c r="B2258" s="189"/>
      <c r="C2258" s="189" t="s">
        <v>4156</v>
      </c>
      <c r="D2258" s="190">
        <v>45597</v>
      </c>
      <c r="E2258" s="191">
        <v>45636</v>
      </c>
      <c r="F2258" s="132">
        <v>657.55</v>
      </c>
      <c r="G2258" s="193">
        <v>112120503040</v>
      </c>
      <c r="H2258" s="189" t="s">
        <v>4157</v>
      </c>
      <c r="I2258" s="189" t="s">
        <v>3830</v>
      </c>
      <c r="J2258" s="189" t="s">
        <v>6</v>
      </c>
      <c r="K2258" s="136"/>
      <c r="L2258" s="140" t="s">
        <v>755</v>
      </c>
      <c r="M2258" s="139" t="s">
        <v>7</v>
      </c>
    </row>
    <row r="2259" spans="1:13">
      <c r="A2259" s="189" t="s">
        <v>1925</v>
      </c>
      <c r="B2259" s="189"/>
      <c r="C2259" s="189" t="s">
        <v>4156</v>
      </c>
      <c r="D2259" s="190">
        <v>45597</v>
      </c>
      <c r="E2259" s="191">
        <v>45636</v>
      </c>
      <c r="F2259" s="132">
        <v>483.96</v>
      </c>
      <c r="G2259" s="193">
        <v>112120503040</v>
      </c>
      <c r="H2259" s="189" t="s">
        <v>4157</v>
      </c>
      <c r="I2259" s="189" t="s">
        <v>3830</v>
      </c>
      <c r="J2259" s="189" t="s">
        <v>6</v>
      </c>
      <c r="K2259" s="136"/>
      <c r="L2259" s="140" t="s">
        <v>755</v>
      </c>
      <c r="M2259" s="139" t="s">
        <v>7</v>
      </c>
    </row>
    <row r="2260" spans="1:13">
      <c r="A2260" s="189" t="s">
        <v>1926</v>
      </c>
      <c r="B2260" s="189"/>
      <c r="C2260" s="189" t="s">
        <v>4158</v>
      </c>
      <c r="D2260" s="190">
        <v>45597</v>
      </c>
      <c r="E2260" s="191">
        <v>45636</v>
      </c>
      <c r="F2260" s="132">
        <v>4071.28</v>
      </c>
      <c r="G2260" s="193">
        <v>112120503040</v>
      </c>
      <c r="H2260" s="189" t="s">
        <v>4159</v>
      </c>
      <c r="I2260" s="189" t="s">
        <v>3462</v>
      </c>
      <c r="J2260" s="189" t="s">
        <v>181</v>
      </c>
      <c r="K2260" s="136"/>
      <c r="L2260" s="140" t="s">
        <v>755</v>
      </c>
      <c r="M2260" s="139" t="s">
        <v>182</v>
      </c>
    </row>
    <row r="2261" spans="1:13">
      <c r="A2261" s="189" t="s">
        <v>4160</v>
      </c>
      <c r="B2261" s="189"/>
      <c r="C2261" s="189" t="s">
        <v>4161</v>
      </c>
      <c r="D2261" s="190">
        <v>45597</v>
      </c>
      <c r="E2261" s="191">
        <v>45636</v>
      </c>
      <c r="F2261" s="132">
        <v>3881.99</v>
      </c>
      <c r="G2261" s="193">
        <v>112120503040</v>
      </c>
      <c r="H2261" s="189" t="s">
        <v>4162</v>
      </c>
      <c r="I2261" s="189" t="s">
        <v>4163</v>
      </c>
      <c r="J2261" s="189" t="s">
        <v>321</v>
      </c>
      <c r="K2261" s="136"/>
      <c r="L2261" s="140" t="s">
        <v>755</v>
      </c>
      <c r="M2261" s="139" t="s">
        <v>322</v>
      </c>
    </row>
    <row r="2262" spans="1:13">
      <c r="A2262" s="189" t="s">
        <v>4160</v>
      </c>
      <c r="B2262" s="189"/>
      <c r="C2262" s="189" t="s">
        <v>4164</v>
      </c>
      <c r="D2262" s="190">
        <v>45597</v>
      </c>
      <c r="E2262" s="191">
        <v>45636</v>
      </c>
      <c r="F2262" s="132">
        <v>3881.78</v>
      </c>
      <c r="G2262" s="193">
        <v>112120503040</v>
      </c>
      <c r="H2262" s="189" t="s">
        <v>4165</v>
      </c>
      <c r="I2262" s="189" t="s">
        <v>4163</v>
      </c>
      <c r="J2262" s="189" t="s">
        <v>321</v>
      </c>
      <c r="K2262" s="136"/>
      <c r="L2262" s="140" t="s">
        <v>755</v>
      </c>
      <c r="M2262" s="139" t="s">
        <v>322</v>
      </c>
    </row>
    <row r="2263" spans="1:13">
      <c r="A2263" s="189" t="s">
        <v>1927</v>
      </c>
      <c r="B2263" s="189"/>
      <c r="C2263" s="189" t="s">
        <v>4166</v>
      </c>
      <c r="D2263" s="190">
        <v>45597</v>
      </c>
      <c r="E2263" s="191">
        <v>45636</v>
      </c>
      <c r="F2263" s="132">
        <v>2341.34</v>
      </c>
      <c r="G2263" s="193">
        <v>112120503040</v>
      </c>
      <c r="H2263" s="189" t="s">
        <v>4167</v>
      </c>
      <c r="I2263" s="189" t="s">
        <v>3370</v>
      </c>
      <c r="J2263" s="189" t="s">
        <v>393</v>
      </c>
      <c r="K2263" s="136"/>
      <c r="L2263" s="140" t="s">
        <v>755</v>
      </c>
      <c r="M2263" s="139" t="s">
        <v>394</v>
      </c>
    </row>
    <row r="2264" spans="1:13">
      <c r="A2264" s="189" t="s">
        <v>1927</v>
      </c>
      <c r="B2264" s="189"/>
      <c r="C2264" s="189" t="s">
        <v>4168</v>
      </c>
      <c r="D2264" s="190">
        <v>45597</v>
      </c>
      <c r="E2264" s="191">
        <v>45636</v>
      </c>
      <c r="F2264" s="132">
        <v>4293.22</v>
      </c>
      <c r="G2264" s="193">
        <v>112120503040</v>
      </c>
      <c r="H2264" s="189" t="s">
        <v>4169</v>
      </c>
      <c r="I2264" s="189" t="s">
        <v>3370</v>
      </c>
      <c r="J2264" s="189" t="s">
        <v>393</v>
      </c>
      <c r="K2264" s="136"/>
      <c r="L2264" s="140" t="s">
        <v>755</v>
      </c>
      <c r="M2264" s="139" t="s">
        <v>394</v>
      </c>
    </row>
    <row r="2265" spans="1:13">
      <c r="A2265" s="189" t="s">
        <v>1827</v>
      </c>
      <c r="B2265" s="189"/>
      <c r="C2265" s="189" t="s">
        <v>4170</v>
      </c>
      <c r="D2265" s="190">
        <v>45597</v>
      </c>
      <c r="E2265" s="191">
        <v>45636</v>
      </c>
      <c r="F2265" s="132">
        <v>2716.37</v>
      </c>
      <c r="G2265" s="193">
        <v>112120503040</v>
      </c>
      <c r="H2265" s="189" t="s">
        <v>4171</v>
      </c>
      <c r="I2265" s="189" t="s">
        <v>2848</v>
      </c>
      <c r="J2265" s="189" t="s">
        <v>51</v>
      </c>
      <c r="K2265" s="136"/>
      <c r="L2265" s="140" t="s">
        <v>755</v>
      </c>
      <c r="M2265" s="139" t="s">
        <v>52</v>
      </c>
    </row>
    <row r="2266" spans="1:13">
      <c r="A2266" s="189" t="s">
        <v>1928</v>
      </c>
      <c r="B2266" s="189"/>
      <c r="C2266" s="189" t="s">
        <v>4172</v>
      </c>
      <c r="D2266" s="190">
        <v>45597</v>
      </c>
      <c r="E2266" s="191">
        <v>45636</v>
      </c>
      <c r="F2266" s="132">
        <v>4631.83</v>
      </c>
      <c r="G2266" s="193">
        <v>112120503040</v>
      </c>
      <c r="H2266" s="189" t="s">
        <v>4173</v>
      </c>
      <c r="I2266" s="189" t="s">
        <v>3719</v>
      </c>
      <c r="J2266" s="189" t="s">
        <v>325</v>
      </c>
      <c r="K2266" s="136"/>
      <c r="L2266" s="140" t="s">
        <v>755</v>
      </c>
      <c r="M2266" s="139" t="s">
        <v>326</v>
      </c>
    </row>
    <row r="2267" spans="1:13">
      <c r="A2267" s="189" t="s">
        <v>1929</v>
      </c>
      <c r="B2267" s="189"/>
      <c r="C2267" s="189" t="s">
        <v>4174</v>
      </c>
      <c r="D2267" s="190">
        <v>45597</v>
      </c>
      <c r="E2267" s="191">
        <v>45636</v>
      </c>
      <c r="F2267" s="132">
        <v>12.95</v>
      </c>
      <c r="G2267" s="193">
        <v>112120503040</v>
      </c>
      <c r="H2267" s="189" t="s">
        <v>4175</v>
      </c>
      <c r="I2267" s="189" t="s">
        <v>3721</v>
      </c>
      <c r="J2267" s="189" t="s">
        <v>299</v>
      </c>
      <c r="K2267" s="136"/>
      <c r="L2267" s="140" t="s">
        <v>755</v>
      </c>
      <c r="M2267" s="139" t="s">
        <v>300</v>
      </c>
    </row>
    <row r="2268" spans="1:13">
      <c r="A2268" s="189" t="s">
        <v>1929</v>
      </c>
      <c r="B2268" s="189"/>
      <c r="C2268" s="189" t="s">
        <v>4176</v>
      </c>
      <c r="D2268" s="190">
        <v>45597</v>
      </c>
      <c r="E2268" s="191">
        <v>45636</v>
      </c>
      <c r="F2268" s="132">
        <v>15.56</v>
      </c>
      <c r="G2268" s="193">
        <v>112120503040</v>
      </c>
      <c r="H2268" s="189" t="s">
        <v>4177</v>
      </c>
      <c r="I2268" s="189" t="s">
        <v>3721</v>
      </c>
      <c r="J2268" s="189" t="s">
        <v>299</v>
      </c>
      <c r="K2268" s="136"/>
      <c r="L2268" s="140" t="s">
        <v>755</v>
      </c>
      <c r="M2268" s="139" t="s">
        <v>300</v>
      </c>
    </row>
    <row r="2269" spans="1:13">
      <c r="A2269" s="189" t="s">
        <v>1929</v>
      </c>
      <c r="B2269" s="189"/>
      <c r="C2269" s="189" t="s">
        <v>4178</v>
      </c>
      <c r="D2269" s="190">
        <v>45597</v>
      </c>
      <c r="E2269" s="191">
        <v>45636</v>
      </c>
      <c r="F2269" s="132">
        <v>6907.83</v>
      </c>
      <c r="G2269" s="193">
        <v>112120503040</v>
      </c>
      <c r="H2269" s="189" t="s">
        <v>4179</v>
      </c>
      <c r="I2269" s="189" t="s">
        <v>3721</v>
      </c>
      <c r="J2269" s="189" t="s">
        <v>299</v>
      </c>
      <c r="K2269" s="136"/>
      <c r="L2269" s="140" t="s">
        <v>755</v>
      </c>
      <c r="M2269" s="139" t="s">
        <v>300</v>
      </c>
    </row>
    <row r="2270" spans="1:13">
      <c r="A2270" s="189" t="s">
        <v>1930</v>
      </c>
      <c r="B2270" s="189"/>
      <c r="C2270" s="189" t="s">
        <v>4180</v>
      </c>
      <c r="D2270" s="190">
        <v>45597</v>
      </c>
      <c r="E2270" s="191">
        <v>45636</v>
      </c>
      <c r="F2270" s="132">
        <v>3299.42</v>
      </c>
      <c r="G2270" s="193">
        <v>112120503040</v>
      </c>
      <c r="H2270" s="189" t="s">
        <v>4181</v>
      </c>
      <c r="I2270" s="189" t="s">
        <v>3791</v>
      </c>
      <c r="J2270" s="189" t="s">
        <v>353</v>
      </c>
      <c r="K2270" s="136"/>
      <c r="L2270" s="140" t="s">
        <v>755</v>
      </c>
      <c r="M2270" s="139" t="s">
        <v>354</v>
      </c>
    </row>
    <row r="2271" spans="1:13">
      <c r="A2271" s="189" t="s">
        <v>1931</v>
      </c>
      <c r="B2271" s="189"/>
      <c r="C2271" s="189" t="s">
        <v>4182</v>
      </c>
      <c r="D2271" s="190">
        <v>45597</v>
      </c>
      <c r="E2271" s="191">
        <v>45636</v>
      </c>
      <c r="F2271" s="132">
        <v>5066.95</v>
      </c>
      <c r="G2271" s="193">
        <v>112120503040</v>
      </c>
      <c r="H2271" s="189" t="s">
        <v>4183</v>
      </c>
      <c r="I2271" s="189" t="s">
        <v>4184</v>
      </c>
      <c r="J2271" s="189" t="s">
        <v>187</v>
      </c>
      <c r="K2271" s="136"/>
      <c r="L2271" s="140" t="s">
        <v>755</v>
      </c>
      <c r="M2271" s="139" t="s">
        <v>188</v>
      </c>
    </row>
    <row r="2272" spans="1:13">
      <c r="A2272" s="189" t="s">
        <v>1932</v>
      </c>
      <c r="B2272" s="189"/>
      <c r="C2272" s="189" t="s">
        <v>4185</v>
      </c>
      <c r="D2272" s="190">
        <v>45597</v>
      </c>
      <c r="E2272" s="191">
        <v>45636</v>
      </c>
      <c r="F2272" s="132">
        <v>222.32</v>
      </c>
      <c r="G2272" s="193">
        <v>112120503040</v>
      </c>
      <c r="H2272" s="189" t="s">
        <v>4186</v>
      </c>
      <c r="I2272" s="189" t="s">
        <v>3318</v>
      </c>
      <c r="J2272" s="189" t="s">
        <v>99</v>
      </c>
      <c r="K2272" s="136"/>
      <c r="L2272" s="140" t="s">
        <v>755</v>
      </c>
      <c r="M2272" s="139" t="s">
        <v>100</v>
      </c>
    </row>
    <row r="2273" spans="1:13">
      <c r="A2273" s="189" t="s">
        <v>1933</v>
      </c>
      <c r="B2273" s="189"/>
      <c r="C2273" s="189" t="s">
        <v>4187</v>
      </c>
      <c r="D2273" s="190">
        <v>45597</v>
      </c>
      <c r="E2273" s="191">
        <v>45636</v>
      </c>
      <c r="F2273" s="132">
        <v>16385.37</v>
      </c>
      <c r="G2273" s="193">
        <v>112120503040</v>
      </c>
      <c r="H2273" s="189" t="s">
        <v>4188</v>
      </c>
      <c r="I2273" s="189" t="s">
        <v>3727</v>
      </c>
      <c r="J2273" s="189" t="s">
        <v>309</v>
      </c>
      <c r="K2273" s="136"/>
      <c r="L2273" s="140" t="s">
        <v>755</v>
      </c>
      <c r="M2273" s="139" t="s">
        <v>310</v>
      </c>
    </row>
    <row r="2274" spans="1:13">
      <c r="A2274" s="189" t="s">
        <v>1934</v>
      </c>
      <c r="B2274" s="189"/>
      <c r="C2274" s="189" t="s">
        <v>4189</v>
      </c>
      <c r="D2274" s="190">
        <v>45597</v>
      </c>
      <c r="E2274" s="191">
        <v>45636</v>
      </c>
      <c r="F2274" s="132">
        <v>214.98</v>
      </c>
      <c r="G2274" s="193">
        <v>112120503040</v>
      </c>
      <c r="H2274" s="189" t="s">
        <v>4190</v>
      </c>
      <c r="I2274" s="189" t="s">
        <v>3296</v>
      </c>
      <c r="J2274" s="189" t="s">
        <v>143</v>
      </c>
      <c r="K2274" s="136"/>
      <c r="L2274" s="140" t="s">
        <v>755</v>
      </c>
      <c r="M2274" s="139" t="s">
        <v>144</v>
      </c>
    </row>
    <row r="2275" spans="1:13">
      <c r="A2275" s="189" t="s">
        <v>1935</v>
      </c>
      <c r="B2275" s="189"/>
      <c r="C2275" s="189" t="s">
        <v>4191</v>
      </c>
      <c r="D2275" s="190">
        <v>45566</v>
      </c>
      <c r="E2275" s="191">
        <v>45636</v>
      </c>
      <c r="F2275" s="132">
        <v>370.53</v>
      </c>
      <c r="G2275" s="193">
        <v>112120503040</v>
      </c>
      <c r="H2275" s="189" t="s">
        <v>4192</v>
      </c>
      <c r="I2275" s="189" t="s">
        <v>3328</v>
      </c>
      <c r="J2275" s="189" t="s">
        <v>145</v>
      </c>
      <c r="K2275" s="136"/>
      <c r="L2275" s="140" t="s">
        <v>755</v>
      </c>
      <c r="M2275" s="139" t="s">
        <v>146</v>
      </c>
    </row>
    <row r="2276" spans="1:13">
      <c r="A2276" s="189" t="s">
        <v>1935</v>
      </c>
      <c r="B2276" s="189"/>
      <c r="C2276" s="189" t="s">
        <v>4193</v>
      </c>
      <c r="D2276" s="190">
        <v>45597</v>
      </c>
      <c r="E2276" s="191">
        <v>45636</v>
      </c>
      <c r="F2276" s="132">
        <v>370.53</v>
      </c>
      <c r="G2276" s="193">
        <v>112120503040</v>
      </c>
      <c r="H2276" s="189" t="s">
        <v>4194</v>
      </c>
      <c r="I2276" s="189" t="s">
        <v>3328</v>
      </c>
      <c r="J2276" s="189" t="s">
        <v>145</v>
      </c>
      <c r="K2276" s="136"/>
      <c r="L2276" s="140" t="s">
        <v>755</v>
      </c>
      <c r="M2276" s="139" t="s">
        <v>146</v>
      </c>
    </row>
    <row r="2277" spans="1:13">
      <c r="A2277" s="189" t="s">
        <v>1936</v>
      </c>
      <c r="B2277" s="189"/>
      <c r="C2277" s="189" t="s">
        <v>4195</v>
      </c>
      <c r="D2277" s="190">
        <v>45597</v>
      </c>
      <c r="E2277" s="191">
        <v>45636</v>
      </c>
      <c r="F2277" s="132">
        <v>422.46</v>
      </c>
      <c r="G2277" s="193">
        <v>112120503040</v>
      </c>
      <c r="H2277" s="189" t="s">
        <v>4196</v>
      </c>
      <c r="I2277" s="189" t="s">
        <v>3334</v>
      </c>
      <c r="J2277" s="189" t="s">
        <v>109</v>
      </c>
      <c r="K2277" s="136"/>
      <c r="L2277" s="140" t="s">
        <v>755</v>
      </c>
      <c r="M2277" s="139" t="s">
        <v>110</v>
      </c>
    </row>
    <row r="2278" spans="1:13">
      <c r="A2278" s="189" t="s">
        <v>1937</v>
      </c>
      <c r="B2278" s="189"/>
      <c r="C2278" s="189" t="s">
        <v>4197</v>
      </c>
      <c r="D2278" s="190">
        <v>45597</v>
      </c>
      <c r="E2278" s="191">
        <v>45636</v>
      </c>
      <c r="F2278" s="132">
        <v>807.92</v>
      </c>
      <c r="G2278" s="193">
        <v>112120503040</v>
      </c>
      <c r="H2278" s="189" t="s">
        <v>4198</v>
      </c>
      <c r="I2278" s="189" t="s">
        <v>3537</v>
      </c>
      <c r="J2278" s="189" t="s">
        <v>197</v>
      </c>
      <c r="K2278" s="136"/>
      <c r="L2278" s="140" t="s">
        <v>755</v>
      </c>
      <c r="M2278" s="139" t="s">
        <v>198</v>
      </c>
    </row>
    <row r="2279" spans="1:13">
      <c r="A2279" s="189" t="s">
        <v>1937</v>
      </c>
      <c r="B2279" s="189"/>
      <c r="C2279" s="189" t="s">
        <v>4197</v>
      </c>
      <c r="D2279" s="190">
        <v>45597</v>
      </c>
      <c r="E2279" s="191">
        <v>45636</v>
      </c>
      <c r="F2279" s="132">
        <v>706.93</v>
      </c>
      <c r="G2279" s="193">
        <v>112120503040</v>
      </c>
      <c r="H2279" s="189" t="s">
        <v>4198</v>
      </c>
      <c r="I2279" s="189" t="s">
        <v>3537</v>
      </c>
      <c r="J2279" s="189" t="s">
        <v>197</v>
      </c>
      <c r="K2279" s="136"/>
      <c r="L2279" s="140" t="s">
        <v>755</v>
      </c>
      <c r="M2279" s="139" t="s">
        <v>198</v>
      </c>
    </row>
    <row r="2280" spans="1:13">
      <c r="A2280" s="189" t="s">
        <v>1938</v>
      </c>
      <c r="B2280" s="189"/>
      <c r="C2280" s="189" t="s">
        <v>4199</v>
      </c>
      <c r="D2280" s="190">
        <v>45597</v>
      </c>
      <c r="E2280" s="191">
        <v>45636</v>
      </c>
      <c r="F2280" s="132">
        <v>975.94</v>
      </c>
      <c r="G2280" s="193">
        <v>112120503040</v>
      </c>
      <c r="H2280" s="189" t="s">
        <v>4200</v>
      </c>
      <c r="I2280" s="189" t="s">
        <v>3553</v>
      </c>
      <c r="J2280" s="189" t="s">
        <v>265</v>
      </c>
      <c r="K2280" s="136"/>
      <c r="L2280" s="140" t="s">
        <v>755</v>
      </c>
      <c r="M2280" s="139" t="s">
        <v>266</v>
      </c>
    </row>
    <row r="2281" spans="1:13">
      <c r="A2281" s="189" t="s">
        <v>1938</v>
      </c>
      <c r="B2281" s="189"/>
      <c r="C2281" s="189" t="s">
        <v>4199</v>
      </c>
      <c r="D2281" s="190">
        <v>45597</v>
      </c>
      <c r="E2281" s="191">
        <v>45636</v>
      </c>
      <c r="F2281" s="132">
        <v>853.94</v>
      </c>
      <c r="G2281" s="193">
        <v>112120503040</v>
      </c>
      <c r="H2281" s="189" t="s">
        <v>4200</v>
      </c>
      <c r="I2281" s="189" t="s">
        <v>3553</v>
      </c>
      <c r="J2281" s="189" t="s">
        <v>265</v>
      </c>
      <c r="K2281" s="136"/>
      <c r="L2281" s="140" t="s">
        <v>755</v>
      </c>
      <c r="M2281" s="139" t="s">
        <v>266</v>
      </c>
    </row>
    <row r="2282" spans="1:13">
      <c r="A2282" s="189" t="s">
        <v>1939</v>
      </c>
      <c r="B2282" s="189"/>
      <c r="C2282" s="189" t="s">
        <v>4201</v>
      </c>
      <c r="D2282" s="190">
        <v>45597</v>
      </c>
      <c r="E2282" s="191">
        <v>45636</v>
      </c>
      <c r="F2282" s="132">
        <v>487.97</v>
      </c>
      <c r="G2282" s="193">
        <v>112120503040</v>
      </c>
      <c r="H2282" s="189" t="s">
        <v>4202</v>
      </c>
      <c r="I2282" s="189" t="s">
        <v>3555</v>
      </c>
      <c r="J2282" s="189" t="s">
        <v>251</v>
      </c>
      <c r="K2282" s="136"/>
      <c r="L2282" s="140" t="s">
        <v>755</v>
      </c>
      <c r="M2282" s="139" t="s">
        <v>252</v>
      </c>
    </row>
    <row r="2283" spans="1:13">
      <c r="A2283" s="189" t="s">
        <v>1939</v>
      </c>
      <c r="B2283" s="189"/>
      <c r="C2283" s="189" t="s">
        <v>4201</v>
      </c>
      <c r="D2283" s="190">
        <v>45597</v>
      </c>
      <c r="E2283" s="191">
        <v>45636</v>
      </c>
      <c r="F2283" s="132">
        <v>426.97</v>
      </c>
      <c r="G2283" s="193">
        <v>112120503040</v>
      </c>
      <c r="H2283" s="189" t="s">
        <v>4202</v>
      </c>
      <c r="I2283" s="189" t="s">
        <v>3555</v>
      </c>
      <c r="J2283" s="189" t="s">
        <v>251</v>
      </c>
      <c r="K2283" s="136"/>
      <c r="L2283" s="140" t="s">
        <v>755</v>
      </c>
      <c r="M2283" s="139" t="s">
        <v>252</v>
      </c>
    </row>
    <row r="2284" spans="1:13">
      <c r="A2284" s="189" t="s">
        <v>1940</v>
      </c>
      <c r="B2284" s="189"/>
      <c r="C2284" s="189" t="s">
        <v>4203</v>
      </c>
      <c r="D2284" s="190">
        <v>45597</v>
      </c>
      <c r="E2284" s="191">
        <v>45636</v>
      </c>
      <c r="F2284" s="132">
        <v>15078.9</v>
      </c>
      <c r="G2284" s="193">
        <v>112120503040</v>
      </c>
      <c r="H2284" s="189" t="s">
        <v>4204</v>
      </c>
      <c r="I2284" s="189" t="s">
        <v>3463</v>
      </c>
      <c r="J2284" s="189" t="s">
        <v>183</v>
      </c>
      <c r="K2284" s="136"/>
      <c r="L2284" s="140" t="s">
        <v>755</v>
      </c>
      <c r="M2284" s="139" t="s">
        <v>184</v>
      </c>
    </row>
    <row r="2285" spans="1:13">
      <c r="A2285" s="189" t="s">
        <v>1941</v>
      </c>
      <c r="B2285" s="189"/>
      <c r="C2285" s="189" t="s">
        <v>4205</v>
      </c>
      <c r="D2285" s="190">
        <v>45597</v>
      </c>
      <c r="E2285" s="191">
        <v>45636</v>
      </c>
      <c r="F2285" s="132">
        <v>6351.44</v>
      </c>
      <c r="G2285" s="193">
        <v>112120503040</v>
      </c>
      <c r="H2285" s="189" t="s">
        <v>4206</v>
      </c>
      <c r="I2285" s="189" t="s">
        <v>3730</v>
      </c>
      <c r="J2285" s="189" t="s">
        <v>323</v>
      </c>
      <c r="K2285" s="136"/>
      <c r="L2285" s="140" t="s">
        <v>755</v>
      </c>
      <c r="M2285" s="139" t="s">
        <v>324</v>
      </c>
    </row>
    <row r="2286" spans="1:13">
      <c r="A2286" s="189" t="s">
        <v>1942</v>
      </c>
      <c r="B2286" s="189"/>
      <c r="C2286" s="189" t="s">
        <v>4207</v>
      </c>
      <c r="D2286" s="190">
        <v>45597</v>
      </c>
      <c r="E2286" s="191">
        <v>45636</v>
      </c>
      <c r="F2286" s="132">
        <v>1219.9100000000001</v>
      </c>
      <c r="G2286" s="193">
        <v>112120503040</v>
      </c>
      <c r="H2286" s="189" t="s">
        <v>4208</v>
      </c>
      <c r="I2286" s="189" t="s">
        <v>3557</v>
      </c>
      <c r="J2286" s="189" t="s">
        <v>213</v>
      </c>
      <c r="K2286" s="136"/>
      <c r="L2286" s="140" t="s">
        <v>755</v>
      </c>
      <c r="M2286" s="139" t="s">
        <v>214</v>
      </c>
    </row>
    <row r="2287" spans="1:13">
      <c r="A2287" s="189" t="s">
        <v>1942</v>
      </c>
      <c r="B2287" s="189"/>
      <c r="C2287" s="189" t="s">
        <v>4207</v>
      </c>
      <c r="D2287" s="190">
        <v>45597</v>
      </c>
      <c r="E2287" s="191">
        <v>45636</v>
      </c>
      <c r="F2287" s="132">
        <v>1067.43</v>
      </c>
      <c r="G2287" s="193">
        <v>112120503040</v>
      </c>
      <c r="H2287" s="189" t="s">
        <v>4208</v>
      </c>
      <c r="I2287" s="189" t="s">
        <v>3557</v>
      </c>
      <c r="J2287" s="189" t="s">
        <v>213</v>
      </c>
      <c r="K2287" s="136"/>
      <c r="L2287" s="140" t="s">
        <v>755</v>
      </c>
      <c r="M2287" s="139" t="s">
        <v>214</v>
      </c>
    </row>
    <row r="2288" spans="1:13">
      <c r="A2288" s="189" t="s">
        <v>1943</v>
      </c>
      <c r="B2288" s="189"/>
      <c r="C2288" s="189" t="s">
        <v>4209</v>
      </c>
      <c r="D2288" s="190">
        <v>45597</v>
      </c>
      <c r="E2288" s="191">
        <v>45636</v>
      </c>
      <c r="F2288" s="132">
        <v>731.95</v>
      </c>
      <c r="G2288" s="193">
        <v>112120503040</v>
      </c>
      <c r="H2288" s="189" t="s">
        <v>4210</v>
      </c>
      <c r="I2288" s="189" t="s">
        <v>3572</v>
      </c>
      <c r="J2288" s="189" t="s">
        <v>217</v>
      </c>
      <c r="K2288" s="136"/>
      <c r="L2288" s="140" t="s">
        <v>755</v>
      </c>
      <c r="M2288" s="139" t="s">
        <v>218</v>
      </c>
    </row>
    <row r="2289" spans="1:13">
      <c r="A2289" s="189" t="s">
        <v>1943</v>
      </c>
      <c r="B2289" s="189"/>
      <c r="C2289" s="189" t="s">
        <v>4209</v>
      </c>
      <c r="D2289" s="190">
        <v>45597</v>
      </c>
      <c r="E2289" s="191">
        <v>45636</v>
      </c>
      <c r="F2289" s="132">
        <v>640.46</v>
      </c>
      <c r="G2289" s="193">
        <v>112120503040</v>
      </c>
      <c r="H2289" s="189" t="s">
        <v>4210</v>
      </c>
      <c r="I2289" s="189" t="s">
        <v>3572</v>
      </c>
      <c r="J2289" s="189" t="s">
        <v>217</v>
      </c>
      <c r="K2289" s="136"/>
      <c r="L2289" s="140" t="s">
        <v>755</v>
      </c>
      <c r="M2289" s="139" t="s">
        <v>218</v>
      </c>
    </row>
    <row r="2290" spans="1:13">
      <c r="A2290" s="189" t="s">
        <v>1944</v>
      </c>
      <c r="B2290" s="189"/>
      <c r="C2290" s="189" t="s">
        <v>4211</v>
      </c>
      <c r="D2290" s="190">
        <v>45597</v>
      </c>
      <c r="E2290" s="191">
        <v>45636</v>
      </c>
      <c r="F2290" s="132">
        <v>492.35</v>
      </c>
      <c r="G2290" s="193">
        <v>112120503040</v>
      </c>
      <c r="H2290" s="189" t="s">
        <v>4212</v>
      </c>
      <c r="I2290" s="189" t="s">
        <v>3605</v>
      </c>
      <c r="J2290" s="189" t="s">
        <v>453</v>
      </c>
      <c r="K2290" s="136"/>
      <c r="L2290" s="140" t="s">
        <v>755</v>
      </c>
      <c r="M2290" s="139" t="s">
        <v>454</v>
      </c>
    </row>
    <row r="2291" spans="1:13">
      <c r="A2291" s="189" t="s">
        <v>1944</v>
      </c>
      <c r="B2291" s="189"/>
      <c r="C2291" s="189" t="s">
        <v>4211</v>
      </c>
      <c r="D2291" s="190">
        <v>45597</v>
      </c>
      <c r="E2291" s="191">
        <v>45636</v>
      </c>
      <c r="F2291" s="132">
        <v>430.8</v>
      </c>
      <c r="G2291" s="193">
        <v>112120503040</v>
      </c>
      <c r="H2291" s="189" t="s">
        <v>4212</v>
      </c>
      <c r="I2291" s="189" t="s">
        <v>3605</v>
      </c>
      <c r="J2291" s="189" t="s">
        <v>453</v>
      </c>
      <c r="K2291" s="136"/>
      <c r="L2291" s="140" t="s">
        <v>755</v>
      </c>
      <c r="M2291" s="139" t="s">
        <v>454</v>
      </c>
    </row>
    <row r="2292" spans="1:13">
      <c r="A2292" s="189" t="s">
        <v>1945</v>
      </c>
      <c r="B2292" s="189"/>
      <c r="C2292" s="189" t="s">
        <v>4213</v>
      </c>
      <c r="D2292" s="190">
        <v>45597</v>
      </c>
      <c r="E2292" s="191">
        <v>45636</v>
      </c>
      <c r="F2292" s="132">
        <v>2.96</v>
      </c>
      <c r="G2292" s="193">
        <v>112120503040</v>
      </c>
      <c r="H2292" s="189" t="s">
        <v>4214</v>
      </c>
      <c r="I2292" s="189" t="s">
        <v>1877</v>
      </c>
      <c r="J2292" s="189" t="s">
        <v>311</v>
      </c>
      <c r="K2292" s="136"/>
      <c r="L2292" s="140" t="s">
        <v>755</v>
      </c>
      <c r="M2292" s="139" t="s">
        <v>312</v>
      </c>
    </row>
    <row r="2293" spans="1:13">
      <c r="A2293" s="189" t="s">
        <v>1945</v>
      </c>
      <c r="B2293" s="189"/>
      <c r="C2293" s="189" t="s">
        <v>4215</v>
      </c>
      <c r="D2293" s="190">
        <v>45597</v>
      </c>
      <c r="E2293" s="191">
        <v>45636</v>
      </c>
      <c r="F2293" s="132">
        <v>3696.22</v>
      </c>
      <c r="G2293" s="193">
        <v>112120503040</v>
      </c>
      <c r="H2293" s="189" t="s">
        <v>4216</v>
      </c>
      <c r="I2293" s="189" t="s">
        <v>1877</v>
      </c>
      <c r="J2293" s="189" t="s">
        <v>311</v>
      </c>
      <c r="K2293" s="136"/>
      <c r="L2293" s="140" t="s">
        <v>755</v>
      </c>
      <c r="M2293" s="139" t="s">
        <v>312</v>
      </c>
    </row>
    <row r="2294" spans="1:13">
      <c r="A2294" s="189" t="s">
        <v>488</v>
      </c>
      <c r="B2294" s="189"/>
      <c r="C2294" s="189" t="s">
        <v>4217</v>
      </c>
      <c r="D2294" s="190">
        <v>45597</v>
      </c>
      <c r="E2294" s="191">
        <v>45636</v>
      </c>
      <c r="F2294" s="132">
        <v>148.21</v>
      </c>
      <c r="G2294" s="193">
        <v>112120503040</v>
      </c>
      <c r="H2294" s="189" t="s">
        <v>4218</v>
      </c>
      <c r="I2294" s="189" t="s">
        <v>3227</v>
      </c>
      <c r="J2294" s="189" t="s">
        <v>12</v>
      </c>
      <c r="K2294" s="136"/>
      <c r="L2294" s="140" t="s">
        <v>755</v>
      </c>
      <c r="M2294" s="139" t="s">
        <v>13</v>
      </c>
    </row>
    <row r="2295" spans="1:13">
      <c r="A2295" s="189" t="s">
        <v>1946</v>
      </c>
      <c r="B2295" s="189"/>
      <c r="C2295" s="189" t="s">
        <v>4219</v>
      </c>
      <c r="D2295" s="190">
        <v>45597</v>
      </c>
      <c r="E2295" s="191">
        <v>45636</v>
      </c>
      <c r="F2295" s="132">
        <v>867.56</v>
      </c>
      <c r="G2295" s="193">
        <v>112120503040</v>
      </c>
      <c r="H2295" s="189" t="s">
        <v>4220</v>
      </c>
      <c r="I2295" s="189" t="s">
        <v>3762</v>
      </c>
      <c r="J2295" s="189" t="s">
        <v>335</v>
      </c>
      <c r="K2295" s="136"/>
      <c r="L2295" s="140" t="s">
        <v>755</v>
      </c>
      <c r="M2295" s="139" t="s">
        <v>336</v>
      </c>
    </row>
    <row r="2296" spans="1:13">
      <c r="A2296" s="189" t="s">
        <v>4221</v>
      </c>
      <c r="B2296" s="189"/>
      <c r="C2296" s="189" t="s">
        <v>4222</v>
      </c>
      <c r="D2296" s="190">
        <v>45566</v>
      </c>
      <c r="E2296" s="191">
        <v>45636</v>
      </c>
      <c r="F2296" s="132">
        <v>4502.0200000000004</v>
      </c>
      <c r="G2296" s="193">
        <v>112120503040</v>
      </c>
      <c r="H2296" s="189" t="s">
        <v>4223</v>
      </c>
      <c r="I2296" s="189" t="s">
        <v>3482</v>
      </c>
      <c r="J2296" s="189" t="s">
        <v>195</v>
      </c>
      <c r="K2296" s="136"/>
      <c r="L2296" s="140" t="s">
        <v>755</v>
      </c>
      <c r="M2296" s="139" t="s">
        <v>196</v>
      </c>
    </row>
    <row r="2297" spans="1:13">
      <c r="A2297" s="189" t="s">
        <v>4221</v>
      </c>
      <c r="B2297" s="189"/>
      <c r="C2297" s="189" t="s">
        <v>4224</v>
      </c>
      <c r="D2297" s="190">
        <v>45597</v>
      </c>
      <c r="E2297" s="191">
        <v>45636</v>
      </c>
      <c r="F2297" s="132">
        <v>4505.67</v>
      </c>
      <c r="G2297" s="193">
        <v>112120503040</v>
      </c>
      <c r="H2297" s="189" t="s">
        <v>4225</v>
      </c>
      <c r="I2297" s="189" t="s">
        <v>4226</v>
      </c>
      <c r="J2297" s="189" t="s">
        <v>195</v>
      </c>
      <c r="K2297" s="136"/>
      <c r="L2297" s="140" t="s">
        <v>755</v>
      </c>
      <c r="M2297" s="139" t="s">
        <v>196</v>
      </c>
    </row>
    <row r="2298" spans="1:13">
      <c r="A2298" s="189" t="s">
        <v>1948</v>
      </c>
      <c r="B2298" s="189"/>
      <c r="C2298" s="189" t="s">
        <v>4227</v>
      </c>
      <c r="D2298" s="190">
        <v>45597</v>
      </c>
      <c r="E2298" s="191">
        <v>45636</v>
      </c>
      <c r="F2298" s="132">
        <v>1309.07</v>
      </c>
      <c r="G2298" s="193">
        <v>112120503040</v>
      </c>
      <c r="H2298" s="189" t="s">
        <v>4228</v>
      </c>
      <c r="I2298" s="189" t="s">
        <v>3252</v>
      </c>
      <c r="J2298" s="189" t="s">
        <v>107</v>
      </c>
      <c r="K2298" s="136"/>
      <c r="L2298" s="140" t="s">
        <v>755</v>
      </c>
      <c r="M2298" s="139" t="s">
        <v>108</v>
      </c>
    </row>
    <row r="2299" spans="1:13">
      <c r="A2299" s="189" t="s">
        <v>1949</v>
      </c>
      <c r="B2299" s="189"/>
      <c r="C2299" s="189" t="s">
        <v>4229</v>
      </c>
      <c r="D2299" s="190">
        <v>45597</v>
      </c>
      <c r="E2299" s="191">
        <v>45636</v>
      </c>
      <c r="F2299" s="132">
        <v>424.31</v>
      </c>
      <c r="G2299" s="193">
        <v>112120503040</v>
      </c>
      <c r="H2299" s="189" t="s">
        <v>4230</v>
      </c>
      <c r="I2299" s="189" t="s">
        <v>3225</v>
      </c>
      <c r="J2299" s="189" t="s">
        <v>71</v>
      </c>
      <c r="K2299" s="136"/>
      <c r="L2299" s="140" t="s">
        <v>755</v>
      </c>
      <c r="M2299" s="139" t="s">
        <v>72</v>
      </c>
    </row>
    <row r="2300" spans="1:13">
      <c r="A2300" s="189" t="s">
        <v>1950</v>
      </c>
      <c r="B2300" s="189"/>
      <c r="C2300" s="189" t="s">
        <v>4231</v>
      </c>
      <c r="D2300" s="190">
        <v>45597</v>
      </c>
      <c r="E2300" s="191">
        <v>45636</v>
      </c>
      <c r="F2300" s="132">
        <v>15207.19</v>
      </c>
      <c r="G2300" s="193">
        <v>112120503040</v>
      </c>
      <c r="H2300" s="189" t="s">
        <v>4232</v>
      </c>
      <c r="I2300" s="189" t="s">
        <v>3807</v>
      </c>
      <c r="J2300" s="189" t="s">
        <v>469</v>
      </c>
      <c r="K2300" s="136"/>
      <c r="L2300" s="140" t="s">
        <v>755</v>
      </c>
      <c r="M2300" s="139" t="s">
        <v>470</v>
      </c>
    </row>
    <row r="2301" spans="1:13">
      <c r="A2301" s="189" t="s">
        <v>1950</v>
      </c>
      <c r="B2301" s="189"/>
      <c r="C2301" s="189" t="s">
        <v>4231</v>
      </c>
      <c r="D2301" s="190">
        <v>45597</v>
      </c>
      <c r="E2301" s="191">
        <v>45636</v>
      </c>
      <c r="F2301" s="132">
        <v>15112.82</v>
      </c>
      <c r="G2301" s="193">
        <v>112120503040</v>
      </c>
      <c r="H2301" s="189" t="s">
        <v>4232</v>
      </c>
      <c r="I2301" s="189" t="s">
        <v>3807</v>
      </c>
      <c r="J2301" s="189" t="s">
        <v>469</v>
      </c>
      <c r="K2301" s="136"/>
      <c r="L2301" s="140" t="s">
        <v>755</v>
      </c>
      <c r="M2301" s="139" t="s">
        <v>470</v>
      </c>
    </row>
    <row r="2302" spans="1:13">
      <c r="A2302" s="189" t="s">
        <v>1951</v>
      </c>
      <c r="B2302" s="189"/>
      <c r="C2302" s="189" t="s">
        <v>4233</v>
      </c>
      <c r="D2302" s="190">
        <v>45597</v>
      </c>
      <c r="E2302" s="191">
        <v>45636</v>
      </c>
      <c r="F2302" s="132">
        <v>4043.72</v>
      </c>
      <c r="G2302" s="193">
        <v>112120503040</v>
      </c>
      <c r="H2302" s="189" t="s">
        <v>4234</v>
      </c>
      <c r="I2302" s="189" t="s">
        <v>3400</v>
      </c>
      <c r="J2302" s="189" t="s">
        <v>165</v>
      </c>
      <c r="K2302" s="136"/>
      <c r="L2302" s="140" t="s">
        <v>755</v>
      </c>
      <c r="M2302" s="139" t="s">
        <v>166</v>
      </c>
    </row>
    <row r="2303" spans="1:13">
      <c r="A2303" s="189" t="s">
        <v>1951</v>
      </c>
      <c r="B2303" s="189"/>
      <c r="C2303" s="189" t="s">
        <v>4235</v>
      </c>
      <c r="D2303" s="190">
        <v>45597</v>
      </c>
      <c r="E2303" s="191">
        <v>45636</v>
      </c>
      <c r="F2303" s="132">
        <v>7414.82</v>
      </c>
      <c r="G2303" s="193">
        <v>112120503040</v>
      </c>
      <c r="H2303" s="189" t="s">
        <v>4236</v>
      </c>
      <c r="I2303" s="189" t="s">
        <v>3400</v>
      </c>
      <c r="J2303" s="189" t="s">
        <v>165</v>
      </c>
      <c r="K2303" s="136"/>
      <c r="L2303" s="140" t="s">
        <v>755</v>
      </c>
      <c r="M2303" s="139" t="s">
        <v>166</v>
      </c>
    </row>
    <row r="2304" spans="1:13">
      <c r="A2304" s="189" t="s">
        <v>1952</v>
      </c>
      <c r="B2304" s="189"/>
      <c r="C2304" s="189" t="s">
        <v>4237</v>
      </c>
      <c r="D2304" s="190">
        <v>45597</v>
      </c>
      <c r="E2304" s="191">
        <v>45636</v>
      </c>
      <c r="F2304" s="132">
        <v>370.52</v>
      </c>
      <c r="G2304" s="193">
        <v>112120503040</v>
      </c>
      <c r="H2304" s="189" t="s">
        <v>4238</v>
      </c>
      <c r="I2304" s="189" t="s">
        <v>3314</v>
      </c>
      <c r="J2304" s="189" t="s">
        <v>153</v>
      </c>
      <c r="K2304" s="136"/>
      <c r="L2304" s="140" t="s">
        <v>755</v>
      </c>
      <c r="M2304" s="139" t="s">
        <v>154</v>
      </c>
    </row>
    <row r="2305" spans="1:13">
      <c r="A2305" s="189" t="s">
        <v>1954</v>
      </c>
      <c r="B2305" s="189"/>
      <c r="C2305" s="189" t="s">
        <v>4239</v>
      </c>
      <c r="D2305" s="190">
        <v>45597</v>
      </c>
      <c r="E2305" s="191">
        <v>45636</v>
      </c>
      <c r="F2305" s="132">
        <v>1314.25</v>
      </c>
      <c r="G2305" s="193">
        <v>112120503040</v>
      </c>
      <c r="H2305" s="189" t="s">
        <v>4240</v>
      </c>
      <c r="I2305" s="189" t="s">
        <v>2884</v>
      </c>
      <c r="J2305" s="189" t="s">
        <v>475</v>
      </c>
      <c r="L2305" s="140" t="s">
        <v>755</v>
      </c>
      <c r="M2305" s="139" t="s">
        <v>476</v>
      </c>
    </row>
    <row r="2306" spans="1:13">
      <c r="A2306" s="189" t="s">
        <v>1955</v>
      </c>
      <c r="B2306" s="189"/>
      <c r="C2306" s="189" t="s">
        <v>4241</v>
      </c>
      <c r="D2306" s="190">
        <v>45597</v>
      </c>
      <c r="E2306" s="191">
        <v>45636</v>
      </c>
      <c r="F2306" s="132">
        <v>2633.94</v>
      </c>
      <c r="G2306" s="193">
        <v>112120503040</v>
      </c>
      <c r="H2306" s="189" t="s">
        <v>4242</v>
      </c>
      <c r="I2306" s="189" t="s">
        <v>3766</v>
      </c>
      <c r="J2306" s="189" t="s">
        <v>295</v>
      </c>
      <c r="L2306" s="140" t="s">
        <v>755</v>
      </c>
      <c r="M2306" s="139" t="s">
        <v>296</v>
      </c>
    </row>
    <row r="2307" spans="1:13">
      <c r="A2307" s="189" t="s">
        <v>1956</v>
      </c>
      <c r="B2307" s="189"/>
      <c r="C2307" s="189" t="s">
        <v>4243</v>
      </c>
      <c r="D2307" s="190">
        <v>45597</v>
      </c>
      <c r="E2307" s="191">
        <v>45636</v>
      </c>
      <c r="F2307" s="132">
        <v>2457.96</v>
      </c>
      <c r="G2307" s="193">
        <v>112120503040</v>
      </c>
      <c r="H2307" s="189" t="s">
        <v>4244</v>
      </c>
      <c r="I2307" s="189" t="s">
        <v>3814</v>
      </c>
      <c r="J2307" s="189" t="s">
        <v>483</v>
      </c>
      <c r="L2307" s="140" t="s">
        <v>755</v>
      </c>
      <c r="M2307" s="139" t="s">
        <v>484</v>
      </c>
    </row>
    <row r="2308" spans="1:13">
      <c r="A2308" s="189" t="s">
        <v>1956</v>
      </c>
      <c r="B2308" s="189"/>
      <c r="C2308" s="189" t="s">
        <v>4243</v>
      </c>
      <c r="D2308" s="190">
        <v>45597</v>
      </c>
      <c r="E2308" s="191">
        <v>45636</v>
      </c>
      <c r="F2308" s="132">
        <v>1893.04</v>
      </c>
      <c r="G2308" s="193">
        <v>112120503040</v>
      </c>
      <c r="H2308" s="189" t="s">
        <v>4244</v>
      </c>
      <c r="I2308" s="189" t="s">
        <v>3814</v>
      </c>
      <c r="J2308" s="189" t="s">
        <v>483</v>
      </c>
      <c r="L2308" s="140" t="s">
        <v>755</v>
      </c>
      <c r="M2308" s="139" t="s">
        <v>484</v>
      </c>
    </row>
    <row r="2309" spans="1:13">
      <c r="A2309" s="189" t="s">
        <v>1957</v>
      </c>
      <c r="B2309" s="189"/>
      <c r="C2309" s="189" t="s">
        <v>4245</v>
      </c>
      <c r="D2309" s="190">
        <v>45597</v>
      </c>
      <c r="E2309" s="191">
        <v>45636</v>
      </c>
      <c r="F2309" s="132">
        <v>730.46</v>
      </c>
      <c r="G2309" s="193">
        <v>112120503040</v>
      </c>
      <c r="H2309" s="189" t="s">
        <v>4246</v>
      </c>
      <c r="I2309" s="189" t="s">
        <v>3394</v>
      </c>
      <c r="J2309" s="189" t="s">
        <v>461</v>
      </c>
      <c r="L2309" s="140" t="s">
        <v>755</v>
      </c>
      <c r="M2309" s="139" t="s">
        <v>462</v>
      </c>
    </row>
    <row r="2310" spans="1:13">
      <c r="A2310" s="189" t="s">
        <v>1957</v>
      </c>
      <c r="B2310" s="189"/>
      <c r="C2310" s="189" t="s">
        <v>4247</v>
      </c>
      <c r="D2310" s="190">
        <v>45597</v>
      </c>
      <c r="E2310" s="191">
        <v>45636</v>
      </c>
      <c r="F2310" s="132">
        <v>1339.41</v>
      </c>
      <c r="G2310" s="193">
        <v>112120503040</v>
      </c>
      <c r="H2310" s="189" t="s">
        <v>4248</v>
      </c>
      <c r="I2310" s="189" t="s">
        <v>3394</v>
      </c>
      <c r="J2310" s="189" t="s">
        <v>461</v>
      </c>
      <c r="L2310" s="140" t="s">
        <v>755</v>
      </c>
      <c r="M2310" s="139" t="s">
        <v>462</v>
      </c>
    </row>
    <row r="2311" spans="1:13">
      <c r="A2311" s="189" t="s">
        <v>2184</v>
      </c>
      <c r="B2311" s="189"/>
      <c r="C2311" s="189" t="s">
        <v>4249</v>
      </c>
      <c r="D2311" s="190">
        <v>45627</v>
      </c>
      <c r="E2311" s="191">
        <v>45636</v>
      </c>
      <c r="F2311" s="132">
        <v>39.47</v>
      </c>
      <c r="G2311" s="193">
        <v>413010300000</v>
      </c>
      <c r="H2311" s="189" t="s">
        <v>2185</v>
      </c>
      <c r="I2311" s="189" t="s">
        <v>4250</v>
      </c>
      <c r="J2311" s="189" t="s">
        <v>53</v>
      </c>
      <c r="L2311" s="140" t="s">
        <v>755</v>
      </c>
      <c r="M2311" s="139" t="s">
        <v>54</v>
      </c>
    </row>
    <row r="2312" spans="1:13">
      <c r="A2312" s="189" t="s">
        <v>4251</v>
      </c>
      <c r="B2312" s="189"/>
      <c r="C2312" s="189">
        <v>1100</v>
      </c>
      <c r="D2312" s="190">
        <v>45627</v>
      </c>
      <c r="E2312" s="191">
        <v>45636</v>
      </c>
      <c r="F2312" s="132">
        <v>50228.25</v>
      </c>
      <c r="G2312" s="193">
        <v>112120601060</v>
      </c>
      <c r="H2312" s="189" t="s">
        <v>4252</v>
      </c>
      <c r="I2312" s="189" t="s">
        <v>4253</v>
      </c>
      <c r="J2312" s="189" t="s">
        <v>24</v>
      </c>
      <c r="L2312" s="140" t="s">
        <v>755</v>
      </c>
      <c r="M2312" s="139" t="s">
        <v>25</v>
      </c>
    </row>
    <row r="2313" spans="1:13">
      <c r="A2313" s="189" t="s">
        <v>4251</v>
      </c>
      <c r="B2313" s="189"/>
      <c r="C2313" s="189">
        <v>1100</v>
      </c>
      <c r="D2313" s="190">
        <v>45627</v>
      </c>
      <c r="E2313" s="191">
        <v>45636</v>
      </c>
      <c r="F2313" s="132">
        <v>78188.479999999996</v>
      </c>
      <c r="G2313" s="193">
        <v>112120601060</v>
      </c>
      <c r="H2313" s="189" t="s">
        <v>4252</v>
      </c>
      <c r="I2313" s="189" t="s">
        <v>4253</v>
      </c>
      <c r="J2313" s="189" t="s">
        <v>24</v>
      </c>
      <c r="L2313" s="140" t="s">
        <v>755</v>
      </c>
      <c r="M2313" s="139" t="s">
        <v>25</v>
      </c>
    </row>
    <row r="2314" spans="1:13">
      <c r="A2314" s="189" t="s">
        <v>1820</v>
      </c>
      <c r="B2314" s="189"/>
      <c r="C2314" s="189" t="s">
        <v>4254</v>
      </c>
      <c r="D2314" s="190">
        <v>45597</v>
      </c>
      <c r="E2314" s="191">
        <v>45636</v>
      </c>
      <c r="F2314" s="132">
        <v>1022</v>
      </c>
      <c r="G2314" s="193">
        <v>112120801050</v>
      </c>
      <c r="H2314" s="189" t="s">
        <v>1821</v>
      </c>
      <c r="I2314" s="189" t="s">
        <v>4255</v>
      </c>
      <c r="J2314" s="189" t="s">
        <v>175</v>
      </c>
      <c r="L2314" s="140" t="s">
        <v>755</v>
      </c>
      <c r="M2314" s="139" t="s">
        <v>176</v>
      </c>
    </row>
    <row r="2315" spans="1:13">
      <c r="A2315" s="189" t="s">
        <v>1824</v>
      </c>
      <c r="B2315" s="189"/>
      <c r="C2315" s="189" t="s">
        <v>4256</v>
      </c>
      <c r="D2315" s="190">
        <v>45627</v>
      </c>
      <c r="E2315" s="191">
        <v>45636</v>
      </c>
      <c r="F2315" s="132">
        <v>1000</v>
      </c>
      <c r="G2315" s="193">
        <v>112120801050</v>
      </c>
      <c r="H2315" s="189" t="s">
        <v>1821</v>
      </c>
      <c r="I2315" s="189" t="s">
        <v>1828</v>
      </c>
      <c r="J2315" s="189" t="s">
        <v>55</v>
      </c>
      <c r="K2315" s="136"/>
      <c r="L2315" s="140" t="s">
        <v>755</v>
      </c>
      <c r="M2315" s="139" t="s">
        <v>56</v>
      </c>
    </row>
    <row r="2316" spans="1:13">
      <c r="A2316" s="189" t="s">
        <v>1830</v>
      </c>
      <c r="B2316" s="189"/>
      <c r="C2316" s="189" t="s">
        <v>4257</v>
      </c>
      <c r="D2316" s="190">
        <v>45627</v>
      </c>
      <c r="E2316" s="191">
        <v>45636</v>
      </c>
      <c r="F2316" s="132">
        <v>9886.5400000000009</v>
      </c>
      <c r="G2316" s="193">
        <v>112120502050</v>
      </c>
      <c r="H2316" s="189" t="s">
        <v>1823</v>
      </c>
      <c r="I2316" s="189" t="s">
        <v>2042</v>
      </c>
      <c r="J2316" s="189" t="s">
        <v>24</v>
      </c>
      <c r="K2316" s="136"/>
      <c r="L2316" s="140" t="s">
        <v>755</v>
      </c>
      <c r="M2316" s="139" t="s">
        <v>25</v>
      </c>
    </row>
    <row r="2317" spans="1:13">
      <c r="A2317" s="189" t="s">
        <v>1827</v>
      </c>
      <c r="B2317" s="189"/>
      <c r="C2317" s="189" t="s">
        <v>4258</v>
      </c>
      <c r="D2317" s="190">
        <v>45627</v>
      </c>
      <c r="E2317" s="191">
        <v>45637</v>
      </c>
      <c r="F2317" s="132">
        <v>23.8</v>
      </c>
      <c r="G2317" s="193">
        <v>112120702010</v>
      </c>
      <c r="H2317" s="189" t="s">
        <v>2499</v>
      </c>
      <c r="I2317" s="189" t="s">
        <v>4259</v>
      </c>
      <c r="J2317" s="189" t="s">
        <v>51</v>
      </c>
      <c r="K2317" s="136"/>
      <c r="L2317" s="140" t="s">
        <v>755</v>
      </c>
      <c r="M2317" s="139" t="s">
        <v>52</v>
      </c>
    </row>
    <row r="2318" spans="1:13">
      <c r="A2318" s="189" t="s">
        <v>1947</v>
      </c>
      <c r="B2318" s="189"/>
      <c r="C2318" s="189" t="s">
        <v>4260</v>
      </c>
      <c r="D2318" s="190">
        <v>45597</v>
      </c>
      <c r="E2318" s="191">
        <v>45637</v>
      </c>
      <c r="F2318" s="132">
        <v>15175.07</v>
      </c>
      <c r="G2318" s="193">
        <v>112120503040</v>
      </c>
      <c r="H2318" s="189" t="s">
        <v>4261</v>
      </c>
      <c r="I2318" s="189" t="s">
        <v>3736</v>
      </c>
      <c r="J2318" s="189" t="s">
        <v>297</v>
      </c>
      <c r="K2318" s="136"/>
      <c r="L2318" s="140" t="s">
        <v>755</v>
      </c>
      <c r="M2318" s="139" t="s">
        <v>298</v>
      </c>
    </row>
    <row r="2319" spans="1:13">
      <c r="A2319" s="189" t="s">
        <v>1953</v>
      </c>
      <c r="B2319" s="189"/>
      <c r="C2319" s="189" t="s">
        <v>4262</v>
      </c>
      <c r="D2319" s="190">
        <v>45597</v>
      </c>
      <c r="E2319" s="191">
        <v>45637</v>
      </c>
      <c r="F2319" s="132">
        <v>487.97</v>
      </c>
      <c r="G2319" s="193">
        <v>112120503040</v>
      </c>
      <c r="H2319" s="189" t="s">
        <v>4263</v>
      </c>
      <c r="I2319" s="189" t="s">
        <v>3561</v>
      </c>
      <c r="J2319" s="189" t="s">
        <v>269</v>
      </c>
      <c r="K2319" s="136"/>
      <c r="L2319" s="140" t="s">
        <v>755</v>
      </c>
      <c r="M2319" s="139" t="s">
        <v>270</v>
      </c>
    </row>
    <row r="2320" spans="1:13">
      <c r="A2320" s="189" t="s">
        <v>1953</v>
      </c>
      <c r="B2320" s="189"/>
      <c r="C2320" s="189" t="s">
        <v>4262</v>
      </c>
      <c r="D2320" s="190">
        <v>45597</v>
      </c>
      <c r="E2320" s="191">
        <v>45637</v>
      </c>
      <c r="F2320" s="132">
        <v>426.97</v>
      </c>
      <c r="G2320" s="193">
        <v>112120503040</v>
      </c>
      <c r="H2320" s="189" t="s">
        <v>4263</v>
      </c>
      <c r="I2320" s="189" t="s">
        <v>3561</v>
      </c>
      <c r="J2320" s="189" t="s">
        <v>269</v>
      </c>
      <c r="K2320" s="136"/>
      <c r="L2320" s="140" t="s">
        <v>755</v>
      </c>
      <c r="M2320" s="139" t="s">
        <v>270</v>
      </c>
    </row>
    <row r="2321" spans="1:13">
      <c r="A2321" s="189" t="s">
        <v>2143</v>
      </c>
      <c r="B2321" s="189"/>
      <c r="C2321" s="189" t="s">
        <v>4264</v>
      </c>
      <c r="D2321" s="190">
        <v>45627</v>
      </c>
      <c r="E2321" s="191">
        <v>45638</v>
      </c>
      <c r="F2321" s="132">
        <v>194118.63</v>
      </c>
      <c r="G2321" s="193">
        <v>211040300000</v>
      </c>
      <c r="H2321" s="189" t="s">
        <v>2144</v>
      </c>
      <c r="I2321" s="189" t="s">
        <v>2145</v>
      </c>
      <c r="J2321" s="189" t="s">
        <v>55</v>
      </c>
      <c r="K2321" s="136"/>
      <c r="L2321" s="140" t="s">
        <v>755</v>
      </c>
      <c r="M2321" s="139" t="s">
        <v>56</v>
      </c>
    </row>
    <row r="2322" spans="1:13">
      <c r="A2322" s="189" t="s">
        <v>2143</v>
      </c>
      <c r="B2322" s="189"/>
      <c r="C2322" s="189" t="s">
        <v>4265</v>
      </c>
      <c r="D2322" s="190">
        <v>45627</v>
      </c>
      <c r="E2322" s="191">
        <v>45638</v>
      </c>
      <c r="F2322" s="132">
        <v>423980.34</v>
      </c>
      <c r="G2322" s="193">
        <v>211040300000</v>
      </c>
      <c r="H2322" s="189" t="s">
        <v>2144</v>
      </c>
      <c r="I2322" s="189" t="s">
        <v>2145</v>
      </c>
      <c r="J2322" s="189" t="s">
        <v>55</v>
      </c>
      <c r="K2322" s="136"/>
      <c r="L2322" s="140" t="s">
        <v>755</v>
      </c>
      <c r="M2322" s="139" t="s">
        <v>56</v>
      </c>
    </row>
    <row r="2323" spans="1:13">
      <c r="A2323" s="189" t="s">
        <v>2143</v>
      </c>
      <c r="B2323" s="189"/>
      <c r="C2323" s="189" t="s">
        <v>4266</v>
      </c>
      <c r="D2323" s="190">
        <v>45627</v>
      </c>
      <c r="E2323" s="191">
        <v>45638</v>
      </c>
      <c r="F2323" s="132">
        <v>4537798.63</v>
      </c>
      <c r="G2323" s="193">
        <v>211040300000</v>
      </c>
      <c r="H2323" s="189" t="s">
        <v>2144</v>
      </c>
      <c r="I2323" s="189" t="s">
        <v>2145</v>
      </c>
      <c r="J2323" s="189" t="s">
        <v>55</v>
      </c>
      <c r="K2323" s="136"/>
      <c r="L2323" s="140" t="s">
        <v>755</v>
      </c>
      <c r="M2323" s="139" t="s">
        <v>56</v>
      </c>
    </row>
    <row r="2324" spans="1:13">
      <c r="A2324" s="189" t="s">
        <v>2143</v>
      </c>
      <c r="B2324" s="189"/>
      <c r="C2324" s="189" t="s">
        <v>4267</v>
      </c>
      <c r="D2324" s="190">
        <v>45627</v>
      </c>
      <c r="E2324" s="191">
        <v>45638</v>
      </c>
      <c r="F2324" s="132">
        <v>3013303.37</v>
      </c>
      <c r="G2324" s="193">
        <v>211040300000</v>
      </c>
      <c r="H2324" s="189" t="s">
        <v>2144</v>
      </c>
      <c r="I2324" s="189" t="s">
        <v>2145</v>
      </c>
      <c r="J2324" s="189" t="s">
        <v>55</v>
      </c>
      <c r="K2324" s="136"/>
      <c r="L2324" s="140" t="s">
        <v>755</v>
      </c>
      <c r="M2324" s="139" t="s">
        <v>56</v>
      </c>
    </row>
    <row r="2325" spans="1:13">
      <c r="A2325" s="189" t="s">
        <v>2143</v>
      </c>
      <c r="B2325" s="189"/>
      <c r="C2325" s="189" t="s">
        <v>4268</v>
      </c>
      <c r="D2325" s="190">
        <v>45627</v>
      </c>
      <c r="E2325" s="191">
        <v>45638</v>
      </c>
      <c r="F2325" s="132">
        <v>14761.71</v>
      </c>
      <c r="G2325" s="193">
        <v>211040300000</v>
      </c>
      <c r="H2325" s="189" t="s">
        <v>2144</v>
      </c>
      <c r="I2325" s="189" t="s">
        <v>2145</v>
      </c>
      <c r="J2325" s="189" t="s">
        <v>55</v>
      </c>
      <c r="K2325" s="136"/>
      <c r="L2325" s="140" t="s">
        <v>755</v>
      </c>
      <c r="M2325" s="139" t="s">
        <v>56</v>
      </c>
    </row>
    <row r="2326" spans="1:13">
      <c r="A2326" s="189" t="s">
        <v>2143</v>
      </c>
      <c r="B2326" s="189"/>
      <c r="C2326" s="189" t="s">
        <v>4269</v>
      </c>
      <c r="D2326" s="190">
        <v>45627</v>
      </c>
      <c r="E2326" s="191">
        <v>45638</v>
      </c>
      <c r="F2326" s="132">
        <v>212101.27</v>
      </c>
      <c r="G2326" s="193">
        <v>211040300000</v>
      </c>
      <c r="H2326" s="189" t="s">
        <v>2144</v>
      </c>
      <c r="I2326" s="189" t="s">
        <v>2145</v>
      </c>
      <c r="J2326" s="189" t="s">
        <v>55</v>
      </c>
      <c r="K2326" s="136"/>
      <c r="L2326" s="140" t="s">
        <v>755</v>
      </c>
      <c r="M2326" s="139" t="s">
        <v>56</v>
      </c>
    </row>
    <row r="2327" spans="1:13">
      <c r="A2327" s="189" t="s">
        <v>2143</v>
      </c>
      <c r="B2327" s="189"/>
      <c r="C2327" s="189" t="s">
        <v>4270</v>
      </c>
      <c r="D2327" s="190">
        <v>45627</v>
      </c>
      <c r="E2327" s="191">
        <v>45638</v>
      </c>
      <c r="F2327" s="132">
        <v>104836.15</v>
      </c>
      <c r="G2327" s="193">
        <v>211040300000</v>
      </c>
      <c r="H2327" s="189" t="s">
        <v>2144</v>
      </c>
      <c r="I2327" s="189" t="s">
        <v>2145</v>
      </c>
      <c r="J2327" s="189" t="s">
        <v>55</v>
      </c>
      <c r="K2327" s="136"/>
      <c r="L2327" s="140" t="s">
        <v>755</v>
      </c>
      <c r="M2327" s="139" t="s">
        <v>56</v>
      </c>
    </row>
    <row r="2328" spans="1:13">
      <c r="A2328" s="189" t="s">
        <v>2143</v>
      </c>
      <c r="B2328" s="189"/>
      <c r="C2328" s="189" t="s">
        <v>4271</v>
      </c>
      <c r="D2328" s="190">
        <v>45627</v>
      </c>
      <c r="E2328" s="191">
        <v>45638</v>
      </c>
      <c r="F2328" s="132">
        <v>131393.68</v>
      </c>
      <c r="G2328" s="193">
        <v>211040300000</v>
      </c>
      <c r="H2328" s="189" t="s">
        <v>2144</v>
      </c>
      <c r="I2328" s="189" t="s">
        <v>2145</v>
      </c>
      <c r="J2328" s="189" t="s">
        <v>55</v>
      </c>
      <c r="K2328" s="136"/>
      <c r="L2328" s="140" t="s">
        <v>755</v>
      </c>
      <c r="M2328" s="139" t="s">
        <v>56</v>
      </c>
    </row>
    <row r="2329" spans="1:13">
      <c r="A2329" s="189" t="s">
        <v>2143</v>
      </c>
      <c r="B2329" s="189"/>
      <c r="C2329" s="189" t="s">
        <v>4272</v>
      </c>
      <c r="D2329" s="190">
        <v>45627</v>
      </c>
      <c r="E2329" s="191">
        <v>45638</v>
      </c>
      <c r="F2329" s="132">
        <v>16207.08</v>
      </c>
      <c r="G2329" s="193">
        <v>211040300000</v>
      </c>
      <c r="H2329" s="189" t="s">
        <v>2144</v>
      </c>
      <c r="I2329" s="189" t="s">
        <v>2145</v>
      </c>
      <c r="J2329" s="189" t="s">
        <v>55</v>
      </c>
      <c r="K2329" s="136"/>
      <c r="L2329" s="140" t="s">
        <v>755</v>
      </c>
      <c r="M2329" s="139" t="s">
        <v>56</v>
      </c>
    </row>
    <row r="2330" spans="1:13">
      <c r="A2330" s="189" t="s">
        <v>2143</v>
      </c>
      <c r="B2330" s="189"/>
      <c r="C2330" s="189" t="s">
        <v>4273</v>
      </c>
      <c r="D2330" s="190">
        <v>45627</v>
      </c>
      <c r="E2330" s="191">
        <v>45638</v>
      </c>
      <c r="F2330" s="132">
        <v>17056.900000000001</v>
      </c>
      <c r="G2330" s="193">
        <v>211040300000</v>
      </c>
      <c r="H2330" s="189" t="s">
        <v>2144</v>
      </c>
      <c r="I2330" s="189" t="s">
        <v>2145</v>
      </c>
      <c r="J2330" s="189" t="s">
        <v>55</v>
      </c>
      <c r="K2330" s="136"/>
      <c r="L2330" s="140" t="s">
        <v>755</v>
      </c>
      <c r="M2330" s="139" t="s">
        <v>56</v>
      </c>
    </row>
    <row r="2331" spans="1:13">
      <c r="A2331" s="189" t="s">
        <v>2143</v>
      </c>
      <c r="B2331" s="189"/>
      <c r="C2331" s="189" t="s">
        <v>4274</v>
      </c>
      <c r="D2331" s="190">
        <v>45627</v>
      </c>
      <c r="E2331" s="191">
        <v>45638</v>
      </c>
      <c r="F2331" s="132">
        <v>534562.27</v>
      </c>
      <c r="G2331" s="193">
        <v>211040300000</v>
      </c>
      <c r="H2331" s="189" t="s">
        <v>2144</v>
      </c>
      <c r="I2331" s="189" t="s">
        <v>2145</v>
      </c>
      <c r="J2331" s="189" t="s">
        <v>55</v>
      </c>
      <c r="K2331" s="136"/>
      <c r="L2331" s="140" t="s">
        <v>755</v>
      </c>
      <c r="M2331" s="139" t="s">
        <v>56</v>
      </c>
    </row>
    <row r="2332" spans="1:13">
      <c r="A2332" s="189" t="s">
        <v>2143</v>
      </c>
      <c r="B2332" s="189"/>
      <c r="C2332" s="189" t="s">
        <v>4275</v>
      </c>
      <c r="D2332" s="190">
        <v>45627</v>
      </c>
      <c r="E2332" s="191">
        <v>45638</v>
      </c>
      <c r="F2332" s="132">
        <v>108153.69</v>
      </c>
      <c r="G2332" s="193">
        <v>211040300000</v>
      </c>
      <c r="H2332" s="189" t="s">
        <v>2144</v>
      </c>
      <c r="I2332" s="189" t="s">
        <v>2145</v>
      </c>
      <c r="J2332" s="189" t="s">
        <v>55</v>
      </c>
      <c r="K2332" s="136"/>
      <c r="L2332" s="140" t="s">
        <v>755</v>
      </c>
      <c r="M2332" s="139" t="s">
        <v>56</v>
      </c>
    </row>
    <row r="2333" spans="1:13">
      <c r="A2333" s="189" t="s">
        <v>2143</v>
      </c>
      <c r="B2333" s="189"/>
      <c r="C2333" s="189" t="s">
        <v>4276</v>
      </c>
      <c r="D2333" s="190">
        <v>45627</v>
      </c>
      <c r="E2333" s="191">
        <v>45638</v>
      </c>
      <c r="F2333" s="132">
        <v>28042.36</v>
      </c>
      <c r="G2333" s="193">
        <v>211040300000</v>
      </c>
      <c r="H2333" s="189" t="s">
        <v>2144</v>
      </c>
      <c r="I2333" s="189" t="s">
        <v>2145</v>
      </c>
      <c r="J2333" s="189" t="s">
        <v>55</v>
      </c>
      <c r="K2333" s="136"/>
      <c r="L2333" s="140" t="s">
        <v>755</v>
      </c>
      <c r="M2333" s="139" t="s">
        <v>56</v>
      </c>
    </row>
    <row r="2334" spans="1:13">
      <c r="A2334" s="189" t="s">
        <v>1967</v>
      </c>
      <c r="B2334" s="189"/>
      <c r="C2334" s="189" t="s">
        <v>4277</v>
      </c>
      <c r="D2334" s="190">
        <v>45627</v>
      </c>
      <c r="E2334" s="191">
        <v>45638</v>
      </c>
      <c r="F2334" s="132">
        <v>5000</v>
      </c>
      <c r="G2334" s="193">
        <v>112120502050</v>
      </c>
      <c r="H2334" s="189" t="s">
        <v>1823</v>
      </c>
      <c r="I2334" s="189" t="s">
        <v>4278</v>
      </c>
      <c r="J2334" s="189" t="s">
        <v>469</v>
      </c>
      <c r="K2334" s="136"/>
      <c r="L2334" s="140" t="s">
        <v>755</v>
      </c>
      <c r="M2334" s="139" t="s">
        <v>470</v>
      </c>
    </row>
    <row r="2335" spans="1:13">
      <c r="A2335" s="189" t="s">
        <v>1919</v>
      </c>
      <c r="B2335" s="189"/>
      <c r="C2335" s="189" t="s">
        <v>4279</v>
      </c>
      <c r="D2335" s="190">
        <v>45597</v>
      </c>
      <c r="E2335" s="191">
        <v>45638</v>
      </c>
      <c r="F2335" s="132">
        <v>980.23</v>
      </c>
      <c r="G2335" s="193">
        <v>112120503040</v>
      </c>
      <c r="H2335" s="189" t="s">
        <v>4280</v>
      </c>
      <c r="I2335" s="189" t="s">
        <v>3778</v>
      </c>
      <c r="J2335" s="189" t="s">
        <v>283</v>
      </c>
      <c r="K2335" s="136"/>
      <c r="L2335" s="140" t="s">
        <v>755</v>
      </c>
      <c r="M2335" s="139" t="s">
        <v>284</v>
      </c>
    </row>
    <row r="2336" spans="1:13">
      <c r="A2336" s="189" t="s">
        <v>1961</v>
      </c>
      <c r="B2336" s="189"/>
      <c r="C2336" s="189" t="s">
        <v>4281</v>
      </c>
      <c r="D2336" s="190">
        <v>45597</v>
      </c>
      <c r="E2336" s="191">
        <v>45638</v>
      </c>
      <c r="F2336" s="132">
        <v>53319.45</v>
      </c>
      <c r="G2336" s="193">
        <v>112120503040</v>
      </c>
      <c r="H2336" s="189" t="s">
        <v>4282</v>
      </c>
      <c r="I2336" s="189" t="s">
        <v>2825</v>
      </c>
      <c r="J2336" s="189" t="s">
        <v>49</v>
      </c>
      <c r="K2336" s="136"/>
      <c r="L2336" s="140" t="s">
        <v>755</v>
      </c>
      <c r="M2336" s="139" t="s">
        <v>50</v>
      </c>
    </row>
    <row r="2337" spans="1:13">
      <c r="A2337" s="189" t="s">
        <v>1824</v>
      </c>
      <c r="B2337" s="189"/>
      <c r="C2337" s="189" t="s">
        <v>4283</v>
      </c>
      <c r="D2337" s="190">
        <v>45627</v>
      </c>
      <c r="E2337" s="191">
        <v>45638</v>
      </c>
      <c r="F2337" s="132">
        <v>100</v>
      </c>
      <c r="G2337" s="193">
        <v>112120801050</v>
      </c>
      <c r="H2337" s="189" t="s">
        <v>1821</v>
      </c>
      <c r="I2337" s="189" t="s">
        <v>4284</v>
      </c>
      <c r="J2337" s="189" t="s">
        <v>469</v>
      </c>
      <c r="K2337" s="136"/>
      <c r="L2337" s="140" t="s">
        <v>755</v>
      </c>
      <c r="M2337" s="139" t="s">
        <v>470</v>
      </c>
    </row>
    <row r="2338" spans="1:13">
      <c r="A2338" s="189" t="s">
        <v>1830</v>
      </c>
      <c r="B2338" s="189"/>
      <c r="C2338" s="189" t="s">
        <v>4285</v>
      </c>
      <c r="D2338" s="190">
        <v>45627</v>
      </c>
      <c r="E2338" s="191">
        <v>45638</v>
      </c>
      <c r="F2338" s="132">
        <v>1866.54</v>
      </c>
      <c r="G2338" s="193">
        <v>112120502050</v>
      </c>
      <c r="H2338" s="189" t="s">
        <v>1823</v>
      </c>
      <c r="I2338" s="189" t="s">
        <v>2042</v>
      </c>
      <c r="J2338" s="189" t="s">
        <v>24</v>
      </c>
      <c r="K2338" s="136"/>
      <c r="L2338" s="140" t="s">
        <v>755</v>
      </c>
      <c r="M2338" s="139" t="s">
        <v>25</v>
      </c>
    </row>
    <row r="2339" spans="1:13">
      <c r="A2339" s="189" t="s">
        <v>1830</v>
      </c>
      <c r="B2339" s="189"/>
      <c r="C2339" s="189" t="s">
        <v>4286</v>
      </c>
      <c r="D2339" s="190">
        <v>45627</v>
      </c>
      <c r="E2339" s="191">
        <v>45638</v>
      </c>
      <c r="F2339" s="132">
        <v>7334.86</v>
      </c>
      <c r="G2339" s="193">
        <v>112120502050</v>
      </c>
      <c r="H2339" s="189" t="s">
        <v>1823</v>
      </c>
      <c r="I2339" s="189" t="s">
        <v>2042</v>
      </c>
      <c r="J2339" s="189" t="s">
        <v>24</v>
      </c>
      <c r="K2339" s="136"/>
      <c r="L2339" s="140" t="s">
        <v>755</v>
      </c>
      <c r="M2339" s="139" t="s">
        <v>25</v>
      </c>
    </row>
    <row r="2340" spans="1:13">
      <c r="A2340" s="189" t="s">
        <v>4287</v>
      </c>
      <c r="B2340" s="189"/>
      <c r="C2340" s="189" t="s">
        <v>4288</v>
      </c>
      <c r="D2340" s="190">
        <v>45566</v>
      </c>
      <c r="E2340" s="191">
        <v>45639</v>
      </c>
      <c r="F2340" s="132">
        <v>2285.42</v>
      </c>
      <c r="G2340" s="193">
        <v>112120503040</v>
      </c>
      <c r="H2340" s="189" t="s">
        <v>4289</v>
      </c>
      <c r="I2340" s="189" t="s">
        <v>3609</v>
      </c>
      <c r="J2340" s="189" t="s">
        <v>205</v>
      </c>
      <c r="K2340" s="136"/>
      <c r="L2340" s="140" t="s">
        <v>755</v>
      </c>
      <c r="M2340" s="139" t="s">
        <v>206</v>
      </c>
    </row>
    <row r="2341" spans="1:13">
      <c r="A2341" s="189" t="s">
        <v>4287</v>
      </c>
      <c r="B2341" s="189"/>
      <c r="C2341" s="189" t="s">
        <v>4290</v>
      </c>
      <c r="D2341" s="190">
        <v>45597</v>
      </c>
      <c r="E2341" s="191">
        <v>45639</v>
      </c>
      <c r="F2341" s="132">
        <v>1218.8800000000001</v>
      </c>
      <c r="G2341" s="193">
        <v>112120503040</v>
      </c>
      <c r="H2341" s="189" t="s">
        <v>4291</v>
      </c>
      <c r="I2341" s="189" t="s">
        <v>3609</v>
      </c>
      <c r="J2341" s="189" t="s">
        <v>205</v>
      </c>
      <c r="K2341" s="136"/>
      <c r="L2341" s="140" t="s">
        <v>755</v>
      </c>
      <c r="M2341" s="139" t="s">
        <v>206</v>
      </c>
    </row>
    <row r="2342" spans="1:13">
      <c r="A2342" s="189" t="s">
        <v>4287</v>
      </c>
      <c r="B2342" s="189"/>
      <c r="C2342" s="189" t="s">
        <v>4290</v>
      </c>
      <c r="D2342" s="190">
        <v>45597</v>
      </c>
      <c r="E2342" s="191">
        <v>45639</v>
      </c>
      <c r="F2342" s="132">
        <v>1066.52</v>
      </c>
      <c r="G2342" s="193">
        <v>112120503040</v>
      </c>
      <c r="H2342" s="189" t="s">
        <v>4291</v>
      </c>
      <c r="I2342" s="189" t="s">
        <v>3609</v>
      </c>
      <c r="J2342" s="189" t="s">
        <v>205</v>
      </c>
      <c r="K2342" s="136"/>
      <c r="L2342" s="140" t="s">
        <v>755</v>
      </c>
      <c r="M2342" s="139" t="s">
        <v>206</v>
      </c>
    </row>
    <row r="2343" spans="1:13">
      <c r="A2343" s="189" t="s">
        <v>1968</v>
      </c>
      <c r="B2343" s="189"/>
      <c r="C2343" s="189" t="s">
        <v>4292</v>
      </c>
      <c r="D2343" s="190">
        <v>45597</v>
      </c>
      <c r="E2343" s="191">
        <v>45639</v>
      </c>
      <c r="F2343" s="132">
        <v>470.92</v>
      </c>
      <c r="G2343" s="193">
        <v>112120503040</v>
      </c>
      <c r="H2343" s="189" t="s">
        <v>4293</v>
      </c>
      <c r="I2343" s="189" t="s">
        <v>3533</v>
      </c>
      <c r="J2343" s="189" t="s">
        <v>241</v>
      </c>
      <c r="K2343" s="136"/>
      <c r="L2343" s="140" t="s">
        <v>755</v>
      </c>
      <c r="M2343" s="139" t="s">
        <v>242</v>
      </c>
    </row>
    <row r="2344" spans="1:13">
      <c r="A2344" s="189" t="s">
        <v>1968</v>
      </c>
      <c r="B2344" s="189"/>
      <c r="C2344" s="189" t="s">
        <v>4292</v>
      </c>
      <c r="D2344" s="190">
        <v>45597</v>
      </c>
      <c r="E2344" s="191">
        <v>45639</v>
      </c>
      <c r="F2344" s="132">
        <v>538.20000000000005</v>
      </c>
      <c r="G2344" s="193">
        <v>112120503040</v>
      </c>
      <c r="H2344" s="189" t="s">
        <v>4293</v>
      </c>
      <c r="I2344" s="189" t="s">
        <v>3533</v>
      </c>
      <c r="J2344" s="189" t="s">
        <v>241</v>
      </c>
      <c r="K2344" s="136"/>
      <c r="L2344" s="140" t="s">
        <v>755</v>
      </c>
      <c r="M2344" s="139" t="s">
        <v>242</v>
      </c>
    </row>
    <row r="2345" spans="1:13">
      <c r="A2345" s="189" t="s">
        <v>1978</v>
      </c>
      <c r="B2345" s="189"/>
      <c r="C2345" s="189" t="s">
        <v>4294</v>
      </c>
      <c r="D2345" s="190">
        <v>45597</v>
      </c>
      <c r="E2345" s="191">
        <v>45639</v>
      </c>
      <c r="F2345" s="132">
        <v>2177.98</v>
      </c>
      <c r="G2345" s="193">
        <v>112120503040</v>
      </c>
      <c r="H2345" s="189" t="s">
        <v>4295</v>
      </c>
      <c r="I2345" s="189" t="s">
        <v>3797</v>
      </c>
      <c r="J2345" s="189" t="s">
        <v>285</v>
      </c>
      <c r="K2345" s="136"/>
      <c r="L2345" s="140" t="s">
        <v>755</v>
      </c>
      <c r="M2345" s="139" t="s">
        <v>286</v>
      </c>
    </row>
    <row r="2346" spans="1:13">
      <c r="A2346" s="189" t="s">
        <v>1959</v>
      </c>
      <c r="B2346" s="189"/>
      <c r="C2346" s="189" t="s">
        <v>4296</v>
      </c>
      <c r="D2346" s="190">
        <v>45597</v>
      </c>
      <c r="E2346" s="191">
        <v>45639</v>
      </c>
      <c r="F2346" s="132">
        <v>1343.48</v>
      </c>
      <c r="G2346" s="193">
        <v>112120503040</v>
      </c>
      <c r="H2346" s="189" t="s">
        <v>4297</v>
      </c>
      <c r="I2346" s="189" t="s">
        <v>3262</v>
      </c>
      <c r="J2346" s="189" t="s">
        <v>113</v>
      </c>
      <c r="K2346" s="136"/>
      <c r="L2346" s="140" t="s">
        <v>755</v>
      </c>
      <c r="M2346" s="139" t="s">
        <v>114</v>
      </c>
    </row>
    <row r="2347" spans="1:13">
      <c r="A2347" s="189" t="s">
        <v>1987</v>
      </c>
      <c r="B2347" s="189"/>
      <c r="C2347" s="189" t="s">
        <v>4298</v>
      </c>
      <c r="D2347" s="190">
        <v>45597</v>
      </c>
      <c r="E2347" s="191">
        <v>45639</v>
      </c>
      <c r="F2347" s="132">
        <v>170.47</v>
      </c>
      <c r="G2347" s="193">
        <v>112120503040</v>
      </c>
      <c r="H2347" s="189" t="s">
        <v>4299</v>
      </c>
      <c r="I2347" s="189" t="s">
        <v>3282</v>
      </c>
      <c r="J2347" s="189" t="s">
        <v>103</v>
      </c>
      <c r="K2347" s="136"/>
      <c r="L2347" s="140" t="s">
        <v>755</v>
      </c>
      <c r="M2347" s="139" t="s">
        <v>104</v>
      </c>
    </row>
    <row r="2348" spans="1:13">
      <c r="A2348" s="189" t="s">
        <v>1960</v>
      </c>
      <c r="B2348" s="189"/>
      <c r="C2348" s="189" t="s">
        <v>4300</v>
      </c>
      <c r="D2348" s="190">
        <v>45597</v>
      </c>
      <c r="E2348" s="191">
        <v>45639</v>
      </c>
      <c r="F2348" s="132">
        <v>128.44999999999999</v>
      </c>
      <c r="G2348" s="193">
        <v>112120503040</v>
      </c>
      <c r="H2348" s="189" t="s">
        <v>4301</v>
      </c>
      <c r="I2348" s="189" t="s">
        <v>3344</v>
      </c>
      <c r="J2348" s="189" t="s">
        <v>391</v>
      </c>
      <c r="K2348" s="136"/>
      <c r="L2348" s="140" t="s">
        <v>755</v>
      </c>
      <c r="M2348" s="139" t="s">
        <v>392</v>
      </c>
    </row>
    <row r="2349" spans="1:13">
      <c r="A2349" s="189" t="s">
        <v>1960</v>
      </c>
      <c r="B2349" s="189"/>
      <c r="C2349" s="189" t="s">
        <v>4300</v>
      </c>
      <c r="D2349" s="190">
        <v>45597</v>
      </c>
      <c r="E2349" s="191">
        <v>45639</v>
      </c>
      <c r="F2349" s="132">
        <v>146.80000000000001</v>
      </c>
      <c r="G2349" s="193">
        <v>112120503040</v>
      </c>
      <c r="H2349" s="189" t="s">
        <v>4301</v>
      </c>
      <c r="I2349" s="189" t="s">
        <v>3344</v>
      </c>
      <c r="J2349" s="189" t="s">
        <v>391</v>
      </c>
      <c r="K2349" s="136"/>
      <c r="L2349" s="140" t="s">
        <v>755</v>
      </c>
      <c r="M2349" s="139" t="s">
        <v>392</v>
      </c>
    </row>
    <row r="2350" spans="1:13">
      <c r="A2350" s="189" t="s">
        <v>1993</v>
      </c>
      <c r="B2350" s="189"/>
      <c r="C2350" s="189" t="s">
        <v>4302</v>
      </c>
      <c r="D2350" s="190">
        <v>45597</v>
      </c>
      <c r="E2350" s="191">
        <v>45639</v>
      </c>
      <c r="F2350" s="132">
        <v>1760.91</v>
      </c>
      <c r="G2350" s="193">
        <v>112120503040</v>
      </c>
      <c r="H2350" s="189" t="s">
        <v>4303</v>
      </c>
      <c r="I2350" s="189" t="s">
        <v>3372</v>
      </c>
      <c r="J2350" s="189" t="s">
        <v>20</v>
      </c>
      <c r="K2350" s="136"/>
      <c r="L2350" s="140" t="s">
        <v>755</v>
      </c>
      <c r="M2350" s="139" t="s">
        <v>21</v>
      </c>
    </row>
    <row r="2351" spans="1:13">
      <c r="A2351" s="189" t="s">
        <v>1993</v>
      </c>
      <c r="B2351" s="189"/>
      <c r="C2351" s="189" t="s">
        <v>4304</v>
      </c>
      <c r="D2351" s="190">
        <v>45597</v>
      </c>
      <c r="E2351" s="191">
        <v>45639</v>
      </c>
      <c r="F2351" s="132">
        <v>3228.91</v>
      </c>
      <c r="G2351" s="193">
        <v>112120503040</v>
      </c>
      <c r="H2351" s="189" t="s">
        <v>4305</v>
      </c>
      <c r="I2351" s="189" t="s">
        <v>3372</v>
      </c>
      <c r="J2351" s="189" t="s">
        <v>20</v>
      </c>
      <c r="K2351" s="136"/>
      <c r="L2351" s="140" t="s">
        <v>755</v>
      </c>
      <c r="M2351" s="139" t="s">
        <v>21</v>
      </c>
    </row>
    <row r="2352" spans="1:13">
      <c r="A2352" s="189" t="s">
        <v>1998</v>
      </c>
      <c r="B2352" s="189"/>
      <c r="C2352" s="189" t="s">
        <v>4306</v>
      </c>
      <c r="D2352" s="190">
        <v>45597</v>
      </c>
      <c r="E2352" s="191">
        <v>45639</v>
      </c>
      <c r="F2352" s="132">
        <v>1303.53</v>
      </c>
      <c r="G2352" s="193">
        <v>112120503040</v>
      </c>
      <c r="H2352" s="189" t="s">
        <v>4307</v>
      </c>
      <c r="I2352" s="189" t="s">
        <v>3824</v>
      </c>
      <c r="J2352" s="189" t="s">
        <v>399</v>
      </c>
      <c r="K2352" s="136"/>
      <c r="L2352" s="140" t="s">
        <v>755</v>
      </c>
      <c r="M2352" s="139" t="s">
        <v>400</v>
      </c>
    </row>
    <row r="2353" spans="1:13">
      <c r="A2353" s="189" t="s">
        <v>1998</v>
      </c>
      <c r="B2353" s="189"/>
      <c r="C2353" s="189" t="s">
        <v>4306</v>
      </c>
      <c r="D2353" s="190">
        <v>45597</v>
      </c>
      <c r="E2353" s="191">
        <v>45639</v>
      </c>
      <c r="F2353" s="132">
        <v>996.64</v>
      </c>
      <c r="G2353" s="193">
        <v>112120503040</v>
      </c>
      <c r="H2353" s="189" t="s">
        <v>4307</v>
      </c>
      <c r="I2353" s="189" t="s">
        <v>3824</v>
      </c>
      <c r="J2353" s="189" t="s">
        <v>399</v>
      </c>
      <c r="K2353" s="136"/>
      <c r="L2353" s="140" t="s">
        <v>755</v>
      </c>
      <c r="M2353" s="139" t="s">
        <v>400</v>
      </c>
    </row>
    <row r="2354" spans="1:13">
      <c r="A2354" s="189" t="s">
        <v>1962</v>
      </c>
      <c r="B2354" s="189"/>
      <c r="C2354" s="189" t="s">
        <v>4308</v>
      </c>
      <c r="D2354" s="190">
        <v>45597</v>
      </c>
      <c r="E2354" s="191">
        <v>45639</v>
      </c>
      <c r="F2354" s="132">
        <v>1524.56</v>
      </c>
      <c r="G2354" s="193">
        <v>112120503040</v>
      </c>
      <c r="H2354" s="189" t="s">
        <v>4309</v>
      </c>
      <c r="I2354" s="189" t="s">
        <v>3758</v>
      </c>
      <c r="J2354" s="189" t="s">
        <v>331</v>
      </c>
      <c r="K2354" s="136"/>
      <c r="L2354" s="140" t="s">
        <v>755</v>
      </c>
      <c r="M2354" s="139" t="s">
        <v>332</v>
      </c>
    </row>
    <row r="2355" spans="1:13">
      <c r="A2355" s="189" t="s">
        <v>1963</v>
      </c>
      <c r="B2355" s="189"/>
      <c r="C2355" s="189" t="s">
        <v>4310</v>
      </c>
      <c r="D2355" s="190">
        <v>45597</v>
      </c>
      <c r="E2355" s="191">
        <v>45639</v>
      </c>
      <c r="F2355" s="132">
        <v>259.49</v>
      </c>
      <c r="G2355" s="193">
        <v>112120503040</v>
      </c>
      <c r="H2355" s="189" t="s">
        <v>4311</v>
      </c>
      <c r="I2355" s="189" t="s">
        <v>3292</v>
      </c>
      <c r="J2355" s="189" t="s">
        <v>79</v>
      </c>
      <c r="K2355" s="136"/>
      <c r="L2355" s="140" t="s">
        <v>755</v>
      </c>
      <c r="M2355" s="139" t="s">
        <v>80</v>
      </c>
    </row>
    <row r="2356" spans="1:13">
      <c r="A2356" s="189" t="s">
        <v>2011</v>
      </c>
      <c r="B2356" s="189"/>
      <c r="C2356" s="189" t="s">
        <v>4312</v>
      </c>
      <c r="D2356" s="190">
        <v>45597</v>
      </c>
      <c r="E2356" s="191">
        <v>45639</v>
      </c>
      <c r="F2356" s="132">
        <v>1230.8699999999999</v>
      </c>
      <c r="G2356" s="193">
        <v>112120503040</v>
      </c>
      <c r="H2356" s="189" t="s">
        <v>4313</v>
      </c>
      <c r="I2356" s="189" t="s">
        <v>3602</v>
      </c>
      <c r="J2356" s="189" t="s">
        <v>425</v>
      </c>
      <c r="K2356" s="136"/>
      <c r="L2356" s="140" t="s">
        <v>755</v>
      </c>
      <c r="M2356" s="139" t="s">
        <v>426</v>
      </c>
    </row>
    <row r="2357" spans="1:13">
      <c r="A2357" s="189" t="s">
        <v>2011</v>
      </c>
      <c r="B2357" s="189"/>
      <c r="C2357" s="189" t="s">
        <v>4312</v>
      </c>
      <c r="D2357" s="190">
        <v>45597</v>
      </c>
      <c r="E2357" s="191">
        <v>45639</v>
      </c>
      <c r="F2357" s="132">
        <v>1077.01</v>
      </c>
      <c r="G2357" s="193">
        <v>112120503040</v>
      </c>
      <c r="H2357" s="189" t="s">
        <v>4313</v>
      </c>
      <c r="I2357" s="189" t="s">
        <v>3602</v>
      </c>
      <c r="J2357" s="189" t="s">
        <v>425</v>
      </c>
      <c r="K2357" s="136"/>
      <c r="L2357" s="140" t="s">
        <v>755</v>
      </c>
      <c r="M2357" s="139" t="s">
        <v>426</v>
      </c>
    </row>
    <row r="2358" spans="1:13">
      <c r="A2358" s="189" t="s">
        <v>2030</v>
      </c>
      <c r="B2358" s="189"/>
      <c r="C2358" s="189" t="s">
        <v>4314</v>
      </c>
      <c r="D2358" s="190">
        <v>45597</v>
      </c>
      <c r="E2358" s="191">
        <v>45639</v>
      </c>
      <c r="F2358" s="132">
        <v>731.95</v>
      </c>
      <c r="G2358" s="193">
        <v>112120503040</v>
      </c>
      <c r="H2358" s="189" t="s">
        <v>4315</v>
      </c>
      <c r="I2358" s="189" t="s">
        <v>3574</v>
      </c>
      <c r="J2358" s="189" t="s">
        <v>253</v>
      </c>
      <c r="K2358" s="136"/>
      <c r="L2358" s="140" t="s">
        <v>755</v>
      </c>
      <c r="M2358" s="139" t="s">
        <v>254</v>
      </c>
    </row>
    <row r="2359" spans="1:13">
      <c r="A2359" s="189" t="s">
        <v>2030</v>
      </c>
      <c r="B2359" s="189"/>
      <c r="C2359" s="189" t="s">
        <v>4314</v>
      </c>
      <c r="D2359" s="190">
        <v>45597</v>
      </c>
      <c r="E2359" s="191">
        <v>45639</v>
      </c>
      <c r="F2359" s="132">
        <v>640.46</v>
      </c>
      <c r="G2359" s="193">
        <v>112120503040</v>
      </c>
      <c r="H2359" s="189" t="s">
        <v>4315</v>
      </c>
      <c r="I2359" s="189" t="s">
        <v>3574</v>
      </c>
      <c r="J2359" s="189" t="s">
        <v>253</v>
      </c>
      <c r="K2359" s="136"/>
      <c r="L2359" s="140" t="s">
        <v>755</v>
      </c>
      <c r="M2359" s="139" t="s">
        <v>254</v>
      </c>
    </row>
    <row r="2360" spans="1:13">
      <c r="A2360" s="189" t="s">
        <v>2032</v>
      </c>
      <c r="B2360" s="189"/>
      <c r="C2360" s="189" t="s">
        <v>4316</v>
      </c>
      <c r="D2360" s="190">
        <v>45597</v>
      </c>
      <c r="E2360" s="191">
        <v>45639</v>
      </c>
      <c r="F2360" s="132">
        <v>9693.61</v>
      </c>
      <c r="G2360" s="193">
        <v>112120503040</v>
      </c>
      <c r="H2360" s="189" t="s">
        <v>4317</v>
      </c>
      <c r="I2360" s="189" t="s">
        <v>3398</v>
      </c>
      <c r="J2360" s="189" t="s">
        <v>163</v>
      </c>
      <c r="K2360" s="136"/>
      <c r="L2360" s="140" t="s">
        <v>755</v>
      </c>
      <c r="M2360" s="139" t="s">
        <v>164</v>
      </c>
    </row>
    <row r="2361" spans="1:13">
      <c r="A2361" s="189" t="s">
        <v>2032</v>
      </c>
      <c r="B2361" s="189"/>
      <c r="C2361" s="189" t="s">
        <v>4318</v>
      </c>
      <c r="D2361" s="190">
        <v>45597</v>
      </c>
      <c r="E2361" s="191">
        <v>45639</v>
      </c>
      <c r="F2361" s="132">
        <v>17774.82</v>
      </c>
      <c r="G2361" s="193">
        <v>112120503040</v>
      </c>
      <c r="H2361" s="189" t="s">
        <v>4319</v>
      </c>
      <c r="I2361" s="189" t="s">
        <v>3398</v>
      </c>
      <c r="J2361" s="189" t="s">
        <v>163</v>
      </c>
      <c r="K2361" s="136"/>
      <c r="L2361" s="140" t="s">
        <v>755</v>
      </c>
      <c r="M2361" s="139" t="s">
        <v>164</v>
      </c>
    </row>
    <row r="2362" spans="1:13">
      <c r="A2362" s="189" t="s">
        <v>1964</v>
      </c>
      <c r="B2362" s="189"/>
      <c r="C2362" s="189" t="s">
        <v>4320</v>
      </c>
      <c r="D2362" s="190">
        <v>45597</v>
      </c>
      <c r="E2362" s="191">
        <v>45639</v>
      </c>
      <c r="F2362" s="132">
        <v>333.84</v>
      </c>
      <c r="G2362" s="193">
        <v>112120503040</v>
      </c>
      <c r="H2362" s="189" t="s">
        <v>4321</v>
      </c>
      <c r="I2362" s="189" t="s">
        <v>3274</v>
      </c>
      <c r="J2362" s="189" t="s">
        <v>93</v>
      </c>
      <c r="K2362" s="136"/>
      <c r="L2362" s="140" t="s">
        <v>755</v>
      </c>
      <c r="M2362" s="139" t="s">
        <v>94</v>
      </c>
    </row>
    <row r="2363" spans="1:13">
      <c r="A2363" s="189" t="s">
        <v>2037</v>
      </c>
      <c r="B2363" s="189"/>
      <c r="C2363" s="189" t="s">
        <v>4322</v>
      </c>
      <c r="D2363" s="190">
        <v>45597</v>
      </c>
      <c r="E2363" s="191">
        <v>45639</v>
      </c>
      <c r="F2363" s="132">
        <v>460.42</v>
      </c>
      <c r="G2363" s="193">
        <v>112120503040</v>
      </c>
      <c r="H2363" s="189" t="s">
        <v>4323</v>
      </c>
      <c r="I2363" s="189" t="s">
        <v>3280</v>
      </c>
      <c r="J2363" s="189" t="s">
        <v>97</v>
      </c>
      <c r="K2363" s="136"/>
      <c r="L2363" s="140" t="s">
        <v>755</v>
      </c>
      <c r="M2363" s="139" t="s">
        <v>98</v>
      </c>
    </row>
    <row r="2364" spans="1:13">
      <c r="A2364" s="189" t="s">
        <v>2038</v>
      </c>
      <c r="B2364" s="189"/>
      <c r="C2364" s="189" t="s">
        <v>4324</v>
      </c>
      <c r="D2364" s="190">
        <v>45597</v>
      </c>
      <c r="E2364" s="191">
        <v>45639</v>
      </c>
      <c r="F2364" s="132">
        <v>237.23</v>
      </c>
      <c r="G2364" s="193">
        <v>112120503040</v>
      </c>
      <c r="H2364" s="189" t="s">
        <v>4325</v>
      </c>
      <c r="I2364" s="189" t="s">
        <v>3306</v>
      </c>
      <c r="J2364" s="189" t="s">
        <v>147</v>
      </c>
      <c r="K2364" s="136"/>
      <c r="L2364" s="140" t="s">
        <v>755</v>
      </c>
      <c r="M2364" s="139" t="s">
        <v>148</v>
      </c>
    </row>
    <row r="2365" spans="1:13">
      <c r="A2365" s="189" t="s">
        <v>1969</v>
      </c>
      <c r="B2365" s="189"/>
      <c r="C2365" s="189" t="s">
        <v>4326</v>
      </c>
      <c r="D2365" s="190">
        <v>45597</v>
      </c>
      <c r="E2365" s="191">
        <v>45642</v>
      </c>
      <c r="F2365" s="132">
        <v>871.19</v>
      </c>
      <c r="G2365" s="193">
        <v>112120503040</v>
      </c>
      <c r="H2365" s="189" t="s">
        <v>4327</v>
      </c>
      <c r="I2365" s="189" t="s">
        <v>3793</v>
      </c>
      <c r="J2365" s="189" t="s">
        <v>355</v>
      </c>
      <c r="K2365" s="136"/>
      <c r="L2365" s="140" t="s">
        <v>755</v>
      </c>
      <c r="M2365" s="139" t="s">
        <v>356</v>
      </c>
    </row>
    <row r="2366" spans="1:13">
      <c r="A2366" s="189" t="s">
        <v>1970</v>
      </c>
      <c r="B2366" s="189"/>
      <c r="C2366" s="189" t="s">
        <v>4328</v>
      </c>
      <c r="D2366" s="190">
        <v>45597</v>
      </c>
      <c r="E2366" s="191">
        <v>45642</v>
      </c>
      <c r="F2366" s="132">
        <v>10309.83</v>
      </c>
      <c r="G2366" s="193">
        <v>112120503040</v>
      </c>
      <c r="H2366" s="189" t="s">
        <v>4329</v>
      </c>
      <c r="I2366" s="189" t="s">
        <v>1865</v>
      </c>
      <c r="J2366" s="189" t="s">
        <v>199</v>
      </c>
      <c r="K2366" s="136"/>
      <c r="L2366" s="140" t="s">
        <v>755</v>
      </c>
      <c r="M2366" s="139" t="s">
        <v>200</v>
      </c>
    </row>
    <row r="2367" spans="1:13">
      <c r="A2367" s="189" t="s">
        <v>1970</v>
      </c>
      <c r="B2367" s="189"/>
      <c r="C2367" s="189" t="s">
        <v>4328</v>
      </c>
      <c r="D2367" s="190">
        <v>45597</v>
      </c>
      <c r="E2367" s="191">
        <v>45642</v>
      </c>
      <c r="F2367" s="132">
        <v>9021.11</v>
      </c>
      <c r="G2367" s="193">
        <v>112120503040</v>
      </c>
      <c r="H2367" s="189" t="s">
        <v>4329</v>
      </c>
      <c r="I2367" s="189" t="s">
        <v>1865</v>
      </c>
      <c r="J2367" s="189" t="s">
        <v>199</v>
      </c>
      <c r="K2367" s="136"/>
      <c r="L2367" s="140" t="s">
        <v>755</v>
      </c>
      <c r="M2367" s="139" t="s">
        <v>200</v>
      </c>
    </row>
    <row r="2368" spans="1:13">
      <c r="A2368" s="189" t="s">
        <v>490</v>
      </c>
      <c r="B2368" s="189"/>
      <c r="C2368" s="189" t="s">
        <v>4330</v>
      </c>
      <c r="D2368" s="190">
        <v>45597</v>
      </c>
      <c r="E2368" s="191">
        <v>45642</v>
      </c>
      <c r="F2368" s="132">
        <v>85.63</v>
      </c>
      <c r="G2368" s="193">
        <v>112120503040</v>
      </c>
      <c r="H2368" s="189" t="s">
        <v>4331</v>
      </c>
      <c r="I2368" s="189" t="s">
        <v>3342</v>
      </c>
      <c r="J2368" s="189" t="s">
        <v>379</v>
      </c>
      <c r="K2368" s="136"/>
      <c r="L2368" s="140" t="s">
        <v>755</v>
      </c>
      <c r="M2368" s="139" t="s">
        <v>380</v>
      </c>
    </row>
    <row r="2369" spans="1:13">
      <c r="A2369" s="189" t="s">
        <v>490</v>
      </c>
      <c r="B2369" s="189"/>
      <c r="C2369" s="189" t="s">
        <v>4330</v>
      </c>
      <c r="D2369" s="190">
        <v>45597</v>
      </c>
      <c r="E2369" s="191">
        <v>45642</v>
      </c>
      <c r="F2369" s="132">
        <v>97.87</v>
      </c>
      <c r="G2369" s="193">
        <v>112120503040</v>
      </c>
      <c r="H2369" s="189" t="s">
        <v>4331</v>
      </c>
      <c r="I2369" s="189" t="s">
        <v>3342</v>
      </c>
      <c r="J2369" s="189" t="s">
        <v>379</v>
      </c>
      <c r="K2369" s="136"/>
      <c r="L2369" s="140" t="s">
        <v>755</v>
      </c>
      <c r="M2369" s="139" t="s">
        <v>380</v>
      </c>
    </row>
    <row r="2370" spans="1:13">
      <c r="A2370" s="189" t="s">
        <v>491</v>
      </c>
      <c r="B2370" s="189"/>
      <c r="C2370" s="189" t="s">
        <v>4332</v>
      </c>
      <c r="D2370" s="190">
        <v>45597</v>
      </c>
      <c r="E2370" s="191">
        <v>45642</v>
      </c>
      <c r="F2370" s="132">
        <v>1492.89</v>
      </c>
      <c r="G2370" s="193">
        <v>112120503040</v>
      </c>
      <c r="H2370" s="189" t="s">
        <v>4333</v>
      </c>
      <c r="I2370" s="189" t="s">
        <v>3236</v>
      </c>
      <c r="J2370" s="189" t="s">
        <v>383</v>
      </c>
      <c r="K2370" s="136"/>
      <c r="L2370" s="140" t="s">
        <v>755</v>
      </c>
      <c r="M2370" s="139" t="s">
        <v>384</v>
      </c>
    </row>
    <row r="2371" spans="1:13">
      <c r="A2371" s="189" t="s">
        <v>491</v>
      </c>
      <c r="B2371" s="189"/>
      <c r="C2371" s="189" t="s">
        <v>4332</v>
      </c>
      <c r="D2371" s="190">
        <v>45597</v>
      </c>
      <c r="E2371" s="191">
        <v>45642</v>
      </c>
      <c r="F2371" s="132">
        <v>1306.27</v>
      </c>
      <c r="G2371" s="193">
        <v>112120503040</v>
      </c>
      <c r="H2371" s="189" t="s">
        <v>4333</v>
      </c>
      <c r="I2371" s="189" t="s">
        <v>3236</v>
      </c>
      <c r="J2371" s="189" t="s">
        <v>383</v>
      </c>
      <c r="K2371" s="136"/>
      <c r="L2371" s="140" t="s">
        <v>755</v>
      </c>
      <c r="M2371" s="139" t="s">
        <v>384</v>
      </c>
    </row>
    <row r="2372" spans="1:13">
      <c r="A2372" s="189" t="s">
        <v>1971</v>
      </c>
      <c r="B2372" s="189"/>
      <c r="C2372" s="189" t="s">
        <v>4334</v>
      </c>
      <c r="D2372" s="190">
        <v>45597</v>
      </c>
      <c r="E2372" s="191">
        <v>45642</v>
      </c>
      <c r="F2372" s="132">
        <v>644.19000000000005</v>
      </c>
      <c r="G2372" s="193">
        <v>112120503040</v>
      </c>
      <c r="H2372" s="189" t="s">
        <v>4335</v>
      </c>
      <c r="I2372" s="189" t="s">
        <v>3812</v>
      </c>
      <c r="J2372" s="189" t="s">
        <v>405</v>
      </c>
      <c r="K2372" s="136"/>
      <c r="L2372" s="140" t="s">
        <v>755</v>
      </c>
      <c r="M2372" s="139" t="s">
        <v>406</v>
      </c>
    </row>
    <row r="2373" spans="1:13">
      <c r="A2373" s="189" t="s">
        <v>1971</v>
      </c>
      <c r="B2373" s="189"/>
      <c r="C2373" s="189" t="s">
        <v>4334</v>
      </c>
      <c r="D2373" s="190">
        <v>45597</v>
      </c>
      <c r="E2373" s="191">
        <v>45642</v>
      </c>
      <c r="F2373" s="132">
        <v>163.06</v>
      </c>
      <c r="G2373" s="193">
        <v>112120503040</v>
      </c>
      <c r="H2373" s="189" t="s">
        <v>4335</v>
      </c>
      <c r="I2373" s="189" t="s">
        <v>3812</v>
      </c>
      <c r="J2373" s="189" t="s">
        <v>405</v>
      </c>
      <c r="K2373" s="136"/>
      <c r="L2373" s="140" t="s">
        <v>755</v>
      </c>
      <c r="M2373" s="139" t="s">
        <v>406</v>
      </c>
    </row>
    <row r="2374" spans="1:13">
      <c r="A2374" s="189" t="s">
        <v>1972</v>
      </c>
      <c r="B2374" s="189"/>
      <c r="C2374" s="189" t="s">
        <v>4336</v>
      </c>
      <c r="D2374" s="190">
        <v>45597</v>
      </c>
      <c r="E2374" s="191">
        <v>45642</v>
      </c>
      <c r="F2374" s="132">
        <v>459.45</v>
      </c>
      <c r="G2374" s="193">
        <v>112120503040</v>
      </c>
      <c r="H2374" s="189" t="s">
        <v>4337</v>
      </c>
      <c r="I2374" s="189" t="s">
        <v>3392</v>
      </c>
      <c r="J2374" s="189" t="s">
        <v>22</v>
      </c>
      <c r="K2374" s="136"/>
      <c r="L2374" s="140" t="s">
        <v>755</v>
      </c>
      <c r="M2374" s="139" t="s">
        <v>23</v>
      </c>
    </row>
    <row r="2375" spans="1:13">
      <c r="A2375" s="189" t="s">
        <v>1972</v>
      </c>
      <c r="B2375" s="189"/>
      <c r="C2375" s="189" t="s">
        <v>4338</v>
      </c>
      <c r="D2375" s="190">
        <v>45597</v>
      </c>
      <c r="E2375" s="191">
        <v>45642</v>
      </c>
      <c r="F2375" s="132">
        <v>842.47</v>
      </c>
      <c r="G2375" s="193">
        <v>112120503040</v>
      </c>
      <c r="H2375" s="189" t="s">
        <v>4339</v>
      </c>
      <c r="I2375" s="189" t="s">
        <v>3392</v>
      </c>
      <c r="J2375" s="189" t="s">
        <v>22</v>
      </c>
      <c r="K2375" s="136"/>
      <c r="L2375" s="140" t="s">
        <v>755</v>
      </c>
      <c r="M2375" s="139" t="s">
        <v>23</v>
      </c>
    </row>
    <row r="2376" spans="1:13">
      <c r="A2376" s="189" t="s">
        <v>492</v>
      </c>
      <c r="B2376" s="189"/>
      <c r="C2376" s="189" t="s">
        <v>4340</v>
      </c>
      <c r="D2376" s="190">
        <v>45597</v>
      </c>
      <c r="E2376" s="191">
        <v>45642</v>
      </c>
      <c r="F2376" s="132">
        <v>1172.2</v>
      </c>
      <c r="G2376" s="193">
        <v>112120503040</v>
      </c>
      <c r="H2376" s="189" t="s">
        <v>4341</v>
      </c>
      <c r="I2376" s="189" t="s">
        <v>3805</v>
      </c>
      <c r="J2376" s="189" t="s">
        <v>457</v>
      </c>
      <c r="K2376" s="136"/>
      <c r="L2376" s="140" t="s">
        <v>755</v>
      </c>
      <c r="M2376" s="139" t="s">
        <v>458</v>
      </c>
    </row>
    <row r="2377" spans="1:13">
      <c r="A2377" s="189" t="s">
        <v>492</v>
      </c>
      <c r="B2377" s="189"/>
      <c r="C2377" s="189" t="s">
        <v>4340</v>
      </c>
      <c r="D2377" s="190">
        <v>45597</v>
      </c>
      <c r="E2377" s="191">
        <v>45642</v>
      </c>
      <c r="F2377" s="132">
        <v>924.23</v>
      </c>
      <c r="G2377" s="193">
        <v>112120503040</v>
      </c>
      <c r="H2377" s="189" t="s">
        <v>4341</v>
      </c>
      <c r="I2377" s="189" t="s">
        <v>3805</v>
      </c>
      <c r="J2377" s="189" t="s">
        <v>457</v>
      </c>
      <c r="K2377" s="136"/>
      <c r="L2377" s="140" t="s">
        <v>755</v>
      </c>
      <c r="M2377" s="139" t="s">
        <v>458</v>
      </c>
    </row>
    <row r="2378" spans="1:13">
      <c r="A2378" s="189" t="s">
        <v>1973</v>
      </c>
      <c r="B2378" s="189"/>
      <c r="C2378" s="189" t="s">
        <v>4342</v>
      </c>
      <c r="D2378" s="190">
        <v>45597</v>
      </c>
      <c r="E2378" s="191">
        <v>45642</v>
      </c>
      <c r="F2378" s="132">
        <v>100.32</v>
      </c>
      <c r="G2378" s="193">
        <v>112120503040</v>
      </c>
      <c r="H2378" s="189" t="s">
        <v>4343</v>
      </c>
      <c r="I2378" s="189" t="s">
        <v>3320</v>
      </c>
      <c r="J2378" s="189" t="s">
        <v>16</v>
      </c>
      <c r="K2378" s="136"/>
      <c r="L2378" s="140" t="s">
        <v>755</v>
      </c>
      <c r="M2378" s="139" t="s">
        <v>17</v>
      </c>
    </row>
    <row r="2379" spans="1:13">
      <c r="A2379" s="189" t="s">
        <v>1973</v>
      </c>
      <c r="B2379" s="189"/>
      <c r="C2379" s="189" t="s">
        <v>4342</v>
      </c>
      <c r="D2379" s="190">
        <v>45597</v>
      </c>
      <c r="E2379" s="191">
        <v>45642</v>
      </c>
      <c r="F2379" s="132">
        <v>114.66</v>
      </c>
      <c r="G2379" s="193">
        <v>112120503040</v>
      </c>
      <c r="H2379" s="189" t="s">
        <v>4343</v>
      </c>
      <c r="I2379" s="189" t="s">
        <v>3320</v>
      </c>
      <c r="J2379" s="189" t="s">
        <v>16</v>
      </c>
      <c r="K2379" s="136"/>
      <c r="L2379" s="140" t="s">
        <v>755</v>
      </c>
      <c r="M2379" s="139" t="s">
        <v>17</v>
      </c>
    </row>
    <row r="2380" spans="1:13">
      <c r="A2380" s="189" t="s">
        <v>1974</v>
      </c>
      <c r="B2380" s="189"/>
      <c r="C2380" s="189" t="s">
        <v>4344</v>
      </c>
      <c r="D2380" s="190">
        <v>45597</v>
      </c>
      <c r="E2380" s="191">
        <v>45642</v>
      </c>
      <c r="F2380" s="132">
        <v>783.41</v>
      </c>
      <c r="G2380" s="193">
        <v>112120503040</v>
      </c>
      <c r="H2380" s="189" t="s">
        <v>4345</v>
      </c>
      <c r="I2380" s="189" t="s">
        <v>3820</v>
      </c>
      <c r="J2380" s="189" t="s">
        <v>467</v>
      </c>
      <c r="K2380" s="136"/>
      <c r="L2380" s="140" t="s">
        <v>755</v>
      </c>
      <c r="M2380" s="139" t="s">
        <v>468</v>
      </c>
    </row>
    <row r="2381" spans="1:13">
      <c r="A2381" s="189" t="s">
        <v>1974</v>
      </c>
      <c r="B2381" s="189"/>
      <c r="C2381" s="189" t="s">
        <v>4344</v>
      </c>
      <c r="D2381" s="190">
        <v>45597</v>
      </c>
      <c r="E2381" s="191">
        <v>45642</v>
      </c>
      <c r="F2381" s="132">
        <v>595.22</v>
      </c>
      <c r="G2381" s="193">
        <v>112120503040</v>
      </c>
      <c r="H2381" s="189" t="s">
        <v>4345</v>
      </c>
      <c r="I2381" s="189" t="s">
        <v>3820</v>
      </c>
      <c r="J2381" s="189" t="s">
        <v>467</v>
      </c>
      <c r="K2381" s="136"/>
      <c r="L2381" s="140" t="s">
        <v>755</v>
      </c>
      <c r="M2381" s="139" t="s">
        <v>468</v>
      </c>
    </row>
    <row r="2382" spans="1:13">
      <c r="A2382" s="189" t="s">
        <v>493</v>
      </c>
      <c r="B2382" s="189"/>
      <c r="C2382" s="189" t="s">
        <v>4346</v>
      </c>
      <c r="D2382" s="190">
        <v>45597</v>
      </c>
      <c r="E2382" s="191">
        <v>45642</v>
      </c>
      <c r="F2382" s="132">
        <v>3453.83</v>
      </c>
      <c r="G2382" s="193">
        <v>112120503040</v>
      </c>
      <c r="H2382" s="189" t="s">
        <v>4347</v>
      </c>
      <c r="I2382" s="189" t="s">
        <v>3464</v>
      </c>
      <c r="J2382" s="189" t="s">
        <v>179</v>
      </c>
      <c r="K2382" s="136"/>
      <c r="L2382" s="140" t="s">
        <v>755</v>
      </c>
      <c r="M2382" s="139" t="s">
        <v>180</v>
      </c>
    </row>
    <row r="2383" spans="1:13">
      <c r="A2383" s="189" t="s">
        <v>493</v>
      </c>
      <c r="B2383" s="189"/>
      <c r="C2383" s="189" t="s">
        <v>4346</v>
      </c>
      <c r="D2383" s="190">
        <v>45597</v>
      </c>
      <c r="E2383" s="191">
        <v>45642</v>
      </c>
      <c r="F2383" s="132">
        <v>3022.1</v>
      </c>
      <c r="G2383" s="193">
        <v>112120503040</v>
      </c>
      <c r="H2383" s="189" t="s">
        <v>4347</v>
      </c>
      <c r="I2383" s="189" t="s">
        <v>3464</v>
      </c>
      <c r="J2383" s="189" t="s">
        <v>179</v>
      </c>
      <c r="K2383" s="136"/>
      <c r="L2383" s="140" t="s">
        <v>755</v>
      </c>
      <c r="M2383" s="139" t="s">
        <v>180</v>
      </c>
    </row>
    <row r="2384" spans="1:13">
      <c r="A2384" s="189" t="s">
        <v>494</v>
      </c>
      <c r="B2384" s="189"/>
      <c r="C2384" s="189" t="s">
        <v>4348</v>
      </c>
      <c r="D2384" s="190">
        <v>45597</v>
      </c>
      <c r="E2384" s="191">
        <v>45642</v>
      </c>
      <c r="F2384" s="132">
        <v>2177.9499999999998</v>
      </c>
      <c r="G2384" s="193">
        <v>112120503040</v>
      </c>
      <c r="H2384" s="189" t="s">
        <v>4349</v>
      </c>
      <c r="I2384" s="189" t="s">
        <v>3751</v>
      </c>
      <c r="J2384" s="189" t="s">
        <v>293</v>
      </c>
      <c r="K2384" s="136"/>
      <c r="L2384" s="140" t="s">
        <v>755</v>
      </c>
      <c r="M2384" s="139" t="s">
        <v>294</v>
      </c>
    </row>
    <row r="2385" spans="1:13">
      <c r="A2385" s="189" t="s">
        <v>1901</v>
      </c>
      <c r="B2385" s="189"/>
      <c r="C2385" s="189" t="s">
        <v>4350</v>
      </c>
      <c r="D2385" s="190">
        <v>45597</v>
      </c>
      <c r="E2385" s="191">
        <v>45642</v>
      </c>
      <c r="F2385" s="132">
        <v>472.94</v>
      </c>
      <c r="G2385" s="193">
        <v>112120503040</v>
      </c>
      <c r="H2385" s="189" t="s">
        <v>4351</v>
      </c>
      <c r="I2385" s="189" t="s">
        <v>3308</v>
      </c>
      <c r="J2385" s="189" t="s">
        <v>123</v>
      </c>
      <c r="K2385" s="136"/>
      <c r="L2385" s="140" t="s">
        <v>755</v>
      </c>
      <c r="M2385" s="139" t="s">
        <v>124</v>
      </c>
    </row>
    <row r="2386" spans="1:13">
      <c r="A2386" s="189" t="s">
        <v>1975</v>
      </c>
      <c r="B2386" s="189"/>
      <c r="C2386" s="189" t="s">
        <v>4352</v>
      </c>
      <c r="D2386" s="190">
        <v>45597</v>
      </c>
      <c r="E2386" s="191">
        <v>45642</v>
      </c>
      <c r="F2386" s="132">
        <v>2177.9499999999998</v>
      </c>
      <c r="G2386" s="193">
        <v>112120503040</v>
      </c>
      <c r="H2386" s="189" t="s">
        <v>4353</v>
      </c>
      <c r="I2386" s="189" t="s">
        <v>3768</v>
      </c>
      <c r="J2386" s="189" t="s">
        <v>339</v>
      </c>
      <c r="K2386" s="136"/>
      <c r="L2386" s="140" t="s">
        <v>755</v>
      </c>
      <c r="M2386" s="139" t="s">
        <v>340</v>
      </c>
    </row>
    <row r="2387" spans="1:13">
      <c r="A2387" s="189" t="s">
        <v>4056</v>
      </c>
      <c r="B2387" s="189"/>
      <c r="C2387" s="189" t="s">
        <v>4354</v>
      </c>
      <c r="D2387" s="190">
        <v>45597</v>
      </c>
      <c r="E2387" s="191">
        <v>45642</v>
      </c>
      <c r="F2387" s="132">
        <v>332.25</v>
      </c>
      <c r="G2387" s="193">
        <v>112120503040</v>
      </c>
      <c r="H2387" s="189" t="s">
        <v>4355</v>
      </c>
      <c r="I2387" s="189" t="s">
        <v>3276</v>
      </c>
      <c r="J2387" s="189" t="s">
        <v>73</v>
      </c>
      <c r="K2387" s="136"/>
      <c r="L2387" s="140" t="s">
        <v>755</v>
      </c>
      <c r="M2387" s="139" t="s">
        <v>74</v>
      </c>
    </row>
    <row r="2388" spans="1:13">
      <c r="A2388" s="189" t="s">
        <v>1976</v>
      </c>
      <c r="B2388" s="189"/>
      <c r="C2388" s="189" t="s">
        <v>4356</v>
      </c>
      <c r="D2388" s="190">
        <v>45597</v>
      </c>
      <c r="E2388" s="191">
        <v>45642</v>
      </c>
      <c r="F2388" s="132">
        <v>1339.37</v>
      </c>
      <c r="G2388" s="193">
        <v>112120503040</v>
      </c>
      <c r="H2388" s="189" t="s">
        <v>4357</v>
      </c>
      <c r="I2388" s="189" t="s">
        <v>3799</v>
      </c>
      <c r="J2388" s="189" t="s">
        <v>377</v>
      </c>
      <c r="K2388" s="136"/>
      <c r="L2388" s="140" t="s">
        <v>755</v>
      </c>
      <c r="M2388" s="139" t="s">
        <v>378</v>
      </c>
    </row>
    <row r="2389" spans="1:13">
      <c r="A2389" s="189" t="s">
        <v>1976</v>
      </c>
      <c r="B2389" s="189"/>
      <c r="C2389" s="189" t="s">
        <v>4356</v>
      </c>
      <c r="D2389" s="190">
        <v>45597</v>
      </c>
      <c r="E2389" s="191">
        <v>45642</v>
      </c>
      <c r="F2389" s="132">
        <v>1026.07</v>
      </c>
      <c r="G2389" s="193">
        <v>112120503040</v>
      </c>
      <c r="H2389" s="189" t="s">
        <v>4357</v>
      </c>
      <c r="I2389" s="189" t="s">
        <v>3799</v>
      </c>
      <c r="J2389" s="189" t="s">
        <v>377</v>
      </c>
      <c r="K2389" s="136"/>
      <c r="L2389" s="140" t="s">
        <v>755</v>
      </c>
      <c r="M2389" s="139" t="s">
        <v>378</v>
      </c>
    </row>
    <row r="2390" spans="1:13">
      <c r="A2390" s="189" t="s">
        <v>1977</v>
      </c>
      <c r="B2390" s="189"/>
      <c r="C2390" s="189" t="s">
        <v>4358</v>
      </c>
      <c r="D2390" s="190">
        <v>45597</v>
      </c>
      <c r="E2390" s="191">
        <v>45642</v>
      </c>
      <c r="F2390" s="132">
        <v>486.39</v>
      </c>
      <c r="G2390" s="193">
        <v>112120503040</v>
      </c>
      <c r="H2390" s="189" t="s">
        <v>4359</v>
      </c>
      <c r="I2390" s="189" t="s">
        <v>3364</v>
      </c>
      <c r="J2390" s="189" t="s">
        <v>381</v>
      </c>
      <c r="K2390" s="136"/>
      <c r="L2390" s="140" t="s">
        <v>755</v>
      </c>
      <c r="M2390" s="139" t="s">
        <v>382</v>
      </c>
    </row>
    <row r="2391" spans="1:13">
      <c r="A2391" s="189" t="s">
        <v>1977</v>
      </c>
      <c r="B2391" s="189"/>
      <c r="C2391" s="189" t="s">
        <v>4360</v>
      </c>
      <c r="D2391" s="190">
        <v>45597</v>
      </c>
      <c r="E2391" s="191">
        <v>45642</v>
      </c>
      <c r="F2391" s="132">
        <v>891.87</v>
      </c>
      <c r="G2391" s="193">
        <v>112120503040</v>
      </c>
      <c r="H2391" s="189" t="s">
        <v>4361</v>
      </c>
      <c r="I2391" s="189" t="s">
        <v>3364</v>
      </c>
      <c r="J2391" s="189" t="s">
        <v>381</v>
      </c>
      <c r="K2391" s="136"/>
      <c r="L2391" s="140" t="s">
        <v>755</v>
      </c>
      <c r="M2391" s="139" t="s">
        <v>382</v>
      </c>
    </row>
    <row r="2392" spans="1:13">
      <c r="A2392" s="189" t="s">
        <v>2043</v>
      </c>
      <c r="B2392" s="189"/>
      <c r="C2392" s="189" t="s">
        <v>4362</v>
      </c>
      <c r="D2392" s="190">
        <v>45597</v>
      </c>
      <c r="E2392" s="191">
        <v>45642</v>
      </c>
      <c r="F2392" s="132">
        <v>148.21</v>
      </c>
      <c r="G2392" s="193">
        <v>112120503040</v>
      </c>
      <c r="H2392" s="189" t="s">
        <v>4363</v>
      </c>
      <c r="I2392" s="189" t="s">
        <v>3330</v>
      </c>
      <c r="J2392" s="189" t="s">
        <v>141</v>
      </c>
      <c r="K2392" s="136"/>
      <c r="L2392" s="140" t="s">
        <v>755</v>
      </c>
      <c r="M2392" s="139" t="s">
        <v>142</v>
      </c>
    </row>
    <row r="2393" spans="1:13">
      <c r="A2393" s="189" t="s">
        <v>1979</v>
      </c>
      <c r="B2393" s="189"/>
      <c r="C2393" s="189" t="s">
        <v>4364</v>
      </c>
      <c r="D2393" s="190">
        <v>45597</v>
      </c>
      <c r="E2393" s="191">
        <v>45642</v>
      </c>
      <c r="F2393" s="132">
        <v>1988.06</v>
      </c>
      <c r="G2393" s="193">
        <v>112120503040</v>
      </c>
      <c r="H2393" s="189" t="s">
        <v>4365</v>
      </c>
      <c r="I2393" s="189" t="s">
        <v>3755</v>
      </c>
      <c r="J2393" s="189" t="s">
        <v>329</v>
      </c>
      <c r="K2393" s="136"/>
      <c r="L2393" s="140" t="s">
        <v>755</v>
      </c>
      <c r="M2393" s="139" t="s">
        <v>330</v>
      </c>
    </row>
    <row r="2394" spans="1:13">
      <c r="A2394" s="189" t="s">
        <v>1980</v>
      </c>
      <c r="B2394" s="189"/>
      <c r="C2394" s="189" t="s">
        <v>4366</v>
      </c>
      <c r="D2394" s="190">
        <v>45597</v>
      </c>
      <c r="E2394" s="191">
        <v>45642</v>
      </c>
      <c r="F2394" s="132">
        <v>3465.9</v>
      </c>
      <c r="G2394" s="193">
        <v>112120503040</v>
      </c>
      <c r="H2394" s="189" t="s">
        <v>4367</v>
      </c>
      <c r="I2394" s="189" t="s">
        <v>2820</v>
      </c>
      <c r="J2394" s="189" t="s">
        <v>43</v>
      </c>
      <c r="K2394" s="136"/>
      <c r="L2394" s="140" t="s">
        <v>755</v>
      </c>
      <c r="M2394" s="139" t="s">
        <v>44</v>
      </c>
    </row>
    <row r="2395" spans="1:13">
      <c r="A2395" s="189" t="s">
        <v>1981</v>
      </c>
      <c r="B2395" s="189"/>
      <c r="C2395" s="189" t="s">
        <v>4368</v>
      </c>
      <c r="D2395" s="190">
        <v>45597</v>
      </c>
      <c r="E2395" s="191">
        <v>45642</v>
      </c>
      <c r="F2395" s="132">
        <v>170.47</v>
      </c>
      <c r="G2395" s="193">
        <v>112120503040</v>
      </c>
      <c r="H2395" s="189" t="s">
        <v>4369</v>
      </c>
      <c r="I2395" s="189" t="s">
        <v>3316</v>
      </c>
      <c r="J2395" s="189" t="s">
        <v>161</v>
      </c>
      <c r="K2395" s="136"/>
      <c r="L2395" s="140" t="s">
        <v>755</v>
      </c>
      <c r="M2395" s="139" t="s">
        <v>162</v>
      </c>
    </row>
    <row r="2396" spans="1:13">
      <c r="A2396" s="189" t="s">
        <v>1982</v>
      </c>
      <c r="B2396" s="189"/>
      <c r="C2396" s="189" t="s">
        <v>4370</v>
      </c>
      <c r="D2396" s="190">
        <v>45597</v>
      </c>
      <c r="E2396" s="191">
        <v>45642</v>
      </c>
      <c r="F2396" s="132">
        <v>170.47</v>
      </c>
      <c r="G2396" s="193">
        <v>112120503040</v>
      </c>
      <c r="H2396" s="189" t="s">
        <v>4371</v>
      </c>
      <c r="I2396" s="189" t="s">
        <v>3288</v>
      </c>
      <c r="J2396" s="189" t="s">
        <v>131</v>
      </c>
      <c r="K2396" s="136"/>
      <c r="L2396" s="140" t="s">
        <v>755</v>
      </c>
      <c r="M2396" s="139" t="s">
        <v>132</v>
      </c>
    </row>
    <row r="2397" spans="1:13">
      <c r="A2397" s="189" t="s">
        <v>1983</v>
      </c>
      <c r="B2397" s="189"/>
      <c r="C2397" s="189" t="s">
        <v>4372</v>
      </c>
      <c r="D2397" s="190">
        <v>45597</v>
      </c>
      <c r="E2397" s="191">
        <v>45642</v>
      </c>
      <c r="F2397" s="132">
        <v>5011.12</v>
      </c>
      <c r="G2397" s="193">
        <v>112120503040</v>
      </c>
      <c r="H2397" s="189" t="s">
        <v>4373</v>
      </c>
      <c r="I2397" s="189" t="s">
        <v>3715</v>
      </c>
      <c r="J2397" s="189" t="s">
        <v>301</v>
      </c>
      <c r="K2397" s="136"/>
      <c r="L2397" s="140" t="s">
        <v>755</v>
      </c>
      <c r="M2397" s="139" t="s">
        <v>302</v>
      </c>
    </row>
    <row r="2398" spans="1:13">
      <c r="A2398" s="189" t="s">
        <v>1984</v>
      </c>
      <c r="B2398" s="189"/>
      <c r="C2398" s="189" t="s">
        <v>4374</v>
      </c>
      <c r="D2398" s="190">
        <v>45597</v>
      </c>
      <c r="E2398" s="191">
        <v>45642</v>
      </c>
      <c r="F2398" s="132">
        <v>8960.69</v>
      </c>
      <c r="G2398" s="193">
        <v>112120503040</v>
      </c>
      <c r="H2398" s="189" t="s">
        <v>4375</v>
      </c>
      <c r="I2398" s="189" t="s">
        <v>3460</v>
      </c>
      <c r="J2398" s="189" t="s">
        <v>177</v>
      </c>
      <c r="K2398" s="136"/>
      <c r="L2398" s="140" t="s">
        <v>755</v>
      </c>
      <c r="M2398" s="139" t="s">
        <v>178</v>
      </c>
    </row>
    <row r="2399" spans="1:13">
      <c r="A2399" s="189" t="s">
        <v>1984</v>
      </c>
      <c r="B2399" s="189"/>
      <c r="C2399" s="189" t="s">
        <v>4374</v>
      </c>
      <c r="D2399" s="190">
        <v>45597</v>
      </c>
      <c r="E2399" s="191">
        <v>45642</v>
      </c>
      <c r="F2399" s="132">
        <v>7840.6</v>
      </c>
      <c r="G2399" s="193">
        <v>112120503040</v>
      </c>
      <c r="H2399" s="189" t="s">
        <v>4375</v>
      </c>
      <c r="I2399" s="189" t="s">
        <v>3460</v>
      </c>
      <c r="J2399" s="189" t="s">
        <v>177</v>
      </c>
      <c r="K2399" s="136"/>
      <c r="L2399" s="140" t="s">
        <v>755</v>
      </c>
      <c r="M2399" s="139" t="s">
        <v>178</v>
      </c>
    </row>
    <row r="2400" spans="1:13">
      <c r="A2400" s="189" t="s">
        <v>1985</v>
      </c>
      <c r="B2400" s="189"/>
      <c r="C2400" s="189" t="s">
        <v>4376</v>
      </c>
      <c r="D2400" s="190">
        <v>45597</v>
      </c>
      <c r="E2400" s="191">
        <v>45642</v>
      </c>
      <c r="F2400" s="132">
        <v>3394.71</v>
      </c>
      <c r="G2400" s="193">
        <v>112120503040</v>
      </c>
      <c r="H2400" s="189" t="s">
        <v>4377</v>
      </c>
      <c r="I2400" s="189" t="s">
        <v>3512</v>
      </c>
      <c r="J2400" s="189" t="s">
        <v>233</v>
      </c>
      <c r="K2400" s="136"/>
      <c r="L2400" s="140" t="s">
        <v>755</v>
      </c>
      <c r="M2400" s="139" t="s">
        <v>234</v>
      </c>
    </row>
    <row r="2401" spans="1:13">
      <c r="A2401" s="189" t="s">
        <v>1985</v>
      </c>
      <c r="B2401" s="189"/>
      <c r="C2401" s="189" t="s">
        <v>4376</v>
      </c>
      <c r="D2401" s="190">
        <v>45597</v>
      </c>
      <c r="E2401" s="191">
        <v>45642</v>
      </c>
      <c r="F2401" s="132">
        <v>3879.67</v>
      </c>
      <c r="G2401" s="193">
        <v>112120503040</v>
      </c>
      <c r="H2401" s="189" t="s">
        <v>4377</v>
      </c>
      <c r="I2401" s="189" t="s">
        <v>3512</v>
      </c>
      <c r="J2401" s="189" t="s">
        <v>233</v>
      </c>
      <c r="K2401" s="136"/>
      <c r="L2401" s="140" t="s">
        <v>755</v>
      </c>
      <c r="M2401" s="139" t="s">
        <v>234</v>
      </c>
    </row>
    <row r="2402" spans="1:13">
      <c r="A2402" s="189" t="s">
        <v>1986</v>
      </c>
      <c r="B2402" s="189"/>
      <c r="C2402" s="189" t="s">
        <v>4378</v>
      </c>
      <c r="D2402" s="190">
        <v>45597</v>
      </c>
      <c r="E2402" s="191">
        <v>45642</v>
      </c>
      <c r="F2402" s="132">
        <v>538.16999999999996</v>
      </c>
      <c r="G2402" s="193">
        <v>112120503040</v>
      </c>
      <c r="H2402" s="189" t="s">
        <v>4379</v>
      </c>
      <c r="I2402" s="189" t="s">
        <v>3266</v>
      </c>
      <c r="J2402" s="189" t="s">
        <v>117</v>
      </c>
      <c r="K2402" s="136"/>
      <c r="L2402" s="140" t="s">
        <v>755</v>
      </c>
      <c r="M2402" s="139" t="s">
        <v>118</v>
      </c>
    </row>
    <row r="2403" spans="1:13">
      <c r="A2403" s="189" t="s">
        <v>1988</v>
      </c>
      <c r="B2403" s="189"/>
      <c r="C2403" s="189" t="s">
        <v>4380</v>
      </c>
      <c r="D2403" s="190">
        <v>45597</v>
      </c>
      <c r="E2403" s="191">
        <v>45642</v>
      </c>
      <c r="F2403" s="132">
        <v>222.32</v>
      </c>
      <c r="G2403" s="193">
        <v>112120503040</v>
      </c>
      <c r="H2403" s="189" t="s">
        <v>4381</v>
      </c>
      <c r="I2403" s="189" t="s">
        <v>3232</v>
      </c>
      <c r="J2403" s="189" t="s">
        <v>75</v>
      </c>
      <c r="K2403" s="136"/>
      <c r="L2403" s="140" t="s">
        <v>755</v>
      </c>
      <c r="M2403" s="139" t="s">
        <v>76</v>
      </c>
    </row>
    <row r="2404" spans="1:13">
      <c r="A2404" s="189" t="s">
        <v>1989</v>
      </c>
      <c r="B2404" s="189"/>
      <c r="C2404" s="189" t="s">
        <v>4382</v>
      </c>
      <c r="D2404" s="190">
        <v>45597</v>
      </c>
      <c r="E2404" s="191">
        <v>45642</v>
      </c>
      <c r="F2404" s="132">
        <v>780.17</v>
      </c>
      <c r="G2404" s="193">
        <v>112120503040</v>
      </c>
      <c r="H2404" s="189" t="s">
        <v>4383</v>
      </c>
      <c r="I2404" s="189" t="s">
        <v>3816</v>
      </c>
      <c r="J2404" s="189" t="s">
        <v>401</v>
      </c>
      <c r="K2404" s="136"/>
      <c r="L2404" s="140" t="s">
        <v>755</v>
      </c>
      <c r="M2404" s="139" t="s">
        <v>402</v>
      </c>
    </row>
    <row r="2405" spans="1:13">
      <c r="A2405" s="189" t="s">
        <v>1989</v>
      </c>
      <c r="B2405" s="189"/>
      <c r="C2405" s="189" t="s">
        <v>4382</v>
      </c>
      <c r="D2405" s="190">
        <v>45597</v>
      </c>
      <c r="E2405" s="191">
        <v>45642</v>
      </c>
      <c r="F2405" s="132">
        <v>602.13</v>
      </c>
      <c r="G2405" s="193">
        <v>112120503040</v>
      </c>
      <c r="H2405" s="189" t="s">
        <v>4383</v>
      </c>
      <c r="I2405" s="189" t="s">
        <v>3816</v>
      </c>
      <c r="J2405" s="189" t="s">
        <v>401</v>
      </c>
      <c r="K2405" s="136"/>
      <c r="L2405" s="140" t="s">
        <v>755</v>
      </c>
      <c r="M2405" s="139" t="s">
        <v>402</v>
      </c>
    </row>
    <row r="2406" spans="1:13">
      <c r="A2406" s="189" t="s">
        <v>1990</v>
      </c>
      <c r="B2406" s="189"/>
      <c r="C2406" s="189" t="s">
        <v>4384</v>
      </c>
      <c r="D2406" s="190">
        <v>45597</v>
      </c>
      <c r="E2406" s="191">
        <v>45642</v>
      </c>
      <c r="F2406" s="132">
        <v>2177.9499999999998</v>
      </c>
      <c r="G2406" s="193">
        <v>112120503040</v>
      </c>
      <c r="H2406" s="189" t="s">
        <v>4385</v>
      </c>
      <c r="I2406" s="189" t="s">
        <v>3782</v>
      </c>
      <c r="J2406" s="189" t="s">
        <v>347</v>
      </c>
      <c r="K2406" s="136"/>
      <c r="L2406" s="140" t="s">
        <v>755</v>
      </c>
      <c r="M2406" s="139" t="s">
        <v>348</v>
      </c>
    </row>
    <row r="2407" spans="1:13">
      <c r="A2407" s="189" t="s">
        <v>1991</v>
      </c>
      <c r="B2407" s="189"/>
      <c r="C2407" s="189" t="s">
        <v>4386</v>
      </c>
      <c r="D2407" s="190">
        <v>45597</v>
      </c>
      <c r="E2407" s="191">
        <v>45642</v>
      </c>
      <c r="F2407" s="132">
        <v>935.38</v>
      </c>
      <c r="G2407" s="193">
        <v>112120503040</v>
      </c>
      <c r="H2407" s="189" t="s">
        <v>4387</v>
      </c>
      <c r="I2407" s="189" t="s">
        <v>3467</v>
      </c>
      <c r="J2407" s="189" t="s">
        <v>185</v>
      </c>
      <c r="K2407" s="136"/>
      <c r="L2407" s="140" t="s">
        <v>755</v>
      </c>
      <c r="M2407" s="139" t="s">
        <v>186</v>
      </c>
    </row>
    <row r="2408" spans="1:13">
      <c r="A2408" s="189" t="s">
        <v>1991</v>
      </c>
      <c r="B2408" s="189"/>
      <c r="C2408" s="189" t="s">
        <v>4386</v>
      </c>
      <c r="D2408" s="190">
        <v>45597</v>
      </c>
      <c r="E2408" s="191">
        <v>45642</v>
      </c>
      <c r="F2408" s="132">
        <v>818.46</v>
      </c>
      <c r="G2408" s="193">
        <v>112120503040</v>
      </c>
      <c r="H2408" s="189" t="s">
        <v>4387</v>
      </c>
      <c r="I2408" s="189" t="s">
        <v>4388</v>
      </c>
      <c r="J2408" s="189" t="s">
        <v>185</v>
      </c>
      <c r="K2408" s="136"/>
      <c r="L2408" s="140" t="s">
        <v>755</v>
      </c>
      <c r="M2408" s="139" t="s">
        <v>186</v>
      </c>
    </row>
    <row r="2409" spans="1:13">
      <c r="A2409" s="189" t="s">
        <v>1992</v>
      </c>
      <c r="B2409" s="189"/>
      <c r="C2409" s="189" t="s">
        <v>4389</v>
      </c>
      <c r="D2409" s="190">
        <v>45597</v>
      </c>
      <c r="E2409" s="191">
        <v>45642</v>
      </c>
      <c r="F2409" s="132">
        <v>1613.49</v>
      </c>
      <c r="G2409" s="193">
        <v>112120503040</v>
      </c>
      <c r="H2409" s="189" t="s">
        <v>4390</v>
      </c>
      <c r="I2409" s="189" t="s">
        <v>3478</v>
      </c>
      <c r="J2409" s="189" t="s">
        <v>183</v>
      </c>
      <c r="K2409" s="136"/>
      <c r="L2409" s="140" t="s">
        <v>755</v>
      </c>
      <c r="M2409" s="139" t="s">
        <v>184</v>
      </c>
    </row>
    <row r="2410" spans="1:13">
      <c r="A2410" s="189" t="s">
        <v>1992</v>
      </c>
      <c r="B2410" s="189"/>
      <c r="C2410" s="189" t="s">
        <v>4389</v>
      </c>
      <c r="D2410" s="190">
        <v>45597</v>
      </c>
      <c r="E2410" s="191">
        <v>45642</v>
      </c>
      <c r="F2410" s="132">
        <v>1411.8</v>
      </c>
      <c r="G2410" s="193">
        <v>112120503040</v>
      </c>
      <c r="H2410" s="189" t="s">
        <v>4390</v>
      </c>
      <c r="I2410" s="189" t="s">
        <v>4391</v>
      </c>
      <c r="J2410" s="189" t="s">
        <v>501</v>
      </c>
      <c r="K2410" s="136"/>
      <c r="L2410" s="140" t="s">
        <v>755</v>
      </c>
      <c r="M2410" s="139" t="s">
        <v>502</v>
      </c>
    </row>
    <row r="2411" spans="1:13">
      <c r="A2411" s="189" t="s">
        <v>1994</v>
      </c>
      <c r="B2411" s="189"/>
      <c r="C2411" s="189" t="s">
        <v>4392</v>
      </c>
      <c r="D2411" s="190">
        <v>45597</v>
      </c>
      <c r="E2411" s="191">
        <v>45642</v>
      </c>
      <c r="F2411" s="132">
        <v>6053.43</v>
      </c>
      <c r="G2411" s="193">
        <v>112120503040</v>
      </c>
      <c r="H2411" s="189" t="s">
        <v>4393</v>
      </c>
      <c r="I2411" s="189" t="s">
        <v>2844</v>
      </c>
      <c r="J2411" s="189" t="s">
        <v>45</v>
      </c>
      <c r="K2411" s="136"/>
      <c r="L2411" s="140" t="s">
        <v>755</v>
      </c>
      <c r="M2411" s="139" t="s">
        <v>46</v>
      </c>
    </row>
    <row r="2412" spans="1:13">
      <c r="A2412" s="189" t="s">
        <v>1995</v>
      </c>
      <c r="B2412" s="189"/>
      <c r="C2412" s="189" t="s">
        <v>4394</v>
      </c>
      <c r="D2412" s="190">
        <v>45597</v>
      </c>
      <c r="E2412" s="191">
        <v>45642</v>
      </c>
      <c r="F2412" s="132">
        <v>430.8</v>
      </c>
      <c r="G2412" s="193">
        <v>112120503040</v>
      </c>
      <c r="H2412" s="189" t="s">
        <v>4395</v>
      </c>
      <c r="I2412" s="189" t="s">
        <v>3600</v>
      </c>
      <c r="J2412" s="189" t="s">
        <v>397</v>
      </c>
      <c r="K2412" s="136"/>
      <c r="L2412" s="140" t="s">
        <v>755</v>
      </c>
      <c r="M2412" s="139" t="s">
        <v>398</v>
      </c>
    </row>
    <row r="2413" spans="1:13">
      <c r="A2413" s="189" t="s">
        <v>1995</v>
      </c>
      <c r="B2413" s="189"/>
      <c r="C2413" s="189" t="s">
        <v>4394</v>
      </c>
      <c r="D2413" s="190">
        <v>45597</v>
      </c>
      <c r="E2413" s="191">
        <v>45642</v>
      </c>
      <c r="F2413" s="132">
        <v>492.35</v>
      </c>
      <c r="G2413" s="193">
        <v>112120503040</v>
      </c>
      <c r="H2413" s="189" t="s">
        <v>4395</v>
      </c>
      <c r="I2413" s="189" t="s">
        <v>3600</v>
      </c>
      <c r="J2413" s="189" t="s">
        <v>397</v>
      </c>
      <c r="K2413" s="136"/>
      <c r="L2413" s="140" t="s">
        <v>755</v>
      </c>
      <c r="M2413" s="139" t="s">
        <v>398</v>
      </c>
    </row>
    <row r="2414" spans="1:13">
      <c r="A2414" s="189" t="s">
        <v>1996</v>
      </c>
      <c r="B2414" s="189"/>
      <c r="C2414" s="189" t="s">
        <v>4396</v>
      </c>
      <c r="D2414" s="190">
        <v>45597</v>
      </c>
      <c r="E2414" s="191">
        <v>45642</v>
      </c>
      <c r="F2414" s="132">
        <v>1742.38</v>
      </c>
      <c r="G2414" s="193">
        <v>112120503040</v>
      </c>
      <c r="H2414" s="189" t="s">
        <v>4397</v>
      </c>
      <c r="I2414" s="189" t="s">
        <v>3784</v>
      </c>
      <c r="J2414" s="189" t="s">
        <v>349</v>
      </c>
      <c r="K2414" s="136"/>
      <c r="L2414" s="140" t="s">
        <v>755</v>
      </c>
      <c r="M2414" s="139" t="s">
        <v>350</v>
      </c>
    </row>
    <row r="2415" spans="1:13">
      <c r="A2415" s="189" t="s">
        <v>1997</v>
      </c>
      <c r="B2415" s="189"/>
      <c r="C2415" s="189" t="s">
        <v>4398</v>
      </c>
      <c r="D2415" s="190">
        <v>45597</v>
      </c>
      <c r="E2415" s="191">
        <v>45642</v>
      </c>
      <c r="F2415" s="132">
        <v>873.01</v>
      </c>
      <c r="G2415" s="193">
        <v>112120503040</v>
      </c>
      <c r="H2415" s="189" t="s">
        <v>4399</v>
      </c>
      <c r="I2415" s="189" t="s">
        <v>3270</v>
      </c>
      <c r="J2415" s="189" t="s">
        <v>121</v>
      </c>
      <c r="K2415" s="136"/>
      <c r="L2415" s="140" t="s">
        <v>755</v>
      </c>
      <c r="M2415" s="139" t="s">
        <v>122</v>
      </c>
    </row>
    <row r="2416" spans="1:13">
      <c r="A2416" s="189" t="s">
        <v>1999</v>
      </c>
      <c r="B2416" s="189"/>
      <c r="C2416" s="189" t="s">
        <v>4400</v>
      </c>
      <c r="D2416" s="190">
        <v>45597</v>
      </c>
      <c r="E2416" s="191">
        <v>45642</v>
      </c>
      <c r="F2416" s="132">
        <v>903.7</v>
      </c>
      <c r="G2416" s="193">
        <v>112120503040</v>
      </c>
      <c r="H2416" s="189" t="s">
        <v>4401</v>
      </c>
      <c r="I2416" s="189" t="s">
        <v>3254</v>
      </c>
      <c r="J2416" s="189" t="s">
        <v>77</v>
      </c>
      <c r="L2416" s="140" t="s">
        <v>755</v>
      </c>
      <c r="M2416" s="139" t="s">
        <v>78</v>
      </c>
    </row>
    <row r="2417" spans="1:13">
      <c r="A2417" s="189" t="s">
        <v>2000</v>
      </c>
      <c r="B2417" s="189"/>
      <c r="C2417" s="189" t="s">
        <v>4402</v>
      </c>
      <c r="D2417" s="190">
        <v>45597</v>
      </c>
      <c r="E2417" s="191">
        <v>45642</v>
      </c>
      <c r="F2417" s="132">
        <v>528.58000000000004</v>
      </c>
      <c r="G2417" s="193">
        <v>112120503040</v>
      </c>
      <c r="H2417" s="189" t="s">
        <v>4403</v>
      </c>
      <c r="I2417" s="189" t="s">
        <v>3278</v>
      </c>
      <c r="J2417" s="189" t="s">
        <v>67</v>
      </c>
      <c r="K2417" s="136"/>
      <c r="L2417" s="140" t="s">
        <v>755</v>
      </c>
      <c r="M2417" s="139" t="s">
        <v>68</v>
      </c>
    </row>
    <row r="2418" spans="1:13">
      <c r="A2418" s="189" t="s">
        <v>2001</v>
      </c>
      <c r="B2418" s="189"/>
      <c r="C2418" s="189" t="s">
        <v>4404</v>
      </c>
      <c r="D2418" s="190">
        <v>45597</v>
      </c>
      <c r="E2418" s="191">
        <v>45642</v>
      </c>
      <c r="F2418" s="132">
        <v>6654.24</v>
      </c>
      <c r="G2418" s="193">
        <v>112120503040</v>
      </c>
      <c r="H2418" s="189" t="s">
        <v>4405</v>
      </c>
      <c r="I2418" s="189" t="s">
        <v>3725</v>
      </c>
      <c r="J2418" s="189" t="s">
        <v>305</v>
      </c>
      <c r="K2418" s="136"/>
      <c r="L2418" s="140" t="s">
        <v>755</v>
      </c>
      <c r="M2418" s="139" t="s">
        <v>306</v>
      </c>
    </row>
    <row r="2419" spans="1:13">
      <c r="A2419" s="189" t="s">
        <v>2002</v>
      </c>
      <c r="B2419" s="189"/>
      <c r="C2419" s="189" t="s">
        <v>4406</v>
      </c>
      <c r="D2419" s="190">
        <v>45597</v>
      </c>
      <c r="E2419" s="191">
        <v>45642</v>
      </c>
      <c r="F2419" s="132">
        <v>1231.83</v>
      </c>
      <c r="G2419" s="193">
        <v>112120503040</v>
      </c>
      <c r="H2419" s="189" t="s">
        <v>4407</v>
      </c>
      <c r="I2419" s="189" t="s">
        <v>3803</v>
      </c>
      <c r="J2419" s="189" t="s">
        <v>407</v>
      </c>
      <c r="K2419" s="136"/>
      <c r="L2419" s="140" t="s">
        <v>755</v>
      </c>
      <c r="M2419" s="139" t="s">
        <v>408</v>
      </c>
    </row>
    <row r="2420" spans="1:13">
      <c r="A2420" s="189" t="s">
        <v>2002</v>
      </c>
      <c r="B2420" s="189"/>
      <c r="C2420" s="189" t="s">
        <v>4406</v>
      </c>
      <c r="D2420" s="190">
        <v>45597</v>
      </c>
      <c r="E2420" s="191">
        <v>45642</v>
      </c>
      <c r="F2420" s="132">
        <v>1617.49</v>
      </c>
      <c r="G2420" s="193">
        <v>112120503040</v>
      </c>
      <c r="H2420" s="189" t="s">
        <v>4407</v>
      </c>
      <c r="I2420" s="189" t="s">
        <v>3803</v>
      </c>
      <c r="J2420" s="189" t="s">
        <v>407</v>
      </c>
      <c r="K2420" s="136"/>
      <c r="L2420" s="140" t="s">
        <v>755</v>
      </c>
      <c r="M2420" s="139" t="s">
        <v>408</v>
      </c>
    </row>
    <row r="2421" spans="1:13">
      <c r="A2421" s="189" t="s">
        <v>2044</v>
      </c>
      <c r="B2421" s="189"/>
      <c r="C2421" s="189" t="s">
        <v>4408</v>
      </c>
      <c r="D2421" s="190">
        <v>45597</v>
      </c>
      <c r="E2421" s="191">
        <v>45642</v>
      </c>
      <c r="F2421" s="132">
        <v>1603.5</v>
      </c>
      <c r="G2421" s="193">
        <v>112120503040</v>
      </c>
      <c r="H2421" s="189" t="s">
        <v>4409</v>
      </c>
      <c r="I2421" s="189" t="s">
        <v>1867</v>
      </c>
      <c r="J2421" s="189" t="s">
        <v>259</v>
      </c>
      <c r="K2421" s="136"/>
      <c r="L2421" s="140" t="s">
        <v>755</v>
      </c>
      <c r="M2421" s="139" t="s">
        <v>260</v>
      </c>
    </row>
    <row r="2422" spans="1:13">
      <c r="A2422" s="189" t="s">
        <v>2044</v>
      </c>
      <c r="B2422" s="189"/>
      <c r="C2422" s="189" t="s">
        <v>4408</v>
      </c>
      <c r="D2422" s="190">
        <v>45597</v>
      </c>
      <c r="E2422" s="191">
        <v>45642</v>
      </c>
      <c r="F2422" s="132">
        <v>1832.57</v>
      </c>
      <c r="G2422" s="193">
        <v>112120503040</v>
      </c>
      <c r="H2422" s="189" t="s">
        <v>4409</v>
      </c>
      <c r="I2422" s="189" t="s">
        <v>1867</v>
      </c>
      <c r="J2422" s="189" t="s">
        <v>259</v>
      </c>
      <c r="L2422" s="140" t="s">
        <v>755</v>
      </c>
      <c r="M2422" s="139" t="s">
        <v>260</v>
      </c>
    </row>
    <row r="2423" spans="1:13">
      <c r="A2423" s="189" t="s">
        <v>2003</v>
      </c>
      <c r="B2423" s="189"/>
      <c r="C2423" s="189" t="s">
        <v>4410</v>
      </c>
      <c r="D2423" s="190">
        <v>45597</v>
      </c>
      <c r="E2423" s="191">
        <v>45642</v>
      </c>
      <c r="F2423" s="132">
        <v>2306.17</v>
      </c>
      <c r="G2423" s="193">
        <v>112120503040</v>
      </c>
      <c r="H2423" s="189" t="s">
        <v>4411</v>
      </c>
      <c r="I2423" s="189" t="s">
        <v>2878</v>
      </c>
      <c r="J2423" s="189" t="s">
        <v>413</v>
      </c>
      <c r="L2423" s="140" t="s">
        <v>755</v>
      </c>
      <c r="M2423" s="139" t="s">
        <v>414</v>
      </c>
    </row>
    <row r="2424" spans="1:13">
      <c r="A2424" s="189" t="s">
        <v>2004</v>
      </c>
      <c r="B2424" s="189"/>
      <c r="C2424" s="189" t="s">
        <v>4412</v>
      </c>
      <c r="D2424" s="190">
        <v>45597</v>
      </c>
      <c r="E2424" s="191">
        <v>45642</v>
      </c>
      <c r="F2424" s="132">
        <v>183.58</v>
      </c>
      <c r="G2424" s="193">
        <v>112120503040</v>
      </c>
      <c r="H2424" s="189" t="s">
        <v>4413</v>
      </c>
      <c r="I2424" s="189" t="s">
        <v>3338</v>
      </c>
      <c r="J2424" s="189" t="s">
        <v>415</v>
      </c>
      <c r="L2424" s="140" t="s">
        <v>755</v>
      </c>
      <c r="M2424" s="139" t="s">
        <v>416</v>
      </c>
    </row>
    <row r="2425" spans="1:13">
      <c r="A2425" s="189" t="s">
        <v>2004</v>
      </c>
      <c r="B2425" s="189"/>
      <c r="C2425" s="189" t="s">
        <v>4412</v>
      </c>
      <c r="D2425" s="190">
        <v>45597</v>
      </c>
      <c r="E2425" s="191">
        <v>45642</v>
      </c>
      <c r="F2425" s="132">
        <v>160.63999999999999</v>
      </c>
      <c r="G2425" s="193">
        <v>112120503040</v>
      </c>
      <c r="H2425" s="189" t="s">
        <v>4413</v>
      </c>
      <c r="I2425" s="189" t="s">
        <v>3338</v>
      </c>
      <c r="J2425" s="189" t="s">
        <v>415</v>
      </c>
      <c r="L2425" s="140" t="s">
        <v>755</v>
      </c>
      <c r="M2425" s="139" t="s">
        <v>416</v>
      </c>
    </row>
    <row r="2426" spans="1:13">
      <c r="A2426" s="189" t="s">
        <v>2005</v>
      </c>
      <c r="B2426" s="189"/>
      <c r="C2426" s="189" t="s">
        <v>4414</v>
      </c>
      <c r="D2426" s="190">
        <v>45597</v>
      </c>
      <c r="E2426" s="191">
        <v>45642</v>
      </c>
      <c r="F2426" s="132">
        <v>1332.06</v>
      </c>
      <c r="G2426" s="193">
        <v>112120503040</v>
      </c>
      <c r="H2426" s="189" t="s">
        <v>4415</v>
      </c>
      <c r="I2426" s="189" t="s">
        <v>3264</v>
      </c>
      <c r="J2426" s="189" t="s">
        <v>115</v>
      </c>
      <c r="L2426" s="140" t="s">
        <v>755</v>
      </c>
      <c r="M2426" s="139" t="s">
        <v>116</v>
      </c>
    </row>
    <row r="2427" spans="1:13">
      <c r="A2427" s="189" t="s">
        <v>2006</v>
      </c>
      <c r="B2427" s="189"/>
      <c r="C2427" s="189" t="s">
        <v>4416</v>
      </c>
      <c r="D2427" s="190">
        <v>45597</v>
      </c>
      <c r="E2427" s="191">
        <v>45642</v>
      </c>
      <c r="F2427" s="132">
        <v>1625.54</v>
      </c>
      <c r="G2427" s="193">
        <v>112120503040</v>
      </c>
      <c r="H2427" s="189" t="s">
        <v>4417</v>
      </c>
      <c r="I2427" s="189" t="s">
        <v>2007</v>
      </c>
      <c r="J2427" s="189" t="s">
        <v>417</v>
      </c>
      <c r="L2427" s="140" t="s">
        <v>755</v>
      </c>
      <c r="M2427" s="139" t="s">
        <v>418</v>
      </c>
    </row>
    <row r="2428" spans="1:13">
      <c r="A2428" s="189" t="s">
        <v>2006</v>
      </c>
      <c r="B2428" s="189"/>
      <c r="C2428" s="189" t="s">
        <v>4416</v>
      </c>
      <c r="D2428" s="190">
        <v>45597</v>
      </c>
      <c r="E2428" s="191">
        <v>45642</v>
      </c>
      <c r="F2428" s="132">
        <v>1857.77</v>
      </c>
      <c r="G2428" s="193">
        <v>112120503040</v>
      </c>
      <c r="H2428" s="189" t="s">
        <v>4417</v>
      </c>
      <c r="I2428" s="189" t="s">
        <v>2007</v>
      </c>
      <c r="J2428" s="189" t="s">
        <v>417</v>
      </c>
      <c r="L2428" s="140" t="s">
        <v>755</v>
      </c>
      <c r="M2428" s="139" t="s">
        <v>418</v>
      </c>
    </row>
    <row r="2429" spans="1:13">
      <c r="A2429" s="189" t="s">
        <v>2008</v>
      </c>
      <c r="B2429" s="189"/>
      <c r="C2429" s="189" t="s">
        <v>4418</v>
      </c>
      <c r="D2429" s="190">
        <v>45597</v>
      </c>
      <c r="E2429" s="191">
        <v>45642</v>
      </c>
      <c r="F2429" s="132">
        <v>148.21</v>
      </c>
      <c r="G2429" s="193">
        <v>112120503040</v>
      </c>
      <c r="H2429" s="189" t="s">
        <v>4419</v>
      </c>
      <c r="I2429" s="189" t="s">
        <v>3324</v>
      </c>
      <c r="J2429" s="189" t="s">
        <v>137</v>
      </c>
      <c r="L2429" s="140" t="s">
        <v>755</v>
      </c>
      <c r="M2429" s="139" t="s">
        <v>138</v>
      </c>
    </row>
    <row r="2430" spans="1:13">
      <c r="A2430" s="189" t="s">
        <v>2009</v>
      </c>
      <c r="B2430" s="189"/>
      <c r="C2430" s="189" t="s">
        <v>4420</v>
      </c>
      <c r="D2430" s="190">
        <v>45597</v>
      </c>
      <c r="E2430" s="191">
        <v>45642</v>
      </c>
      <c r="F2430" s="132">
        <v>2204.7199999999998</v>
      </c>
      <c r="G2430" s="193">
        <v>112120503040</v>
      </c>
      <c r="H2430" s="189" t="s">
        <v>4421</v>
      </c>
      <c r="I2430" s="189" t="s">
        <v>2852</v>
      </c>
      <c r="J2430" s="189" t="s">
        <v>40</v>
      </c>
      <c r="L2430" s="140" t="s">
        <v>755</v>
      </c>
      <c r="M2430" s="139" t="s">
        <v>41</v>
      </c>
    </row>
    <row r="2431" spans="1:13">
      <c r="A2431" s="189" t="s">
        <v>2010</v>
      </c>
      <c r="B2431" s="189"/>
      <c r="C2431" s="189" t="s">
        <v>4422</v>
      </c>
      <c r="D2431" s="190">
        <v>45597</v>
      </c>
      <c r="E2431" s="191">
        <v>45642</v>
      </c>
      <c r="F2431" s="132">
        <v>292.18</v>
      </c>
      <c r="G2431" s="193">
        <v>112120503040</v>
      </c>
      <c r="H2431" s="189" t="s">
        <v>4423</v>
      </c>
      <c r="I2431" s="189" t="s">
        <v>3378</v>
      </c>
      <c r="J2431" s="189" t="s">
        <v>423</v>
      </c>
      <c r="L2431" s="140" t="s">
        <v>755</v>
      </c>
      <c r="M2431" s="139" t="s">
        <v>424</v>
      </c>
    </row>
    <row r="2432" spans="1:13">
      <c r="A2432" s="189" t="s">
        <v>2010</v>
      </c>
      <c r="B2432" s="189"/>
      <c r="C2432" s="189" t="s">
        <v>4424</v>
      </c>
      <c r="D2432" s="190">
        <v>45597</v>
      </c>
      <c r="E2432" s="191">
        <v>45642</v>
      </c>
      <c r="F2432" s="132">
        <v>535.77</v>
      </c>
      <c r="G2432" s="193">
        <v>112120503040</v>
      </c>
      <c r="H2432" s="189" t="s">
        <v>4425</v>
      </c>
      <c r="I2432" s="189" t="s">
        <v>3378</v>
      </c>
      <c r="J2432" s="189" t="s">
        <v>423</v>
      </c>
      <c r="L2432" s="140" t="s">
        <v>755</v>
      </c>
      <c r="M2432" s="139" t="s">
        <v>424</v>
      </c>
    </row>
    <row r="2433" spans="1:13">
      <c r="A2433" s="189" t="s">
        <v>2012</v>
      </c>
      <c r="B2433" s="189"/>
      <c r="C2433" s="189" t="s">
        <v>4426</v>
      </c>
      <c r="D2433" s="190">
        <v>45597</v>
      </c>
      <c r="E2433" s="191">
        <v>45642</v>
      </c>
      <c r="F2433" s="132">
        <v>255.7</v>
      </c>
      <c r="G2433" s="193">
        <v>112120503040</v>
      </c>
      <c r="H2433" s="189" t="s">
        <v>4427</v>
      </c>
      <c r="I2433" s="189" t="s">
        <v>3294</v>
      </c>
      <c r="J2433" s="189" t="s">
        <v>69</v>
      </c>
      <c r="L2433" s="140" t="s">
        <v>755</v>
      </c>
      <c r="M2433" s="139" t="s">
        <v>70</v>
      </c>
    </row>
    <row r="2434" spans="1:13">
      <c r="A2434" s="189" t="s">
        <v>2013</v>
      </c>
      <c r="B2434" s="189"/>
      <c r="C2434" s="189" t="s">
        <v>4428</v>
      </c>
      <c r="D2434" s="190">
        <v>45597</v>
      </c>
      <c r="E2434" s="191">
        <v>45642</v>
      </c>
      <c r="F2434" s="132">
        <v>255.7</v>
      </c>
      <c r="G2434" s="193">
        <v>112120503040</v>
      </c>
      <c r="H2434" s="189" t="s">
        <v>4429</v>
      </c>
      <c r="I2434" s="189" t="s">
        <v>3352</v>
      </c>
      <c r="J2434" s="189" t="s">
        <v>85</v>
      </c>
      <c r="L2434" s="140" t="s">
        <v>755</v>
      </c>
      <c r="M2434" s="139" t="s">
        <v>86</v>
      </c>
    </row>
    <row r="2435" spans="1:13">
      <c r="A2435" s="189" t="s">
        <v>2014</v>
      </c>
      <c r="B2435" s="189"/>
      <c r="C2435" s="189" t="s">
        <v>4430</v>
      </c>
      <c r="D2435" s="190">
        <v>45597</v>
      </c>
      <c r="E2435" s="191">
        <v>45642</v>
      </c>
      <c r="F2435" s="132">
        <v>2177.98</v>
      </c>
      <c r="G2435" s="193">
        <v>112120503040</v>
      </c>
      <c r="H2435" s="189" t="s">
        <v>4431</v>
      </c>
      <c r="I2435" s="189" t="s">
        <v>3776</v>
      </c>
      <c r="J2435" s="189" t="s">
        <v>343</v>
      </c>
      <c r="L2435" s="140" t="s">
        <v>755</v>
      </c>
      <c r="M2435" s="139" t="s">
        <v>344</v>
      </c>
    </row>
    <row r="2436" spans="1:13">
      <c r="A2436" s="189" t="s">
        <v>2015</v>
      </c>
      <c r="B2436" s="189"/>
      <c r="C2436" s="189" t="s">
        <v>4432</v>
      </c>
      <c r="D2436" s="190">
        <v>45597</v>
      </c>
      <c r="E2436" s="191">
        <v>45642</v>
      </c>
      <c r="F2436" s="132">
        <v>731.95</v>
      </c>
      <c r="G2436" s="193">
        <v>112120503040</v>
      </c>
      <c r="H2436" s="189" t="s">
        <v>4433</v>
      </c>
      <c r="I2436" s="189" t="s">
        <v>3567</v>
      </c>
      <c r="J2436" s="189" t="s">
        <v>209</v>
      </c>
      <c r="L2436" s="140" t="s">
        <v>755</v>
      </c>
      <c r="M2436" s="139" t="s">
        <v>210</v>
      </c>
    </row>
    <row r="2437" spans="1:13">
      <c r="A2437" s="189" t="s">
        <v>2015</v>
      </c>
      <c r="B2437" s="189"/>
      <c r="C2437" s="189" t="s">
        <v>4432</v>
      </c>
      <c r="D2437" s="190">
        <v>45597</v>
      </c>
      <c r="E2437" s="191">
        <v>45642</v>
      </c>
      <c r="F2437" s="132">
        <v>640.46</v>
      </c>
      <c r="G2437" s="193">
        <v>112120503040</v>
      </c>
      <c r="H2437" s="189" t="s">
        <v>4433</v>
      </c>
      <c r="I2437" s="189" t="s">
        <v>3567</v>
      </c>
      <c r="J2437" s="189" t="s">
        <v>209</v>
      </c>
      <c r="L2437" s="140" t="s">
        <v>755</v>
      </c>
      <c r="M2437" s="139" t="s">
        <v>210</v>
      </c>
    </row>
    <row r="2438" spans="1:13">
      <c r="A2438" s="189" t="s">
        <v>2045</v>
      </c>
      <c r="B2438" s="189"/>
      <c r="C2438" s="189" t="s">
        <v>4434</v>
      </c>
      <c r="D2438" s="190">
        <v>45597</v>
      </c>
      <c r="E2438" s="191">
        <v>45642</v>
      </c>
      <c r="F2438" s="132">
        <v>607.73</v>
      </c>
      <c r="G2438" s="193">
        <v>112120503040</v>
      </c>
      <c r="H2438" s="189" t="s">
        <v>4435</v>
      </c>
      <c r="I2438" s="189" t="s">
        <v>3586</v>
      </c>
      <c r="J2438" s="189" t="s">
        <v>4</v>
      </c>
      <c r="L2438" s="140" t="s">
        <v>755</v>
      </c>
      <c r="M2438" s="139" t="s">
        <v>5</v>
      </c>
    </row>
    <row r="2439" spans="1:13">
      <c r="A2439" s="189" t="s">
        <v>2045</v>
      </c>
      <c r="B2439" s="189"/>
      <c r="C2439" s="189" t="s">
        <v>4434</v>
      </c>
      <c r="D2439" s="190">
        <v>45597</v>
      </c>
      <c r="E2439" s="191">
        <v>45642</v>
      </c>
      <c r="F2439" s="132">
        <v>531.76</v>
      </c>
      <c r="G2439" s="193">
        <v>112120503040</v>
      </c>
      <c r="H2439" s="189" t="s">
        <v>4435</v>
      </c>
      <c r="I2439" s="189" t="s">
        <v>3586</v>
      </c>
      <c r="J2439" s="189" t="s">
        <v>4</v>
      </c>
      <c r="L2439" s="140" t="s">
        <v>755</v>
      </c>
      <c r="M2439" s="139" t="s">
        <v>5</v>
      </c>
    </row>
    <row r="2440" spans="1:13">
      <c r="A2440" s="189" t="s">
        <v>2016</v>
      </c>
      <c r="B2440" s="189"/>
      <c r="C2440" s="189" t="s">
        <v>4436</v>
      </c>
      <c r="D2440" s="190">
        <v>45597</v>
      </c>
      <c r="E2440" s="191">
        <v>45642</v>
      </c>
      <c r="F2440" s="132">
        <v>577.75</v>
      </c>
      <c r="G2440" s="193">
        <v>112120503040</v>
      </c>
      <c r="H2440" s="189" t="s">
        <v>4437</v>
      </c>
      <c r="I2440" s="189" t="s">
        <v>3535</v>
      </c>
      <c r="J2440" s="189" t="s">
        <v>207</v>
      </c>
      <c r="L2440" s="140" t="s">
        <v>755</v>
      </c>
      <c r="M2440" s="139" t="s">
        <v>208</v>
      </c>
    </row>
    <row r="2441" spans="1:13">
      <c r="A2441" s="189" t="s">
        <v>2016</v>
      </c>
      <c r="B2441" s="189"/>
      <c r="C2441" s="189" t="s">
        <v>4436</v>
      </c>
      <c r="D2441" s="190">
        <v>45597</v>
      </c>
      <c r="E2441" s="191">
        <v>45642</v>
      </c>
      <c r="F2441" s="132">
        <v>660.29</v>
      </c>
      <c r="G2441" s="193">
        <v>112120503040</v>
      </c>
      <c r="H2441" s="189" t="s">
        <v>4437</v>
      </c>
      <c r="I2441" s="189" t="s">
        <v>3535</v>
      </c>
      <c r="J2441" s="189" t="s">
        <v>207</v>
      </c>
      <c r="L2441" s="140" t="s">
        <v>755</v>
      </c>
      <c r="M2441" s="139" t="s">
        <v>208</v>
      </c>
    </row>
    <row r="2442" spans="1:13">
      <c r="A2442" s="189" t="s">
        <v>2017</v>
      </c>
      <c r="B2442" s="189"/>
      <c r="C2442" s="189" t="s">
        <v>4438</v>
      </c>
      <c r="D2442" s="190">
        <v>45597</v>
      </c>
      <c r="E2442" s="191">
        <v>45642</v>
      </c>
      <c r="F2442" s="132">
        <v>648.52</v>
      </c>
      <c r="G2442" s="193">
        <v>112120503040</v>
      </c>
      <c r="H2442" s="189" t="s">
        <v>4439</v>
      </c>
      <c r="I2442" s="189" t="s">
        <v>3388</v>
      </c>
      <c r="J2442" s="189" t="s">
        <v>451</v>
      </c>
      <c r="L2442" s="140" t="s">
        <v>755</v>
      </c>
      <c r="M2442" s="139" t="s">
        <v>452</v>
      </c>
    </row>
    <row r="2443" spans="1:13">
      <c r="A2443" s="189" t="s">
        <v>2017</v>
      </c>
      <c r="B2443" s="189"/>
      <c r="C2443" s="189" t="s">
        <v>4440</v>
      </c>
      <c r="D2443" s="190">
        <v>45597</v>
      </c>
      <c r="E2443" s="191">
        <v>45642</v>
      </c>
      <c r="F2443" s="132">
        <v>1189.1600000000001</v>
      </c>
      <c r="G2443" s="193">
        <v>112120503040</v>
      </c>
      <c r="H2443" s="189" t="s">
        <v>4441</v>
      </c>
      <c r="I2443" s="189" t="s">
        <v>3388</v>
      </c>
      <c r="J2443" s="189" t="s">
        <v>451</v>
      </c>
      <c r="L2443" s="140" t="s">
        <v>755</v>
      </c>
      <c r="M2443" s="139" t="s">
        <v>452</v>
      </c>
    </row>
    <row r="2444" spans="1:13">
      <c r="A2444" s="189" t="s">
        <v>2018</v>
      </c>
      <c r="B2444" s="189"/>
      <c r="C2444" s="189" t="s">
        <v>4442</v>
      </c>
      <c r="D2444" s="190">
        <v>45597</v>
      </c>
      <c r="E2444" s="191">
        <v>45642</v>
      </c>
      <c r="F2444" s="132">
        <v>731.95</v>
      </c>
      <c r="G2444" s="193">
        <v>112120503040</v>
      </c>
      <c r="H2444" s="189" t="s">
        <v>4443</v>
      </c>
      <c r="I2444" s="189" t="s">
        <v>3559</v>
      </c>
      <c r="J2444" s="189" t="s">
        <v>267</v>
      </c>
      <c r="L2444" s="140" t="s">
        <v>755</v>
      </c>
      <c r="M2444" s="139" t="s">
        <v>268</v>
      </c>
    </row>
    <row r="2445" spans="1:13">
      <c r="A2445" s="189" t="s">
        <v>2018</v>
      </c>
      <c r="B2445" s="189"/>
      <c r="C2445" s="189" t="s">
        <v>4442</v>
      </c>
      <c r="D2445" s="190">
        <v>45597</v>
      </c>
      <c r="E2445" s="191">
        <v>45642</v>
      </c>
      <c r="F2445" s="132">
        <v>640.46</v>
      </c>
      <c r="G2445" s="193">
        <v>112120503040</v>
      </c>
      <c r="H2445" s="189" t="s">
        <v>4443</v>
      </c>
      <c r="I2445" s="189" t="s">
        <v>3559</v>
      </c>
      <c r="J2445" s="189" t="s">
        <v>267</v>
      </c>
      <c r="L2445" s="140" t="s">
        <v>755</v>
      </c>
      <c r="M2445" s="139" t="s">
        <v>268</v>
      </c>
    </row>
    <row r="2446" spans="1:13">
      <c r="A2446" s="189" t="s">
        <v>2019</v>
      </c>
      <c r="B2446" s="189"/>
      <c r="C2446" s="189" t="s">
        <v>4444</v>
      </c>
      <c r="D2446" s="190">
        <v>45597</v>
      </c>
      <c r="E2446" s="191">
        <v>45642</v>
      </c>
      <c r="F2446" s="132">
        <v>922.47</v>
      </c>
      <c r="G2446" s="193">
        <v>112120503040</v>
      </c>
      <c r="H2446" s="189" t="s">
        <v>4445</v>
      </c>
      <c r="I2446" s="189" t="s">
        <v>2866</v>
      </c>
      <c r="J2446" s="189" t="s">
        <v>433</v>
      </c>
      <c r="L2446" s="140" t="s">
        <v>755</v>
      </c>
      <c r="M2446" s="139" t="s">
        <v>434</v>
      </c>
    </row>
    <row r="2447" spans="1:13">
      <c r="A2447" s="189" t="s">
        <v>2020</v>
      </c>
      <c r="B2447" s="189"/>
      <c r="C2447" s="189" t="s">
        <v>4446</v>
      </c>
      <c r="D2447" s="190">
        <v>45597</v>
      </c>
      <c r="E2447" s="191">
        <v>45642</v>
      </c>
      <c r="F2447" s="132">
        <v>370.53</v>
      </c>
      <c r="G2447" s="193">
        <v>112120503040</v>
      </c>
      <c r="H2447" s="189" t="s">
        <v>4447</v>
      </c>
      <c r="I2447" s="189" t="s">
        <v>3300</v>
      </c>
      <c r="J2447" s="189" t="s">
        <v>139</v>
      </c>
      <c r="L2447" s="140" t="s">
        <v>755</v>
      </c>
      <c r="M2447" s="139" t="s">
        <v>140</v>
      </c>
    </row>
    <row r="2448" spans="1:13">
      <c r="A2448" s="189" t="s">
        <v>2021</v>
      </c>
      <c r="B2448" s="189"/>
      <c r="C2448" s="189" t="s">
        <v>4448</v>
      </c>
      <c r="D2448" s="190">
        <v>45597</v>
      </c>
      <c r="E2448" s="191">
        <v>45642</v>
      </c>
      <c r="F2448" s="132">
        <v>4847.0200000000004</v>
      </c>
      <c r="G2448" s="193">
        <v>112120503040</v>
      </c>
      <c r="H2448" s="189" t="s">
        <v>4449</v>
      </c>
      <c r="I2448" s="189" t="s">
        <v>2868</v>
      </c>
      <c r="J2448" s="189" t="s">
        <v>437</v>
      </c>
      <c r="L2448" s="140" t="s">
        <v>755</v>
      </c>
      <c r="M2448" s="139" t="s">
        <v>438</v>
      </c>
    </row>
    <row r="2449" spans="1:13">
      <c r="A2449" s="189" t="s">
        <v>2022</v>
      </c>
      <c r="B2449" s="189"/>
      <c r="C2449" s="189" t="s">
        <v>4450</v>
      </c>
      <c r="D2449" s="190">
        <v>45597</v>
      </c>
      <c r="E2449" s="191">
        <v>45642</v>
      </c>
      <c r="F2449" s="132">
        <v>486.39</v>
      </c>
      <c r="G2449" s="193">
        <v>112120503040</v>
      </c>
      <c r="H2449" s="189" t="s">
        <v>4451</v>
      </c>
      <c r="I2449" s="189" t="s">
        <v>3381</v>
      </c>
      <c r="J2449" s="189" t="s">
        <v>445</v>
      </c>
      <c r="L2449" s="140" t="s">
        <v>755</v>
      </c>
      <c r="M2449" s="139" t="s">
        <v>446</v>
      </c>
    </row>
    <row r="2450" spans="1:13">
      <c r="A2450" s="189" t="s">
        <v>2022</v>
      </c>
      <c r="B2450" s="189"/>
      <c r="C2450" s="189" t="s">
        <v>4452</v>
      </c>
      <c r="D2450" s="190">
        <v>45597</v>
      </c>
      <c r="E2450" s="191">
        <v>45642</v>
      </c>
      <c r="F2450" s="132">
        <v>891.87</v>
      </c>
      <c r="G2450" s="193">
        <v>112120503040</v>
      </c>
      <c r="H2450" s="189" t="s">
        <v>4453</v>
      </c>
      <c r="I2450" s="189" t="s">
        <v>3381</v>
      </c>
      <c r="J2450" s="189" t="s">
        <v>445</v>
      </c>
      <c r="L2450" s="140" t="s">
        <v>755</v>
      </c>
      <c r="M2450" s="139" t="s">
        <v>446</v>
      </c>
    </row>
    <row r="2451" spans="1:13">
      <c r="A2451" s="189" t="s">
        <v>2046</v>
      </c>
      <c r="B2451" s="189"/>
      <c r="C2451" s="189" t="s">
        <v>4454</v>
      </c>
      <c r="D2451" s="190">
        <v>45597</v>
      </c>
      <c r="E2451" s="191">
        <v>45642</v>
      </c>
      <c r="F2451" s="132">
        <v>322.47000000000003</v>
      </c>
      <c r="G2451" s="193">
        <v>112120503040</v>
      </c>
      <c r="H2451" s="189" t="s">
        <v>4455</v>
      </c>
      <c r="I2451" s="189" t="s">
        <v>3234</v>
      </c>
      <c r="J2451" s="189" t="s">
        <v>89</v>
      </c>
      <c r="L2451" s="140" t="s">
        <v>755</v>
      </c>
      <c r="M2451" s="139" t="s">
        <v>90</v>
      </c>
    </row>
    <row r="2452" spans="1:13">
      <c r="A2452" s="189" t="s">
        <v>2023</v>
      </c>
      <c r="B2452" s="189"/>
      <c r="C2452" s="189" t="s">
        <v>4456</v>
      </c>
      <c r="D2452" s="190">
        <v>45597</v>
      </c>
      <c r="E2452" s="191">
        <v>45642</v>
      </c>
      <c r="F2452" s="132">
        <v>706.93</v>
      </c>
      <c r="G2452" s="193">
        <v>112120503040</v>
      </c>
      <c r="H2452" s="189" t="s">
        <v>4457</v>
      </c>
      <c r="I2452" s="189" t="s">
        <v>3527</v>
      </c>
      <c r="J2452" s="189" t="s">
        <v>261</v>
      </c>
      <c r="L2452" s="140" t="s">
        <v>755</v>
      </c>
      <c r="M2452" s="139" t="s">
        <v>262</v>
      </c>
    </row>
    <row r="2453" spans="1:13">
      <c r="A2453" s="189" t="s">
        <v>2023</v>
      </c>
      <c r="B2453" s="189"/>
      <c r="C2453" s="189" t="s">
        <v>4456</v>
      </c>
      <c r="D2453" s="190">
        <v>45597</v>
      </c>
      <c r="E2453" s="191">
        <v>45642</v>
      </c>
      <c r="F2453" s="132">
        <v>637.12</v>
      </c>
      <c r="G2453" s="193">
        <v>112120503040</v>
      </c>
      <c r="H2453" s="189" t="s">
        <v>4457</v>
      </c>
      <c r="I2453" s="189" t="s">
        <v>3527</v>
      </c>
      <c r="J2453" s="189" t="s">
        <v>261</v>
      </c>
      <c r="L2453" s="140" t="s">
        <v>755</v>
      </c>
      <c r="M2453" s="139" t="s">
        <v>262</v>
      </c>
    </row>
    <row r="2454" spans="1:13">
      <c r="A2454" s="189" t="s">
        <v>2023</v>
      </c>
      <c r="B2454" s="189"/>
      <c r="C2454" s="189" t="s">
        <v>4456</v>
      </c>
      <c r="D2454" s="190">
        <v>45597</v>
      </c>
      <c r="E2454" s="191">
        <v>45642</v>
      </c>
      <c r="F2454" s="132">
        <v>170.8</v>
      </c>
      <c r="G2454" s="193">
        <v>112120503040</v>
      </c>
      <c r="H2454" s="189" t="s">
        <v>4457</v>
      </c>
      <c r="I2454" s="189" t="s">
        <v>3527</v>
      </c>
      <c r="J2454" s="189" t="s">
        <v>261</v>
      </c>
      <c r="L2454" s="140" t="s">
        <v>755</v>
      </c>
      <c r="M2454" s="139" t="s">
        <v>262</v>
      </c>
    </row>
    <row r="2455" spans="1:13">
      <c r="A2455" s="189" t="s">
        <v>2024</v>
      </c>
      <c r="B2455" s="189"/>
      <c r="C2455" s="189" t="s">
        <v>4458</v>
      </c>
      <c r="D2455" s="190">
        <v>45597</v>
      </c>
      <c r="E2455" s="191">
        <v>45642</v>
      </c>
      <c r="F2455" s="132">
        <v>7981.94</v>
      </c>
      <c r="G2455" s="193">
        <v>112120503040</v>
      </c>
      <c r="H2455" s="189" t="s">
        <v>4459</v>
      </c>
      <c r="I2455" s="189" t="s">
        <v>1876</v>
      </c>
      <c r="J2455" s="189" t="s">
        <v>26</v>
      </c>
      <c r="L2455" s="140" t="s">
        <v>755</v>
      </c>
      <c r="M2455" s="139" t="s">
        <v>27</v>
      </c>
    </row>
    <row r="2456" spans="1:13">
      <c r="A2456" s="189" t="s">
        <v>2025</v>
      </c>
      <c r="B2456" s="189"/>
      <c r="C2456" s="189" t="s">
        <v>4460</v>
      </c>
      <c r="D2456" s="190">
        <v>45597</v>
      </c>
      <c r="E2456" s="191">
        <v>45642</v>
      </c>
      <c r="F2456" s="132">
        <v>8298.81</v>
      </c>
      <c r="G2456" s="193">
        <v>112120503040</v>
      </c>
      <c r="H2456" s="189" t="s">
        <v>4461</v>
      </c>
      <c r="I2456" s="189" t="s">
        <v>1868</v>
      </c>
      <c r="J2456" s="189" t="s">
        <v>63</v>
      </c>
      <c r="L2456" s="140" t="s">
        <v>755</v>
      </c>
      <c r="M2456" s="139" t="s">
        <v>64</v>
      </c>
    </row>
    <row r="2457" spans="1:13">
      <c r="A2457" s="189" t="s">
        <v>2025</v>
      </c>
      <c r="B2457" s="189"/>
      <c r="C2457" s="189" t="s">
        <v>4460</v>
      </c>
      <c r="D2457" s="190">
        <v>45597</v>
      </c>
      <c r="E2457" s="191">
        <v>45642</v>
      </c>
      <c r="F2457" s="132">
        <v>7261.46</v>
      </c>
      <c r="G2457" s="193">
        <v>112120503040</v>
      </c>
      <c r="H2457" s="189" t="s">
        <v>4461</v>
      </c>
      <c r="I2457" s="189" t="s">
        <v>1868</v>
      </c>
      <c r="J2457" s="189" t="s">
        <v>63</v>
      </c>
      <c r="L2457" s="140" t="s">
        <v>755</v>
      </c>
      <c r="M2457" s="139" t="s">
        <v>64</v>
      </c>
    </row>
    <row r="2458" spans="1:13">
      <c r="A2458" s="189" t="s">
        <v>2026</v>
      </c>
      <c r="B2458" s="189"/>
      <c r="C2458" s="189" t="s">
        <v>4462</v>
      </c>
      <c r="D2458" s="190">
        <v>45597</v>
      </c>
      <c r="E2458" s="191">
        <v>45642</v>
      </c>
      <c r="F2458" s="132">
        <v>148.21</v>
      </c>
      <c r="G2458" s="193">
        <v>112120503040</v>
      </c>
      <c r="H2458" s="189" t="s">
        <v>4463</v>
      </c>
      <c r="I2458" s="189" t="s">
        <v>3326</v>
      </c>
      <c r="J2458" s="189" t="s">
        <v>135</v>
      </c>
      <c r="L2458" s="140" t="s">
        <v>755</v>
      </c>
      <c r="M2458" s="139" t="s">
        <v>136</v>
      </c>
    </row>
    <row r="2459" spans="1:13">
      <c r="A2459" s="189" t="s">
        <v>2027</v>
      </c>
      <c r="B2459" s="189"/>
      <c r="C2459" s="189" t="s">
        <v>4464</v>
      </c>
      <c r="D2459" s="190">
        <v>45597</v>
      </c>
      <c r="E2459" s="191">
        <v>45642</v>
      </c>
      <c r="F2459" s="132">
        <v>330.02</v>
      </c>
      <c r="G2459" s="193">
        <v>112120503040</v>
      </c>
      <c r="H2459" s="189" t="s">
        <v>4465</v>
      </c>
      <c r="I2459" s="189" t="s">
        <v>3268</v>
      </c>
      <c r="J2459" s="189" t="s">
        <v>119</v>
      </c>
      <c r="L2459" s="140" t="s">
        <v>755</v>
      </c>
      <c r="M2459" s="139" t="s">
        <v>120</v>
      </c>
    </row>
    <row r="2460" spans="1:13">
      <c r="A2460" s="189" t="s">
        <v>495</v>
      </c>
      <c r="B2460" s="189"/>
      <c r="C2460" s="189" t="s">
        <v>4466</v>
      </c>
      <c r="D2460" s="190">
        <v>45597</v>
      </c>
      <c r="E2460" s="191">
        <v>45642</v>
      </c>
      <c r="F2460" s="132">
        <v>222.32</v>
      </c>
      <c r="G2460" s="193">
        <v>112120503040</v>
      </c>
      <c r="H2460" s="189" t="s">
        <v>4467</v>
      </c>
      <c r="I2460" s="189" t="s">
        <v>3304</v>
      </c>
      <c r="J2460" s="189" t="s">
        <v>157</v>
      </c>
      <c r="L2460" s="140" t="s">
        <v>755</v>
      </c>
      <c r="M2460" s="139" t="s">
        <v>158</v>
      </c>
    </row>
    <row r="2461" spans="1:13">
      <c r="A2461" s="189" t="s">
        <v>2028</v>
      </c>
      <c r="B2461" s="189"/>
      <c r="C2461" s="189" t="s">
        <v>4468</v>
      </c>
      <c r="D2461" s="190">
        <v>45566</v>
      </c>
      <c r="E2461" s="191">
        <v>45642</v>
      </c>
      <c r="F2461" s="132">
        <v>151.16999999999999</v>
      </c>
      <c r="G2461" s="193">
        <v>112120503040</v>
      </c>
      <c r="H2461" s="189" t="s">
        <v>4469</v>
      </c>
      <c r="I2461" s="189" t="s">
        <v>3242</v>
      </c>
      <c r="J2461" s="189" t="s">
        <v>459</v>
      </c>
      <c r="L2461" s="140" t="s">
        <v>755</v>
      </c>
      <c r="M2461" s="139" t="s">
        <v>460</v>
      </c>
    </row>
    <row r="2462" spans="1:13">
      <c r="A2462" s="189" t="s">
        <v>2028</v>
      </c>
      <c r="B2462" s="189"/>
      <c r="C2462" s="189" t="s">
        <v>4470</v>
      </c>
      <c r="D2462" s="190">
        <v>45597</v>
      </c>
      <c r="E2462" s="191">
        <v>45642</v>
      </c>
      <c r="F2462" s="132">
        <v>195.73</v>
      </c>
      <c r="G2462" s="193">
        <v>112120503040</v>
      </c>
      <c r="H2462" s="189" t="s">
        <v>4471</v>
      </c>
      <c r="I2462" s="189" t="s">
        <v>3242</v>
      </c>
      <c r="J2462" s="189" t="s">
        <v>459</v>
      </c>
      <c r="L2462" s="140" t="s">
        <v>755</v>
      </c>
      <c r="M2462" s="139" t="s">
        <v>460</v>
      </c>
    </row>
    <row r="2463" spans="1:13">
      <c r="A2463" s="189" t="s">
        <v>2028</v>
      </c>
      <c r="B2463" s="189"/>
      <c r="C2463" s="189" t="s">
        <v>4470</v>
      </c>
      <c r="D2463" s="190">
        <v>45597</v>
      </c>
      <c r="E2463" s="191">
        <v>45642</v>
      </c>
      <c r="F2463" s="132">
        <v>171.27</v>
      </c>
      <c r="G2463" s="193">
        <v>112120503040</v>
      </c>
      <c r="H2463" s="189" t="s">
        <v>4471</v>
      </c>
      <c r="I2463" s="189" t="s">
        <v>3242</v>
      </c>
      <c r="J2463" s="189" t="s">
        <v>459</v>
      </c>
      <c r="L2463" s="140" t="s">
        <v>755</v>
      </c>
      <c r="M2463" s="139" t="s">
        <v>460</v>
      </c>
    </row>
    <row r="2464" spans="1:13">
      <c r="A2464" s="189" t="s">
        <v>2029</v>
      </c>
      <c r="B2464" s="189"/>
      <c r="C2464" s="189" t="s">
        <v>4472</v>
      </c>
      <c r="D2464" s="190">
        <v>45597</v>
      </c>
      <c r="E2464" s="191">
        <v>45642</v>
      </c>
      <c r="F2464" s="132">
        <v>487.97</v>
      </c>
      <c r="G2464" s="193">
        <v>112120503040</v>
      </c>
      <c r="H2464" s="189" t="s">
        <v>4473</v>
      </c>
      <c r="I2464" s="189" t="s">
        <v>3576</v>
      </c>
      <c r="J2464" s="189" t="s">
        <v>221</v>
      </c>
      <c r="L2464" s="140" t="s">
        <v>755</v>
      </c>
      <c r="M2464" s="139" t="s">
        <v>222</v>
      </c>
    </row>
    <row r="2465" spans="1:13">
      <c r="A2465" s="189" t="s">
        <v>2029</v>
      </c>
      <c r="B2465" s="189"/>
      <c r="C2465" s="189" t="s">
        <v>4472</v>
      </c>
      <c r="D2465" s="190">
        <v>45597</v>
      </c>
      <c r="E2465" s="191">
        <v>45642</v>
      </c>
      <c r="F2465" s="132">
        <v>426.97</v>
      </c>
      <c r="G2465" s="193">
        <v>112120503040</v>
      </c>
      <c r="H2465" s="189" t="s">
        <v>4473</v>
      </c>
      <c r="I2465" s="189" t="s">
        <v>3576</v>
      </c>
      <c r="J2465" s="189" t="s">
        <v>221</v>
      </c>
      <c r="L2465" s="140" t="s">
        <v>755</v>
      </c>
      <c r="M2465" s="139" t="s">
        <v>222</v>
      </c>
    </row>
    <row r="2466" spans="1:13">
      <c r="A2466" s="189" t="s">
        <v>2031</v>
      </c>
      <c r="B2466" s="189"/>
      <c r="C2466" s="189" t="s">
        <v>4474</v>
      </c>
      <c r="D2466" s="190">
        <v>45597</v>
      </c>
      <c r="E2466" s="191">
        <v>45642</v>
      </c>
      <c r="F2466" s="132">
        <v>148.21</v>
      </c>
      <c r="G2466" s="193">
        <v>112120503040</v>
      </c>
      <c r="H2466" s="189" t="s">
        <v>4475</v>
      </c>
      <c r="I2466" s="189" t="s">
        <v>3302</v>
      </c>
      <c r="J2466" s="189" t="s">
        <v>14</v>
      </c>
      <c r="L2466" s="140" t="s">
        <v>755</v>
      </c>
      <c r="M2466" s="139" t="s">
        <v>15</v>
      </c>
    </row>
    <row r="2467" spans="1:13">
      <c r="A2467" s="189" t="s">
        <v>2033</v>
      </c>
      <c r="B2467" s="189"/>
      <c r="C2467" s="189" t="s">
        <v>4476</v>
      </c>
      <c r="D2467" s="190">
        <v>45597</v>
      </c>
      <c r="E2467" s="191">
        <v>45642</v>
      </c>
      <c r="F2467" s="132">
        <v>807.92</v>
      </c>
      <c r="G2467" s="193">
        <v>112120503040</v>
      </c>
      <c r="H2467" s="189" t="s">
        <v>4477</v>
      </c>
      <c r="I2467" s="189" t="s">
        <v>3582</v>
      </c>
      <c r="J2467" s="189" t="s">
        <v>277</v>
      </c>
      <c r="L2467" s="140" t="s">
        <v>755</v>
      </c>
      <c r="M2467" s="139" t="s">
        <v>278</v>
      </c>
    </row>
    <row r="2468" spans="1:13">
      <c r="A2468" s="189" t="s">
        <v>2033</v>
      </c>
      <c r="B2468" s="189"/>
      <c r="C2468" s="189" t="s">
        <v>4476</v>
      </c>
      <c r="D2468" s="190">
        <v>45597</v>
      </c>
      <c r="E2468" s="191">
        <v>45642</v>
      </c>
      <c r="F2468" s="132">
        <v>706.93</v>
      </c>
      <c r="G2468" s="193">
        <v>112120503040</v>
      </c>
      <c r="H2468" s="189" t="s">
        <v>4477</v>
      </c>
      <c r="I2468" s="189" t="s">
        <v>3582</v>
      </c>
      <c r="J2468" s="189" t="s">
        <v>277</v>
      </c>
      <c r="L2468" s="140" t="s">
        <v>755</v>
      </c>
      <c r="M2468" s="139" t="s">
        <v>278</v>
      </c>
    </row>
    <row r="2469" spans="1:13">
      <c r="A2469" s="189" t="s">
        <v>2034</v>
      </c>
      <c r="B2469" s="189"/>
      <c r="C2469" s="189" t="s">
        <v>4478</v>
      </c>
      <c r="D2469" s="190">
        <v>45597</v>
      </c>
      <c r="E2469" s="191">
        <v>45642</v>
      </c>
      <c r="F2469" s="132">
        <v>10670.47</v>
      </c>
      <c r="G2469" s="193">
        <v>112120503040</v>
      </c>
      <c r="H2469" s="189" t="s">
        <v>4479</v>
      </c>
      <c r="I2469" s="189" t="s">
        <v>3521</v>
      </c>
      <c r="J2469" s="189" t="s">
        <v>219</v>
      </c>
      <c r="L2469" s="140" t="s">
        <v>755</v>
      </c>
      <c r="M2469" s="139" t="s">
        <v>220</v>
      </c>
    </row>
    <row r="2470" spans="1:13">
      <c r="A2470" s="189" t="s">
        <v>2034</v>
      </c>
      <c r="B2470" s="189"/>
      <c r="C2470" s="189" t="s">
        <v>4478</v>
      </c>
      <c r="D2470" s="190">
        <v>45597</v>
      </c>
      <c r="E2470" s="191">
        <v>45642</v>
      </c>
      <c r="F2470" s="132">
        <v>12194.82</v>
      </c>
      <c r="G2470" s="193">
        <v>112120503040</v>
      </c>
      <c r="H2470" s="189" t="s">
        <v>4479</v>
      </c>
      <c r="I2470" s="189" t="s">
        <v>3521</v>
      </c>
      <c r="J2470" s="189" t="s">
        <v>219</v>
      </c>
      <c r="L2470" s="140" t="s">
        <v>755</v>
      </c>
      <c r="M2470" s="139" t="s">
        <v>220</v>
      </c>
    </row>
    <row r="2471" spans="1:13">
      <c r="A2471" s="189" t="s">
        <v>2035</v>
      </c>
      <c r="B2471" s="189"/>
      <c r="C2471" s="189" t="s">
        <v>4480</v>
      </c>
      <c r="D2471" s="190">
        <v>45597</v>
      </c>
      <c r="E2471" s="191">
        <v>45642</v>
      </c>
      <c r="F2471" s="132">
        <v>146.80000000000001</v>
      </c>
      <c r="G2471" s="193">
        <v>112120503040</v>
      </c>
      <c r="H2471" s="189" t="s">
        <v>4481</v>
      </c>
      <c r="I2471" s="189" t="s">
        <v>3340</v>
      </c>
      <c r="J2471" s="189" t="s">
        <v>463</v>
      </c>
      <c r="L2471" s="140" t="s">
        <v>755</v>
      </c>
      <c r="M2471" s="139" t="s">
        <v>464</v>
      </c>
    </row>
    <row r="2472" spans="1:13">
      <c r="A2472" s="189" t="s">
        <v>2035</v>
      </c>
      <c r="B2472" s="189"/>
      <c r="C2472" s="189" t="s">
        <v>4480</v>
      </c>
      <c r="D2472" s="190">
        <v>45597</v>
      </c>
      <c r="E2472" s="191">
        <v>45642</v>
      </c>
      <c r="F2472" s="132">
        <v>128.44999999999999</v>
      </c>
      <c r="G2472" s="193">
        <v>112120503040</v>
      </c>
      <c r="H2472" s="189" t="s">
        <v>4481</v>
      </c>
      <c r="I2472" s="189" t="s">
        <v>3340</v>
      </c>
      <c r="J2472" s="189" t="s">
        <v>463</v>
      </c>
      <c r="L2472" s="140" t="s">
        <v>755</v>
      </c>
      <c r="M2472" s="139" t="s">
        <v>464</v>
      </c>
    </row>
    <row r="2473" spans="1:13">
      <c r="A2473" s="189" t="s">
        <v>2047</v>
      </c>
      <c r="B2473" s="189"/>
      <c r="C2473" s="189" t="s">
        <v>4482</v>
      </c>
      <c r="D2473" s="190">
        <v>45597</v>
      </c>
      <c r="E2473" s="191">
        <v>45642</v>
      </c>
      <c r="F2473" s="132">
        <v>293.45</v>
      </c>
      <c r="G2473" s="193">
        <v>112120503040</v>
      </c>
      <c r="H2473" s="189" t="s">
        <v>4483</v>
      </c>
      <c r="I2473" s="189" t="s">
        <v>3322</v>
      </c>
      <c r="J2473" s="189" t="s">
        <v>159</v>
      </c>
      <c r="L2473" s="140" t="s">
        <v>755</v>
      </c>
      <c r="M2473" s="139" t="s">
        <v>160</v>
      </c>
    </row>
    <row r="2474" spans="1:13">
      <c r="A2474" s="189" t="s">
        <v>2036</v>
      </c>
      <c r="B2474" s="189"/>
      <c r="C2474" s="189" t="s">
        <v>4484</v>
      </c>
      <c r="D2474" s="190">
        <v>45597</v>
      </c>
      <c r="E2474" s="191">
        <v>45642</v>
      </c>
      <c r="F2474" s="132">
        <v>2809.92</v>
      </c>
      <c r="G2474" s="193">
        <v>112120503040</v>
      </c>
      <c r="H2474" s="189" t="s">
        <v>4485</v>
      </c>
      <c r="I2474" s="189" t="s">
        <v>3404</v>
      </c>
      <c r="J2474" s="189" t="s">
        <v>477</v>
      </c>
      <c r="L2474" s="140" t="s">
        <v>755</v>
      </c>
      <c r="M2474" s="139" t="s">
        <v>478</v>
      </c>
    </row>
    <row r="2475" spans="1:13">
      <c r="A2475" s="189" t="s">
        <v>2036</v>
      </c>
      <c r="B2475" s="189"/>
      <c r="C2475" s="189" t="s">
        <v>4486</v>
      </c>
      <c r="D2475" s="190">
        <v>45597</v>
      </c>
      <c r="E2475" s="191">
        <v>45642</v>
      </c>
      <c r="F2475" s="132">
        <v>5152.45</v>
      </c>
      <c r="G2475" s="193">
        <v>112120503040</v>
      </c>
      <c r="H2475" s="189" t="s">
        <v>4487</v>
      </c>
      <c r="I2475" s="189" t="s">
        <v>3404</v>
      </c>
      <c r="J2475" s="189" t="s">
        <v>477</v>
      </c>
      <c r="L2475" s="140" t="s">
        <v>755</v>
      </c>
      <c r="M2475" s="139" t="s">
        <v>478</v>
      </c>
    </row>
    <row r="2476" spans="1:13">
      <c r="A2476" s="189" t="s">
        <v>2039</v>
      </c>
      <c r="B2476" s="189"/>
      <c r="C2476" s="189" t="s">
        <v>4488</v>
      </c>
      <c r="D2476" s="190">
        <v>45597</v>
      </c>
      <c r="E2476" s="191">
        <v>45642</v>
      </c>
      <c r="F2476" s="132">
        <v>731.33</v>
      </c>
      <c r="G2476" s="193">
        <v>112120503040</v>
      </c>
      <c r="H2476" s="189" t="s">
        <v>4489</v>
      </c>
      <c r="I2476" s="189" t="s">
        <v>3545</v>
      </c>
      <c r="J2476" s="189" t="s">
        <v>235</v>
      </c>
      <c r="L2476" s="140" t="s">
        <v>755</v>
      </c>
      <c r="M2476" s="139" t="s">
        <v>236</v>
      </c>
    </row>
    <row r="2477" spans="1:13">
      <c r="A2477" s="189" t="s">
        <v>2039</v>
      </c>
      <c r="B2477" s="189"/>
      <c r="C2477" s="189" t="s">
        <v>4488</v>
      </c>
      <c r="D2477" s="190">
        <v>45597</v>
      </c>
      <c r="E2477" s="191">
        <v>45642</v>
      </c>
      <c r="F2477" s="132">
        <v>639.91</v>
      </c>
      <c r="G2477" s="193">
        <v>112120503040</v>
      </c>
      <c r="H2477" s="189" t="s">
        <v>4489</v>
      </c>
      <c r="I2477" s="189" t="s">
        <v>3545</v>
      </c>
      <c r="J2477" s="189" t="s">
        <v>235</v>
      </c>
      <c r="L2477" s="140" t="s">
        <v>755</v>
      </c>
      <c r="M2477" s="139" t="s">
        <v>236</v>
      </c>
    </row>
    <row r="2478" spans="1:13">
      <c r="A2478" s="189" t="s">
        <v>2040</v>
      </c>
      <c r="B2478" s="189"/>
      <c r="C2478" s="189" t="s">
        <v>4490</v>
      </c>
      <c r="D2478" s="190">
        <v>45597</v>
      </c>
      <c r="E2478" s="191">
        <v>45642</v>
      </c>
      <c r="F2478" s="132">
        <v>607.73</v>
      </c>
      <c r="G2478" s="193">
        <v>112120503040</v>
      </c>
      <c r="H2478" s="189" t="s">
        <v>4491</v>
      </c>
      <c r="I2478" s="189" t="s">
        <v>3588</v>
      </c>
      <c r="J2478" s="189" t="s">
        <v>281</v>
      </c>
      <c r="L2478" s="140" t="s">
        <v>755</v>
      </c>
      <c r="M2478" s="139" t="s">
        <v>282</v>
      </c>
    </row>
    <row r="2479" spans="1:13">
      <c r="A2479" s="189" t="s">
        <v>2040</v>
      </c>
      <c r="B2479" s="189"/>
      <c r="C2479" s="189" t="s">
        <v>4490</v>
      </c>
      <c r="D2479" s="190">
        <v>45597</v>
      </c>
      <c r="E2479" s="191">
        <v>45642</v>
      </c>
      <c r="F2479" s="132">
        <v>531.76</v>
      </c>
      <c r="G2479" s="193">
        <v>112120503040</v>
      </c>
      <c r="H2479" s="189" t="s">
        <v>4491</v>
      </c>
      <c r="I2479" s="189" t="s">
        <v>3588</v>
      </c>
      <c r="J2479" s="189" t="s">
        <v>281</v>
      </c>
      <c r="L2479" s="140" t="s">
        <v>755</v>
      </c>
      <c r="M2479" s="139" t="s">
        <v>282</v>
      </c>
    </row>
    <row r="2480" spans="1:13">
      <c r="A2480" s="189" t="s">
        <v>2041</v>
      </c>
      <c r="B2480" s="189"/>
      <c r="C2480" s="189" t="s">
        <v>4492</v>
      </c>
      <c r="D2480" s="190">
        <v>45597</v>
      </c>
      <c r="E2480" s="191">
        <v>45642</v>
      </c>
      <c r="F2480" s="132">
        <v>362.18</v>
      </c>
      <c r="G2480" s="193">
        <v>112120503040</v>
      </c>
      <c r="H2480" s="189" t="s">
        <v>4493</v>
      </c>
      <c r="I2480" s="189" t="s">
        <v>3828</v>
      </c>
      <c r="J2480" s="189" t="s">
        <v>8</v>
      </c>
      <c r="L2480" s="140" t="s">
        <v>755</v>
      </c>
      <c r="M2480" s="139" t="s">
        <v>9</v>
      </c>
    </row>
    <row r="2481" spans="1:13">
      <c r="A2481" s="189" t="s">
        <v>2041</v>
      </c>
      <c r="B2481" s="189"/>
      <c r="C2481" s="189" t="s">
        <v>4492</v>
      </c>
      <c r="D2481" s="190">
        <v>45597</v>
      </c>
      <c r="E2481" s="191">
        <v>45642</v>
      </c>
      <c r="F2481" s="132">
        <v>513.1</v>
      </c>
      <c r="G2481" s="193">
        <v>112120503040</v>
      </c>
      <c r="H2481" s="189" t="s">
        <v>4493</v>
      </c>
      <c r="I2481" s="189" t="s">
        <v>3826</v>
      </c>
      <c r="J2481" s="189" t="s">
        <v>373</v>
      </c>
      <c r="L2481" s="140" t="s">
        <v>755</v>
      </c>
      <c r="M2481" s="139" t="s">
        <v>374</v>
      </c>
    </row>
    <row r="2482" spans="1:13">
      <c r="A2482" s="189" t="s">
        <v>2049</v>
      </c>
      <c r="B2482" s="189"/>
      <c r="C2482" s="189" t="s">
        <v>4494</v>
      </c>
      <c r="D2482" s="190">
        <v>45597</v>
      </c>
      <c r="E2482" s="191">
        <v>45643</v>
      </c>
      <c r="F2482" s="132">
        <v>810.65</v>
      </c>
      <c r="G2482" s="193">
        <v>112120503040</v>
      </c>
      <c r="H2482" s="189" t="s">
        <v>4495</v>
      </c>
      <c r="I2482" s="189" t="s">
        <v>3362</v>
      </c>
      <c r="J2482" s="189" t="s">
        <v>367</v>
      </c>
      <c r="L2482" s="140" t="s">
        <v>755</v>
      </c>
      <c r="M2482" s="139" t="s">
        <v>368</v>
      </c>
    </row>
    <row r="2483" spans="1:13">
      <c r="A2483" s="189" t="s">
        <v>2049</v>
      </c>
      <c r="B2483" s="189"/>
      <c r="C2483" s="189" t="s">
        <v>4496</v>
      </c>
      <c r="D2483" s="190">
        <v>45597</v>
      </c>
      <c r="E2483" s="191">
        <v>45643</v>
      </c>
      <c r="F2483" s="132">
        <v>1486.46</v>
      </c>
      <c r="G2483" s="193">
        <v>112120503040</v>
      </c>
      <c r="H2483" s="189" t="s">
        <v>4497</v>
      </c>
      <c r="I2483" s="189" t="s">
        <v>3362</v>
      </c>
      <c r="J2483" s="189" t="s">
        <v>367</v>
      </c>
      <c r="L2483" s="140" t="s">
        <v>755</v>
      </c>
      <c r="M2483" s="139" t="s">
        <v>368</v>
      </c>
    </row>
    <row r="2484" spans="1:13">
      <c r="A2484" s="189" t="s">
        <v>1820</v>
      </c>
      <c r="B2484" s="189"/>
      <c r="C2484" s="189" t="s">
        <v>4498</v>
      </c>
      <c r="D2484" s="190">
        <v>45627</v>
      </c>
      <c r="E2484" s="191">
        <v>45643</v>
      </c>
      <c r="F2484" s="132">
        <v>1022</v>
      </c>
      <c r="G2484" s="193">
        <v>112120801050</v>
      </c>
      <c r="H2484" s="189" t="s">
        <v>1821</v>
      </c>
      <c r="I2484" s="189" t="s">
        <v>2183</v>
      </c>
      <c r="J2484" s="189" t="s">
        <v>38</v>
      </c>
      <c r="L2484" s="140" t="s">
        <v>755</v>
      </c>
      <c r="M2484" s="139" t="s">
        <v>39</v>
      </c>
    </row>
    <row r="2485" spans="1:13">
      <c r="A2485" s="189" t="s">
        <v>1820</v>
      </c>
      <c r="B2485" s="189"/>
      <c r="C2485" s="189" t="s">
        <v>4499</v>
      </c>
      <c r="D2485" s="190">
        <v>45627</v>
      </c>
      <c r="E2485" s="191">
        <v>45643</v>
      </c>
      <c r="F2485" s="132">
        <v>1022</v>
      </c>
      <c r="G2485" s="193">
        <v>112120801050</v>
      </c>
      <c r="H2485" s="189" t="s">
        <v>1821</v>
      </c>
      <c r="I2485" s="189" t="s">
        <v>4048</v>
      </c>
      <c r="J2485" s="189" t="s">
        <v>49</v>
      </c>
      <c r="L2485" s="140" t="s">
        <v>755</v>
      </c>
      <c r="M2485" s="139" t="s">
        <v>50</v>
      </c>
    </row>
    <row r="2486" spans="1:13">
      <c r="A2486" s="189" t="s">
        <v>1820</v>
      </c>
      <c r="B2486" s="189"/>
      <c r="C2486" s="189" t="s">
        <v>4500</v>
      </c>
      <c r="D2486" s="190">
        <v>45627</v>
      </c>
      <c r="E2486" s="191">
        <v>45643</v>
      </c>
      <c r="F2486" s="132">
        <v>1022</v>
      </c>
      <c r="G2486" s="193">
        <v>112120801050</v>
      </c>
      <c r="H2486" s="189" t="s">
        <v>1821</v>
      </c>
      <c r="I2486" s="189" t="s">
        <v>4255</v>
      </c>
      <c r="J2486" s="189" t="s">
        <v>175</v>
      </c>
      <c r="L2486" s="140" t="s">
        <v>755</v>
      </c>
      <c r="M2486" s="139" t="s">
        <v>176</v>
      </c>
    </row>
    <row r="2487" spans="1:13">
      <c r="A2487" s="189" t="s">
        <v>1820</v>
      </c>
      <c r="B2487" s="189"/>
      <c r="C2487" s="189" t="s">
        <v>4501</v>
      </c>
      <c r="D2487" s="190">
        <v>45627</v>
      </c>
      <c r="E2487" s="191">
        <v>45643</v>
      </c>
      <c r="F2487" s="132">
        <v>1022</v>
      </c>
      <c r="G2487" s="193">
        <v>112120801050</v>
      </c>
      <c r="H2487" s="189" t="s">
        <v>1821</v>
      </c>
      <c r="I2487" s="189" t="s">
        <v>4502</v>
      </c>
      <c r="J2487" s="189" t="s">
        <v>167</v>
      </c>
      <c r="L2487" s="140" t="s">
        <v>755</v>
      </c>
      <c r="M2487" s="139" t="s">
        <v>168</v>
      </c>
    </row>
    <row r="2488" spans="1:13">
      <c r="A2488" s="189" t="s">
        <v>1820</v>
      </c>
      <c r="B2488" s="189"/>
      <c r="C2488" s="189" t="s">
        <v>4503</v>
      </c>
      <c r="D2488" s="190">
        <v>45627</v>
      </c>
      <c r="E2488" s="191">
        <v>45643</v>
      </c>
      <c r="F2488" s="132">
        <v>1022</v>
      </c>
      <c r="G2488" s="193">
        <v>112120801050</v>
      </c>
      <c r="H2488" s="189" t="s">
        <v>1821</v>
      </c>
      <c r="I2488" s="189" t="s">
        <v>1828</v>
      </c>
      <c r="J2488" s="189" t="s">
        <v>55</v>
      </c>
      <c r="L2488" s="140" t="s">
        <v>755</v>
      </c>
      <c r="M2488" s="139" t="s">
        <v>56</v>
      </c>
    </row>
    <row r="2489" spans="1:13">
      <c r="A2489" s="189" t="s">
        <v>4504</v>
      </c>
      <c r="B2489" s="189"/>
      <c r="C2489" s="189" t="s">
        <v>4505</v>
      </c>
      <c r="D2489" s="190">
        <v>45597</v>
      </c>
      <c r="E2489" s="191">
        <v>45644</v>
      </c>
      <c r="F2489" s="132">
        <v>640.46</v>
      </c>
      <c r="G2489" s="193">
        <v>112120503040</v>
      </c>
      <c r="H2489" s="189" t="s">
        <v>4506</v>
      </c>
      <c r="I2489" s="189" t="s">
        <v>3543</v>
      </c>
      <c r="J2489" s="189" t="s">
        <v>227</v>
      </c>
      <c r="L2489" s="140" t="s">
        <v>755</v>
      </c>
      <c r="M2489" s="139" t="s">
        <v>228</v>
      </c>
    </row>
    <row r="2490" spans="1:13">
      <c r="A2490" s="189" t="s">
        <v>4504</v>
      </c>
      <c r="B2490" s="189"/>
      <c r="C2490" s="189" t="s">
        <v>4505</v>
      </c>
      <c r="D2490" s="190">
        <v>45597</v>
      </c>
      <c r="E2490" s="191">
        <v>45644</v>
      </c>
      <c r="F2490" s="132">
        <v>731.95</v>
      </c>
      <c r="G2490" s="193">
        <v>112120503040</v>
      </c>
      <c r="H2490" s="189" t="s">
        <v>4506</v>
      </c>
      <c r="I2490" s="189" t="s">
        <v>3543</v>
      </c>
      <c r="J2490" s="189" t="s">
        <v>227</v>
      </c>
      <c r="L2490" s="140" t="s">
        <v>755</v>
      </c>
      <c r="M2490" s="139" t="s">
        <v>228</v>
      </c>
    </row>
    <row r="2491" spans="1:13">
      <c r="A2491" s="189" t="s">
        <v>2050</v>
      </c>
      <c r="B2491" s="189"/>
      <c r="C2491" s="189" t="s">
        <v>4507</v>
      </c>
      <c r="D2491" s="190">
        <v>45597</v>
      </c>
      <c r="E2491" s="191">
        <v>45645</v>
      </c>
      <c r="F2491" s="132">
        <v>2768.13</v>
      </c>
      <c r="G2491" s="193">
        <v>112120612130</v>
      </c>
      <c r="H2491" s="189" t="s">
        <v>1872</v>
      </c>
      <c r="I2491" s="189" t="s">
        <v>4508</v>
      </c>
      <c r="J2491" s="189" t="s">
        <v>18</v>
      </c>
      <c r="L2491" s="140" t="s">
        <v>755</v>
      </c>
      <c r="M2491" s="139" t="s">
        <v>19</v>
      </c>
    </row>
    <row r="2492" spans="1:13">
      <c r="A2492" s="189" t="s">
        <v>2050</v>
      </c>
      <c r="B2492" s="189"/>
      <c r="C2492" s="189" t="s">
        <v>4507</v>
      </c>
      <c r="D2492" s="190">
        <v>45597</v>
      </c>
      <c r="E2492" s="191">
        <v>45645</v>
      </c>
      <c r="F2492" s="132">
        <v>1369.45</v>
      </c>
      <c r="G2492" s="193">
        <v>112120612130</v>
      </c>
      <c r="H2492" s="189" t="s">
        <v>1872</v>
      </c>
      <c r="I2492" s="189" t="s">
        <v>4509</v>
      </c>
      <c r="J2492" s="189" t="s">
        <v>18</v>
      </c>
      <c r="L2492" s="140" t="s">
        <v>755</v>
      </c>
      <c r="M2492" s="139" t="s">
        <v>19</v>
      </c>
    </row>
    <row r="2493" spans="1:13">
      <c r="A2493" s="189" t="s">
        <v>1826</v>
      </c>
      <c r="B2493" s="189"/>
      <c r="C2493" s="189" t="s">
        <v>4510</v>
      </c>
      <c r="D2493" s="190">
        <v>45627</v>
      </c>
      <c r="E2493" s="191">
        <v>45645</v>
      </c>
      <c r="F2493" s="132">
        <v>26266.92</v>
      </c>
      <c r="G2493" s="193">
        <v>112120502050</v>
      </c>
      <c r="H2493" s="189" t="s">
        <v>1823</v>
      </c>
      <c r="I2493" s="189" t="s">
        <v>2186</v>
      </c>
      <c r="J2493" s="189" t="s">
        <v>55</v>
      </c>
      <c r="L2493" s="140" t="s">
        <v>755</v>
      </c>
      <c r="M2493" s="139" t="s">
        <v>56</v>
      </c>
    </row>
    <row r="2494" spans="1:13">
      <c r="A2494" s="189" t="s">
        <v>1820</v>
      </c>
      <c r="B2494" s="189"/>
      <c r="C2494" s="189" t="s">
        <v>4511</v>
      </c>
      <c r="D2494" s="190">
        <v>45627</v>
      </c>
      <c r="E2494" s="191">
        <v>45645</v>
      </c>
      <c r="F2494" s="132">
        <v>1022</v>
      </c>
      <c r="G2494" s="193">
        <v>112120801050</v>
      </c>
      <c r="H2494" s="189" t="s">
        <v>1821</v>
      </c>
      <c r="I2494" s="189" t="s">
        <v>4512</v>
      </c>
      <c r="J2494" s="189" t="s">
        <v>315</v>
      </c>
      <c r="L2494" s="140" t="s">
        <v>755</v>
      </c>
      <c r="M2494" s="139" t="s">
        <v>316</v>
      </c>
    </row>
    <row r="2495" spans="1:13">
      <c r="A2495" s="189" t="s">
        <v>1820</v>
      </c>
      <c r="B2495" s="189"/>
      <c r="C2495" s="189" t="s">
        <v>4513</v>
      </c>
      <c r="D2495" s="190">
        <v>45627</v>
      </c>
      <c r="E2495" s="191">
        <v>45645</v>
      </c>
      <c r="F2495" s="132">
        <v>1022</v>
      </c>
      <c r="G2495" s="193">
        <v>112120801050</v>
      </c>
      <c r="H2495" s="189" t="s">
        <v>1821</v>
      </c>
      <c r="I2495" s="189" t="s">
        <v>1828</v>
      </c>
      <c r="J2495" s="189" t="s">
        <v>55</v>
      </c>
      <c r="L2495" s="140" t="s">
        <v>755</v>
      </c>
      <c r="M2495" s="139" t="s">
        <v>56</v>
      </c>
    </row>
    <row r="2496" spans="1:13">
      <c r="A2496" s="189" t="s">
        <v>1820</v>
      </c>
      <c r="B2496" s="189"/>
      <c r="C2496" s="189" t="s">
        <v>4514</v>
      </c>
      <c r="D2496" s="190">
        <v>45627</v>
      </c>
      <c r="E2496" s="191">
        <v>45645</v>
      </c>
      <c r="F2496" s="132">
        <v>1022</v>
      </c>
      <c r="G2496" s="193">
        <v>112120801050</v>
      </c>
      <c r="H2496" s="189" t="s">
        <v>1821</v>
      </c>
      <c r="I2496" s="189" t="s">
        <v>2183</v>
      </c>
      <c r="J2496" s="189" t="s">
        <v>38</v>
      </c>
      <c r="L2496" s="140" t="s">
        <v>755</v>
      </c>
      <c r="M2496" s="139" t="s">
        <v>39</v>
      </c>
    </row>
    <row r="2497" spans="1:13">
      <c r="A2497" s="189" t="s">
        <v>1820</v>
      </c>
      <c r="B2497" s="189"/>
      <c r="C2497" s="189" t="s">
        <v>4515</v>
      </c>
      <c r="D2497" s="190">
        <v>45627</v>
      </c>
      <c r="E2497" s="191">
        <v>45645</v>
      </c>
      <c r="F2497" s="132">
        <v>1022</v>
      </c>
      <c r="G2497" s="193">
        <v>112120801050</v>
      </c>
      <c r="H2497" s="189" t="s">
        <v>1821</v>
      </c>
      <c r="I2497" s="189" t="s">
        <v>1828</v>
      </c>
      <c r="J2497" s="189" t="s">
        <v>55</v>
      </c>
      <c r="L2497" s="140" t="s">
        <v>755</v>
      </c>
      <c r="M2497" s="139" t="s">
        <v>56</v>
      </c>
    </row>
    <row r="2498" spans="1:13">
      <c r="A2498" s="189" t="s">
        <v>1820</v>
      </c>
      <c r="B2498" s="189"/>
      <c r="C2498" s="189" t="s">
        <v>4516</v>
      </c>
      <c r="D2498" s="190">
        <v>45627</v>
      </c>
      <c r="E2498" s="191">
        <v>45645</v>
      </c>
      <c r="F2498" s="132">
        <v>1022</v>
      </c>
      <c r="G2498" s="193">
        <v>112120801050</v>
      </c>
      <c r="H2498" s="189" t="s">
        <v>1821</v>
      </c>
      <c r="I2498" s="189" t="s">
        <v>1828</v>
      </c>
      <c r="J2498" s="189" t="s">
        <v>55</v>
      </c>
      <c r="L2498" s="140" t="s">
        <v>755</v>
      </c>
      <c r="M2498" s="139" t="s">
        <v>56</v>
      </c>
    </row>
    <row r="2499" spans="1:13">
      <c r="A2499" s="189" t="s">
        <v>1820</v>
      </c>
      <c r="B2499" s="189"/>
      <c r="C2499" s="189" t="s">
        <v>4517</v>
      </c>
      <c r="D2499" s="190">
        <v>45627</v>
      </c>
      <c r="E2499" s="191">
        <v>45645</v>
      </c>
      <c r="F2499" s="132">
        <v>1022</v>
      </c>
      <c r="G2499" s="193">
        <v>112120801050</v>
      </c>
      <c r="H2499" s="189" t="s">
        <v>1821</v>
      </c>
      <c r="I2499" s="189" t="s">
        <v>4502</v>
      </c>
      <c r="J2499" s="189" t="s">
        <v>167</v>
      </c>
      <c r="L2499" s="140" t="s">
        <v>755</v>
      </c>
      <c r="M2499" s="139" t="s">
        <v>168</v>
      </c>
    </row>
    <row r="2500" spans="1:13">
      <c r="A2500" s="189" t="s">
        <v>1831</v>
      </c>
      <c r="B2500" s="189"/>
      <c r="C2500" s="189" t="s">
        <v>4518</v>
      </c>
      <c r="D2500" s="190">
        <v>45536</v>
      </c>
      <c r="E2500" s="191">
        <v>45646</v>
      </c>
      <c r="F2500" s="132">
        <v>19060.66</v>
      </c>
      <c r="G2500" s="193">
        <v>112120612120</v>
      </c>
      <c r="H2500" s="189" t="s">
        <v>1869</v>
      </c>
      <c r="I2500" s="189" t="s">
        <v>4519</v>
      </c>
      <c r="J2500" s="189" t="s">
        <v>421</v>
      </c>
      <c r="L2500" s="140" t="s">
        <v>755</v>
      </c>
      <c r="M2500" s="139" t="s">
        <v>422</v>
      </c>
    </row>
    <row r="2501" spans="1:13">
      <c r="A2501" s="189" t="s">
        <v>1831</v>
      </c>
      <c r="B2501" s="189"/>
      <c r="C2501" s="189" t="s">
        <v>4520</v>
      </c>
      <c r="D2501" s="190">
        <v>45536</v>
      </c>
      <c r="E2501" s="191">
        <v>45646</v>
      </c>
      <c r="F2501" s="132">
        <v>1508.15</v>
      </c>
      <c r="G2501" s="193">
        <v>112120612120</v>
      </c>
      <c r="H2501" s="189" t="s">
        <v>1869</v>
      </c>
      <c r="I2501" s="189" t="s">
        <v>4521</v>
      </c>
      <c r="J2501" s="189" t="s">
        <v>413</v>
      </c>
      <c r="L2501" s="140" t="s">
        <v>755</v>
      </c>
      <c r="M2501" s="139" t="s">
        <v>414</v>
      </c>
    </row>
    <row r="2502" spans="1:13">
      <c r="A2502" s="189" t="s">
        <v>1831</v>
      </c>
      <c r="B2502" s="189"/>
      <c r="C2502" s="189" t="s">
        <v>4522</v>
      </c>
      <c r="D2502" s="190">
        <v>45536</v>
      </c>
      <c r="E2502" s="191">
        <v>45646</v>
      </c>
      <c r="F2502" s="132">
        <v>6686.97</v>
      </c>
      <c r="G2502" s="193">
        <v>112120612120</v>
      </c>
      <c r="H2502" s="189" t="s">
        <v>1869</v>
      </c>
      <c r="I2502" s="189" t="s">
        <v>4523</v>
      </c>
      <c r="J2502" s="189" t="s">
        <v>375</v>
      </c>
      <c r="L2502" s="140" t="s">
        <v>755</v>
      </c>
      <c r="M2502" s="139" t="s">
        <v>376</v>
      </c>
    </row>
    <row r="2503" spans="1:13">
      <c r="A2503" s="189" t="s">
        <v>1831</v>
      </c>
      <c r="B2503" s="189"/>
      <c r="C2503" s="189" t="s">
        <v>4524</v>
      </c>
      <c r="D2503" s="190">
        <v>45536</v>
      </c>
      <c r="E2503" s="191">
        <v>45646</v>
      </c>
      <c r="F2503" s="132">
        <v>1957.93</v>
      </c>
      <c r="G2503" s="193">
        <v>112120612120</v>
      </c>
      <c r="H2503" s="189" t="s">
        <v>1869</v>
      </c>
      <c r="I2503" s="189" t="s">
        <v>4525</v>
      </c>
      <c r="J2503" s="189" t="s">
        <v>427</v>
      </c>
      <c r="L2503" s="140" t="s">
        <v>755</v>
      </c>
      <c r="M2503" s="139" t="s">
        <v>428</v>
      </c>
    </row>
    <row r="2504" spans="1:13">
      <c r="A2504" s="189" t="s">
        <v>1831</v>
      </c>
      <c r="B2504" s="189"/>
      <c r="C2504" s="189" t="s">
        <v>4526</v>
      </c>
      <c r="D2504" s="190">
        <v>45536</v>
      </c>
      <c r="E2504" s="191">
        <v>45646</v>
      </c>
      <c r="F2504" s="132">
        <v>1762.92</v>
      </c>
      <c r="G2504" s="193">
        <v>112120612120</v>
      </c>
      <c r="H2504" s="189" t="s">
        <v>1869</v>
      </c>
      <c r="I2504" s="189" t="s">
        <v>4527</v>
      </c>
      <c r="J2504" s="189" t="s">
        <v>431</v>
      </c>
      <c r="L2504" s="140" t="s">
        <v>755</v>
      </c>
      <c r="M2504" s="139" t="s">
        <v>432</v>
      </c>
    </row>
    <row r="2505" spans="1:13">
      <c r="A2505" s="189" t="s">
        <v>1831</v>
      </c>
      <c r="B2505" s="189"/>
      <c r="C2505" s="189" t="s">
        <v>4528</v>
      </c>
      <c r="D2505" s="190">
        <v>45536</v>
      </c>
      <c r="E2505" s="191">
        <v>45646</v>
      </c>
      <c r="F2505" s="132">
        <v>1216.49</v>
      </c>
      <c r="G2505" s="193">
        <v>112120612120</v>
      </c>
      <c r="H2505" s="189" t="s">
        <v>1869</v>
      </c>
      <c r="I2505" s="189" t="s">
        <v>4529</v>
      </c>
      <c r="J2505" s="189" t="s">
        <v>387</v>
      </c>
      <c r="L2505" s="140" t="s">
        <v>755</v>
      </c>
      <c r="M2505" s="139" t="s">
        <v>388</v>
      </c>
    </row>
    <row r="2506" spans="1:13">
      <c r="A2506" s="189" t="s">
        <v>1831</v>
      </c>
      <c r="B2506" s="189"/>
      <c r="C2506" s="189" t="s">
        <v>4530</v>
      </c>
      <c r="D2506" s="190">
        <v>45536</v>
      </c>
      <c r="E2506" s="191">
        <v>45646</v>
      </c>
      <c r="F2506" s="132">
        <v>106.27</v>
      </c>
      <c r="G2506" s="193">
        <v>112120612130</v>
      </c>
      <c r="H2506" s="189" t="s">
        <v>1872</v>
      </c>
      <c r="I2506" s="189" t="s">
        <v>2896</v>
      </c>
      <c r="J2506" s="189" t="s">
        <v>413</v>
      </c>
      <c r="L2506" s="140" t="s">
        <v>755</v>
      </c>
      <c r="M2506" s="139" t="s">
        <v>414</v>
      </c>
    </row>
    <row r="2507" spans="1:13">
      <c r="A2507" s="189" t="s">
        <v>1831</v>
      </c>
      <c r="B2507" s="189"/>
      <c r="C2507" s="189" t="s">
        <v>4531</v>
      </c>
      <c r="D2507" s="190">
        <v>45536</v>
      </c>
      <c r="E2507" s="191">
        <v>45646</v>
      </c>
      <c r="F2507" s="132">
        <v>409.27</v>
      </c>
      <c r="G2507" s="193">
        <v>112120612130</v>
      </c>
      <c r="H2507" s="189" t="s">
        <v>1872</v>
      </c>
      <c r="I2507" s="189" t="s">
        <v>4532</v>
      </c>
      <c r="J2507" s="189" t="s">
        <v>375</v>
      </c>
      <c r="L2507" s="140" t="s">
        <v>755</v>
      </c>
      <c r="M2507" s="139" t="s">
        <v>376</v>
      </c>
    </row>
    <row r="2508" spans="1:13">
      <c r="A2508" s="189" t="s">
        <v>1831</v>
      </c>
      <c r="B2508" s="189"/>
      <c r="C2508" s="189" t="s">
        <v>4533</v>
      </c>
      <c r="D2508" s="190">
        <v>45536</v>
      </c>
      <c r="E2508" s="191">
        <v>45646</v>
      </c>
      <c r="F2508" s="132">
        <v>1838.34</v>
      </c>
      <c r="G2508" s="193">
        <v>112120612120</v>
      </c>
      <c r="H2508" s="189" t="s">
        <v>1869</v>
      </c>
      <c r="I2508" s="189" t="s">
        <v>4534</v>
      </c>
      <c r="J2508" s="189" t="s">
        <v>443</v>
      </c>
      <c r="L2508" s="140" t="s">
        <v>755</v>
      </c>
      <c r="M2508" s="139" t="s">
        <v>444</v>
      </c>
    </row>
    <row r="2509" spans="1:13">
      <c r="A2509" s="189" t="s">
        <v>1831</v>
      </c>
      <c r="B2509" s="189"/>
      <c r="C2509" s="189" t="s">
        <v>4535</v>
      </c>
      <c r="D2509" s="190">
        <v>45536</v>
      </c>
      <c r="E2509" s="191">
        <v>45646</v>
      </c>
      <c r="F2509" s="132">
        <v>1937.38</v>
      </c>
      <c r="G2509" s="193">
        <v>112120612120</v>
      </c>
      <c r="H2509" s="189" t="s">
        <v>1869</v>
      </c>
      <c r="I2509" s="189" t="s">
        <v>4536</v>
      </c>
      <c r="J2509" s="189" t="s">
        <v>433</v>
      </c>
      <c r="L2509" s="140" t="s">
        <v>755</v>
      </c>
      <c r="M2509" s="139" t="s">
        <v>434</v>
      </c>
    </row>
    <row r="2510" spans="1:13">
      <c r="A2510" s="189" t="s">
        <v>1831</v>
      </c>
      <c r="B2510" s="189"/>
      <c r="C2510" s="189" t="s">
        <v>4537</v>
      </c>
      <c r="D2510" s="190">
        <v>45536</v>
      </c>
      <c r="E2510" s="191">
        <v>45646</v>
      </c>
      <c r="F2510" s="132">
        <v>172.4</v>
      </c>
      <c r="G2510" s="193">
        <v>112120612130</v>
      </c>
      <c r="H2510" s="189" t="s">
        <v>1872</v>
      </c>
      <c r="I2510" s="189" t="s">
        <v>4538</v>
      </c>
      <c r="J2510" s="189" t="s">
        <v>433</v>
      </c>
      <c r="L2510" s="140" t="s">
        <v>755</v>
      </c>
      <c r="M2510" s="139" t="s">
        <v>434</v>
      </c>
    </row>
    <row r="2511" spans="1:13">
      <c r="A2511" s="189" t="s">
        <v>1831</v>
      </c>
      <c r="B2511" s="189"/>
      <c r="C2511" s="189" t="s">
        <v>4539</v>
      </c>
      <c r="D2511" s="190">
        <v>45566</v>
      </c>
      <c r="E2511" s="191">
        <v>45646</v>
      </c>
      <c r="F2511" s="132">
        <v>3031.55</v>
      </c>
      <c r="G2511" s="193">
        <v>112120612120</v>
      </c>
      <c r="H2511" s="189" t="s">
        <v>1869</v>
      </c>
      <c r="I2511" s="189" t="s">
        <v>4540</v>
      </c>
      <c r="J2511" s="189" t="s">
        <v>395</v>
      </c>
      <c r="L2511" s="140" t="s">
        <v>755</v>
      </c>
      <c r="M2511" s="139" t="s">
        <v>396</v>
      </c>
    </row>
    <row r="2512" spans="1:13">
      <c r="A2512" s="189" t="s">
        <v>1831</v>
      </c>
      <c r="B2512" s="189"/>
      <c r="C2512" s="189" t="s">
        <v>4541</v>
      </c>
      <c r="D2512" s="190">
        <v>45566</v>
      </c>
      <c r="E2512" s="191">
        <v>45646</v>
      </c>
      <c r="F2512" s="132">
        <v>2354.11</v>
      </c>
      <c r="G2512" s="193">
        <v>112120612120</v>
      </c>
      <c r="H2512" s="189" t="s">
        <v>1869</v>
      </c>
      <c r="I2512" s="189" t="s">
        <v>4521</v>
      </c>
      <c r="J2512" s="189" t="s">
        <v>413</v>
      </c>
      <c r="L2512" s="140" t="s">
        <v>755</v>
      </c>
      <c r="M2512" s="139" t="s">
        <v>414</v>
      </c>
    </row>
    <row r="2513" spans="1:13">
      <c r="A2513" s="189" t="s">
        <v>1831</v>
      </c>
      <c r="B2513" s="189"/>
      <c r="C2513" s="189" t="s">
        <v>4542</v>
      </c>
      <c r="D2513" s="190">
        <v>45566</v>
      </c>
      <c r="E2513" s="191">
        <v>45646</v>
      </c>
      <c r="F2513" s="132">
        <v>3782.17</v>
      </c>
      <c r="G2513" s="193">
        <v>112120612120</v>
      </c>
      <c r="H2513" s="189" t="s">
        <v>1869</v>
      </c>
      <c r="I2513" s="189" t="s">
        <v>4534</v>
      </c>
      <c r="J2513" s="189" t="s">
        <v>443</v>
      </c>
      <c r="L2513" s="140" t="s">
        <v>755</v>
      </c>
      <c r="M2513" s="139" t="s">
        <v>444</v>
      </c>
    </row>
    <row r="2514" spans="1:13">
      <c r="A2514" s="189" t="s">
        <v>1831</v>
      </c>
      <c r="B2514" s="189"/>
      <c r="C2514" s="189" t="s">
        <v>4543</v>
      </c>
      <c r="D2514" s="190">
        <v>45566</v>
      </c>
      <c r="E2514" s="191">
        <v>45646</v>
      </c>
      <c r="F2514" s="132">
        <v>1785.05</v>
      </c>
      <c r="G2514" s="193">
        <v>112120612120</v>
      </c>
      <c r="H2514" s="189" t="s">
        <v>1869</v>
      </c>
      <c r="I2514" s="189" t="s">
        <v>4529</v>
      </c>
      <c r="J2514" s="189" t="s">
        <v>387</v>
      </c>
      <c r="L2514" s="140" t="s">
        <v>755</v>
      </c>
      <c r="M2514" s="139" t="s">
        <v>388</v>
      </c>
    </row>
    <row r="2515" spans="1:13">
      <c r="A2515" s="189" t="s">
        <v>1831</v>
      </c>
      <c r="B2515" s="189"/>
      <c r="C2515" s="189" t="s">
        <v>4544</v>
      </c>
      <c r="D2515" s="190">
        <v>45566</v>
      </c>
      <c r="E2515" s="191">
        <v>45646</v>
      </c>
      <c r="F2515" s="132">
        <v>2787.64</v>
      </c>
      <c r="G2515" s="193">
        <v>112120612120</v>
      </c>
      <c r="H2515" s="189" t="s">
        <v>1869</v>
      </c>
      <c r="I2515" s="189" t="s">
        <v>4536</v>
      </c>
      <c r="J2515" s="189" t="s">
        <v>433</v>
      </c>
      <c r="L2515" s="140" t="s">
        <v>755</v>
      </c>
      <c r="M2515" s="139" t="s">
        <v>434</v>
      </c>
    </row>
    <row r="2516" spans="1:13">
      <c r="A2516" s="189" t="s">
        <v>1831</v>
      </c>
      <c r="B2516" s="189"/>
      <c r="C2516" s="189" t="s">
        <v>4545</v>
      </c>
      <c r="D2516" s="190">
        <v>45536</v>
      </c>
      <c r="E2516" s="191">
        <v>45646</v>
      </c>
      <c r="F2516" s="132">
        <v>184.79</v>
      </c>
      <c r="G2516" s="193">
        <v>112120612130</v>
      </c>
      <c r="H2516" s="189" t="s">
        <v>1872</v>
      </c>
      <c r="I2516" s="189" t="s">
        <v>4546</v>
      </c>
      <c r="J2516" s="189" t="s">
        <v>437</v>
      </c>
      <c r="L2516" s="140" t="s">
        <v>755</v>
      </c>
      <c r="M2516" s="139" t="s">
        <v>438</v>
      </c>
    </row>
    <row r="2517" spans="1:13">
      <c r="A2517" s="189" t="s">
        <v>1831</v>
      </c>
      <c r="B2517" s="189"/>
      <c r="C2517" s="189" t="s">
        <v>4547</v>
      </c>
      <c r="D2517" s="190">
        <v>45597</v>
      </c>
      <c r="E2517" s="191">
        <v>45646</v>
      </c>
      <c r="F2517" s="132">
        <v>70.599999999999994</v>
      </c>
      <c r="G2517" s="193">
        <v>112120612130</v>
      </c>
      <c r="H2517" s="189" t="s">
        <v>1872</v>
      </c>
      <c r="I2517" s="189" t="s">
        <v>4548</v>
      </c>
      <c r="J2517" s="189" t="s">
        <v>395</v>
      </c>
      <c r="L2517" s="140" t="s">
        <v>755</v>
      </c>
      <c r="M2517" s="139" t="s">
        <v>396</v>
      </c>
    </row>
    <row r="2518" spans="1:13">
      <c r="A2518" s="189" t="s">
        <v>1831</v>
      </c>
      <c r="B2518" s="189"/>
      <c r="C2518" s="189" t="s">
        <v>4549</v>
      </c>
      <c r="D2518" s="190">
        <v>45536</v>
      </c>
      <c r="E2518" s="191">
        <v>45646</v>
      </c>
      <c r="F2518" s="132">
        <v>748.43</v>
      </c>
      <c r="G2518" s="193">
        <v>112120612120</v>
      </c>
      <c r="H2518" s="189" t="s">
        <v>1869</v>
      </c>
      <c r="I2518" s="189" t="s">
        <v>4529</v>
      </c>
      <c r="J2518" s="189" t="s">
        <v>387</v>
      </c>
      <c r="L2518" s="140" t="s">
        <v>755</v>
      </c>
      <c r="M2518" s="139" t="s">
        <v>388</v>
      </c>
    </row>
    <row r="2519" spans="1:13">
      <c r="A2519" s="189" t="s">
        <v>4550</v>
      </c>
      <c r="B2519" s="189"/>
      <c r="C2519" s="189" t="s">
        <v>4551</v>
      </c>
      <c r="D2519" s="190">
        <v>45536</v>
      </c>
      <c r="E2519" s="191">
        <v>45646</v>
      </c>
      <c r="F2519" s="132">
        <v>13580</v>
      </c>
      <c r="G2519" s="193">
        <v>112120601050</v>
      </c>
      <c r="H2519" s="189" t="s">
        <v>3443</v>
      </c>
      <c r="I2519" s="189" t="s">
        <v>4552</v>
      </c>
      <c r="J2519" s="189" t="s">
        <v>32</v>
      </c>
      <c r="L2519" s="140" t="s">
        <v>755</v>
      </c>
      <c r="M2519" s="139" t="s">
        <v>33</v>
      </c>
    </row>
    <row r="2520" spans="1:13">
      <c r="A2520" s="189" t="s">
        <v>4550</v>
      </c>
      <c r="B2520" s="189"/>
      <c r="C2520" s="189" t="s">
        <v>4553</v>
      </c>
      <c r="D2520" s="190">
        <v>45566</v>
      </c>
      <c r="E2520" s="191">
        <v>45646</v>
      </c>
      <c r="F2520" s="132">
        <v>13580</v>
      </c>
      <c r="G2520" s="193">
        <v>112120601050</v>
      </c>
      <c r="H2520" s="189" t="s">
        <v>3443</v>
      </c>
      <c r="I2520" s="189" t="s">
        <v>4552</v>
      </c>
      <c r="J2520" s="189" t="s">
        <v>32</v>
      </c>
      <c r="L2520" s="140" t="s">
        <v>755</v>
      </c>
      <c r="M2520" s="139" t="s">
        <v>33</v>
      </c>
    </row>
    <row r="2521" spans="1:13">
      <c r="A2521" s="189" t="s">
        <v>4550</v>
      </c>
      <c r="B2521" s="189"/>
      <c r="C2521" s="189" t="s">
        <v>4554</v>
      </c>
      <c r="D2521" s="190">
        <v>45536</v>
      </c>
      <c r="E2521" s="191">
        <v>45646</v>
      </c>
      <c r="F2521" s="132">
        <v>2400</v>
      </c>
      <c r="G2521" s="193">
        <v>112120601050</v>
      </c>
      <c r="H2521" s="189" t="s">
        <v>3443</v>
      </c>
      <c r="I2521" s="189" t="s">
        <v>4555</v>
      </c>
      <c r="J2521" s="189" t="s">
        <v>359</v>
      </c>
      <c r="L2521" s="140" t="s">
        <v>755</v>
      </c>
      <c r="M2521" s="139" t="s">
        <v>360</v>
      </c>
    </row>
    <row r="2522" spans="1:13">
      <c r="A2522" s="189" t="s">
        <v>4550</v>
      </c>
      <c r="B2522" s="189"/>
      <c r="C2522" s="189" t="s">
        <v>4556</v>
      </c>
      <c r="D2522" s="190">
        <v>45566</v>
      </c>
      <c r="E2522" s="191">
        <v>45646</v>
      </c>
      <c r="F2522" s="132">
        <v>2400</v>
      </c>
      <c r="G2522" s="193">
        <v>112120601050</v>
      </c>
      <c r="H2522" s="189" t="s">
        <v>3443</v>
      </c>
      <c r="I2522" s="189" t="s">
        <v>4555</v>
      </c>
      <c r="J2522" s="189" t="s">
        <v>359</v>
      </c>
      <c r="L2522" s="140" t="s">
        <v>755</v>
      </c>
      <c r="M2522" s="139" t="s">
        <v>360</v>
      </c>
    </row>
    <row r="2523" spans="1:13">
      <c r="A2523" s="189" t="s">
        <v>2982</v>
      </c>
      <c r="B2523" s="189"/>
      <c r="C2523" s="189" t="s">
        <v>2187</v>
      </c>
      <c r="D2523" s="190">
        <v>45597</v>
      </c>
      <c r="E2523" s="191">
        <v>45646</v>
      </c>
      <c r="F2523" s="132">
        <v>24669.98</v>
      </c>
      <c r="G2523" s="193">
        <v>112120601010</v>
      </c>
      <c r="H2523" s="189" t="s">
        <v>2059</v>
      </c>
      <c r="I2523" s="189" t="s">
        <v>2983</v>
      </c>
      <c r="J2523" s="189" t="s">
        <v>177</v>
      </c>
      <c r="L2523" s="140" t="s">
        <v>755</v>
      </c>
      <c r="M2523" s="139" t="s">
        <v>178</v>
      </c>
    </row>
    <row r="2524" spans="1:13">
      <c r="A2524" s="189" t="s">
        <v>2058</v>
      </c>
      <c r="B2524" s="189"/>
      <c r="C2524" s="189" t="s">
        <v>2187</v>
      </c>
      <c r="D2524" s="190">
        <v>45597</v>
      </c>
      <c r="E2524" s="191">
        <v>45646</v>
      </c>
      <c r="F2524" s="132">
        <v>13201.48</v>
      </c>
      <c r="G2524" s="193">
        <v>112120601010</v>
      </c>
      <c r="H2524" s="189" t="s">
        <v>2059</v>
      </c>
      <c r="I2524" s="189" t="s">
        <v>2060</v>
      </c>
      <c r="J2524" s="189" t="s">
        <v>199</v>
      </c>
      <c r="L2524" s="140" t="s">
        <v>755</v>
      </c>
      <c r="M2524" s="139" t="s">
        <v>200</v>
      </c>
    </row>
    <row r="2525" spans="1:13">
      <c r="A2525" s="189" t="s">
        <v>2062</v>
      </c>
      <c r="B2525" s="189"/>
      <c r="C2525" s="189" t="s">
        <v>2187</v>
      </c>
      <c r="D2525" s="190">
        <v>45597</v>
      </c>
      <c r="E2525" s="191">
        <v>45646</v>
      </c>
      <c r="F2525" s="132">
        <v>210</v>
      </c>
      <c r="G2525" s="193">
        <v>112120612130</v>
      </c>
      <c r="H2525" s="189" t="s">
        <v>1872</v>
      </c>
      <c r="I2525" s="189" t="s">
        <v>4557</v>
      </c>
      <c r="J2525" s="189" t="s">
        <v>113</v>
      </c>
      <c r="L2525" s="140" t="s">
        <v>755</v>
      </c>
      <c r="M2525" s="139" t="s">
        <v>114</v>
      </c>
    </row>
    <row r="2526" spans="1:13">
      <c r="A2526" s="189" t="s">
        <v>2062</v>
      </c>
      <c r="B2526" s="189"/>
      <c r="C2526" s="189" t="s">
        <v>2187</v>
      </c>
      <c r="D2526" s="190">
        <v>45597</v>
      </c>
      <c r="E2526" s="191">
        <v>45646</v>
      </c>
      <c r="F2526" s="132">
        <v>2992.08</v>
      </c>
      <c r="G2526" s="193">
        <v>112120612130</v>
      </c>
      <c r="H2526" s="189" t="s">
        <v>1872</v>
      </c>
      <c r="I2526" s="189" t="s">
        <v>4558</v>
      </c>
      <c r="J2526" s="189" t="s">
        <v>113</v>
      </c>
      <c r="L2526" s="140" t="s">
        <v>755</v>
      </c>
      <c r="M2526" s="139" t="s">
        <v>114</v>
      </c>
    </row>
    <row r="2527" spans="1:13">
      <c r="A2527" s="189" t="s">
        <v>2062</v>
      </c>
      <c r="B2527" s="189"/>
      <c r="C2527" s="189" t="s">
        <v>2187</v>
      </c>
      <c r="D2527" s="190">
        <v>45597</v>
      </c>
      <c r="E2527" s="191">
        <v>45646</v>
      </c>
      <c r="F2527" s="132">
        <v>1285.6199999999999</v>
      </c>
      <c r="G2527" s="193">
        <v>112120612130</v>
      </c>
      <c r="H2527" s="189" t="s">
        <v>1872</v>
      </c>
      <c r="I2527" s="189" t="s">
        <v>4559</v>
      </c>
      <c r="J2527" s="189" t="s">
        <v>113</v>
      </c>
      <c r="L2527" s="140" t="s">
        <v>755</v>
      </c>
      <c r="M2527" s="139" t="s">
        <v>114</v>
      </c>
    </row>
    <row r="2528" spans="1:13">
      <c r="A2528" s="189" t="s">
        <v>2063</v>
      </c>
      <c r="B2528" s="189"/>
      <c r="C2528" s="189" t="s">
        <v>4560</v>
      </c>
      <c r="D2528" s="190">
        <v>45597</v>
      </c>
      <c r="E2528" s="191">
        <v>45646</v>
      </c>
      <c r="F2528" s="132">
        <v>14120</v>
      </c>
      <c r="G2528" s="193">
        <v>112120601020</v>
      </c>
      <c r="H2528" s="189" t="s">
        <v>2065</v>
      </c>
      <c r="I2528" s="189" t="s">
        <v>2066</v>
      </c>
      <c r="J2528" s="189" t="s">
        <v>38</v>
      </c>
      <c r="L2528" s="140" t="s">
        <v>755</v>
      </c>
      <c r="M2528" s="139" t="s">
        <v>39</v>
      </c>
    </row>
    <row r="2529" spans="1:13">
      <c r="A2529" s="189" t="s">
        <v>1861</v>
      </c>
      <c r="B2529" s="189"/>
      <c r="C2529" s="189" t="s">
        <v>4561</v>
      </c>
      <c r="D2529" s="190">
        <v>45597</v>
      </c>
      <c r="E2529" s="191">
        <v>45646</v>
      </c>
      <c r="F2529" s="132">
        <v>23189.9</v>
      </c>
      <c r="G2529" s="193">
        <v>112120503040</v>
      </c>
      <c r="H2529" s="189" t="s">
        <v>1832</v>
      </c>
      <c r="I2529" s="189" t="s">
        <v>1862</v>
      </c>
      <c r="J2529" s="189" t="s">
        <v>34</v>
      </c>
      <c r="L2529" s="140" t="s">
        <v>755</v>
      </c>
      <c r="M2529" s="139" t="s">
        <v>35</v>
      </c>
    </row>
    <row r="2530" spans="1:13">
      <c r="A2530" s="189" t="s">
        <v>1861</v>
      </c>
      <c r="B2530" s="189"/>
      <c r="C2530" s="189" t="s">
        <v>4562</v>
      </c>
      <c r="D2530" s="190">
        <v>45597</v>
      </c>
      <c r="E2530" s="191">
        <v>45646</v>
      </c>
      <c r="F2530" s="132">
        <v>8909.1200000000008</v>
      </c>
      <c r="G2530" s="193">
        <v>112120612120</v>
      </c>
      <c r="H2530" s="189" t="s">
        <v>1869</v>
      </c>
      <c r="I2530" s="189" t="s">
        <v>4563</v>
      </c>
      <c r="J2530" s="189" t="s">
        <v>105</v>
      </c>
      <c r="L2530" s="140" t="s">
        <v>755</v>
      </c>
      <c r="M2530" s="139" t="s">
        <v>106</v>
      </c>
    </row>
    <row r="2531" spans="1:13">
      <c r="A2531" s="189" t="s">
        <v>1861</v>
      </c>
      <c r="B2531" s="189"/>
      <c r="C2531" s="189" t="s">
        <v>4562</v>
      </c>
      <c r="D2531" s="190">
        <v>45597</v>
      </c>
      <c r="E2531" s="191">
        <v>45646</v>
      </c>
      <c r="F2531" s="132">
        <v>651.20000000000005</v>
      </c>
      <c r="G2531" s="193">
        <v>112120612120</v>
      </c>
      <c r="H2531" s="189" t="s">
        <v>1869</v>
      </c>
      <c r="I2531" s="189" t="s">
        <v>4564</v>
      </c>
      <c r="J2531" s="189" t="s">
        <v>105</v>
      </c>
      <c r="L2531" s="140" t="s">
        <v>755</v>
      </c>
      <c r="M2531" s="139" t="s">
        <v>106</v>
      </c>
    </row>
    <row r="2532" spans="1:13">
      <c r="A2532" s="189" t="s">
        <v>1861</v>
      </c>
      <c r="B2532" s="189"/>
      <c r="C2532" s="189" t="s">
        <v>4565</v>
      </c>
      <c r="D2532" s="190">
        <v>45597</v>
      </c>
      <c r="E2532" s="191">
        <v>45646</v>
      </c>
      <c r="F2532" s="132">
        <v>1982.81</v>
      </c>
      <c r="G2532" s="193">
        <v>112120612120</v>
      </c>
      <c r="H2532" s="189" t="s">
        <v>1869</v>
      </c>
      <c r="I2532" s="189" t="s">
        <v>4566</v>
      </c>
      <c r="J2532" s="189" t="s">
        <v>103</v>
      </c>
      <c r="L2532" s="140" t="s">
        <v>755</v>
      </c>
      <c r="M2532" s="139" t="s">
        <v>104</v>
      </c>
    </row>
    <row r="2533" spans="1:13">
      <c r="A2533" s="189" t="s">
        <v>1861</v>
      </c>
      <c r="B2533" s="189"/>
      <c r="C2533" s="189" t="s">
        <v>4567</v>
      </c>
      <c r="D2533" s="190">
        <v>45597</v>
      </c>
      <c r="E2533" s="191">
        <v>45646</v>
      </c>
      <c r="F2533" s="132">
        <v>5780.11</v>
      </c>
      <c r="G2533" s="193">
        <v>112120612120</v>
      </c>
      <c r="H2533" s="189" t="s">
        <v>1869</v>
      </c>
      <c r="I2533" s="189" t="s">
        <v>4568</v>
      </c>
      <c r="J2533" s="189" t="s">
        <v>101</v>
      </c>
      <c r="L2533" s="140" t="s">
        <v>755</v>
      </c>
      <c r="M2533" s="139" t="s">
        <v>102</v>
      </c>
    </row>
    <row r="2534" spans="1:13">
      <c r="A2534" s="189" t="s">
        <v>1861</v>
      </c>
      <c r="B2534" s="189"/>
      <c r="C2534" s="189" t="s">
        <v>4567</v>
      </c>
      <c r="D2534" s="190">
        <v>45597</v>
      </c>
      <c r="E2534" s="191">
        <v>45646</v>
      </c>
      <c r="F2534" s="132">
        <v>2005.08</v>
      </c>
      <c r="G2534" s="193">
        <v>112120612120</v>
      </c>
      <c r="H2534" s="189" t="s">
        <v>1869</v>
      </c>
      <c r="I2534" s="189" t="s">
        <v>4569</v>
      </c>
      <c r="J2534" s="189" t="s">
        <v>101</v>
      </c>
      <c r="L2534" s="140" t="s">
        <v>755</v>
      </c>
      <c r="M2534" s="139" t="s">
        <v>102</v>
      </c>
    </row>
    <row r="2535" spans="1:13">
      <c r="A2535" s="189" t="s">
        <v>1861</v>
      </c>
      <c r="B2535" s="189"/>
      <c r="C2535" s="189" t="s">
        <v>4570</v>
      </c>
      <c r="D2535" s="190">
        <v>45597</v>
      </c>
      <c r="E2535" s="191">
        <v>45646</v>
      </c>
      <c r="F2535" s="132">
        <v>1358.37</v>
      </c>
      <c r="G2535" s="193">
        <v>112120612120</v>
      </c>
      <c r="H2535" s="189" t="s">
        <v>1869</v>
      </c>
      <c r="I2535" s="189" t="s">
        <v>4571</v>
      </c>
      <c r="J2535" s="189" t="s">
        <v>73</v>
      </c>
      <c r="L2535" s="140" t="s">
        <v>755</v>
      </c>
      <c r="M2535" s="139" t="s">
        <v>74</v>
      </c>
    </row>
    <row r="2536" spans="1:13">
      <c r="A2536" s="189" t="s">
        <v>1861</v>
      </c>
      <c r="B2536" s="189"/>
      <c r="C2536" s="189" t="s">
        <v>4572</v>
      </c>
      <c r="D2536" s="190">
        <v>45597</v>
      </c>
      <c r="E2536" s="191">
        <v>45646</v>
      </c>
      <c r="F2536" s="132">
        <v>-0.85</v>
      </c>
      <c r="G2536" s="193">
        <v>211010200000</v>
      </c>
      <c r="H2536" s="189" t="s">
        <v>1844</v>
      </c>
      <c r="I2536" s="189" t="s">
        <v>4573</v>
      </c>
      <c r="J2536" s="189" t="s">
        <v>75</v>
      </c>
      <c r="L2536" s="140" t="s">
        <v>755</v>
      </c>
      <c r="M2536" s="139" t="s">
        <v>76</v>
      </c>
    </row>
    <row r="2537" spans="1:13">
      <c r="A2537" s="189" t="s">
        <v>1861</v>
      </c>
      <c r="B2537" s="189"/>
      <c r="C2537" s="189" t="s">
        <v>4574</v>
      </c>
      <c r="D2537" s="190">
        <v>45597</v>
      </c>
      <c r="E2537" s="191">
        <v>45646</v>
      </c>
      <c r="F2537" s="132">
        <v>1696.44</v>
      </c>
      <c r="G2537" s="193">
        <v>112120612130</v>
      </c>
      <c r="H2537" s="189" t="s">
        <v>1872</v>
      </c>
      <c r="I2537" s="189" t="s">
        <v>4575</v>
      </c>
      <c r="J2537" s="189" t="s">
        <v>75</v>
      </c>
      <c r="L2537" s="140" t="s">
        <v>755</v>
      </c>
      <c r="M2537" s="139" t="s">
        <v>76</v>
      </c>
    </row>
    <row r="2538" spans="1:13">
      <c r="A2538" s="189" t="s">
        <v>1861</v>
      </c>
      <c r="B2538" s="189"/>
      <c r="C2538" s="189" t="s">
        <v>4574</v>
      </c>
      <c r="D2538" s="190">
        <v>45597</v>
      </c>
      <c r="E2538" s="191">
        <v>45646</v>
      </c>
      <c r="F2538" s="132">
        <v>81</v>
      </c>
      <c r="G2538" s="193">
        <v>112120612130</v>
      </c>
      <c r="H2538" s="189" t="s">
        <v>1872</v>
      </c>
      <c r="I2538" s="189" t="s">
        <v>4573</v>
      </c>
      <c r="J2538" s="189" t="s">
        <v>75</v>
      </c>
      <c r="L2538" s="140" t="s">
        <v>755</v>
      </c>
      <c r="M2538" s="139" t="s">
        <v>76</v>
      </c>
    </row>
    <row r="2539" spans="1:13">
      <c r="A2539" s="189" t="s">
        <v>1861</v>
      </c>
      <c r="B2539" s="189"/>
      <c r="C2539" s="189" t="s">
        <v>4576</v>
      </c>
      <c r="D2539" s="190">
        <v>45597</v>
      </c>
      <c r="E2539" s="191">
        <v>45646</v>
      </c>
      <c r="F2539" s="132">
        <v>21153.27</v>
      </c>
      <c r="G2539" s="193">
        <v>112120612120</v>
      </c>
      <c r="H2539" s="189" t="s">
        <v>1869</v>
      </c>
      <c r="I2539" s="189" t="s">
        <v>2188</v>
      </c>
      <c r="J2539" s="189" t="s">
        <v>34</v>
      </c>
      <c r="L2539" s="140" t="s">
        <v>755</v>
      </c>
      <c r="M2539" s="139" t="s">
        <v>35</v>
      </c>
    </row>
    <row r="2540" spans="1:13">
      <c r="A2540" s="189" t="s">
        <v>1861</v>
      </c>
      <c r="B2540" s="189"/>
      <c r="C2540" s="189" t="s">
        <v>4577</v>
      </c>
      <c r="D2540" s="190">
        <v>45597</v>
      </c>
      <c r="E2540" s="191">
        <v>45646</v>
      </c>
      <c r="F2540" s="132">
        <v>2572.2600000000002</v>
      </c>
      <c r="G2540" s="193">
        <v>112120612130</v>
      </c>
      <c r="H2540" s="189" t="s">
        <v>1872</v>
      </c>
      <c r="I2540" s="189" t="s">
        <v>4578</v>
      </c>
      <c r="J2540" s="189" t="s">
        <v>10</v>
      </c>
      <c r="L2540" s="140" t="s">
        <v>755</v>
      </c>
      <c r="M2540" s="139" t="s">
        <v>11</v>
      </c>
    </row>
    <row r="2541" spans="1:13">
      <c r="A2541" s="189" t="s">
        <v>1861</v>
      </c>
      <c r="B2541" s="189"/>
      <c r="C2541" s="189" t="s">
        <v>4577</v>
      </c>
      <c r="D2541" s="190">
        <v>45597</v>
      </c>
      <c r="E2541" s="191">
        <v>45646</v>
      </c>
      <c r="F2541" s="132">
        <v>52.33</v>
      </c>
      <c r="G2541" s="193">
        <v>112120612130</v>
      </c>
      <c r="H2541" s="189" t="s">
        <v>1872</v>
      </c>
      <c r="I2541" s="189" t="s">
        <v>4579</v>
      </c>
      <c r="J2541" s="189" t="s">
        <v>10</v>
      </c>
      <c r="L2541" s="140" t="s">
        <v>755</v>
      </c>
      <c r="M2541" s="139" t="s">
        <v>11</v>
      </c>
    </row>
    <row r="2542" spans="1:13">
      <c r="A2542" s="189" t="s">
        <v>1861</v>
      </c>
      <c r="B2542" s="189"/>
      <c r="C2542" s="189" t="s">
        <v>4580</v>
      </c>
      <c r="D2542" s="190">
        <v>45597</v>
      </c>
      <c r="E2542" s="191">
        <v>45646</v>
      </c>
      <c r="F2542" s="132">
        <v>9568.7099999999991</v>
      </c>
      <c r="G2542" s="193">
        <v>112120612120</v>
      </c>
      <c r="H2542" s="189" t="s">
        <v>1869</v>
      </c>
      <c r="I2542" s="189" t="s">
        <v>4563</v>
      </c>
      <c r="J2542" s="189" t="s">
        <v>105</v>
      </c>
      <c r="L2542" s="140" t="s">
        <v>755</v>
      </c>
      <c r="M2542" s="139" t="s">
        <v>106</v>
      </c>
    </row>
    <row r="2543" spans="1:13">
      <c r="A2543" s="189" t="s">
        <v>1861</v>
      </c>
      <c r="B2543" s="189"/>
      <c r="C2543" s="189" t="s">
        <v>4580</v>
      </c>
      <c r="D2543" s="190">
        <v>45597</v>
      </c>
      <c r="E2543" s="191">
        <v>45646</v>
      </c>
      <c r="F2543" s="132">
        <v>591.76</v>
      </c>
      <c r="G2543" s="193">
        <v>112120612120</v>
      </c>
      <c r="H2543" s="189" t="s">
        <v>1869</v>
      </c>
      <c r="I2543" s="189" t="s">
        <v>4564</v>
      </c>
      <c r="J2543" s="189" t="s">
        <v>105</v>
      </c>
      <c r="L2543" s="140" t="s">
        <v>755</v>
      </c>
      <c r="M2543" s="139" t="s">
        <v>106</v>
      </c>
    </row>
    <row r="2544" spans="1:13">
      <c r="A2544" s="189" t="s">
        <v>1861</v>
      </c>
      <c r="B2544" s="189"/>
      <c r="C2544" s="189" t="s">
        <v>4581</v>
      </c>
      <c r="D2544" s="190">
        <v>45597</v>
      </c>
      <c r="E2544" s="191">
        <v>45646</v>
      </c>
      <c r="F2544" s="132">
        <v>1200.92</v>
      </c>
      <c r="G2544" s="193">
        <v>112120612120</v>
      </c>
      <c r="H2544" s="189" t="s">
        <v>1869</v>
      </c>
      <c r="I2544" s="189" t="s">
        <v>4566</v>
      </c>
      <c r="J2544" s="189" t="s">
        <v>103</v>
      </c>
      <c r="L2544" s="140" t="s">
        <v>755</v>
      </c>
      <c r="M2544" s="139" t="s">
        <v>104</v>
      </c>
    </row>
    <row r="2545" spans="1:13">
      <c r="A2545" s="189" t="s">
        <v>1861</v>
      </c>
      <c r="B2545" s="189"/>
      <c r="C2545" s="189" t="s">
        <v>4582</v>
      </c>
      <c r="D2545" s="190">
        <v>45597</v>
      </c>
      <c r="E2545" s="191">
        <v>45646</v>
      </c>
      <c r="F2545" s="132">
        <v>5752.83</v>
      </c>
      <c r="G2545" s="193">
        <v>112120612120</v>
      </c>
      <c r="H2545" s="189" t="s">
        <v>1869</v>
      </c>
      <c r="I2545" s="189" t="s">
        <v>4568</v>
      </c>
      <c r="J2545" s="189" t="s">
        <v>101</v>
      </c>
      <c r="L2545" s="140" t="s">
        <v>755</v>
      </c>
      <c r="M2545" s="139" t="s">
        <v>102</v>
      </c>
    </row>
    <row r="2546" spans="1:13">
      <c r="A2546" s="189" t="s">
        <v>1861</v>
      </c>
      <c r="B2546" s="189"/>
      <c r="C2546" s="189" t="s">
        <v>4582</v>
      </c>
      <c r="D2546" s="190">
        <v>45597</v>
      </c>
      <c r="E2546" s="191">
        <v>45646</v>
      </c>
      <c r="F2546" s="132">
        <v>218.52</v>
      </c>
      <c r="G2546" s="193">
        <v>112120612120</v>
      </c>
      <c r="H2546" s="189" t="s">
        <v>1869</v>
      </c>
      <c r="I2546" s="189" t="s">
        <v>4569</v>
      </c>
      <c r="J2546" s="189" t="s">
        <v>101</v>
      </c>
      <c r="L2546" s="140" t="s">
        <v>755</v>
      </c>
      <c r="M2546" s="139" t="s">
        <v>102</v>
      </c>
    </row>
    <row r="2547" spans="1:13">
      <c r="A2547" s="189" t="s">
        <v>1861</v>
      </c>
      <c r="B2547" s="189"/>
      <c r="C2547" s="189" t="s">
        <v>4583</v>
      </c>
      <c r="D2547" s="190">
        <v>45597</v>
      </c>
      <c r="E2547" s="191">
        <v>45646</v>
      </c>
      <c r="F2547" s="132">
        <v>1485.62</v>
      </c>
      <c r="G2547" s="193">
        <v>112120612120</v>
      </c>
      <c r="H2547" s="189" t="s">
        <v>1869</v>
      </c>
      <c r="I2547" s="189" t="s">
        <v>4584</v>
      </c>
      <c r="J2547" s="189" t="s">
        <v>125</v>
      </c>
      <c r="L2547" s="140" t="s">
        <v>755</v>
      </c>
      <c r="M2547" s="139" t="s">
        <v>126</v>
      </c>
    </row>
    <row r="2548" spans="1:13">
      <c r="A2548" s="189" t="s">
        <v>1861</v>
      </c>
      <c r="B2548" s="189"/>
      <c r="C2548" s="189" t="s">
        <v>4585</v>
      </c>
      <c r="D2548" s="190">
        <v>45597</v>
      </c>
      <c r="E2548" s="191">
        <v>45646</v>
      </c>
      <c r="F2548" s="132">
        <v>518.5</v>
      </c>
      <c r="G2548" s="193">
        <v>112120612120</v>
      </c>
      <c r="H2548" s="189" t="s">
        <v>1869</v>
      </c>
      <c r="I2548" s="189" t="s">
        <v>4571</v>
      </c>
      <c r="J2548" s="189" t="s">
        <v>73</v>
      </c>
      <c r="L2548" s="140" t="s">
        <v>755</v>
      </c>
      <c r="M2548" s="139" t="s">
        <v>74</v>
      </c>
    </row>
    <row r="2549" spans="1:13">
      <c r="A2549" s="189" t="s">
        <v>1861</v>
      </c>
      <c r="B2549" s="189"/>
      <c r="C2549" s="189" t="s">
        <v>4586</v>
      </c>
      <c r="D2549" s="190">
        <v>45597</v>
      </c>
      <c r="E2549" s="191">
        <v>45646</v>
      </c>
      <c r="F2549" s="132">
        <v>1207.6400000000001</v>
      </c>
      <c r="G2549" s="193">
        <v>112120612120</v>
      </c>
      <c r="H2549" s="189" t="s">
        <v>1869</v>
      </c>
      <c r="I2549" s="189" t="s">
        <v>4575</v>
      </c>
      <c r="J2549" s="189" t="s">
        <v>75</v>
      </c>
      <c r="L2549" s="140" t="s">
        <v>755</v>
      </c>
      <c r="M2549" s="139" t="s">
        <v>76</v>
      </c>
    </row>
    <row r="2550" spans="1:13">
      <c r="A2550" s="189" t="s">
        <v>1861</v>
      </c>
      <c r="B2550" s="189"/>
      <c r="C2550" s="189" t="s">
        <v>4586</v>
      </c>
      <c r="D2550" s="190">
        <v>45597</v>
      </c>
      <c r="E2550" s="191">
        <v>45646</v>
      </c>
      <c r="F2550" s="132">
        <v>107.72</v>
      </c>
      <c r="G2550" s="193">
        <v>112120612120</v>
      </c>
      <c r="H2550" s="189" t="s">
        <v>1869</v>
      </c>
      <c r="I2550" s="189" t="s">
        <v>4573</v>
      </c>
      <c r="J2550" s="189" t="s">
        <v>75</v>
      </c>
      <c r="L2550" s="140" t="s">
        <v>755</v>
      </c>
      <c r="M2550" s="139" t="s">
        <v>76</v>
      </c>
    </row>
    <row r="2551" spans="1:13">
      <c r="A2551" s="189" t="s">
        <v>1861</v>
      </c>
      <c r="B2551" s="189"/>
      <c r="C2551" s="189" t="s">
        <v>4587</v>
      </c>
      <c r="D2551" s="190">
        <v>45597</v>
      </c>
      <c r="E2551" s="191">
        <v>45646</v>
      </c>
      <c r="F2551" s="132">
        <v>20522.72</v>
      </c>
      <c r="G2551" s="193">
        <v>112120612120</v>
      </c>
      <c r="H2551" s="189" t="s">
        <v>1869</v>
      </c>
      <c r="I2551" s="189" t="s">
        <v>2188</v>
      </c>
      <c r="J2551" s="189" t="s">
        <v>34</v>
      </c>
      <c r="L2551" s="140" t="s">
        <v>755</v>
      </c>
      <c r="M2551" s="139" t="s">
        <v>35</v>
      </c>
    </row>
    <row r="2552" spans="1:13">
      <c r="A2552" s="189" t="s">
        <v>1861</v>
      </c>
      <c r="B2552" s="189"/>
      <c r="C2552" s="189" t="s">
        <v>4588</v>
      </c>
      <c r="D2552" s="190">
        <v>45597</v>
      </c>
      <c r="E2552" s="191">
        <v>45646</v>
      </c>
      <c r="F2552" s="132">
        <v>1742.21</v>
      </c>
      <c r="G2552" s="193">
        <v>112120612120</v>
      </c>
      <c r="H2552" s="189" t="s">
        <v>1869</v>
      </c>
      <c r="I2552" s="189" t="s">
        <v>4578</v>
      </c>
      <c r="J2552" s="189" t="s">
        <v>10</v>
      </c>
      <c r="L2552" s="140" t="s">
        <v>755</v>
      </c>
      <c r="M2552" s="139" t="s">
        <v>11</v>
      </c>
    </row>
    <row r="2553" spans="1:13">
      <c r="A2553" s="189" t="s">
        <v>1861</v>
      </c>
      <c r="B2553" s="189"/>
      <c r="C2553" s="189" t="s">
        <v>4588</v>
      </c>
      <c r="D2553" s="190">
        <v>45597</v>
      </c>
      <c r="E2553" s="191">
        <v>45646</v>
      </c>
      <c r="F2553" s="132">
        <v>67.5</v>
      </c>
      <c r="G2553" s="193">
        <v>112120612120</v>
      </c>
      <c r="H2553" s="189" t="s">
        <v>1869</v>
      </c>
      <c r="I2553" s="189" t="s">
        <v>4579</v>
      </c>
      <c r="J2553" s="189" t="s">
        <v>10</v>
      </c>
      <c r="L2553" s="140" t="s">
        <v>755</v>
      </c>
      <c r="M2553" s="139" t="s">
        <v>11</v>
      </c>
    </row>
    <row r="2554" spans="1:13">
      <c r="A2554" s="189" t="s">
        <v>1861</v>
      </c>
      <c r="B2554" s="189"/>
      <c r="C2554" s="189" t="s">
        <v>4589</v>
      </c>
      <c r="D2554" s="190">
        <v>45597</v>
      </c>
      <c r="E2554" s="191">
        <v>45646</v>
      </c>
      <c r="F2554" s="132">
        <v>6824.27</v>
      </c>
      <c r="G2554" s="193">
        <v>112120612120</v>
      </c>
      <c r="H2554" s="189" t="s">
        <v>1869</v>
      </c>
      <c r="I2554" s="189" t="s">
        <v>4590</v>
      </c>
      <c r="J2554" s="189" t="s">
        <v>77</v>
      </c>
      <c r="L2554" s="140" t="s">
        <v>755</v>
      </c>
      <c r="M2554" s="139" t="s">
        <v>78</v>
      </c>
    </row>
    <row r="2555" spans="1:13">
      <c r="A2555" s="189" t="s">
        <v>1861</v>
      </c>
      <c r="B2555" s="189"/>
      <c r="C2555" s="189" t="s">
        <v>4591</v>
      </c>
      <c r="D2555" s="190">
        <v>45597</v>
      </c>
      <c r="E2555" s="191">
        <v>45646</v>
      </c>
      <c r="F2555" s="132">
        <v>1615.71</v>
      </c>
      <c r="G2555" s="193">
        <v>112120612120</v>
      </c>
      <c r="H2555" s="189" t="s">
        <v>1869</v>
      </c>
      <c r="I2555" s="189" t="s">
        <v>4592</v>
      </c>
      <c r="J2555" s="189" t="s">
        <v>79</v>
      </c>
      <c r="L2555" s="140" t="s">
        <v>755</v>
      </c>
      <c r="M2555" s="139" t="s">
        <v>80</v>
      </c>
    </row>
    <row r="2556" spans="1:13">
      <c r="A2556" s="189" t="s">
        <v>1861</v>
      </c>
      <c r="B2556" s="189"/>
      <c r="C2556" s="189" t="s">
        <v>4593</v>
      </c>
      <c r="D2556" s="190">
        <v>45597</v>
      </c>
      <c r="E2556" s="191">
        <v>45646</v>
      </c>
      <c r="F2556" s="132">
        <v>-0.01</v>
      </c>
      <c r="G2556" s="193">
        <v>211010200000</v>
      </c>
      <c r="H2556" s="189" t="s">
        <v>1844</v>
      </c>
      <c r="I2556" s="189" t="s">
        <v>4594</v>
      </c>
      <c r="J2556" s="189" t="s">
        <v>67</v>
      </c>
      <c r="L2556" s="140" t="s">
        <v>755</v>
      </c>
      <c r="M2556" s="139" t="s">
        <v>68</v>
      </c>
    </row>
    <row r="2557" spans="1:13">
      <c r="A2557" s="189" t="s">
        <v>1861</v>
      </c>
      <c r="B2557" s="189"/>
      <c r="C2557" s="189" t="s">
        <v>4595</v>
      </c>
      <c r="D2557" s="190">
        <v>45597</v>
      </c>
      <c r="E2557" s="191">
        <v>45646</v>
      </c>
      <c r="F2557" s="132">
        <v>2711.64</v>
      </c>
      <c r="G2557" s="193">
        <v>112120612120</v>
      </c>
      <c r="H2557" s="189" t="s">
        <v>1869</v>
      </c>
      <c r="I2557" s="189" t="s">
        <v>4596</v>
      </c>
      <c r="J2557" s="189" t="s">
        <v>67</v>
      </c>
      <c r="L2557" s="140" t="s">
        <v>755</v>
      </c>
      <c r="M2557" s="139" t="s">
        <v>68</v>
      </c>
    </row>
    <row r="2558" spans="1:13">
      <c r="A2558" s="189" t="s">
        <v>1861</v>
      </c>
      <c r="B2558" s="189"/>
      <c r="C2558" s="189" t="s">
        <v>4595</v>
      </c>
      <c r="D2558" s="190">
        <v>45597</v>
      </c>
      <c r="E2558" s="191">
        <v>45646</v>
      </c>
      <c r="F2558" s="132">
        <v>99.96</v>
      </c>
      <c r="G2558" s="193">
        <v>112120612120</v>
      </c>
      <c r="H2558" s="189" t="s">
        <v>1869</v>
      </c>
      <c r="I2558" s="189" t="s">
        <v>4594</v>
      </c>
      <c r="J2558" s="189" t="s">
        <v>67</v>
      </c>
      <c r="L2558" s="140" t="s">
        <v>755</v>
      </c>
      <c r="M2558" s="139" t="s">
        <v>68</v>
      </c>
    </row>
    <row r="2559" spans="1:13">
      <c r="A2559" s="189" t="s">
        <v>1861</v>
      </c>
      <c r="B2559" s="189"/>
      <c r="C2559" s="189" t="s">
        <v>4597</v>
      </c>
      <c r="D2559" s="190">
        <v>45597</v>
      </c>
      <c r="E2559" s="191">
        <v>45646</v>
      </c>
      <c r="F2559" s="132">
        <v>630.47</v>
      </c>
      <c r="G2559" s="193">
        <v>112120612120</v>
      </c>
      <c r="H2559" s="189" t="s">
        <v>1869</v>
      </c>
      <c r="I2559" s="189" t="s">
        <v>3354</v>
      </c>
      <c r="J2559" s="189" t="s">
        <v>99</v>
      </c>
      <c r="L2559" s="140" t="s">
        <v>755</v>
      </c>
      <c r="M2559" s="139" t="s">
        <v>100</v>
      </c>
    </row>
    <row r="2560" spans="1:13">
      <c r="A2560" s="189" t="s">
        <v>1861</v>
      </c>
      <c r="B2560" s="189"/>
      <c r="C2560" s="189" t="s">
        <v>4597</v>
      </c>
      <c r="D2560" s="190">
        <v>45597</v>
      </c>
      <c r="E2560" s="191">
        <v>45646</v>
      </c>
      <c r="F2560" s="132">
        <v>46.96</v>
      </c>
      <c r="G2560" s="193">
        <v>112120612120</v>
      </c>
      <c r="H2560" s="189" t="s">
        <v>1869</v>
      </c>
      <c r="I2560" s="189" t="s">
        <v>3355</v>
      </c>
      <c r="J2560" s="189" t="s">
        <v>99</v>
      </c>
      <c r="L2560" s="140" t="s">
        <v>755</v>
      </c>
      <c r="M2560" s="139" t="s">
        <v>100</v>
      </c>
    </row>
    <row r="2561" spans="1:13">
      <c r="A2561" s="189" t="s">
        <v>1861</v>
      </c>
      <c r="B2561" s="189"/>
      <c r="C2561" s="189" t="s">
        <v>4598</v>
      </c>
      <c r="D2561" s="190">
        <v>45597</v>
      </c>
      <c r="E2561" s="191">
        <v>45646</v>
      </c>
      <c r="F2561" s="132">
        <v>2164.4699999999998</v>
      </c>
      <c r="G2561" s="193">
        <v>112120612120</v>
      </c>
      <c r="H2561" s="189" t="s">
        <v>1869</v>
      </c>
      <c r="I2561" s="189" t="s">
        <v>4599</v>
      </c>
      <c r="J2561" s="189" t="s">
        <v>81</v>
      </c>
      <c r="L2561" s="140" t="s">
        <v>755</v>
      </c>
      <c r="M2561" s="139" t="s">
        <v>82</v>
      </c>
    </row>
    <row r="2562" spans="1:13">
      <c r="A2562" s="189" t="s">
        <v>1861</v>
      </c>
      <c r="B2562" s="189"/>
      <c r="C2562" s="189" t="s">
        <v>4598</v>
      </c>
      <c r="D2562" s="190">
        <v>45597</v>
      </c>
      <c r="E2562" s="191">
        <v>45646</v>
      </c>
      <c r="F2562" s="132">
        <v>97.16</v>
      </c>
      <c r="G2562" s="193">
        <v>112120612120</v>
      </c>
      <c r="H2562" s="189" t="s">
        <v>1869</v>
      </c>
      <c r="I2562" s="189" t="s">
        <v>4600</v>
      </c>
      <c r="J2562" s="189" t="s">
        <v>81</v>
      </c>
      <c r="L2562" s="140" t="s">
        <v>755</v>
      </c>
      <c r="M2562" s="139" t="s">
        <v>82</v>
      </c>
    </row>
    <row r="2563" spans="1:13">
      <c r="A2563" s="189" t="s">
        <v>1861</v>
      </c>
      <c r="B2563" s="189"/>
      <c r="C2563" s="189" t="s">
        <v>4601</v>
      </c>
      <c r="D2563" s="190">
        <v>45597</v>
      </c>
      <c r="E2563" s="191">
        <v>45646</v>
      </c>
      <c r="F2563" s="132">
        <v>21715.08</v>
      </c>
      <c r="G2563" s="193">
        <v>112120612120</v>
      </c>
      <c r="H2563" s="189" t="s">
        <v>1869</v>
      </c>
      <c r="I2563" s="189" t="s">
        <v>4602</v>
      </c>
      <c r="J2563" s="189" t="s">
        <v>83</v>
      </c>
      <c r="L2563" s="140" t="s">
        <v>755</v>
      </c>
      <c r="M2563" s="139" t="s">
        <v>84</v>
      </c>
    </row>
    <row r="2564" spans="1:13">
      <c r="A2564" s="189" t="s">
        <v>1861</v>
      </c>
      <c r="B2564" s="189"/>
      <c r="C2564" s="189" t="s">
        <v>4603</v>
      </c>
      <c r="D2564" s="190">
        <v>45597</v>
      </c>
      <c r="E2564" s="191">
        <v>45646</v>
      </c>
      <c r="F2564" s="132">
        <v>188.05</v>
      </c>
      <c r="G2564" s="193">
        <v>112120612130</v>
      </c>
      <c r="H2564" s="189" t="s">
        <v>1872</v>
      </c>
      <c r="I2564" s="189" t="s">
        <v>4604</v>
      </c>
      <c r="J2564" s="189" t="s">
        <v>69</v>
      </c>
      <c r="L2564" s="140" t="s">
        <v>755</v>
      </c>
      <c r="M2564" s="139" t="s">
        <v>70</v>
      </c>
    </row>
    <row r="2565" spans="1:13">
      <c r="A2565" s="189" t="s">
        <v>1861</v>
      </c>
      <c r="B2565" s="189"/>
      <c r="C2565" s="189" t="s">
        <v>4605</v>
      </c>
      <c r="D2565" s="190">
        <v>45597</v>
      </c>
      <c r="E2565" s="191">
        <v>45646</v>
      </c>
      <c r="F2565" s="132">
        <v>1622.03</v>
      </c>
      <c r="G2565" s="193">
        <v>112120612120</v>
      </c>
      <c r="H2565" s="189" t="s">
        <v>1869</v>
      </c>
      <c r="I2565" s="189" t="s">
        <v>4606</v>
      </c>
      <c r="J2565" s="189" t="s">
        <v>85</v>
      </c>
      <c r="L2565" s="140" t="s">
        <v>755</v>
      </c>
      <c r="M2565" s="139" t="s">
        <v>86</v>
      </c>
    </row>
    <row r="2566" spans="1:13">
      <c r="A2566" s="189" t="s">
        <v>1861</v>
      </c>
      <c r="B2566" s="189"/>
      <c r="C2566" s="189" t="s">
        <v>4605</v>
      </c>
      <c r="D2566" s="190">
        <v>45597</v>
      </c>
      <c r="E2566" s="191">
        <v>45646</v>
      </c>
      <c r="F2566" s="132">
        <v>389.7</v>
      </c>
      <c r="G2566" s="193">
        <v>112120612120</v>
      </c>
      <c r="H2566" s="189" t="s">
        <v>1869</v>
      </c>
      <c r="I2566" s="189" t="s">
        <v>4607</v>
      </c>
      <c r="J2566" s="189" t="s">
        <v>85</v>
      </c>
      <c r="L2566" s="140" t="s">
        <v>755</v>
      </c>
      <c r="M2566" s="139" t="s">
        <v>86</v>
      </c>
    </row>
    <row r="2567" spans="1:13">
      <c r="A2567" s="189" t="s">
        <v>1861</v>
      </c>
      <c r="B2567" s="189"/>
      <c r="C2567" s="189" t="s">
        <v>4608</v>
      </c>
      <c r="D2567" s="190">
        <v>45597</v>
      </c>
      <c r="E2567" s="191">
        <v>45646</v>
      </c>
      <c r="F2567" s="132">
        <v>15976.6</v>
      </c>
      <c r="G2567" s="193">
        <v>112120612120</v>
      </c>
      <c r="H2567" s="189" t="s">
        <v>1869</v>
      </c>
      <c r="I2567" s="189" t="s">
        <v>4609</v>
      </c>
      <c r="J2567" s="189" t="s">
        <v>87</v>
      </c>
      <c r="L2567" s="140" t="s">
        <v>755</v>
      </c>
      <c r="M2567" s="139" t="s">
        <v>88</v>
      </c>
    </row>
    <row r="2568" spans="1:13">
      <c r="A2568" s="189" t="s">
        <v>1861</v>
      </c>
      <c r="B2568" s="189"/>
      <c r="C2568" s="189" t="s">
        <v>4608</v>
      </c>
      <c r="D2568" s="190">
        <v>45597</v>
      </c>
      <c r="E2568" s="191">
        <v>45646</v>
      </c>
      <c r="F2568" s="132">
        <v>7411.7</v>
      </c>
      <c r="G2568" s="193">
        <v>112120612120</v>
      </c>
      <c r="H2568" s="189" t="s">
        <v>1869</v>
      </c>
      <c r="I2568" s="189" t="s">
        <v>4610</v>
      </c>
      <c r="J2568" s="189" t="s">
        <v>87</v>
      </c>
      <c r="L2568" s="140" t="s">
        <v>755</v>
      </c>
      <c r="M2568" s="139" t="s">
        <v>88</v>
      </c>
    </row>
    <row r="2569" spans="1:13">
      <c r="A2569" s="189" t="s">
        <v>1861</v>
      </c>
      <c r="B2569" s="189"/>
      <c r="C2569" s="189" t="s">
        <v>4611</v>
      </c>
      <c r="D2569" s="190">
        <v>45597</v>
      </c>
      <c r="E2569" s="191">
        <v>45646</v>
      </c>
      <c r="F2569" s="132">
        <v>1083.6500000000001</v>
      </c>
      <c r="G2569" s="193">
        <v>112120612120</v>
      </c>
      <c r="H2569" s="189" t="s">
        <v>1869</v>
      </c>
      <c r="I2569" s="189" t="s">
        <v>4612</v>
      </c>
      <c r="J2569" s="189" t="s">
        <v>89</v>
      </c>
      <c r="L2569" s="140" t="s">
        <v>755</v>
      </c>
      <c r="M2569" s="139" t="s">
        <v>90</v>
      </c>
    </row>
    <row r="2570" spans="1:13">
      <c r="A2570" s="189" t="s">
        <v>1861</v>
      </c>
      <c r="B2570" s="189"/>
      <c r="C2570" s="189" t="s">
        <v>4613</v>
      </c>
      <c r="D2570" s="190">
        <v>45597</v>
      </c>
      <c r="E2570" s="191">
        <v>45646</v>
      </c>
      <c r="F2570" s="132">
        <v>10937.49</v>
      </c>
      <c r="G2570" s="193">
        <v>112120612120</v>
      </c>
      <c r="H2570" s="189" t="s">
        <v>1869</v>
      </c>
      <c r="I2570" s="189" t="s">
        <v>4614</v>
      </c>
      <c r="J2570" s="189" t="s">
        <v>91</v>
      </c>
      <c r="L2570" s="140" t="s">
        <v>755</v>
      </c>
      <c r="M2570" s="139" t="s">
        <v>92</v>
      </c>
    </row>
    <row r="2571" spans="1:13">
      <c r="A2571" s="189" t="s">
        <v>1861</v>
      </c>
      <c r="B2571" s="189"/>
      <c r="C2571" s="189" t="s">
        <v>4615</v>
      </c>
      <c r="D2571" s="190">
        <v>45597</v>
      </c>
      <c r="E2571" s="191">
        <v>45646</v>
      </c>
      <c r="F2571" s="132">
        <v>1042.6500000000001</v>
      </c>
      <c r="G2571" s="193">
        <v>112120612120</v>
      </c>
      <c r="H2571" s="189" t="s">
        <v>1869</v>
      </c>
      <c r="I2571" s="189" t="s">
        <v>4616</v>
      </c>
      <c r="J2571" s="189" t="s">
        <v>14</v>
      </c>
      <c r="L2571" s="140" t="s">
        <v>755</v>
      </c>
      <c r="M2571" s="139" t="s">
        <v>15</v>
      </c>
    </row>
    <row r="2572" spans="1:13">
      <c r="A2572" s="189" t="s">
        <v>1861</v>
      </c>
      <c r="B2572" s="189"/>
      <c r="C2572" s="189" t="s">
        <v>4617</v>
      </c>
      <c r="D2572" s="190">
        <v>45597</v>
      </c>
      <c r="E2572" s="191">
        <v>45646</v>
      </c>
      <c r="F2572" s="132">
        <v>1138.31</v>
      </c>
      <c r="G2572" s="193">
        <v>112120612120</v>
      </c>
      <c r="H2572" s="189" t="s">
        <v>1869</v>
      </c>
      <c r="I2572" s="189" t="s">
        <v>4618</v>
      </c>
      <c r="J2572" s="189" t="s">
        <v>16</v>
      </c>
      <c r="L2572" s="140" t="s">
        <v>755</v>
      </c>
      <c r="M2572" s="139" t="s">
        <v>17</v>
      </c>
    </row>
    <row r="2573" spans="1:13">
      <c r="A2573" s="189" t="s">
        <v>1861</v>
      </c>
      <c r="B2573" s="189"/>
      <c r="C2573" s="189" t="s">
        <v>4617</v>
      </c>
      <c r="D2573" s="190">
        <v>45597</v>
      </c>
      <c r="E2573" s="191">
        <v>45646</v>
      </c>
      <c r="F2573" s="132">
        <v>124.59</v>
      </c>
      <c r="G2573" s="193">
        <v>112120612120</v>
      </c>
      <c r="H2573" s="189" t="s">
        <v>1869</v>
      </c>
      <c r="I2573" s="189" t="s">
        <v>4619</v>
      </c>
      <c r="J2573" s="189" t="s">
        <v>16</v>
      </c>
      <c r="L2573" s="140" t="s">
        <v>755</v>
      </c>
      <c r="M2573" s="139" t="s">
        <v>17</v>
      </c>
    </row>
    <row r="2574" spans="1:13">
      <c r="A2574" s="189" t="s">
        <v>1861</v>
      </c>
      <c r="B2574" s="189"/>
      <c r="C2574" s="189" t="s">
        <v>4620</v>
      </c>
      <c r="D2574" s="190">
        <v>45597</v>
      </c>
      <c r="E2574" s="191">
        <v>45646</v>
      </c>
      <c r="F2574" s="132">
        <v>1125.21</v>
      </c>
      <c r="G2574" s="193">
        <v>112120612120</v>
      </c>
      <c r="H2574" s="189" t="s">
        <v>1869</v>
      </c>
      <c r="I2574" s="189" t="s">
        <v>4621</v>
      </c>
      <c r="J2574" s="189" t="s">
        <v>71</v>
      </c>
      <c r="L2574" s="140" t="s">
        <v>755</v>
      </c>
      <c r="M2574" s="139" t="s">
        <v>72</v>
      </c>
    </row>
    <row r="2575" spans="1:13">
      <c r="A2575" s="189" t="s">
        <v>1861</v>
      </c>
      <c r="B2575" s="189"/>
      <c r="C2575" s="189" t="s">
        <v>4620</v>
      </c>
      <c r="D2575" s="190">
        <v>45597</v>
      </c>
      <c r="E2575" s="191">
        <v>45646</v>
      </c>
      <c r="F2575" s="132">
        <v>67.28</v>
      </c>
      <c r="G2575" s="193">
        <v>112120612120</v>
      </c>
      <c r="H2575" s="189" t="s">
        <v>1869</v>
      </c>
      <c r="I2575" s="189" t="s">
        <v>4622</v>
      </c>
      <c r="J2575" s="189" t="s">
        <v>71</v>
      </c>
      <c r="L2575" s="140" t="s">
        <v>755</v>
      </c>
      <c r="M2575" s="139" t="s">
        <v>72</v>
      </c>
    </row>
    <row r="2576" spans="1:13">
      <c r="A2576" s="189" t="s">
        <v>1861</v>
      </c>
      <c r="B2576" s="189"/>
      <c r="C2576" s="189" t="s">
        <v>4623</v>
      </c>
      <c r="D2576" s="190">
        <v>45597</v>
      </c>
      <c r="E2576" s="191">
        <v>45646</v>
      </c>
      <c r="F2576" s="132">
        <v>782.58</v>
      </c>
      <c r="G2576" s="193">
        <v>112120612120</v>
      </c>
      <c r="H2576" s="189" t="s">
        <v>1869</v>
      </c>
      <c r="I2576" s="189" t="s">
        <v>4624</v>
      </c>
      <c r="J2576" s="189" t="s">
        <v>93</v>
      </c>
      <c r="L2576" s="140" t="s">
        <v>755</v>
      </c>
      <c r="M2576" s="139" t="s">
        <v>94</v>
      </c>
    </row>
    <row r="2577" spans="1:13">
      <c r="A2577" s="189" t="s">
        <v>1861</v>
      </c>
      <c r="B2577" s="189"/>
      <c r="C2577" s="189" t="s">
        <v>4623</v>
      </c>
      <c r="D2577" s="190">
        <v>45597</v>
      </c>
      <c r="E2577" s="191">
        <v>45646</v>
      </c>
      <c r="F2577" s="132">
        <v>138.88999999999999</v>
      </c>
      <c r="G2577" s="193">
        <v>112120612120</v>
      </c>
      <c r="H2577" s="189" t="s">
        <v>1869</v>
      </c>
      <c r="I2577" s="189" t="s">
        <v>4625</v>
      </c>
      <c r="J2577" s="189" t="s">
        <v>93</v>
      </c>
      <c r="L2577" s="140" t="s">
        <v>755</v>
      </c>
      <c r="M2577" s="139" t="s">
        <v>94</v>
      </c>
    </row>
    <row r="2578" spans="1:13">
      <c r="A2578" s="189" t="s">
        <v>1861</v>
      </c>
      <c r="B2578" s="189"/>
      <c r="C2578" s="189" t="s">
        <v>4626</v>
      </c>
      <c r="D2578" s="190">
        <v>45597</v>
      </c>
      <c r="E2578" s="191">
        <v>45646</v>
      </c>
      <c r="F2578" s="132">
        <v>2496.5500000000002</v>
      </c>
      <c r="G2578" s="193">
        <v>112120612120</v>
      </c>
      <c r="H2578" s="189" t="s">
        <v>1869</v>
      </c>
      <c r="I2578" s="189" t="s">
        <v>4627</v>
      </c>
      <c r="J2578" s="189" t="s">
        <v>95</v>
      </c>
      <c r="L2578" s="140" t="s">
        <v>755</v>
      </c>
      <c r="M2578" s="139" t="s">
        <v>96</v>
      </c>
    </row>
    <row r="2579" spans="1:13">
      <c r="A2579" s="189" t="s">
        <v>1861</v>
      </c>
      <c r="B2579" s="189"/>
      <c r="C2579" s="189" t="s">
        <v>4628</v>
      </c>
      <c r="D2579" s="190">
        <v>45597</v>
      </c>
      <c r="E2579" s="191">
        <v>45646</v>
      </c>
      <c r="F2579" s="132">
        <v>130.18</v>
      </c>
      <c r="G2579" s="193">
        <v>112120612120</v>
      </c>
      <c r="H2579" s="189" t="s">
        <v>1869</v>
      </c>
      <c r="I2579" s="189" t="s">
        <v>4629</v>
      </c>
      <c r="J2579" s="189" t="s">
        <v>97</v>
      </c>
      <c r="L2579" s="140" t="s">
        <v>755</v>
      </c>
      <c r="M2579" s="139" t="s">
        <v>98</v>
      </c>
    </row>
    <row r="2580" spans="1:13">
      <c r="A2580" s="189" t="s">
        <v>4630</v>
      </c>
      <c r="B2580" s="189"/>
      <c r="C2580" s="189" t="s">
        <v>4631</v>
      </c>
      <c r="D2580" s="190">
        <v>45597</v>
      </c>
      <c r="E2580" s="191">
        <v>45646</v>
      </c>
      <c r="F2580" s="132">
        <v>285127.78000000003</v>
      </c>
      <c r="G2580" s="193">
        <v>112120503040</v>
      </c>
      <c r="H2580" s="189" t="s">
        <v>1832</v>
      </c>
      <c r="I2580" s="189" t="s">
        <v>4027</v>
      </c>
      <c r="J2580" s="189" t="s">
        <v>55</v>
      </c>
      <c r="L2580" s="140" t="s">
        <v>755</v>
      </c>
      <c r="M2580" s="139" t="s">
        <v>56</v>
      </c>
    </row>
    <row r="2581" spans="1:13">
      <c r="A2581" s="189" t="s">
        <v>4630</v>
      </c>
      <c r="B2581" s="189"/>
      <c r="C2581" s="189" t="s">
        <v>4632</v>
      </c>
      <c r="D2581" s="190">
        <v>45597</v>
      </c>
      <c r="E2581" s="191">
        <v>45646</v>
      </c>
      <c r="F2581" s="132">
        <v>-49709.18</v>
      </c>
      <c r="G2581" s="193">
        <v>112120503040</v>
      </c>
      <c r="H2581" s="189" t="s">
        <v>1832</v>
      </c>
      <c r="I2581" s="189" t="s">
        <v>4027</v>
      </c>
      <c r="J2581" s="189" t="s">
        <v>55</v>
      </c>
      <c r="L2581" s="140" t="s">
        <v>755</v>
      </c>
      <c r="M2581" s="139" t="s">
        <v>56</v>
      </c>
    </row>
    <row r="2582" spans="1:13">
      <c r="A2582" s="189" t="s">
        <v>2067</v>
      </c>
      <c r="B2582" s="189"/>
      <c r="C2582" s="189" t="s">
        <v>2187</v>
      </c>
      <c r="D2582" s="190">
        <v>45627</v>
      </c>
      <c r="E2582" s="191">
        <v>45646</v>
      </c>
      <c r="F2582" s="132">
        <v>35494.61</v>
      </c>
      <c r="G2582" s="193">
        <v>112120601010</v>
      </c>
      <c r="H2582" s="189" t="s">
        <v>2059</v>
      </c>
      <c r="I2582" s="189" t="s">
        <v>4633</v>
      </c>
      <c r="J2582" s="189" t="s">
        <v>471</v>
      </c>
      <c r="L2582" s="140" t="s">
        <v>755</v>
      </c>
      <c r="M2582" s="139" t="s">
        <v>472</v>
      </c>
    </row>
    <row r="2583" spans="1:13">
      <c r="A2583" s="189" t="s">
        <v>1965</v>
      </c>
      <c r="B2583" s="189"/>
      <c r="C2583" s="189" t="s">
        <v>4634</v>
      </c>
      <c r="D2583" s="190">
        <v>45566</v>
      </c>
      <c r="E2583" s="191">
        <v>45646</v>
      </c>
      <c r="F2583" s="132">
        <v>2229.0100000000002</v>
      </c>
      <c r="G2583" s="193">
        <v>112120608100</v>
      </c>
      <c r="H2583" s="189" t="s">
        <v>1966</v>
      </c>
      <c r="I2583" s="189" t="s">
        <v>4635</v>
      </c>
      <c r="J2583" s="189" t="s">
        <v>163</v>
      </c>
      <c r="L2583" s="140" t="s">
        <v>755</v>
      </c>
      <c r="M2583" s="139" t="s">
        <v>164</v>
      </c>
    </row>
    <row r="2584" spans="1:13">
      <c r="A2584" s="189" t="s">
        <v>2068</v>
      </c>
      <c r="B2584" s="189"/>
      <c r="C2584" s="189" t="s">
        <v>4636</v>
      </c>
      <c r="D2584" s="190">
        <v>45566</v>
      </c>
      <c r="E2584" s="191">
        <v>45646</v>
      </c>
      <c r="F2584" s="132">
        <v>29455.4</v>
      </c>
      <c r="G2584" s="193">
        <v>112120601030</v>
      </c>
      <c r="H2584" s="189" t="s">
        <v>4637</v>
      </c>
      <c r="I2584" s="189" t="s">
        <v>4638</v>
      </c>
      <c r="J2584" s="189" t="s">
        <v>32</v>
      </c>
      <c r="L2584" s="140" t="s">
        <v>755</v>
      </c>
      <c r="M2584" s="139" t="s">
        <v>33</v>
      </c>
    </row>
    <row r="2585" spans="1:13">
      <c r="A2585" s="189" t="s">
        <v>2069</v>
      </c>
      <c r="B2585" s="189"/>
      <c r="C2585" s="189" t="s">
        <v>2187</v>
      </c>
      <c r="D2585" s="190">
        <v>45597</v>
      </c>
      <c r="E2585" s="191">
        <v>45646</v>
      </c>
      <c r="F2585" s="132">
        <v>35683.919999999998</v>
      </c>
      <c r="G2585" s="193">
        <v>112120612120</v>
      </c>
      <c r="H2585" s="189" t="s">
        <v>1869</v>
      </c>
      <c r="I2585" s="189" t="s">
        <v>4639</v>
      </c>
      <c r="J2585" s="189" t="s">
        <v>49</v>
      </c>
      <c r="L2585" s="140" t="s">
        <v>755</v>
      </c>
      <c r="M2585" s="139" t="s">
        <v>50</v>
      </c>
    </row>
    <row r="2586" spans="1:13">
      <c r="A2586" s="189" t="s">
        <v>2069</v>
      </c>
      <c r="B2586" s="189"/>
      <c r="C2586" s="189" t="s">
        <v>2187</v>
      </c>
      <c r="D2586" s="190">
        <v>45597</v>
      </c>
      <c r="E2586" s="191">
        <v>45646</v>
      </c>
      <c r="F2586" s="132">
        <v>3712.53</v>
      </c>
      <c r="G2586" s="193">
        <v>112120612120</v>
      </c>
      <c r="H2586" s="189" t="s">
        <v>1869</v>
      </c>
      <c r="I2586" s="189" t="s">
        <v>4640</v>
      </c>
      <c r="J2586" s="189" t="s">
        <v>49</v>
      </c>
      <c r="L2586" s="140" t="s">
        <v>755</v>
      </c>
      <c r="M2586" s="139" t="s">
        <v>50</v>
      </c>
    </row>
    <row r="2587" spans="1:13">
      <c r="A2587" s="189" t="s">
        <v>2070</v>
      </c>
      <c r="B2587" s="189"/>
      <c r="C2587" s="189" t="s">
        <v>4641</v>
      </c>
      <c r="D2587" s="190">
        <v>45597</v>
      </c>
      <c r="E2587" s="191">
        <v>45646</v>
      </c>
      <c r="F2587" s="132">
        <v>21002.68</v>
      </c>
      <c r="G2587" s="193">
        <v>112120612120</v>
      </c>
      <c r="H2587" s="189" t="s">
        <v>1869</v>
      </c>
      <c r="I2587" s="189" t="s">
        <v>4642</v>
      </c>
      <c r="J2587" s="189" t="s">
        <v>91</v>
      </c>
      <c r="L2587" s="140" t="s">
        <v>755</v>
      </c>
      <c r="M2587" s="139" t="s">
        <v>92</v>
      </c>
    </row>
    <row r="2588" spans="1:13">
      <c r="A2588" s="189" t="s">
        <v>2070</v>
      </c>
      <c r="B2588" s="189"/>
      <c r="C2588" s="189" t="s">
        <v>4641</v>
      </c>
      <c r="D2588" s="190">
        <v>45597</v>
      </c>
      <c r="E2588" s="191">
        <v>45646</v>
      </c>
      <c r="F2588" s="132">
        <v>249.48</v>
      </c>
      <c r="G2588" s="193">
        <v>112120612120</v>
      </c>
      <c r="H2588" s="189" t="s">
        <v>1869</v>
      </c>
      <c r="I2588" s="189" t="s">
        <v>4643</v>
      </c>
      <c r="J2588" s="189" t="s">
        <v>91</v>
      </c>
      <c r="L2588" s="140" t="s">
        <v>755</v>
      </c>
      <c r="M2588" s="139" t="s">
        <v>92</v>
      </c>
    </row>
    <row r="2589" spans="1:13">
      <c r="A2589" s="189" t="s">
        <v>2070</v>
      </c>
      <c r="B2589" s="189"/>
      <c r="C2589" s="189" t="s">
        <v>4641</v>
      </c>
      <c r="D2589" s="190">
        <v>45597</v>
      </c>
      <c r="E2589" s="191">
        <v>45646</v>
      </c>
      <c r="F2589" s="132">
        <v>643.64</v>
      </c>
      <c r="G2589" s="193">
        <v>112120612120</v>
      </c>
      <c r="H2589" s="189" t="s">
        <v>1869</v>
      </c>
      <c r="I2589" s="189" t="s">
        <v>4644</v>
      </c>
      <c r="J2589" s="189" t="s">
        <v>91</v>
      </c>
      <c r="L2589" s="140" t="s">
        <v>755</v>
      </c>
      <c r="M2589" s="139" t="s">
        <v>92</v>
      </c>
    </row>
    <row r="2590" spans="1:13">
      <c r="A2590" s="189" t="s">
        <v>1875</v>
      </c>
      <c r="B2590" s="189"/>
      <c r="C2590" s="189" t="s">
        <v>4645</v>
      </c>
      <c r="D2590" s="190">
        <v>45597</v>
      </c>
      <c r="E2590" s="191">
        <v>45646</v>
      </c>
      <c r="F2590" s="132">
        <v>62086.79</v>
      </c>
      <c r="G2590" s="193">
        <v>112120503040</v>
      </c>
      <c r="H2590" s="189" t="s">
        <v>1832</v>
      </c>
      <c r="I2590" s="189" t="s">
        <v>4163</v>
      </c>
      <c r="J2590" s="189" t="s">
        <v>321</v>
      </c>
      <c r="L2590" s="140" t="s">
        <v>755</v>
      </c>
      <c r="M2590" s="139" t="s">
        <v>322</v>
      </c>
    </row>
    <row r="2591" spans="1:13">
      <c r="A2591" s="189" t="s">
        <v>1875</v>
      </c>
      <c r="B2591" s="189"/>
      <c r="C2591" s="189" t="s">
        <v>4646</v>
      </c>
      <c r="D2591" s="190">
        <v>45597</v>
      </c>
      <c r="E2591" s="191">
        <v>45646</v>
      </c>
      <c r="F2591" s="132">
        <v>52217.84</v>
      </c>
      <c r="G2591" s="193">
        <v>112120503040</v>
      </c>
      <c r="H2591" s="189" t="s">
        <v>1832</v>
      </c>
      <c r="I2591" s="189" t="s">
        <v>4143</v>
      </c>
      <c r="J2591" s="189" t="s">
        <v>485</v>
      </c>
      <c r="L2591" s="140" t="s">
        <v>755</v>
      </c>
      <c r="M2591" s="139" t="s">
        <v>486</v>
      </c>
    </row>
    <row r="2592" spans="1:13">
      <c r="A2592" s="189" t="s">
        <v>2071</v>
      </c>
      <c r="B2592" s="189"/>
      <c r="C2592" s="189" t="s">
        <v>4647</v>
      </c>
      <c r="D2592" s="190">
        <v>45597</v>
      </c>
      <c r="E2592" s="191">
        <v>45646</v>
      </c>
      <c r="F2592" s="132">
        <v>13913.94</v>
      </c>
      <c r="G2592" s="193">
        <v>112120503040</v>
      </c>
      <c r="H2592" s="189" t="s">
        <v>1832</v>
      </c>
      <c r="I2592" s="189" t="s">
        <v>1862</v>
      </c>
      <c r="J2592" s="189" t="s">
        <v>34</v>
      </c>
      <c r="L2592" s="140" t="s">
        <v>755</v>
      </c>
      <c r="M2592" s="139" t="s">
        <v>35</v>
      </c>
    </row>
    <row r="2593" spans="1:13">
      <c r="A2593" s="189" t="s">
        <v>1881</v>
      </c>
      <c r="B2593" s="189"/>
      <c r="C2593" s="189" t="s">
        <v>4648</v>
      </c>
      <c r="D2593" s="190">
        <v>45597</v>
      </c>
      <c r="E2593" s="191">
        <v>45646</v>
      </c>
      <c r="F2593" s="132">
        <v>882</v>
      </c>
      <c r="G2593" s="193">
        <v>112120611030</v>
      </c>
      <c r="H2593" s="189" t="s">
        <v>1882</v>
      </c>
      <c r="I2593" s="189" t="s">
        <v>1883</v>
      </c>
      <c r="J2593" s="189" t="s">
        <v>55</v>
      </c>
      <c r="L2593" s="140" t="s">
        <v>755</v>
      </c>
      <c r="M2593" s="139" t="s">
        <v>56</v>
      </c>
    </row>
    <row r="2594" spans="1:13">
      <c r="A2594" s="189" t="s">
        <v>1881</v>
      </c>
      <c r="B2594" s="189"/>
      <c r="C2594" s="189" t="s">
        <v>4649</v>
      </c>
      <c r="D2594" s="190">
        <v>45597</v>
      </c>
      <c r="E2594" s="191">
        <v>45646</v>
      </c>
      <c r="F2594" s="132">
        <v>942.48</v>
      </c>
      <c r="G2594" s="193">
        <v>112120611030</v>
      </c>
      <c r="H2594" s="189" t="s">
        <v>1882</v>
      </c>
      <c r="I2594" s="189" t="s">
        <v>1883</v>
      </c>
      <c r="J2594" s="189" t="s">
        <v>55</v>
      </c>
      <c r="L2594" s="140" t="s">
        <v>755</v>
      </c>
      <c r="M2594" s="139" t="s">
        <v>56</v>
      </c>
    </row>
    <row r="2595" spans="1:13">
      <c r="A2595" s="189" t="s">
        <v>1881</v>
      </c>
      <c r="B2595" s="189"/>
      <c r="C2595" s="189" t="s">
        <v>4650</v>
      </c>
      <c r="D2595" s="190">
        <v>45597</v>
      </c>
      <c r="E2595" s="191">
        <v>45646</v>
      </c>
      <c r="F2595" s="132">
        <v>5607.42</v>
      </c>
      <c r="G2595" s="193">
        <v>112120611030</v>
      </c>
      <c r="H2595" s="189" t="s">
        <v>1882</v>
      </c>
      <c r="I2595" s="189" t="s">
        <v>1883</v>
      </c>
      <c r="J2595" s="189" t="s">
        <v>55</v>
      </c>
      <c r="L2595" s="140" t="s">
        <v>755</v>
      </c>
      <c r="M2595" s="139" t="s">
        <v>56</v>
      </c>
    </row>
    <row r="2596" spans="1:13">
      <c r="A2596" s="189" t="s">
        <v>1881</v>
      </c>
      <c r="B2596" s="189"/>
      <c r="C2596" s="189" t="s">
        <v>4651</v>
      </c>
      <c r="D2596" s="190">
        <v>45597</v>
      </c>
      <c r="E2596" s="191">
        <v>45646</v>
      </c>
      <c r="F2596" s="132">
        <v>1365</v>
      </c>
      <c r="G2596" s="193">
        <v>112120611030</v>
      </c>
      <c r="H2596" s="189" t="s">
        <v>1882</v>
      </c>
      <c r="I2596" s="189" t="s">
        <v>1883</v>
      </c>
      <c r="J2596" s="189" t="s">
        <v>55</v>
      </c>
      <c r="L2596" s="140" t="s">
        <v>755</v>
      </c>
      <c r="M2596" s="139" t="s">
        <v>56</v>
      </c>
    </row>
    <row r="2597" spans="1:13">
      <c r="A2597" s="189" t="s">
        <v>1881</v>
      </c>
      <c r="B2597" s="189"/>
      <c r="C2597" s="189" t="s">
        <v>4652</v>
      </c>
      <c r="D2597" s="190">
        <v>45597</v>
      </c>
      <c r="E2597" s="191">
        <v>45646</v>
      </c>
      <c r="F2597" s="132">
        <v>1755.6</v>
      </c>
      <c r="G2597" s="193">
        <v>112120611030</v>
      </c>
      <c r="H2597" s="189" t="s">
        <v>1882</v>
      </c>
      <c r="I2597" s="189" t="s">
        <v>1883</v>
      </c>
      <c r="J2597" s="189" t="s">
        <v>55</v>
      </c>
      <c r="L2597" s="140" t="s">
        <v>755</v>
      </c>
      <c r="M2597" s="139" t="s">
        <v>56</v>
      </c>
    </row>
    <row r="2598" spans="1:13">
      <c r="A2598" s="189" t="s">
        <v>1881</v>
      </c>
      <c r="B2598" s="189"/>
      <c r="C2598" s="189" t="s">
        <v>4653</v>
      </c>
      <c r="D2598" s="190">
        <v>45597</v>
      </c>
      <c r="E2598" s="191">
        <v>45646</v>
      </c>
      <c r="F2598" s="132">
        <v>882</v>
      </c>
      <c r="G2598" s="193">
        <v>112120611030</v>
      </c>
      <c r="H2598" s="189" t="s">
        <v>1882</v>
      </c>
      <c r="I2598" s="189" t="s">
        <v>1883</v>
      </c>
      <c r="J2598" s="189" t="s">
        <v>55</v>
      </c>
      <c r="L2598" s="140" t="s">
        <v>755</v>
      </c>
      <c r="M2598" s="139" t="s">
        <v>56</v>
      </c>
    </row>
    <row r="2599" spans="1:13">
      <c r="A2599" s="189" t="s">
        <v>1881</v>
      </c>
      <c r="B2599" s="189"/>
      <c r="C2599" s="189" t="s">
        <v>4654</v>
      </c>
      <c r="D2599" s="190">
        <v>45597</v>
      </c>
      <c r="E2599" s="191">
        <v>45646</v>
      </c>
      <c r="F2599" s="132">
        <v>244.41</v>
      </c>
      <c r="G2599" s="193">
        <v>112120611030</v>
      </c>
      <c r="H2599" s="189" t="s">
        <v>1882</v>
      </c>
      <c r="I2599" s="189" t="s">
        <v>1883</v>
      </c>
      <c r="J2599" s="189" t="s">
        <v>55</v>
      </c>
      <c r="L2599" s="140" t="s">
        <v>755</v>
      </c>
      <c r="M2599" s="139" t="s">
        <v>56</v>
      </c>
    </row>
    <row r="2600" spans="1:13">
      <c r="A2600" s="189" t="s">
        <v>3905</v>
      </c>
      <c r="B2600" s="189"/>
      <c r="C2600" s="189" t="s">
        <v>4655</v>
      </c>
      <c r="D2600" s="190">
        <v>45566</v>
      </c>
      <c r="E2600" s="191">
        <v>45646</v>
      </c>
      <c r="F2600" s="132">
        <v>1231121.93</v>
      </c>
      <c r="G2600" s="193">
        <v>112120601060</v>
      </c>
      <c r="H2600" s="189" t="s">
        <v>2072</v>
      </c>
      <c r="I2600" s="189" t="s">
        <v>3907</v>
      </c>
      <c r="J2600" s="189" t="s">
        <v>24</v>
      </c>
      <c r="L2600" s="140" t="s">
        <v>755</v>
      </c>
      <c r="M2600" s="139" t="s">
        <v>25</v>
      </c>
    </row>
    <row r="2601" spans="1:13">
      <c r="A2601" s="189" t="s">
        <v>4656</v>
      </c>
      <c r="B2601" s="189"/>
      <c r="C2601" s="189" t="s">
        <v>4657</v>
      </c>
      <c r="D2601" s="190">
        <v>45566</v>
      </c>
      <c r="E2601" s="191">
        <v>45646</v>
      </c>
      <c r="F2601" s="132">
        <v>9275.9500000000007</v>
      </c>
      <c r="G2601" s="193">
        <v>112120503040</v>
      </c>
      <c r="H2601" s="189" t="s">
        <v>1832</v>
      </c>
      <c r="I2601" s="189" t="s">
        <v>1862</v>
      </c>
      <c r="J2601" s="189" t="s">
        <v>34</v>
      </c>
      <c r="L2601" s="140" t="s">
        <v>755</v>
      </c>
      <c r="M2601" s="139" t="s">
        <v>35</v>
      </c>
    </row>
    <row r="2602" spans="1:13">
      <c r="A2602" s="189" t="s">
        <v>2073</v>
      </c>
      <c r="B2602" s="189"/>
      <c r="C2602" s="189" t="s">
        <v>2074</v>
      </c>
      <c r="D2602" s="190">
        <v>45292</v>
      </c>
      <c r="E2602" s="191">
        <v>45646</v>
      </c>
      <c r="F2602" s="132">
        <v>3434.31</v>
      </c>
      <c r="G2602" s="193">
        <v>441010000000</v>
      </c>
      <c r="H2602" s="189" t="s">
        <v>2075</v>
      </c>
      <c r="I2602" s="189" t="s">
        <v>2076</v>
      </c>
      <c r="J2602" s="189" t="s">
        <v>55</v>
      </c>
      <c r="L2602" s="140" t="s">
        <v>755</v>
      </c>
      <c r="M2602" s="139" t="s">
        <v>56</v>
      </c>
    </row>
    <row r="2603" spans="1:13">
      <c r="A2603" s="189" t="s">
        <v>1809</v>
      </c>
      <c r="B2603" s="189"/>
      <c r="C2603" s="189" t="s">
        <v>4658</v>
      </c>
      <c r="D2603" s="190">
        <v>45566</v>
      </c>
      <c r="E2603" s="191">
        <v>45646</v>
      </c>
      <c r="F2603" s="132">
        <v>3743.25</v>
      </c>
      <c r="G2603" s="193">
        <v>112120611020</v>
      </c>
      <c r="H2603" s="189" t="s">
        <v>4659</v>
      </c>
      <c r="I2603" s="189" t="s">
        <v>1910</v>
      </c>
      <c r="J2603" s="189" t="s">
        <v>24</v>
      </c>
      <c r="L2603" s="140" t="s">
        <v>755</v>
      </c>
      <c r="M2603" s="139" t="s">
        <v>25</v>
      </c>
    </row>
    <row r="2604" spans="1:13">
      <c r="A2604" s="189" t="s">
        <v>1809</v>
      </c>
      <c r="B2604" s="189"/>
      <c r="C2604" s="189" t="s">
        <v>4660</v>
      </c>
      <c r="D2604" s="190">
        <v>45597</v>
      </c>
      <c r="E2604" s="191">
        <v>45646</v>
      </c>
      <c r="F2604" s="132">
        <v>2004.58</v>
      </c>
      <c r="G2604" s="193">
        <v>112120503040</v>
      </c>
      <c r="H2604" s="189" t="s">
        <v>4661</v>
      </c>
      <c r="I2604" s="189" t="s">
        <v>3360</v>
      </c>
      <c r="J2604" s="189" t="s">
        <v>363</v>
      </c>
      <c r="L2604" s="140" t="s">
        <v>755</v>
      </c>
      <c r="M2604" s="139" t="s">
        <v>364</v>
      </c>
    </row>
    <row r="2605" spans="1:13">
      <c r="A2605" s="189" t="s">
        <v>1809</v>
      </c>
      <c r="B2605" s="189"/>
      <c r="C2605" s="189" t="s">
        <v>4662</v>
      </c>
      <c r="D2605" s="190">
        <v>45597</v>
      </c>
      <c r="E2605" s="191">
        <v>45646</v>
      </c>
      <c r="F2605" s="132">
        <v>1783.43</v>
      </c>
      <c r="G2605" s="193">
        <v>112120503040</v>
      </c>
      <c r="H2605" s="189" t="s">
        <v>4663</v>
      </c>
      <c r="I2605" s="189" t="s">
        <v>3362</v>
      </c>
      <c r="J2605" s="189" t="s">
        <v>367</v>
      </c>
      <c r="L2605" s="140" t="s">
        <v>755</v>
      </c>
      <c r="M2605" s="139" t="s">
        <v>368</v>
      </c>
    </row>
    <row r="2606" spans="1:13">
      <c r="A2606" s="189" t="s">
        <v>1809</v>
      </c>
      <c r="B2606" s="189"/>
      <c r="C2606" s="189" t="s">
        <v>4664</v>
      </c>
      <c r="D2606" s="190">
        <v>45597</v>
      </c>
      <c r="E2606" s="191">
        <v>45646</v>
      </c>
      <c r="F2606" s="132">
        <v>1783.43</v>
      </c>
      <c r="G2606" s="193">
        <v>112120503040</v>
      </c>
      <c r="H2606" s="189" t="s">
        <v>4665</v>
      </c>
      <c r="I2606" s="189" t="s">
        <v>3364</v>
      </c>
      <c r="J2606" s="189" t="s">
        <v>381</v>
      </c>
      <c r="L2606" s="140" t="s">
        <v>755</v>
      </c>
      <c r="M2606" s="139" t="s">
        <v>382</v>
      </c>
    </row>
    <row r="2607" spans="1:13">
      <c r="A2607" s="189" t="s">
        <v>1809</v>
      </c>
      <c r="B2607" s="189"/>
      <c r="C2607" s="189" t="s">
        <v>4666</v>
      </c>
      <c r="D2607" s="190">
        <v>45597</v>
      </c>
      <c r="E2607" s="191">
        <v>45646</v>
      </c>
      <c r="F2607" s="132">
        <v>23375.54</v>
      </c>
      <c r="G2607" s="193">
        <v>112120503040</v>
      </c>
      <c r="H2607" s="189" t="s">
        <v>4667</v>
      </c>
      <c r="I2607" s="189" t="s">
        <v>3366</v>
      </c>
      <c r="J2607" s="189" t="s">
        <v>167</v>
      </c>
      <c r="L2607" s="140" t="s">
        <v>755</v>
      </c>
      <c r="M2607" s="139" t="s">
        <v>168</v>
      </c>
    </row>
    <row r="2608" spans="1:13">
      <c r="A2608" s="189" t="s">
        <v>1809</v>
      </c>
      <c r="B2608" s="189"/>
      <c r="C2608" s="189" t="s">
        <v>4668</v>
      </c>
      <c r="D2608" s="190">
        <v>45597</v>
      </c>
      <c r="E2608" s="191">
        <v>45646</v>
      </c>
      <c r="F2608" s="132">
        <v>12358.5</v>
      </c>
      <c r="G2608" s="193">
        <v>112120503040</v>
      </c>
      <c r="H2608" s="189" t="s">
        <v>4669</v>
      </c>
      <c r="I2608" s="189" t="s">
        <v>3368</v>
      </c>
      <c r="J2608" s="189" t="s">
        <v>169</v>
      </c>
      <c r="L2608" s="140" t="s">
        <v>755</v>
      </c>
      <c r="M2608" s="139" t="s">
        <v>170</v>
      </c>
    </row>
    <row r="2609" spans="1:13">
      <c r="A2609" s="189" t="s">
        <v>1809</v>
      </c>
      <c r="B2609" s="189"/>
      <c r="C2609" s="189" t="s">
        <v>4670</v>
      </c>
      <c r="D2609" s="190">
        <v>45597</v>
      </c>
      <c r="E2609" s="191">
        <v>45646</v>
      </c>
      <c r="F2609" s="132">
        <v>5150.9399999999996</v>
      </c>
      <c r="G2609" s="193">
        <v>112120503040</v>
      </c>
      <c r="H2609" s="189" t="s">
        <v>4671</v>
      </c>
      <c r="I2609" s="189" t="s">
        <v>3370</v>
      </c>
      <c r="J2609" s="189" t="s">
        <v>393</v>
      </c>
      <c r="L2609" s="140" t="s">
        <v>755</v>
      </c>
      <c r="M2609" s="139" t="s">
        <v>394</v>
      </c>
    </row>
    <row r="2610" spans="1:13">
      <c r="A2610" s="189" t="s">
        <v>1809</v>
      </c>
      <c r="B2610" s="189"/>
      <c r="C2610" s="189" t="s">
        <v>4672</v>
      </c>
      <c r="D2610" s="190">
        <v>45597</v>
      </c>
      <c r="E2610" s="191">
        <v>45646</v>
      </c>
      <c r="F2610" s="132">
        <v>3873.99</v>
      </c>
      <c r="G2610" s="193">
        <v>112120503040</v>
      </c>
      <c r="H2610" s="189" t="s">
        <v>4673</v>
      </c>
      <c r="I2610" s="189" t="s">
        <v>3372</v>
      </c>
      <c r="J2610" s="189" t="s">
        <v>20</v>
      </c>
      <c r="L2610" s="140" t="s">
        <v>755</v>
      </c>
      <c r="M2610" s="139" t="s">
        <v>21</v>
      </c>
    </row>
    <row r="2611" spans="1:13">
      <c r="A2611" s="189" t="s">
        <v>1809</v>
      </c>
      <c r="B2611" s="189"/>
      <c r="C2611" s="189" t="s">
        <v>4674</v>
      </c>
      <c r="D2611" s="190">
        <v>45597</v>
      </c>
      <c r="E2611" s="191">
        <v>45646</v>
      </c>
      <c r="F2611" s="132">
        <v>1783.43</v>
      </c>
      <c r="G2611" s="193">
        <v>112120503040</v>
      </c>
      <c r="H2611" s="189" t="s">
        <v>4675</v>
      </c>
      <c r="I2611" s="189" t="s">
        <v>3374</v>
      </c>
      <c r="J2611" s="189" t="s">
        <v>411</v>
      </c>
      <c r="L2611" s="140" t="s">
        <v>755</v>
      </c>
      <c r="M2611" s="139" t="s">
        <v>412</v>
      </c>
    </row>
    <row r="2612" spans="1:13">
      <c r="A2612" s="189" t="s">
        <v>1809</v>
      </c>
      <c r="B2612" s="189"/>
      <c r="C2612" s="189" t="s">
        <v>4676</v>
      </c>
      <c r="D2612" s="190">
        <v>45597</v>
      </c>
      <c r="E2612" s="191">
        <v>45646</v>
      </c>
      <c r="F2612" s="132">
        <v>1783.43</v>
      </c>
      <c r="G2612" s="193">
        <v>112120503040</v>
      </c>
      <c r="H2612" s="189" t="s">
        <v>4677</v>
      </c>
      <c r="I2612" s="189" t="s">
        <v>3376</v>
      </c>
      <c r="J2612" s="189" t="s">
        <v>419</v>
      </c>
      <c r="L2612" s="140" t="s">
        <v>755</v>
      </c>
      <c r="M2612" s="139" t="s">
        <v>420</v>
      </c>
    </row>
    <row r="2613" spans="1:13">
      <c r="A2613" s="189" t="s">
        <v>1809</v>
      </c>
      <c r="B2613" s="189"/>
      <c r="C2613" s="189" t="s">
        <v>4678</v>
      </c>
      <c r="D2613" s="190">
        <v>45597</v>
      </c>
      <c r="E2613" s="191">
        <v>45646</v>
      </c>
      <c r="F2613" s="132">
        <v>1607.01</v>
      </c>
      <c r="G2613" s="193">
        <v>112120503040</v>
      </c>
      <c r="H2613" s="189" t="s">
        <v>4679</v>
      </c>
      <c r="I2613" s="189" t="s">
        <v>3378</v>
      </c>
      <c r="J2613" s="189" t="s">
        <v>423</v>
      </c>
      <c r="L2613" s="140" t="s">
        <v>755</v>
      </c>
      <c r="M2613" s="139" t="s">
        <v>424</v>
      </c>
    </row>
    <row r="2614" spans="1:13">
      <c r="A2614" s="189" t="s">
        <v>1809</v>
      </c>
      <c r="B2614" s="189"/>
      <c r="C2614" s="189" t="s">
        <v>4680</v>
      </c>
      <c r="D2614" s="190">
        <v>45597</v>
      </c>
      <c r="E2614" s="191">
        <v>45646</v>
      </c>
      <c r="F2614" s="132">
        <v>13333.65</v>
      </c>
      <c r="G2614" s="193">
        <v>112120503040</v>
      </c>
      <c r="H2614" s="189" t="s">
        <v>4681</v>
      </c>
      <c r="I2614" s="189" t="s">
        <v>1864</v>
      </c>
      <c r="J2614" s="189" t="s">
        <v>171</v>
      </c>
      <c r="L2614" s="140" t="s">
        <v>755</v>
      </c>
      <c r="M2614" s="139" t="s">
        <v>172</v>
      </c>
    </row>
    <row r="2615" spans="1:13">
      <c r="A2615" s="189" t="s">
        <v>1809</v>
      </c>
      <c r="B2615" s="189"/>
      <c r="C2615" s="189" t="s">
        <v>4682</v>
      </c>
      <c r="D2615" s="190">
        <v>45597</v>
      </c>
      <c r="E2615" s="191">
        <v>45646</v>
      </c>
      <c r="F2615" s="132">
        <v>1783.43</v>
      </c>
      <c r="G2615" s="193">
        <v>112120503040</v>
      </c>
      <c r="H2615" s="189" t="s">
        <v>4683</v>
      </c>
      <c r="I2615" s="189" t="s">
        <v>3381</v>
      </c>
      <c r="J2615" s="189" t="s">
        <v>445</v>
      </c>
      <c r="L2615" s="140" t="s">
        <v>755</v>
      </c>
      <c r="M2615" s="139" t="s">
        <v>446</v>
      </c>
    </row>
    <row r="2616" spans="1:13">
      <c r="A2616" s="189" t="s">
        <v>1809</v>
      </c>
      <c r="B2616" s="189"/>
      <c r="C2616" s="189" t="s">
        <v>4684</v>
      </c>
      <c r="D2616" s="190">
        <v>45597</v>
      </c>
      <c r="E2616" s="191">
        <v>45646</v>
      </c>
      <c r="F2616" s="132">
        <v>3145.76</v>
      </c>
      <c r="G2616" s="193">
        <v>112120503040</v>
      </c>
      <c r="H2616" s="189" t="s">
        <v>4685</v>
      </c>
      <c r="I2616" s="189" t="s">
        <v>3383</v>
      </c>
      <c r="J2616" s="189" t="s">
        <v>503</v>
      </c>
      <c r="L2616" s="140" t="s">
        <v>755</v>
      </c>
      <c r="M2616" s="139" t="s">
        <v>504</v>
      </c>
    </row>
    <row r="2617" spans="1:13">
      <c r="A2617" s="189" t="s">
        <v>1809</v>
      </c>
      <c r="B2617" s="189"/>
      <c r="C2617" s="189" t="s">
        <v>4686</v>
      </c>
      <c r="D2617" s="190">
        <v>45597</v>
      </c>
      <c r="E2617" s="191">
        <v>45646</v>
      </c>
      <c r="F2617" s="132">
        <v>2004.58</v>
      </c>
      <c r="G2617" s="193">
        <v>112120503040</v>
      </c>
      <c r="H2617" s="189" t="s">
        <v>4687</v>
      </c>
      <c r="I2617" s="189" t="s">
        <v>3385</v>
      </c>
      <c r="J2617" s="189" t="s">
        <v>447</v>
      </c>
      <c r="L2617" s="140" t="s">
        <v>755</v>
      </c>
      <c r="M2617" s="139" t="s">
        <v>448</v>
      </c>
    </row>
    <row r="2618" spans="1:13">
      <c r="A2618" s="189" t="s">
        <v>1809</v>
      </c>
      <c r="B2618" s="189"/>
      <c r="C2618" s="189" t="s">
        <v>4688</v>
      </c>
      <c r="D2618" s="190">
        <v>45597</v>
      </c>
      <c r="E2618" s="191">
        <v>45646</v>
      </c>
      <c r="F2618" s="132">
        <v>14773.05</v>
      </c>
      <c r="G2618" s="193">
        <v>112120503040</v>
      </c>
      <c r="H2618" s="189" t="s">
        <v>4689</v>
      </c>
      <c r="I2618" s="189" t="s">
        <v>2179</v>
      </c>
      <c r="J2618" s="189" t="s">
        <v>449</v>
      </c>
      <c r="L2618" s="140" t="s">
        <v>755</v>
      </c>
      <c r="M2618" s="139" t="s">
        <v>450</v>
      </c>
    </row>
    <row r="2619" spans="1:13">
      <c r="A2619" s="189" t="s">
        <v>1809</v>
      </c>
      <c r="B2619" s="189"/>
      <c r="C2619" s="189" t="s">
        <v>4690</v>
      </c>
      <c r="D2619" s="190">
        <v>45597</v>
      </c>
      <c r="E2619" s="191">
        <v>45646</v>
      </c>
      <c r="F2619" s="132">
        <v>1783.43</v>
      </c>
      <c r="G2619" s="193">
        <v>112120503040</v>
      </c>
      <c r="H2619" s="189" t="s">
        <v>4691</v>
      </c>
      <c r="I2619" s="189" t="s">
        <v>3388</v>
      </c>
      <c r="J2619" s="189" t="s">
        <v>451</v>
      </c>
      <c r="L2619" s="140" t="s">
        <v>755</v>
      </c>
      <c r="M2619" s="139" t="s">
        <v>452</v>
      </c>
    </row>
    <row r="2620" spans="1:13">
      <c r="A2620" s="189" t="s">
        <v>1809</v>
      </c>
      <c r="B2620" s="189"/>
      <c r="C2620" s="189" t="s">
        <v>4692</v>
      </c>
      <c r="D2620" s="190">
        <v>45597</v>
      </c>
      <c r="E2620" s="191">
        <v>45646</v>
      </c>
      <c r="F2620" s="132">
        <v>1607.01</v>
      </c>
      <c r="G2620" s="193">
        <v>112120503040</v>
      </c>
      <c r="H2620" s="189" t="s">
        <v>4693</v>
      </c>
      <c r="I2620" s="189" t="s">
        <v>3390</v>
      </c>
      <c r="J2620" s="189" t="s">
        <v>455</v>
      </c>
      <c r="L2620" s="140" t="s">
        <v>755</v>
      </c>
      <c r="M2620" s="139" t="s">
        <v>456</v>
      </c>
    </row>
    <row r="2621" spans="1:13">
      <c r="A2621" s="189" t="s">
        <v>1809</v>
      </c>
      <c r="B2621" s="189"/>
      <c r="C2621" s="189" t="s">
        <v>4694</v>
      </c>
      <c r="D2621" s="190">
        <v>45597</v>
      </c>
      <c r="E2621" s="191">
        <v>45646</v>
      </c>
      <c r="F2621" s="132">
        <v>2526.9499999999998</v>
      </c>
      <c r="G2621" s="193">
        <v>112120503040</v>
      </c>
      <c r="H2621" s="189" t="s">
        <v>4695</v>
      </c>
      <c r="I2621" s="189" t="s">
        <v>3392</v>
      </c>
      <c r="J2621" s="189" t="s">
        <v>22</v>
      </c>
      <c r="L2621" s="140" t="s">
        <v>755</v>
      </c>
      <c r="M2621" s="139" t="s">
        <v>23</v>
      </c>
    </row>
    <row r="2622" spans="1:13">
      <c r="A2622" s="189" t="s">
        <v>1809</v>
      </c>
      <c r="B2622" s="189"/>
      <c r="C2622" s="189" t="s">
        <v>4696</v>
      </c>
      <c r="D2622" s="190">
        <v>45597</v>
      </c>
      <c r="E2622" s="191">
        <v>45646</v>
      </c>
      <c r="F2622" s="132">
        <v>1607.01</v>
      </c>
      <c r="G2622" s="193">
        <v>112120503040</v>
      </c>
      <c r="H2622" s="189" t="s">
        <v>4697</v>
      </c>
      <c r="I2622" s="189" t="s">
        <v>3394</v>
      </c>
      <c r="J2622" s="189" t="s">
        <v>461</v>
      </c>
      <c r="L2622" s="140" t="s">
        <v>755</v>
      </c>
      <c r="M2622" s="139" t="s">
        <v>462</v>
      </c>
    </row>
    <row r="2623" spans="1:13">
      <c r="A2623" s="189" t="s">
        <v>1809</v>
      </c>
      <c r="B2623" s="189"/>
      <c r="C2623" s="189" t="s">
        <v>4698</v>
      </c>
      <c r="D2623" s="190">
        <v>45597</v>
      </c>
      <c r="E2623" s="191">
        <v>45646</v>
      </c>
      <c r="F2623" s="132">
        <v>18048.86</v>
      </c>
      <c r="G2623" s="193">
        <v>112120503040</v>
      </c>
      <c r="H2623" s="189" t="s">
        <v>4699</v>
      </c>
      <c r="I2623" s="189" t="s">
        <v>3396</v>
      </c>
      <c r="J2623" s="189" t="s">
        <v>28</v>
      </c>
      <c r="L2623" s="140" t="s">
        <v>755</v>
      </c>
      <c r="M2623" s="139" t="s">
        <v>29</v>
      </c>
    </row>
    <row r="2624" spans="1:13">
      <c r="A2624" s="189" t="s">
        <v>1809</v>
      </c>
      <c r="B2624" s="189"/>
      <c r="C2624" s="189" t="s">
        <v>4700</v>
      </c>
      <c r="D2624" s="190">
        <v>45597</v>
      </c>
      <c r="E2624" s="191">
        <v>45646</v>
      </c>
      <c r="F2624" s="132">
        <v>35543.230000000003</v>
      </c>
      <c r="G2624" s="193">
        <v>112120503040</v>
      </c>
      <c r="H2624" s="189" t="s">
        <v>4701</v>
      </c>
      <c r="I2624" s="189" t="s">
        <v>3398</v>
      </c>
      <c r="J2624" s="189" t="s">
        <v>163</v>
      </c>
      <c r="L2624" s="140" t="s">
        <v>755</v>
      </c>
      <c r="M2624" s="139" t="s">
        <v>164</v>
      </c>
    </row>
    <row r="2625" spans="1:13">
      <c r="A2625" s="189" t="s">
        <v>1809</v>
      </c>
      <c r="B2625" s="189"/>
      <c r="C2625" s="189" t="s">
        <v>4702</v>
      </c>
      <c r="D2625" s="190">
        <v>45597</v>
      </c>
      <c r="E2625" s="191">
        <v>45646</v>
      </c>
      <c r="F2625" s="132">
        <v>11120.23</v>
      </c>
      <c r="G2625" s="193">
        <v>112120503040</v>
      </c>
      <c r="H2625" s="189" t="s">
        <v>4703</v>
      </c>
      <c r="I2625" s="189" t="s">
        <v>3400</v>
      </c>
      <c r="J2625" s="189" t="s">
        <v>165</v>
      </c>
      <c r="L2625" s="140" t="s">
        <v>755</v>
      </c>
      <c r="M2625" s="139" t="s">
        <v>166</v>
      </c>
    </row>
    <row r="2626" spans="1:13">
      <c r="A2626" s="189" t="s">
        <v>1809</v>
      </c>
      <c r="B2626" s="189"/>
      <c r="C2626" s="189" t="s">
        <v>4704</v>
      </c>
      <c r="D2626" s="190">
        <v>45566</v>
      </c>
      <c r="E2626" s="191">
        <v>45646</v>
      </c>
      <c r="F2626" s="132">
        <v>1783.43</v>
      </c>
      <c r="G2626" s="193">
        <v>112120503040</v>
      </c>
      <c r="H2626" s="189" t="s">
        <v>4705</v>
      </c>
      <c r="I2626" s="189" t="s">
        <v>3402</v>
      </c>
      <c r="J2626" s="189" t="s">
        <v>473</v>
      </c>
      <c r="L2626" s="140" t="s">
        <v>755</v>
      </c>
      <c r="M2626" s="139" t="s">
        <v>474</v>
      </c>
    </row>
    <row r="2627" spans="1:13">
      <c r="A2627" s="189" t="s">
        <v>1809</v>
      </c>
      <c r="B2627" s="189"/>
      <c r="C2627" s="189" t="s">
        <v>4706</v>
      </c>
      <c r="D2627" s="190">
        <v>45597</v>
      </c>
      <c r="E2627" s="191">
        <v>45646</v>
      </c>
      <c r="F2627" s="132">
        <v>6181.83</v>
      </c>
      <c r="G2627" s="193">
        <v>112120503040</v>
      </c>
      <c r="H2627" s="189" t="s">
        <v>4707</v>
      </c>
      <c r="I2627" s="189" t="s">
        <v>3404</v>
      </c>
      <c r="J2627" s="189" t="s">
        <v>477</v>
      </c>
      <c r="L2627" s="140" t="s">
        <v>755</v>
      </c>
      <c r="M2627" s="139" t="s">
        <v>478</v>
      </c>
    </row>
    <row r="2628" spans="1:13">
      <c r="A2628" s="189" t="s">
        <v>1809</v>
      </c>
      <c r="B2628" s="189"/>
      <c r="C2628" s="189" t="s">
        <v>4708</v>
      </c>
      <c r="D2628" s="190">
        <v>45597</v>
      </c>
      <c r="E2628" s="191">
        <v>45646</v>
      </c>
      <c r="F2628" s="132">
        <v>1607.01</v>
      </c>
      <c r="G2628" s="193">
        <v>112120503040</v>
      </c>
      <c r="H2628" s="189" t="s">
        <v>4709</v>
      </c>
      <c r="I2628" s="189" t="s">
        <v>3406</v>
      </c>
      <c r="J2628" s="189" t="s">
        <v>479</v>
      </c>
      <c r="L2628" s="140" t="s">
        <v>755</v>
      </c>
      <c r="M2628" s="139" t="s">
        <v>480</v>
      </c>
    </row>
    <row r="2629" spans="1:13">
      <c r="A2629" s="189" t="s">
        <v>1809</v>
      </c>
      <c r="B2629" s="189"/>
      <c r="C2629" s="189" t="s">
        <v>4710</v>
      </c>
      <c r="D2629" s="190">
        <v>45566</v>
      </c>
      <c r="E2629" s="191">
        <v>45646</v>
      </c>
      <c r="F2629" s="132">
        <v>4339.79</v>
      </c>
      <c r="G2629" s="193">
        <v>112120503040</v>
      </c>
      <c r="H2629" s="189" t="s">
        <v>4711</v>
      </c>
      <c r="I2629" s="189" t="s">
        <v>3609</v>
      </c>
      <c r="J2629" s="189" t="s">
        <v>205</v>
      </c>
      <c r="L2629" s="140" t="s">
        <v>755</v>
      </c>
      <c r="M2629" s="139" t="s">
        <v>206</v>
      </c>
    </row>
    <row r="2630" spans="1:13">
      <c r="A2630" s="189" t="s">
        <v>1809</v>
      </c>
      <c r="B2630" s="189"/>
      <c r="C2630" s="189" t="s">
        <v>4712</v>
      </c>
      <c r="D2630" s="190">
        <v>45597</v>
      </c>
      <c r="E2630" s="191">
        <v>45646</v>
      </c>
      <c r="F2630" s="132">
        <v>4340.6099999999997</v>
      </c>
      <c r="G2630" s="193">
        <v>112120503040</v>
      </c>
      <c r="H2630" s="189" t="s">
        <v>4713</v>
      </c>
      <c r="I2630" s="189" t="s">
        <v>3611</v>
      </c>
      <c r="J2630" s="189" t="s">
        <v>279</v>
      </c>
      <c r="L2630" s="140" t="s">
        <v>755</v>
      </c>
      <c r="M2630" s="139" t="s">
        <v>280</v>
      </c>
    </row>
    <row r="2631" spans="1:13">
      <c r="A2631" s="189" t="s">
        <v>1809</v>
      </c>
      <c r="B2631" s="189"/>
      <c r="C2631" s="189" t="s">
        <v>4714</v>
      </c>
      <c r="D2631" s="190">
        <v>45597</v>
      </c>
      <c r="E2631" s="191">
        <v>45646</v>
      </c>
      <c r="F2631" s="132">
        <v>21489.11</v>
      </c>
      <c r="G2631" s="193">
        <v>112120503040</v>
      </c>
      <c r="H2631" s="189" t="s">
        <v>4715</v>
      </c>
      <c r="I2631" s="189" t="s">
        <v>1865</v>
      </c>
      <c r="J2631" s="189" t="s">
        <v>199</v>
      </c>
      <c r="L2631" s="140" t="s">
        <v>755</v>
      </c>
      <c r="M2631" s="139" t="s">
        <v>200</v>
      </c>
    </row>
    <row r="2632" spans="1:13">
      <c r="A2632" s="189" t="s">
        <v>1809</v>
      </c>
      <c r="B2632" s="189"/>
      <c r="C2632" s="189" t="s">
        <v>4714</v>
      </c>
      <c r="D2632" s="190">
        <v>45597</v>
      </c>
      <c r="E2632" s="191">
        <v>45646</v>
      </c>
      <c r="F2632" s="132">
        <v>18802.97</v>
      </c>
      <c r="G2632" s="193">
        <v>112120503040</v>
      </c>
      <c r="H2632" s="189" t="s">
        <v>4715</v>
      </c>
      <c r="I2632" s="189" t="s">
        <v>1865</v>
      </c>
      <c r="J2632" s="189" t="s">
        <v>199</v>
      </c>
      <c r="L2632" s="140" t="s">
        <v>755</v>
      </c>
      <c r="M2632" s="139" t="s">
        <v>200</v>
      </c>
    </row>
    <row r="2633" spans="1:13">
      <c r="A2633" s="189" t="s">
        <v>1809</v>
      </c>
      <c r="B2633" s="189"/>
      <c r="C2633" s="189" t="s">
        <v>4716</v>
      </c>
      <c r="D2633" s="190">
        <v>45597</v>
      </c>
      <c r="E2633" s="191">
        <v>45646</v>
      </c>
      <c r="F2633" s="132">
        <v>11059.63</v>
      </c>
      <c r="G2633" s="193">
        <v>112120503040</v>
      </c>
      <c r="H2633" s="189" t="s">
        <v>4717</v>
      </c>
      <c r="I2633" s="189" t="s">
        <v>3508</v>
      </c>
      <c r="J2633" s="189" t="s">
        <v>229</v>
      </c>
      <c r="L2633" s="140" t="s">
        <v>755</v>
      </c>
      <c r="M2633" s="139" t="s">
        <v>230</v>
      </c>
    </row>
    <row r="2634" spans="1:13">
      <c r="A2634" s="189" t="s">
        <v>1809</v>
      </c>
      <c r="B2634" s="189"/>
      <c r="C2634" s="189" t="s">
        <v>4716</v>
      </c>
      <c r="D2634" s="190">
        <v>45597</v>
      </c>
      <c r="E2634" s="191">
        <v>45646</v>
      </c>
      <c r="F2634" s="132">
        <v>12639.58</v>
      </c>
      <c r="G2634" s="193">
        <v>112120503040</v>
      </c>
      <c r="H2634" s="189" t="s">
        <v>4717</v>
      </c>
      <c r="I2634" s="189" t="s">
        <v>3508</v>
      </c>
      <c r="J2634" s="189" t="s">
        <v>229</v>
      </c>
      <c r="K2634" s="136"/>
      <c r="L2634" s="140" t="s">
        <v>755</v>
      </c>
      <c r="M2634" s="139" t="s">
        <v>230</v>
      </c>
    </row>
    <row r="2635" spans="1:13">
      <c r="A2635" s="189" t="s">
        <v>1809</v>
      </c>
      <c r="B2635" s="189"/>
      <c r="C2635" s="189" t="s">
        <v>4718</v>
      </c>
      <c r="D2635" s="190">
        <v>45597</v>
      </c>
      <c r="E2635" s="191">
        <v>45646</v>
      </c>
      <c r="F2635" s="132">
        <v>11141.01</v>
      </c>
      <c r="G2635" s="193">
        <v>112120503040</v>
      </c>
      <c r="H2635" s="189" t="s">
        <v>4719</v>
      </c>
      <c r="I2635" s="189" t="s">
        <v>3510</v>
      </c>
      <c r="J2635" s="189" t="s">
        <v>231</v>
      </c>
      <c r="K2635" s="136"/>
      <c r="L2635" s="140" t="s">
        <v>755</v>
      </c>
      <c r="M2635" s="139" t="s">
        <v>232</v>
      </c>
    </row>
    <row r="2636" spans="1:13">
      <c r="A2636" s="189" t="s">
        <v>1809</v>
      </c>
      <c r="B2636" s="189"/>
      <c r="C2636" s="189" t="s">
        <v>4718</v>
      </c>
      <c r="D2636" s="190">
        <v>45597</v>
      </c>
      <c r="E2636" s="191">
        <v>45646</v>
      </c>
      <c r="F2636" s="132">
        <v>9748.39</v>
      </c>
      <c r="G2636" s="193">
        <v>112120503040</v>
      </c>
      <c r="H2636" s="189" t="s">
        <v>4719</v>
      </c>
      <c r="I2636" s="189" t="s">
        <v>3510</v>
      </c>
      <c r="J2636" s="189" t="s">
        <v>231</v>
      </c>
      <c r="K2636" s="136"/>
      <c r="L2636" s="140" t="s">
        <v>755</v>
      </c>
      <c r="M2636" s="139" t="s">
        <v>232</v>
      </c>
    </row>
    <row r="2637" spans="1:13">
      <c r="A2637" s="189" t="s">
        <v>1809</v>
      </c>
      <c r="B2637" s="189"/>
      <c r="C2637" s="189" t="s">
        <v>4720</v>
      </c>
      <c r="D2637" s="190">
        <v>45597</v>
      </c>
      <c r="E2637" s="191">
        <v>45646</v>
      </c>
      <c r="F2637" s="132">
        <v>11491.99</v>
      </c>
      <c r="G2637" s="193">
        <v>112120503040</v>
      </c>
      <c r="H2637" s="189" t="s">
        <v>4721</v>
      </c>
      <c r="I2637" s="189" t="s">
        <v>3512</v>
      </c>
      <c r="J2637" s="189" t="s">
        <v>233</v>
      </c>
      <c r="K2637" s="136"/>
      <c r="L2637" s="140" t="s">
        <v>755</v>
      </c>
      <c r="M2637" s="139" t="s">
        <v>234</v>
      </c>
    </row>
    <row r="2638" spans="1:13">
      <c r="A2638" s="189" t="s">
        <v>1809</v>
      </c>
      <c r="B2638" s="189"/>
      <c r="C2638" s="189" t="s">
        <v>4720</v>
      </c>
      <c r="D2638" s="190">
        <v>45597</v>
      </c>
      <c r="E2638" s="191">
        <v>45646</v>
      </c>
      <c r="F2638" s="132">
        <v>13133.7</v>
      </c>
      <c r="G2638" s="193">
        <v>112120503040</v>
      </c>
      <c r="H2638" s="189" t="s">
        <v>4721</v>
      </c>
      <c r="I2638" s="189" t="s">
        <v>3512</v>
      </c>
      <c r="J2638" s="189" t="s">
        <v>233</v>
      </c>
      <c r="K2638" s="136"/>
      <c r="L2638" s="140" t="s">
        <v>755</v>
      </c>
      <c r="M2638" s="139" t="s">
        <v>234</v>
      </c>
    </row>
    <row r="2639" spans="1:13">
      <c r="A2639" s="189" t="s">
        <v>1809</v>
      </c>
      <c r="B2639" s="189"/>
      <c r="C2639" s="189" t="s">
        <v>4722</v>
      </c>
      <c r="D2639" s="190">
        <v>45597</v>
      </c>
      <c r="E2639" s="191">
        <v>45646</v>
      </c>
      <c r="F2639" s="132">
        <v>10206.700000000001</v>
      </c>
      <c r="G2639" s="193">
        <v>112120503040</v>
      </c>
      <c r="H2639" s="189" t="s">
        <v>4723</v>
      </c>
      <c r="I2639" s="189" t="s">
        <v>3514</v>
      </c>
      <c r="J2639" s="189" t="s">
        <v>201</v>
      </c>
      <c r="K2639" s="136"/>
      <c r="L2639" s="140" t="s">
        <v>755</v>
      </c>
      <c r="M2639" s="139" t="s">
        <v>202</v>
      </c>
    </row>
    <row r="2640" spans="1:13">
      <c r="A2640" s="189" t="s">
        <v>1809</v>
      </c>
      <c r="B2640" s="189"/>
      <c r="C2640" s="189" t="s">
        <v>4722</v>
      </c>
      <c r="D2640" s="190">
        <v>45597</v>
      </c>
      <c r="E2640" s="191">
        <v>45646</v>
      </c>
      <c r="F2640" s="132">
        <v>11664.79</v>
      </c>
      <c r="G2640" s="193">
        <v>112120503040</v>
      </c>
      <c r="H2640" s="189" t="s">
        <v>4723</v>
      </c>
      <c r="I2640" s="189" t="s">
        <v>3514</v>
      </c>
      <c r="J2640" s="189" t="s">
        <v>201</v>
      </c>
      <c r="K2640" s="136"/>
      <c r="L2640" s="140" t="s">
        <v>755</v>
      </c>
      <c r="M2640" s="139" t="s">
        <v>202</v>
      </c>
    </row>
    <row r="2641" spans="1:13">
      <c r="A2641" s="189" t="s">
        <v>1809</v>
      </c>
      <c r="B2641" s="189"/>
      <c r="C2641" s="189" t="s">
        <v>4724</v>
      </c>
      <c r="D2641" s="190">
        <v>45597</v>
      </c>
      <c r="E2641" s="191">
        <v>45646</v>
      </c>
      <c r="F2641" s="132">
        <v>26528.959999999999</v>
      </c>
      <c r="G2641" s="193">
        <v>112120503040</v>
      </c>
      <c r="H2641" s="189" t="s">
        <v>4725</v>
      </c>
      <c r="I2641" s="189" t="s">
        <v>1866</v>
      </c>
      <c r="J2641" s="189" t="s">
        <v>203</v>
      </c>
      <c r="K2641" s="136"/>
      <c r="L2641" s="140" t="s">
        <v>755</v>
      </c>
      <c r="M2641" s="139" t="s">
        <v>204</v>
      </c>
    </row>
    <row r="2642" spans="1:13">
      <c r="A2642" s="189" t="s">
        <v>1809</v>
      </c>
      <c r="B2642" s="189"/>
      <c r="C2642" s="189" t="s">
        <v>4724</v>
      </c>
      <c r="D2642" s="190">
        <v>45597</v>
      </c>
      <c r="E2642" s="191">
        <v>45646</v>
      </c>
      <c r="F2642" s="132">
        <v>23212.84</v>
      </c>
      <c r="G2642" s="193">
        <v>112120503040</v>
      </c>
      <c r="H2642" s="189" t="s">
        <v>4725</v>
      </c>
      <c r="I2642" s="189" t="s">
        <v>1866</v>
      </c>
      <c r="J2642" s="189" t="s">
        <v>203</v>
      </c>
      <c r="K2642" s="136"/>
      <c r="L2642" s="140" t="s">
        <v>755</v>
      </c>
      <c r="M2642" s="139" t="s">
        <v>204</v>
      </c>
    </row>
    <row r="2643" spans="1:13">
      <c r="A2643" s="189" t="s">
        <v>1809</v>
      </c>
      <c r="B2643" s="189"/>
      <c r="C2643" s="189" t="s">
        <v>4726</v>
      </c>
      <c r="D2643" s="190">
        <v>45597</v>
      </c>
      <c r="E2643" s="191">
        <v>45646</v>
      </c>
      <c r="F2643" s="132">
        <v>5275.46</v>
      </c>
      <c r="G2643" s="193">
        <v>112120503040</v>
      </c>
      <c r="H2643" s="189" t="s">
        <v>4727</v>
      </c>
      <c r="I2643" s="189" t="s">
        <v>1867</v>
      </c>
      <c r="J2643" s="189" t="s">
        <v>259</v>
      </c>
      <c r="L2643" s="140" t="s">
        <v>755</v>
      </c>
      <c r="M2643" s="139" t="s">
        <v>260</v>
      </c>
    </row>
    <row r="2644" spans="1:13">
      <c r="A2644" s="189" t="s">
        <v>1809</v>
      </c>
      <c r="B2644" s="189"/>
      <c r="C2644" s="189" t="s">
        <v>4726</v>
      </c>
      <c r="D2644" s="190">
        <v>45597</v>
      </c>
      <c r="E2644" s="191">
        <v>45646</v>
      </c>
      <c r="F2644" s="132">
        <v>6029.09</v>
      </c>
      <c r="G2644" s="193">
        <v>112120503040</v>
      </c>
      <c r="H2644" s="189" t="s">
        <v>4727</v>
      </c>
      <c r="I2644" s="189" t="s">
        <v>1867</v>
      </c>
      <c r="J2644" s="189" t="s">
        <v>259</v>
      </c>
      <c r="L2644" s="140" t="s">
        <v>755</v>
      </c>
      <c r="M2644" s="139" t="s">
        <v>260</v>
      </c>
    </row>
    <row r="2645" spans="1:13">
      <c r="A2645" s="189" t="s">
        <v>1809</v>
      </c>
      <c r="B2645" s="189"/>
      <c r="C2645" s="189" t="s">
        <v>4728</v>
      </c>
      <c r="D2645" s="190">
        <v>45597</v>
      </c>
      <c r="E2645" s="191">
        <v>45646</v>
      </c>
      <c r="F2645" s="132">
        <v>32821.15</v>
      </c>
      <c r="G2645" s="193">
        <v>112120503040</v>
      </c>
      <c r="H2645" s="189" t="s">
        <v>4729</v>
      </c>
      <c r="I2645" s="189" t="s">
        <v>1868</v>
      </c>
      <c r="J2645" s="189" t="s">
        <v>63</v>
      </c>
      <c r="L2645" s="140" t="s">
        <v>755</v>
      </c>
      <c r="M2645" s="139" t="s">
        <v>64</v>
      </c>
    </row>
    <row r="2646" spans="1:13">
      <c r="A2646" s="189" t="s">
        <v>1809</v>
      </c>
      <c r="B2646" s="189"/>
      <c r="C2646" s="189" t="s">
        <v>4728</v>
      </c>
      <c r="D2646" s="190">
        <v>45597</v>
      </c>
      <c r="E2646" s="191">
        <v>45646</v>
      </c>
      <c r="F2646" s="132">
        <v>28718.5</v>
      </c>
      <c r="G2646" s="193">
        <v>112120503040</v>
      </c>
      <c r="H2646" s="189" t="s">
        <v>4729</v>
      </c>
      <c r="I2646" s="189" t="s">
        <v>1868</v>
      </c>
      <c r="J2646" s="189" t="s">
        <v>63</v>
      </c>
      <c r="L2646" s="140" t="s">
        <v>755</v>
      </c>
      <c r="M2646" s="139" t="s">
        <v>64</v>
      </c>
    </row>
    <row r="2647" spans="1:13">
      <c r="A2647" s="189" t="s">
        <v>1809</v>
      </c>
      <c r="B2647" s="189"/>
      <c r="C2647" s="189" t="s">
        <v>4730</v>
      </c>
      <c r="D2647" s="190">
        <v>45597</v>
      </c>
      <c r="E2647" s="191">
        <v>45646</v>
      </c>
      <c r="F2647" s="132">
        <v>14126.42</v>
      </c>
      <c r="G2647" s="193">
        <v>112120503040</v>
      </c>
      <c r="H2647" s="189" t="s">
        <v>4731</v>
      </c>
      <c r="I2647" s="189" t="s">
        <v>3519</v>
      </c>
      <c r="J2647" s="189" t="s">
        <v>255</v>
      </c>
      <c r="L2647" s="140" t="s">
        <v>755</v>
      </c>
      <c r="M2647" s="139" t="s">
        <v>256</v>
      </c>
    </row>
    <row r="2648" spans="1:13">
      <c r="A2648" s="189" t="s">
        <v>1809</v>
      </c>
      <c r="B2648" s="189"/>
      <c r="C2648" s="189" t="s">
        <v>4730</v>
      </c>
      <c r="D2648" s="190">
        <v>45597</v>
      </c>
      <c r="E2648" s="191">
        <v>45646</v>
      </c>
      <c r="F2648" s="132">
        <v>12360.61</v>
      </c>
      <c r="G2648" s="193">
        <v>112120503040</v>
      </c>
      <c r="H2648" s="189" t="s">
        <v>4731</v>
      </c>
      <c r="I2648" s="189" t="s">
        <v>3519</v>
      </c>
      <c r="J2648" s="189" t="s">
        <v>255</v>
      </c>
      <c r="L2648" s="140" t="s">
        <v>755</v>
      </c>
      <c r="M2648" s="139" t="s">
        <v>256</v>
      </c>
    </row>
    <row r="2649" spans="1:13">
      <c r="A2649" s="189" t="s">
        <v>1809</v>
      </c>
      <c r="B2649" s="189"/>
      <c r="C2649" s="189" t="s">
        <v>4732</v>
      </c>
      <c r="D2649" s="190">
        <v>45597</v>
      </c>
      <c r="E2649" s="191">
        <v>45646</v>
      </c>
      <c r="F2649" s="132">
        <v>35070</v>
      </c>
      <c r="G2649" s="193">
        <v>112120503040</v>
      </c>
      <c r="H2649" s="189" t="s">
        <v>4733</v>
      </c>
      <c r="I2649" s="189" t="s">
        <v>3521</v>
      </c>
      <c r="J2649" s="189" t="s">
        <v>219</v>
      </c>
      <c r="L2649" s="140" t="s">
        <v>755</v>
      </c>
      <c r="M2649" s="139" t="s">
        <v>220</v>
      </c>
    </row>
    <row r="2650" spans="1:13">
      <c r="A2650" s="189" t="s">
        <v>1809</v>
      </c>
      <c r="B2650" s="189"/>
      <c r="C2650" s="189" t="s">
        <v>4732</v>
      </c>
      <c r="D2650" s="190">
        <v>45597</v>
      </c>
      <c r="E2650" s="191">
        <v>45646</v>
      </c>
      <c r="F2650" s="132">
        <v>40079.99</v>
      </c>
      <c r="G2650" s="193">
        <v>112120503040</v>
      </c>
      <c r="H2650" s="189" t="s">
        <v>4733</v>
      </c>
      <c r="I2650" s="189" t="s">
        <v>3521</v>
      </c>
      <c r="J2650" s="189" t="s">
        <v>219</v>
      </c>
      <c r="L2650" s="140" t="s">
        <v>755</v>
      </c>
      <c r="M2650" s="139" t="s">
        <v>220</v>
      </c>
    </row>
    <row r="2651" spans="1:13">
      <c r="A2651" s="189" t="s">
        <v>1809</v>
      </c>
      <c r="B2651" s="189"/>
      <c r="C2651" s="189" t="s">
        <v>4734</v>
      </c>
      <c r="D2651" s="190">
        <v>45597</v>
      </c>
      <c r="E2651" s="191">
        <v>45646</v>
      </c>
      <c r="F2651" s="132">
        <v>8186.84</v>
      </c>
      <c r="G2651" s="193">
        <v>112120503040</v>
      </c>
      <c r="H2651" s="189" t="s">
        <v>4735</v>
      </c>
      <c r="I2651" s="189" t="s">
        <v>3523</v>
      </c>
      <c r="J2651" s="189" t="s">
        <v>0</v>
      </c>
      <c r="L2651" s="140" t="s">
        <v>755</v>
      </c>
      <c r="M2651" s="139" t="s">
        <v>1</v>
      </c>
    </row>
    <row r="2652" spans="1:13">
      <c r="A2652" s="189" t="s">
        <v>1809</v>
      </c>
      <c r="B2652" s="189"/>
      <c r="C2652" s="189" t="s">
        <v>4734</v>
      </c>
      <c r="D2652" s="190">
        <v>45597</v>
      </c>
      <c r="E2652" s="191">
        <v>45646</v>
      </c>
      <c r="F2652" s="132">
        <v>9356.39</v>
      </c>
      <c r="G2652" s="193">
        <v>112120503040</v>
      </c>
      <c r="H2652" s="189" t="s">
        <v>4735</v>
      </c>
      <c r="I2652" s="189" t="s">
        <v>3523</v>
      </c>
      <c r="J2652" s="189" t="s">
        <v>0</v>
      </c>
      <c r="L2652" s="140" t="s">
        <v>755</v>
      </c>
      <c r="M2652" s="139" t="s">
        <v>1</v>
      </c>
    </row>
    <row r="2653" spans="1:13">
      <c r="A2653" s="189" t="s">
        <v>1809</v>
      </c>
      <c r="B2653" s="189"/>
      <c r="C2653" s="189" t="s">
        <v>4736</v>
      </c>
      <c r="D2653" s="190">
        <v>45597</v>
      </c>
      <c r="E2653" s="191">
        <v>45646</v>
      </c>
      <c r="F2653" s="132">
        <v>10062.59</v>
      </c>
      <c r="G2653" s="193">
        <v>112120503040</v>
      </c>
      <c r="H2653" s="189" t="s">
        <v>4737</v>
      </c>
      <c r="I2653" s="189" t="s">
        <v>3525</v>
      </c>
      <c r="J2653" s="189" t="s">
        <v>223</v>
      </c>
      <c r="L2653" s="140" t="s">
        <v>755</v>
      </c>
      <c r="M2653" s="139" t="s">
        <v>224</v>
      </c>
    </row>
    <row r="2654" spans="1:13">
      <c r="A2654" s="189" t="s">
        <v>1809</v>
      </c>
      <c r="B2654" s="189"/>
      <c r="C2654" s="189" t="s">
        <v>4736</v>
      </c>
      <c r="D2654" s="190">
        <v>45597</v>
      </c>
      <c r="E2654" s="191">
        <v>45646</v>
      </c>
      <c r="F2654" s="132">
        <v>11070.04</v>
      </c>
      <c r="G2654" s="193">
        <v>112120503040</v>
      </c>
      <c r="H2654" s="189" t="s">
        <v>4737</v>
      </c>
      <c r="I2654" s="189" t="s">
        <v>3525</v>
      </c>
      <c r="J2654" s="189" t="s">
        <v>223</v>
      </c>
      <c r="L2654" s="140" t="s">
        <v>755</v>
      </c>
      <c r="M2654" s="139" t="s">
        <v>224</v>
      </c>
    </row>
    <row r="2655" spans="1:13">
      <c r="A2655" s="189" t="s">
        <v>1809</v>
      </c>
      <c r="B2655" s="189"/>
      <c r="C2655" s="189" t="s">
        <v>4736</v>
      </c>
      <c r="D2655" s="190">
        <v>45597</v>
      </c>
      <c r="E2655" s="191">
        <v>45646</v>
      </c>
      <c r="F2655" s="132">
        <v>430.06</v>
      </c>
      <c r="G2655" s="193">
        <v>112120503040</v>
      </c>
      <c r="H2655" s="189" t="s">
        <v>4737</v>
      </c>
      <c r="I2655" s="189" t="s">
        <v>3525</v>
      </c>
      <c r="J2655" s="189" t="s">
        <v>223</v>
      </c>
      <c r="L2655" s="140" t="s">
        <v>755</v>
      </c>
      <c r="M2655" s="139" t="s">
        <v>224</v>
      </c>
    </row>
    <row r="2656" spans="1:13">
      <c r="A2656" s="189" t="s">
        <v>1809</v>
      </c>
      <c r="B2656" s="189"/>
      <c r="C2656" s="189" t="s">
        <v>4738</v>
      </c>
      <c r="D2656" s="190">
        <v>45597</v>
      </c>
      <c r="E2656" s="191">
        <v>45646</v>
      </c>
      <c r="F2656" s="132">
        <v>2269.33</v>
      </c>
      <c r="G2656" s="193">
        <v>112120503040</v>
      </c>
      <c r="H2656" s="189" t="s">
        <v>4739</v>
      </c>
      <c r="I2656" s="189" t="s">
        <v>3527</v>
      </c>
      <c r="J2656" s="189" t="s">
        <v>261</v>
      </c>
      <c r="L2656" s="140" t="s">
        <v>755</v>
      </c>
      <c r="M2656" s="139" t="s">
        <v>262</v>
      </c>
    </row>
    <row r="2657" spans="1:13">
      <c r="A2657" s="189" t="s">
        <v>1809</v>
      </c>
      <c r="B2657" s="189"/>
      <c r="C2657" s="189" t="s">
        <v>4738</v>
      </c>
      <c r="D2657" s="190">
        <v>45597</v>
      </c>
      <c r="E2657" s="191">
        <v>45646</v>
      </c>
      <c r="F2657" s="132">
        <v>2045.22</v>
      </c>
      <c r="G2657" s="193">
        <v>112120503040</v>
      </c>
      <c r="H2657" s="189" t="s">
        <v>4739</v>
      </c>
      <c r="I2657" s="189" t="s">
        <v>3527</v>
      </c>
      <c r="J2657" s="189" t="s">
        <v>261</v>
      </c>
      <c r="L2657" s="140" t="s">
        <v>755</v>
      </c>
      <c r="M2657" s="139" t="s">
        <v>262</v>
      </c>
    </row>
    <row r="2658" spans="1:13">
      <c r="A2658" s="189" t="s">
        <v>1809</v>
      </c>
      <c r="B2658" s="189"/>
      <c r="C2658" s="189" t="s">
        <v>4738</v>
      </c>
      <c r="D2658" s="190">
        <v>45597</v>
      </c>
      <c r="E2658" s="191">
        <v>45646</v>
      </c>
      <c r="F2658" s="132">
        <v>548.29999999999995</v>
      </c>
      <c r="G2658" s="193">
        <v>112120503040</v>
      </c>
      <c r="H2658" s="189" t="s">
        <v>4739</v>
      </c>
      <c r="I2658" s="189" t="s">
        <v>3527</v>
      </c>
      <c r="J2658" s="189" t="s">
        <v>261</v>
      </c>
      <c r="L2658" s="140" t="s">
        <v>755</v>
      </c>
      <c r="M2658" s="139" t="s">
        <v>262</v>
      </c>
    </row>
    <row r="2659" spans="1:13">
      <c r="A2659" s="189" t="s">
        <v>1809</v>
      </c>
      <c r="B2659" s="189"/>
      <c r="C2659" s="189" t="s">
        <v>4740</v>
      </c>
      <c r="D2659" s="190">
        <v>45597</v>
      </c>
      <c r="E2659" s="191">
        <v>45646</v>
      </c>
      <c r="F2659" s="132">
        <v>2269.33</v>
      </c>
      <c r="G2659" s="193">
        <v>112120503040</v>
      </c>
      <c r="H2659" s="189" t="s">
        <v>4741</v>
      </c>
      <c r="I2659" s="189" t="s">
        <v>3529</v>
      </c>
      <c r="J2659" s="189" t="s">
        <v>211</v>
      </c>
      <c r="L2659" s="140" t="s">
        <v>755</v>
      </c>
      <c r="M2659" s="139" t="s">
        <v>212</v>
      </c>
    </row>
    <row r="2660" spans="1:13">
      <c r="A2660" s="189" t="s">
        <v>1809</v>
      </c>
      <c r="B2660" s="189"/>
      <c r="C2660" s="189" t="s">
        <v>4740</v>
      </c>
      <c r="D2660" s="190">
        <v>45597</v>
      </c>
      <c r="E2660" s="191">
        <v>45646</v>
      </c>
      <c r="F2660" s="132">
        <v>2045.22</v>
      </c>
      <c r="G2660" s="193">
        <v>112120503040</v>
      </c>
      <c r="H2660" s="189" t="s">
        <v>4741</v>
      </c>
      <c r="I2660" s="189" t="s">
        <v>3529</v>
      </c>
      <c r="J2660" s="189" t="s">
        <v>211</v>
      </c>
      <c r="L2660" s="140" t="s">
        <v>755</v>
      </c>
      <c r="M2660" s="139" t="s">
        <v>212</v>
      </c>
    </row>
    <row r="2661" spans="1:13">
      <c r="A2661" s="189" t="s">
        <v>1809</v>
      </c>
      <c r="B2661" s="189"/>
      <c r="C2661" s="189" t="s">
        <v>4740</v>
      </c>
      <c r="D2661" s="190">
        <v>45597</v>
      </c>
      <c r="E2661" s="191">
        <v>45646</v>
      </c>
      <c r="F2661" s="132">
        <v>548.29999999999995</v>
      </c>
      <c r="G2661" s="193">
        <v>112120503040</v>
      </c>
      <c r="H2661" s="189" t="s">
        <v>4741</v>
      </c>
      <c r="I2661" s="189" t="s">
        <v>3529</v>
      </c>
      <c r="J2661" s="189" t="s">
        <v>211</v>
      </c>
      <c r="K2661" s="136"/>
      <c r="L2661" s="140" t="s">
        <v>755</v>
      </c>
      <c r="M2661" s="139" t="s">
        <v>212</v>
      </c>
    </row>
    <row r="2662" spans="1:13">
      <c r="A2662" s="189" t="s">
        <v>1809</v>
      </c>
      <c r="B2662" s="189"/>
      <c r="C2662" s="189" t="s">
        <v>4742</v>
      </c>
      <c r="D2662" s="190">
        <v>45597</v>
      </c>
      <c r="E2662" s="191">
        <v>45646</v>
      </c>
      <c r="F2662" s="132">
        <v>2268.9499999999998</v>
      </c>
      <c r="G2662" s="193">
        <v>112120503040</v>
      </c>
      <c r="H2662" s="189" t="s">
        <v>4743</v>
      </c>
      <c r="I2662" s="189" t="s">
        <v>3533</v>
      </c>
      <c r="J2662" s="189" t="s">
        <v>241</v>
      </c>
      <c r="K2662" s="136"/>
      <c r="L2662" s="140" t="s">
        <v>755</v>
      </c>
      <c r="M2662" s="139" t="s">
        <v>242</v>
      </c>
    </row>
    <row r="2663" spans="1:13">
      <c r="A2663" s="189" t="s">
        <v>1809</v>
      </c>
      <c r="B2663" s="189"/>
      <c r="C2663" s="189" t="s">
        <v>4742</v>
      </c>
      <c r="D2663" s="190">
        <v>45597</v>
      </c>
      <c r="E2663" s="191">
        <v>45646</v>
      </c>
      <c r="F2663" s="132">
        <v>2593.09</v>
      </c>
      <c r="G2663" s="193">
        <v>112120503040</v>
      </c>
      <c r="H2663" s="189" t="s">
        <v>4743</v>
      </c>
      <c r="I2663" s="189" t="s">
        <v>3533</v>
      </c>
      <c r="J2663" s="189" t="s">
        <v>241</v>
      </c>
      <c r="L2663" s="140" t="s">
        <v>755</v>
      </c>
      <c r="M2663" s="139" t="s">
        <v>242</v>
      </c>
    </row>
    <row r="2664" spans="1:13">
      <c r="A2664" s="189" t="s">
        <v>1809</v>
      </c>
      <c r="B2664" s="189"/>
      <c r="C2664" s="189" t="s">
        <v>4744</v>
      </c>
      <c r="D2664" s="190">
        <v>45597</v>
      </c>
      <c r="E2664" s="191">
        <v>45646</v>
      </c>
      <c r="F2664" s="132">
        <v>2854.9</v>
      </c>
      <c r="G2664" s="193">
        <v>112120503040</v>
      </c>
      <c r="H2664" s="189" t="s">
        <v>4745</v>
      </c>
      <c r="I2664" s="189" t="s">
        <v>3535</v>
      </c>
      <c r="J2664" s="189" t="s">
        <v>207</v>
      </c>
      <c r="K2664" s="136"/>
      <c r="L2664" s="140" t="s">
        <v>755</v>
      </c>
      <c r="M2664" s="139" t="s">
        <v>208</v>
      </c>
    </row>
    <row r="2665" spans="1:13">
      <c r="A2665" s="189" t="s">
        <v>1809</v>
      </c>
      <c r="B2665" s="189"/>
      <c r="C2665" s="189" t="s">
        <v>4744</v>
      </c>
      <c r="D2665" s="190">
        <v>45597</v>
      </c>
      <c r="E2665" s="191">
        <v>45646</v>
      </c>
      <c r="F2665" s="132">
        <v>3262.75</v>
      </c>
      <c r="G2665" s="193">
        <v>112120503040</v>
      </c>
      <c r="H2665" s="189" t="s">
        <v>4745</v>
      </c>
      <c r="I2665" s="189" t="s">
        <v>3535</v>
      </c>
      <c r="J2665" s="189" t="s">
        <v>207</v>
      </c>
      <c r="K2665" s="136"/>
      <c r="L2665" s="140" t="s">
        <v>755</v>
      </c>
      <c r="M2665" s="139" t="s">
        <v>208</v>
      </c>
    </row>
    <row r="2666" spans="1:13">
      <c r="A2666" s="189" t="s">
        <v>1809</v>
      </c>
      <c r="B2666" s="189"/>
      <c r="C2666" s="189" t="s">
        <v>4746</v>
      </c>
      <c r="D2666" s="190">
        <v>45597</v>
      </c>
      <c r="E2666" s="191">
        <v>45646</v>
      </c>
      <c r="F2666" s="132">
        <v>2593.52</v>
      </c>
      <c r="G2666" s="193">
        <v>112120503040</v>
      </c>
      <c r="H2666" s="189" t="s">
        <v>4747</v>
      </c>
      <c r="I2666" s="189" t="s">
        <v>3537</v>
      </c>
      <c r="J2666" s="189" t="s">
        <v>197</v>
      </c>
      <c r="K2666" s="136"/>
      <c r="L2666" s="140" t="s">
        <v>755</v>
      </c>
      <c r="M2666" s="139" t="s">
        <v>198</v>
      </c>
    </row>
    <row r="2667" spans="1:13">
      <c r="A2667" s="189" t="s">
        <v>1809</v>
      </c>
      <c r="B2667" s="189"/>
      <c r="C2667" s="189" t="s">
        <v>4746</v>
      </c>
      <c r="D2667" s="190">
        <v>45597</v>
      </c>
      <c r="E2667" s="191">
        <v>45646</v>
      </c>
      <c r="F2667" s="132">
        <v>2269.33</v>
      </c>
      <c r="G2667" s="193">
        <v>112120503040</v>
      </c>
      <c r="H2667" s="189" t="s">
        <v>4747</v>
      </c>
      <c r="I2667" s="189" t="s">
        <v>3537</v>
      </c>
      <c r="J2667" s="189" t="s">
        <v>197</v>
      </c>
      <c r="K2667" s="136"/>
      <c r="L2667" s="140" t="s">
        <v>755</v>
      </c>
      <c r="M2667" s="139" t="s">
        <v>198</v>
      </c>
    </row>
    <row r="2668" spans="1:13">
      <c r="A2668" s="189" t="s">
        <v>1809</v>
      </c>
      <c r="B2668" s="189"/>
      <c r="C2668" s="189" t="s">
        <v>4748</v>
      </c>
      <c r="D2668" s="190">
        <v>45597</v>
      </c>
      <c r="E2668" s="191">
        <v>45646</v>
      </c>
      <c r="F2668" s="132">
        <v>2318.39</v>
      </c>
      <c r="G2668" s="193">
        <v>112120503040</v>
      </c>
      <c r="H2668" s="189" t="s">
        <v>4749</v>
      </c>
      <c r="I2668" s="189" t="s">
        <v>3541</v>
      </c>
      <c r="J2668" s="189" t="s">
        <v>245</v>
      </c>
      <c r="K2668" s="136"/>
      <c r="L2668" s="140" t="s">
        <v>755</v>
      </c>
      <c r="M2668" s="139" t="s">
        <v>246</v>
      </c>
    </row>
    <row r="2669" spans="1:13">
      <c r="A2669" s="189" t="s">
        <v>1809</v>
      </c>
      <c r="B2669" s="189"/>
      <c r="C2669" s="189" t="s">
        <v>4748</v>
      </c>
      <c r="D2669" s="190">
        <v>45597</v>
      </c>
      <c r="E2669" s="191">
        <v>45646</v>
      </c>
      <c r="F2669" s="132">
        <v>2649.59</v>
      </c>
      <c r="G2669" s="193">
        <v>112120503040</v>
      </c>
      <c r="H2669" s="189" t="s">
        <v>4749</v>
      </c>
      <c r="I2669" s="189" t="s">
        <v>3541</v>
      </c>
      <c r="J2669" s="189" t="s">
        <v>245</v>
      </c>
      <c r="K2669" s="136"/>
      <c r="L2669" s="140" t="s">
        <v>755</v>
      </c>
      <c r="M2669" s="139" t="s">
        <v>246</v>
      </c>
    </row>
    <row r="2670" spans="1:13">
      <c r="A2670" s="189" t="s">
        <v>1809</v>
      </c>
      <c r="B2670" s="189"/>
      <c r="C2670" s="189" t="s">
        <v>4750</v>
      </c>
      <c r="D2670" s="190">
        <v>45597</v>
      </c>
      <c r="E2670" s="191">
        <v>45646</v>
      </c>
      <c r="F2670" s="132">
        <v>2025.6</v>
      </c>
      <c r="G2670" s="193">
        <v>112120503040</v>
      </c>
      <c r="H2670" s="189" t="s">
        <v>4751</v>
      </c>
      <c r="I2670" s="189" t="s">
        <v>3543</v>
      </c>
      <c r="J2670" s="189" t="s">
        <v>227</v>
      </c>
      <c r="K2670" s="136"/>
      <c r="L2670" s="140" t="s">
        <v>755</v>
      </c>
      <c r="M2670" s="139" t="s">
        <v>228</v>
      </c>
    </row>
    <row r="2671" spans="1:13">
      <c r="A2671" s="189" t="s">
        <v>1809</v>
      </c>
      <c r="B2671" s="189"/>
      <c r="C2671" s="189" t="s">
        <v>4750</v>
      </c>
      <c r="D2671" s="190">
        <v>45597</v>
      </c>
      <c r="E2671" s="191">
        <v>45646</v>
      </c>
      <c r="F2671" s="132">
        <v>2314.9699999999998</v>
      </c>
      <c r="G2671" s="193">
        <v>112120503040</v>
      </c>
      <c r="H2671" s="189" t="s">
        <v>4751</v>
      </c>
      <c r="I2671" s="189" t="s">
        <v>3543</v>
      </c>
      <c r="J2671" s="189" t="s">
        <v>227</v>
      </c>
      <c r="K2671" s="136"/>
      <c r="L2671" s="140" t="s">
        <v>755</v>
      </c>
      <c r="M2671" s="139" t="s">
        <v>228</v>
      </c>
    </row>
    <row r="2672" spans="1:13">
      <c r="A2672" s="189" t="s">
        <v>1809</v>
      </c>
      <c r="B2672" s="189"/>
      <c r="C2672" s="189" t="s">
        <v>4752</v>
      </c>
      <c r="D2672" s="190">
        <v>45597</v>
      </c>
      <c r="E2672" s="191">
        <v>45646</v>
      </c>
      <c r="F2672" s="132">
        <v>2314.54</v>
      </c>
      <c r="G2672" s="193">
        <v>112120503040</v>
      </c>
      <c r="H2672" s="189" t="s">
        <v>4753</v>
      </c>
      <c r="I2672" s="189" t="s">
        <v>3545</v>
      </c>
      <c r="J2672" s="189" t="s">
        <v>235</v>
      </c>
      <c r="L2672" s="140" t="s">
        <v>755</v>
      </c>
      <c r="M2672" s="139" t="s">
        <v>236</v>
      </c>
    </row>
    <row r="2673" spans="1:13">
      <c r="A2673" s="189" t="s">
        <v>1809</v>
      </c>
      <c r="B2673" s="189"/>
      <c r="C2673" s="189" t="s">
        <v>4752</v>
      </c>
      <c r="D2673" s="190">
        <v>45597</v>
      </c>
      <c r="E2673" s="191">
        <v>45646</v>
      </c>
      <c r="F2673" s="132">
        <v>2025.22</v>
      </c>
      <c r="G2673" s="193">
        <v>112120503040</v>
      </c>
      <c r="H2673" s="189" t="s">
        <v>4753</v>
      </c>
      <c r="I2673" s="189" t="s">
        <v>3545</v>
      </c>
      <c r="J2673" s="189" t="s">
        <v>235</v>
      </c>
      <c r="L2673" s="140" t="s">
        <v>755</v>
      </c>
      <c r="M2673" s="139" t="s">
        <v>236</v>
      </c>
    </row>
    <row r="2674" spans="1:13">
      <c r="A2674" s="189" t="s">
        <v>1809</v>
      </c>
      <c r="B2674" s="189"/>
      <c r="C2674" s="189" t="s">
        <v>4754</v>
      </c>
      <c r="D2674" s="190">
        <v>45597</v>
      </c>
      <c r="E2674" s="191">
        <v>45646</v>
      </c>
      <c r="F2674" s="132">
        <v>2314.9699999999998</v>
      </c>
      <c r="G2674" s="193">
        <v>112120503040</v>
      </c>
      <c r="H2674" s="189" t="s">
        <v>4755</v>
      </c>
      <c r="I2674" s="189" t="s">
        <v>3547</v>
      </c>
      <c r="J2674" s="189" t="s">
        <v>237</v>
      </c>
      <c r="L2674" s="140" t="s">
        <v>755</v>
      </c>
      <c r="M2674" s="139" t="s">
        <v>238</v>
      </c>
    </row>
    <row r="2675" spans="1:13">
      <c r="A2675" s="189" t="s">
        <v>1809</v>
      </c>
      <c r="B2675" s="189"/>
      <c r="C2675" s="189" t="s">
        <v>4754</v>
      </c>
      <c r="D2675" s="190">
        <v>45597</v>
      </c>
      <c r="E2675" s="191">
        <v>45646</v>
      </c>
      <c r="F2675" s="132">
        <v>2025.6</v>
      </c>
      <c r="G2675" s="193">
        <v>112120503040</v>
      </c>
      <c r="H2675" s="189" t="s">
        <v>4755</v>
      </c>
      <c r="I2675" s="189" t="s">
        <v>3547</v>
      </c>
      <c r="J2675" s="189" t="s">
        <v>237</v>
      </c>
      <c r="L2675" s="140" t="s">
        <v>755</v>
      </c>
      <c r="M2675" s="139" t="s">
        <v>238</v>
      </c>
    </row>
    <row r="2676" spans="1:13">
      <c r="A2676" s="189" t="s">
        <v>1809</v>
      </c>
      <c r="B2676" s="189"/>
      <c r="C2676" s="189" t="s">
        <v>4756</v>
      </c>
      <c r="D2676" s="190">
        <v>45597</v>
      </c>
      <c r="E2676" s="191">
        <v>45646</v>
      </c>
      <c r="F2676" s="132">
        <v>2025.6</v>
      </c>
      <c r="G2676" s="193">
        <v>112120503040</v>
      </c>
      <c r="H2676" s="189" t="s">
        <v>4757</v>
      </c>
      <c r="I2676" s="189" t="s">
        <v>3549</v>
      </c>
      <c r="J2676" s="189" t="s">
        <v>225</v>
      </c>
      <c r="L2676" s="140" t="s">
        <v>755</v>
      </c>
      <c r="M2676" s="139" t="s">
        <v>226</v>
      </c>
    </row>
    <row r="2677" spans="1:13">
      <c r="A2677" s="189" t="s">
        <v>1809</v>
      </c>
      <c r="B2677" s="189"/>
      <c r="C2677" s="189" t="s">
        <v>4756</v>
      </c>
      <c r="D2677" s="190">
        <v>45597</v>
      </c>
      <c r="E2677" s="191">
        <v>45646</v>
      </c>
      <c r="F2677" s="132">
        <v>2314.9699999999998</v>
      </c>
      <c r="G2677" s="193">
        <v>112120503040</v>
      </c>
      <c r="H2677" s="189" t="s">
        <v>4757</v>
      </c>
      <c r="I2677" s="189" t="s">
        <v>3549</v>
      </c>
      <c r="J2677" s="189" t="s">
        <v>225</v>
      </c>
      <c r="L2677" s="140" t="s">
        <v>755</v>
      </c>
      <c r="M2677" s="139" t="s">
        <v>226</v>
      </c>
    </row>
    <row r="2678" spans="1:13">
      <c r="A2678" s="189" t="s">
        <v>1809</v>
      </c>
      <c r="B2678" s="189"/>
      <c r="C2678" s="189" t="s">
        <v>4758</v>
      </c>
      <c r="D2678" s="190">
        <v>45597</v>
      </c>
      <c r="E2678" s="191">
        <v>45646</v>
      </c>
      <c r="F2678" s="132">
        <v>1825.56</v>
      </c>
      <c r="G2678" s="193">
        <v>112120503040</v>
      </c>
      <c r="H2678" s="189" t="s">
        <v>4759</v>
      </c>
      <c r="I2678" s="189" t="s">
        <v>3551</v>
      </c>
      <c r="J2678" s="189" t="s">
        <v>249</v>
      </c>
      <c r="L2678" s="140" t="s">
        <v>755</v>
      </c>
      <c r="M2678" s="139" t="s">
        <v>250</v>
      </c>
    </row>
    <row r="2679" spans="1:13">
      <c r="A2679" s="189" t="s">
        <v>1809</v>
      </c>
      <c r="B2679" s="189"/>
      <c r="C2679" s="189" t="s">
        <v>4758</v>
      </c>
      <c r="D2679" s="190">
        <v>45597</v>
      </c>
      <c r="E2679" s="191">
        <v>45646</v>
      </c>
      <c r="F2679" s="132">
        <v>489.41</v>
      </c>
      <c r="G2679" s="193">
        <v>112120503040</v>
      </c>
      <c r="H2679" s="189" t="s">
        <v>4759</v>
      </c>
      <c r="I2679" s="189" t="s">
        <v>3551</v>
      </c>
      <c r="J2679" s="189" t="s">
        <v>249</v>
      </c>
      <c r="L2679" s="140" t="s">
        <v>755</v>
      </c>
      <c r="M2679" s="139" t="s">
        <v>250</v>
      </c>
    </row>
    <row r="2680" spans="1:13">
      <c r="A2680" s="189" t="s">
        <v>1809</v>
      </c>
      <c r="B2680" s="189"/>
      <c r="C2680" s="189" t="s">
        <v>4758</v>
      </c>
      <c r="D2680" s="190">
        <v>45597</v>
      </c>
      <c r="E2680" s="191">
        <v>45646</v>
      </c>
      <c r="F2680" s="132">
        <v>2025.6</v>
      </c>
      <c r="G2680" s="193">
        <v>112120503040</v>
      </c>
      <c r="H2680" s="189" t="s">
        <v>4759</v>
      </c>
      <c r="I2680" s="189" t="s">
        <v>3551</v>
      </c>
      <c r="J2680" s="189" t="s">
        <v>249</v>
      </c>
      <c r="L2680" s="140" t="s">
        <v>755</v>
      </c>
      <c r="M2680" s="139" t="s">
        <v>250</v>
      </c>
    </row>
    <row r="2681" spans="1:13">
      <c r="A2681" s="189" t="s">
        <v>1809</v>
      </c>
      <c r="B2681" s="189"/>
      <c r="C2681" s="189" t="s">
        <v>4760</v>
      </c>
      <c r="D2681" s="190">
        <v>45597</v>
      </c>
      <c r="E2681" s="191">
        <v>45646</v>
      </c>
      <c r="F2681" s="132">
        <v>2314.9699999999998</v>
      </c>
      <c r="G2681" s="193">
        <v>112120503040</v>
      </c>
      <c r="H2681" s="189" t="s">
        <v>4761</v>
      </c>
      <c r="I2681" s="189" t="s">
        <v>3553</v>
      </c>
      <c r="J2681" s="189" t="s">
        <v>265</v>
      </c>
      <c r="L2681" s="140" t="s">
        <v>755</v>
      </c>
      <c r="M2681" s="139" t="s">
        <v>266</v>
      </c>
    </row>
    <row r="2682" spans="1:13">
      <c r="A2682" s="189" t="s">
        <v>1809</v>
      </c>
      <c r="B2682" s="189"/>
      <c r="C2682" s="189" t="s">
        <v>4760</v>
      </c>
      <c r="D2682" s="190">
        <v>45597</v>
      </c>
      <c r="E2682" s="191">
        <v>45646</v>
      </c>
      <c r="F2682" s="132">
        <v>2025.6</v>
      </c>
      <c r="G2682" s="193">
        <v>112120503040</v>
      </c>
      <c r="H2682" s="189" t="s">
        <v>4761</v>
      </c>
      <c r="I2682" s="189" t="s">
        <v>3553</v>
      </c>
      <c r="J2682" s="189" t="s">
        <v>265</v>
      </c>
      <c r="L2682" s="140" t="s">
        <v>755</v>
      </c>
      <c r="M2682" s="139" t="s">
        <v>266</v>
      </c>
    </row>
    <row r="2683" spans="1:13">
      <c r="A2683" s="189" t="s">
        <v>1809</v>
      </c>
      <c r="B2683" s="189"/>
      <c r="C2683" s="189" t="s">
        <v>4762</v>
      </c>
      <c r="D2683" s="190">
        <v>45597</v>
      </c>
      <c r="E2683" s="191">
        <v>45646</v>
      </c>
      <c r="F2683" s="132">
        <v>2314.9699999999998</v>
      </c>
      <c r="G2683" s="193">
        <v>112120503040</v>
      </c>
      <c r="H2683" s="189" t="s">
        <v>4763</v>
      </c>
      <c r="I2683" s="189" t="s">
        <v>3555</v>
      </c>
      <c r="J2683" s="189" t="s">
        <v>251</v>
      </c>
      <c r="L2683" s="140" t="s">
        <v>755</v>
      </c>
      <c r="M2683" s="139" t="s">
        <v>252</v>
      </c>
    </row>
    <row r="2684" spans="1:13">
      <c r="A2684" s="189" t="s">
        <v>1809</v>
      </c>
      <c r="B2684" s="189"/>
      <c r="C2684" s="189" t="s">
        <v>4762</v>
      </c>
      <c r="D2684" s="190">
        <v>45597</v>
      </c>
      <c r="E2684" s="191">
        <v>45646</v>
      </c>
      <c r="F2684" s="132">
        <v>2025.6</v>
      </c>
      <c r="G2684" s="193">
        <v>112120503040</v>
      </c>
      <c r="H2684" s="189" t="s">
        <v>4763</v>
      </c>
      <c r="I2684" s="189" t="s">
        <v>3555</v>
      </c>
      <c r="J2684" s="189" t="s">
        <v>251</v>
      </c>
      <c r="L2684" s="140" t="s">
        <v>755</v>
      </c>
      <c r="M2684" s="139" t="s">
        <v>252</v>
      </c>
    </row>
    <row r="2685" spans="1:13">
      <c r="A2685" s="189" t="s">
        <v>1809</v>
      </c>
      <c r="B2685" s="189"/>
      <c r="C2685" s="189" t="s">
        <v>4764</v>
      </c>
      <c r="D2685" s="190">
        <v>45597</v>
      </c>
      <c r="E2685" s="191">
        <v>45646</v>
      </c>
      <c r="F2685" s="132">
        <v>2314.9699999999998</v>
      </c>
      <c r="G2685" s="193">
        <v>112120503040</v>
      </c>
      <c r="H2685" s="189" t="s">
        <v>4765</v>
      </c>
      <c r="I2685" s="189" t="s">
        <v>3557</v>
      </c>
      <c r="J2685" s="189" t="s">
        <v>213</v>
      </c>
      <c r="L2685" s="140" t="s">
        <v>755</v>
      </c>
      <c r="M2685" s="139" t="s">
        <v>214</v>
      </c>
    </row>
    <row r="2686" spans="1:13">
      <c r="A2686" s="189" t="s">
        <v>1809</v>
      </c>
      <c r="B2686" s="189"/>
      <c r="C2686" s="189" t="s">
        <v>4764</v>
      </c>
      <c r="D2686" s="190">
        <v>45597</v>
      </c>
      <c r="E2686" s="191">
        <v>45646</v>
      </c>
      <c r="F2686" s="132">
        <v>2025.6</v>
      </c>
      <c r="G2686" s="193">
        <v>112120503040</v>
      </c>
      <c r="H2686" s="189" t="s">
        <v>4765</v>
      </c>
      <c r="I2686" s="189" t="s">
        <v>3557</v>
      </c>
      <c r="J2686" s="189" t="s">
        <v>213</v>
      </c>
      <c r="L2686" s="140" t="s">
        <v>755</v>
      </c>
      <c r="M2686" s="139" t="s">
        <v>214</v>
      </c>
    </row>
    <row r="2687" spans="1:13">
      <c r="A2687" s="189" t="s">
        <v>1809</v>
      </c>
      <c r="B2687" s="189"/>
      <c r="C2687" s="189" t="s">
        <v>4766</v>
      </c>
      <c r="D2687" s="190">
        <v>45597</v>
      </c>
      <c r="E2687" s="191">
        <v>45646</v>
      </c>
      <c r="F2687" s="132">
        <v>2314.9699999999998</v>
      </c>
      <c r="G2687" s="193">
        <v>112120503040</v>
      </c>
      <c r="H2687" s="189" t="s">
        <v>4767</v>
      </c>
      <c r="I2687" s="189" t="s">
        <v>3559</v>
      </c>
      <c r="J2687" s="189" t="s">
        <v>267</v>
      </c>
      <c r="L2687" s="140" t="s">
        <v>755</v>
      </c>
      <c r="M2687" s="139" t="s">
        <v>268</v>
      </c>
    </row>
    <row r="2688" spans="1:13">
      <c r="A2688" s="189" t="s">
        <v>1809</v>
      </c>
      <c r="B2688" s="189"/>
      <c r="C2688" s="189" t="s">
        <v>4766</v>
      </c>
      <c r="D2688" s="190">
        <v>45597</v>
      </c>
      <c r="E2688" s="191">
        <v>45646</v>
      </c>
      <c r="F2688" s="132">
        <v>2025.6</v>
      </c>
      <c r="G2688" s="193">
        <v>112120503040</v>
      </c>
      <c r="H2688" s="189" t="s">
        <v>4767</v>
      </c>
      <c r="I2688" s="189" t="s">
        <v>3559</v>
      </c>
      <c r="J2688" s="189" t="s">
        <v>267</v>
      </c>
      <c r="L2688" s="140" t="s">
        <v>755</v>
      </c>
      <c r="M2688" s="139" t="s">
        <v>268</v>
      </c>
    </row>
    <row r="2689" spans="1:13">
      <c r="A2689" s="189" t="s">
        <v>1809</v>
      </c>
      <c r="B2689" s="189"/>
      <c r="C2689" s="189" t="s">
        <v>4768</v>
      </c>
      <c r="D2689" s="190">
        <v>45597</v>
      </c>
      <c r="E2689" s="191">
        <v>45646</v>
      </c>
      <c r="F2689" s="132">
        <v>2314.9699999999998</v>
      </c>
      <c r="G2689" s="193">
        <v>112120503040</v>
      </c>
      <c r="H2689" s="189" t="s">
        <v>4769</v>
      </c>
      <c r="I2689" s="189" t="s">
        <v>3561</v>
      </c>
      <c r="J2689" s="189" t="s">
        <v>269</v>
      </c>
      <c r="L2689" s="140" t="s">
        <v>755</v>
      </c>
      <c r="M2689" s="139" t="s">
        <v>270</v>
      </c>
    </row>
    <row r="2690" spans="1:13">
      <c r="A2690" s="189" t="s">
        <v>1809</v>
      </c>
      <c r="B2690" s="189"/>
      <c r="C2690" s="189" t="s">
        <v>4768</v>
      </c>
      <c r="D2690" s="190">
        <v>45597</v>
      </c>
      <c r="E2690" s="191">
        <v>45646</v>
      </c>
      <c r="F2690" s="132">
        <v>2025.6</v>
      </c>
      <c r="G2690" s="193">
        <v>112120503040</v>
      </c>
      <c r="H2690" s="189" t="s">
        <v>4769</v>
      </c>
      <c r="I2690" s="189" t="s">
        <v>3561</v>
      </c>
      <c r="J2690" s="189" t="s">
        <v>269</v>
      </c>
      <c r="L2690" s="140" t="s">
        <v>755</v>
      </c>
      <c r="M2690" s="139" t="s">
        <v>270</v>
      </c>
    </row>
    <row r="2691" spans="1:13">
      <c r="A2691" s="189" t="s">
        <v>1809</v>
      </c>
      <c r="B2691" s="189"/>
      <c r="C2691" s="189" t="s">
        <v>4770</v>
      </c>
      <c r="D2691" s="190">
        <v>45597</v>
      </c>
      <c r="E2691" s="191">
        <v>45646</v>
      </c>
      <c r="F2691" s="132">
        <v>2030.03</v>
      </c>
      <c r="G2691" s="193">
        <v>112120503040</v>
      </c>
      <c r="H2691" s="189" t="s">
        <v>4771</v>
      </c>
      <c r="I2691" s="189" t="s">
        <v>3563</v>
      </c>
      <c r="J2691" s="189" t="s">
        <v>257</v>
      </c>
      <c r="L2691" s="140" t="s">
        <v>755</v>
      </c>
      <c r="M2691" s="139" t="s">
        <v>258</v>
      </c>
    </row>
    <row r="2692" spans="1:13">
      <c r="A2692" s="189" t="s">
        <v>1809</v>
      </c>
      <c r="B2692" s="189"/>
      <c r="C2692" s="189" t="s">
        <v>4770</v>
      </c>
      <c r="D2692" s="190">
        <v>45597</v>
      </c>
      <c r="E2692" s="191">
        <v>45646</v>
      </c>
      <c r="F2692" s="132">
        <v>284.94</v>
      </c>
      <c r="G2692" s="193">
        <v>112120503040</v>
      </c>
      <c r="H2692" s="189" t="s">
        <v>4771</v>
      </c>
      <c r="I2692" s="189" t="s">
        <v>3563</v>
      </c>
      <c r="J2692" s="189" t="s">
        <v>257</v>
      </c>
      <c r="L2692" s="140" t="s">
        <v>755</v>
      </c>
      <c r="M2692" s="139" t="s">
        <v>258</v>
      </c>
    </row>
    <row r="2693" spans="1:13">
      <c r="A2693" s="189" t="s">
        <v>1809</v>
      </c>
      <c r="B2693" s="189"/>
      <c r="C2693" s="189" t="s">
        <v>4770</v>
      </c>
      <c r="D2693" s="190">
        <v>45597</v>
      </c>
      <c r="E2693" s="191">
        <v>45646</v>
      </c>
      <c r="F2693" s="132">
        <v>2025.6</v>
      </c>
      <c r="G2693" s="193">
        <v>112120503040</v>
      </c>
      <c r="H2693" s="189" t="s">
        <v>4771</v>
      </c>
      <c r="I2693" s="189" t="s">
        <v>3563</v>
      </c>
      <c r="J2693" s="189" t="s">
        <v>257</v>
      </c>
      <c r="L2693" s="140" t="s">
        <v>755</v>
      </c>
      <c r="M2693" s="139" t="s">
        <v>258</v>
      </c>
    </row>
    <row r="2694" spans="1:13">
      <c r="A2694" s="189" t="s">
        <v>1809</v>
      </c>
      <c r="B2694" s="189"/>
      <c r="C2694" s="189" t="s">
        <v>4772</v>
      </c>
      <c r="D2694" s="190">
        <v>45597</v>
      </c>
      <c r="E2694" s="191">
        <v>45646</v>
      </c>
      <c r="F2694" s="132">
        <v>2314.54</v>
      </c>
      <c r="G2694" s="193">
        <v>112120503040</v>
      </c>
      <c r="H2694" s="189" t="s">
        <v>4773</v>
      </c>
      <c r="I2694" s="189" t="s">
        <v>3609</v>
      </c>
      <c r="J2694" s="189" t="s">
        <v>205</v>
      </c>
      <c r="L2694" s="140" t="s">
        <v>755</v>
      </c>
      <c r="M2694" s="139" t="s">
        <v>206</v>
      </c>
    </row>
    <row r="2695" spans="1:13">
      <c r="A2695" s="189" t="s">
        <v>1809</v>
      </c>
      <c r="B2695" s="189"/>
      <c r="C2695" s="189" t="s">
        <v>4772</v>
      </c>
      <c r="D2695" s="190">
        <v>45597</v>
      </c>
      <c r="E2695" s="191">
        <v>45646</v>
      </c>
      <c r="F2695" s="132">
        <v>2025.22</v>
      </c>
      <c r="G2695" s="193">
        <v>112120503040</v>
      </c>
      <c r="H2695" s="189" t="s">
        <v>4773</v>
      </c>
      <c r="I2695" s="189" t="s">
        <v>3609</v>
      </c>
      <c r="J2695" s="189" t="s">
        <v>205</v>
      </c>
      <c r="L2695" s="140" t="s">
        <v>755</v>
      </c>
      <c r="M2695" s="139" t="s">
        <v>206</v>
      </c>
    </row>
    <row r="2696" spans="1:13">
      <c r="A2696" s="189" t="s">
        <v>1809</v>
      </c>
      <c r="B2696" s="189"/>
      <c r="C2696" s="189" t="s">
        <v>4774</v>
      </c>
      <c r="D2696" s="190">
        <v>45597</v>
      </c>
      <c r="E2696" s="191">
        <v>45646</v>
      </c>
      <c r="F2696" s="132">
        <v>2593.52</v>
      </c>
      <c r="G2696" s="193">
        <v>112120503040</v>
      </c>
      <c r="H2696" s="189" t="s">
        <v>4775</v>
      </c>
      <c r="I2696" s="189" t="s">
        <v>3565</v>
      </c>
      <c r="J2696" s="189" t="s">
        <v>271</v>
      </c>
      <c r="L2696" s="140" t="s">
        <v>755</v>
      </c>
      <c r="M2696" s="139" t="s">
        <v>272</v>
      </c>
    </row>
    <row r="2697" spans="1:13">
      <c r="A2697" s="189" t="s">
        <v>1809</v>
      </c>
      <c r="B2697" s="189"/>
      <c r="C2697" s="189" t="s">
        <v>4774</v>
      </c>
      <c r="D2697" s="190">
        <v>45597</v>
      </c>
      <c r="E2697" s="191">
        <v>45646</v>
      </c>
      <c r="F2697" s="132">
        <v>2269.33</v>
      </c>
      <c r="G2697" s="193">
        <v>112120503040</v>
      </c>
      <c r="H2697" s="189" t="s">
        <v>4775</v>
      </c>
      <c r="I2697" s="189" t="s">
        <v>3565</v>
      </c>
      <c r="J2697" s="189" t="s">
        <v>271</v>
      </c>
      <c r="L2697" s="140" t="s">
        <v>755</v>
      </c>
      <c r="M2697" s="139" t="s">
        <v>272</v>
      </c>
    </row>
    <row r="2698" spans="1:13">
      <c r="A2698" s="189" t="s">
        <v>1809</v>
      </c>
      <c r="B2698" s="189"/>
      <c r="C2698" s="189" t="s">
        <v>4776</v>
      </c>
      <c r="D2698" s="190">
        <v>45597</v>
      </c>
      <c r="E2698" s="191">
        <v>45646</v>
      </c>
      <c r="F2698" s="132">
        <v>2314.9699999999998</v>
      </c>
      <c r="G2698" s="193">
        <v>112120503040</v>
      </c>
      <c r="H2698" s="189" t="s">
        <v>4777</v>
      </c>
      <c r="I2698" s="189" t="s">
        <v>3567</v>
      </c>
      <c r="J2698" s="189" t="s">
        <v>209</v>
      </c>
      <c r="L2698" s="140" t="s">
        <v>755</v>
      </c>
      <c r="M2698" s="139" t="s">
        <v>210</v>
      </c>
    </row>
    <row r="2699" spans="1:13">
      <c r="A2699" s="189" t="s">
        <v>1809</v>
      </c>
      <c r="B2699" s="189"/>
      <c r="C2699" s="189" t="s">
        <v>4776</v>
      </c>
      <c r="D2699" s="190">
        <v>45597</v>
      </c>
      <c r="E2699" s="191">
        <v>45646</v>
      </c>
      <c r="F2699" s="132">
        <v>2025.6</v>
      </c>
      <c r="G2699" s="193">
        <v>112120503040</v>
      </c>
      <c r="H2699" s="189" t="s">
        <v>4777</v>
      </c>
      <c r="I2699" s="189" t="s">
        <v>3567</v>
      </c>
      <c r="J2699" s="189" t="s">
        <v>209</v>
      </c>
      <c r="L2699" s="140" t="s">
        <v>755</v>
      </c>
      <c r="M2699" s="139" t="s">
        <v>210</v>
      </c>
    </row>
    <row r="2700" spans="1:13">
      <c r="A2700" s="189" t="s">
        <v>1809</v>
      </c>
      <c r="B2700" s="189"/>
      <c r="C2700" s="189" t="s">
        <v>4778</v>
      </c>
      <c r="D2700" s="190">
        <v>45597</v>
      </c>
      <c r="E2700" s="191">
        <v>45646</v>
      </c>
      <c r="F2700" s="132">
        <v>2314.9699999999998</v>
      </c>
      <c r="G2700" s="193">
        <v>112120503040</v>
      </c>
      <c r="H2700" s="189" t="s">
        <v>4779</v>
      </c>
      <c r="I2700" s="189" t="s">
        <v>3545</v>
      </c>
      <c r="J2700" s="189" t="s">
        <v>235</v>
      </c>
      <c r="L2700" s="140" t="s">
        <v>755</v>
      </c>
      <c r="M2700" s="139" t="s">
        <v>236</v>
      </c>
    </row>
    <row r="2701" spans="1:13">
      <c r="A2701" s="189" t="s">
        <v>1809</v>
      </c>
      <c r="B2701" s="189"/>
      <c r="C2701" s="189" t="s">
        <v>4778</v>
      </c>
      <c r="D2701" s="190">
        <v>45597</v>
      </c>
      <c r="E2701" s="191">
        <v>45646</v>
      </c>
      <c r="F2701" s="132">
        <v>2025.6</v>
      </c>
      <c r="G2701" s="193">
        <v>112120503040</v>
      </c>
      <c r="H2701" s="189" t="s">
        <v>4779</v>
      </c>
      <c r="I2701" s="189" t="s">
        <v>3545</v>
      </c>
      <c r="J2701" s="189" t="s">
        <v>235</v>
      </c>
      <c r="L2701" s="140" t="s">
        <v>755</v>
      </c>
      <c r="M2701" s="139" t="s">
        <v>236</v>
      </c>
    </row>
    <row r="2702" spans="1:13">
      <c r="A2702" s="189" t="s">
        <v>1809</v>
      </c>
      <c r="B2702" s="189"/>
      <c r="C2702" s="189" t="s">
        <v>4780</v>
      </c>
      <c r="D2702" s="190">
        <v>45597</v>
      </c>
      <c r="E2702" s="191">
        <v>45646</v>
      </c>
      <c r="F2702" s="132">
        <v>2314.9699999999998</v>
      </c>
      <c r="G2702" s="193">
        <v>112120503040</v>
      </c>
      <c r="H2702" s="189" t="s">
        <v>4781</v>
      </c>
      <c r="I2702" s="189" t="s">
        <v>3572</v>
      </c>
      <c r="J2702" s="189" t="s">
        <v>217</v>
      </c>
      <c r="L2702" s="140" t="s">
        <v>755</v>
      </c>
      <c r="M2702" s="139" t="s">
        <v>218</v>
      </c>
    </row>
    <row r="2703" spans="1:13">
      <c r="A2703" s="189" t="s">
        <v>1809</v>
      </c>
      <c r="B2703" s="189"/>
      <c r="C2703" s="189" t="s">
        <v>4780</v>
      </c>
      <c r="D2703" s="190">
        <v>45597</v>
      </c>
      <c r="E2703" s="191">
        <v>45646</v>
      </c>
      <c r="F2703" s="132">
        <v>2025.6</v>
      </c>
      <c r="G2703" s="193">
        <v>112120503040</v>
      </c>
      <c r="H2703" s="189" t="s">
        <v>4781</v>
      </c>
      <c r="I2703" s="189" t="s">
        <v>3572</v>
      </c>
      <c r="J2703" s="189" t="s">
        <v>217</v>
      </c>
      <c r="L2703" s="140" t="s">
        <v>755</v>
      </c>
      <c r="M2703" s="139" t="s">
        <v>218</v>
      </c>
    </row>
    <row r="2704" spans="1:13">
      <c r="A2704" s="189" t="s">
        <v>1809</v>
      </c>
      <c r="B2704" s="189"/>
      <c r="C2704" s="189" t="s">
        <v>4782</v>
      </c>
      <c r="D2704" s="190">
        <v>45597</v>
      </c>
      <c r="E2704" s="191">
        <v>45646</v>
      </c>
      <c r="F2704" s="132">
        <v>2314.9699999999998</v>
      </c>
      <c r="G2704" s="193">
        <v>112120503040</v>
      </c>
      <c r="H2704" s="189" t="s">
        <v>4783</v>
      </c>
      <c r="I2704" s="189" t="s">
        <v>3574</v>
      </c>
      <c r="J2704" s="189" t="s">
        <v>253</v>
      </c>
      <c r="L2704" s="140" t="s">
        <v>755</v>
      </c>
      <c r="M2704" s="139" t="s">
        <v>254</v>
      </c>
    </row>
    <row r="2705" spans="1:13">
      <c r="A2705" s="189" t="s">
        <v>1809</v>
      </c>
      <c r="B2705" s="189"/>
      <c r="C2705" s="189" t="s">
        <v>4782</v>
      </c>
      <c r="D2705" s="190">
        <v>45597</v>
      </c>
      <c r="E2705" s="191">
        <v>45646</v>
      </c>
      <c r="F2705" s="132">
        <v>2025.6</v>
      </c>
      <c r="G2705" s="193">
        <v>112120503040</v>
      </c>
      <c r="H2705" s="189" t="s">
        <v>4783</v>
      </c>
      <c r="I2705" s="189" t="s">
        <v>3574</v>
      </c>
      <c r="J2705" s="189" t="s">
        <v>253</v>
      </c>
      <c r="L2705" s="140" t="s">
        <v>755</v>
      </c>
      <c r="M2705" s="139" t="s">
        <v>254</v>
      </c>
    </row>
    <row r="2706" spans="1:13">
      <c r="A2706" s="189" t="s">
        <v>1809</v>
      </c>
      <c r="B2706" s="189"/>
      <c r="C2706" s="189" t="s">
        <v>4784</v>
      </c>
      <c r="D2706" s="190">
        <v>45597</v>
      </c>
      <c r="E2706" s="191">
        <v>45646</v>
      </c>
      <c r="F2706" s="132">
        <v>2314.9699999999998</v>
      </c>
      <c r="G2706" s="193">
        <v>112120503040</v>
      </c>
      <c r="H2706" s="189" t="s">
        <v>4785</v>
      </c>
      <c r="I2706" s="189" t="s">
        <v>3576</v>
      </c>
      <c r="J2706" s="189" t="s">
        <v>221</v>
      </c>
      <c r="L2706" s="140" t="s">
        <v>755</v>
      </c>
      <c r="M2706" s="139" t="s">
        <v>222</v>
      </c>
    </row>
    <row r="2707" spans="1:13">
      <c r="A2707" s="189" t="s">
        <v>1809</v>
      </c>
      <c r="B2707" s="189"/>
      <c r="C2707" s="189" t="s">
        <v>4784</v>
      </c>
      <c r="D2707" s="190">
        <v>45597</v>
      </c>
      <c r="E2707" s="191">
        <v>45646</v>
      </c>
      <c r="F2707" s="132">
        <v>2025.6</v>
      </c>
      <c r="G2707" s="193">
        <v>112120503040</v>
      </c>
      <c r="H2707" s="189" t="s">
        <v>4785</v>
      </c>
      <c r="I2707" s="189" t="s">
        <v>3576</v>
      </c>
      <c r="J2707" s="189" t="s">
        <v>221</v>
      </c>
      <c r="L2707" s="140" t="s">
        <v>755</v>
      </c>
      <c r="M2707" s="139" t="s">
        <v>222</v>
      </c>
    </row>
    <row r="2708" spans="1:13">
      <c r="A2708" s="189" t="s">
        <v>1809</v>
      </c>
      <c r="B2708" s="189"/>
      <c r="C2708" s="189" t="s">
        <v>4786</v>
      </c>
      <c r="D2708" s="190">
        <v>45597</v>
      </c>
      <c r="E2708" s="191">
        <v>45646</v>
      </c>
      <c r="F2708" s="132">
        <v>2649.59</v>
      </c>
      <c r="G2708" s="193">
        <v>112120503040</v>
      </c>
      <c r="H2708" s="189" t="s">
        <v>4787</v>
      </c>
      <c r="I2708" s="189" t="s">
        <v>3578</v>
      </c>
      <c r="J2708" s="189" t="s">
        <v>275</v>
      </c>
      <c r="L2708" s="140" t="s">
        <v>755</v>
      </c>
      <c r="M2708" s="139" t="s">
        <v>276</v>
      </c>
    </row>
    <row r="2709" spans="1:13">
      <c r="A2709" s="189" t="s">
        <v>1809</v>
      </c>
      <c r="B2709" s="189"/>
      <c r="C2709" s="189" t="s">
        <v>4786</v>
      </c>
      <c r="D2709" s="190">
        <v>45597</v>
      </c>
      <c r="E2709" s="191">
        <v>45646</v>
      </c>
      <c r="F2709" s="132">
        <v>2318.39</v>
      </c>
      <c r="G2709" s="193">
        <v>112120503040</v>
      </c>
      <c r="H2709" s="189" t="s">
        <v>4787</v>
      </c>
      <c r="I2709" s="189" t="s">
        <v>3578</v>
      </c>
      <c r="J2709" s="189" t="s">
        <v>275</v>
      </c>
      <c r="L2709" s="140" t="s">
        <v>755</v>
      </c>
      <c r="M2709" s="139" t="s">
        <v>276</v>
      </c>
    </row>
    <row r="2710" spans="1:13">
      <c r="A2710" s="189" t="s">
        <v>1809</v>
      </c>
      <c r="B2710" s="189"/>
      <c r="C2710" s="189" t="s">
        <v>4788</v>
      </c>
      <c r="D2710" s="190">
        <v>45597</v>
      </c>
      <c r="E2710" s="191">
        <v>45646</v>
      </c>
      <c r="F2710" s="132">
        <v>2314.9699999999998</v>
      </c>
      <c r="G2710" s="193">
        <v>112120503040</v>
      </c>
      <c r="H2710" s="189" t="s">
        <v>4789</v>
      </c>
      <c r="I2710" s="189" t="s">
        <v>3580</v>
      </c>
      <c r="J2710" s="189" t="s">
        <v>239</v>
      </c>
      <c r="L2710" s="140" t="s">
        <v>755</v>
      </c>
      <c r="M2710" s="139" t="s">
        <v>240</v>
      </c>
    </row>
    <row r="2711" spans="1:13">
      <c r="A2711" s="189" t="s">
        <v>1809</v>
      </c>
      <c r="B2711" s="189"/>
      <c r="C2711" s="189" t="s">
        <v>4788</v>
      </c>
      <c r="D2711" s="190">
        <v>45597</v>
      </c>
      <c r="E2711" s="191">
        <v>45646</v>
      </c>
      <c r="F2711" s="132">
        <v>2025.6</v>
      </c>
      <c r="G2711" s="193">
        <v>112120503040</v>
      </c>
      <c r="H2711" s="189" t="s">
        <v>4789</v>
      </c>
      <c r="I2711" s="189" t="s">
        <v>3580</v>
      </c>
      <c r="J2711" s="189" t="s">
        <v>239</v>
      </c>
      <c r="L2711" s="140" t="s">
        <v>755</v>
      </c>
      <c r="M2711" s="139" t="s">
        <v>240</v>
      </c>
    </row>
    <row r="2712" spans="1:13">
      <c r="A2712" s="189" t="s">
        <v>1809</v>
      </c>
      <c r="B2712" s="189"/>
      <c r="C2712" s="189" t="s">
        <v>4790</v>
      </c>
      <c r="D2712" s="190">
        <v>45597</v>
      </c>
      <c r="E2712" s="191">
        <v>45646</v>
      </c>
      <c r="F2712" s="132">
        <v>2593.52</v>
      </c>
      <c r="G2712" s="193">
        <v>112120503040</v>
      </c>
      <c r="H2712" s="189" t="s">
        <v>4791</v>
      </c>
      <c r="I2712" s="189" t="s">
        <v>3582</v>
      </c>
      <c r="J2712" s="189" t="s">
        <v>277</v>
      </c>
      <c r="L2712" s="140" t="s">
        <v>755</v>
      </c>
      <c r="M2712" s="139" t="s">
        <v>278</v>
      </c>
    </row>
    <row r="2713" spans="1:13">
      <c r="A2713" s="189" t="s">
        <v>1809</v>
      </c>
      <c r="B2713" s="189"/>
      <c r="C2713" s="189" t="s">
        <v>4790</v>
      </c>
      <c r="D2713" s="190">
        <v>45597</v>
      </c>
      <c r="E2713" s="191">
        <v>45646</v>
      </c>
      <c r="F2713" s="132">
        <v>2269.33</v>
      </c>
      <c r="G2713" s="193">
        <v>112120503040</v>
      </c>
      <c r="H2713" s="189" t="s">
        <v>4791</v>
      </c>
      <c r="I2713" s="189" t="s">
        <v>3582</v>
      </c>
      <c r="J2713" s="189" t="s">
        <v>277</v>
      </c>
      <c r="L2713" s="140" t="s">
        <v>755</v>
      </c>
      <c r="M2713" s="139" t="s">
        <v>278</v>
      </c>
    </row>
    <row r="2714" spans="1:13">
      <c r="A2714" s="189" t="s">
        <v>1809</v>
      </c>
      <c r="B2714" s="189"/>
      <c r="C2714" s="189" t="s">
        <v>4792</v>
      </c>
      <c r="D2714" s="190">
        <v>45597</v>
      </c>
      <c r="E2714" s="191">
        <v>45646</v>
      </c>
      <c r="F2714" s="132">
        <v>1825.56</v>
      </c>
      <c r="G2714" s="193">
        <v>112120503040</v>
      </c>
      <c r="H2714" s="189" t="s">
        <v>4793</v>
      </c>
      <c r="I2714" s="189" t="s">
        <v>3611</v>
      </c>
      <c r="J2714" s="189" t="s">
        <v>279</v>
      </c>
      <c r="L2714" s="140" t="s">
        <v>755</v>
      </c>
      <c r="M2714" s="139" t="s">
        <v>280</v>
      </c>
    </row>
    <row r="2715" spans="1:13">
      <c r="A2715" s="189" t="s">
        <v>1809</v>
      </c>
      <c r="B2715" s="189"/>
      <c r="C2715" s="189" t="s">
        <v>4792</v>
      </c>
      <c r="D2715" s="190">
        <v>45597</v>
      </c>
      <c r="E2715" s="191">
        <v>45646</v>
      </c>
      <c r="F2715" s="132">
        <v>489.41</v>
      </c>
      <c r="G2715" s="193">
        <v>112120503040</v>
      </c>
      <c r="H2715" s="189" t="s">
        <v>4793</v>
      </c>
      <c r="I2715" s="189" t="s">
        <v>3611</v>
      </c>
      <c r="J2715" s="189" t="s">
        <v>279</v>
      </c>
      <c r="L2715" s="140" t="s">
        <v>755</v>
      </c>
      <c r="M2715" s="139" t="s">
        <v>280</v>
      </c>
    </row>
    <row r="2716" spans="1:13">
      <c r="A2716" s="189" t="s">
        <v>1809</v>
      </c>
      <c r="B2716" s="189"/>
      <c r="C2716" s="189" t="s">
        <v>4792</v>
      </c>
      <c r="D2716" s="190">
        <v>45597</v>
      </c>
      <c r="E2716" s="191">
        <v>45646</v>
      </c>
      <c r="F2716" s="132">
        <v>2025.6</v>
      </c>
      <c r="G2716" s="193">
        <v>112120503040</v>
      </c>
      <c r="H2716" s="189" t="s">
        <v>4793</v>
      </c>
      <c r="I2716" s="189" t="s">
        <v>3611</v>
      </c>
      <c r="J2716" s="189" t="s">
        <v>279</v>
      </c>
      <c r="L2716" s="140" t="s">
        <v>755</v>
      </c>
      <c r="M2716" s="139" t="s">
        <v>280</v>
      </c>
    </row>
    <row r="2717" spans="1:13">
      <c r="A2717" s="189" t="s">
        <v>1809</v>
      </c>
      <c r="B2717" s="189"/>
      <c r="C2717" s="189" t="s">
        <v>4794</v>
      </c>
      <c r="D2717" s="190">
        <v>45597</v>
      </c>
      <c r="E2717" s="191">
        <v>45646</v>
      </c>
      <c r="F2717" s="132">
        <v>2228.33</v>
      </c>
      <c r="G2717" s="193">
        <v>112120503040</v>
      </c>
      <c r="H2717" s="189" t="s">
        <v>4795</v>
      </c>
      <c r="I2717" s="189" t="s">
        <v>3586</v>
      </c>
      <c r="J2717" s="189" t="s">
        <v>4</v>
      </c>
      <c r="L2717" s="140" t="s">
        <v>755</v>
      </c>
      <c r="M2717" s="139" t="s">
        <v>5</v>
      </c>
    </row>
    <row r="2718" spans="1:13">
      <c r="A2718" s="189" t="s">
        <v>1809</v>
      </c>
      <c r="B2718" s="189"/>
      <c r="C2718" s="189" t="s">
        <v>4794</v>
      </c>
      <c r="D2718" s="190">
        <v>45597</v>
      </c>
      <c r="E2718" s="191">
        <v>45646</v>
      </c>
      <c r="F2718" s="132">
        <v>1949.79</v>
      </c>
      <c r="G2718" s="193">
        <v>112120503040</v>
      </c>
      <c r="H2718" s="189" t="s">
        <v>4795</v>
      </c>
      <c r="I2718" s="189" t="s">
        <v>3586</v>
      </c>
      <c r="J2718" s="189" t="s">
        <v>4</v>
      </c>
      <c r="L2718" s="140" t="s">
        <v>755</v>
      </c>
      <c r="M2718" s="139" t="s">
        <v>5</v>
      </c>
    </row>
    <row r="2719" spans="1:13">
      <c r="A2719" s="189" t="s">
        <v>1809</v>
      </c>
      <c r="B2719" s="189"/>
      <c r="C2719" s="189" t="s">
        <v>4796</v>
      </c>
      <c r="D2719" s="190">
        <v>45597</v>
      </c>
      <c r="E2719" s="191">
        <v>45646</v>
      </c>
      <c r="F2719" s="132">
        <v>2228.33</v>
      </c>
      <c r="G2719" s="193">
        <v>112120503040</v>
      </c>
      <c r="H2719" s="189" t="s">
        <v>4797</v>
      </c>
      <c r="I2719" s="189" t="s">
        <v>3588</v>
      </c>
      <c r="J2719" s="189" t="s">
        <v>281</v>
      </c>
      <c r="L2719" s="140" t="s">
        <v>755</v>
      </c>
      <c r="M2719" s="139" t="s">
        <v>282</v>
      </c>
    </row>
    <row r="2720" spans="1:13">
      <c r="A2720" s="189" t="s">
        <v>1809</v>
      </c>
      <c r="B2720" s="189"/>
      <c r="C2720" s="189" t="s">
        <v>4796</v>
      </c>
      <c r="D2720" s="190">
        <v>45597</v>
      </c>
      <c r="E2720" s="191">
        <v>45646</v>
      </c>
      <c r="F2720" s="132">
        <v>1949.79</v>
      </c>
      <c r="G2720" s="193">
        <v>112120503040</v>
      </c>
      <c r="H2720" s="189" t="s">
        <v>4797</v>
      </c>
      <c r="I2720" s="189" t="s">
        <v>3588</v>
      </c>
      <c r="J2720" s="189" t="s">
        <v>281</v>
      </c>
      <c r="L2720" s="140" t="s">
        <v>755</v>
      </c>
      <c r="M2720" s="139" t="s">
        <v>282</v>
      </c>
    </row>
    <row r="2721" spans="1:13">
      <c r="A2721" s="189" t="s">
        <v>1809</v>
      </c>
      <c r="B2721" s="189"/>
      <c r="C2721" s="189" t="s">
        <v>4798</v>
      </c>
      <c r="D2721" s="190">
        <v>45597</v>
      </c>
      <c r="E2721" s="191">
        <v>45646</v>
      </c>
      <c r="F2721" s="132">
        <v>2228.33</v>
      </c>
      <c r="G2721" s="193">
        <v>112120503040</v>
      </c>
      <c r="H2721" s="189" t="s">
        <v>4799</v>
      </c>
      <c r="I2721" s="189" t="s">
        <v>3590</v>
      </c>
      <c r="J2721" s="189" t="s">
        <v>247</v>
      </c>
      <c r="L2721" s="140" t="s">
        <v>755</v>
      </c>
      <c r="M2721" s="139" t="s">
        <v>248</v>
      </c>
    </row>
    <row r="2722" spans="1:13">
      <c r="A2722" s="189" t="s">
        <v>1809</v>
      </c>
      <c r="B2722" s="189"/>
      <c r="C2722" s="189" t="s">
        <v>4798</v>
      </c>
      <c r="D2722" s="190">
        <v>45597</v>
      </c>
      <c r="E2722" s="191">
        <v>45646</v>
      </c>
      <c r="F2722" s="132">
        <v>1949.79</v>
      </c>
      <c r="G2722" s="193">
        <v>112120503040</v>
      </c>
      <c r="H2722" s="189" t="s">
        <v>4799</v>
      </c>
      <c r="I2722" s="189" t="s">
        <v>3590</v>
      </c>
      <c r="J2722" s="189" t="s">
        <v>247</v>
      </c>
      <c r="L2722" s="140" t="s">
        <v>755</v>
      </c>
      <c r="M2722" s="139" t="s">
        <v>248</v>
      </c>
    </row>
    <row r="2723" spans="1:13">
      <c r="A2723" s="189" t="s">
        <v>1809</v>
      </c>
      <c r="B2723" s="189"/>
      <c r="C2723" s="189" t="s">
        <v>4800</v>
      </c>
      <c r="D2723" s="190">
        <v>45597</v>
      </c>
      <c r="E2723" s="191">
        <v>45646</v>
      </c>
      <c r="F2723" s="132">
        <v>9480.61</v>
      </c>
      <c r="G2723" s="193">
        <v>112120503040</v>
      </c>
      <c r="H2723" s="189" t="s">
        <v>4801</v>
      </c>
      <c r="I2723" s="189" t="s">
        <v>3594</v>
      </c>
      <c r="J2723" s="189" t="s">
        <v>369</v>
      </c>
      <c r="L2723" s="140" t="s">
        <v>755</v>
      </c>
      <c r="M2723" s="139" t="s">
        <v>370</v>
      </c>
    </row>
    <row r="2724" spans="1:13">
      <c r="A2724" s="189" t="s">
        <v>1809</v>
      </c>
      <c r="B2724" s="189"/>
      <c r="C2724" s="189" t="s">
        <v>4800</v>
      </c>
      <c r="D2724" s="190">
        <v>45597</v>
      </c>
      <c r="E2724" s="191">
        <v>45646</v>
      </c>
      <c r="F2724" s="132">
        <v>8295.5400000000009</v>
      </c>
      <c r="G2724" s="193">
        <v>112120503040</v>
      </c>
      <c r="H2724" s="189" t="s">
        <v>4801</v>
      </c>
      <c r="I2724" s="189" t="s">
        <v>3594</v>
      </c>
      <c r="J2724" s="189" t="s">
        <v>369</v>
      </c>
      <c r="L2724" s="140" t="s">
        <v>755</v>
      </c>
      <c r="M2724" s="139" t="s">
        <v>370</v>
      </c>
    </row>
    <row r="2725" spans="1:13">
      <c r="A2725" s="189" t="s">
        <v>1809</v>
      </c>
      <c r="B2725" s="189"/>
      <c r="C2725" s="189" t="s">
        <v>4802</v>
      </c>
      <c r="D2725" s="190">
        <v>45597</v>
      </c>
      <c r="E2725" s="191">
        <v>45646</v>
      </c>
      <c r="F2725" s="132">
        <v>13333.51</v>
      </c>
      <c r="G2725" s="193">
        <v>112120503040</v>
      </c>
      <c r="H2725" s="189" t="s">
        <v>4803</v>
      </c>
      <c r="I2725" s="189" t="s">
        <v>1915</v>
      </c>
      <c r="J2725" s="189" t="s">
        <v>371</v>
      </c>
      <c r="L2725" s="140" t="s">
        <v>755</v>
      </c>
      <c r="M2725" s="139" t="s">
        <v>372</v>
      </c>
    </row>
    <row r="2726" spans="1:13">
      <c r="A2726" s="189" t="s">
        <v>1809</v>
      </c>
      <c r="B2726" s="189"/>
      <c r="C2726" s="189" t="s">
        <v>4802</v>
      </c>
      <c r="D2726" s="190">
        <v>45597</v>
      </c>
      <c r="E2726" s="191">
        <v>45646</v>
      </c>
      <c r="F2726" s="132">
        <v>15238.29</v>
      </c>
      <c r="G2726" s="193">
        <v>112120503040</v>
      </c>
      <c r="H2726" s="189" t="s">
        <v>4803</v>
      </c>
      <c r="I2726" s="189" t="s">
        <v>1915</v>
      </c>
      <c r="J2726" s="189" t="s">
        <v>371</v>
      </c>
      <c r="L2726" s="140" t="s">
        <v>755</v>
      </c>
      <c r="M2726" s="139" t="s">
        <v>372</v>
      </c>
    </row>
    <row r="2727" spans="1:13">
      <c r="A2727" s="189" t="s">
        <v>1809</v>
      </c>
      <c r="B2727" s="189"/>
      <c r="C2727" s="189" t="s">
        <v>4804</v>
      </c>
      <c r="D2727" s="190">
        <v>45597</v>
      </c>
      <c r="E2727" s="191">
        <v>45646</v>
      </c>
      <c r="F2727" s="132">
        <v>10230.58</v>
      </c>
      <c r="G2727" s="193">
        <v>112120503040</v>
      </c>
      <c r="H2727" s="189" t="s">
        <v>4805</v>
      </c>
      <c r="I2727" s="189" t="s">
        <v>3597</v>
      </c>
      <c r="J2727" s="189" t="s">
        <v>385</v>
      </c>
      <c r="L2727" s="140" t="s">
        <v>755</v>
      </c>
      <c r="M2727" s="139" t="s">
        <v>386</v>
      </c>
    </row>
    <row r="2728" spans="1:13">
      <c r="A2728" s="189" t="s">
        <v>1809</v>
      </c>
      <c r="B2728" s="189"/>
      <c r="C2728" s="189" t="s">
        <v>4804</v>
      </c>
      <c r="D2728" s="190">
        <v>45597</v>
      </c>
      <c r="E2728" s="191">
        <v>45646</v>
      </c>
      <c r="F2728" s="132">
        <v>11692.1</v>
      </c>
      <c r="G2728" s="193">
        <v>112120503040</v>
      </c>
      <c r="H2728" s="189" t="s">
        <v>4805</v>
      </c>
      <c r="I2728" s="189" t="s">
        <v>3597</v>
      </c>
      <c r="J2728" s="189" t="s">
        <v>385</v>
      </c>
      <c r="L2728" s="140" t="s">
        <v>755</v>
      </c>
      <c r="M2728" s="139" t="s">
        <v>386</v>
      </c>
    </row>
    <row r="2729" spans="1:13">
      <c r="A2729" s="189" t="s">
        <v>1809</v>
      </c>
      <c r="B2729" s="189"/>
      <c r="C2729" s="189" t="s">
        <v>4806</v>
      </c>
      <c r="D2729" s="190">
        <v>45597</v>
      </c>
      <c r="E2729" s="191">
        <v>45646</v>
      </c>
      <c r="F2729" s="132">
        <v>8193.7199999999993</v>
      </c>
      <c r="G2729" s="193">
        <v>112120503040</v>
      </c>
      <c r="H2729" s="189" t="s">
        <v>4807</v>
      </c>
      <c r="I2729" s="189" t="s">
        <v>2007</v>
      </c>
      <c r="J2729" s="189" t="s">
        <v>417</v>
      </c>
      <c r="L2729" s="140" t="s">
        <v>755</v>
      </c>
      <c r="M2729" s="139" t="s">
        <v>418</v>
      </c>
    </row>
    <row r="2730" spans="1:13">
      <c r="A2730" s="189" t="s">
        <v>1809</v>
      </c>
      <c r="B2730" s="189"/>
      <c r="C2730" s="189" t="s">
        <v>4806</v>
      </c>
      <c r="D2730" s="190">
        <v>45597</v>
      </c>
      <c r="E2730" s="191">
        <v>45646</v>
      </c>
      <c r="F2730" s="132">
        <v>9364.25</v>
      </c>
      <c r="G2730" s="193">
        <v>112120503040</v>
      </c>
      <c r="H2730" s="189" t="s">
        <v>4807</v>
      </c>
      <c r="I2730" s="189" t="s">
        <v>2007</v>
      </c>
      <c r="J2730" s="189" t="s">
        <v>417</v>
      </c>
      <c r="L2730" s="140" t="s">
        <v>755</v>
      </c>
      <c r="M2730" s="139" t="s">
        <v>418</v>
      </c>
    </row>
    <row r="2731" spans="1:13">
      <c r="A2731" s="189" t="s">
        <v>1809</v>
      </c>
      <c r="B2731" s="189"/>
      <c r="C2731" s="189" t="s">
        <v>4808</v>
      </c>
      <c r="D2731" s="190">
        <v>45597</v>
      </c>
      <c r="E2731" s="191">
        <v>45646</v>
      </c>
      <c r="F2731" s="132">
        <v>2036.85</v>
      </c>
      <c r="G2731" s="193">
        <v>112120503040</v>
      </c>
      <c r="H2731" s="189" t="s">
        <v>4809</v>
      </c>
      <c r="I2731" s="189" t="s">
        <v>3600</v>
      </c>
      <c r="J2731" s="189" t="s">
        <v>397</v>
      </c>
      <c r="L2731" s="140" t="s">
        <v>755</v>
      </c>
      <c r="M2731" s="139" t="s">
        <v>398</v>
      </c>
    </row>
    <row r="2732" spans="1:13">
      <c r="A2732" s="189" t="s">
        <v>1809</v>
      </c>
      <c r="B2732" s="189"/>
      <c r="C2732" s="189" t="s">
        <v>4808</v>
      </c>
      <c r="D2732" s="190">
        <v>45597</v>
      </c>
      <c r="E2732" s="191">
        <v>45646</v>
      </c>
      <c r="F2732" s="132">
        <v>2327.83</v>
      </c>
      <c r="G2732" s="193">
        <v>112120503040</v>
      </c>
      <c r="H2732" s="189" t="s">
        <v>4809</v>
      </c>
      <c r="I2732" s="189" t="s">
        <v>3600</v>
      </c>
      <c r="J2732" s="189" t="s">
        <v>397</v>
      </c>
      <c r="L2732" s="140" t="s">
        <v>755</v>
      </c>
      <c r="M2732" s="139" t="s">
        <v>398</v>
      </c>
    </row>
    <row r="2733" spans="1:13">
      <c r="A2733" s="189" t="s">
        <v>1809</v>
      </c>
      <c r="B2733" s="189"/>
      <c r="C2733" s="189" t="s">
        <v>4810</v>
      </c>
      <c r="D2733" s="190">
        <v>45597</v>
      </c>
      <c r="E2733" s="191">
        <v>45646</v>
      </c>
      <c r="F2733" s="132">
        <v>2327.83</v>
      </c>
      <c r="G2733" s="193">
        <v>112120503040</v>
      </c>
      <c r="H2733" s="189" t="s">
        <v>4811</v>
      </c>
      <c r="I2733" s="189" t="s">
        <v>3602</v>
      </c>
      <c r="J2733" s="189" t="s">
        <v>425</v>
      </c>
      <c r="L2733" s="140" t="s">
        <v>755</v>
      </c>
      <c r="M2733" s="139" t="s">
        <v>426</v>
      </c>
    </row>
    <row r="2734" spans="1:13">
      <c r="A2734" s="189" t="s">
        <v>1809</v>
      </c>
      <c r="B2734" s="189"/>
      <c r="C2734" s="189" t="s">
        <v>4810</v>
      </c>
      <c r="D2734" s="190">
        <v>45597</v>
      </c>
      <c r="E2734" s="191">
        <v>45646</v>
      </c>
      <c r="F2734" s="132">
        <v>2036.85</v>
      </c>
      <c r="G2734" s="193">
        <v>112120503040</v>
      </c>
      <c r="H2734" s="189" t="s">
        <v>4811</v>
      </c>
      <c r="I2734" s="189" t="s">
        <v>3602</v>
      </c>
      <c r="J2734" s="189" t="s">
        <v>425</v>
      </c>
      <c r="L2734" s="140" t="s">
        <v>755</v>
      </c>
      <c r="M2734" s="139" t="s">
        <v>426</v>
      </c>
    </row>
    <row r="2735" spans="1:13">
      <c r="A2735" s="189" t="s">
        <v>1809</v>
      </c>
      <c r="B2735" s="189"/>
      <c r="C2735" s="189" t="s">
        <v>4812</v>
      </c>
      <c r="D2735" s="190">
        <v>45597</v>
      </c>
      <c r="E2735" s="191">
        <v>45646</v>
      </c>
      <c r="F2735" s="132">
        <v>1956.68</v>
      </c>
      <c r="G2735" s="193">
        <v>112120503040</v>
      </c>
      <c r="H2735" s="189" t="s">
        <v>4813</v>
      </c>
      <c r="I2735" s="189" t="s">
        <v>4814</v>
      </c>
      <c r="J2735" s="189" t="s">
        <v>439</v>
      </c>
      <c r="L2735" s="140" t="s">
        <v>755</v>
      </c>
      <c r="M2735" s="139" t="s">
        <v>440</v>
      </c>
    </row>
    <row r="2736" spans="1:13">
      <c r="A2736" s="189" t="s">
        <v>1809</v>
      </c>
      <c r="B2736" s="189"/>
      <c r="C2736" s="189" t="s">
        <v>4812</v>
      </c>
      <c r="D2736" s="190">
        <v>45597</v>
      </c>
      <c r="E2736" s="191">
        <v>45646</v>
      </c>
      <c r="F2736" s="132">
        <v>2236.1999999999998</v>
      </c>
      <c r="G2736" s="193">
        <v>112120503040</v>
      </c>
      <c r="H2736" s="189" t="s">
        <v>4813</v>
      </c>
      <c r="I2736" s="189" t="s">
        <v>4814</v>
      </c>
      <c r="J2736" s="189" t="s">
        <v>439</v>
      </c>
      <c r="L2736" s="140" t="s">
        <v>755</v>
      </c>
      <c r="M2736" s="139" t="s">
        <v>440</v>
      </c>
    </row>
    <row r="2737" spans="1:13">
      <c r="A2737" s="189" t="s">
        <v>1809</v>
      </c>
      <c r="B2737" s="189"/>
      <c r="C2737" s="189" t="s">
        <v>4815</v>
      </c>
      <c r="D2737" s="190">
        <v>45597</v>
      </c>
      <c r="E2737" s="191">
        <v>45646</v>
      </c>
      <c r="F2737" s="132">
        <v>2327.83</v>
      </c>
      <c r="G2737" s="193">
        <v>112120503040</v>
      </c>
      <c r="H2737" s="189" t="s">
        <v>4816</v>
      </c>
      <c r="I2737" s="189" t="s">
        <v>3605</v>
      </c>
      <c r="J2737" s="189" t="s">
        <v>453</v>
      </c>
      <c r="L2737" s="140" t="s">
        <v>755</v>
      </c>
      <c r="M2737" s="139" t="s">
        <v>454</v>
      </c>
    </row>
    <row r="2738" spans="1:13">
      <c r="A2738" s="189" t="s">
        <v>1809</v>
      </c>
      <c r="B2738" s="189"/>
      <c r="C2738" s="189" t="s">
        <v>4815</v>
      </c>
      <c r="D2738" s="190">
        <v>45597</v>
      </c>
      <c r="E2738" s="191">
        <v>45646</v>
      </c>
      <c r="F2738" s="132">
        <v>2036.85</v>
      </c>
      <c r="G2738" s="193">
        <v>112120503040</v>
      </c>
      <c r="H2738" s="189" t="s">
        <v>4816</v>
      </c>
      <c r="I2738" s="189" t="s">
        <v>3605</v>
      </c>
      <c r="J2738" s="189" t="s">
        <v>453</v>
      </c>
      <c r="L2738" s="140" t="s">
        <v>755</v>
      </c>
      <c r="M2738" s="139" t="s">
        <v>454</v>
      </c>
    </row>
    <row r="2739" spans="1:13">
      <c r="A2739" s="189" t="s">
        <v>1809</v>
      </c>
      <c r="B2739" s="189"/>
      <c r="C2739" s="189" t="s">
        <v>4817</v>
      </c>
      <c r="D2739" s="190">
        <v>45597</v>
      </c>
      <c r="E2739" s="191">
        <v>45646</v>
      </c>
      <c r="F2739" s="132">
        <v>2327.83</v>
      </c>
      <c r="G2739" s="193">
        <v>112120503040</v>
      </c>
      <c r="H2739" s="189" t="s">
        <v>4818</v>
      </c>
      <c r="I2739" s="189" t="s">
        <v>3607</v>
      </c>
      <c r="J2739" s="189" t="s">
        <v>481</v>
      </c>
      <c r="L2739" s="140" t="s">
        <v>755</v>
      </c>
      <c r="M2739" s="139" t="s">
        <v>482</v>
      </c>
    </row>
    <row r="2740" spans="1:13">
      <c r="A2740" s="189" t="s">
        <v>1809</v>
      </c>
      <c r="B2740" s="189"/>
      <c r="C2740" s="189" t="s">
        <v>4817</v>
      </c>
      <c r="D2740" s="190">
        <v>45597</v>
      </c>
      <c r="E2740" s="191">
        <v>45646</v>
      </c>
      <c r="F2740" s="132">
        <v>2036.85</v>
      </c>
      <c r="G2740" s="193">
        <v>112120503040</v>
      </c>
      <c r="H2740" s="189" t="s">
        <v>4818</v>
      </c>
      <c r="I2740" s="189" t="s">
        <v>3607</v>
      </c>
      <c r="J2740" s="189" t="s">
        <v>481</v>
      </c>
      <c r="L2740" s="140" t="s">
        <v>755</v>
      </c>
      <c r="M2740" s="139" t="s">
        <v>482</v>
      </c>
    </row>
    <row r="2741" spans="1:13">
      <c r="A2741" s="189" t="s">
        <v>1809</v>
      </c>
      <c r="B2741" s="189"/>
      <c r="C2741" s="189" t="s">
        <v>4819</v>
      </c>
      <c r="D2741" s="190">
        <v>45566</v>
      </c>
      <c r="E2741" s="191">
        <v>45646</v>
      </c>
      <c r="F2741" s="132">
        <v>954.38</v>
      </c>
      <c r="G2741" s="193">
        <v>112120601060</v>
      </c>
      <c r="H2741" s="189" t="s">
        <v>4820</v>
      </c>
      <c r="I2741" s="189" t="s">
        <v>2051</v>
      </c>
      <c r="J2741" s="189" t="s">
        <v>24</v>
      </c>
      <c r="L2741" s="140" t="s">
        <v>755</v>
      </c>
      <c r="M2741" s="139" t="s">
        <v>25</v>
      </c>
    </row>
    <row r="2742" spans="1:13">
      <c r="A2742" s="189" t="s">
        <v>1809</v>
      </c>
      <c r="B2742" s="189"/>
      <c r="C2742" s="189" t="s">
        <v>4821</v>
      </c>
      <c r="D2742" s="190">
        <v>45566</v>
      </c>
      <c r="E2742" s="191">
        <v>45646</v>
      </c>
      <c r="F2742" s="132">
        <v>13396.97</v>
      </c>
      <c r="G2742" s="193">
        <v>112120611010</v>
      </c>
      <c r="H2742" s="189" t="s">
        <v>4822</v>
      </c>
      <c r="I2742" s="189" t="s">
        <v>1895</v>
      </c>
      <c r="J2742" s="189" t="s">
        <v>24</v>
      </c>
      <c r="L2742" s="140" t="s">
        <v>755</v>
      </c>
      <c r="M2742" s="139" t="s">
        <v>25</v>
      </c>
    </row>
    <row r="2743" spans="1:13">
      <c r="A2743" s="189" t="s">
        <v>1809</v>
      </c>
      <c r="B2743" s="189"/>
      <c r="C2743" s="189" t="s">
        <v>4823</v>
      </c>
      <c r="D2743" s="190">
        <v>45597</v>
      </c>
      <c r="E2743" s="191">
        <v>45646</v>
      </c>
      <c r="F2743" s="132">
        <v>47.47</v>
      </c>
      <c r="G2743" s="193">
        <v>112120503040</v>
      </c>
      <c r="H2743" s="189" t="s">
        <v>4824</v>
      </c>
      <c r="I2743" s="189" t="s">
        <v>3721</v>
      </c>
      <c r="J2743" s="189" t="s">
        <v>299</v>
      </c>
      <c r="L2743" s="140" t="s">
        <v>755</v>
      </c>
      <c r="M2743" s="139" t="s">
        <v>300</v>
      </c>
    </row>
    <row r="2744" spans="1:13">
      <c r="A2744" s="189" t="s">
        <v>1809</v>
      </c>
      <c r="B2744" s="189"/>
      <c r="C2744" s="189" t="s">
        <v>4825</v>
      </c>
      <c r="D2744" s="190">
        <v>45597</v>
      </c>
      <c r="E2744" s="191">
        <v>45646</v>
      </c>
      <c r="F2744" s="132">
        <v>57.05</v>
      </c>
      <c r="G2744" s="193">
        <v>112120503040</v>
      </c>
      <c r="H2744" s="189" t="s">
        <v>4826</v>
      </c>
      <c r="I2744" s="189" t="s">
        <v>3721</v>
      </c>
      <c r="J2744" s="189" t="s">
        <v>299</v>
      </c>
      <c r="L2744" s="140" t="s">
        <v>755</v>
      </c>
      <c r="M2744" s="139" t="s">
        <v>300</v>
      </c>
    </row>
    <row r="2745" spans="1:13">
      <c r="A2745" s="189" t="s">
        <v>1809</v>
      </c>
      <c r="B2745" s="189"/>
      <c r="C2745" s="189" t="s">
        <v>4827</v>
      </c>
      <c r="D2745" s="190">
        <v>45597</v>
      </c>
      <c r="E2745" s="191">
        <v>45646</v>
      </c>
      <c r="F2745" s="132">
        <v>16.309999999999999</v>
      </c>
      <c r="G2745" s="193">
        <v>112120503040</v>
      </c>
      <c r="H2745" s="189" t="s">
        <v>4828</v>
      </c>
      <c r="I2745" s="189" t="s">
        <v>1877</v>
      </c>
      <c r="J2745" s="189" t="s">
        <v>311</v>
      </c>
      <c r="L2745" s="140" t="s">
        <v>755</v>
      </c>
      <c r="M2745" s="139" t="s">
        <v>312</v>
      </c>
    </row>
    <row r="2746" spans="1:13">
      <c r="A2746" s="189" t="s">
        <v>1809</v>
      </c>
      <c r="B2746" s="189"/>
      <c r="C2746" s="189" t="s">
        <v>4829</v>
      </c>
      <c r="D2746" s="190">
        <v>45597</v>
      </c>
      <c r="E2746" s="191">
        <v>45646</v>
      </c>
      <c r="F2746" s="132">
        <v>7284.28</v>
      </c>
      <c r="G2746" s="193">
        <v>112120503040</v>
      </c>
      <c r="H2746" s="189" t="s">
        <v>4830</v>
      </c>
      <c r="I2746" s="189" t="s">
        <v>4163</v>
      </c>
      <c r="J2746" s="189" t="s">
        <v>321</v>
      </c>
      <c r="L2746" s="140" t="s">
        <v>755</v>
      </c>
      <c r="M2746" s="139" t="s">
        <v>322</v>
      </c>
    </row>
    <row r="2747" spans="1:13">
      <c r="A2747" s="189" t="s">
        <v>1809</v>
      </c>
      <c r="B2747" s="189"/>
      <c r="C2747" s="189" t="s">
        <v>4831</v>
      </c>
      <c r="D2747" s="190">
        <v>45597</v>
      </c>
      <c r="E2747" s="191">
        <v>45646</v>
      </c>
      <c r="F2747" s="132">
        <v>6166.99</v>
      </c>
      <c r="G2747" s="193">
        <v>112120503040</v>
      </c>
      <c r="H2747" s="189" t="s">
        <v>4832</v>
      </c>
      <c r="I2747" s="189" t="s">
        <v>4143</v>
      </c>
      <c r="J2747" s="189" t="s">
        <v>485</v>
      </c>
      <c r="L2747" s="140" t="s">
        <v>755</v>
      </c>
      <c r="M2747" s="139" t="s">
        <v>486</v>
      </c>
    </row>
    <row r="2748" spans="1:13">
      <c r="A2748" s="189" t="s">
        <v>1809</v>
      </c>
      <c r="B2748" s="189"/>
      <c r="C2748" s="189" t="s">
        <v>4833</v>
      </c>
      <c r="D2748" s="190">
        <v>45597</v>
      </c>
      <c r="E2748" s="191">
        <v>45646</v>
      </c>
      <c r="F2748" s="132">
        <v>24991.75</v>
      </c>
      <c r="G2748" s="193">
        <v>112120503040</v>
      </c>
      <c r="H2748" s="189" t="s">
        <v>4834</v>
      </c>
      <c r="I2748" s="189" t="s">
        <v>3715</v>
      </c>
      <c r="J2748" s="189" t="s">
        <v>301</v>
      </c>
      <c r="L2748" s="140" t="s">
        <v>755</v>
      </c>
      <c r="M2748" s="139" t="s">
        <v>302</v>
      </c>
    </row>
    <row r="2749" spans="1:13">
      <c r="A2749" s="189" t="s">
        <v>1809</v>
      </c>
      <c r="B2749" s="189"/>
      <c r="C2749" s="189" t="s">
        <v>4835</v>
      </c>
      <c r="D2749" s="190">
        <v>45597</v>
      </c>
      <c r="E2749" s="191">
        <v>45646</v>
      </c>
      <c r="F2749" s="132">
        <v>15112.7</v>
      </c>
      <c r="G2749" s="193">
        <v>112120503040</v>
      </c>
      <c r="H2749" s="189" t="s">
        <v>4836</v>
      </c>
      <c r="I2749" s="189" t="s">
        <v>3719</v>
      </c>
      <c r="J2749" s="189" t="s">
        <v>325</v>
      </c>
      <c r="L2749" s="140" t="s">
        <v>755</v>
      </c>
      <c r="M2749" s="139" t="s">
        <v>326</v>
      </c>
    </row>
    <row r="2750" spans="1:13">
      <c r="A2750" s="189" t="s">
        <v>1809</v>
      </c>
      <c r="B2750" s="189"/>
      <c r="C2750" s="189" t="s">
        <v>4837</v>
      </c>
      <c r="D2750" s="190">
        <v>45597</v>
      </c>
      <c r="E2750" s="191">
        <v>45646</v>
      </c>
      <c r="F2750" s="132">
        <v>22723.85</v>
      </c>
      <c r="G2750" s="193">
        <v>112120503040</v>
      </c>
      <c r="H2750" s="189" t="s">
        <v>4838</v>
      </c>
      <c r="I2750" s="189" t="s">
        <v>3721</v>
      </c>
      <c r="J2750" s="189" t="s">
        <v>299</v>
      </c>
      <c r="L2750" s="140" t="s">
        <v>755</v>
      </c>
      <c r="M2750" s="139" t="s">
        <v>300</v>
      </c>
    </row>
    <row r="2751" spans="1:13">
      <c r="A2751" s="189" t="s">
        <v>1809</v>
      </c>
      <c r="B2751" s="189"/>
      <c r="C2751" s="189" t="s">
        <v>4839</v>
      </c>
      <c r="D2751" s="190">
        <v>45597</v>
      </c>
      <c r="E2751" s="191">
        <v>45646</v>
      </c>
      <c r="F2751" s="132">
        <v>16312.36</v>
      </c>
      <c r="G2751" s="193">
        <v>112120503040</v>
      </c>
      <c r="H2751" s="189" t="s">
        <v>4840</v>
      </c>
      <c r="I2751" s="189" t="s">
        <v>3723</v>
      </c>
      <c r="J2751" s="189" t="s">
        <v>303</v>
      </c>
      <c r="L2751" s="140" t="s">
        <v>755</v>
      </c>
      <c r="M2751" s="139" t="s">
        <v>304</v>
      </c>
    </row>
    <row r="2752" spans="1:13">
      <c r="A2752" s="189" t="s">
        <v>1809</v>
      </c>
      <c r="B2752" s="189"/>
      <c r="C2752" s="189" t="s">
        <v>4841</v>
      </c>
      <c r="D2752" s="190">
        <v>45597</v>
      </c>
      <c r="E2752" s="191">
        <v>45646</v>
      </c>
      <c r="F2752" s="132">
        <v>31855.18</v>
      </c>
      <c r="G2752" s="193">
        <v>112120503040</v>
      </c>
      <c r="H2752" s="189" t="s">
        <v>4842</v>
      </c>
      <c r="I2752" s="189" t="s">
        <v>3725</v>
      </c>
      <c r="J2752" s="189" t="s">
        <v>305</v>
      </c>
      <c r="L2752" s="140" t="s">
        <v>755</v>
      </c>
      <c r="M2752" s="139" t="s">
        <v>306</v>
      </c>
    </row>
    <row r="2753" spans="1:13">
      <c r="A2753" s="189" t="s">
        <v>1809</v>
      </c>
      <c r="B2753" s="189"/>
      <c r="C2753" s="189" t="s">
        <v>4843</v>
      </c>
      <c r="D2753" s="190">
        <v>45597</v>
      </c>
      <c r="E2753" s="191">
        <v>45646</v>
      </c>
      <c r="F2753" s="132">
        <v>15353.46</v>
      </c>
      <c r="G2753" s="193">
        <v>112120503040</v>
      </c>
      <c r="H2753" s="189" t="s">
        <v>4844</v>
      </c>
      <c r="I2753" s="189" t="s">
        <v>3713</v>
      </c>
      <c r="J2753" s="189" t="s">
        <v>307</v>
      </c>
      <c r="L2753" s="140" t="s">
        <v>755</v>
      </c>
      <c r="M2753" s="139" t="s">
        <v>308</v>
      </c>
    </row>
    <row r="2754" spans="1:13">
      <c r="A2754" s="189" t="s">
        <v>1809</v>
      </c>
      <c r="B2754" s="189"/>
      <c r="C2754" s="189" t="s">
        <v>4845</v>
      </c>
      <c r="D2754" s="190">
        <v>45597</v>
      </c>
      <c r="E2754" s="191">
        <v>45646</v>
      </c>
      <c r="F2754" s="132">
        <v>40009.31</v>
      </c>
      <c r="G2754" s="193">
        <v>112120503040</v>
      </c>
      <c r="H2754" s="189" t="s">
        <v>4846</v>
      </c>
      <c r="I2754" s="189" t="s">
        <v>3727</v>
      </c>
      <c r="J2754" s="189" t="s">
        <v>309</v>
      </c>
      <c r="L2754" s="140" t="s">
        <v>755</v>
      </c>
      <c r="M2754" s="139" t="s">
        <v>310</v>
      </c>
    </row>
    <row r="2755" spans="1:13">
      <c r="A2755" s="189" t="s">
        <v>1809</v>
      </c>
      <c r="B2755" s="189"/>
      <c r="C2755" s="189" t="s">
        <v>4847</v>
      </c>
      <c r="D2755" s="190">
        <v>45597</v>
      </c>
      <c r="E2755" s="191">
        <v>45646</v>
      </c>
      <c r="F2755" s="132">
        <v>12237.24</v>
      </c>
      <c r="G2755" s="193">
        <v>112120503040</v>
      </c>
      <c r="H2755" s="189" t="s">
        <v>4848</v>
      </c>
      <c r="I2755" s="189" t="s">
        <v>3730</v>
      </c>
      <c r="J2755" s="189" t="s">
        <v>323</v>
      </c>
      <c r="L2755" s="140" t="s">
        <v>755</v>
      </c>
      <c r="M2755" s="139" t="s">
        <v>324</v>
      </c>
    </row>
    <row r="2756" spans="1:13">
      <c r="A2756" s="189" t="s">
        <v>1809</v>
      </c>
      <c r="B2756" s="189"/>
      <c r="C2756" s="189" t="s">
        <v>4849</v>
      </c>
      <c r="D2756" s="190">
        <v>45597</v>
      </c>
      <c r="E2756" s="191">
        <v>45646</v>
      </c>
      <c r="F2756" s="132">
        <v>25989.24</v>
      </c>
      <c r="G2756" s="193">
        <v>112120503040</v>
      </c>
      <c r="H2756" s="189" t="s">
        <v>4850</v>
      </c>
      <c r="I2756" s="189" t="s">
        <v>1876</v>
      </c>
      <c r="J2756" s="189" t="s">
        <v>26</v>
      </c>
      <c r="L2756" s="140" t="s">
        <v>755</v>
      </c>
      <c r="M2756" s="139" t="s">
        <v>27</v>
      </c>
    </row>
    <row r="2757" spans="1:13">
      <c r="A2757" s="189" t="s">
        <v>1809</v>
      </c>
      <c r="B2757" s="189"/>
      <c r="C2757" s="189" t="s">
        <v>4851</v>
      </c>
      <c r="D2757" s="190">
        <v>45597</v>
      </c>
      <c r="E2757" s="191">
        <v>45646</v>
      </c>
      <c r="F2757" s="132">
        <v>18490.02</v>
      </c>
      <c r="G2757" s="193">
        <v>112120503040</v>
      </c>
      <c r="H2757" s="189" t="s">
        <v>4852</v>
      </c>
      <c r="I2757" s="189" t="s">
        <v>1877</v>
      </c>
      <c r="J2757" s="189" t="s">
        <v>311</v>
      </c>
      <c r="L2757" s="140" t="s">
        <v>755</v>
      </c>
      <c r="M2757" s="139" t="s">
        <v>312</v>
      </c>
    </row>
    <row r="2758" spans="1:13">
      <c r="A2758" s="189" t="s">
        <v>1809</v>
      </c>
      <c r="B2758" s="189"/>
      <c r="C2758" s="189" t="s">
        <v>4853</v>
      </c>
      <c r="D2758" s="190">
        <v>45597</v>
      </c>
      <c r="E2758" s="191">
        <v>45646</v>
      </c>
      <c r="F2758" s="132">
        <v>49798.59</v>
      </c>
      <c r="G2758" s="193">
        <v>112120503040</v>
      </c>
      <c r="H2758" s="189" t="s">
        <v>4854</v>
      </c>
      <c r="I2758" s="189" t="s">
        <v>3736</v>
      </c>
      <c r="J2758" s="189" t="s">
        <v>297</v>
      </c>
      <c r="L2758" s="140" t="s">
        <v>755</v>
      </c>
      <c r="M2758" s="139" t="s">
        <v>298</v>
      </c>
    </row>
    <row r="2759" spans="1:13">
      <c r="A2759" s="189" t="s">
        <v>1809</v>
      </c>
      <c r="B2759" s="189"/>
      <c r="C2759" s="189" t="s">
        <v>4855</v>
      </c>
      <c r="D2759" s="190">
        <v>45597</v>
      </c>
      <c r="E2759" s="191">
        <v>45646</v>
      </c>
      <c r="F2759" s="132">
        <v>58633.89</v>
      </c>
      <c r="G2759" s="193">
        <v>112120503040</v>
      </c>
      <c r="H2759" s="189" t="s">
        <v>4856</v>
      </c>
      <c r="I2759" s="189" t="s">
        <v>1878</v>
      </c>
      <c r="J2759" s="189" t="s">
        <v>38</v>
      </c>
      <c r="L2759" s="140" t="s">
        <v>755</v>
      </c>
      <c r="M2759" s="139" t="s">
        <v>39</v>
      </c>
    </row>
    <row r="2760" spans="1:13">
      <c r="A2760" s="189" t="s">
        <v>1809</v>
      </c>
      <c r="B2760" s="189"/>
      <c r="C2760" s="189" t="s">
        <v>4857</v>
      </c>
      <c r="D2760" s="190">
        <v>45597</v>
      </c>
      <c r="E2760" s="191">
        <v>45646</v>
      </c>
      <c r="F2760" s="132">
        <v>18522.5</v>
      </c>
      <c r="G2760" s="193">
        <v>112120503040</v>
      </c>
      <c r="H2760" s="189" t="s">
        <v>4858</v>
      </c>
      <c r="I2760" s="189" t="s">
        <v>3740</v>
      </c>
      <c r="J2760" s="189" t="s">
        <v>313</v>
      </c>
      <c r="L2760" s="140" t="s">
        <v>755</v>
      </c>
      <c r="M2760" s="139" t="s">
        <v>314</v>
      </c>
    </row>
    <row r="2761" spans="1:13">
      <c r="A2761" s="189" t="s">
        <v>1809</v>
      </c>
      <c r="B2761" s="189"/>
      <c r="C2761" s="189" t="s">
        <v>4859</v>
      </c>
      <c r="D2761" s="190">
        <v>45597</v>
      </c>
      <c r="E2761" s="191">
        <v>45646</v>
      </c>
      <c r="F2761" s="132">
        <v>28497.119999999999</v>
      </c>
      <c r="G2761" s="193">
        <v>112120503040</v>
      </c>
      <c r="H2761" s="189" t="s">
        <v>4860</v>
      </c>
      <c r="I2761" s="189" t="s">
        <v>3743</v>
      </c>
      <c r="J2761" s="189" t="s">
        <v>315</v>
      </c>
      <c r="L2761" s="140" t="s">
        <v>755</v>
      </c>
      <c r="M2761" s="139" t="s">
        <v>316</v>
      </c>
    </row>
    <row r="2762" spans="1:13">
      <c r="A2762" s="189" t="s">
        <v>1809</v>
      </c>
      <c r="B2762" s="189"/>
      <c r="C2762" s="189" t="s">
        <v>4861</v>
      </c>
      <c r="D2762" s="190">
        <v>45597</v>
      </c>
      <c r="E2762" s="191">
        <v>45646</v>
      </c>
      <c r="F2762" s="132">
        <v>4265.57</v>
      </c>
      <c r="G2762" s="193">
        <v>112120503040</v>
      </c>
      <c r="H2762" s="189" t="s">
        <v>4862</v>
      </c>
      <c r="I2762" s="189" t="s">
        <v>3746</v>
      </c>
      <c r="J2762" s="189" t="s">
        <v>317</v>
      </c>
      <c r="L2762" s="140" t="s">
        <v>755</v>
      </c>
      <c r="M2762" s="139" t="s">
        <v>318</v>
      </c>
    </row>
    <row r="2763" spans="1:13">
      <c r="A2763" s="189" t="s">
        <v>1809</v>
      </c>
      <c r="B2763" s="189"/>
      <c r="C2763" s="189" t="s">
        <v>4863</v>
      </c>
      <c r="D2763" s="190">
        <v>45597</v>
      </c>
      <c r="E2763" s="191">
        <v>45646</v>
      </c>
      <c r="F2763" s="132">
        <v>4994.6099999999997</v>
      </c>
      <c r="G2763" s="193">
        <v>112120503040</v>
      </c>
      <c r="H2763" s="189" t="s">
        <v>4864</v>
      </c>
      <c r="I2763" s="189" t="s">
        <v>3748</v>
      </c>
      <c r="J2763" s="189" t="s">
        <v>291</v>
      </c>
      <c r="L2763" s="140" t="s">
        <v>755</v>
      </c>
      <c r="M2763" s="139" t="s">
        <v>292</v>
      </c>
    </row>
    <row r="2764" spans="1:13">
      <c r="A2764" s="189" t="s">
        <v>1809</v>
      </c>
      <c r="B2764" s="189"/>
      <c r="C2764" s="189" t="s">
        <v>4865</v>
      </c>
      <c r="D2764" s="190">
        <v>45597</v>
      </c>
      <c r="E2764" s="191">
        <v>45646</v>
      </c>
      <c r="F2764" s="132">
        <v>4283.13</v>
      </c>
      <c r="G2764" s="193">
        <v>112120503040</v>
      </c>
      <c r="H2764" s="189" t="s">
        <v>4866</v>
      </c>
      <c r="I2764" s="189" t="s">
        <v>3751</v>
      </c>
      <c r="J2764" s="189" t="s">
        <v>293</v>
      </c>
      <c r="L2764" s="140" t="s">
        <v>755</v>
      </c>
      <c r="M2764" s="139" t="s">
        <v>294</v>
      </c>
    </row>
    <row r="2765" spans="1:13">
      <c r="A2765" s="189" t="s">
        <v>1809</v>
      </c>
      <c r="B2765" s="189"/>
      <c r="C2765" s="189" t="s">
        <v>4867</v>
      </c>
      <c r="D2765" s="190">
        <v>45597</v>
      </c>
      <c r="E2765" s="191">
        <v>45646</v>
      </c>
      <c r="F2765" s="132">
        <v>5321.33</v>
      </c>
      <c r="G2765" s="193">
        <v>112120503040</v>
      </c>
      <c r="H2765" s="189" t="s">
        <v>4868</v>
      </c>
      <c r="I2765" s="189" t="s">
        <v>3753</v>
      </c>
      <c r="J2765" s="189" t="s">
        <v>327</v>
      </c>
      <c r="L2765" s="140" t="s">
        <v>755</v>
      </c>
      <c r="M2765" s="139" t="s">
        <v>328</v>
      </c>
    </row>
    <row r="2766" spans="1:13">
      <c r="A2766" s="189" t="s">
        <v>1809</v>
      </c>
      <c r="B2766" s="189"/>
      <c r="C2766" s="189" t="s">
        <v>4869</v>
      </c>
      <c r="D2766" s="190">
        <v>45597</v>
      </c>
      <c r="E2766" s="191">
        <v>45646</v>
      </c>
      <c r="F2766" s="132">
        <v>6685.87</v>
      </c>
      <c r="G2766" s="193">
        <v>112120503040</v>
      </c>
      <c r="H2766" s="189" t="s">
        <v>4870</v>
      </c>
      <c r="I2766" s="189" t="s">
        <v>3755</v>
      </c>
      <c r="J2766" s="189" t="s">
        <v>329</v>
      </c>
      <c r="L2766" s="140" t="s">
        <v>755</v>
      </c>
      <c r="M2766" s="139" t="s">
        <v>330</v>
      </c>
    </row>
    <row r="2767" spans="1:13">
      <c r="A2767" s="189" t="s">
        <v>1809</v>
      </c>
      <c r="B2767" s="189"/>
      <c r="C2767" s="189" t="s">
        <v>4871</v>
      </c>
      <c r="D2767" s="190">
        <v>45597</v>
      </c>
      <c r="E2767" s="191">
        <v>45646</v>
      </c>
      <c r="F2767" s="132">
        <v>5521.16</v>
      </c>
      <c r="G2767" s="193">
        <v>112120503040</v>
      </c>
      <c r="H2767" s="189" t="s">
        <v>4872</v>
      </c>
      <c r="I2767" s="189" t="s">
        <v>1879</v>
      </c>
      <c r="J2767" s="189" t="s">
        <v>59</v>
      </c>
      <c r="L2767" s="140" t="s">
        <v>755</v>
      </c>
      <c r="M2767" s="139" t="s">
        <v>60</v>
      </c>
    </row>
    <row r="2768" spans="1:13">
      <c r="A2768" s="189" t="s">
        <v>1809</v>
      </c>
      <c r="B2768" s="189"/>
      <c r="C2768" s="189" t="s">
        <v>4873</v>
      </c>
      <c r="D2768" s="190">
        <v>45597</v>
      </c>
      <c r="E2768" s="191">
        <v>45646</v>
      </c>
      <c r="F2768" s="132">
        <v>4376.6499999999996</v>
      </c>
      <c r="G2768" s="193">
        <v>112120503040</v>
      </c>
      <c r="H2768" s="189" t="s">
        <v>4874</v>
      </c>
      <c r="I2768" s="189" t="s">
        <v>3758</v>
      </c>
      <c r="J2768" s="189" t="s">
        <v>331</v>
      </c>
      <c r="L2768" s="140" t="s">
        <v>755</v>
      </c>
      <c r="M2768" s="139" t="s">
        <v>332</v>
      </c>
    </row>
    <row r="2769" spans="1:13">
      <c r="A2769" s="189" t="s">
        <v>1809</v>
      </c>
      <c r="B2769" s="189"/>
      <c r="C2769" s="189" t="s">
        <v>4875</v>
      </c>
      <c r="D2769" s="190">
        <v>45597</v>
      </c>
      <c r="E2769" s="191">
        <v>45646</v>
      </c>
      <c r="F2769" s="132">
        <v>5025.87</v>
      </c>
      <c r="G2769" s="193">
        <v>112120503040</v>
      </c>
      <c r="H2769" s="189" t="s">
        <v>4876</v>
      </c>
      <c r="I2769" s="189" t="s">
        <v>3760</v>
      </c>
      <c r="J2769" s="189" t="s">
        <v>333</v>
      </c>
      <c r="L2769" s="140" t="s">
        <v>755</v>
      </c>
      <c r="M2769" s="139" t="s">
        <v>334</v>
      </c>
    </row>
    <row r="2770" spans="1:13">
      <c r="A2770" s="189" t="s">
        <v>1809</v>
      </c>
      <c r="B2770" s="189"/>
      <c r="C2770" s="189" t="s">
        <v>4877</v>
      </c>
      <c r="D2770" s="190">
        <v>45597</v>
      </c>
      <c r="E2770" s="191">
        <v>45646</v>
      </c>
      <c r="F2770" s="132">
        <v>4277.59</v>
      </c>
      <c r="G2770" s="193">
        <v>112120503040</v>
      </c>
      <c r="H2770" s="189" t="s">
        <v>4878</v>
      </c>
      <c r="I2770" s="189" t="s">
        <v>3762</v>
      </c>
      <c r="J2770" s="189" t="s">
        <v>335</v>
      </c>
      <c r="L2770" s="140" t="s">
        <v>755</v>
      </c>
      <c r="M2770" s="139" t="s">
        <v>336</v>
      </c>
    </row>
    <row r="2771" spans="1:13">
      <c r="A2771" s="189" t="s">
        <v>1809</v>
      </c>
      <c r="B2771" s="189"/>
      <c r="C2771" s="189" t="s">
        <v>4879</v>
      </c>
      <c r="D2771" s="190">
        <v>45597</v>
      </c>
      <c r="E2771" s="191">
        <v>45646</v>
      </c>
      <c r="F2771" s="132">
        <v>4406.5200000000004</v>
      </c>
      <c r="G2771" s="193">
        <v>112120503040</v>
      </c>
      <c r="H2771" s="189" t="s">
        <v>4880</v>
      </c>
      <c r="I2771" s="189" t="s">
        <v>3764</v>
      </c>
      <c r="J2771" s="189" t="s">
        <v>337</v>
      </c>
      <c r="L2771" s="140" t="s">
        <v>755</v>
      </c>
      <c r="M2771" s="139" t="s">
        <v>338</v>
      </c>
    </row>
    <row r="2772" spans="1:13">
      <c r="A2772" s="189" t="s">
        <v>1809</v>
      </c>
      <c r="B2772" s="189"/>
      <c r="C2772" s="189" t="s">
        <v>4881</v>
      </c>
      <c r="D2772" s="190">
        <v>45597</v>
      </c>
      <c r="E2772" s="191">
        <v>45646</v>
      </c>
      <c r="F2772" s="132">
        <v>8622.39</v>
      </c>
      <c r="G2772" s="193">
        <v>112120503040</v>
      </c>
      <c r="H2772" s="189" t="s">
        <v>4882</v>
      </c>
      <c r="I2772" s="189" t="s">
        <v>3766</v>
      </c>
      <c r="J2772" s="189" t="s">
        <v>295</v>
      </c>
      <c r="L2772" s="140" t="s">
        <v>755</v>
      </c>
      <c r="M2772" s="139" t="s">
        <v>296</v>
      </c>
    </row>
    <row r="2773" spans="1:13">
      <c r="A2773" s="189" t="s">
        <v>1809</v>
      </c>
      <c r="B2773" s="189"/>
      <c r="C2773" s="189" t="s">
        <v>4883</v>
      </c>
      <c r="D2773" s="190">
        <v>45597</v>
      </c>
      <c r="E2773" s="191">
        <v>45646</v>
      </c>
      <c r="F2773" s="132">
        <v>7487.98</v>
      </c>
      <c r="G2773" s="193">
        <v>112120503040</v>
      </c>
      <c r="H2773" s="189" t="s">
        <v>4884</v>
      </c>
      <c r="I2773" s="189" t="s">
        <v>4163</v>
      </c>
      <c r="J2773" s="189" t="s">
        <v>321</v>
      </c>
      <c r="L2773" s="140" t="s">
        <v>755</v>
      </c>
      <c r="M2773" s="139" t="s">
        <v>322</v>
      </c>
    </row>
    <row r="2774" spans="1:13">
      <c r="A2774" s="189" t="s">
        <v>1809</v>
      </c>
      <c r="B2774" s="189"/>
      <c r="C2774" s="189" t="s">
        <v>4885</v>
      </c>
      <c r="D2774" s="190">
        <v>45597</v>
      </c>
      <c r="E2774" s="191">
        <v>45646</v>
      </c>
      <c r="F2774" s="132">
        <v>4407.83</v>
      </c>
      <c r="G2774" s="193">
        <v>112120503040</v>
      </c>
      <c r="H2774" s="189" t="s">
        <v>4886</v>
      </c>
      <c r="I2774" s="189" t="s">
        <v>3768</v>
      </c>
      <c r="J2774" s="189" t="s">
        <v>339</v>
      </c>
      <c r="L2774" s="140" t="s">
        <v>755</v>
      </c>
      <c r="M2774" s="139" t="s">
        <v>340</v>
      </c>
    </row>
    <row r="2775" spans="1:13">
      <c r="A2775" s="189" t="s">
        <v>1809</v>
      </c>
      <c r="B2775" s="189"/>
      <c r="C2775" s="189" t="s">
        <v>4887</v>
      </c>
      <c r="D2775" s="190">
        <v>45597</v>
      </c>
      <c r="E2775" s="191">
        <v>45646</v>
      </c>
      <c r="F2775" s="132">
        <v>17042.87</v>
      </c>
      <c r="G2775" s="193">
        <v>112120503040</v>
      </c>
      <c r="H2775" s="189" t="s">
        <v>4888</v>
      </c>
      <c r="I2775" s="189" t="s">
        <v>3770</v>
      </c>
      <c r="J2775" s="189" t="s">
        <v>319</v>
      </c>
      <c r="L2775" s="140" t="s">
        <v>755</v>
      </c>
      <c r="M2775" s="139" t="s">
        <v>320</v>
      </c>
    </row>
    <row r="2776" spans="1:13">
      <c r="A2776" s="189" t="s">
        <v>1809</v>
      </c>
      <c r="B2776" s="189"/>
      <c r="C2776" s="189" t="s">
        <v>4889</v>
      </c>
      <c r="D2776" s="190">
        <v>45597</v>
      </c>
      <c r="E2776" s="191">
        <v>45646</v>
      </c>
      <c r="F2776" s="132">
        <v>4437.05</v>
      </c>
      <c r="G2776" s="193">
        <v>112120503040</v>
      </c>
      <c r="H2776" s="189" t="s">
        <v>4890</v>
      </c>
      <c r="I2776" s="189" t="s">
        <v>3772</v>
      </c>
      <c r="J2776" s="189" t="s">
        <v>287</v>
      </c>
      <c r="L2776" s="140" t="s">
        <v>755</v>
      </c>
      <c r="M2776" s="139" t="s">
        <v>288</v>
      </c>
    </row>
    <row r="2777" spans="1:13">
      <c r="A2777" s="189" t="s">
        <v>1809</v>
      </c>
      <c r="B2777" s="189"/>
      <c r="C2777" s="189" t="s">
        <v>4891</v>
      </c>
      <c r="D2777" s="190">
        <v>45597</v>
      </c>
      <c r="E2777" s="191">
        <v>45646</v>
      </c>
      <c r="F2777" s="132">
        <v>4424.68</v>
      </c>
      <c r="G2777" s="193">
        <v>112120503040</v>
      </c>
      <c r="H2777" s="189" t="s">
        <v>4892</v>
      </c>
      <c r="I2777" s="189" t="s">
        <v>3774</v>
      </c>
      <c r="J2777" s="189" t="s">
        <v>341</v>
      </c>
      <c r="L2777" s="140" t="s">
        <v>755</v>
      </c>
      <c r="M2777" s="139" t="s">
        <v>342</v>
      </c>
    </row>
    <row r="2778" spans="1:13">
      <c r="A2778" s="189" t="s">
        <v>1809</v>
      </c>
      <c r="B2778" s="189"/>
      <c r="C2778" s="189" t="s">
        <v>4893</v>
      </c>
      <c r="D2778" s="190">
        <v>45597</v>
      </c>
      <c r="E2778" s="191">
        <v>45646</v>
      </c>
      <c r="F2778" s="132">
        <v>4225.17</v>
      </c>
      <c r="G2778" s="193">
        <v>112120503040</v>
      </c>
      <c r="H2778" s="189" t="s">
        <v>4894</v>
      </c>
      <c r="I2778" s="189" t="s">
        <v>3776</v>
      </c>
      <c r="J2778" s="189" t="s">
        <v>343</v>
      </c>
      <c r="L2778" s="140" t="s">
        <v>755</v>
      </c>
      <c r="M2778" s="139" t="s">
        <v>344</v>
      </c>
    </row>
    <row r="2779" spans="1:13">
      <c r="A2779" s="189" t="s">
        <v>1809</v>
      </c>
      <c r="B2779" s="189"/>
      <c r="C2779" s="189" t="s">
        <v>4895</v>
      </c>
      <c r="D2779" s="190">
        <v>45597</v>
      </c>
      <c r="E2779" s="191">
        <v>45646</v>
      </c>
      <c r="F2779" s="132">
        <v>4731.53</v>
      </c>
      <c r="G2779" s="193">
        <v>112120503040</v>
      </c>
      <c r="H2779" s="189" t="s">
        <v>4896</v>
      </c>
      <c r="I2779" s="189" t="s">
        <v>3778</v>
      </c>
      <c r="J2779" s="189" t="s">
        <v>283</v>
      </c>
      <c r="L2779" s="140" t="s">
        <v>755</v>
      </c>
      <c r="M2779" s="139" t="s">
        <v>284</v>
      </c>
    </row>
    <row r="2780" spans="1:13">
      <c r="A2780" s="189" t="s">
        <v>1809</v>
      </c>
      <c r="B2780" s="189"/>
      <c r="C2780" s="189" t="s">
        <v>4897</v>
      </c>
      <c r="D2780" s="190">
        <v>45597</v>
      </c>
      <c r="E2780" s="191">
        <v>45646</v>
      </c>
      <c r="F2780" s="132">
        <v>4270.88</v>
      </c>
      <c r="G2780" s="193">
        <v>112120503040</v>
      </c>
      <c r="H2780" s="189" t="s">
        <v>4898</v>
      </c>
      <c r="I2780" s="189" t="s">
        <v>3780</v>
      </c>
      <c r="J2780" s="189" t="s">
        <v>345</v>
      </c>
      <c r="L2780" s="140" t="s">
        <v>755</v>
      </c>
      <c r="M2780" s="139" t="s">
        <v>346</v>
      </c>
    </row>
    <row r="2781" spans="1:13">
      <c r="A2781" s="189" t="s">
        <v>1809</v>
      </c>
      <c r="B2781" s="189"/>
      <c r="C2781" s="189" t="s">
        <v>4899</v>
      </c>
      <c r="D2781" s="190">
        <v>45597</v>
      </c>
      <c r="E2781" s="191">
        <v>45646</v>
      </c>
      <c r="F2781" s="132">
        <v>4331.09</v>
      </c>
      <c r="G2781" s="193">
        <v>112120503040</v>
      </c>
      <c r="H2781" s="189" t="s">
        <v>4900</v>
      </c>
      <c r="I2781" s="189" t="s">
        <v>3782</v>
      </c>
      <c r="J2781" s="189" t="s">
        <v>347</v>
      </c>
      <c r="L2781" s="140" t="s">
        <v>755</v>
      </c>
      <c r="M2781" s="139" t="s">
        <v>348</v>
      </c>
    </row>
    <row r="2782" spans="1:13">
      <c r="A2782" s="189" t="s">
        <v>1809</v>
      </c>
      <c r="B2782" s="189"/>
      <c r="C2782" s="189" t="s">
        <v>4901</v>
      </c>
      <c r="D2782" s="190">
        <v>45597</v>
      </c>
      <c r="E2782" s="191">
        <v>45646</v>
      </c>
      <c r="F2782" s="132">
        <v>4259.1499999999996</v>
      </c>
      <c r="G2782" s="193">
        <v>112120503040</v>
      </c>
      <c r="H2782" s="189" t="s">
        <v>4902</v>
      </c>
      <c r="I2782" s="189" t="s">
        <v>3784</v>
      </c>
      <c r="J2782" s="189" t="s">
        <v>349</v>
      </c>
      <c r="L2782" s="140" t="s">
        <v>755</v>
      </c>
      <c r="M2782" s="139" t="s">
        <v>350</v>
      </c>
    </row>
    <row r="2783" spans="1:13">
      <c r="A2783" s="189" t="s">
        <v>1809</v>
      </c>
      <c r="B2783" s="189"/>
      <c r="C2783" s="189" t="s">
        <v>4903</v>
      </c>
      <c r="D2783" s="190">
        <v>45597</v>
      </c>
      <c r="E2783" s="191">
        <v>45646</v>
      </c>
      <c r="F2783" s="132">
        <v>4357.2</v>
      </c>
      <c r="G2783" s="193">
        <v>112120503040</v>
      </c>
      <c r="H2783" s="189" t="s">
        <v>4904</v>
      </c>
      <c r="I2783" s="189" t="s">
        <v>3786</v>
      </c>
      <c r="J2783" s="189" t="s">
        <v>351</v>
      </c>
      <c r="L2783" s="140" t="s">
        <v>755</v>
      </c>
      <c r="M2783" s="139" t="s">
        <v>352</v>
      </c>
    </row>
    <row r="2784" spans="1:13">
      <c r="A2784" s="189" t="s">
        <v>1809</v>
      </c>
      <c r="B2784" s="189"/>
      <c r="C2784" s="189" t="s">
        <v>4905</v>
      </c>
      <c r="D2784" s="190">
        <v>45597</v>
      </c>
      <c r="E2784" s="191">
        <v>45646</v>
      </c>
      <c r="F2784" s="132">
        <v>4393.51</v>
      </c>
      <c r="G2784" s="193">
        <v>112120503040</v>
      </c>
      <c r="H2784" s="189" t="s">
        <v>4906</v>
      </c>
      <c r="I2784" s="189" t="s">
        <v>3776</v>
      </c>
      <c r="J2784" s="189" t="s">
        <v>343</v>
      </c>
      <c r="L2784" s="140" t="s">
        <v>755</v>
      </c>
      <c r="M2784" s="139" t="s">
        <v>344</v>
      </c>
    </row>
    <row r="2785" spans="1:13">
      <c r="A2785" s="189" t="s">
        <v>1809</v>
      </c>
      <c r="B2785" s="189"/>
      <c r="C2785" s="189" t="s">
        <v>4907</v>
      </c>
      <c r="D2785" s="190">
        <v>45597</v>
      </c>
      <c r="E2785" s="191">
        <v>45646</v>
      </c>
      <c r="F2785" s="132">
        <v>4380.8</v>
      </c>
      <c r="G2785" s="193">
        <v>112120503040</v>
      </c>
      <c r="H2785" s="189" t="s">
        <v>4908</v>
      </c>
      <c r="I2785" s="189" t="s">
        <v>3789</v>
      </c>
      <c r="J2785" s="189" t="s">
        <v>289</v>
      </c>
      <c r="L2785" s="140" t="s">
        <v>755</v>
      </c>
      <c r="M2785" s="139" t="s">
        <v>290</v>
      </c>
    </row>
    <row r="2786" spans="1:13">
      <c r="A2786" s="189" t="s">
        <v>1809</v>
      </c>
      <c r="B2786" s="189"/>
      <c r="C2786" s="189" t="s">
        <v>4909</v>
      </c>
      <c r="D2786" s="190">
        <v>45597</v>
      </c>
      <c r="E2786" s="191">
        <v>45646</v>
      </c>
      <c r="F2786" s="132">
        <v>6406.54</v>
      </c>
      <c r="G2786" s="193">
        <v>112120503040</v>
      </c>
      <c r="H2786" s="189" t="s">
        <v>4910</v>
      </c>
      <c r="I2786" s="189" t="s">
        <v>3791</v>
      </c>
      <c r="J2786" s="189" t="s">
        <v>353</v>
      </c>
      <c r="L2786" s="140" t="s">
        <v>755</v>
      </c>
      <c r="M2786" s="139" t="s">
        <v>354</v>
      </c>
    </row>
    <row r="2787" spans="1:13">
      <c r="A2787" s="189" t="s">
        <v>1809</v>
      </c>
      <c r="B2787" s="189"/>
      <c r="C2787" s="189" t="s">
        <v>4911</v>
      </c>
      <c r="D2787" s="190">
        <v>45597</v>
      </c>
      <c r="E2787" s="191">
        <v>45646</v>
      </c>
      <c r="F2787" s="132">
        <v>4400.05</v>
      </c>
      <c r="G2787" s="193">
        <v>112120503040</v>
      </c>
      <c r="H2787" s="189" t="s">
        <v>4912</v>
      </c>
      <c r="I2787" s="189" t="s">
        <v>3793</v>
      </c>
      <c r="J2787" s="189" t="s">
        <v>355</v>
      </c>
      <c r="L2787" s="140" t="s">
        <v>755</v>
      </c>
      <c r="M2787" s="139" t="s">
        <v>356</v>
      </c>
    </row>
    <row r="2788" spans="1:13">
      <c r="A2788" s="189" t="s">
        <v>1809</v>
      </c>
      <c r="B2788" s="189"/>
      <c r="C2788" s="189" t="s">
        <v>4913</v>
      </c>
      <c r="D2788" s="190">
        <v>45597</v>
      </c>
      <c r="E2788" s="191">
        <v>45646</v>
      </c>
      <c r="F2788" s="132">
        <v>4458.54</v>
      </c>
      <c r="G2788" s="193">
        <v>112120503040</v>
      </c>
      <c r="H2788" s="189" t="s">
        <v>4914</v>
      </c>
      <c r="I2788" s="189" t="s">
        <v>3795</v>
      </c>
      <c r="J2788" s="189" t="s">
        <v>357</v>
      </c>
      <c r="L2788" s="140" t="s">
        <v>755</v>
      </c>
      <c r="M2788" s="139" t="s">
        <v>358</v>
      </c>
    </row>
    <row r="2789" spans="1:13">
      <c r="A2789" s="189" t="s">
        <v>1809</v>
      </c>
      <c r="B2789" s="189"/>
      <c r="C2789" s="189" t="s">
        <v>4915</v>
      </c>
      <c r="D2789" s="190">
        <v>45597</v>
      </c>
      <c r="E2789" s="191">
        <v>45646</v>
      </c>
      <c r="F2789" s="132">
        <v>4347.0200000000004</v>
      </c>
      <c r="G2789" s="193">
        <v>112120503040</v>
      </c>
      <c r="H2789" s="189" t="s">
        <v>4916</v>
      </c>
      <c r="I2789" s="189" t="s">
        <v>3797</v>
      </c>
      <c r="J2789" s="189" t="s">
        <v>285</v>
      </c>
      <c r="L2789" s="140" t="s">
        <v>755</v>
      </c>
      <c r="M2789" s="139" t="s">
        <v>286</v>
      </c>
    </row>
    <row r="2790" spans="1:13">
      <c r="A2790" s="189" t="s">
        <v>1809</v>
      </c>
      <c r="B2790" s="189"/>
      <c r="C2790" s="189" t="s">
        <v>4917</v>
      </c>
      <c r="D2790" s="190">
        <v>45597</v>
      </c>
      <c r="E2790" s="191">
        <v>45646</v>
      </c>
      <c r="F2790" s="132">
        <v>6769.13</v>
      </c>
      <c r="G2790" s="193">
        <v>112120503040</v>
      </c>
      <c r="H2790" s="189" t="s">
        <v>4918</v>
      </c>
      <c r="I2790" s="189" t="s">
        <v>3799</v>
      </c>
      <c r="J2790" s="189" t="s">
        <v>377</v>
      </c>
      <c r="L2790" s="140" t="s">
        <v>755</v>
      </c>
      <c r="M2790" s="139" t="s">
        <v>378</v>
      </c>
    </row>
    <row r="2791" spans="1:13">
      <c r="A2791" s="189" t="s">
        <v>1809</v>
      </c>
      <c r="B2791" s="189"/>
      <c r="C2791" s="189" t="s">
        <v>4917</v>
      </c>
      <c r="D2791" s="190">
        <v>45597</v>
      </c>
      <c r="E2791" s="191">
        <v>45646</v>
      </c>
      <c r="F2791" s="132">
        <v>5185.7</v>
      </c>
      <c r="G2791" s="193">
        <v>112120503040</v>
      </c>
      <c r="H2791" s="189" t="s">
        <v>4918</v>
      </c>
      <c r="I2791" s="189" t="s">
        <v>3799</v>
      </c>
      <c r="J2791" s="189" t="s">
        <v>377</v>
      </c>
      <c r="L2791" s="140" t="s">
        <v>755</v>
      </c>
      <c r="M2791" s="139" t="s">
        <v>378</v>
      </c>
    </row>
    <row r="2792" spans="1:13">
      <c r="A2792" s="189" t="s">
        <v>1809</v>
      </c>
      <c r="B2792" s="189"/>
      <c r="C2792" s="189" t="s">
        <v>4919</v>
      </c>
      <c r="D2792" s="190">
        <v>45597</v>
      </c>
      <c r="E2792" s="191">
        <v>45646</v>
      </c>
      <c r="F2792" s="132">
        <v>9373.76</v>
      </c>
      <c r="G2792" s="193">
        <v>112120503040</v>
      </c>
      <c r="H2792" s="189" t="s">
        <v>4920</v>
      </c>
      <c r="I2792" s="189" t="s">
        <v>3801</v>
      </c>
      <c r="J2792" s="189" t="s">
        <v>359</v>
      </c>
      <c r="L2792" s="140" t="s">
        <v>755</v>
      </c>
      <c r="M2792" s="139" t="s">
        <v>360</v>
      </c>
    </row>
    <row r="2793" spans="1:13">
      <c r="A2793" s="189" t="s">
        <v>1809</v>
      </c>
      <c r="B2793" s="189"/>
      <c r="C2793" s="189" t="s">
        <v>4919</v>
      </c>
      <c r="D2793" s="190">
        <v>45597</v>
      </c>
      <c r="E2793" s="191">
        <v>45646</v>
      </c>
      <c r="F2793" s="132">
        <v>11888.95</v>
      </c>
      <c r="G2793" s="193">
        <v>112120503040</v>
      </c>
      <c r="H2793" s="189" t="s">
        <v>4920</v>
      </c>
      <c r="I2793" s="189" t="s">
        <v>3801</v>
      </c>
      <c r="J2793" s="189" t="s">
        <v>359</v>
      </c>
      <c r="L2793" s="140" t="s">
        <v>755</v>
      </c>
      <c r="M2793" s="139" t="s">
        <v>360</v>
      </c>
    </row>
    <row r="2794" spans="1:13">
      <c r="A2794" s="189" t="s">
        <v>1809</v>
      </c>
      <c r="B2794" s="189"/>
      <c r="C2794" s="189" t="s">
        <v>4921</v>
      </c>
      <c r="D2794" s="190">
        <v>45597</v>
      </c>
      <c r="E2794" s="191">
        <v>45646</v>
      </c>
      <c r="F2794" s="132">
        <v>5997.39</v>
      </c>
      <c r="G2794" s="193">
        <v>112120503040</v>
      </c>
      <c r="H2794" s="189" t="s">
        <v>4922</v>
      </c>
      <c r="I2794" s="189" t="s">
        <v>3803</v>
      </c>
      <c r="J2794" s="189" t="s">
        <v>407</v>
      </c>
      <c r="L2794" s="140" t="s">
        <v>755</v>
      </c>
      <c r="M2794" s="139" t="s">
        <v>408</v>
      </c>
    </row>
    <row r="2795" spans="1:13">
      <c r="A2795" s="189" t="s">
        <v>1809</v>
      </c>
      <c r="B2795" s="189"/>
      <c r="C2795" s="189" t="s">
        <v>4921</v>
      </c>
      <c r="D2795" s="190">
        <v>45597</v>
      </c>
      <c r="E2795" s="191">
        <v>45646</v>
      </c>
      <c r="F2795" s="132">
        <v>7875.1</v>
      </c>
      <c r="G2795" s="193">
        <v>112120503040</v>
      </c>
      <c r="H2795" s="189" t="s">
        <v>4922</v>
      </c>
      <c r="I2795" s="189" t="s">
        <v>3803</v>
      </c>
      <c r="J2795" s="189" t="s">
        <v>407</v>
      </c>
      <c r="L2795" s="140" t="s">
        <v>755</v>
      </c>
      <c r="M2795" s="139" t="s">
        <v>408</v>
      </c>
    </row>
    <row r="2796" spans="1:13">
      <c r="A2796" s="189" t="s">
        <v>1809</v>
      </c>
      <c r="B2796" s="189"/>
      <c r="C2796" s="189" t="s">
        <v>4923</v>
      </c>
      <c r="D2796" s="190">
        <v>45597</v>
      </c>
      <c r="E2796" s="191">
        <v>45646</v>
      </c>
      <c r="F2796" s="132">
        <v>5865.46</v>
      </c>
      <c r="G2796" s="193">
        <v>112120503040</v>
      </c>
      <c r="H2796" s="189" t="s">
        <v>4924</v>
      </c>
      <c r="I2796" s="189" t="s">
        <v>3805</v>
      </c>
      <c r="J2796" s="189" t="s">
        <v>457</v>
      </c>
      <c r="L2796" s="140" t="s">
        <v>755</v>
      </c>
      <c r="M2796" s="139" t="s">
        <v>458</v>
      </c>
    </row>
    <row r="2797" spans="1:13">
      <c r="A2797" s="189" t="s">
        <v>1809</v>
      </c>
      <c r="B2797" s="189"/>
      <c r="C2797" s="189" t="s">
        <v>4923</v>
      </c>
      <c r="D2797" s="190">
        <v>45597</v>
      </c>
      <c r="E2797" s="191">
        <v>45646</v>
      </c>
      <c r="F2797" s="132">
        <v>4624.66</v>
      </c>
      <c r="G2797" s="193">
        <v>112120503040</v>
      </c>
      <c r="H2797" s="189" t="s">
        <v>4924</v>
      </c>
      <c r="I2797" s="189" t="s">
        <v>3805</v>
      </c>
      <c r="J2797" s="189" t="s">
        <v>457</v>
      </c>
      <c r="L2797" s="140" t="s">
        <v>755</v>
      </c>
      <c r="M2797" s="139" t="s">
        <v>458</v>
      </c>
    </row>
    <row r="2798" spans="1:13">
      <c r="A2798" s="189" t="s">
        <v>1809</v>
      </c>
      <c r="B2798" s="189"/>
      <c r="C2798" s="189" t="s">
        <v>4925</v>
      </c>
      <c r="D2798" s="190">
        <v>45597</v>
      </c>
      <c r="E2798" s="191">
        <v>45646</v>
      </c>
      <c r="F2798" s="132">
        <v>12453.32</v>
      </c>
      <c r="G2798" s="193">
        <v>112120503040</v>
      </c>
      <c r="H2798" s="189" t="s">
        <v>4926</v>
      </c>
      <c r="I2798" s="189" t="s">
        <v>3810</v>
      </c>
      <c r="J2798" s="189" t="s">
        <v>471</v>
      </c>
      <c r="L2798" s="140" t="s">
        <v>755</v>
      </c>
      <c r="M2798" s="139" t="s">
        <v>472</v>
      </c>
    </row>
    <row r="2799" spans="1:13">
      <c r="A2799" s="189" t="s">
        <v>1809</v>
      </c>
      <c r="B2799" s="189"/>
      <c r="C2799" s="189" t="s">
        <v>4925</v>
      </c>
      <c r="D2799" s="190">
        <v>45597</v>
      </c>
      <c r="E2799" s="191">
        <v>45646</v>
      </c>
      <c r="F2799" s="132">
        <v>9850.56</v>
      </c>
      <c r="G2799" s="193">
        <v>112120503040</v>
      </c>
      <c r="H2799" s="189" t="s">
        <v>4926</v>
      </c>
      <c r="I2799" s="189" t="s">
        <v>3810</v>
      </c>
      <c r="J2799" s="189" t="s">
        <v>471</v>
      </c>
      <c r="L2799" s="140" t="s">
        <v>755</v>
      </c>
      <c r="M2799" s="139" t="s">
        <v>472</v>
      </c>
    </row>
    <row r="2800" spans="1:13">
      <c r="A2800" s="189" t="s">
        <v>1809</v>
      </c>
      <c r="B2800" s="189"/>
      <c r="C2800" s="189" t="s">
        <v>4927</v>
      </c>
      <c r="D2800" s="190">
        <v>45597</v>
      </c>
      <c r="E2800" s="191">
        <v>45646</v>
      </c>
      <c r="F2800" s="132">
        <v>3229.26</v>
      </c>
      <c r="G2800" s="193">
        <v>112120503040</v>
      </c>
      <c r="H2800" s="189" t="s">
        <v>4928</v>
      </c>
      <c r="I2800" s="189" t="s">
        <v>3812</v>
      </c>
      <c r="J2800" s="189" t="s">
        <v>405</v>
      </c>
      <c r="L2800" s="140" t="s">
        <v>755</v>
      </c>
      <c r="M2800" s="139" t="s">
        <v>406</v>
      </c>
    </row>
    <row r="2801" spans="1:13">
      <c r="A2801" s="189" t="s">
        <v>1809</v>
      </c>
      <c r="B2801" s="189"/>
      <c r="C2801" s="189" t="s">
        <v>4927</v>
      </c>
      <c r="D2801" s="190">
        <v>45597</v>
      </c>
      <c r="E2801" s="191">
        <v>45646</v>
      </c>
      <c r="F2801" s="132">
        <v>817.4</v>
      </c>
      <c r="G2801" s="193">
        <v>112120503040</v>
      </c>
      <c r="H2801" s="189" t="s">
        <v>4928</v>
      </c>
      <c r="I2801" s="189" t="s">
        <v>3812</v>
      </c>
      <c r="J2801" s="189" t="s">
        <v>405</v>
      </c>
      <c r="L2801" s="140" t="s">
        <v>755</v>
      </c>
      <c r="M2801" s="139" t="s">
        <v>406</v>
      </c>
    </row>
    <row r="2802" spans="1:13">
      <c r="A2802" s="189" t="s">
        <v>1809</v>
      </c>
      <c r="B2802" s="189"/>
      <c r="C2802" s="189" t="s">
        <v>4929</v>
      </c>
      <c r="D2802" s="190">
        <v>45597</v>
      </c>
      <c r="E2802" s="191">
        <v>45646</v>
      </c>
      <c r="F2802" s="132">
        <v>6288.45</v>
      </c>
      <c r="G2802" s="193">
        <v>112120503040</v>
      </c>
      <c r="H2802" s="189" t="s">
        <v>4930</v>
      </c>
      <c r="I2802" s="189" t="s">
        <v>4143</v>
      </c>
      <c r="J2802" s="189" t="s">
        <v>485</v>
      </c>
      <c r="L2802" s="140" t="s">
        <v>755</v>
      </c>
      <c r="M2802" s="139" t="s">
        <v>486</v>
      </c>
    </row>
    <row r="2803" spans="1:13">
      <c r="A2803" s="189" t="s">
        <v>1809</v>
      </c>
      <c r="B2803" s="189"/>
      <c r="C2803" s="189" t="s">
        <v>4931</v>
      </c>
      <c r="D2803" s="190">
        <v>45597</v>
      </c>
      <c r="E2803" s="191">
        <v>45646</v>
      </c>
      <c r="F2803" s="132">
        <v>4811.3</v>
      </c>
      <c r="G2803" s="193">
        <v>112120503040</v>
      </c>
      <c r="H2803" s="189" t="s">
        <v>4932</v>
      </c>
      <c r="I2803" s="189" t="s">
        <v>3814</v>
      </c>
      <c r="J2803" s="189" t="s">
        <v>483</v>
      </c>
      <c r="L2803" s="140" t="s">
        <v>755</v>
      </c>
      <c r="M2803" s="139" t="s">
        <v>484</v>
      </c>
    </row>
    <row r="2804" spans="1:13">
      <c r="A2804" s="189" t="s">
        <v>1809</v>
      </c>
      <c r="B2804" s="189"/>
      <c r="C2804" s="189" t="s">
        <v>4931</v>
      </c>
      <c r="D2804" s="190">
        <v>45597</v>
      </c>
      <c r="E2804" s="191">
        <v>45646</v>
      </c>
      <c r="F2804" s="132">
        <v>3705.51</v>
      </c>
      <c r="G2804" s="193">
        <v>112120503040</v>
      </c>
      <c r="H2804" s="189" t="s">
        <v>4932</v>
      </c>
      <c r="I2804" s="189" t="s">
        <v>3814</v>
      </c>
      <c r="J2804" s="189" t="s">
        <v>483</v>
      </c>
      <c r="L2804" s="140" t="s">
        <v>755</v>
      </c>
      <c r="M2804" s="139" t="s">
        <v>484</v>
      </c>
    </row>
    <row r="2805" spans="1:13">
      <c r="A2805" s="189" t="s">
        <v>1809</v>
      </c>
      <c r="B2805" s="189"/>
      <c r="C2805" s="189" t="s">
        <v>4933</v>
      </c>
      <c r="D2805" s="190">
        <v>45597</v>
      </c>
      <c r="E2805" s="191">
        <v>45646</v>
      </c>
      <c r="F2805" s="132">
        <v>2622.41</v>
      </c>
      <c r="G2805" s="193">
        <v>112120503040</v>
      </c>
      <c r="H2805" s="189" t="s">
        <v>4934</v>
      </c>
      <c r="I2805" s="189" t="s">
        <v>3816</v>
      </c>
      <c r="J2805" s="189" t="s">
        <v>401</v>
      </c>
      <c r="L2805" s="140" t="s">
        <v>755</v>
      </c>
      <c r="M2805" s="139" t="s">
        <v>402</v>
      </c>
    </row>
    <row r="2806" spans="1:13">
      <c r="A2806" s="189" t="s">
        <v>1809</v>
      </c>
      <c r="B2806" s="189"/>
      <c r="C2806" s="189" t="s">
        <v>4933</v>
      </c>
      <c r="D2806" s="190">
        <v>45597</v>
      </c>
      <c r="E2806" s="191">
        <v>45646</v>
      </c>
      <c r="F2806" s="132">
        <v>2023.99</v>
      </c>
      <c r="G2806" s="193">
        <v>112120503040</v>
      </c>
      <c r="H2806" s="189" t="s">
        <v>4934</v>
      </c>
      <c r="I2806" s="189" t="s">
        <v>3816</v>
      </c>
      <c r="J2806" s="189" t="s">
        <v>401</v>
      </c>
      <c r="L2806" s="140" t="s">
        <v>755</v>
      </c>
      <c r="M2806" s="139" t="s">
        <v>402</v>
      </c>
    </row>
    <row r="2807" spans="1:13">
      <c r="A2807" s="189" t="s">
        <v>1809</v>
      </c>
      <c r="B2807" s="189"/>
      <c r="C2807" s="189" t="s">
        <v>4935</v>
      </c>
      <c r="D2807" s="190">
        <v>45597</v>
      </c>
      <c r="E2807" s="191">
        <v>45646</v>
      </c>
      <c r="F2807" s="132">
        <v>2030.26</v>
      </c>
      <c r="G2807" s="193">
        <v>112120503040</v>
      </c>
      <c r="H2807" s="189" t="s">
        <v>4936</v>
      </c>
      <c r="I2807" s="189" t="s">
        <v>3818</v>
      </c>
      <c r="J2807" s="189" t="s">
        <v>361</v>
      </c>
      <c r="L2807" s="140" t="s">
        <v>755</v>
      </c>
      <c r="M2807" s="139" t="s">
        <v>362</v>
      </c>
    </row>
    <row r="2808" spans="1:13">
      <c r="A2808" s="189" t="s">
        <v>1809</v>
      </c>
      <c r="B2808" s="189"/>
      <c r="C2808" s="189" t="s">
        <v>4935</v>
      </c>
      <c r="D2808" s="190">
        <v>45597</v>
      </c>
      <c r="E2808" s="191">
        <v>45646</v>
      </c>
      <c r="F2808" s="132">
        <v>2630.53</v>
      </c>
      <c r="G2808" s="193">
        <v>112120503040</v>
      </c>
      <c r="H2808" s="189" t="s">
        <v>4936</v>
      </c>
      <c r="I2808" s="189" t="s">
        <v>3818</v>
      </c>
      <c r="J2808" s="189" t="s">
        <v>361</v>
      </c>
      <c r="L2808" s="140" t="s">
        <v>755</v>
      </c>
      <c r="M2808" s="139" t="s">
        <v>362</v>
      </c>
    </row>
    <row r="2809" spans="1:13">
      <c r="A2809" s="189" t="s">
        <v>1809</v>
      </c>
      <c r="B2809" s="189"/>
      <c r="C2809" s="189" t="s">
        <v>4937</v>
      </c>
      <c r="D2809" s="190">
        <v>45597</v>
      </c>
      <c r="E2809" s="191">
        <v>45646</v>
      </c>
      <c r="F2809" s="132">
        <v>3897.27</v>
      </c>
      <c r="G2809" s="193">
        <v>112120503040</v>
      </c>
      <c r="H2809" s="189" t="s">
        <v>4938</v>
      </c>
      <c r="I2809" s="189" t="s">
        <v>3820</v>
      </c>
      <c r="J2809" s="189" t="s">
        <v>467</v>
      </c>
      <c r="L2809" s="140" t="s">
        <v>755</v>
      </c>
      <c r="M2809" s="139" t="s">
        <v>468</v>
      </c>
    </row>
    <row r="2810" spans="1:13">
      <c r="A2810" s="189" t="s">
        <v>1809</v>
      </c>
      <c r="B2810" s="189"/>
      <c r="C2810" s="189" t="s">
        <v>4937</v>
      </c>
      <c r="D2810" s="190">
        <v>45597</v>
      </c>
      <c r="E2810" s="191">
        <v>45646</v>
      </c>
      <c r="F2810" s="132">
        <v>2961.04</v>
      </c>
      <c r="G2810" s="193">
        <v>112120503040</v>
      </c>
      <c r="H2810" s="189" t="s">
        <v>4938</v>
      </c>
      <c r="I2810" s="189" t="s">
        <v>3820</v>
      </c>
      <c r="J2810" s="189" t="s">
        <v>467</v>
      </c>
      <c r="L2810" s="140" t="s">
        <v>755</v>
      </c>
      <c r="M2810" s="139" t="s">
        <v>468</v>
      </c>
    </row>
    <row r="2811" spans="1:13">
      <c r="A2811" s="189" t="s">
        <v>1809</v>
      </c>
      <c r="B2811" s="189"/>
      <c r="C2811" s="189" t="s">
        <v>4939</v>
      </c>
      <c r="D2811" s="190">
        <v>45597</v>
      </c>
      <c r="E2811" s="191">
        <v>45646</v>
      </c>
      <c r="F2811" s="132">
        <v>2264.6799999999998</v>
      </c>
      <c r="G2811" s="193">
        <v>112120503040</v>
      </c>
      <c r="H2811" s="189" t="s">
        <v>4940</v>
      </c>
      <c r="I2811" s="189" t="s">
        <v>3822</v>
      </c>
      <c r="J2811" s="189" t="s">
        <v>441</v>
      </c>
      <c r="L2811" s="140" t="s">
        <v>755</v>
      </c>
      <c r="M2811" s="139" t="s">
        <v>442</v>
      </c>
    </row>
    <row r="2812" spans="1:13">
      <c r="A2812" s="189" t="s">
        <v>1809</v>
      </c>
      <c r="B2812" s="189"/>
      <c r="C2812" s="189" t="s">
        <v>4939</v>
      </c>
      <c r="D2812" s="190">
        <v>45597</v>
      </c>
      <c r="E2812" s="191">
        <v>45646</v>
      </c>
      <c r="F2812" s="132">
        <v>2949.63</v>
      </c>
      <c r="G2812" s="193">
        <v>112120503040</v>
      </c>
      <c r="H2812" s="189" t="s">
        <v>4940</v>
      </c>
      <c r="I2812" s="189" t="s">
        <v>3822</v>
      </c>
      <c r="J2812" s="189" t="s">
        <v>441</v>
      </c>
      <c r="L2812" s="140" t="s">
        <v>755</v>
      </c>
      <c r="M2812" s="139" t="s">
        <v>442</v>
      </c>
    </row>
    <row r="2813" spans="1:13">
      <c r="A2813" s="189" t="s">
        <v>1809</v>
      </c>
      <c r="B2813" s="189"/>
      <c r="C2813" s="189" t="s">
        <v>4941</v>
      </c>
      <c r="D2813" s="190">
        <v>45597</v>
      </c>
      <c r="E2813" s="191">
        <v>45646</v>
      </c>
      <c r="F2813" s="132">
        <v>3198.27</v>
      </c>
      <c r="G2813" s="193">
        <v>112120503040</v>
      </c>
      <c r="H2813" s="189" t="s">
        <v>4942</v>
      </c>
      <c r="I2813" s="189" t="s">
        <v>3824</v>
      </c>
      <c r="J2813" s="189" t="s">
        <v>399</v>
      </c>
      <c r="L2813" s="140" t="s">
        <v>755</v>
      </c>
      <c r="M2813" s="139" t="s">
        <v>400</v>
      </c>
    </row>
    <row r="2814" spans="1:13">
      <c r="A2814" s="189" t="s">
        <v>1809</v>
      </c>
      <c r="B2814" s="189"/>
      <c r="C2814" s="189" t="s">
        <v>4941</v>
      </c>
      <c r="D2814" s="190">
        <v>45597</v>
      </c>
      <c r="E2814" s="191">
        <v>45646</v>
      </c>
      <c r="F2814" s="132">
        <v>2445.3200000000002</v>
      </c>
      <c r="G2814" s="193">
        <v>112120503040</v>
      </c>
      <c r="H2814" s="189" t="s">
        <v>4942</v>
      </c>
      <c r="I2814" s="189" t="s">
        <v>3824</v>
      </c>
      <c r="J2814" s="189" t="s">
        <v>399</v>
      </c>
      <c r="L2814" s="140" t="s">
        <v>755</v>
      </c>
      <c r="M2814" s="139" t="s">
        <v>400</v>
      </c>
    </row>
    <row r="2815" spans="1:13">
      <c r="A2815" s="189" t="s">
        <v>1809</v>
      </c>
      <c r="B2815" s="189"/>
      <c r="C2815" s="189" t="s">
        <v>4943</v>
      </c>
      <c r="D2815" s="190">
        <v>45597</v>
      </c>
      <c r="E2815" s="191">
        <v>45646</v>
      </c>
      <c r="F2815" s="132">
        <v>2179.84</v>
      </c>
      <c r="G2815" s="193">
        <v>112120503040</v>
      </c>
      <c r="H2815" s="189" t="s">
        <v>4944</v>
      </c>
      <c r="I2815" s="189" t="s">
        <v>3826</v>
      </c>
      <c r="J2815" s="189" t="s">
        <v>373</v>
      </c>
      <c r="L2815" s="140" t="s">
        <v>755</v>
      </c>
      <c r="M2815" s="139" t="s">
        <v>374</v>
      </c>
    </row>
    <row r="2816" spans="1:13">
      <c r="A2816" s="189" t="s">
        <v>1809</v>
      </c>
      <c r="B2816" s="189"/>
      <c r="C2816" s="189" t="s">
        <v>4943</v>
      </c>
      <c r="D2816" s="190">
        <v>45597</v>
      </c>
      <c r="E2816" s="191">
        <v>45646</v>
      </c>
      <c r="F2816" s="132">
        <v>1604.39</v>
      </c>
      <c r="G2816" s="193">
        <v>112120503040</v>
      </c>
      <c r="H2816" s="189" t="s">
        <v>4944</v>
      </c>
      <c r="I2816" s="189" t="s">
        <v>3826</v>
      </c>
      <c r="J2816" s="189" t="s">
        <v>373</v>
      </c>
      <c r="L2816" s="140" t="s">
        <v>755</v>
      </c>
      <c r="M2816" s="139" t="s">
        <v>374</v>
      </c>
    </row>
    <row r="2817" spans="1:13">
      <c r="A2817" s="189" t="s">
        <v>1809</v>
      </c>
      <c r="B2817" s="189"/>
      <c r="C2817" s="189" t="s">
        <v>4945</v>
      </c>
      <c r="D2817" s="190">
        <v>45597</v>
      </c>
      <c r="E2817" s="191">
        <v>45646</v>
      </c>
      <c r="F2817" s="132">
        <v>1837.19</v>
      </c>
      <c r="G2817" s="193">
        <v>112120503040</v>
      </c>
      <c r="H2817" s="189" t="s">
        <v>4946</v>
      </c>
      <c r="I2817" s="189" t="s">
        <v>3828</v>
      </c>
      <c r="J2817" s="189" t="s">
        <v>8</v>
      </c>
      <c r="L2817" s="140" t="s">
        <v>755</v>
      </c>
      <c r="M2817" s="139" t="s">
        <v>9</v>
      </c>
    </row>
    <row r="2818" spans="1:13">
      <c r="A2818" s="189" t="s">
        <v>1809</v>
      </c>
      <c r="B2818" s="189"/>
      <c r="C2818" s="189" t="s">
        <v>4945</v>
      </c>
      <c r="D2818" s="190">
        <v>45597</v>
      </c>
      <c r="E2818" s="191">
        <v>45646</v>
      </c>
      <c r="F2818" s="132">
        <v>2602.7800000000002</v>
      </c>
      <c r="G2818" s="193">
        <v>112120503040</v>
      </c>
      <c r="H2818" s="189" t="s">
        <v>4946</v>
      </c>
      <c r="I2818" s="189" t="s">
        <v>3826</v>
      </c>
      <c r="J2818" s="189" t="s">
        <v>373</v>
      </c>
      <c r="L2818" s="140" t="s">
        <v>755</v>
      </c>
      <c r="M2818" s="139" t="s">
        <v>374</v>
      </c>
    </row>
    <row r="2819" spans="1:13">
      <c r="A2819" s="189" t="s">
        <v>1809</v>
      </c>
      <c r="B2819" s="189"/>
      <c r="C2819" s="189" t="s">
        <v>4947</v>
      </c>
      <c r="D2819" s="190">
        <v>45597</v>
      </c>
      <c r="E2819" s="191">
        <v>45646</v>
      </c>
      <c r="F2819" s="132">
        <v>2194.15</v>
      </c>
      <c r="G2819" s="193">
        <v>112120503040</v>
      </c>
      <c r="H2819" s="189" t="s">
        <v>4948</v>
      </c>
      <c r="I2819" s="189" t="s">
        <v>3830</v>
      </c>
      <c r="J2819" s="189" t="s">
        <v>6</v>
      </c>
      <c r="L2819" s="140" t="s">
        <v>755</v>
      </c>
      <c r="M2819" s="139" t="s">
        <v>7</v>
      </c>
    </row>
    <row r="2820" spans="1:13">
      <c r="A2820" s="189" t="s">
        <v>1809</v>
      </c>
      <c r="B2820" s="189"/>
      <c r="C2820" s="189" t="s">
        <v>4947</v>
      </c>
      <c r="D2820" s="190">
        <v>45597</v>
      </c>
      <c r="E2820" s="191">
        <v>45646</v>
      </c>
      <c r="F2820" s="132">
        <v>1614.91</v>
      </c>
      <c r="G2820" s="193">
        <v>112120503040</v>
      </c>
      <c r="H2820" s="189" t="s">
        <v>4948</v>
      </c>
      <c r="I2820" s="189" t="s">
        <v>3830</v>
      </c>
      <c r="J2820" s="189" t="s">
        <v>6</v>
      </c>
      <c r="L2820" s="140" t="s">
        <v>755</v>
      </c>
      <c r="M2820" s="139" t="s">
        <v>7</v>
      </c>
    </row>
    <row r="2821" spans="1:13">
      <c r="A2821" s="189" t="s">
        <v>1809</v>
      </c>
      <c r="B2821" s="189"/>
      <c r="C2821" s="189" t="s">
        <v>4949</v>
      </c>
      <c r="D2821" s="190">
        <v>45597</v>
      </c>
      <c r="E2821" s="191">
        <v>45646</v>
      </c>
      <c r="F2821" s="132">
        <v>2812.3</v>
      </c>
      <c r="G2821" s="193">
        <v>112120503040</v>
      </c>
      <c r="H2821" s="189" t="s">
        <v>4950</v>
      </c>
      <c r="I2821" s="189" t="s">
        <v>3832</v>
      </c>
      <c r="J2821" s="189" t="s">
        <v>465</v>
      </c>
      <c r="L2821" s="140" t="s">
        <v>755</v>
      </c>
      <c r="M2821" s="139" t="s">
        <v>466</v>
      </c>
    </row>
    <row r="2822" spans="1:13">
      <c r="A2822" s="189" t="s">
        <v>1809</v>
      </c>
      <c r="B2822" s="189"/>
      <c r="C2822" s="189" t="s">
        <v>4949</v>
      </c>
      <c r="D2822" s="190">
        <v>45597</v>
      </c>
      <c r="E2822" s="191">
        <v>45646</v>
      </c>
      <c r="F2822" s="132">
        <v>2143.48</v>
      </c>
      <c r="G2822" s="193">
        <v>112120503040</v>
      </c>
      <c r="H2822" s="189" t="s">
        <v>4950</v>
      </c>
      <c r="I2822" s="189" t="s">
        <v>3832</v>
      </c>
      <c r="J2822" s="189" t="s">
        <v>465</v>
      </c>
      <c r="L2822" s="140" t="s">
        <v>755</v>
      </c>
      <c r="M2822" s="139" t="s">
        <v>466</v>
      </c>
    </row>
    <row r="2823" spans="1:13">
      <c r="A2823" s="189" t="s">
        <v>1809</v>
      </c>
      <c r="B2823" s="189"/>
      <c r="C2823" s="189" t="s">
        <v>4951</v>
      </c>
      <c r="D2823" s="190">
        <v>45597</v>
      </c>
      <c r="E2823" s="191">
        <v>45646</v>
      </c>
      <c r="F2823" s="132">
        <v>29511.45</v>
      </c>
      <c r="G2823" s="193">
        <v>112120503040</v>
      </c>
      <c r="H2823" s="189" t="s">
        <v>4952</v>
      </c>
      <c r="I2823" s="189" t="s">
        <v>3807</v>
      </c>
      <c r="J2823" s="189" t="s">
        <v>469</v>
      </c>
      <c r="L2823" s="140" t="s">
        <v>755</v>
      </c>
      <c r="M2823" s="139" t="s">
        <v>470</v>
      </c>
    </row>
    <row r="2824" spans="1:13">
      <c r="A2824" s="189" t="s">
        <v>1809</v>
      </c>
      <c r="B2824" s="189"/>
      <c r="C2824" s="189" t="s">
        <v>4951</v>
      </c>
      <c r="D2824" s="190">
        <v>45597</v>
      </c>
      <c r="E2824" s="191">
        <v>45646</v>
      </c>
      <c r="F2824" s="132">
        <v>29328.32</v>
      </c>
      <c r="G2824" s="193">
        <v>112120503040</v>
      </c>
      <c r="H2824" s="189" t="s">
        <v>4952</v>
      </c>
      <c r="I2824" s="189" t="s">
        <v>3807</v>
      </c>
      <c r="J2824" s="189" t="s">
        <v>469</v>
      </c>
      <c r="L2824" s="140" t="s">
        <v>755</v>
      </c>
      <c r="M2824" s="139" t="s">
        <v>470</v>
      </c>
    </row>
    <row r="2825" spans="1:13">
      <c r="A2825" s="189" t="s">
        <v>1809</v>
      </c>
      <c r="B2825" s="189"/>
      <c r="C2825" s="189" t="s">
        <v>4953</v>
      </c>
      <c r="D2825" s="190">
        <v>45566</v>
      </c>
      <c r="E2825" s="191">
        <v>45646</v>
      </c>
      <c r="F2825" s="132">
        <v>815.16</v>
      </c>
      <c r="G2825" s="193">
        <v>112120503040</v>
      </c>
      <c r="H2825" s="189" t="s">
        <v>4954</v>
      </c>
      <c r="I2825" s="189" t="s">
        <v>3328</v>
      </c>
      <c r="J2825" s="189" t="s">
        <v>145</v>
      </c>
      <c r="L2825" s="140" t="s">
        <v>755</v>
      </c>
      <c r="M2825" s="139" t="s">
        <v>146</v>
      </c>
    </row>
    <row r="2826" spans="1:13">
      <c r="A2826" s="189" t="s">
        <v>1809</v>
      </c>
      <c r="B2826" s="189"/>
      <c r="C2826" s="189" t="s">
        <v>4955</v>
      </c>
      <c r="D2826" s="190">
        <v>45566</v>
      </c>
      <c r="E2826" s="191">
        <v>45646</v>
      </c>
      <c r="F2826" s="132">
        <v>415.74</v>
      </c>
      <c r="G2826" s="193">
        <v>112120503040</v>
      </c>
      <c r="H2826" s="189" t="s">
        <v>4956</v>
      </c>
      <c r="I2826" s="189" t="s">
        <v>3242</v>
      </c>
      <c r="J2826" s="189" t="s">
        <v>459</v>
      </c>
      <c r="L2826" s="140" t="s">
        <v>755</v>
      </c>
      <c r="M2826" s="139" t="s">
        <v>460</v>
      </c>
    </row>
    <row r="2827" spans="1:13">
      <c r="A2827" s="189" t="s">
        <v>1809</v>
      </c>
      <c r="B2827" s="189"/>
      <c r="C2827" s="189" t="s">
        <v>4957</v>
      </c>
      <c r="D2827" s="190">
        <v>45597</v>
      </c>
      <c r="E2827" s="191">
        <v>45646</v>
      </c>
      <c r="F2827" s="132">
        <v>937.57</v>
      </c>
      <c r="G2827" s="193">
        <v>112120503040</v>
      </c>
      <c r="H2827" s="189" t="s">
        <v>4958</v>
      </c>
      <c r="I2827" s="189" t="s">
        <v>3350</v>
      </c>
      <c r="J2827" s="189" t="s">
        <v>81</v>
      </c>
      <c r="L2827" s="140" t="s">
        <v>755</v>
      </c>
      <c r="M2827" s="139" t="s">
        <v>82</v>
      </c>
    </row>
    <row r="2828" spans="1:13">
      <c r="A2828" s="189" t="s">
        <v>1809</v>
      </c>
      <c r="B2828" s="189"/>
      <c r="C2828" s="189" t="s">
        <v>4959</v>
      </c>
      <c r="D2828" s="190">
        <v>45597</v>
      </c>
      <c r="E2828" s="191">
        <v>45646</v>
      </c>
      <c r="F2828" s="132">
        <v>937.56</v>
      </c>
      <c r="G2828" s="193">
        <v>112120503040</v>
      </c>
      <c r="H2828" s="189" t="s">
        <v>4960</v>
      </c>
      <c r="I2828" s="189" t="s">
        <v>3282</v>
      </c>
      <c r="J2828" s="189" t="s">
        <v>103</v>
      </c>
      <c r="L2828" s="140" t="s">
        <v>755</v>
      </c>
      <c r="M2828" s="139" t="s">
        <v>104</v>
      </c>
    </row>
    <row r="2829" spans="1:13">
      <c r="A2829" s="189" t="s">
        <v>1809</v>
      </c>
      <c r="B2829" s="189"/>
      <c r="C2829" s="189" t="s">
        <v>4961</v>
      </c>
      <c r="D2829" s="190">
        <v>45597</v>
      </c>
      <c r="E2829" s="191">
        <v>45646</v>
      </c>
      <c r="F2829" s="132">
        <v>5935</v>
      </c>
      <c r="G2829" s="193">
        <v>112120503040</v>
      </c>
      <c r="H2829" s="189" t="s">
        <v>4962</v>
      </c>
      <c r="I2829" s="189" t="s">
        <v>3258</v>
      </c>
      <c r="J2829" s="189" t="s">
        <v>105</v>
      </c>
      <c r="L2829" s="140" t="s">
        <v>755</v>
      </c>
      <c r="M2829" s="139" t="s">
        <v>106</v>
      </c>
    </row>
    <row r="2830" spans="1:13">
      <c r="A2830" s="189" t="s">
        <v>1809</v>
      </c>
      <c r="B2830" s="189"/>
      <c r="C2830" s="189" t="s">
        <v>4963</v>
      </c>
      <c r="D2830" s="190">
        <v>45597</v>
      </c>
      <c r="E2830" s="191">
        <v>45646</v>
      </c>
      <c r="F2830" s="132">
        <v>1973.29</v>
      </c>
      <c r="G2830" s="193">
        <v>112120503040</v>
      </c>
      <c r="H2830" s="189" t="s">
        <v>4964</v>
      </c>
      <c r="I2830" s="189" t="s">
        <v>3266</v>
      </c>
      <c r="J2830" s="189" t="s">
        <v>117</v>
      </c>
      <c r="L2830" s="140" t="s">
        <v>755</v>
      </c>
      <c r="M2830" s="139" t="s">
        <v>118</v>
      </c>
    </row>
    <row r="2831" spans="1:13">
      <c r="A2831" s="189" t="s">
        <v>1809</v>
      </c>
      <c r="B2831" s="189"/>
      <c r="C2831" s="189" t="s">
        <v>4965</v>
      </c>
      <c r="D2831" s="190">
        <v>45597</v>
      </c>
      <c r="E2831" s="191">
        <v>45646</v>
      </c>
      <c r="F2831" s="132">
        <v>388.94</v>
      </c>
      <c r="G2831" s="193">
        <v>112120503040</v>
      </c>
      <c r="H2831" s="189" t="s">
        <v>4966</v>
      </c>
      <c r="I2831" s="189" t="s">
        <v>3244</v>
      </c>
      <c r="J2831" s="189" t="s">
        <v>365</v>
      </c>
      <c r="L2831" s="140" t="s">
        <v>755</v>
      </c>
      <c r="M2831" s="139" t="s">
        <v>366</v>
      </c>
    </row>
    <row r="2832" spans="1:13">
      <c r="A2832" s="189" t="s">
        <v>1809</v>
      </c>
      <c r="B2832" s="189"/>
      <c r="C2832" s="189" t="s">
        <v>4965</v>
      </c>
      <c r="D2832" s="190">
        <v>45597</v>
      </c>
      <c r="E2832" s="191">
        <v>45646</v>
      </c>
      <c r="F2832" s="132">
        <v>444.51</v>
      </c>
      <c r="G2832" s="193">
        <v>112120503040</v>
      </c>
      <c r="H2832" s="189" t="s">
        <v>4966</v>
      </c>
      <c r="I2832" s="189" t="s">
        <v>3244</v>
      </c>
      <c r="J2832" s="189" t="s">
        <v>365</v>
      </c>
      <c r="L2832" s="140" t="s">
        <v>755</v>
      </c>
      <c r="M2832" s="139" t="s">
        <v>366</v>
      </c>
    </row>
    <row r="2833" spans="1:13">
      <c r="A2833" s="189" t="s">
        <v>1809</v>
      </c>
      <c r="B2833" s="189"/>
      <c r="C2833" s="189" t="s">
        <v>4967</v>
      </c>
      <c r="D2833" s="190">
        <v>45597</v>
      </c>
      <c r="E2833" s="191">
        <v>45646</v>
      </c>
      <c r="F2833" s="132">
        <v>10453.36</v>
      </c>
      <c r="G2833" s="193">
        <v>112120503040</v>
      </c>
      <c r="H2833" s="189" t="s">
        <v>4968</v>
      </c>
      <c r="I2833" s="189" t="s">
        <v>3248</v>
      </c>
      <c r="J2833" s="189" t="s">
        <v>83</v>
      </c>
      <c r="L2833" s="140" t="s">
        <v>755</v>
      </c>
      <c r="M2833" s="139" t="s">
        <v>84</v>
      </c>
    </row>
    <row r="2834" spans="1:13">
      <c r="A2834" s="189" t="s">
        <v>1809</v>
      </c>
      <c r="B2834" s="189"/>
      <c r="C2834" s="189" t="s">
        <v>4969</v>
      </c>
      <c r="D2834" s="190">
        <v>45597</v>
      </c>
      <c r="E2834" s="191">
        <v>45646</v>
      </c>
      <c r="F2834" s="132">
        <v>8210.86</v>
      </c>
      <c r="G2834" s="193">
        <v>112120503040</v>
      </c>
      <c r="H2834" s="189" t="s">
        <v>4970</v>
      </c>
      <c r="I2834" s="189" t="s">
        <v>3236</v>
      </c>
      <c r="J2834" s="189" t="s">
        <v>383</v>
      </c>
      <c r="L2834" s="140" t="s">
        <v>755</v>
      </c>
      <c r="M2834" s="139" t="s">
        <v>384</v>
      </c>
    </row>
    <row r="2835" spans="1:13">
      <c r="A2835" s="189" t="s">
        <v>1809</v>
      </c>
      <c r="B2835" s="189"/>
      <c r="C2835" s="189" t="s">
        <v>4969</v>
      </c>
      <c r="D2835" s="190">
        <v>45597</v>
      </c>
      <c r="E2835" s="191">
        <v>45646</v>
      </c>
      <c r="F2835" s="132">
        <v>7184.51</v>
      </c>
      <c r="G2835" s="193">
        <v>112120503040</v>
      </c>
      <c r="H2835" s="189" t="s">
        <v>4970</v>
      </c>
      <c r="I2835" s="189" t="s">
        <v>3236</v>
      </c>
      <c r="J2835" s="189" t="s">
        <v>383</v>
      </c>
      <c r="L2835" s="140" t="s">
        <v>755</v>
      </c>
      <c r="M2835" s="139" t="s">
        <v>384</v>
      </c>
    </row>
    <row r="2836" spans="1:13">
      <c r="A2836" s="189" t="s">
        <v>1809</v>
      </c>
      <c r="B2836" s="189"/>
      <c r="C2836" s="189" t="s">
        <v>4971</v>
      </c>
      <c r="D2836" s="190">
        <v>45597</v>
      </c>
      <c r="E2836" s="191">
        <v>45646</v>
      </c>
      <c r="F2836" s="132">
        <v>28706.63</v>
      </c>
      <c r="G2836" s="193">
        <v>112120503040</v>
      </c>
      <c r="H2836" s="189" t="s">
        <v>4972</v>
      </c>
      <c r="I2836" s="189" t="s">
        <v>1862</v>
      </c>
      <c r="J2836" s="189" t="s">
        <v>34</v>
      </c>
      <c r="L2836" s="140" t="s">
        <v>755</v>
      </c>
      <c r="M2836" s="139" t="s">
        <v>35</v>
      </c>
    </row>
    <row r="2837" spans="1:13">
      <c r="A2837" s="189" t="s">
        <v>1809</v>
      </c>
      <c r="B2837" s="189"/>
      <c r="C2837" s="189" t="s">
        <v>4973</v>
      </c>
      <c r="D2837" s="190">
        <v>45597</v>
      </c>
      <c r="E2837" s="191">
        <v>45646</v>
      </c>
      <c r="F2837" s="132">
        <v>9937.17</v>
      </c>
      <c r="G2837" s="193">
        <v>112120503040</v>
      </c>
      <c r="H2837" s="189" t="s">
        <v>4974</v>
      </c>
      <c r="I2837" s="189" t="s">
        <v>3246</v>
      </c>
      <c r="J2837" s="189" t="s">
        <v>87</v>
      </c>
      <c r="L2837" s="140" t="s">
        <v>755</v>
      </c>
      <c r="M2837" s="139" t="s">
        <v>88</v>
      </c>
    </row>
    <row r="2838" spans="1:13">
      <c r="A2838" s="189" t="s">
        <v>1809</v>
      </c>
      <c r="B2838" s="189"/>
      <c r="C2838" s="189" t="s">
        <v>4975</v>
      </c>
      <c r="D2838" s="190">
        <v>45597</v>
      </c>
      <c r="E2838" s="191">
        <v>45646</v>
      </c>
      <c r="F2838" s="132">
        <v>3760.43</v>
      </c>
      <c r="G2838" s="193">
        <v>112120503040</v>
      </c>
      <c r="H2838" s="189" t="s">
        <v>4976</v>
      </c>
      <c r="I2838" s="189" t="s">
        <v>3256</v>
      </c>
      <c r="J2838" s="189" t="s">
        <v>111</v>
      </c>
      <c r="L2838" s="140" t="s">
        <v>755</v>
      </c>
      <c r="M2838" s="139" t="s">
        <v>112</v>
      </c>
    </row>
    <row r="2839" spans="1:13">
      <c r="A2839" s="189" t="s">
        <v>1809</v>
      </c>
      <c r="B2839" s="189"/>
      <c r="C2839" s="189" t="s">
        <v>4977</v>
      </c>
      <c r="D2839" s="190">
        <v>45597</v>
      </c>
      <c r="E2839" s="191">
        <v>45646</v>
      </c>
      <c r="F2839" s="132">
        <v>3663.17</v>
      </c>
      <c r="G2839" s="193">
        <v>112120503040</v>
      </c>
      <c r="H2839" s="189" t="s">
        <v>4978</v>
      </c>
      <c r="I2839" s="189" t="s">
        <v>3264</v>
      </c>
      <c r="J2839" s="189" t="s">
        <v>115</v>
      </c>
      <c r="L2839" s="140" t="s">
        <v>755</v>
      </c>
      <c r="M2839" s="139" t="s">
        <v>116</v>
      </c>
    </row>
    <row r="2840" spans="1:13">
      <c r="A2840" s="189" t="s">
        <v>1809</v>
      </c>
      <c r="B2840" s="189"/>
      <c r="C2840" s="189" t="s">
        <v>4979</v>
      </c>
      <c r="D2840" s="190">
        <v>45597</v>
      </c>
      <c r="E2840" s="191">
        <v>45646</v>
      </c>
      <c r="F2840" s="132">
        <v>1745.21</v>
      </c>
      <c r="G2840" s="193">
        <v>112120503040</v>
      </c>
      <c r="H2840" s="189" t="s">
        <v>4980</v>
      </c>
      <c r="I2840" s="189" t="s">
        <v>3238</v>
      </c>
      <c r="J2840" s="189" t="s">
        <v>409</v>
      </c>
      <c r="L2840" s="140" t="s">
        <v>755</v>
      </c>
      <c r="M2840" s="139" t="s">
        <v>410</v>
      </c>
    </row>
    <row r="2841" spans="1:13">
      <c r="A2841" s="189" t="s">
        <v>1809</v>
      </c>
      <c r="B2841" s="189"/>
      <c r="C2841" s="189" t="s">
        <v>4979</v>
      </c>
      <c r="D2841" s="190">
        <v>45597</v>
      </c>
      <c r="E2841" s="191">
        <v>45646</v>
      </c>
      <c r="F2841" s="132">
        <v>1994.53</v>
      </c>
      <c r="G2841" s="193">
        <v>112120503040</v>
      </c>
      <c r="H2841" s="189" t="s">
        <v>4980</v>
      </c>
      <c r="I2841" s="189" t="s">
        <v>3238</v>
      </c>
      <c r="J2841" s="189" t="s">
        <v>409</v>
      </c>
      <c r="L2841" s="140" t="s">
        <v>755</v>
      </c>
      <c r="M2841" s="139" t="s">
        <v>410</v>
      </c>
    </row>
    <row r="2842" spans="1:13">
      <c r="A2842" s="189" t="s">
        <v>1809</v>
      </c>
      <c r="B2842" s="189"/>
      <c r="C2842" s="189" t="s">
        <v>4981</v>
      </c>
      <c r="D2842" s="190">
        <v>45597</v>
      </c>
      <c r="E2842" s="191">
        <v>45646</v>
      </c>
      <c r="F2842" s="132">
        <v>3976.29</v>
      </c>
      <c r="G2842" s="193">
        <v>112120503040</v>
      </c>
      <c r="H2842" s="189" t="s">
        <v>4982</v>
      </c>
      <c r="I2842" s="189" t="s">
        <v>3254</v>
      </c>
      <c r="J2842" s="189" t="s">
        <v>77</v>
      </c>
      <c r="L2842" s="140" t="s">
        <v>755</v>
      </c>
      <c r="M2842" s="139" t="s">
        <v>78</v>
      </c>
    </row>
    <row r="2843" spans="1:13">
      <c r="A2843" s="189" t="s">
        <v>1809</v>
      </c>
      <c r="B2843" s="189"/>
      <c r="C2843" s="189" t="s">
        <v>4983</v>
      </c>
      <c r="D2843" s="190">
        <v>45597</v>
      </c>
      <c r="E2843" s="191">
        <v>45646</v>
      </c>
      <c r="F2843" s="132">
        <v>4926.1099999999997</v>
      </c>
      <c r="G2843" s="193">
        <v>112120503040</v>
      </c>
      <c r="H2843" s="189" t="s">
        <v>4984</v>
      </c>
      <c r="I2843" s="189" t="s">
        <v>3262</v>
      </c>
      <c r="J2843" s="189" t="s">
        <v>113</v>
      </c>
      <c r="L2843" s="140" t="s">
        <v>755</v>
      </c>
      <c r="M2843" s="139" t="s">
        <v>114</v>
      </c>
    </row>
    <row r="2844" spans="1:13">
      <c r="A2844" s="189" t="s">
        <v>1809</v>
      </c>
      <c r="B2844" s="189"/>
      <c r="C2844" s="189" t="s">
        <v>4985</v>
      </c>
      <c r="D2844" s="190">
        <v>45597</v>
      </c>
      <c r="E2844" s="191">
        <v>45646</v>
      </c>
      <c r="F2844" s="132">
        <v>5095.7700000000004</v>
      </c>
      <c r="G2844" s="193">
        <v>112120503040</v>
      </c>
      <c r="H2844" s="189" t="s">
        <v>4986</v>
      </c>
      <c r="I2844" s="189" t="s">
        <v>3250</v>
      </c>
      <c r="J2844" s="189" t="s">
        <v>91</v>
      </c>
      <c r="L2844" s="140" t="s">
        <v>755</v>
      </c>
      <c r="M2844" s="139" t="s">
        <v>92</v>
      </c>
    </row>
    <row r="2845" spans="1:13">
      <c r="A2845" s="189" t="s">
        <v>1809</v>
      </c>
      <c r="B2845" s="189"/>
      <c r="C2845" s="189" t="s">
        <v>4987</v>
      </c>
      <c r="D2845" s="190">
        <v>45597</v>
      </c>
      <c r="E2845" s="191">
        <v>45646</v>
      </c>
      <c r="F2845" s="132">
        <v>1801.01</v>
      </c>
      <c r="G2845" s="193">
        <v>112120503040</v>
      </c>
      <c r="H2845" s="189" t="s">
        <v>4988</v>
      </c>
      <c r="I2845" s="189" t="s">
        <v>3336</v>
      </c>
      <c r="J2845" s="189" t="s">
        <v>403</v>
      </c>
      <c r="L2845" s="140" t="s">
        <v>755</v>
      </c>
      <c r="M2845" s="139" t="s">
        <v>404</v>
      </c>
    </row>
    <row r="2846" spans="1:13">
      <c r="A2846" s="189" t="s">
        <v>1809</v>
      </c>
      <c r="B2846" s="189"/>
      <c r="C2846" s="189" t="s">
        <v>4987</v>
      </c>
      <c r="D2846" s="190">
        <v>45597</v>
      </c>
      <c r="E2846" s="191">
        <v>45646</v>
      </c>
      <c r="F2846" s="132">
        <v>1575.88</v>
      </c>
      <c r="G2846" s="193">
        <v>112120503040</v>
      </c>
      <c r="H2846" s="189" t="s">
        <v>4988</v>
      </c>
      <c r="I2846" s="189" t="s">
        <v>3336</v>
      </c>
      <c r="J2846" s="189" t="s">
        <v>403</v>
      </c>
      <c r="L2846" s="140" t="s">
        <v>755</v>
      </c>
      <c r="M2846" s="139" t="s">
        <v>404</v>
      </c>
    </row>
    <row r="2847" spans="1:13">
      <c r="A2847" s="189" t="s">
        <v>1809</v>
      </c>
      <c r="B2847" s="189"/>
      <c r="C2847" s="189" t="s">
        <v>4989</v>
      </c>
      <c r="D2847" s="190">
        <v>45597</v>
      </c>
      <c r="E2847" s="191">
        <v>45646</v>
      </c>
      <c r="F2847" s="132">
        <v>2400.7800000000002</v>
      </c>
      <c r="G2847" s="193">
        <v>112120503040</v>
      </c>
      <c r="H2847" s="189" t="s">
        <v>4990</v>
      </c>
      <c r="I2847" s="189" t="s">
        <v>3270</v>
      </c>
      <c r="J2847" s="189" t="s">
        <v>121</v>
      </c>
      <c r="L2847" s="140" t="s">
        <v>755</v>
      </c>
      <c r="M2847" s="139" t="s">
        <v>122</v>
      </c>
    </row>
    <row r="2848" spans="1:13">
      <c r="A2848" s="189" t="s">
        <v>1809</v>
      </c>
      <c r="B2848" s="189"/>
      <c r="C2848" s="189" t="s">
        <v>4991</v>
      </c>
      <c r="D2848" s="190">
        <v>45597</v>
      </c>
      <c r="E2848" s="191">
        <v>45646</v>
      </c>
      <c r="F2848" s="132">
        <v>1009.7</v>
      </c>
      <c r="G2848" s="193">
        <v>112120503040</v>
      </c>
      <c r="H2848" s="189" t="s">
        <v>4992</v>
      </c>
      <c r="I2848" s="189" t="s">
        <v>3338</v>
      </c>
      <c r="J2848" s="189" t="s">
        <v>415</v>
      </c>
      <c r="L2848" s="140" t="s">
        <v>755</v>
      </c>
      <c r="M2848" s="139" t="s">
        <v>416</v>
      </c>
    </row>
    <row r="2849" spans="1:13">
      <c r="A2849" s="189" t="s">
        <v>1809</v>
      </c>
      <c r="B2849" s="189"/>
      <c r="C2849" s="189" t="s">
        <v>4991</v>
      </c>
      <c r="D2849" s="190">
        <v>45597</v>
      </c>
      <c r="E2849" s="191">
        <v>45646</v>
      </c>
      <c r="F2849" s="132">
        <v>883.49</v>
      </c>
      <c r="G2849" s="193">
        <v>112120503040</v>
      </c>
      <c r="H2849" s="189" t="s">
        <v>4992</v>
      </c>
      <c r="I2849" s="189" t="s">
        <v>3338</v>
      </c>
      <c r="J2849" s="189" t="s">
        <v>415</v>
      </c>
      <c r="L2849" s="140" t="s">
        <v>755</v>
      </c>
      <c r="M2849" s="139" t="s">
        <v>416</v>
      </c>
    </row>
    <row r="2850" spans="1:13">
      <c r="A2850" s="189" t="s">
        <v>1809</v>
      </c>
      <c r="B2850" s="189"/>
      <c r="C2850" s="189" t="s">
        <v>4993</v>
      </c>
      <c r="D2850" s="190">
        <v>45597</v>
      </c>
      <c r="E2850" s="191">
        <v>45646</v>
      </c>
      <c r="F2850" s="132">
        <v>3599.94</v>
      </c>
      <c r="G2850" s="193">
        <v>112120503040</v>
      </c>
      <c r="H2850" s="189" t="s">
        <v>4994</v>
      </c>
      <c r="I2850" s="189" t="s">
        <v>3252</v>
      </c>
      <c r="J2850" s="189" t="s">
        <v>107</v>
      </c>
      <c r="L2850" s="140" t="s">
        <v>755</v>
      </c>
      <c r="M2850" s="139" t="s">
        <v>108</v>
      </c>
    </row>
    <row r="2851" spans="1:13">
      <c r="A2851" s="189" t="s">
        <v>1809</v>
      </c>
      <c r="B2851" s="189"/>
      <c r="C2851" s="189" t="s">
        <v>4995</v>
      </c>
      <c r="D2851" s="190">
        <v>45597</v>
      </c>
      <c r="E2851" s="191">
        <v>45646</v>
      </c>
      <c r="F2851" s="132">
        <v>2400.7800000000002</v>
      </c>
      <c r="G2851" s="193">
        <v>112120503040</v>
      </c>
      <c r="H2851" s="189" t="s">
        <v>4996</v>
      </c>
      <c r="I2851" s="189" t="s">
        <v>3272</v>
      </c>
      <c r="J2851" s="189" t="s">
        <v>95</v>
      </c>
      <c r="L2851" s="140" t="s">
        <v>755</v>
      </c>
      <c r="M2851" s="139" t="s">
        <v>96</v>
      </c>
    </row>
    <row r="2852" spans="1:13">
      <c r="A2852" s="189" t="s">
        <v>1809</v>
      </c>
      <c r="B2852" s="189"/>
      <c r="C2852" s="189" t="s">
        <v>4997</v>
      </c>
      <c r="D2852" s="190">
        <v>45597</v>
      </c>
      <c r="E2852" s="191">
        <v>45646</v>
      </c>
      <c r="F2852" s="132">
        <v>1427.19</v>
      </c>
      <c r="G2852" s="193">
        <v>112120503040</v>
      </c>
      <c r="H2852" s="189" t="s">
        <v>4998</v>
      </c>
      <c r="I2852" s="189" t="s">
        <v>3298</v>
      </c>
      <c r="J2852" s="189" t="s">
        <v>30</v>
      </c>
      <c r="L2852" s="140" t="s">
        <v>755</v>
      </c>
      <c r="M2852" s="139" t="s">
        <v>31</v>
      </c>
    </row>
    <row r="2853" spans="1:13">
      <c r="A2853" s="189" t="s">
        <v>1809</v>
      </c>
      <c r="B2853" s="189"/>
      <c r="C2853" s="189" t="s">
        <v>4999</v>
      </c>
      <c r="D2853" s="190">
        <v>45597</v>
      </c>
      <c r="E2853" s="191">
        <v>45646</v>
      </c>
      <c r="F2853" s="132">
        <v>1182.3699999999999</v>
      </c>
      <c r="G2853" s="193">
        <v>112120503040</v>
      </c>
      <c r="H2853" s="189" t="s">
        <v>5000</v>
      </c>
      <c r="I2853" s="189" t="s">
        <v>3296</v>
      </c>
      <c r="J2853" s="189" t="s">
        <v>143</v>
      </c>
      <c r="L2853" s="140" t="s">
        <v>755</v>
      </c>
      <c r="M2853" s="139" t="s">
        <v>144</v>
      </c>
    </row>
    <row r="2854" spans="1:13">
      <c r="A2854" s="189" t="s">
        <v>1809</v>
      </c>
      <c r="B2854" s="189"/>
      <c r="C2854" s="189" t="s">
        <v>5001</v>
      </c>
      <c r="D2854" s="190">
        <v>45597</v>
      </c>
      <c r="E2854" s="191">
        <v>45646</v>
      </c>
      <c r="F2854" s="132">
        <v>1427.19</v>
      </c>
      <c r="G2854" s="193">
        <v>112120503040</v>
      </c>
      <c r="H2854" s="189" t="s">
        <v>5002</v>
      </c>
      <c r="I2854" s="189" t="s">
        <v>3292</v>
      </c>
      <c r="J2854" s="189" t="s">
        <v>79</v>
      </c>
      <c r="L2854" s="140" t="s">
        <v>755</v>
      </c>
      <c r="M2854" s="139" t="s">
        <v>80</v>
      </c>
    </row>
    <row r="2855" spans="1:13">
      <c r="A2855" s="189" t="s">
        <v>1809</v>
      </c>
      <c r="B2855" s="189"/>
      <c r="C2855" s="189" t="s">
        <v>5003</v>
      </c>
      <c r="D2855" s="190">
        <v>45597</v>
      </c>
      <c r="E2855" s="191">
        <v>45646</v>
      </c>
      <c r="F2855" s="132">
        <v>1162.8699999999999</v>
      </c>
      <c r="G2855" s="193">
        <v>112120503040</v>
      </c>
      <c r="H2855" s="189" t="s">
        <v>5004</v>
      </c>
      <c r="I2855" s="189" t="s">
        <v>3278</v>
      </c>
      <c r="J2855" s="189" t="s">
        <v>67</v>
      </c>
      <c r="L2855" s="140" t="s">
        <v>755</v>
      </c>
      <c r="M2855" s="139" t="s">
        <v>68</v>
      </c>
    </row>
    <row r="2856" spans="1:13">
      <c r="A2856" s="189" t="s">
        <v>1809</v>
      </c>
      <c r="B2856" s="189"/>
      <c r="C2856" s="189" t="s">
        <v>5005</v>
      </c>
      <c r="D2856" s="190">
        <v>45597</v>
      </c>
      <c r="E2856" s="191">
        <v>45646</v>
      </c>
      <c r="F2856" s="132">
        <v>1304.78</v>
      </c>
      <c r="G2856" s="193">
        <v>112120503040</v>
      </c>
      <c r="H2856" s="189" t="s">
        <v>5006</v>
      </c>
      <c r="I2856" s="189" t="s">
        <v>3227</v>
      </c>
      <c r="J2856" s="189" t="s">
        <v>12</v>
      </c>
      <c r="L2856" s="140" t="s">
        <v>755</v>
      </c>
      <c r="M2856" s="139" t="s">
        <v>13</v>
      </c>
    </row>
    <row r="2857" spans="1:13">
      <c r="A2857" s="189" t="s">
        <v>1809</v>
      </c>
      <c r="B2857" s="189"/>
      <c r="C2857" s="189" t="s">
        <v>5007</v>
      </c>
      <c r="D2857" s="190">
        <v>45597</v>
      </c>
      <c r="E2857" s="191">
        <v>45646</v>
      </c>
      <c r="F2857" s="132">
        <v>1827.38</v>
      </c>
      <c r="G2857" s="193">
        <v>112120503040</v>
      </c>
      <c r="H2857" s="189" t="s">
        <v>5008</v>
      </c>
      <c r="I2857" s="189" t="s">
        <v>3276</v>
      </c>
      <c r="J2857" s="189" t="s">
        <v>73</v>
      </c>
      <c r="L2857" s="140" t="s">
        <v>755</v>
      </c>
      <c r="M2857" s="139" t="s">
        <v>74</v>
      </c>
    </row>
    <row r="2858" spans="1:13">
      <c r="A2858" s="189" t="s">
        <v>1809</v>
      </c>
      <c r="B2858" s="189"/>
      <c r="C2858" s="189" t="s">
        <v>5009</v>
      </c>
      <c r="D2858" s="190">
        <v>45597</v>
      </c>
      <c r="E2858" s="191">
        <v>45646</v>
      </c>
      <c r="F2858" s="132">
        <v>1182.3699999999999</v>
      </c>
      <c r="G2858" s="193">
        <v>112120503040</v>
      </c>
      <c r="H2858" s="189" t="s">
        <v>5010</v>
      </c>
      <c r="I2858" s="189" t="s">
        <v>3234</v>
      </c>
      <c r="J2858" s="189" t="s">
        <v>89</v>
      </c>
      <c r="L2858" s="140" t="s">
        <v>755</v>
      </c>
      <c r="M2858" s="139" t="s">
        <v>90</v>
      </c>
    </row>
    <row r="2859" spans="1:13">
      <c r="A2859" s="189" t="s">
        <v>1809</v>
      </c>
      <c r="B2859" s="189"/>
      <c r="C2859" s="189" t="s">
        <v>5011</v>
      </c>
      <c r="D2859" s="190">
        <v>45597</v>
      </c>
      <c r="E2859" s="191">
        <v>45646</v>
      </c>
      <c r="F2859" s="132">
        <v>1815.1</v>
      </c>
      <c r="G2859" s="193">
        <v>112120503040</v>
      </c>
      <c r="H2859" s="189" t="s">
        <v>5012</v>
      </c>
      <c r="I2859" s="189" t="s">
        <v>3268</v>
      </c>
      <c r="J2859" s="189" t="s">
        <v>119</v>
      </c>
      <c r="L2859" s="140" t="s">
        <v>755</v>
      </c>
      <c r="M2859" s="139" t="s">
        <v>120</v>
      </c>
    </row>
    <row r="2860" spans="1:13">
      <c r="A2860" s="189" t="s">
        <v>1809</v>
      </c>
      <c r="B2860" s="189"/>
      <c r="C2860" s="189" t="s">
        <v>5013</v>
      </c>
      <c r="D2860" s="190">
        <v>45597</v>
      </c>
      <c r="E2860" s="191">
        <v>45646</v>
      </c>
      <c r="F2860" s="132">
        <v>551.77</v>
      </c>
      <c r="G2860" s="193">
        <v>112120503040</v>
      </c>
      <c r="H2860" s="189" t="s">
        <v>5014</v>
      </c>
      <c r="I2860" s="189" t="s">
        <v>3320</v>
      </c>
      <c r="J2860" s="189" t="s">
        <v>16</v>
      </c>
      <c r="L2860" s="140" t="s">
        <v>755</v>
      </c>
      <c r="M2860" s="139" t="s">
        <v>17</v>
      </c>
    </row>
    <row r="2861" spans="1:13">
      <c r="A2861" s="189" t="s">
        <v>1809</v>
      </c>
      <c r="B2861" s="189"/>
      <c r="C2861" s="189" t="s">
        <v>5013</v>
      </c>
      <c r="D2861" s="190">
        <v>45597</v>
      </c>
      <c r="E2861" s="191">
        <v>45646</v>
      </c>
      <c r="F2861" s="132">
        <v>630.6</v>
      </c>
      <c r="G2861" s="193">
        <v>112120503040</v>
      </c>
      <c r="H2861" s="189" t="s">
        <v>5014</v>
      </c>
      <c r="I2861" s="189" t="s">
        <v>3320</v>
      </c>
      <c r="J2861" s="189" t="s">
        <v>16</v>
      </c>
      <c r="L2861" s="140" t="s">
        <v>755</v>
      </c>
      <c r="M2861" s="139" t="s">
        <v>17</v>
      </c>
    </row>
    <row r="2862" spans="1:13">
      <c r="A2862" s="189" t="s">
        <v>1809</v>
      </c>
      <c r="B2862" s="189"/>
      <c r="C2862" s="189" t="s">
        <v>5015</v>
      </c>
      <c r="D2862" s="190">
        <v>45597</v>
      </c>
      <c r="E2862" s="191">
        <v>45646</v>
      </c>
      <c r="F2862" s="132">
        <v>1688.19</v>
      </c>
      <c r="G2862" s="193">
        <v>112120503040</v>
      </c>
      <c r="H2862" s="189" t="s">
        <v>5016</v>
      </c>
      <c r="I2862" s="189" t="s">
        <v>3280</v>
      </c>
      <c r="J2862" s="189" t="s">
        <v>97</v>
      </c>
      <c r="L2862" s="140" t="s">
        <v>755</v>
      </c>
      <c r="M2862" s="139" t="s">
        <v>98</v>
      </c>
    </row>
    <row r="2863" spans="1:13">
      <c r="A2863" s="189" t="s">
        <v>1809</v>
      </c>
      <c r="B2863" s="189"/>
      <c r="C2863" s="189" t="s">
        <v>5017</v>
      </c>
      <c r="D2863" s="190">
        <v>45597</v>
      </c>
      <c r="E2863" s="191">
        <v>45646</v>
      </c>
      <c r="F2863" s="132">
        <v>605.02</v>
      </c>
      <c r="G2863" s="193">
        <v>112120503040</v>
      </c>
      <c r="H2863" s="189" t="s">
        <v>5018</v>
      </c>
      <c r="I2863" s="189" t="s">
        <v>3240</v>
      </c>
      <c r="J2863" s="189" t="s">
        <v>435</v>
      </c>
      <c r="L2863" s="140" t="s">
        <v>755</v>
      </c>
      <c r="M2863" s="139" t="s">
        <v>436</v>
      </c>
    </row>
    <row r="2864" spans="1:13">
      <c r="A2864" s="189" t="s">
        <v>1809</v>
      </c>
      <c r="B2864" s="189"/>
      <c r="C2864" s="189" t="s">
        <v>5017</v>
      </c>
      <c r="D2864" s="190">
        <v>45597</v>
      </c>
      <c r="E2864" s="191">
        <v>45646</v>
      </c>
      <c r="F2864" s="132">
        <v>529.39</v>
      </c>
      <c r="G2864" s="193">
        <v>112120503040</v>
      </c>
      <c r="H2864" s="189" t="s">
        <v>5018</v>
      </c>
      <c r="I2864" s="189" t="s">
        <v>3240</v>
      </c>
      <c r="J2864" s="189" t="s">
        <v>435</v>
      </c>
      <c r="L2864" s="140" t="s">
        <v>755</v>
      </c>
      <c r="M2864" s="139" t="s">
        <v>436</v>
      </c>
    </row>
    <row r="2865" spans="1:13">
      <c r="A2865" s="189" t="s">
        <v>1809</v>
      </c>
      <c r="B2865" s="189"/>
      <c r="C2865" s="189" t="s">
        <v>5019</v>
      </c>
      <c r="D2865" s="190">
        <v>45597</v>
      </c>
      <c r="E2865" s="191">
        <v>45646</v>
      </c>
      <c r="F2865" s="132">
        <v>929.4</v>
      </c>
      <c r="G2865" s="193">
        <v>112120503040</v>
      </c>
      <c r="H2865" s="189" t="s">
        <v>5020</v>
      </c>
      <c r="I2865" s="189" t="s">
        <v>3334</v>
      </c>
      <c r="J2865" s="189" t="s">
        <v>109</v>
      </c>
      <c r="L2865" s="140" t="s">
        <v>755</v>
      </c>
      <c r="M2865" s="139" t="s">
        <v>110</v>
      </c>
    </row>
    <row r="2866" spans="1:13">
      <c r="A2866" s="189" t="s">
        <v>1809</v>
      </c>
      <c r="B2866" s="189"/>
      <c r="C2866" s="189" t="s">
        <v>5021</v>
      </c>
      <c r="D2866" s="190">
        <v>45597</v>
      </c>
      <c r="E2866" s="191">
        <v>45646</v>
      </c>
      <c r="F2866" s="132">
        <v>937.56</v>
      </c>
      <c r="G2866" s="193">
        <v>112120503040</v>
      </c>
      <c r="H2866" s="189" t="s">
        <v>5022</v>
      </c>
      <c r="I2866" s="189" t="s">
        <v>3352</v>
      </c>
      <c r="J2866" s="189" t="s">
        <v>85</v>
      </c>
      <c r="L2866" s="140" t="s">
        <v>755</v>
      </c>
      <c r="M2866" s="139" t="s">
        <v>86</v>
      </c>
    </row>
    <row r="2867" spans="1:13">
      <c r="A2867" s="189" t="s">
        <v>1809</v>
      </c>
      <c r="B2867" s="189"/>
      <c r="C2867" s="189" t="s">
        <v>5023</v>
      </c>
      <c r="D2867" s="190">
        <v>45597</v>
      </c>
      <c r="E2867" s="191">
        <v>45646</v>
      </c>
      <c r="F2867" s="132">
        <v>937.56</v>
      </c>
      <c r="G2867" s="193">
        <v>112120503040</v>
      </c>
      <c r="H2867" s="189" t="s">
        <v>5024</v>
      </c>
      <c r="I2867" s="189" t="s">
        <v>3294</v>
      </c>
      <c r="J2867" s="189" t="s">
        <v>69</v>
      </c>
      <c r="L2867" s="140" t="s">
        <v>755</v>
      </c>
      <c r="M2867" s="139" t="s">
        <v>70</v>
      </c>
    </row>
    <row r="2868" spans="1:13">
      <c r="A2868" s="189" t="s">
        <v>1809</v>
      </c>
      <c r="B2868" s="189"/>
      <c r="C2868" s="189" t="s">
        <v>5025</v>
      </c>
      <c r="D2868" s="190">
        <v>45597</v>
      </c>
      <c r="E2868" s="191">
        <v>45646</v>
      </c>
      <c r="F2868" s="132">
        <v>815.16</v>
      </c>
      <c r="G2868" s="193">
        <v>112120503040</v>
      </c>
      <c r="H2868" s="189" t="s">
        <v>5026</v>
      </c>
      <c r="I2868" s="189" t="s">
        <v>3324</v>
      </c>
      <c r="J2868" s="189" t="s">
        <v>137</v>
      </c>
      <c r="L2868" s="140" t="s">
        <v>755</v>
      </c>
      <c r="M2868" s="139" t="s">
        <v>138</v>
      </c>
    </row>
    <row r="2869" spans="1:13">
      <c r="A2869" s="189" t="s">
        <v>1809</v>
      </c>
      <c r="B2869" s="189"/>
      <c r="C2869" s="189" t="s">
        <v>5027</v>
      </c>
      <c r="D2869" s="190">
        <v>45597</v>
      </c>
      <c r="E2869" s="191">
        <v>45646</v>
      </c>
      <c r="F2869" s="132">
        <v>815.16</v>
      </c>
      <c r="G2869" s="193">
        <v>112120503040</v>
      </c>
      <c r="H2869" s="189" t="s">
        <v>5028</v>
      </c>
      <c r="I2869" s="189" t="s">
        <v>3318</v>
      </c>
      <c r="J2869" s="189" t="s">
        <v>99</v>
      </c>
      <c r="L2869" s="140" t="s">
        <v>755</v>
      </c>
      <c r="M2869" s="139" t="s">
        <v>100</v>
      </c>
    </row>
    <row r="2870" spans="1:13">
      <c r="A2870" s="189" t="s">
        <v>1809</v>
      </c>
      <c r="B2870" s="189"/>
      <c r="C2870" s="189" t="s">
        <v>5029</v>
      </c>
      <c r="D2870" s="190">
        <v>45597</v>
      </c>
      <c r="E2870" s="191">
        <v>45646</v>
      </c>
      <c r="F2870" s="132">
        <v>815.16</v>
      </c>
      <c r="G2870" s="193">
        <v>112120503040</v>
      </c>
      <c r="H2870" s="189" t="s">
        <v>5030</v>
      </c>
      <c r="I2870" s="189" t="s">
        <v>3312</v>
      </c>
      <c r="J2870" s="189" t="s">
        <v>151</v>
      </c>
      <c r="L2870" s="140" t="s">
        <v>755</v>
      </c>
      <c r="M2870" s="139" t="s">
        <v>152</v>
      </c>
    </row>
    <row r="2871" spans="1:13">
      <c r="A2871" s="189" t="s">
        <v>1809</v>
      </c>
      <c r="B2871" s="189"/>
      <c r="C2871" s="189" t="s">
        <v>5031</v>
      </c>
      <c r="D2871" s="190">
        <v>45597</v>
      </c>
      <c r="E2871" s="191">
        <v>45646</v>
      </c>
      <c r="F2871" s="132">
        <v>815.16</v>
      </c>
      <c r="G2871" s="193">
        <v>112120503040</v>
      </c>
      <c r="H2871" s="189" t="s">
        <v>5032</v>
      </c>
      <c r="I2871" s="189" t="s">
        <v>3290</v>
      </c>
      <c r="J2871" s="189" t="s">
        <v>133</v>
      </c>
      <c r="L2871" s="140" t="s">
        <v>755</v>
      </c>
      <c r="M2871" s="139" t="s">
        <v>134</v>
      </c>
    </row>
    <row r="2872" spans="1:13">
      <c r="A2872" s="189" t="s">
        <v>1809</v>
      </c>
      <c r="B2872" s="189"/>
      <c r="C2872" s="189" t="s">
        <v>5033</v>
      </c>
      <c r="D2872" s="190">
        <v>45597</v>
      </c>
      <c r="E2872" s="191">
        <v>45646</v>
      </c>
      <c r="F2872" s="132">
        <v>937.56</v>
      </c>
      <c r="G2872" s="193">
        <v>112120503040</v>
      </c>
      <c r="H2872" s="189" t="s">
        <v>5034</v>
      </c>
      <c r="I2872" s="189" t="s">
        <v>3310</v>
      </c>
      <c r="J2872" s="189" t="s">
        <v>149</v>
      </c>
      <c r="L2872" s="140" t="s">
        <v>755</v>
      </c>
      <c r="M2872" s="139" t="s">
        <v>150</v>
      </c>
    </row>
    <row r="2873" spans="1:13">
      <c r="A2873" s="189" t="s">
        <v>1809</v>
      </c>
      <c r="B2873" s="189"/>
      <c r="C2873" s="189" t="s">
        <v>5035</v>
      </c>
      <c r="D2873" s="190">
        <v>45597</v>
      </c>
      <c r="E2873" s="191">
        <v>45646</v>
      </c>
      <c r="F2873" s="132">
        <v>815.16</v>
      </c>
      <c r="G2873" s="193">
        <v>112120503040</v>
      </c>
      <c r="H2873" s="189" t="s">
        <v>5036</v>
      </c>
      <c r="I2873" s="189" t="s">
        <v>3232</v>
      </c>
      <c r="J2873" s="189" t="s">
        <v>75</v>
      </c>
      <c r="L2873" s="140" t="s">
        <v>755</v>
      </c>
      <c r="M2873" s="139" t="s">
        <v>76</v>
      </c>
    </row>
    <row r="2874" spans="1:13">
      <c r="A2874" s="189" t="s">
        <v>1809</v>
      </c>
      <c r="B2874" s="189"/>
      <c r="C2874" s="189" t="s">
        <v>5037</v>
      </c>
      <c r="D2874" s="190">
        <v>45597</v>
      </c>
      <c r="E2874" s="191">
        <v>45646</v>
      </c>
      <c r="F2874" s="132">
        <v>937.56</v>
      </c>
      <c r="G2874" s="193">
        <v>112120503040</v>
      </c>
      <c r="H2874" s="189" t="s">
        <v>5038</v>
      </c>
      <c r="I2874" s="189" t="s">
        <v>3288</v>
      </c>
      <c r="J2874" s="189" t="s">
        <v>131</v>
      </c>
      <c r="L2874" s="140" t="s">
        <v>755</v>
      </c>
      <c r="M2874" s="139" t="s">
        <v>132</v>
      </c>
    </row>
    <row r="2875" spans="1:13">
      <c r="A2875" s="189" t="s">
        <v>1809</v>
      </c>
      <c r="B2875" s="189"/>
      <c r="C2875" s="189" t="s">
        <v>5039</v>
      </c>
      <c r="D2875" s="190">
        <v>45597</v>
      </c>
      <c r="E2875" s="191">
        <v>45646</v>
      </c>
      <c r="F2875" s="132">
        <v>937.56</v>
      </c>
      <c r="G2875" s="193">
        <v>112120503040</v>
      </c>
      <c r="H2875" s="189" t="s">
        <v>5040</v>
      </c>
      <c r="I2875" s="189" t="s">
        <v>3316</v>
      </c>
      <c r="J2875" s="189" t="s">
        <v>161</v>
      </c>
      <c r="L2875" s="140" t="s">
        <v>755</v>
      </c>
      <c r="M2875" s="139" t="s">
        <v>162</v>
      </c>
    </row>
    <row r="2876" spans="1:13">
      <c r="A2876" s="189" t="s">
        <v>1809</v>
      </c>
      <c r="B2876" s="189"/>
      <c r="C2876" s="189" t="s">
        <v>5041</v>
      </c>
      <c r="D2876" s="190">
        <v>45597</v>
      </c>
      <c r="E2876" s="191">
        <v>45646</v>
      </c>
      <c r="F2876" s="132">
        <v>570.34</v>
      </c>
      <c r="G2876" s="193">
        <v>112120503040</v>
      </c>
      <c r="H2876" s="189" t="s">
        <v>5042</v>
      </c>
      <c r="I2876" s="189" t="s">
        <v>3286</v>
      </c>
      <c r="J2876" s="189" t="s">
        <v>129</v>
      </c>
      <c r="L2876" s="140" t="s">
        <v>755</v>
      </c>
      <c r="M2876" s="139" t="s">
        <v>130</v>
      </c>
    </row>
    <row r="2877" spans="1:13">
      <c r="A2877" s="189" t="s">
        <v>1809</v>
      </c>
      <c r="B2877" s="189"/>
      <c r="C2877" s="189" t="s">
        <v>5043</v>
      </c>
      <c r="D2877" s="190">
        <v>45597</v>
      </c>
      <c r="E2877" s="191">
        <v>45646</v>
      </c>
      <c r="F2877" s="132">
        <v>815.16</v>
      </c>
      <c r="G2877" s="193">
        <v>112120503040</v>
      </c>
      <c r="H2877" s="189" t="s">
        <v>5044</v>
      </c>
      <c r="I2877" s="189" t="s">
        <v>3330</v>
      </c>
      <c r="J2877" s="189" t="s">
        <v>141</v>
      </c>
      <c r="L2877" s="140" t="s">
        <v>755</v>
      </c>
      <c r="M2877" s="139" t="s">
        <v>142</v>
      </c>
    </row>
    <row r="2878" spans="1:13">
      <c r="A2878" s="189" t="s">
        <v>1809</v>
      </c>
      <c r="B2878" s="189"/>
      <c r="C2878" s="189" t="s">
        <v>5045</v>
      </c>
      <c r="D2878" s="190">
        <v>45597</v>
      </c>
      <c r="E2878" s="191">
        <v>45646</v>
      </c>
      <c r="F2878" s="132">
        <v>538.27</v>
      </c>
      <c r="G2878" s="193">
        <v>112120503040</v>
      </c>
      <c r="H2878" s="189" t="s">
        <v>5046</v>
      </c>
      <c r="I2878" s="189" t="s">
        <v>3340</v>
      </c>
      <c r="J2878" s="189" t="s">
        <v>463</v>
      </c>
      <c r="L2878" s="140" t="s">
        <v>755</v>
      </c>
      <c r="M2878" s="139" t="s">
        <v>464</v>
      </c>
    </row>
    <row r="2879" spans="1:13">
      <c r="A2879" s="189" t="s">
        <v>1809</v>
      </c>
      <c r="B2879" s="189"/>
      <c r="C2879" s="189" t="s">
        <v>5045</v>
      </c>
      <c r="D2879" s="190">
        <v>45597</v>
      </c>
      <c r="E2879" s="191">
        <v>45646</v>
      </c>
      <c r="F2879" s="132">
        <v>470.99</v>
      </c>
      <c r="G2879" s="193">
        <v>112120503040</v>
      </c>
      <c r="H2879" s="189" t="s">
        <v>5046</v>
      </c>
      <c r="I2879" s="189" t="s">
        <v>3340</v>
      </c>
      <c r="J2879" s="189" t="s">
        <v>463</v>
      </c>
      <c r="L2879" s="140" t="s">
        <v>755</v>
      </c>
      <c r="M2879" s="139" t="s">
        <v>464</v>
      </c>
    </row>
    <row r="2880" spans="1:13">
      <c r="A2880" s="189" t="s">
        <v>1809</v>
      </c>
      <c r="B2880" s="189"/>
      <c r="C2880" s="189" t="s">
        <v>5047</v>
      </c>
      <c r="D2880" s="190">
        <v>45597</v>
      </c>
      <c r="E2880" s="191">
        <v>45646</v>
      </c>
      <c r="F2880" s="132">
        <v>937.56</v>
      </c>
      <c r="G2880" s="193">
        <v>112120503040</v>
      </c>
      <c r="H2880" s="189" t="s">
        <v>5048</v>
      </c>
      <c r="I2880" s="189" t="s">
        <v>3350</v>
      </c>
      <c r="J2880" s="189" t="s">
        <v>81</v>
      </c>
      <c r="L2880" s="140" t="s">
        <v>755</v>
      </c>
      <c r="M2880" s="139" t="s">
        <v>82</v>
      </c>
    </row>
    <row r="2881" spans="1:13">
      <c r="A2881" s="189" t="s">
        <v>1809</v>
      </c>
      <c r="B2881" s="189"/>
      <c r="C2881" s="189" t="s">
        <v>5049</v>
      </c>
      <c r="D2881" s="190">
        <v>45597</v>
      </c>
      <c r="E2881" s="191">
        <v>45646</v>
      </c>
      <c r="F2881" s="132">
        <v>815.16</v>
      </c>
      <c r="G2881" s="193">
        <v>112120503040</v>
      </c>
      <c r="H2881" s="189" t="s">
        <v>5050</v>
      </c>
      <c r="I2881" s="189" t="s">
        <v>3328</v>
      </c>
      <c r="J2881" s="189" t="s">
        <v>145</v>
      </c>
      <c r="L2881" s="140" t="s">
        <v>755</v>
      </c>
      <c r="M2881" s="139" t="s">
        <v>146</v>
      </c>
    </row>
    <row r="2882" spans="1:13">
      <c r="A2882" s="189" t="s">
        <v>1809</v>
      </c>
      <c r="B2882" s="189"/>
      <c r="C2882" s="189" t="s">
        <v>5051</v>
      </c>
      <c r="D2882" s="190">
        <v>45597</v>
      </c>
      <c r="E2882" s="191">
        <v>45646</v>
      </c>
      <c r="F2882" s="132">
        <v>815.16</v>
      </c>
      <c r="G2882" s="193">
        <v>112120503040</v>
      </c>
      <c r="H2882" s="189" t="s">
        <v>5052</v>
      </c>
      <c r="I2882" s="189" t="s">
        <v>3300</v>
      </c>
      <c r="J2882" s="189" t="s">
        <v>139</v>
      </c>
      <c r="L2882" s="140" t="s">
        <v>755</v>
      </c>
      <c r="M2882" s="139" t="s">
        <v>140</v>
      </c>
    </row>
    <row r="2883" spans="1:13">
      <c r="A2883" s="189" t="s">
        <v>1809</v>
      </c>
      <c r="B2883" s="189"/>
      <c r="C2883" s="189" t="s">
        <v>5053</v>
      </c>
      <c r="D2883" s="190">
        <v>45597</v>
      </c>
      <c r="E2883" s="191">
        <v>45646</v>
      </c>
      <c r="F2883" s="132">
        <v>815.16</v>
      </c>
      <c r="G2883" s="193">
        <v>112120503040</v>
      </c>
      <c r="H2883" s="189" t="s">
        <v>5054</v>
      </c>
      <c r="I2883" s="189" t="s">
        <v>3326</v>
      </c>
      <c r="J2883" s="189" t="s">
        <v>135</v>
      </c>
      <c r="L2883" s="140" t="s">
        <v>755</v>
      </c>
      <c r="M2883" s="139" t="s">
        <v>136</v>
      </c>
    </row>
    <row r="2884" spans="1:13">
      <c r="A2884" s="189" t="s">
        <v>1809</v>
      </c>
      <c r="B2884" s="189"/>
      <c r="C2884" s="189" t="s">
        <v>5055</v>
      </c>
      <c r="D2884" s="190">
        <v>45597</v>
      </c>
      <c r="E2884" s="191">
        <v>45646</v>
      </c>
      <c r="F2884" s="132">
        <v>815.16</v>
      </c>
      <c r="G2884" s="193">
        <v>112120503040</v>
      </c>
      <c r="H2884" s="189" t="s">
        <v>5056</v>
      </c>
      <c r="I2884" s="189" t="s">
        <v>3304</v>
      </c>
      <c r="J2884" s="189" t="s">
        <v>157</v>
      </c>
      <c r="L2884" s="140" t="s">
        <v>755</v>
      </c>
      <c r="M2884" s="139" t="s">
        <v>158</v>
      </c>
    </row>
    <row r="2885" spans="1:13">
      <c r="A2885" s="189" t="s">
        <v>1809</v>
      </c>
      <c r="B2885" s="189"/>
      <c r="C2885" s="189" t="s">
        <v>5057</v>
      </c>
      <c r="D2885" s="190">
        <v>45597</v>
      </c>
      <c r="E2885" s="191">
        <v>45646</v>
      </c>
      <c r="F2885" s="132">
        <v>815.16</v>
      </c>
      <c r="G2885" s="193">
        <v>112120503040</v>
      </c>
      <c r="H2885" s="189" t="s">
        <v>5058</v>
      </c>
      <c r="I2885" s="189" t="s">
        <v>3227</v>
      </c>
      <c r="J2885" s="189" t="s">
        <v>12</v>
      </c>
      <c r="L2885" s="140" t="s">
        <v>755</v>
      </c>
      <c r="M2885" s="139" t="s">
        <v>13</v>
      </c>
    </row>
    <row r="2886" spans="1:13">
      <c r="A2886" s="189" t="s">
        <v>1809</v>
      </c>
      <c r="B2886" s="189"/>
      <c r="C2886" s="189" t="s">
        <v>5059</v>
      </c>
      <c r="D2886" s="190">
        <v>45597</v>
      </c>
      <c r="E2886" s="191">
        <v>45646</v>
      </c>
      <c r="F2886" s="132">
        <v>815.16</v>
      </c>
      <c r="G2886" s="193">
        <v>112120503040</v>
      </c>
      <c r="H2886" s="189" t="s">
        <v>5060</v>
      </c>
      <c r="I2886" s="189" t="s">
        <v>3302</v>
      </c>
      <c r="J2886" s="189" t="s">
        <v>14</v>
      </c>
      <c r="L2886" s="140" t="s">
        <v>755</v>
      </c>
      <c r="M2886" s="139" t="s">
        <v>15</v>
      </c>
    </row>
    <row r="2887" spans="1:13">
      <c r="A2887" s="189" t="s">
        <v>1809</v>
      </c>
      <c r="B2887" s="189"/>
      <c r="C2887" s="189" t="s">
        <v>5061</v>
      </c>
      <c r="D2887" s="190">
        <v>45597</v>
      </c>
      <c r="E2887" s="191">
        <v>45646</v>
      </c>
      <c r="F2887" s="132">
        <v>918.06</v>
      </c>
      <c r="G2887" s="193">
        <v>112120503040</v>
      </c>
      <c r="H2887" s="189" t="s">
        <v>5062</v>
      </c>
      <c r="I2887" s="189" t="s">
        <v>3274</v>
      </c>
      <c r="J2887" s="189" t="s">
        <v>93</v>
      </c>
      <c r="L2887" s="140" t="s">
        <v>755</v>
      </c>
      <c r="M2887" s="139" t="s">
        <v>94</v>
      </c>
    </row>
    <row r="2888" spans="1:13">
      <c r="A2888" s="189" t="s">
        <v>1809</v>
      </c>
      <c r="B2888" s="189"/>
      <c r="C2888" s="189" t="s">
        <v>5063</v>
      </c>
      <c r="D2888" s="190">
        <v>45597</v>
      </c>
      <c r="E2888" s="191">
        <v>45646</v>
      </c>
      <c r="F2888" s="132">
        <v>933.48</v>
      </c>
      <c r="G2888" s="193">
        <v>112120503040</v>
      </c>
      <c r="H2888" s="189" t="s">
        <v>5064</v>
      </c>
      <c r="I2888" s="189" t="s">
        <v>3225</v>
      </c>
      <c r="J2888" s="189" t="s">
        <v>71</v>
      </c>
      <c r="L2888" s="140" t="s">
        <v>755</v>
      </c>
      <c r="M2888" s="139" t="s">
        <v>72</v>
      </c>
    </row>
    <row r="2889" spans="1:13">
      <c r="A2889" s="189" t="s">
        <v>1809</v>
      </c>
      <c r="B2889" s="189"/>
      <c r="C2889" s="189" t="s">
        <v>5065</v>
      </c>
      <c r="D2889" s="190">
        <v>45597</v>
      </c>
      <c r="E2889" s="191">
        <v>45646</v>
      </c>
      <c r="F2889" s="132">
        <v>806.99</v>
      </c>
      <c r="G2889" s="193">
        <v>112120503040</v>
      </c>
      <c r="H2889" s="189" t="s">
        <v>5066</v>
      </c>
      <c r="I2889" s="189" t="s">
        <v>3322</v>
      </c>
      <c r="J2889" s="189" t="s">
        <v>159</v>
      </c>
      <c r="L2889" s="140" t="s">
        <v>755</v>
      </c>
      <c r="M2889" s="139" t="s">
        <v>160</v>
      </c>
    </row>
    <row r="2890" spans="1:13">
      <c r="A2890" s="189" t="s">
        <v>1809</v>
      </c>
      <c r="B2890" s="189"/>
      <c r="C2890" s="189" t="s">
        <v>5067</v>
      </c>
      <c r="D2890" s="190">
        <v>45597</v>
      </c>
      <c r="E2890" s="191">
        <v>45646</v>
      </c>
      <c r="F2890" s="132">
        <v>815.16</v>
      </c>
      <c r="G2890" s="193">
        <v>112120503040</v>
      </c>
      <c r="H2890" s="189" t="s">
        <v>5068</v>
      </c>
      <c r="I2890" s="189" t="s">
        <v>3314</v>
      </c>
      <c r="J2890" s="189" t="s">
        <v>153</v>
      </c>
      <c r="L2890" s="140" t="s">
        <v>755</v>
      </c>
      <c r="M2890" s="139" t="s">
        <v>154</v>
      </c>
    </row>
    <row r="2891" spans="1:13">
      <c r="A2891" s="189" t="s">
        <v>1809</v>
      </c>
      <c r="B2891" s="189"/>
      <c r="C2891" s="189" t="s">
        <v>5069</v>
      </c>
      <c r="D2891" s="190">
        <v>45597</v>
      </c>
      <c r="E2891" s="191">
        <v>45646</v>
      </c>
      <c r="F2891" s="132">
        <v>1040.46</v>
      </c>
      <c r="G2891" s="193">
        <v>112120503040</v>
      </c>
      <c r="H2891" s="189" t="s">
        <v>5070</v>
      </c>
      <c r="I2891" s="189" t="s">
        <v>3308</v>
      </c>
      <c r="J2891" s="189" t="s">
        <v>123</v>
      </c>
      <c r="L2891" s="140" t="s">
        <v>755</v>
      </c>
      <c r="M2891" s="139" t="s">
        <v>124</v>
      </c>
    </row>
    <row r="2892" spans="1:13">
      <c r="A2892" s="189" t="s">
        <v>1809</v>
      </c>
      <c r="B2892" s="189"/>
      <c r="C2892" s="189" t="s">
        <v>5071</v>
      </c>
      <c r="D2892" s="190">
        <v>45597</v>
      </c>
      <c r="E2892" s="191">
        <v>45646</v>
      </c>
      <c r="F2892" s="132">
        <v>937.56</v>
      </c>
      <c r="G2892" s="193">
        <v>112120503040</v>
      </c>
      <c r="H2892" s="189" t="s">
        <v>5072</v>
      </c>
      <c r="I2892" s="189" t="s">
        <v>3284</v>
      </c>
      <c r="J2892" s="189" t="s">
        <v>125</v>
      </c>
      <c r="L2892" s="140" t="s">
        <v>755</v>
      </c>
      <c r="M2892" s="139" t="s">
        <v>126</v>
      </c>
    </row>
    <row r="2893" spans="1:13">
      <c r="A2893" s="189" t="s">
        <v>1809</v>
      </c>
      <c r="B2893" s="189"/>
      <c r="C2893" s="189" t="s">
        <v>5073</v>
      </c>
      <c r="D2893" s="190">
        <v>45597</v>
      </c>
      <c r="E2893" s="191">
        <v>45646</v>
      </c>
      <c r="F2893" s="132">
        <v>470.99</v>
      </c>
      <c r="G2893" s="193">
        <v>112120503040</v>
      </c>
      <c r="H2893" s="189" t="s">
        <v>5074</v>
      </c>
      <c r="I2893" s="189" t="s">
        <v>3342</v>
      </c>
      <c r="J2893" s="189" t="s">
        <v>379</v>
      </c>
      <c r="L2893" s="140" t="s">
        <v>755</v>
      </c>
      <c r="M2893" s="139" t="s">
        <v>380</v>
      </c>
    </row>
    <row r="2894" spans="1:13">
      <c r="A2894" s="189" t="s">
        <v>1809</v>
      </c>
      <c r="B2894" s="189"/>
      <c r="C2894" s="189" t="s">
        <v>5073</v>
      </c>
      <c r="D2894" s="190">
        <v>45597</v>
      </c>
      <c r="E2894" s="191">
        <v>45646</v>
      </c>
      <c r="F2894" s="132">
        <v>538.27</v>
      </c>
      <c r="G2894" s="193">
        <v>112120503040</v>
      </c>
      <c r="H2894" s="189" t="s">
        <v>5074</v>
      </c>
      <c r="I2894" s="189" t="s">
        <v>3342</v>
      </c>
      <c r="J2894" s="189" t="s">
        <v>379</v>
      </c>
      <c r="L2894" s="140" t="s">
        <v>755</v>
      </c>
      <c r="M2894" s="139" t="s">
        <v>380</v>
      </c>
    </row>
    <row r="2895" spans="1:13">
      <c r="A2895" s="189" t="s">
        <v>1809</v>
      </c>
      <c r="B2895" s="189"/>
      <c r="C2895" s="189" t="s">
        <v>5075</v>
      </c>
      <c r="D2895" s="190">
        <v>45597</v>
      </c>
      <c r="E2895" s="191">
        <v>45646</v>
      </c>
      <c r="F2895" s="132">
        <v>470.99</v>
      </c>
      <c r="G2895" s="193">
        <v>112120503040</v>
      </c>
      <c r="H2895" s="189" t="s">
        <v>5076</v>
      </c>
      <c r="I2895" s="189" t="s">
        <v>3344</v>
      </c>
      <c r="J2895" s="189" t="s">
        <v>391</v>
      </c>
      <c r="L2895" s="140" t="s">
        <v>755</v>
      </c>
      <c r="M2895" s="139" t="s">
        <v>392</v>
      </c>
    </row>
    <row r="2896" spans="1:13">
      <c r="A2896" s="189" t="s">
        <v>1809</v>
      </c>
      <c r="B2896" s="189"/>
      <c r="C2896" s="189" t="s">
        <v>5075</v>
      </c>
      <c r="D2896" s="190">
        <v>45597</v>
      </c>
      <c r="E2896" s="191">
        <v>45646</v>
      </c>
      <c r="F2896" s="132">
        <v>538.27</v>
      </c>
      <c r="G2896" s="193">
        <v>112120503040</v>
      </c>
      <c r="H2896" s="189" t="s">
        <v>5076</v>
      </c>
      <c r="I2896" s="189" t="s">
        <v>3344</v>
      </c>
      <c r="J2896" s="189" t="s">
        <v>391</v>
      </c>
      <c r="L2896" s="140" t="s">
        <v>755</v>
      </c>
      <c r="M2896" s="139" t="s">
        <v>392</v>
      </c>
    </row>
    <row r="2897" spans="1:13">
      <c r="A2897" s="189" t="s">
        <v>1809</v>
      </c>
      <c r="B2897" s="189"/>
      <c r="C2897" s="189" t="s">
        <v>5077</v>
      </c>
      <c r="D2897" s="190">
        <v>45597</v>
      </c>
      <c r="E2897" s="191">
        <v>45646</v>
      </c>
      <c r="F2897" s="132">
        <v>538.27</v>
      </c>
      <c r="G2897" s="193">
        <v>112120503040</v>
      </c>
      <c r="H2897" s="189" t="s">
        <v>5078</v>
      </c>
      <c r="I2897" s="189" t="s">
        <v>3242</v>
      </c>
      <c r="J2897" s="189" t="s">
        <v>459</v>
      </c>
      <c r="L2897" s="140" t="s">
        <v>755</v>
      </c>
      <c r="M2897" s="139" t="s">
        <v>460</v>
      </c>
    </row>
    <row r="2898" spans="1:13">
      <c r="A2898" s="189" t="s">
        <v>1809</v>
      </c>
      <c r="B2898" s="189"/>
      <c r="C2898" s="189" t="s">
        <v>5077</v>
      </c>
      <c r="D2898" s="190">
        <v>45597</v>
      </c>
      <c r="E2898" s="191">
        <v>45646</v>
      </c>
      <c r="F2898" s="132">
        <v>470.99</v>
      </c>
      <c r="G2898" s="193">
        <v>112120503040</v>
      </c>
      <c r="H2898" s="189" t="s">
        <v>5078</v>
      </c>
      <c r="I2898" s="189" t="s">
        <v>3242</v>
      </c>
      <c r="J2898" s="189" t="s">
        <v>459</v>
      </c>
      <c r="L2898" s="140" t="s">
        <v>755</v>
      </c>
      <c r="M2898" s="139" t="s">
        <v>460</v>
      </c>
    </row>
    <row r="2899" spans="1:13">
      <c r="A2899" s="189" t="s">
        <v>1809</v>
      </c>
      <c r="B2899" s="189"/>
      <c r="C2899" s="189" t="s">
        <v>5079</v>
      </c>
      <c r="D2899" s="190">
        <v>45597</v>
      </c>
      <c r="E2899" s="191">
        <v>45646</v>
      </c>
      <c r="F2899" s="132">
        <v>1304.78</v>
      </c>
      <c r="G2899" s="193">
        <v>112120503040</v>
      </c>
      <c r="H2899" s="189" t="s">
        <v>5080</v>
      </c>
      <c r="I2899" s="189" t="s">
        <v>3306</v>
      </c>
      <c r="J2899" s="189" t="s">
        <v>147</v>
      </c>
      <c r="L2899" s="140" t="s">
        <v>755</v>
      </c>
      <c r="M2899" s="139" t="s">
        <v>148</v>
      </c>
    </row>
    <row r="2900" spans="1:13">
      <c r="A2900" s="189" t="s">
        <v>1809</v>
      </c>
      <c r="B2900" s="189"/>
      <c r="C2900" s="189" t="s">
        <v>5081</v>
      </c>
      <c r="D2900" s="190">
        <v>45566</v>
      </c>
      <c r="E2900" s="191">
        <v>45646</v>
      </c>
      <c r="F2900" s="132">
        <v>23238.68</v>
      </c>
      <c r="G2900" s="193">
        <v>112120601060</v>
      </c>
      <c r="H2900" s="189" t="s">
        <v>5082</v>
      </c>
      <c r="I2900" s="189" t="s">
        <v>3907</v>
      </c>
      <c r="J2900" s="189" t="s">
        <v>24</v>
      </c>
      <c r="L2900" s="140" t="s">
        <v>755</v>
      </c>
      <c r="M2900" s="139" t="s">
        <v>25</v>
      </c>
    </row>
    <row r="2901" spans="1:13">
      <c r="A2901" s="189" t="s">
        <v>1809</v>
      </c>
      <c r="B2901" s="189"/>
      <c r="C2901" s="189" t="s">
        <v>5083</v>
      </c>
      <c r="D2901" s="190">
        <v>45566</v>
      </c>
      <c r="E2901" s="191">
        <v>45646</v>
      </c>
      <c r="F2901" s="132">
        <v>19.34</v>
      </c>
      <c r="G2901" s="193">
        <v>112120611030</v>
      </c>
      <c r="H2901" s="189" t="s">
        <v>5084</v>
      </c>
      <c r="I2901" s="189" t="s">
        <v>2993</v>
      </c>
      <c r="J2901" s="189" t="s">
        <v>55</v>
      </c>
      <c r="L2901" s="140" t="s">
        <v>755</v>
      </c>
      <c r="M2901" s="139" t="s">
        <v>56</v>
      </c>
    </row>
    <row r="2902" spans="1:13">
      <c r="A2902" s="189" t="s">
        <v>1809</v>
      </c>
      <c r="B2902" s="189"/>
      <c r="C2902" s="189" t="s">
        <v>5083</v>
      </c>
      <c r="D2902" s="190">
        <v>45566</v>
      </c>
      <c r="E2902" s="191">
        <v>45646</v>
      </c>
      <c r="F2902" s="132">
        <v>19.34</v>
      </c>
      <c r="G2902" s="193">
        <v>112120611030</v>
      </c>
      <c r="H2902" s="189" t="s">
        <v>5084</v>
      </c>
      <c r="I2902" s="189" t="s">
        <v>2995</v>
      </c>
      <c r="J2902" s="189" t="s">
        <v>55</v>
      </c>
      <c r="L2902" s="140" t="s">
        <v>755</v>
      </c>
      <c r="M2902" s="139" t="s">
        <v>56</v>
      </c>
    </row>
    <row r="2903" spans="1:13">
      <c r="A2903" s="189" t="s">
        <v>1809</v>
      </c>
      <c r="B2903" s="189"/>
      <c r="C2903" s="189" t="s">
        <v>5083</v>
      </c>
      <c r="D2903" s="190">
        <v>45566</v>
      </c>
      <c r="E2903" s="191">
        <v>45646</v>
      </c>
      <c r="F2903" s="132">
        <v>9.67</v>
      </c>
      <c r="G2903" s="193">
        <v>112120611030</v>
      </c>
      <c r="H2903" s="189" t="s">
        <v>5084</v>
      </c>
      <c r="I2903" s="189" t="s">
        <v>1835</v>
      </c>
      <c r="J2903" s="189" t="s">
        <v>55</v>
      </c>
      <c r="L2903" s="140" t="s">
        <v>755</v>
      </c>
      <c r="M2903" s="139" t="s">
        <v>56</v>
      </c>
    </row>
    <row r="2904" spans="1:13">
      <c r="A2904" s="189" t="s">
        <v>1809</v>
      </c>
      <c r="B2904" s="189"/>
      <c r="C2904" s="189" t="s">
        <v>5083</v>
      </c>
      <c r="D2904" s="190">
        <v>45566</v>
      </c>
      <c r="E2904" s="191">
        <v>45646</v>
      </c>
      <c r="F2904" s="132">
        <v>58.02</v>
      </c>
      <c r="G2904" s="193">
        <v>112120611030</v>
      </c>
      <c r="H2904" s="189" t="s">
        <v>5084</v>
      </c>
      <c r="I2904" s="189" t="s">
        <v>2992</v>
      </c>
      <c r="J2904" s="189" t="s">
        <v>757</v>
      </c>
      <c r="L2904" s="140" t="s">
        <v>755</v>
      </c>
      <c r="M2904" s="139" t="s">
        <v>756</v>
      </c>
    </row>
    <row r="2905" spans="1:13">
      <c r="A2905" s="189" t="s">
        <v>1809</v>
      </c>
      <c r="B2905" s="189"/>
      <c r="C2905" s="189" t="s">
        <v>5083</v>
      </c>
      <c r="D2905" s="190">
        <v>45566</v>
      </c>
      <c r="E2905" s="191">
        <v>45646</v>
      </c>
      <c r="F2905" s="132">
        <v>9.67</v>
      </c>
      <c r="G2905" s="193">
        <v>112120611030</v>
      </c>
      <c r="H2905" s="189" t="s">
        <v>5084</v>
      </c>
      <c r="I2905" s="189" t="s">
        <v>2996</v>
      </c>
      <c r="J2905" s="189" t="s">
        <v>61</v>
      </c>
      <c r="L2905" s="140" t="s">
        <v>755</v>
      </c>
      <c r="M2905" s="139" t="s">
        <v>62</v>
      </c>
    </row>
    <row r="2906" spans="1:13">
      <c r="A2906" s="189" t="s">
        <v>1809</v>
      </c>
      <c r="B2906" s="189"/>
      <c r="C2906" s="189" t="s">
        <v>5083</v>
      </c>
      <c r="D2906" s="190">
        <v>45566</v>
      </c>
      <c r="E2906" s="191">
        <v>45646</v>
      </c>
      <c r="F2906" s="132">
        <v>29.01</v>
      </c>
      <c r="G2906" s="193">
        <v>112120611030</v>
      </c>
      <c r="H2906" s="189" t="s">
        <v>5084</v>
      </c>
      <c r="I2906" s="189" t="s">
        <v>2177</v>
      </c>
      <c r="J2906" s="189" t="s">
        <v>774</v>
      </c>
      <c r="L2906" s="140" t="s">
        <v>755</v>
      </c>
      <c r="M2906" s="139" t="s">
        <v>773</v>
      </c>
    </row>
    <row r="2907" spans="1:13">
      <c r="A2907" s="189" t="s">
        <v>1809</v>
      </c>
      <c r="B2907" s="189"/>
      <c r="C2907" s="189" t="s">
        <v>5083</v>
      </c>
      <c r="D2907" s="190">
        <v>45566</v>
      </c>
      <c r="E2907" s="191">
        <v>45646</v>
      </c>
      <c r="F2907" s="132">
        <v>9.67</v>
      </c>
      <c r="G2907" s="193">
        <v>112120611030</v>
      </c>
      <c r="H2907" s="189" t="s">
        <v>5084</v>
      </c>
      <c r="I2907" s="189" t="s">
        <v>1839</v>
      </c>
      <c r="J2907" s="189" t="s">
        <v>53</v>
      </c>
      <c r="L2907" s="140" t="s">
        <v>755</v>
      </c>
      <c r="M2907" s="139" t="s">
        <v>54</v>
      </c>
    </row>
    <row r="2908" spans="1:13">
      <c r="A2908" s="189" t="s">
        <v>1809</v>
      </c>
      <c r="B2908" s="189"/>
      <c r="C2908" s="189" t="s">
        <v>5083</v>
      </c>
      <c r="D2908" s="190">
        <v>45566</v>
      </c>
      <c r="E2908" s="191">
        <v>45646</v>
      </c>
      <c r="F2908" s="132">
        <v>125.7</v>
      </c>
      <c r="G2908" s="193">
        <v>112120611030</v>
      </c>
      <c r="H2908" s="189" t="s">
        <v>5084</v>
      </c>
      <c r="I2908" s="189" t="s">
        <v>1840</v>
      </c>
      <c r="J2908" s="189" t="s">
        <v>57</v>
      </c>
      <c r="L2908" s="140" t="s">
        <v>755</v>
      </c>
      <c r="M2908" s="139" t="s">
        <v>58</v>
      </c>
    </row>
    <row r="2909" spans="1:13">
      <c r="A2909" s="189" t="s">
        <v>1809</v>
      </c>
      <c r="B2909" s="189"/>
      <c r="C2909" s="189" t="s">
        <v>5083</v>
      </c>
      <c r="D2909" s="190">
        <v>45566</v>
      </c>
      <c r="E2909" s="191">
        <v>45646</v>
      </c>
      <c r="F2909" s="132">
        <v>9.67</v>
      </c>
      <c r="G2909" s="193">
        <v>112120611030</v>
      </c>
      <c r="H2909" s="189" t="s">
        <v>5084</v>
      </c>
      <c r="I2909" s="189" t="s">
        <v>2994</v>
      </c>
      <c r="J2909" s="189" t="s">
        <v>759</v>
      </c>
      <c r="L2909" s="140" t="s">
        <v>755</v>
      </c>
      <c r="M2909" s="139" t="s">
        <v>758</v>
      </c>
    </row>
    <row r="2910" spans="1:13">
      <c r="A2910" s="189" t="s">
        <v>1809</v>
      </c>
      <c r="B2910" s="189"/>
      <c r="C2910" s="189" t="s">
        <v>5083</v>
      </c>
      <c r="D2910" s="190">
        <v>45566</v>
      </c>
      <c r="E2910" s="191">
        <v>45646</v>
      </c>
      <c r="F2910" s="132">
        <v>125.7</v>
      </c>
      <c r="G2910" s="193">
        <v>112120611030</v>
      </c>
      <c r="H2910" s="189" t="s">
        <v>5084</v>
      </c>
      <c r="I2910" s="189" t="s">
        <v>2176</v>
      </c>
      <c r="J2910" s="189" t="s">
        <v>65</v>
      </c>
      <c r="L2910" s="140" t="s">
        <v>755</v>
      </c>
      <c r="M2910" s="139" t="s">
        <v>66</v>
      </c>
    </row>
    <row r="2911" spans="1:13">
      <c r="A2911" s="189" t="s">
        <v>1809</v>
      </c>
      <c r="B2911" s="189"/>
      <c r="C2911" s="189" t="s">
        <v>5085</v>
      </c>
      <c r="D2911" s="190">
        <v>45566</v>
      </c>
      <c r="E2911" s="191">
        <v>45646</v>
      </c>
      <c r="F2911" s="132">
        <v>12.91</v>
      </c>
      <c r="G2911" s="193">
        <v>112120611030</v>
      </c>
      <c r="H2911" s="189" t="s">
        <v>5086</v>
      </c>
      <c r="I2911" s="189" t="s">
        <v>2993</v>
      </c>
      <c r="J2911" s="189" t="s">
        <v>55</v>
      </c>
      <c r="L2911" s="140" t="s">
        <v>755</v>
      </c>
      <c r="M2911" s="139" t="s">
        <v>56</v>
      </c>
    </row>
    <row r="2912" spans="1:13">
      <c r="A2912" s="189" t="s">
        <v>1809</v>
      </c>
      <c r="B2912" s="189"/>
      <c r="C2912" s="189" t="s">
        <v>5085</v>
      </c>
      <c r="D2912" s="190">
        <v>45566</v>
      </c>
      <c r="E2912" s="191">
        <v>45646</v>
      </c>
      <c r="F2912" s="132">
        <v>51.65</v>
      </c>
      <c r="G2912" s="193">
        <v>112120611030</v>
      </c>
      <c r="H2912" s="189" t="s">
        <v>5086</v>
      </c>
      <c r="I2912" s="189" t="s">
        <v>1835</v>
      </c>
      <c r="J2912" s="189" t="s">
        <v>55</v>
      </c>
      <c r="L2912" s="140" t="s">
        <v>755</v>
      </c>
      <c r="M2912" s="139" t="s">
        <v>56</v>
      </c>
    </row>
    <row r="2913" spans="1:13">
      <c r="A2913" s="189" t="s">
        <v>1809</v>
      </c>
      <c r="B2913" s="189"/>
      <c r="C2913" s="189" t="s">
        <v>5085</v>
      </c>
      <c r="D2913" s="190">
        <v>45566</v>
      </c>
      <c r="E2913" s="191">
        <v>45646</v>
      </c>
      <c r="F2913" s="132">
        <v>38.74</v>
      </c>
      <c r="G2913" s="193">
        <v>112120611030</v>
      </c>
      <c r="H2913" s="189" t="s">
        <v>5086</v>
      </c>
      <c r="I2913" s="189" t="s">
        <v>2992</v>
      </c>
      <c r="J2913" s="189" t="s">
        <v>757</v>
      </c>
      <c r="L2913" s="140" t="s">
        <v>755</v>
      </c>
      <c r="M2913" s="139" t="s">
        <v>756</v>
      </c>
    </row>
    <row r="2914" spans="1:13">
      <c r="A2914" s="189" t="s">
        <v>1809</v>
      </c>
      <c r="B2914" s="189"/>
      <c r="C2914" s="189" t="s">
        <v>5085</v>
      </c>
      <c r="D2914" s="190">
        <v>45566</v>
      </c>
      <c r="E2914" s="191">
        <v>45646</v>
      </c>
      <c r="F2914" s="132">
        <v>12.92</v>
      </c>
      <c r="G2914" s="193">
        <v>112120611030</v>
      </c>
      <c r="H2914" s="189" t="s">
        <v>5086</v>
      </c>
      <c r="I2914" s="189" t="s">
        <v>2996</v>
      </c>
      <c r="J2914" s="189" t="s">
        <v>61</v>
      </c>
      <c r="L2914" s="140" t="s">
        <v>755</v>
      </c>
      <c r="M2914" s="139" t="s">
        <v>62</v>
      </c>
    </row>
    <row r="2915" spans="1:13">
      <c r="A2915" s="189" t="s">
        <v>1809</v>
      </c>
      <c r="B2915" s="189"/>
      <c r="C2915" s="189" t="s">
        <v>5085</v>
      </c>
      <c r="D2915" s="190">
        <v>45566</v>
      </c>
      <c r="E2915" s="191">
        <v>45646</v>
      </c>
      <c r="F2915" s="132">
        <v>12.91</v>
      </c>
      <c r="G2915" s="193">
        <v>112120611030</v>
      </c>
      <c r="H2915" s="189" t="s">
        <v>5086</v>
      </c>
      <c r="I2915" s="189" t="s">
        <v>1839</v>
      </c>
      <c r="J2915" s="189" t="s">
        <v>53</v>
      </c>
      <c r="L2915" s="140" t="s">
        <v>755</v>
      </c>
      <c r="M2915" s="139" t="s">
        <v>54</v>
      </c>
    </row>
    <row r="2916" spans="1:13">
      <c r="A2916" s="189" t="s">
        <v>1809</v>
      </c>
      <c r="B2916" s="189"/>
      <c r="C2916" s="189" t="s">
        <v>5085</v>
      </c>
      <c r="D2916" s="190">
        <v>45566</v>
      </c>
      <c r="E2916" s="191">
        <v>45646</v>
      </c>
      <c r="F2916" s="132">
        <v>129.13</v>
      </c>
      <c r="G2916" s="193">
        <v>112120611030</v>
      </c>
      <c r="H2916" s="189" t="s">
        <v>5086</v>
      </c>
      <c r="I2916" s="189" t="s">
        <v>1840</v>
      </c>
      <c r="J2916" s="189" t="s">
        <v>57</v>
      </c>
      <c r="L2916" s="140" t="s">
        <v>755</v>
      </c>
      <c r="M2916" s="139" t="s">
        <v>58</v>
      </c>
    </row>
    <row r="2917" spans="1:13">
      <c r="A2917" s="189" t="s">
        <v>1809</v>
      </c>
      <c r="B2917" s="189"/>
      <c r="C2917" s="189" t="s">
        <v>5085</v>
      </c>
      <c r="D2917" s="190">
        <v>45566</v>
      </c>
      <c r="E2917" s="191">
        <v>45646</v>
      </c>
      <c r="F2917" s="132">
        <v>12.91</v>
      </c>
      <c r="G2917" s="193">
        <v>112120611030</v>
      </c>
      <c r="H2917" s="189" t="s">
        <v>5086</v>
      </c>
      <c r="I2917" s="189" t="s">
        <v>2176</v>
      </c>
      <c r="J2917" s="189" t="s">
        <v>65</v>
      </c>
      <c r="L2917" s="140" t="s">
        <v>755</v>
      </c>
      <c r="M2917" s="139" t="s">
        <v>66</v>
      </c>
    </row>
    <row r="2918" spans="1:13">
      <c r="A2918" s="189" t="s">
        <v>1809</v>
      </c>
      <c r="B2918" s="189"/>
      <c r="C2918" s="189" t="s">
        <v>5087</v>
      </c>
      <c r="D2918" s="190">
        <v>45597</v>
      </c>
      <c r="E2918" s="191">
        <v>45646</v>
      </c>
      <c r="F2918" s="132">
        <v>19062.45</v>
      </c>
      <c r="G2918" s="193">
        <v>112120503040</v>
      </c>
      <c r="H2918" s="189" t="s">
        <v>5088</v>
      </c>
      <c r="I2918" s="189" t="s">
        <v>2820</v>
      </c>
      <c r="J2918" s="189" t="s">
        <v>43</v>
      </c>
      <c r="L2918" s="140" t="s">
        <v>755</v>
      </c>
      <c r="M2918" s="139" t="s">
        <v>44</v>
      </c>
    </row>
    <row r="2919" spans="1:13">
      <c r="A2919" s="189" t="s">
        <v>1809</v>
      </c>
      <c r="B2919" s="189"/>
      <c r="C2919" s="189" t="s">
        <v>5089</v>
      </c>
      <c r="D2919" s="190">
        <v>45597</v>
      </c>
      <c r="E2919" s="191">
        <v>45646</v>
      </c>
      <c r="F2919" s="132">
        <v>117302.78</v>
      </c>
      <c r="G2919" s="193">
        <v>112120503040</v>
      </c>
      <c r="H2919" s="189" t="s">
        <v>5090</v>
      </c>
      <c r="I2919" s="189" t="s">
        <v>2825</v>
      </c>
      <c r="J2919" s="189" t="s">
        <v>49</v>
      </c>
      <c r="L2919" s="140" t="s">
        <v>755</v>
      </c>
      <c r="M2919" s="139" t="s">
        <v>50</v>
      </c>
    </row>
    <row r="2920" spans="1:13">
      <c r="A2920" s="189" t="s">
        <v>1809</v>
      </c>
      <c r="B2920" s="189"/>
      <c r="C2920" s="189" t="s">
        <v>5091</v>
      </c>
      <c r="D2920" s="190">
        <v>45597</v>
      </c>
      <c r="E2920" s="191">
        <v>45646</v>
      </c>
      <c r="F2920" s="132">
        <v>205686.25</v>
      </c>
      <c r="G2920" s="193">
        <v>112120503040</v>
      </c>
      <c r="H2920" s="189" t="s">
        <v>5092</v>
      </c>
      <c r="I2920" s="189" t="s">
        <v>2830</v>
      </c>
      <c r="J2920" s="189" t="s">
        <v>32</v>
      </c>
      <c r="L2920" s="140" t="s">
        <v>755</v>
      </c>
      <c r="M2920" s="139" t="s">
        <v>33</v>
      </c>
    </row>
    <row r="2921" spans="1:13">
      <c r="A2921" s="189" t="s">
        <v>1809</v>
      </c>
      <c r="B2921" s="189"/>
      <c r="C2921" s="189" t="s">
        <v>5093</v>
      </c>
      <c r="D2921" s="190">
        <v>45597</v>
      </c>
      <c r="E2921" s="191">
        <v>45646</v>
      </c>
      <c r="F2921" s="132">
        <v>129048.45</v>
      </c>
      <c r="G2921" s="193">
        <v>112120503040</v>
      </c>
      <c r="H2921" s="189" t="s">
        <v>5094</v>
      </c>
      <c r="I2921" s="189" t="s">
        <v>2835</v>
      </c>
      <c r="J2921" s="189" t="s">
        <v>36</v>
      </c>
      <c r="L2921" s="140" t="s">
        <v>755</v>
      </c>
      <c r="M2921" s="139" t="s">
        <v>37</v>
      </c>
    </row>
    <row r="2922" spans="1:13">
      <c r="A2922" s="189" t="s">
        <v>1809</v>
      </c>
      <c r="B2922" s="189"/>
      <c r="C2922" s="189" t="s">
        <v>5095</v>
      </c>
      <c r="D2922" s="190">
        <v>45597</v>
      </c>
      <c r="E2922" s="191">
        <v>45646</v>
      </c>
      <c r="F2922" s="132">
        <v>28777.85</v>
      </c>
      <c r="G2922" s="193">
        <v>112120503040</v>
      </c>
      <c r="H2922" s="189" t="s">
        <v>5096</v>
      </c>
      <c r="I2922" s="189" t="s">
        <v>2840</v>
      </c>
      <c r="J2922" s="189" t="s">
        <v>18</v>
      </c>
      <c r="L2922" s="140" t="s">
        <v>755</v>
      </c>
      <c r="M2922" s="139" t="s">
        <v>19</v>
      </c>
    </row>
    <row r="2923" spans="1:13">
      <c r="A2923" s="189" t="s">
        <v>1809</v>
      </c>
      <c r="B2923" s="189"/>
      <c r="C2923" s="189" t="s">
        <v>5097</v>
      </c>
      <c r="D2923" s="190">
        <v>45597</v>
      </c>
      <c r="E2923" s="191">
        <v>45646</v>
      </c>
      <c r="F2923" s="132">
        <v>13317.54</v>
      </c>
      <c r="G2923" s="193">
        <v>112120503040</v>
      </c>
      <c r="H2923" s="189" t="s">
        <v>5098</v>
      </c>
      <c r="I2923" s="189" t="s">
        <v>2844</v>
      </c>
      <c r="J2923" s="189" t="s">
        <v>45</v>
      </c>
      <c r="L2923" s="140" t="s">
        <v>755</v>
      </c>
      <c r="M2923" s="139" t="s">
        <v>46</v>
      </c>
    </row>
    <row r="2924" spans="1:13">
      <c r="A2924" s="189" t="s">
        <v>1809</v>
      </c>
      <c r="B2924" s="189"/>
      <c r="C2924" s="189" t="s">
        <v>5099</v>
      </c>
      <c r="D2924" s="190">
        <v>45597</v>
      </c>
      <c r="E2924" s="191">
        <v>45646</v>
      </c>
      <c r="F2924" s="132">
        <v>9960.0400000000009</v>
      </c>
      <c r="G2924" s="193">
        <v>112120503040</v>
      </c>
      <c r="H2924" s="189" t="s">
        <v>5100</v>
      </c>
      <c r="I2924" s="189" t="s">
        <v>2848</v>
      </c>
      <c r="J2924" s="189" t="s">
        <v>51</v>
      </c>
      <c r="L2924" s="140" t="s">
        <v>755</v>
      </c>
      <c r="M2924" s="139" t="s">
        <v>52</v>
      </c>
    </row>
    <row r="2925" spans="1:13">
      <c r="A2925" s="189" t="s">
        <v>1809</v>
      </c>
      <c r="B2925" s="189"/>
      <c r="C2925" s="189" t="s">
        <v>5101</v>
      </c>
      <c r="D2925" s="190">
        <v>45597</v>
      </c>
      <c r="E2925" s="191">
        <v>45646</v>
      </c>
      <c r="F2925" s="132">
        <v>8083.98</v>
      </c>
      <c r="G2925" s="193">
        <v>112120503040</v>
      </c>
      <c r="H2925" s="189" t="s">
        <v>5102</v>
      </c>
      <c r="I2925" s="189" t="s">
        <v>2852</v>
      </c>
      <c r="J2925" s="189" t="s">
        <v>40</v>
      </c>
      <c r="L2925" s="140" t="s">
        <v>755</v>
      </c>
      <c r="M2925" s="139" t="s">
        <v>41</v>
      </c>
    </row>
    <row r="2926" spans="1:13">
      <c r="A2926" s="189" t="s">
        <v>1809</v>
      </c>
      <c r="B2926" s="189"/>
      <c r="C2926" s="189" t="s">
        <v>5103</v>
      </c>
      <c r="D2926" s="190">
        <v>45597</v>
      </c>
      <c r="E2926" s="191">
        <v>45646</v>
      </c>
      <c r="F2926" s="132">
        <v>6584.21</v>
      </c>
      <c r="G2926" s="193">
        <v>112120503040</v>
      </c>
      <c r="H2926" s="189" t="s">
        <v>5104</v>
      </c>
      <c r="I2926" s="189" t="s">
        <v>2856</v>
      </c>
      <c r="J2926" s="189" t="s">
        <v>47</v>
      </c>
      <c r="L2926" s="140" t="s">
        <v>755</v>
      </c>
      <c r="M2926" s="139" t="s">
        <v>48</v>
      </c>
    </row>
    <row r="2927" spans="1:13">
      <c r="A2927" s="189" t="s">
        <v>1809</v>
      </c>
      <c r="B2927" s="189"/>
      <c r="C2927" s="189" t="s">
        <v>5105</v>
      </c>
      <c r="D2927" s="190">
        <v>45597</v>
      </c>
      <c r="E2927" s="191">
        <v>45646</v>
      </c>
      <c r="F2927" s="132">
        <v>19192.78</v>
      </c>
      <c r="G2927" s="193">
        <v>112120503040</v>
      </c>
      <c r="H2927" s="189" t="s">
        <v>5106</v>
      </c>
      <c r="I2927" s="189" t="s">
        <v>2860</v>
      </c>
      <c r="J2927" s="189" t="s">
        <v>375</v>
      </c>
      <c r="L2927" s="140" t="s">
        <v>755</v>
      </c>
      <c r="M2927" s="139" t="s">
        <v>376</v>
      </c>
    </row>
    <row r="2928" spans="1:13">
      <c r="A2928" s="189" t="s">
        <v>1809</v>
      </c>
      <c r="B2928" s="189"/>
      <c r="C2928" s="189" t="s">
        <v>5107</v>
      </c>
      <c r="D2928" s="190">
        <v>45597</v>
      </c>
      <c r="E2928" s="191">
        <v>45646</v>
      </c>
      <c r="F2928" s="132">
        <v>41976.84</v>
      </c>
      <c r="G2928" s="193">
        <v>112120503040</v>
      </c>
      <c r="H2928" s="189" t="s">
        <v>5108</v>
      </c>
      <c r="I2928" s="189" t="s">
        <v>2862</v>
      </c>
      <c r="J2928" s="189" t="s">
        <v>421</v>
      </c>
      <c r="L2928" s="140" t="s">
        <v>755</v>
      </c>
      <c r="M2928" s="139" t="s">
        <v>422</v>
      </c>
    </row>
    <row r="2929" spans="1:13">
      <c r="A2929" s="189" t="s">
        <v>1809</v>
      </c>
      <c r="B2929" s="189"/>
      <c r="C2929" s="189" t="s">
        <v>5109</v>
      </c>
      <c r="D2929" s="190">
        <v>45597</v>
      </c>
      <c r="E2929" s="191">
        <v>45646</v>
      </c>
      <c r="F2929" s="132">
        <v>22410.54</v>
      </c>
      <c r="G2929" s="193">
        <v>112120503040</v>
      </c>
      <c r="H2929" s="189" t="s">
        <v>5110</v>
      </c>
      <c r="I2929" s="189" t="s">
        <v>2864</v>
      </c>
      <c r="J2929" s="189" t="s">
        <v>429</v>
      </c>
      <c r="L2929" s="140" t="s">
        <v>755</v>
      </c>
      <c r="M2929" s="139" t="s">
        <v>430</v>
      </c>
    </row>
    <row r="2930" spans="1:13">
      <c r="A2930" s="189" t="s">
        <v>1809</v>
      </c>
      <c r="B2930" s="189"/>
      <c r="C2930" s="189" t="s">
        <v>5111</v>
      </c>
      <c r="D2930" s="190">
        <v>45597</v>
      </c>
      <c r="E2930" s="191">
        <v>45646</v>
      </c>
      <c r="F2930" s="132">
        <v>5073.57</v>
      </c>
      <c r="G2930" s="193">
        <v>112120503040</v>
      </c>
      <c r="H2930" s="189" t="s">
        <v>5112</v>
      </c>
      <c r="I2930" s="189" t="s">
        <v>2866</v>
      </c>
      <c r="J2930" s="189" t="s">
        <v>433</v>
      </c>
      <c r="L2930" s="140" t="s">
        <v>755</v>
      </c>
      <c r="M2930" s="139" t="s">
        <v>434</v>
      </c>
    </row>
    <row r="2931" spans="1:13">
      <c r="A2931" s="189" t="s">
        <v>1809</v>
      </c>
      <c r="B2931" s="189"/>
      <c r="C2931" s="189" t="s">
        <v>5113</v>
      </c>
      <c r="D2931" s="190">
        <v>45597</v>
      </c>
      <c r="E2931" s="191">
        <v>45646</v>
      </c>
      <c r="F2931" s="132">
        <v>17772.419999999998</v>
      </c>
      <c r="G2931" s="193">
        <v>112120503040</v>
      </c>
      <c r="H2931" s="189" t="s">
        <v>5114</v>
      </c>
      <c r="I2931" s="189" t="s">
        <v>2868</v>
      </c>
      <c r="J2931" s="189" t="s">
        <v>437</v>
      </c>
      <c r="L2931" s="140" t="s">
        <v>755</v>
      </c>
      <c r="M2931" s="139" t="s">
        <v>438</v>
      </c>
    </row>
    <row r="2932" spans="1:13">
      <c r="A2932" s="189" t="s">
        <v>1809</v>
      </c>
      <c r="B2932" s="189"/>
      <c r="C2932" s="189" t="s">
        <v>5115</v>
      </c>
      <c r="D2932" s="190">
        <v>45597</v>
      </c>
      <c r="E2932" s="191">
        <v>45646</v>
      </c>
      <c r="F2932" s="132">
        <v>5073.57</v>
      </c>
      <c r="G2932" s="193">
        <v>112120503040</v>
      </c>
      <c r="H2932" s="189" t="s">
        <v>5116</v>
      </c>
      <c r="I2932" s="189" t="s">
        <v>2870</v>
      </c>
      <c r="J2932" s="189" t="s">
        <v>443</v>
      </c>
      <c r="L2932" s="140" t="s">
        <v>755</v>
      </c>
      <c r="M2932" s="139" t="s">
        <v>444</v>
      </c>
    </row>
    <row r="2933" spans="1:13">
      <c r="A2933" s="189" t="s">
        <v>1809</v>
      </c>
      <c r="B2933" s="189"/>
      <c r="C2933" s="189" t="s">
        <v>5117</v>
      </c>
      <c r="D2933" s="190">
        <v>45597</v>
      </c>
      <c r="E2933" s="191">
        <v>45646</v>
      </c>
      <c r="F2933" s="132">
        <v>5073.57</v>
      </c>
      <c r="G2933" s="193">
        <v>112120503040</v>
      </c>
      <c r="H2933" s="189" t="s">
        <v>5118</v>
      </c>
      <c r="I2933" s="189" t="s">
        <v>2872</v>
      </c>
      <c r="J2933" s="189" t="s">
        <v>389</v>
      </c>
      <c r="L2933" s="140" t="s">
        <v>755</v>
      </c>
      <c r="M2933" s="139" t="s">
        <v>390</v>
      </c>
    </row>
    <row r="2934" spans="1:13">
      <c r="A2934" s="189" t="s">
        <v>1809</v>
      </c>
      <c r="B2934" s="189"/>
      <c r="C2934" s="189" t="s">
        <v>5119</v>
      </c>
      <c r="D2934" s="190">
        <v>45597</v>
      </c>
      <c r="E2934" s="191">
        <v>45646</v>
      </c>
      <c r="F2934" s="132">
        <v>5073.57</v>
      </c>
      <c r="G2934" s="193">
        <v>112120503040</v>
      </c>
      <c r="H2934" s="189" t="s">
        <v>5120</v>
      </c>
      <c r="I2934" s="189" t="s">
        <v>2874</v>
      </c>
      <c r="J2934" s="189" t="s">
        <v>431</v>
      </c>
      <c r="L2934" s="140" t="s">
        <v>755</v>
      </c>
      <c r="M2934" s="139" t="s">
        <v>432</v>
      </c>
    </row>
    <row r="2935" spans="1:13">
      <c r="A2935" s="189" t="s">
        <v>1809</v>
      </c>
      <c r="B2935" s="189"/>
      <c r="C2935" s="189" t="s">
        <v>5121</v>
      </c>
      <c r="D2935" s="190">
        <v>45597</v>
      </c>
      <c r="E2935" s="191">
        <v>45646</v>
      </c>
      <c r="F2935" s="132">
        <v>5702.73</v>
      </c>
      <c r="G2935" s="193">
        <v>112120503040</v>
      </c>
      <c r="H2935" s="189" t="s">
        <v>5122</v>
      </c>
      <c r="I2935" s="189" t="s">
        <v>2876</v>
      </c>
      <c r="J2935" s="189" t="s">
        <v>395</v>
      </c>
      <c r="L2935" s="140" t="s">
        <v>755</v>
      </c>
      <c r="M2935" s="139" t="s">
        <v>396</v>
      </c>
    </row>
    <row r="2936" spans="1:13">
      <c r="A2936" s="189" t="s">
        <v>1809</v>
      </c>
      <c r="B2936" s="189"/>
      <c r="C2936" s="189" t="s">
        <v>5123</v>
      </c>
      <c r="D2936" s="190">
        <v>45597</v>
      </c>
      <c r="E2936" s="191">
        <v>45646</v>
      </c>
      <c r="F2936" s="132">
        <v>5073.57</v>
      </c>
      <c r="G2936" s="193">
        <v>112120503040</v>
      </c>
      <c r="H2936" s="189" t="s">
        <v>5124</v>
      </c>
      <c r="I2936" s="189" t="s">
        <v>2878</v>
      </c>
      <c r="J2936" s="189" t="s">
        <v>413</v>
      </c>
      <c r="L2936" s="140" t="s">
        <v>755</v>
      </c>
      <c r="M2936" s="139" t="s">
        <v>414</v>
      </c>
    </row>
    <row r="2937" spans="1:13">
      <c r="A2937" s="189" t="s">
        <v>1809</v>
      </c>
      <c r="B2937" s="189"/>
      <c r="C2937" s="189" t="s">
        <v>5125</v>
      </c>
      <c r="D2937" s="190">
        <v>45597</v>
      </c>
      <c r="E2937" s="191">
        <v>45646</v>
      </c>
      <c r="F2937" s="132">
        <v>5702.73</v>
      </c>
      <c r="G2937" s="193">
        <v>112120503040</v>
      </c>
      <c r="H2937" s="189" t="s">
        <v>5126</v>
      </c>
      <c r="I2937" s="189" t="s">
        <v>2880</v>
      </c>
      <c r="J2937" s="189" t="s">
        <v>427</v>
      </c>
      <c r="L2937" s="140" t="s">
        <v>755</v>
      </c>
      <c r="M2937" s="139" t="s">
        <v>428</v>
      </c>
    </row>
    <row r="2938" spans="1:13">
      <c r="A2938" s="189" t="s">
        <v>1809</v>
      </c>
      <c r="B2938" s="189"/>
      <c r="C2938" s="189" t="s">
        <v>5127</v>
      </c>
      <c r="D2938" s="190">
        <v>45597</v>
      </c>
      <c r="E2938" s="191">
        <v>45646</v>
      </c>
      <c r="F2938" s="132">
        <v>5073.57</v>
      </c>
      <c r="G2938" s="193">
        <v>112120503040</v>
      </c>
      <c r="H2938" s="189" t="s">
        <v>5128</v>
      </c>
      <c r="I2938" s="189" t="s">
        <v>2882</v>
      </c>
      <c r="J2938" s="189" t="s">
        <v>387</v>
      </c>
      <c r="L2938" s="140" t="s">
        <v>755</v>
      </c>
      <c r="M2938" s="139" t="s">
        <v>388</v>
      </c>
    </row>
    <row r="2939" spans="1:13">
      <c r="A2939" s="189" t="s">
        <v>1809</v>
      </c>
      <c r="B2939" s="189"/>
      <c r="C2939" s="189" t="s">
        <v>5129</v>
      </c>
      <c r="D2939" s="190">
        <v>45597</v>
      </c>
      <c r="E2939" s="191">
        <v>45646</v>
      </c>
      <c r="F2939" s="132">
        <v>4818.92</v>
      </c>
      <c r="G2939" s="193">
        <v>112120503040</v>
      </c>
      <c r="H2939" s="189" t="s">
        <v>5130</v>
      </c>
      <c r="I2939" s="189" t="s">
        <v>2884</v>
      </c>
      <c r="J2939" s="189" t="s">
        <v>475</v>
      </c>
      <c r="L2939" s="140" t="s">
        <v>755</v>
      </c>
      <c r="M2939" s="139" t="s">
        <v>476</v>
      </c>
    </row>
    <row r="2940" spans="1:13">
      <c r="A2940" s="189" t="s">
        <v>1809</v>
      </c>
      <c r="B2940" s="189"/>
      <c r="C2940" s="189" t="s">
        <v>5131</v>
      </c>
      <c r="D2940" s="190">
        <v>45566</v>
      </c>
      <c r="E2940" s="191">
        <v>45646</v>
      </c>
      <c r="F2940" s="132">
        <v>9904.44</v>
      </c>
      <c r="G2940" s="193">
        <v>112120503040</v>
      </c>
      <c r="H2940" s="189" t="s">
        <v>5132</v>
      </c>
      <c r="I2940" s="189" t="s">
        <v>3482</v>
      </c>
      <c r="J2940" s="189" t="s">
        <v>195</v>
      </c>
      <c r="L2940" s="140" t="s">
        <v>755</v>
      </c>
      <c r="M2940" s="139" t="s">
        <v>196</v>
      </c>
    </row>
    <row r="2941" spans="1:13">
      <c r="A2941" s="189" t="s">
        <v>1809</v>
      </c>
      <c r="B2941" s="189"/>
      <c r="C2941" s="189" t="s">
        <v>5133</v>
      </c>
      <c r="D2941" s="190">
        <v>45597</v>
      </c>
      <c r="E2941" s="191">
        <v>45646</v>
      </c>
      <c r="F2941" s="132">
        <v>18698.93</v>
      </c>
      <c r="G2941" s="193">
        <v>112120503040</v>
      </c>
      <c r="H2941" s="189" t="s">
        <v>5134</v>
      </c>
      <c r="I2941" s="189" t="s">
        <v>3460</v>
      </c>
      <c r="J2941" s="189" t="s">
        <v>177</v>
      </c>
      <c r="L2941" s="140" t="s">
        <v>755</v>
      </c>
      <c r="M2941" s="139" t="s">
        <v>178</v>
      </c>
    </row>
    <row r="2942" spans="1:13">
      <c r="A2942" s="189" t="s">
        <v>1809</v>
      </c>
      <c r="B2942" s="189"/>
      <c r="C2942" s="189" t="s">
        <v>5133</v>
      </c>
      <c r="D2942" s="190">
        <v>45597</v>
      </c>
      <c r="E2942" s="191">
        <v>45646</v>
      </c>
      <c r="F2942" s="132">
        <v>16361.56</v>
      </c>
      <c r="G2942" s="193">
        <v>112120503040</v>
      </c>
      <c r="H2942" s="189" t="s">
        <v>5134</v>
      </c>
      <c r="I2942" s="189" t="s">
        <v>3460</v>
      </c>
      <c r="J2942" s="189" t="s">
        <v>177</v>
      </c>
      <c r="L2942" s="140" t="s">
        <v>755</v>
      </c>
      <c r="M2942" s="139" t="s">
        <v>178</v>
      </c>
    </row>
    <row r="2943" spans="1:13">
      <c r="A2943" s="189" t="s">
        <v>1809</v>
      </c>
      <c r="B2943" s="189"/>
      <c r="C2943" s="189" t="s">
        <v>5135</v>
      </c>
      <c r="D2943" s="190">
        <v>45597</v>
      </c>
      <c r="E2943" s="191">
        <v>45646</v>
      </c>
      <c r="F2943" s="132">
        <v>11417.68</v>
      </c>
      <c r="G2943" s="193">
        <v>112120503040</v>
      </c>
      <c r="H2943" s="189" t="s">
        <v>5136</v>
      </c>
      <c r="I2943" s="189" t="s">
        <v>3462</v>
      </c>
      <c r="J2943" s="189" t="s">
        <v>181</v>
      </c>
      <c r="L2943" s="140" t="s">
        <v>755</v>
      </c>
      <c r="M2943" s="139" t="s">
        <v>182</v>
      </c>
    </row>
    <row r="2944" spans="1:13">
      <c r="A2944" s="189" t="s">
        <v>1809</v>
      </c>
      <c r="B2944" s="189"/>
      <c r="C2944" s="189" t="s">
        <v>5135</v>
      </c>
      <c r="D2944" s="190">
        <v>45597</v>
      </c>
      <c r="E2944" s="191">
        <v>45646</v>
      </c>
      <c r="F2944" s="132">
        <v>9990.4699999999993</v>
      </c>
      <c r="G2944" s="193">
        <v>112120503040</v>
      </c>
      <c r="H2944" s="189" t="s">
        <v>5136</v>
      </c>
      <c r="I2944" s="189" t="s">
        <v>3462</v>
      </c>
      <c r="J2944" s="189" t="s">
        <v>181</v>
      </c>
      <c r="L2944" s="140" t="s">
        <v>755</v>
      </c>
      <c r="M2944" s="139" t="s">
        <v>182</v>
      </c>
    </row>
    <row r="2945" spans="1:13">
      <c r="A2945" s="189" t="s">
        <v>1809</v>
      </c>
      <c r="B2945" s="189"/>
      <c r="C2945" s="189" t="s">
        <v>5137</v>
      </c>
      <c r="D2945" s="190">
        <v>45597</v>
      </c>
      <c r="E2945" s="191">
        <v>45646</v>
      </c>
      <c r="F2945" s="132">
        <v>41919.599999999999</v>
      </c>
      <c r="G2945" s="193">
        <v>112120503040</v>
      </c>
      <c r="H2945" s="189" t="s">
        <v>5138</v>
      </c>
      <c r="I2945" s="189" t="s">
        <v>3463</v>
      </c>
      <c r="J2945" s="189" t="s">
        <v>183</v>
      </c>
      <c r="L2945" s="140" t="s">
        <v>755</v>
      </c>
      <c r="M2945" s="139" t="s">
        <v>184</v>
      </c>
    </row>
    <row r="2946" spans="1:13">
      <c r="A2946" s="189" t="s">
        <v>1809</v>
      </c>
      <c r="B2946" s="189"/>
      <c r="C2946" s="189" t="s">
        <v>5137</v>
      </c>
      <c r="D2946" s="190">
        <v>45597</v>
      </c>
      <c r="E2946" s="191">
        <v>45646</v>
      </c>
      <c r="F2946" s="132">
        <v>36679.64</v>
      </c>
      <c r="G2946" s="193">
        <v>112120503040</v>
      </c>
      <c r="H2946" s="189" t="s">
        <v>5138</v>
      </c>
      <c r="I2946" s="189" t="s">
        <v>3463</v>
      </c>
      <c r="J2946" s="189" t="s">
        <v>183</v>
      </c>
      <c r="L2946" s="140" t="s">
        <v>755</v>
      </c>
      <c r="M2946" s="139" t="s">
        <v>184</v>
      </c>
    </row>
    <row r="2947" spans="1:13">
      <c r="A2947" s="189" t="s">
        <v>1809</v>
      </c>
      <c r="B2947" s="189"/>
      <c r="C2947" s="189" t="s">
        <v>5139</v>
      </c>
      <c r="D2947" s="190">
        <v>45597</v>
      </c>
      <c r="E2947" s="191">
        <v>45646</v>
      </c>
      <c r="F2947" s="132">
        <v>18068.330000000002</v>
      </c>
      <c r="G2947" s="193">
        <v>112120503040</v>
      </c>
      <c r="H2947" s="189" t="s">
        <v>5140</v>
      </c>
      <c r="I2947" s="189" t="s">
        <v>3464</v>
      </c>
      <c r="J2947" s="189" t="s">
        <v>179</v>
      </c>
      <c r="L2947" s="140" t="s">
        <v>755</v>
      </c>
      <c r="M2947" s="139" t="s">
        <v>180</v>
      </c>
    </row>
    <row r="2948" spans="1:13">
      <c r="A2948" s="189" t="s">
        <v>1809</v>
      </c>
      <c r="B2948" s="189"/>
      <c r="C2948" s="189" t="s">
        <v>5139</v>
      </c>
      <c r="D2948" s="190">
        <v>45597</v>
      </c>
      <c r="E2948" s="191">
        <v>45646</v>
      </c>
      <c r="F2948" s="132">
        <v>15809.79</v>
      </c>
      <c r="G2948" s="193">
        <v>112120503040</v>
      </c>
      <c r="H2948" s="189" t="s">
        <v>5140</v>
      </c>
      <c r="I2948" s="189" t="s">
        <v>3464</v>
      </c>
      <c r="J2948" s="189" t="s">
        <v>179</v>
      </c>
      <c r="L2948" s="140" t="s">
        <v>755</v>
      </c>
      <c r="M2948" s="139" t="s">
        <v>180</v>
      </c>
    </row>
    <row r="2949" spans="1:13">
      <c r="A2949" s="189" t="s">
        <v>1809</v>
      </c>
      <c r="B2949" s="189"/>
      <c r="C2949" s="189" t="s">
        <v>5141</v>
      </c>
      <c r="D2949" s="190">
        <v>45597</v>
      </c>
      <c r="E2949" s="191">
        <v>45646</v>
      </c>
      <c r="F2949" s="132">
        <v>5144.6099999999997</v>
      </c>
      <c r="G2949" s="193">
        <v>112120503040</v>
      </c>
      <c r="H2949" s="189" t="s">
        <v>5142</v>
      </c>
      <c r="I2949" s="189" t="s">
        <v>3467</v>
      </c>
      <c r="J2949" s="189" t="s">
        <v>185</v>
      </c>
      <c r="L2949" s="140" t="s">
        <v>755</v>
      </c>
      <c r="M2949" s="139" t="s">
        <v>186</v>
      </c>
    </row>
    <row r="2950" spans="1:13">
      <c r="A2950" s="189" t="s">
        <v>1809</v>
      </c>
      <c r="B2950" s="189"/>
      <c r="C2950" s="189" t="s">
        <v>5141</v>
      </c>
      <c r="D2950" s="190">
        <v>45597</v>
      </c>
      <c r="E2950" s="191">
        <v>45646</v>
      </c>
      <c r="F2950" s="132">
        <v>4501.54</v>
      </c>
      <c r="G2950" s="193">
        <v>112120503040</v>
      </c>
      <c r="H2950" s="189" t="s">
        <v>5142</v>
      </c>
      <c r="I2950" s="189" t="s">
        <v>4388</v>
      </c>
      <c r="J2950" s="189" t="s">
        <v>185</v>
      </c>
      <c r="L2950" s="140" t="s">
        <v>755</v>
      </c>
      <c r="M2950" s="139" t="s">
        <v>186</v>
      </c>
    </row>
    <row r="2951" spans="1:13">
      <c r="A2951" s="189" t="s">
        <v>1809</v>
      </c>
      <c r="B2951" s="189"/>
      <c r="C2951" s="189" t="s">
        <v>5143</v>
      </c>
      <c r="D2951" s="190">
        <v>45597</v>
      </c>
      <c r="E2951" s="191">
        <v>45646</v>
      </c>
      <c r="F2951" s="132">
        <v>5945.22</v>
      </c>
      <c r="G2951" s="193">
        <v>112120503040</v>
      </c>
      <c r="H2951" s="189" t="s">
        <v>5144</v>
      </c>
      <c r="I2951" s="189" t="s">
        <v>3470</v>
      </c>
      <c r="J2951" s="189" t="s">
        <v>187</v>
      </c>
      <c r="L2951" s="140" t="s">
        <v>755</v>
      </c>
      <c r="M2951" s="139" t="s">
        <v>188</v>
      </c>
    </row>
    <row r="2952" spans="1:13">
      <c r="A2952" s="189" t="s">
        <v>1809</v>
      </c>
      <c r="B2952" s="189"/>
      <c r="C2952" s="189" t="s">
        <v>5143</v>
      </c>
      <c r="D2952" s="190">
        <v>45597</v>
      </c>
      <c r="E2952" s="191">
        <v>45646</v>
      </c>
      <c r="F2952" s="132">
        <v>5202.07</v>
      </c>
      <c r="G2952" s="193">
        <v>112120503040</v>
      </c>
      <c r="H2952" s="189" t="s">
        <v>5144</v>
      </c>
      <c r="I2952" s="189" t="s">
        <v>4184</v>
      </c>
      <c r="J2952" s="189" t="s">
        <v>187</v>
      </c>
      <c r="L2952" s="140" t="s">
        <v>755</v>
      </c>
      <c r="M2952" s="139" t="s">
        <v>188</v>
      </c>
    </row>
    <row r="2953" spans="1:13">
      <c r="A2953" s="189" t="s">
        <v>1809</v>
      </c>
      <c r="B2953" s="189"/>
      <c r="C2953" s="189" t="s">
        <v>5145</v>
      </c>
      <c r="D2953" s="190">
        <v>45597</v>
      </c>
      <c r="E2953" s="191">
        <v>45646</v>
      </c>
      <c r="F2953" s="132">
        <v>5015.18</v>
      </c>
      <c r="G2953" s="193">
        <v>112120503040</v>
      </c>
      <c r="H2953" s="189" t="s">
        <v>5146</v>
      </c>
      <c r="I2953" s="189" t="s">
        <v>3474</v>
      </c>
      <c r="J2953" s="189" t="s">
        <v>189</v>
      </c>
      <c r="L2953" s="140" t="s">
        <v>755</v>
      </c>
      <c r="M2953" s="139" t="s">
        <v>190</v>
      </c>
    </row>
    <row r="2954" spans="1:13">
      <c r="A2954" s="189" t="s">
        <v>1809</v>
      </c>
      <c r="B2954" s="189"/>
      <c r="C2954" s="189" t="s">
        <v>5145</v>
      </c>
      <c r="D2954" s="190">
        <v>45597</v>
      </c>
      <c r="E2954" s="191">
        <v>45646</v>
      </c>
      <c r="F2954" s="132">
        <v>4388.29</v>
      </c>
      <c r="G2954" s="193">
        <v>112120503040</v>
      </c>
      <c r="H2954" s="189" t="s">
        <v>5146</v>
      </c>
      <c r="I2954" s="189" t="s">
        <v>3474</v>
      </c>
      <c r="J2954" s="189" t="s">
        <v>189</v>
      </c>
      <c r="L2954" s="140" t="s">
        <v>755</v>
      </c>
      <c r="M2954" s="139" t="s">
        <v>190</v>
      </c>
    </row>
    <row r="2955" spans="1:13">
      <c r="A2955" s="189" t="s">
        <v>1809</v>
      </c>
      <c r="B2955" s="189"/>
      <c r="C2955" s="189" t="s">
        <v>5147</v>
      </c>
      <c r="D2955" s="190">
        <v>45597</v>
      </c>
      <c r="E2955" s="191">
        <v>45646</v>
      </c>
      <c r="F2955" s="132">
        <v>2825.43</v>
      </c>
      <c r="G2955" s="193">
        <v>112120503040</v>
      </c>
      <c r="H2955" s="189" t="s">
        <v>5148</v>
      </c>
      <c r="I2955" s="189" t="s">
        <v>3476</v>
      </c>
      <c r="J2955" s="189" t="s">
        <v>191</v>
      </c>
      <c r="L2955" s="140" t="s">
        <v>755</v>
      </c>
      <c r="M2955" s="139" t="s">
        <v>192</v>
      </c>
    </row>
    <row r="2956" spans="1:13">
      <c r="A2956" s="189" t="s">
        <v>1809</v>
      </c>
      <c r="B2956" s="189"/>
      <c r="C2956" s="189" t="s">
        <v>5147</v>
      </c>
      <c r="D2956" s="190">
        <v>45597</v>
      </c>
      <c r="E2956" s="191">
        <v>45646</v>
      </c>
      <c r="F2956" s="132">
        <v>2472.2600000000002</v>
      </c>
      <c r="G2956" s="193">
        <v>112120503040</v>
      </c>
      <c r="H2956" s="189" t="s">
        <v>5148</v>
      </c>
      <c r="I2956" s="189" t="s">
        <v>4119</v>
      </c>
      <c r="J2956" s="189" t="s">
        <v>191</v>
      </c>
      <c r="L2956" s="140" t="s">
        <v>755</v>
      </c>
      <c r="M2956" s="139" t="s">
        <v>192</v>
      </c>
    </row>
    <row r="2957" spans="1:13">
      <c r="A2957" s="189" t="s">
        <v>1809</v>
      </c>
      <c r="B2957" s="189"/>
      <c r="C2957" s="189" t="s">
        <v>5149</v>
      </c>
      <c r="D2957" s="190">
        <v>45597</v>
      </c>
      <c r="E2957" s="191">
        <v>45646</v>
      </c>
      <c r="F2957" s="132">
        <v>3549.68</v>
      </c>
      <c r="G2957" s="193">
        <v>112120503040</v>
      </c>
      <c r="H2957" s="189" t="s">
        <v>5150</v>
      </c>
      <c r="I2957" s="189" t="s">
        <v>3478</v>
      </c>
      <c r="J2957" s="189" t="s">
        <v>183</v>
      </c>
      <c r="L2957" s="140" t="s">
        <v>755</v>
      </c>
      <c r="M2957" s="139" t="s">
        <v>184</v>
      </c>
    </row>
    <row r="2958" spans="1:13">
      <c r="A2958" s="189" t="s">
        <v>1809</v>
      </c>
      <c r="B2958" s="189"/>
      <c r="C2958" s="189" t="s">
        <v>5149</v>
      </c>
      <c r="D2958" s="190">
        <v>45597</v>
      </c>
      <c r="E2958" s="191">
        <v>45646</v>
      </c>
      <c r="F2958" s="132">
        <v>3105.97</v>
      </c>
      <c r="G2958" s="193">
        <v>112120503040</v>
      </c>
      <c r="H2958" s="189" t="s">
        <v>5150</v>
      </c>
      <c r="I2958" s="189" t="s">
        <v>4391</v>
      </c>
      <c r="J2958" s="189" t="s">
        <v>501</v>
      </c>
      <c r="L2958" s="140" t="s">
        <v>755</v>
      </c>
      <c r="M2958" s="139" t="s">
        <v>502</v>
      </c>
    </row>
    <row r="2959" spans="1:13">
      <c r="A2959" s="189" t="s">
        <v>1809</v>
      </c>
      <c r="B2959" s="189"/>
      <c r="C2959" s="189" t="s">
        <v>5151</v>
      </c>
      <c r="D2959" s="190">
        <v>45597</v>
      </c>
      <c r="E2959" s="191">
        <v>45646</v>
      </c>
      <c r="F2959" s="132">
        <v>4932.51</v>
      </c>
      <c r="G2959" s="193">
        <v>112120503040</v>
      </c>
      <c r="H2959" s="189" t="s">
        <v>5152</v>
      </c>
      <c r="I2959" s="189" t="s">
        <v>3480</v>
      </c>
      <c r="J2959" s="189" t="s">
        <v>193</v>
      </c>
      <c r="L2959" s="140" t="s">
        <v>755</v>
      </c>
      <c r="M2959" s="139" t="s">
        <v>194</v>
      </c>
    </row>
    <row r="2960" spans="1:13">
      <c r="A2960" s="189" t="s">
        <v>1809</v>
      </c>
      <c r="B2960" s="189"/>
      <c r="C2960" s="189" t="s">
        <v>5151</v>
      </c>
      <c r="D2960" s="190">
        <v>45597</v>
      </c>
      <c r="E2960" s="191">
        <v>45646</v>
      </c>
      <c r="F2960" s="132">
        <v>4315.9399999999996</v>
      </c>
      <c r="G2960" s="193">
        <v>112120503040</v>
      </c>
      <c r="H2960" s="189" t="s">
        <v>5152</v>
      </c>
      <c r="I2960" s="189" t="s">
        <v>3480</v>
      </c>
      <c r="J2960" s="189" t="s">
        <v>193</v>
      </c>
      <c r="L2960" s="140" t="s">
        <v>755</v>
      </c>
      <c r="M2960" s="139" t="s">
        <v>194</v>
      </c>
    </row>
    <row r="2961" spans="1:13">
      <c r="A2961" s="189" t="s">
        <v>1809</v>
      </c>
      <c r="B2961" s="189"/>
      <c r="C2961" s="189" t="s">
        <v>5153</v>
      </c>
      <c r="D2961" s="190">
        <v>45597</v>
      </c>
      <c r="E2961" s="191">
        <v>45646</v>
      </c>
      <c r="F2961" s="132">
        <v>5286.66</v>
      </c>
      <c r="G2961" s="193">
        <v>112120503040</v>
      </c>
      <c r="H2961" s="189" t="s">
        <v>5154</v>
      </c>
      <c r="I2961" s="189" t="s">
        <v>3482</v>
      </c>
      <c r="J2961" s="189" t="s">
        <v>195</v>
      </c>
      <c r="L2961" s="140" t="s">
        <v>755</v>
      </c>
      <c r="M2961" s="139" t="s">
        <v>196</v>
      </c>
    </row>
    <row r="2962" spans="1:13">
      <c r="A2962" s="189" t="s">
        <v>1809</v>
      </c>
      <c r="B2962" s="189"/>
      <c r="C2962" s="189" t="s">
        <v>5153</v>
      </c>
      <c r="D2962" s="190">
        <v>45597</v>
      </c>
      <c r="E2962" s="191">
        <v>45646</v>
      </c>
      <c r="F2962" s="132">
        <v>4625.82</v>
      </c>
      <c r="G2962" s="193">
        <v>112120503040</v>
      </c>
      <c r="H2962" s="189" t="s">
        <v>5154</v>
      </c>
      <c r="I2962" s="189" t="s">
        <v>4226</v>
      </c>
      <c r="J2962" s="189" t="s">
        <v>195</v>
      </c>
      <c r="L2962" s="140" t="s">
        <v>755</v>
      </c>
      <c r="M2962" s="139" t="s">
        <v>196</v>
      </c>
    </row>
    <row r="2963" spans="1:13">
      <c r="A2963" s="189" t="s">
        <v>1809</v>
      </c>
      <c r="B2963" s="189"/>
      <c r="C2963" s="189" t="s">
        <v>5155</v>
      </c>
      <c r="D2963" s="190">
        <v>45597</v>
      </c>
      <c r="E2963" s="191">
        <v>45646</v>
      </c>
      <c r="F2963" s="132">
        <v>89778.08</v>
      </c>
      <c r="G2963" s="193">
        <v>112120503040</v>
      </c>
      <c r="H2963" s="189" t="s">
        <v>5156</v>
      </c>
      <c r="I2963" s="189" t="s">
        <v>3465</v>
      </c>
      <c r="J2963" s="189" t="s">
        <v>175</v>
      </c>
      <c r="L2963" s="140" t="s">
        <v>755</v>
      </c>
      <c r="M2963" s="139" t="s">
        <v>176</v>
      </c>
    </row>
    <row r="2964" spans="1:13">
      <c r="A2964" s="189" t="s">
        <v>1809</v>
      </c>
      <c r="B2964" s="189"/>
      <c r="C2964" s="189" t="s">
        <v>5155</v>
      </c>
      <c r="D2964" s="190">
        <v>45597</v>
      </c>
      <c r="E2964" s="191">
        <v>45646</v>
      </c>
      <c r="F2964" s="132">
        <v>78555.81</v>
      </c>
      <c r="G2964" s="193">
        <v>112120503040</v>
      </c>
      <c r="H2964" s="189" t="s">
        <v>5156</v>
      </c>
      <c r="I2964" s="189" t="s">
        <v>3465</v>
      </c>
      <c r="J2964" s="189" t="s">
        <v>175</v>
      </c>
      <c r="L2964" s="140" t="s">
        <v>755</v>
      </c>
      <c r="M2964" s="139" t="s">
        <v>176</v>
      </c>
    </row>
    <row r="2965" spans="1:13">
      <c r="A2965" s="189" t="s">
        <v>1809</v>
      </c>
      <c r="B2965" s="189"/>
      <c r="C2965" s="189" t="s">
        <v>5157</v>
      </c>
      <c r="D2965" s="190">
        <v>45597</v>
      </c>
      <c r="E2965" s="191">
        <v>45646</v>
      </c>
      <c r="F2965" s="132">
        <v>3306.91</v>
      </c>
      <c r="G2965" s="193">
        <v>112120503040</v>
      </c>
      <c r="H2965" s="189" t="s">
        <v>5158</v>
      </c>
      <c r="I2965" s="189" t="s">
        <v>3472</v>
      </c>
      <c r="J2965" s="189" t="s">
        <v>173</v>
      </c>
      <c r="L2965" s="140" t="s">
        <v>755</v>
      </c>
      <c r="M2965" s="139" t="s">
        <v>174</v>
      </c>
    </row>
    <row r="2966" spans="1:13">
      <c r="A2966" s="189" t="s">
        <v>1809</v>
      </c>
      <c r="B2966" s="189"/>
      <c r="C2966" s="189" t="s">
        <v>5157</v>
      </c>
      <c r="D2966" s="190">
        <v>45597</v>
      </c>
      <c r="E2966" s="191">
        <v>45646</v>
      </c>
      <c r="F2966" s="132">
        <v>2893.54</v>
      </c>
      <c r="G2966" s="193">
        <v>112120503040</v>
      </c>
      <c r="H2966" s="189" t="s">
        <v>5158</v>
      </c>
      <c r="I2966" s="189" t="s">
        <v>4124</v>
      </c>
      <c r="J2966" s="189" t="s">
        <v>173</v>
      </c>
      <c r="L2966" s="140" t="s">
        <v>755</v>
      </c>
      <c r="M2966" s="139" t="s">
        <v>174</v>
      </c>
    </row>
    <row r="2967" spans="1:13">
      <c r="A2967" s="189" t="s">
        <v>1809</v>
      </c>
      <c r="B2967" s="189"/>
      <c r="C2967" s="189" t="s">
        <v>5159</v>
      </c>
      <c r="D2967" s="190">
        <v>45597</v>
      </c>
      <c r="E2967" s="191">
        <v>45646</v>
      </c>
      <c r="F2967" s="132">
        <v>3110.48</v>
      </c>
      <c r="G2967" s="193">
        <v>112120503040</v>
      </c>
      <c r="H2967" s="189" t="s">
        <v>5160</v>
      </c>
      <c r="I2967" s="189" t="s">
        <v>3360</v>
      </c>
      <c r="J2967" s="189" t="s">
        <v>363</v>
      </c>
      <c r="L2967" s="140" t="s">
        <v>755</v>
      </c>
      <c r="M2967" s="139" t="s">
        <v>364</v>
      </c>
    </row>
    <row r="2968" spans="1:13">
      <c r="A2968" s="189" t="s">
        <v>1809</v>
      </c>
      <c r="B2968" s="189"/>
      <c r="C2968" s="189" t="s">
        <v>5161</v>
      </c>
      <c r="D2968" s="190">
        <v>45597</v>
      </c>
      <c r="E2968" s="191">
        <v>45646</v>
      </c>
      <c r="F2968" s="132">
        <v>1696.32</v>
      </c>
      <c r="G2968" s="193">
        <v>112120503040</v>
      </c>
      <c r="H2968" s="189" t="s">
        <v>5162</v>
      </c>
      <c r="I2968" s="189" t="s">
        <v>3362</v>
      </c>
      <c r="J2968" s="189" t="s">
        <v>367</v>
      </c>
      <c r="L2968" s="140" t="s">
        <v>755</v>
      </c>
      <c r="M2968" s="139" t="s">
        <v>368</v>
      </c>
    </row>
    <row r="2969" spans="1:13">
      <c r="A2969" s="189" t="s">
        <v>1809</v>
      </c>
      <c r="B2969" s="189"/>
      <c r="C2969" s="189" t="s">
        <v>5163</v>
      </c>
      <c r="D2969" s="190">
        <v>45597</v>
      </c>
      <c r="E2969" s="191">
        <v>45646</v>
      </c>
      <c r="F2969" s="132">
        <v>2704.96</v>
      </c>
      <c r="G2969" s="193">
        <v>112120503040</v>
      </c>
      <c r="H2969" s="189" t="s">
        <v>5164</v>
      </c>
      <c r="I2969" s="189" t="s">
        <v>3364</v>
      </c>
      <c r="J2969" s="189" t="s">
        <v>381</v>
      </c>
      <c r="L2969" s="140" t="s">
        <v>755</v>
      </c>
      <c r="M2969" s="139" t="s">
        <v>382</v>
      </c>
    </row>
    <row r="2970" spans="1:13">
      <c r="A2970" s="189" t="s">
        <v>1809</v>
      </c>
      <c r="B2970" s="189"/>
      <c r="C2970" s="189" t="s">
        <v>5165</v>
      </c>
      <c r="D2970" s="190">
        <v>45597</v>
      </c>
      <c r="E2970" s="191">
        <v>45646</v>
      </c>
      <c r="F2970" s="132">
        <v>33793.94</v>
      </c>
      <c r="G2970" s="193">
        <v>112120503040</v>
      </c>
      <c r="H2970" s="189" t="s">
        <v>5166</v>
      </c>
      <c r="I2970" s="189" t="s">
        <v>3366</v>
      </c>
      <c r="J2970" s="189" t="s">
        <v>167</v>
      </c>
      <c r="L2970" s="140" t="s">
        <v>755</v>
      </c>
      <c r="M2970" s="139" t="s">
        <v>168</v>
      </c>
    </row>
    <row r="2971" spans="1:13">
      <c r="A2971" s="189" t="s">
        <v>1809</v>
      </c>
      <c r="B2971" s="189"/>
      <c r="C2971" s="189" t="s">
        <v>5167</v>
      </c>
      <c r="D2971" s="190">
        <v>45597</v>
      </c>
      <c r="E2971" s="191">
        <v>45646</v>
      </c>
      <c r="F2971" s="132">
        <v>16512.21</v>
      </c>
      <c r="G2971" s="193">
        <v>112120503040</v>
      </c>
      <c r="H2971" s="189" t="s">
        <v>5168</v>
      </c>
      <c r="I2971" s="189" t="s">
        <v>3368</v>
      </c>
      <c r="J2971" s="189" t="s">
        <v>169</v>
      </c>
      <c r="L2971" s="140" t="s">
        <v>755</v>
      </c>
      <c r="M2971" s="139" t="s">
        <v>170</v>
      </c>
    </row>
    <row r="2972" spans="1:13">
      <c r="A2972" s="189" t="s">
        <v>1809</v>
      </c>
      <c r="B2972" s="189"/>
      <c r="C2972" s="189" t="s">
        <v>5169</v>
      </c>
      <c r="D2972" s="190">
        <v>45597</v>
      </c>
      <c r="E2972" s="191">
        <v>45646</v>
      </c>
      <c r="F2972" s="132">
        <v>8342.39</v>
      </c>
      <c r="G2972" s="193">
        <v>112120503040</v>
      </c>
      <c r="H2972" s="189" t="s">
        <v>5170</v>
      </c>
      <c r="I2972" s="189" t="s">
        <v>3370</v>
      </c>
      <c r="J2972" s="189" t="s">
        <v>393</v>
      </c>
      <c r="L2972" s="140" t="s">
        <v>755</v>
      </c>
      <c r="M2972" s="139" t="s">
        <v>394</v>
      </c>
    </row>
    <row r="2973" spans="1:13">
      <c r="A2973" s="189" t="s">
        <v>1809</v>
      </c>
      <c r="B2973" s="189"/>
      <c r="C2973" s="189" t="s">
        <v>5171</v>
      </c>
      <c r="D2973" s="190">
        <v>45597</v>
      </c>
      <c r="E2973" s="191">
        <v>45646</v>
      </c>
      <c r="F2973" s="132">
        <v>6089</v>
      </c>
      <c r="G2973" s="193">
        <v>112120503040</v>
      </c>
      <c r="H2973" s="189" t="s">
        <v>5172</v>
      </c>
      <c r="I2973" s="189" t="s">
        <v>3372</v>
      </c>
      <c r="J2973" s="189" t="s">
        <v>20</v>
      </c>
      <c r="L2973" s="140" t="s">
        <v>755</v>
      </c>
      <c r="M2973" s="139" t="s">
        <v>21</v>
      </c>
    </row>
    <row r="2974" spans="1:13">
      <c r="A2974" s="189" t="s">
        <v>1809</v>
      </c>
      <c r="B2974" s="189"/>
      <c r="C2974" s="189" t="s">
        <v>5173</v>
      </c>
      <c r="D2974" s="190">
        <v>45597</v>
      </c>
      <c r="E2974" s="191">
        <v>45646</v>
      </c>
      <c r="F2974" s="132">
        <v>2704.96</v>
      </c>
      <c r="G2974" s="193">
        <v>112120503040</v>
      </c>
      <c r="H2974" s="189" t="s">
        <v>5174</v>
      </c>
      <c r="I2974" s="189" t="s">
        <v>3374</v>
      </c>
      <c r="J2974" s="189" t="s">
        <v>411</v>
      </c>
      <c r="L2974" s="140" t="s">
        <v>755</v>
      </c>
      <c r="M2974" s="139" t="s">
        <v>412</v>
      </c>
    </row>
    <row r="2975" spans="1:13">
      <c r="A2975" s="189" t="s">
        <v>1809</v>
      </c>
      <c r="B2975" s="189"/>
      <c r="C2975" s="189" t="s">
        <v>5175</v>
      </c>
      <c r="D2975" s="190">
        <v>45597</v>
      </c>
      <c r="E2975" s="191">
        <v>45646</v>
      </c>
      <c r="F2975" s="132">
        <v>2704.96</v>
      </c>
      <c r="G2975" s="193">
        <v>112120503040</v>
      </c>
      <c r="H2975" s="189" t="s">
        <v>5176</v>
      </c>
      <c r="I2975" s="189" t="s">
        <v>3376</v>
      </c>
      <c r="J2975" s="189" t="s">
        <v>419</v>
      </c>
      <c r="L2975" s="140" t="s">
        <v>755</v>
      </c>
      <c r="M2975" s="139" t="s">
        <v>420</v>
      </c>
    </row>
    <row r="2976" spans="1:13">
      <c r="A2976" s="189" t="s">
        <v>1809</v>
      </c>
      <c r="B2976" s="189"/>
      <c r="C2976" s="189" t="s">
        <v>5177</v>
      </c>
      <c r="D2976" s="190">
        <v>45597</v>
      </c>
      <c r="E2976" s="191">
        <v>45646</v>
      </c>
      <c r="F2976" s="132">
        <v>2702.45</v>
      </c>
      <c r="G2976" s="193">
        <v>112120503040</v>
      </c>
      <c r="H2976" s="189" t="s">
        <v>5178</v>
      </c>
      <c r="I2976" s="189" t="s">
        <v>3378</v>
      </c>
      <c r="J2976" s="189" t="s">
        <v>423</v>
      </c>
      <c r="L2976" s="140" t="s">
        <v>755</v>
      </c>
      <c r="M2976" s="139" t="s">
        <v>424</v>
      </c>
    </row>
    <row r="2977" spans="1:13">
      <c r="A2977" s="189" t="s">
        <v>1809</v>
      </c>
      <c r="B2977" s="189"/>
      <c r="C2977" s="189" t="s">
        <v>5179</v>
      </c>
      <c r="D2977" s="190">
        <v>45597</v>
      </c>
      <c r="E2977" s="191">
        <v>45646</v>
      </c>
      <c r="F2977" s="132">
        <v>17983.36</v>
      </c>
      <c r="G2977" s="193">
        <v>112120503040</v>
      </c>
      <c r="H2977" s="189" t="s">
        <v>5180</v>
      </c>
      <c r="I2977" s="189" t="s">
        <v>1864</v>
      </c>
      <c r="J2977" s="189" t="s">
        <v>171</v>
      </c>
      <c r="L2977" s="140" t="s">
        <v>755</v>
      </c>
      <c r="M2977" s="139" t="s">
        <v>172</v>
      </c>
    </row>
    <row r="2978" spans="1:13">
      <c r="A2978" s="189" t="s">
        <v>1809</v>
      </c>
      <c r="B2978" s="189"/>
      <c r="C2978" s="189" t="s">
        <v>5181</v>
      </c>
      <c r="D2978" s="190">
        <v>45597</v>
      </c>
      <c r="E2978" s="191">
        <v>45646</v>
      </c>
      <c r="F2978" s="132">
        <v>2704.96</v>
      </c>
      <c r="G2978" s="193">
        <v>112120503040</v>
      </c>
      <c r="H2978" s="189" t="s">
        <v>5182</v>
      </c>
      <c r="I2978" s="189" t="s">
        <v>3381</v>
      </c>
      <c r="J2978" s="189" t="s">
        <v>445</v>
      </c>
      <c r="L2978" s="140" t="s">
        <v>755</v>
      </c>
      <c r="M2978" s="139" t="s">
        <v>446</v>
      </c>
    </row>
    <row r="2979" spans="1:13">
      <c r="A2979" s="189" t="s">
        <v>1809</v>
      </c>
      <c r="B2979" s="189"/>
      <c r="C2979" s="189" t="s">
        <v>5183</v>
      </c>
      <c r="D2979" s="190">
        <v>45597</v>
      </c>
      <c r="E2979" s="191">
        <v>45646</v>
      </c>
      <c r="F2979" s="132">
        <v>3110.48</v>
      </c>
      <c r="G2979" s="193">
        <v>112120503040</v>
      </c>
      <c r="H2979" s="189" t="s">
        <v>5184</v>
      </c>
      <c r="I2979" s="189" t="s">
        <v>3385</v>
      </c>
      <c r="J2979" s="189" t="s">
        <v>447</v>
      </c>
      <c r="L2979" s="140" t="s">
        <v>755</v>
      </c>
      <c r="M2979" s="139" t="s">
        <v>448</v>
      </c>
    </row>
    <row r="2980" spans="1:13">
      <c r="A2980" s="189" t="s">
        <v>1809</v>
      </c>
      <c r="B2980" s="189"/>
      <c r="C2980" s="189" t="s">
        <v>5185</v>
      </c>
      <c r="D2980" s="190">
        <v>45597</v>
      </c>
      <c r="E2980" s="191">
        <v>45646</v>
      </c>
      <c r="F2980" s="132">
        <v>21006.04</v>
      </c>
      <c r="G2980" s="193">
        <v>112120503040</v>
      </c>
      <c r="H2980" s="189" t="s">
        <v>5186</v>
      </c>
      <c r="I2980" s="189" t="s">
        <v>2179</v>
      </c>
      <c r="J2980" s="189" t="s">
        <v>449</v>
      </c>
      <c r="L2980" s="140" t="s">
        <v>755</v>
      </c>
      <c r="M2980" s="139" t="s">
        <v>450</v>
      </c>
    </row>
    <row r="2981" spans="1:13">
      <c r="A2981" s="189" t="s">
        <v>1809</v>
      </c>
      <c r="B2981" s="189"/>
      <c r="C2981" s="189" t="s">
        <v>5187</v>
      </c>
      <c r="D2981" s="190">
        <v>45597</v>
      </c>
      <c r="E2981" s="191">
        <v>45646</v>
      </c>
      <c r="F2981" s="132">
        <v>2704.96</v>
      </c>
      <c r="G2981" s="193">
        <v>112120503040</v>
      </c>
      <c r="H2981" s="189" t="s">
        <v>5188</v>
      </c>
      <c r="I2981" s="189" t="s">
        <v>3388</v>
      </c>
      <c r="J2981" s="189" t="s">
        <v>451</v>
      </c>
      <c r="K2981" s="136"/>
      <c r="L2981" s="140" t="s">
        <v>755</v>
      </c>
      <c r="M2981" s="139" t="s">
        <v>452</v>
      </c>
    </row>
    <row r="2982" spans="1:13">
      <c r="A2982" s="189" t="s">
        <v>1809</v>
      </c>
      <c r="B2982" s="189"/>
      <c r="C2982" s="189" t="s">
        <v>5189</v>
      </c>
      <c r="D2982" s="190">
        <v>45597</v>
      </c>
      <c r="E2982" s="191">
        <v>45646</v>
      </c>
      <c r="F2982" s="132">
        <v>2702.45</v>
      </c>
      <c r="G2982" s="193">
        <v>112120503040</v>
      </c>
      <c r="H2982" s="189" t="s">
        <v>5190</v>
      </c>
      <c r="I2982" s="189" t="s">
        <v>3390</v>
      </c>
      <c r="J2982" s="189" t="s">
        <v>455</v>
      </c>
      <c r="K2982" s="136"/>
      <c r="L2982" s="140" t="s">
        <v>755</v>
      </c>
      <c r="M2982" s="139" t="s">
        <v>456</v>
      </c>
    </row>
    <row r="2983" spans="1:13">
      <c r="A2983" s="189" t="s">
        <v>1809</v>
      </c>
      <c r="B2983" s="189"/>
      <c r="C2983" s="189" t="s">
        <v>5191</v>
      </c>
      <c r="D2983" s="190">
        <v>45597</v>
      </c>
      <c r="E2983" s="191">
        <v>45646</v>
      </c>
      <c r="F2983" s="132">
        <v>3724.99</v>
      </c>
      <c r="G2983" s="193">
        <v>112120503040</v>
      </c>
      <c r="H2983" s="189" t="s">
        <v>5192</v>
      </c>
      <c r="I2983" s="189" t="s">
        <v>3392</v>
      </c>
      <c r="J2983" s="189" t="s">
        <v>22</v>
      </c>
      <c r="K2983" s="136"/>
      <c r="L2983" s="140" t="s">
        <v>755</v>
      </c>
      <c r="M2983" s="139" t="s">
        <v>23</v>
      </c>
    </row>
    <row r="2984" spans="1:13">
      <c r="A2984" s="189" t="s">
        <v>1809</v>
      </c>
      <c r="B2984" s="189"/>
      <c r="C2984" s="189" t="s">
        <v>5193</v>
      </c>
      <c r="D2984" s="190">
        <v>45597</v>
      </c>
      <c r="E2984" s="191">
        <v>45646</v>
      </c>
      <c r="F2984" s="132">
        <v>2702.45</v>
      </c>
      <c r="G2984" s="193">
        <v>112120503040</v>
      </c>
      <c r="H2984" s="189" t="s">
        <v>5194</v>
      </c>
      <c r="I2984" s="189" t="s">
        <v>3394</v>
      </c>
      <c r="J2984" s="189" t="s">
        <v>461</v>
      </c>
      <c r="L2984" s="140" t="s">
        <v>755</v>
      </c>
      <c r="M2984" s="139" t="s">
        <v>462</v>
      </c>
    </row>
    <row r="2985" spans="1:13">
      <c r="A2985" s="189" t="s">
        <v>1809</v>
      </c>
      <c r="B2985" s="189"/>
      <c r="C2985" s="189" t="s">
        <v>5195</v>
      </c>
      <c r="D2985" s="190">
        <v>45597</v>
      </c>
      <c r="E2985" s="191">
        <v>45646</v>
      </c>
      <c r="F2985" s="132">
        <v>27439.05</v>
      </c>
      <c r="G2985" s="193">
        <v>112120503040</v>
      </c>
      <c r="H2985" s="189" t="s">
        <v>5196</v>
      </c>
      <c r="I2985" s="189" t="s">
        <v>3396</v>
      </c>
      <c r="J2985" s="189" t="s">
        <v>28</v>
      </c>
      <c r="L2985" s="140" t="s">
        <v>755</v>
      </c>
      <c r="M2985" s="139" t="s">
        <v>29</v>
      </c>
    </row>
    <row r="2986" spans="1:13">
      <c r="A2986" s="189" t="s">
        <v>1809</v>
      </c>
      <c r="B2986" s="189"/>
      <c r="C2986" s="189" t="s">
        <v>5197</v>
      </c>
      <c r="D2986" s="190">
        <v>45597</v>
      </c>
      <c r="E2986" s="191">
        <v>45646</v>
      </c>
      <c r="F2986" s="132">
        <v>46823.94</v>
      </c>
      <c r="G2986" s="193">
        <v>112120503040</v>
      </c>
      <c r="H2986" s="189" t="s">
        <v>5198</v>
      </c>
      <c r="I2986" s="189" t="s">
        <v>3398</v>
      </c>
      <c r="J2986" s="189" t="s">
        <v>163</v>
      </c>
      <c r="L2986" s="140" t="s">
        <v>755</v>
      </c>
      <c r="M2986" s="139" t="s">
        <v>164</v>
      </c>
    </row>
    <row r="2987" spans="1:13">
      <c r="A2987" s="189" t="s">
        <v>1809</v>
      </c>
      <c r="B2987" s="189"/>
      <c r="C2987" s="189" t="s">
        <v>5199</v>
      </c>
      <c r="D2987" s="190">
        <v>45597</v>
      </c>
      <c r="E2987" s="191">
        <v>45646</v>
      </c>
      <c r="F2987" s="132">
        <v>15950.43</v>
      </c>
      <c r="G2987" s="193">
        <v>112120503040</v>
      </c>
      <c r="H2987" s="189" t="s">
        <v>5200</v>
      </c>
      <c r="I2987" s="189" t="s">
        <v>3400</v>
      </c>
      <c r="J2987" s="189" t="s">
        <v>165</v>
      </c>
      <c r="L2987" s="140" t="s">
        <v>755</v>
      </c>
      <c r="M2987" s="139" t="s">
        <v>166</v>
      </c>
    </row>
    <row r="2988" spans="1:13">
      <c r="A2988" s="189" t="s">
        <v>1809</v>
      </c>
      <c r="B2988" s="189"/>
      <c r="C2988" s="189" t="s">
        <v>5201</v>
      </c>
      <c r="D2988" s="190">
        <v>45597</v>
      </c>
      <c r="E2988" s="191">
        <v>45646</v>
      </c>
      <c r="F2988" s="132">
        <v>2704.96</v>
      </c>
      <c r="G2988" s="193">
        <v>112120503040</v>
      </c>
      <c r="H2988" s="189" t="s">
        <v>5202</v>
      </c>
      <c r="I2988" s="189" t="s">
        <v>3402</v>
      </c>
      <c r="J2988" s="189" t="s">
        <v>473</v>
      </c>
      <c r="L2988" s="140" t="s">
        <v>755</v>
      </c>
      <c r="M2988" s="139" t="s">
        <v>474</v>
      </c>
    </row>
    <row r="2989" spans="1:13">
      <c r="A2989" s="189" t="s">
        <v>1809</v>
      </c>
      <c r="B2989" s="189"/>
      <c r="C2989" s="189" t="s">
        <v>5203</v>
      </c>
      <c r="D2989" s="190">
        <v>45597</v>
      </c>
      <c r="E2989" s="191">
        <v>45646</v>
      </c>
      <c r="F2989" s="132">
        <v>9968.5499999999993</v>
      </c>
      <c r="G2989" s="193">
        <v>112120503040</v>
      </c>
      <c r="H2989" s="189" t="s">
        <v>5204</v>
      </c>
      <c r="I2989" s="189" t="s">
        <v>3404</v>
      </c>
      <c r="J2989" s="189" t="s">
        <v>477</v>
      </c>
      <c r="L2989" s="140" t="s">
        <v>755</v>
      </c>
      <c r="M2989" s="139" t="s">
        <v>478</v>
      </c>
    </row>
    <row r="2990" spans="1:13">
      <c r="A2990" s="189" t="s">
        <v>1809</v>
      </c>
      <c r="B2990" s="189"/>
      <c r="C2990" s="189" t="s">
        <v>5205</v>
      </c>
      <c r="D2990" s="190">
        <v>45597</v>
      </c>
      <c r="E2990" s="191">
        <v>45646</v>
      </c>
      <c r="F2990" s="132">
        <v>2702.45</v>
      </c>
      <c r="G2990" s="193">
        <v>112120503040</v>
      </c>
      <c r="H2990" s="189" t="s">
        <v>5206</v>
      </c>
      <c r="I2990" s="189" t="s">
        <v>3406</v>
      </c>
      <c r="J2990" s="189" t="s">
        <v>479</v>
      </c>
      <c r="L2990" s="140" t="s">
        <v>755</v>
      </c>
      <c r="M2990" s="139" t="s">
        <v>480</v>
      </c>
    </row>
    <row r="2991" spans="1:13">
      <c r="A2991" s="189" t="s">
        <v>1809</v>
      </c>
      <c r="B2991" s="189"/>
      <c r="C2991" s="189" t="s">
        <v>5207</v>
      </c>
      <c r="D2991" s="190">
        <v>45597</v>
      </c>
      <c r="E2991" s="191">
        <v>45646</v>
      </c>
      <c r="F2991" s="132">
        <v>5168.46</v>
      </c>
      <c r="G2991" s="193">
        <v>112120503040</v>
      </c>
      <c r="H2991" s="189" t="s">
        <v>5208</v>
      </c>
      <c r="I2991" s="189" t="s">
        <v>3383</v>
      </c>
      <c r="J2991" s="189" t="s">
        <v>503</v>
      </c>
      <c r="L2991" s="140" t="s">
        <v>755</v>
      </c>
      <c r="M2991" s="139" t="s">
        <v>504</v>
      </c>
    </row>
    <row r="2992" spans="1:13">
      <c r="A2992" s="189" t="s">
        <v>1885</v>
      </c>
      <c r="B2992" s="189"/>
      <c r="C2992" s="189" t="s">
        <v>5209</v>
      </c>
      <c r="D2992" s="190">
        <v>45627</v>
      </c>
      <c r="E2992" s="191">
        <v>45646</v>
      </c>
      <c r="F2992" s="132">
        <v>8445.5</v>
      </c>
      <c r="G2992" s="193">
        <v>112120603020</v>
      </c>
      <c r="H2992" s="189" t="s">
        <v>1860</v>
      </c>
      <c r="I2992" s="189" t="s">
        <v>4108</v>
      </c>
      <c r="J2992" s="189" t="s">
        <v>319</v>
      </c>
      <c r="L2992" s="140" t="s">
        <v>755</v>
      </c>
      <c r="M2992" s="139" t="s">
        <v>320</v>
      </c>
    </row>
    <row r="2993" spans="1:13">
      <c r="A2993" s="189" t="s">
        <v>1886</v>
      </c>
      <c r="B2993" s="189"/>
      <c r="C2993" s="189" t="s">
        <v>5210</v>
      </c>
      <c r="D2993" s="190">
        <v>45597</v>
      </c>
      <c r="E2993" s="191">
        <v>45646</v>
      </c>
      <c r="F2993" s="132">
        <v>14836.78</v>
      </c>
      <c r="G2993" s="193">
        <v>112120612130</v>
      </c>
      <c r="H2993" s="189" t="s">
        <v>1872</v>
      </c>
      <c r="I2993" s="189" t="s">
        <v>5211</v>
      </c>
      <c r="J2993" s="189" t="s">
        <v>167</v>
      </c>
      <c r="L2993" s="140" t="s">
        <v>755</v>
      </c>
      <c r="M2993" s="139" t="s">
        <v>168</v>
      </c>
    </row>
    <row r="2994" spans="1:13">
      <c r="A2994" s="189" t="s">
        <v>1886</v>
      </c>
      <c r="B2994" s="189"/>
      <c r="C2994" s="189" t="s">
        <v>5210</v>
      </c>
      <c r="D2994" s="190">
        <v>45597</v>
      </c>
      <c r="E2994" s="191">
        <v>45646</v>
      </c>
      <c r="F2994" s="132">
        <v>5853</v>
      </c>
      <c r="G2994" s="193">
        <v>112120612130</v>
      </c>
      <c r="H2994" s="189" t="s">
        <v>1872</v>
      </c>
      <c r="I2994" s="189" t="s">
        <v>5212</v>
      </c>
      <c r="J2994" s="189" t="s">
        <v>167</v>
      </c>
      <c r="L2994" s="140" t="s">
        <v>755</v>
      </c>
      <c r="M2994" s="139" t="s">
        <v>168</v>
      </c>
    </row>
    <row r="2995" spans="1:13">
      <c r="A2995" s="189" t="s">
        <v>1886</v>
      </c>
      <c r="B2995" s="189"/>
      <c r="C2995" s="189" t="s">
        <v>5213</v>
      </c>
      <c r="D2995" s="190">
        <v>45597</v>
      </c>
      <c r="E2995" s="191">
        <v>45646</v>
      </c>
      <c r="F2995" s="132">
        <v>1792.72</v>
      </c>
      <c r="G2995" s="193">
        <v>112120612130</v>
      </c>
      <c r="H2995" s="189" t="s">
        <v>1872</v>
      </c>
      <c r="I2995" s="189" t="s">
        <v>5214</v>
      </c>
      <c r="J2995" s="189" t="s">
        <v>165</v>
      </c>
      <c r="L2995" s="140" t="s">
        <v>755</v>
      </c>
      <c r="M2995" s="139" t="s">
        <v>166</v>
      </c>
    </row>
    <row r="2996" spans="1:13">
      <c r="A2996" s="189" t="s">
        <v>1886</v>
      </c>
      <c r="B2996" s="189"/>
      <c r="C2996" s="189" t="s">
        <v>5215</v>
      </c>
      <c r="D2996" s="190">
        <v>45597</v>
      </c>
      <c r="E2996" s="191">
        <v>45646</v>
      </c>
      <c r="F2996" s="132">
        <v>4815.2299999999996</v>
      </c>
      <c r="G2996" s="193">
        <v>112120612130</v>
      </c>
      <c r="H2996" s="189" t="s">
        <v>1872</v>
      </c>
      <c r="I2996" s="189" t="s">
        <v>5216</v>
      </c>
      <c r="J2996" s="189" t="s">
        <v>28</v>
      </c>
      <c r="L2996" s="140" t="s">
        <v>755</v>
      </c>
      <c r="M2996" s="139" t="s">
        <v>29</v>
      </c>
    </row>
    <row r="2997" spans="1:13">
      <c r="A2997" s="189" t="s">
        <v>1886</v>
      </c>
      <c r="B2997" s="189"/>
      <c r="C2997" s="189" t="s">
        <v>5217</v>
      </c>
      <c r="D2997" s="190">
        <v>45597</v>
      </c>
      <c r="E2997" s="191">
        <v>45646</v>
      </c>
      <c r="F2997" s="132">
        <v>20850.84</v>
      </c>
      <c r="G2997" s="193">
        <v>112120612120</v>
      </c>
      <c r="H2997" s="189" t="s">
        <v>1869</v>
      </c>
      <c r="I2997" s="189" t="s">
        <v>2189</v>
      </c>
      <c r="J2997" s="189" t="s">
        <v>171</v>
      </c>
      <c r="L2997" s="140" t="s">
        <v>755</v>
      </c>
      <c r="M2997" s="139" t="s">
        <v>172</v>
      </c>
    </row>
    <row r="2998" spans="1:13">
      <c r="A2998" s="189" t="s">
        <v>1886</v>
      </c>
      <c r="B2998" s="189"/>
      <c r="C2998" s="189" t="s">
        <v>5217</v>
      </c>
      <c r="D2998" s="190">
        <v>45597</v>
      </c>
      <c r="E2998" s="191">
        <v>45646</v>
      </c>
      <c r="F2998" s="132">
        <v>7035.63</v>
      </c>
      <c r="G2998" s="193">
        <v>112120612120</v>
      </c>
      <c r="H2998" s="189" t="s">
        <v>1869</v>
      </c>
      <c r="I2998" s="189" t="s">
        <v>2190</v>
      </c>
      <c r="J2998" s="189" t="s">
        <v>171</v>
      </c>
      <c r="K2998" s="136"/>
      <c r="L2998" s="140" t="s">
        <v>755</v>
      </c>
      <c r="M2998" s="139" t="s">
        <v>172</v>
      </c>
    </row>
    <row r="2999" spans="1:13">
      <c r="A2999" s="189" t="s">
        <v>2079</v>
      </c>
      <c r="B2999" s="189"/>
      <c r="C2999" s="189" t="s">
        <v>5218</v>
      </c>
      <c r="D2999" s="190">
        <v>45597</v>
      </c>
      <c r="E2999" s="191">
        <v>45646</v>
      </c>
      <c r="F2999" s="132">
        <v>7573.61</v>
      </c>
      <c r="G2999" s="193">
        <v>112120503040</v>
      </c>
      <c r="H2999" s="189" t="s">
        <v>5219</v>
      </c>
      <c r="I2999" s="189" t="s">
        <v>1866</v>
      </c>
      <c r="J2999" s="189" t="s">
        <v>203</v>
      </c>
      <c r="K2999" s="136"/>
      <c r="L2999" s="140" t="s">
        <v>755</v>
      </c>
      <c r="M2999" s="139" t="s">
        <v>204</v>
      </c>
    </row>
    <row r="3000" spans="1:13">
      <c r="A3000" s="189" t="s">
        <v>2079</v>
      </c>
      <c r="B3000" s="189"/>
      <c r="C3000" s="189" t="s">
        <v>5218</v>
      </c>
      <c r="D3000" s="190">
        <v>45597</v>
      </c>
      <c r="E3000" s="191">
        <v>45646</v>
      </c>
      <c r="F3000" s="132">
        <v>6626.9</v>
      </c>
      <c r="G3000" s="193">
        <v>112120503040</v>
      </c>
      <c r="H3000" s="189" t="s">
        <v>5219</v>
      </c>
      <c r="I3000" s="189" t="s">
        <v>1866</v>
      </c>
      <c r="J3000" s="189" t="s">
        <v>203</v>
      </c>
      <c r="K3000" s="136"/>
      <c r="L3000" s="140" t="s">
        <v>755</v>
      </c>
      <c r="M3000" s="139" t="s">
        <v>204</v>
      </c>
    </row>
    <row r="3001" spans="1:13">
      <c r="A3001" s="189" t="s">
        <v>510</v>
      </c>
      <c r="B3001" s="189"/>
      <c r="C3001" s="189" t="s">
        <v>5220</v>
      </c>
      <c r="D3001" s="190">
        <v>45597</v>
      </c>
      <c r="E3001" s="191">
        <v>45646</v>
      </c>
      <c r="F3001" s="132">
        <v>640.46</v>
      </c>
      <c r="G3001" s="193">
        <v>112120503040</v>
      </c>
      <c r="H3001" s="189" t="s">
        <v>5221</v>
      </c>
      <c r="I3001" s="189" t="s">
        <v>3549</v>
      </c>
      <c r="J3001" s="189" t="s">
        <v>225</v>
      </c>
      <c r="K3001" s="136"/>
      <c r="L3001" s="140" t="s">
        <v>755</v>
      </c>
      <c r="M3001" s="139" t="s">
        <v>226</v>
      </c>
    </row>
    <row r="3002" spans="1:13">
      <c r="A3002" s="189" t="s">
        <v>510</v>
      </c>
      <c r="B3002" s="189"/>
      <c r="C3002" s="189" t="s">
        <v>5220</v>
      </c>
      <c r="D3002" s="190">
        <v>45597</v>
      </c>
      <c r="E3002" s="191">
        <v>45646</v>
      </c>
      <c r="F3002" s="132">
        <v>731.95</v>
      </c>
      <c r="G3002" s="193">
        <v>112120503040</v>
      </c>
      <c r="H3002" s="189" t="s">
        <v>5221</v>
      </c>
      <c r="I3002" s="189" t="s">
        <v>3549</v>
      </c>
      <c r="J3002" s="189" t="s">
        <v>225</v>
      </c>
      <c r="K3002" s="136"/>
      <c r="L3002" s="140" t="s">
        <v>755</v>
      </c>
      <c r="M3002" s="139" t="s">
        <v>226</v>
      </c>
    </row>
    <row r="3003" spans="1:13">
      <c r="A3003" s="189" t="s">
        <v>2080</v>
      </c>
      <c r="B3003" s="189"/>
      <c r="C3003" s="189" t="s">
        <v>5222</v>
      </c>
      <c r="D3003" s="190">
        <v>45597</v>
      </c>
      <c r="E3003" s="191">
        <v>45646</v>
      </c>
      <c r="F3003" s="132">
        <v>6258.78</v>
      </c>
      <c r="G3003" s="193">
        <v>112120503040</v>
      </c>
      <c r="H3003" s="189" t="s">
        <v>5223</v>
      </c>
      <c r="I3003" s="189" t="s">
        <v>3810</v>
      </c>
      <c r="J3003" s="189" t="s">
        <v>471</v>
      </c>
      <c r="K3003" s="136"/>
      <c r="L3003" s="140" t="s">
        <v>755</v>
      </c>
      <c r="M3003" s="139" t="s">
        <v>472</v>
      </c>
    </row>
    <row r="3004" spans="1:13">
      <c r="A3004" s="189" t="s">
        <v>2080</v>
      </c>
      <c r="B3004" s="189"/>
      <c r="C3004" s="189" t="s">
        <v>5222</v>
      </c>
      <c r="D3004" s="190">
        <v>45597</v>
      </c>
      <c r="E3004" s="191">
        <v>45646</v>
      </c>
      <c r="F3004" s="132">
        <v>4950.68</v>
      </c>
      <c r="G3004" s="193">
        <v>112120503040</v>
      </c>
      <c r="H3004" s="189" t="s">
        <v>5223</v>
      </c>
      <c r="I3004" s="189" t="s">
        <v>3810</v>
      </c>
      <c r="J3004" s="189" t="s">
        <v>471</v>
      </c>
      <c r="K3004" s="136"/>
      <c r="L3004" s="140" t="s">
        <v>755</v>
      </c>
      <c r="M3004" s="139" t="s">
        <v>472</v>
      </c>
    </row>
    <row r="3005" spans="1:13">
      <c r="A3005" s="189" t="s">
        <v>2081</v>
      </c>
      <c r="B3005" s="189"/>
      <c r="C3005" s="189" t="s">
        <v>2187</v>
      </c>
      <c r="D3005" s="190">
        <v>45597</v>
      </c>
      <c r="E3005" s="191">
        <v>45646</v>
      </c>
      <c r="F3005" s="132">
        <v>13201.47</v>
      </c>
      <c r="G3005" s="193">
        <v>112120601010</v>
      </c>
      <c r="H3005" s="189" t="s">
        <v>2059</v>
      </c>
      <c r="I3005" s="189" t="s">
        <v>2060</v>
      </c>
      <c r="J3005" s="189" t="s">
        <v>199</v>
      </c>
      <c r="K3005" s="136"/>
      <c r="L3005" s="140" t="s">
        <v>755</v>
      </c>
      <c r="M3005" s="139" t="s">
        <v>200</v>
      </c>
    </row>
    <row r="3006" spans="1:13">
      <c r="A3006" s="189" t="s">
        <v>2180</v>
      </c>
      <c r="B3006" s="189"/>
      <c r="C3006" s="189" t="s">
        <v>5224</v>
      </c>
      <c r="D3006" s="190">
        <v>45597</v>
      </c>
      <c r="E3006" s="191">
        <v>45646</v>
      </c>
      <c r="F3006" s="132">
        <v>853.33</v>
      </c>
      <c r="G3006" s="193">
        <v>112120611020</v>
      </c>
      <c r="H3006" s="189" t="s">
        <v>2078</v>
      </c>
      <c r="I3006" s="189" t="s">
        <v>1911</v>
      </c>
      <c r="J3006" s="189" t="s">
        <v>24</v>
      </c>
      <c r="K3006" s="136"/>
      <c r="L3006" s="140" t="s">
        <v>755</v>
      </c>
      <c r="M3006" s="139" t="s">
        <v>25</v>
      </c>
    </row>
    <row r="3007" spans="1:13">
      <c r="A3007" s="189" t="s">
        <v>2082</v>
      </c>
      <c r="B3007" s="189"/>
      <c r="C3007" s="189" t="s">
        <v>5225</v>
      </c>
      <c r="D3007" s="190">
        <v>45597</v>
      </c>
      <c r="E3007" s="191">
        <v>45646</v>
      </c>
      <c r="F3007" s="132">
        <v>1618.63</v>
      </c>
      <c r="G3007" s="193">
        <v>112120503040</v>
      </c>
      <c r="H3007" s="189" t="s">
        <v>5226</v>
      </c>
      <c r="I3007" s="189" t="s">
        <v>3258</v>
      </c>
      <c r="J3007" s="189" t="s">
        <v>105</v>
      </c>
      <c r="K3007" s="136"/>
      <c r="L3007" s="140" t="s">
        <v>755</v>
      </c>
      <c r="M3007" s="139" t="s">
        <v>106</v>
      </c>
    </row>
    <row r="3008" spans="1:13">
      <c r="A3008" s="189" t="s">
        <v>2083</v>
      </c>
      <c r="B3008" s="189"/>
      <c r="C3008" s="189" t="s">
        <v>5227</v>
      </c>
      <c r="D3008" s="190">
        <v>45597</v>
      </c>
      <c r="E3008" s="191">
        <v>45646</v>
      </c>
      <c r="F3008" s="132">
        <v>2203.39</v>
      </c>
      <c r="G3008" s="193">
        <v>112120503040</v>
      </c>
      <c r="H3008" s="189" t="s">
        <v>5228</v>
      </c>
      <c r="I3008" s="189" t="s">
        <v>3753</v>
      </c>
      <c r="J3008" s="189" t="s">
        <v>327</v>
      </c>
      <c r="L3008" s="140" t="s">
        <v>755</v>
      </c>
      <c r="M3008" s="139" t="s">
        <v>328</v>
      </c>
    </row>
    <row r="3009" spans="1:13">
      <c r="A3009" s="189" t="s">
        <v>2084</v>
      </c>
      <c r="B3009" s="189"/>
      <c r="C3009" s="189" t="s">
        <v>5229</v>
      </c>
      <c r="D3009" s="190">
        <v>45597</v>
      </c>
      <c r="E3009" s="191">
        <v>45646</v>
      </c>
      <c r="F3009" s="132">
        <v>3249.18</v>
      </c>
      <c r="G3009" s="193">
        <v>112120503040</v>
      </c>
      <c r="H3009" s="189" t="s">
        <v>5230</v>
      </c>
      <c r="I3009" s="189" t="s">
        <v>3510</v>
      </c>
      <c r="J3009" s="189" t="s">
        <v>231</v>
      </c>
      <c r="L3009" s="140" t="s">
        <v>755</v>
      </c>
      <c r="M3009" s="139" t="s">
        <v>232</v>
      </c>
    </row>
    <row r="3010" spans="1:13">
      <c r="A3010" s="189" t="s">
        <v>2084</v>
      </c>
      <c r="B3010" s="189"/>
      <c r="C3010" s="189" t="s">
        <v>5229</v>
      </c>
      <c r="D3010" s="190">
        <v>45597</v>
      </c>
      <c r="E3010" s="191">
        <v>45646</v>
      </c>
      <c r="F3010" s="132">
        <v>2843.04</v>
      </c>
      <c r="G3010" s="193">
        <v>112120503040</v>
      </c>
      <c r="H3010" s="189" t="s">
        <v>5230</v>
      </c>
      <c r="I3010" s="189" t="s">
        <v>3510</v>
      </c>
      <c r="J3010" s="189" t="s">
        <v>231</v>
      </c>
      <c r="L3010" s="140" t="s">
        <v>755</v>
      </c>
      <c r="M3010" s="139" t="s">
        <v>232</v>
      </c>
    </row>
    <row r="3011" spans="1:13">
      <c r="A3011" s="189" t="s">
        <v>2085</v>
      </c>
      <c r="B3011" s="189"/>
      <c r="C3011" s="189" t="s">
        <v>5231</v>
      </c>
      <c r="D3011" s="190">
        <v>45597</v>
      </c>
      <c r="E3011" s="191">
        <v>45646</v>
      </c>
      <c r="F3011" s="132">
        <v>3980.1</v>
      </c>
      <c r="G3011" s="193">
        <v>112120503040</v>
      </c>
      <c r="H3011" s="189" t="s">
        <v>5232</v>
      </c>
      <c r="I3011" s="189" t="s">
        <v>3597</v>
      </c>
      <c r="J3011" s="189" t="s">
        <v>385</v>
      </c>
      <c r="L3011" s="140" t="s">
        <v>755</v>
      </c>
      <c r="M3011" s="139" t="s">
        <v>386</v>
      </c>
    </row>
    <row r="3012" spans="1:13">
      <c r="A3012" s="189" t="s">
        <v>2085</v>
      </c>
      <c r="B3012" s="189"/>
      <c r="C3012" s="189" t="s">
        <v>5231</v>
      </c>
      <c r="D3012" s="190">
        <v>45597</v>
      </c>
      <c r="E3012" s="191">
        <v>45646</v>
      </c>
      <c r="F3012" s="132">
        <v>4548.6899999999996</v>
      </c>
      <c r="G3012" s="193">
        <v>112120503040</v>
      </c>
      <c r="H3012" s="189" t="s">
        <v>5232</v>
      </c>
      <c r="I3012" s="189" t="s">
        <v>3597</v>
      </c>
      <c r="J3012" s="189" t="s">
        <v>385</v>
      </c>
      <c r="L3012" s="140" t="s">
        <v>755</v>
      </c>
      <c r="M3012" s="139" t="s">
        <v>386</v>
      </c>
    </row>
    <row r="3013" spans="1:13">
      <c r="A3013" s="189" t="s">
        <v>2086</v>
      </c>
      <c r="B3013" s="189"/>
      <c r="C3013" s="189" t="s">
        <v>5233</v>
      </c>
      <c r="D3013" s="190">
        <v>45597</v>
      </c>
      <c r="E3013" s="191">
        <v>45646</v>
      </c>
      <c r="F3013" s="132">
        <v>1742.36</v>
      </c>
      <c r="G3013" s="193">
        <v>112120503040</v>
      </c>
      <c r="H3013" s="189" t="s">
        <v>5234</v>
      </c>
      <c r="I3013" s="189" t="s">
        <v>3789</v>
      </c>
      <c r="J3013" s="189" t="s">
        <v>289</v>
      </c>
      <c r="L3013" s="140" t="s">
        <v>755</v>
      </c>
      <c r="M3013" s="139" t="s">
        <v>290</v>
      </c>
    </row>
    <row r="3014" spans="1:13">
      <c r="A3014" s="189" t="s">
        <v>2087</v>
      </c>
      <c r="B3014" s="189"/>
      <c r="C3014" s="189" t="s">
        <v>5235</v>
      </c>
      <c r="D3014" s="190">
        <v>45597</v>
      </c>
      <c r="E3014" s="191">
        <v>45646</v>
      </c>
      <c r="F3014" s="132">
        <v>255.69</v>
      </c>
      <c r="G3014" s="193">
        <v>112120503040</v>
      </c>
      <c r="H3014" s="189" t="s">
        <v>5236</v>
      </c>
      <c r="I3014" s="189" t="s">
        <v>3310</v>
      </c>
      <c r="J3014" s="189" t="s">
        <v>149</v>
      </c>
      <c r="K3014" s="136"/>
      <c r="L3014" s="140" t="s">
        <v>755</v>
      </c>
      <c r="M3014" s="139" t="s">
        <v>150</v>
      </c>
    </row>
    <row r="3015" spans="1:13">
      <c r="A3015" s="189" t="s">
        <v>2088</v>
      </c>
      <c r="B3015" s="189"/>
      <c r="C3015" s="189" t="s">
        <v>5237</v>
      </c>
      <c r="D3015" s="190">
        <v>45597</v>
      </c>
      <c r="E3015" s="191">
        <v>45646</v>
      </c>
      <c r="F3015" s="132">
        <v>487.96</v>
      </c>
      <c r="G3015" s="193">
        <v>112120503040</v>
      </c>
      <c r="H3015" s="189" t="s">
        <v>5238</v>
      </c>
      <c r="I3015" s="189" t="s">
        <v>3547</v>
      </c>
      <c r="J3015" s="189" t="s">
        <v>237</v>
      </c>
      <c r="K3015" s="136"/>
      <c r="L3015" s="140" t="s">
        <v>755</v>
      </c>
      <c r="M3015" s="139" t="s">
        <v>238</v>
      </c>
    </row>
    <row r="3016" spans="1:13">
      <c r="A3016" s="189" t="s">
        <v>2088</v>
      </c>
      <c r="B3016" s="189"/>
      <c r="C3016" s="189" t="s">
        <v>5237</v>
      </c>
      <c r="D3016" s="190">
        <v>45597</v>
      </c>
      <c r="E3016" s="191">
        <v>45646</v>
      </c>
      <c r="F3016" s="132">
        <v>426.97</v>
      </c>
      <c r="G3016" s="193">
        <v>112120503040</v>
      </c>
      <c r="H3016" s="189" t="s">
        <v>5238</v>
      </c>
      <c r="I3016" s="189" t="s">
        <v>3547</v>
      </c>
      <c r="J3016" s="189" t="s">
        <v>237</v>
      </c>
      <c r="L3016" s="140" t="s">
        <v>755</v>
      </c>
      <c r="M3016" s="139" t="s">
        <v>238</v>
      </c>
    </row>
    <row r="3017" spans="1:13">
      <c r="A3017" s="189" t="s">
        <v>2052</v>
      </c>
      <c r="B3017" s="189"/>
      <c r="C3017" s="189" t="s">
        <v>5239</v>
      </c>
      <c r="D3017" s="190">
        <v>45597</v>
      </c>
      <c r="E3017" s="191">
        <v>45646</v>
      </c>
      <c r="F3017" s="132">
        <v>5617.5</v>
      </c>
      <c r="G3017" s="193">
        <v>112120503040</v>
      </c>
      <c r="H3017" s="189" t="s">
        <v>5240</v>
      </c>
      <c r="I3017" s="189" t="s">
        <v>3368</v>
      </c>
      <c r="J3017" s="189" t="s">
        <v>169</v>
      </c>
      <c r="L3017" s="140" t="s">
        <v>755</v>
      </c>
      <c r="M3017" s="139" t="s">
        <v>170</v>
      </c>
    </row>
    <row r="3018" spans="1:13">
      <c r="A3018" s="189" t="s">
        <v>2052</v>
      </c>
      <c r="B3018" s="189"/>
      <c r="C3018" s="189" t="s">
        <v>5241</v>
      </c>
      <c r="D3018" s="190">
        <v>45597</v>
      </c>
      <c r="E3018" s="191">
        <v>45646</v>
      </c>
      <c r="F3018" s="132">
        <v>10300.6</v>
      </c>
      <c r="G3018" s="193">
        <v>112120503040</v>
      </c>
      <c r="H3018" s="189" t="s">
        <v>5242</v>
      </c>
      <c r="I3018" s="189" t="s">
        <v>3368</v>
      </c>
      <c r="J3018" s="189" t="s">
        <v>169</v>
      </c>
      <c r="L3018" s="140" t="s">
        <v>755</v>
      </c>
      <c r="M3018" s="139" t="s">
        <v>170</v>
      </c>
    </row>
    <row r="3019" spans="1:13">
      <c r="A3019" s="189" t="s">
        <v>2089</v>
      </c>
      <c r="B3019" s="189"/>
      <c r="C3019" s="189" t="s">
        <v>5243</v>
      </c>
      <c r="D3019" s="190">
        <v>45597</v>
      </c>
      <c r="E3019" s="191">
        <v>45646</v>
      </c>
      <c r="F3019" s="132">
        <v>3556.94</v>
      </c>
      <c r="G3019" s="193">
        <v>112120503040</v>
      </c>
      <c r="H3019" s="189" t="s">
        <v>5244</v>
      </c>
      <c r="I3019" s="189" t="s">
        <v>3514</v>
      </c>
      <c r="J3019" s="189" t="s">
        <v>201</v>
      </c>
      <c r="L3019" s="140" t="s">
        <v>755</v>
      </c>
      <c r="M3019" s="139" t="s">
        <v>202</v>
      </c>
    </row>
    <row r="3020" spans="1:13">
      <c r="A3020" s="189" t="s">
        <v>2089</v>
      </c>
      <c r="B3020" s="189"/>
      <c r="C3020" s="189" t="s">
        <v>5243</v>
      </c>
      <c r="D3020" s="190">
        <v>45597</v>
      </c>
      <c r="E3020" s="191">
        <v>45646</v>
      </c>
      <c r="F3020" s="132">
        <v>4065.07</v>
      </c>
      <c r="G3020" s="193">
        <v>112120503040</v>
      </c>
      <c r="H3020" s="189" t="s">
        <v>5244</v>
      </c>
      <c r="I3020" s="189" t="s">
        <v>3514</v>
      </c>
      <c r="J3020" s="189" t="s">
        <v>201</v>
      </c>
      <c r="L3020" s="140" t="s">
        <v>755</v>
      </c>
      <c r="M3020" s="139" t="s">
        <v>202</v>
      </c>
    </row>
    <row r="3021" spans="1:13">
      <c r="A3021" s="189" t="s">
        <v>2090</v>
      </c>
      <c r="B3021" s="189"/>
      <c r="C3021" s="189" t="s">
        <v>5245</v>
      </c>
      <c r="D3021" s="190">
        <v>45597</v>
      </c>
      <c r="E3021" s="191">
        <v>45646</v>
      </c>
      <c r="F3021" s="132">
        <v>1091.6400000000001</v>
      </c>
      <c r="G3021" s="193">
        <v>112120503040</v>
      </c>
      <c r="H3021" s="189" t="s">
        <v>5246</v>
      </c>
      <c r="I3021" s="189" t="s">
        <v>3786</v>
      </c>
      <c r="J3021" s="189" t="s">
        <v>351</v>
      </c>
      <c r="L3021" s="140" t="s">
        <v>755</v>
      </c>
      <c r="M3021" s="139" t="s">
        <v>352</v>
      </c>
    </row>
    <row r="3022" spans="1:13">
      <c r="A3022" s="189" t="s">
        <v>2091</v>
      </c>
      <c r="B3022" s="189"/>
      <c r="C3022" s="189" t="s">
        <v>5247</v>
      </c>
      <c r="D3022" s="190">
        <v>45597</v>
      </c>
      <c r="E3022" s="191">
        <v>45646</v>
      </c>
      <c r="F3022" s="132">
        <v>491.18</v>
      </c>
      <c r="G3022" s="193">
        <v>112120503040</v>
      </c>
      <c r="H3022" s="189" t="s">
        <v>5248</v>
      </c>
      <c r="I3022" s="189" t="s">
        <v>3336</v>
      </c>
      <c r="J3022" s="189" t="s">
        <v>403</v>
      </c>
      <c r="L3022" s="140" t="s">
        <v>755</v>
      </c>
      <c r="M3022" s="139" t="s">
        <v>404</v>
      </c>
    </row>
    <row r="3023" spans="1:13">
      <c r="A3023" s="189" t="s">
        <v>2091</v>
      </c>
      <c r="B3023" s="189"/>
      <c r="C3023" s="189" t="s">
        <v>5247</v>
      </c>
      <c r="D3023" s="190">
        <v>45597</v>
      </c>
      <c r="E3023" s="191">
        <v>45646</v>
      </c>
      <c r="F3023" s="132">
        <v>429.79</v>
      </c>
      <c r="G3023" s="193">
        <v>112120503040</v>
      </c>
      <c r="H3023" s="189" t="s">
        <v>5248</v>
      </c>
      <c r="I3023" s="189" t="s">
        <v>3336</v>
      </c>
      <c r="J3023" s="189" t="s">
        <v>403</v>
      </c>
      <c r="L3023" s="140" t="s">
        <v>755</v>
      </c>
      <c r="M3023" s="139" t="s">
        <v>404</v>
      </c>
    </row>
    <row r="3024" spans="1:13">
      <c r="A3024" s="189" t="s">
        <v>2092</v>
      </c>
      <c r="B3024" s="189"/>
      <c r="C3024" s="189" t="s">
        <v>5249</v>
      </c>
      <c r="D3024" s="190">
        <v>45597</v>
      </c>
      <c r="E3024" s="191">
        <v>45646</v>
      </c>
      <c r="F3024" s="132">
        <v>538.61</v>
      </c>
      <c r="G3024" s="193">
        <v>112120503040</v>
      </c>
      <c r="H3024" s="189" t="s">
        <v>5250</v>
      </c>
      <c r="I3024" s="189" t="s">
        <v>3565</v>
      </c>
      <c r="J3024" s="189" t="s">
        <v>271</v>
      </c>
      <c r="L3024" s="140" t="s">
        <v>755</v>
      </c>
      <c r="M3024" s="139" t="s">
        <v>272</v>
      </c>
    </row>
    <row r="3025" spans="1:13">
      <c r="A3025" s="189" t="s">
        <v>2092</v>
      </c>
      <c r="B3025" s="189"/>
      <c r="C3025" s="189" t="s">
        <v>5249</v>
      </c>
      <c r="D3025" s="190">
        <v>45597</v>
      </c>
      <c r="E3025" s="191">
        <v>45646</v>
      </c>
      <c r="F3025" s="132">
        <v>471.29</v>
      </c>
      <c r="G3025" s="193">
        <v>112120503040</v>
      </c>
      <c r="H3025" s="189" t="s">
        <v>5250</v>
      </c>
      <c r="I3025" s="189" t="s">
        <v>3565</v>
      </c>
      <c r="J3025" s="189" t="s">
        <v>271</v>
      </c>
      <c r="L3025" s="140" t="s">
        <v>755</v>
      </c>
      <c r="M3025" s="139" t="s">
        <v>272</v>
      </c>
    </row>
    <row r="3026" spans="1:13">
      <c r="A3026" s="189" t="s">
        <v>2093</v>
      </c>
      <c r="B3026" s="189"/>
      <c r="C3026" s="189" t="s">
        <v>5251</v>
      </c>
      <c r="D3026" s="190">
        <v>45597</v>
      </c>
      <c r="E3026" s="191">
        <v>45646</v>
      </c>
      <c r="F3026" s="132">
        <v>4849.04</v>
      </c>
      <c r="G3026" s="193">
        <v>112120503040</v>
      </c>
      <c r="H3026" s="189" t="s">
        <v>5252</v>
      </c>
      <c r="I3026" s="189" t="s">
        <v>3713</v>
      </c>
      <c r="J3026" s="189" t="s">
        <v>307</v>
      </c>
      <c r="L3026" s="140" t="s">
        <v>755</v>
      </c>
      <c r="M3026" s="139" t="s">
        <v>308</v>
      </c>
    </row>
    <row r="3027" spans="1:13">
      <c r="A3027" s="189" t="s">
        <v>2094</v>
      </c>
      <c r="B3027" s="189"/>
      <c r="C3027" s="189" t="s">
        <v>5253</v>
      </c>
      <c r="D3027" s="190">
        <v>45597</v>
      </c>
      <c r="E3027" s="191">
        <v>45646</v>
      </c>
      <c r="F3027" s="132">
        <v>170.47</v>
      </c>
      <c r="G3027" s="193">
        <v>112120503040</v>
      </c>
      <c r="H3027" s="189" t="s">
        <v>5254</v>
      </c>
      <c r="I3027" s="189" t="s">
        <v>3350</v>
      </c>
      <c r="J3027" s="189" t="s">
        <v>81</v>
      </c>
      <c r="L3027" s="140" t="s">
        <v>755</v>
      </c>
      <c r="M3027" s="139" t="s">
        <v>82</v>
      </c>
    </row>
    <row r="3028" spans="1:13">
      <c r="A3028" s="189" t="s">
        <v>2094</v>
      </c>
      <c r="B3028" s="189"/>
      <c r="C3028" s="189" t="s">
        <v>5255</v>
      </c>
      <c r="D3028" s="190">
        <v>45597</v>
      </c>
      <c r="E3028" s="191">
        <v>45646</v>
      </c>
      <c r="F3028" s="132">
        <v>170.47</v>
      </c>
      <c r="G3028" s="193">
        <v>112120503040</v>
      </c>
      <c r="H3028" s="189" t="s">
        <v>5256</v>
      </c>
      <c r="I3028" s="189" t="s">
        <v>3350</v>
      </c>
      <c r="J3028" s="189" t="s">
        <v>81</v>
      </c>
      <c r="L3028" s="140" t="s">
        <v>755</v>
      </c>
      <c r="M3028" s="139" t="s">
        <v>82</v>
      </c>
    </row>
    <row r="3029" spans="1:13">
      <c r="A3029" s="189" t="s">
        <v>2095</v>
      </c>
      <c r="B3029" s="189"/>
      <c r="C3029" s="189" t="s">
        <v>5257</v>
      </c>
      <c r="D3029" s="190">
        <v>45597</v>
      </c>
      <c r="E3029" s="191">
        <v>45646</v>
      </c>
      <c r="F3029" s="132">
        <v>896.82</v>
      </c>
      <c r="G3029" s="193">
        <v>112120503040</v>
      </c>
      <c r="H3029" s="189" t="s">
        <v>5258</v>
      </c>
      <c r="I3029" s="189" t="s">
        <v>3480</v>
      </c>
      <c r="J3029" s="189" t="s">
        <v>193</v>
      </c>
      <c r="L3029" s="140" t="s">
        <v>755</v>
      </c>
      <c r="M3029" s="139" t="s">
        <v>194</v>
      </c>
    </row>
    <row r="3030" spans="1:13">
      <c r="A3030" s="189" t="s">
        <v>2095</v>
      </c>
      <c r="B3030" s="189"/>
      <c r="C3030" s="189" t="s">
        <v>5257</v>
      </c>
      <c r="D3030" s="190">
        <v>45597</v>
      </c>
      <c r="E3030" s="191">
        <v>45646</v>
      </c>
      <c r="F3030" s="132">
        <v>784.72</v>
      </c>
      <c r="G3030" s="193">
        <v>112120503040</v>
      </c>
      <c r="H3030" s="189" t="s">
        <v>5258</v>
      </c>
      <c r="I3030" s="189" t="s">
        <v>3480</v>
      </c>
      <c r="J3030" s="189" t="s">
        <v>193</v>
      </c>
      <c r="L3030" s="140" t="s">
        <v>755</v>
      </c>
      <c r="M3030" s="139" t="s">
        <v>194</v>
      </c>
    </row>
    <row r="3031" spans="1:13">
      <c r="A3031" s="189" t="s">
        <v>2053</v>
      </c>
      <c r="B3031" s="189"/>
      <c r="C3031" s="189" t="s">
        <v>5259</v>
      </c>
      <c r="D3031" s="190">
        <v>45597</v>
      </c>
      <c r="E3031" s="191">
        <v>45646</v>
      </c>
      <c r="F3031" s="132">
        <v>720.31</v>
      </c>
      <c r="G3031" s="193">
        <v>112120503040</v>
      </c>
      <c r="H3031" s="189" t="s">
        <v>5260</v>
      </c>
      <c r="I3031" s="189" t="s">
        <v>3541</v>
      </c>
      <c r="J3031" s="189" t="s">
        <v>245</v>
      </c>
      <c r="L3031" s="140" t="s">
        <v>755</v>
      </c>
      <c r="M3031" s="139" t="s">
        <v>246</v>
      </c>
    </row>
    <row r="3032" spans="1:13">
      <c r="A3032" s="189" t="s">
        <v>2053</v>
      </c>
      <c r="B3032" s="189"/>
      <c r="C3032" s="189" t="s">
        <v>5259</v>
      </c>
      <c r="D3032" s="190">
        <v>45597</v>
      </c>
      <c r="E3032" s="191">
        <v>45646</v>
      </c>
      <c r="F3032" s="132">
        <v>823.21</v>
      </c>
      <c r="G3032" s="193">
        <v>112120503040</v>
      </c>
      <c r="H3032" s="189" t="s">
        <v>5260</v>
      </c>
      <c r="I3032" s="189" t="s">
        <v>3541</v>
      </c>
      <c r="J3032" s="189" t="s">
        <v>245</v>
      </c>
      <c r="L3032" s="140" t="s">
        <v>755</v>
      </c>
      <c r="M3032" s="139" t="s">
        <v>246</v>
      </c>
    </row>
    <row r="3033" spans="1:13">
      <c r="A3033" s="189" t="s">
        <v>2054</v>
      </c>
      <c r="B3033" s="189"/>
      <c r="C3033" s="189" t="s">
        <v>5261</v>
      </c>
      <c r="D3033" s="190">
        <v>45597</v>
      </c>
      <c r="E3033" s="191">
        <v>45646</v>
      </c>
      <c r="F3033" s="132">
        <v>2481.77</v>
      </c>
      <c r="G3033" s="193">
        <v>112120503040</v>
      </c>
      <c r="H3033" s="189" t="s">
        <v>5262</v>
      </c>
      <c r="I3033" s="189" t="s">
        <v>3760</v>
      </c>
      <c r="J3033" s="189" t="s">
        <v>333</v>
      </c>
      <c r="L3033" s="140" t="s">
        <v>755</v>
      </c>
      <c r="M3033" s="139" t="s">
        <v>334</v>
      </c>
    </row>
    <row r="3034" spans="1:13">
      <c r="A3034" s="189" t="s">
        <v>2096</v>
      </c>
      <c r="B3034" s="189"/>
      <c r="C3034" s="189" t="s">
        <v>5263</v>
      </c>
      <c r="D3034" s="190">
        <v>45597</v>
      </c>
      <c r="E3034" s="191">
        <v>45646</v>
      </c>
      <c r="F3034" s="132">
        <v>3636.45</v>
      </c>
      <c r="G3034" s="193">
        <v>112120503040</v>
      </c>
      <c r="H3034" s="189" t="s">
        <v>5264</v>
      </c>
      <c r="I3034" s="189" t="s">
        <v>1864</v>
      </c>
      <c r="J3034" s="189" t="s">
        <v>171</v>
      </c>
      <c r="L3034" s="140" t="s">
        <v>755</v>
      </c>
      <c r="M3034" s="139" t="s">
        <v>172</v>
      </c>
    </row>
    <row r="3035" spans="1:13">
      <c r="A3035" s="189" t="s">
        <v>2096</v>
      </c>
      <c r="B3035" s="189"/>
      <c r="C3035" s="189" t="s">
        <v>5265</v>
      </c>
      <c r="D3035" s="190">
        <v>45597</v>
      </c>
      <c r="E3035" s="191">
        <v>45646</v>
      </c>
      <c r="F3035" s="132">
        <v>6668</v>
      </c>
      <c r="G3035" s="193">
        <v>112120503040</v>
      </c>
      <c r="H3035" s="189" t="s">
        <v>5266</v>
      </c>
      <c r="I3035" s="189" t="s">
        <v>1864</v>
      </c>
      <c r="J3035" s="189" t="s">
        <v>171</v>
      </c>
      <c r="L3035" s="140" t="s">
        <v>755</v>
      </c>
      <c r="M3035" s="139" t="s">
        <v>172</v>
      </c>
    </row>
    <row r="3036" spans="1:13">
      <c r="A3036" s="189" t="s">
        <v>2055</v>
      </c>
      <c r="B3036" s="189"/>
      <c r="C3036" s="189" t="s">
        <v>5267</v>
      </c>
      <c r="D3036" s="190">
        <v>45597</v>
      </c>
      <c r="E3036" s="191">
        <v>45646</v>
      </c>
      <c r="F3036" s="132">
        <v>607.73</v>
      </c>
      <c r="G3036" s="193">
        <v>112120503040</v>
      </c>
      <c r="H3036" s="189" t="s">
        <v>5268</v>
      </c>
      <c r="I3036" s="189" t="s">
        <v>3590</v>
      </c>
      <c r="J3036" s="189" t="s">
        <v>247</v>
      </c>
      <c r="L3036" s="140" t="s">
        <v>755</v>
      </c>
      <c r="M3036" s="139" t="s">
        <v>248</v>
      </c>
    </row>
    <row r="3037" spans="1:13">
      <c r="A3037" s="189" t="s">
        <v>2055</v>
      </c>
      <c r="B3037" s="189"/>
      <c r="C3037" s="189" t="s">
        <v>5267</v>
      </c>
      <c r="D3037" s="190">
        <v>45597</v>
      </c>
      <c r="E3037" s="191">
        <v>45646</v>
      </c>
      <c r="F3037" s="132">
        <v>531.76</v>
      </c>
      <c r="G3037" s="193">
        <v>112120503040</v>
      </c>
      <c r="H3037" s="189" t="s">
        <v>5268</v>
      </c>
      <c r="I3037" s="189" t="s">
        <v>3590</v>
      </c>
      <c r="J3037" s="189" t="s">
        <v>247</v>
      </c>
      <c r="L3037" s="140" t="s">
        <v>755</v>
      </c>
      <c r="M3037" s="139" t="s">
        <v>248</v>
      </c>
    </row>
    <row r="3038" spans="1:13">
      <c r="A3038" s="189" t="s">
        <v>2097</v>
      </c>
      <c r="B3038" s="189"/>
      <c r="C3038" s="189" t="s">
        <v>5269</v>
      </c>
      <c r="D3038" s="190">
        <v>45597</v>
      </c>
      <c r="E3038" s="191">
        <v>45646</v>
      </c>
      <c r="F3038" s="132">
        <v>1025.57</v>
      </c>
      <c r="G3038" s="193">
        <v>112120503040</v>
      </c>
      <c r="H3038" s="189" t="s">
        <v>5270</v>
      </c>
      <c r="I3038" s="189" t="s">
        <v>3256</v>
      </c>
      <c r="J3038" s="189" t="s">
        <v>111</v>
      </c>
      <c r="L3038" s="140" t="s">
        <v>755</v>
      </c>
      <c r="M3038" s="139" t="s">
        <v>112</v>
      </c>
    </row>
    <row r="3039" spans="1:13">
      <c r="A3039" s="189" t="s">
        <v>2098</v>
      </c>
      <c r="B3039" s="189"/>
      <c r="C3039" s="189" t="s">
        <v>5271</v>
      </c>
      <c r="D3039" s="190">
        <v>45597</v>
      </c>
      <c r="E3039" s="191">
        <v>45646</v>
      </c>
      <c r="F3039" s="132">
        <v>384.81</v>
      </c>
      <c r="G3039" s="193">
        <v>112120503040</v>
      </c>
      <c r="H3039" s="189" t="s">
        <v>5272</v>
      </c>
      <c r="I3039" s="189" t="s">
        <v>3551</v>
      </c>
      <c r="J3039" s="189" t="s">
        <v>249</v>
      </c>
      <c r="L3039" s="140" t="s">
        <v>755</v>
      </c>
      <c r="M3039" s="139" t="s">
        <v>250</v>
      </c>
    </row>
    <row r="3040" spans="1:13">
      <c r="A3040" s="189" t="s">
        <v>2098</v>
      </c>
      <c r="B3040" s="189"/>
      <c r="C3040" s="189" t="s">
        <v>5271</v>
      </c>
      <c r="D3040" s="190">
        <v>45597</v>
      </c>
      <c r="E3040" s="191">
        <v>45646</v>
      </c>
      <c r="F3040" s="132">
        <v>103.16</v>
      </c>
      <c r="G3040" s="193">
        <v>112120503040</v>
      </c>
      <c r="H3040" s="189" t="s">
        <v>5272</v>
      </c>
      <c r="I3040" s="189" t="s">
        <v>3551</v>
      </c>
      <c r="J3040" s="189" t="s">
        <v>249</v>
      </c>
      <c r="L3040" s="140" t="s">
        <v>755</v>
      </c>
      <c r="M3040" s="139" t="s">
        <v>250</v>
      </c>
    </row>
    <row r="3041" spans="1:13">
      <c r="A3041" s="189" t="s">
        <v>2098</v>
      </c>
      <c r="B3041" s="189"/>
      <c r="C3041" s="189" t="s">
        <v>5271</v>
      </c>
      <c r="D3041" s="190">
        <v>45597</v>
      </c>
      <c r="E3041" s="191">
        <v>45646</v>
      </c>
      <c r="F3041" s="132">
        <v>426.97</v>
      </c>
      <c r="G3041" s="193">
        <v>112120503040</v>
      </c>
      <c r="H3041" s="189" t="s">
        <v>5272</v>
      </c>
      <c r="I3041" s="189" t="s">
        <v>3551</v>
      </c>
      <c r="J3041" s="189" t="s">
        <v>249</v>
      </c>
      <c r="L3041" s="140" t="s">
        <v>755</v>
      </c>
      <c r="M3041" s="139" t="s">
        <v>250</v>
      </c>
    </row>
    <row r="3042" spans="1:13">
      <c r="A3042" s="189" t="s">
        <v>2056</v>
      </c>
      <c r="B3042" s="189"/>
      <c r="C3042" s="189" t="s">
        <v>5273</v>
      </c>
      <c r="D3042" s="190">
        <v>45597</v>
      </c>
      <c r="E3042" s="191">
        <v>45646</v>
      </c>
      <c r="F3042" s="132">
        <v>648.72</v>
      </c>
      <c r="G3042" s="193">
        <v>112120503040</v>
      </c>
      <c r="H3042" s="189" t="s">
        <v>5274</v>
      </c>
      <c r="I3042" s="189" t="s">
        <v>3298</v>
      </c>
      <c r="J3042" s="189" t="s">
        <v>30</v>
      </c>
      <c r="L3042" s="140" t="s">
        <v>755</v>
      </c>
      <c r="M3042" s="139" t="s">
        <v>31</v>
      </c>
    </row>
    <row r="3043" spans="1:13">
      <c r="A3043" s="189" t="s">
        <v>2099</v>
      </c>
      <c r="B3043" s="189"/>
      <c r="C3043" s="189" t="s">
        <v>5275</v>
      </c>
      <c r="D3043" s="190">
        <v>45597</v>
      </c>
      <c r="E3043" s="191">
        <v>45646</v>
      </c>
      <c r="F3043" s="132">
        <v>922.46</v>
      </c>
      <c r="G3043" s="193">
        <v>112120503040</v>
      </c>
      <c r="H3043" s="189" t="s">
        <v>5276</v>
      </c>
      <c r="I3043" s="189" t="s">
        <v>2870</v>
      </c>
      <c r="J3043" s="189" t="s">
        <v>443</v>
      </c>
      <c r="L3043" s="140" t="s">
        <v>755</v>
      </c>
      <c r="M3043" s="139" t="s">
        <v>444</v>
      </c>
    </row>
    <row r="3044" spans="1:13">
      <c r="A3044" s="189" t="s">
        <v>2100</v>
      </c>
      <c r="B3044" s="189"/>
      <c r="C3044" s="189" t="s">
        <v>5277</v>
      </c>
      <c r="D3044" s="190">
        <v>45597</v>
      </c>
      <c r="E3044" s="191">
        <v>45646</v>
      </c>
      <c r="F3044" s="132">
        <v>401.42</v>
      </c>
      <c r="G3044" s="193">
        <v>112120503040</v>
      </c>
      <c r="H3044" s="189" t="s">
        <v>5278</v>
      </c>
      <c r="I3044" s="189" t="s">
        <v>3818</v>
      </c>
      <c r="J3044" s="189" t="s">
        <v>361</v>
      </c>
      <c r="L3044" s="140" t="s">
        <v>755</v>
      </c>
      <c r="M3044" s="139" t="s">
        <v>362</v>
      </c>
    </row>
    <row r="3045" spans="1:13">
      <c r="A3045" s="189" t="s">
        <v>2100</v>
      </c>
      <c r="B3045" s="189"/>
      <c r="C3045" s="189" t="s">
        <v>5277</v>
      </c>
      <c r="D3045" s="190">
        <v>45597</v>
      </c>
      <c r="E3045" s="191">
        <v>45646</v>
      </c>
      <c r="F3045" s="132">
        <v>520.11</v>
      </c>
      <c r="G3045" s="193">
        <v>112120503040</v>
      </c>
      <c r="H3045" s="189" t="s">
        <v>5278</v>
      </c>
      <c r="I3045" s="189" t="s">
        <v>3818</v>
      </c>
      <c r="J3045" s="189" t="s">
        <v>361</v>
      </c>
      <c r="L3045" s="140" t="s">
        <v>755</v>
      </c>
      <c r="M3045" s="139" t="s">
        <v>362</v>
      </c>
    </row>
    <row r="3046" spans="1:13">
      <c r="A3046" s="189" t="s">
        <v>2101</v>
      </c>
      <c r="B3046" s="189"/>
      <c r="C3046" s="189" t="s">
        <v>5279</v>
      </c>
      <c r="D3046" s="190">
        <v>45597</v>
      </c>
      <c r="E3046" s="191">
        <v>45646</v>
      </c>
      <c r="F3046" s="132">
        <v>926.5</v>
      </c>
      <c r="G3046" s="193">
        <v>112120503040</v>
      </c>
      <c r="H3046" s="189" t="s">
        <v>5280</v>
      </c>
      <c r="I3046" s="189" t="s">
        <v>3250</v>
      </c>
      <c r="J3046" s="189" t="s">
        <v>91</v>
      </c>
      <c r="L3046" s="140" t="s">
        <v>755</v>
      </c>
      <c r="M3046" s="139" t="s">
        <v>92</v>
      </c>
    </row>
    <row r="3047" spans="1:13">
      <c r="A3047" s="189" t="s">
        <v>2102</v>
      </c>
      <c r="B3047" s="189"/>
      <c r="C3047" s="189" t="s">
        <v>5281</v>
      </c>
      <c r="D3047" s="190">
        <v>45597</v>
      </c>
      <c r="E3047" s="191">
        <v>45646</v>
      </c>
      <c r="F3047" s="132">
        <v>8204.0300000000007</v>
      </c>
      <c r="G3047" s="193">
        <v>112120503040</v>
      </c>
      <c r="H3047" s="189" t="s">
        <v>5282</v>
      </c>
      <c r="I3047" s="189" t="s">
        <v>3396</v>
      </c>
      <c r="J3047" s="189" t="s">
        <v>28</v>
      </c>
      <c r="L3047" s="140" t="s">
        <v>755</v>
      </c>
      <c r="M3047" s="139" t="s">
        <v>29</v>
      </c>
    </row>
    <row r="3048" spans="1:13">
      <c r="A3048" s="189" t="s">
        <v>2102</v>
      </c>
      <c r="B3048" s="189"/>
      <c r="C3048" s="189" t="s">
        <v>5283</v>
      </c>
      <c r="D3048" s="190">
        <v>45597</v>
      </c>
      <c r="E3048" s="191">
        <v>45646</v>
      </c>
      <c r="F3048" s="132">
        <v>15043.43</v>
      </c>
      <c r="G3048" s="193">
        <v>112120503040</v>
      </c>
      <c r="H3048" s="189" t="s">
        <v>5284</v>
      </c>
      <c r="I3048" s="189" t="s">
        <v>3396</v>
      </c>
      <c r="J3048" s="189" t="s">
        <v>28</v>
      </c>
      <c r="L3048" s="140" t="s">
        <v>755</v>
      </c>
      <c r="M3048" s="139" t="s">
        <v>29</v>
      </c>
    </row>
    <row r="3049" spans="1:13">
      <c r="A3049" s="189" t="s">
        <v>2103</v>
      </c>
      <c r="B3049" s="189"/>
      <c r="C3049" s="189" t="s">
        <v>5285</v>
      </c>
      <c r="D3049" s="190">
        <v>45597</v>
      </c>
      <c r="E3049" s="191">
        <v>45646</v>
      </c>
      <c r="F3049" s="132">
        <v>1736.69</v>
      </c>
      <c r="G3049" s="193">
        <v>112120503040</v>
      </c>
      <c r="H3049" s="189" t="s">
        <v>5286</v>
      </c>
      <c r="I3049" s="189" t="s">
        <v>3523</v>
      </c>
      <c r="J3049" s="189" t="s">
        <v>0</v>
      </c>
      <c r="L3049" s="140" t="s">
        <v>755</v>
      </c>
      <c r="M3049" s="139" t="s">
        <v>1</v>
      </c>
    </row>
    <row r="3050" spans="1:13">
      <c r="A3050" s="189" t="s">
        <v>2103</v>
      </c>
      <c r="B3050" s="189"/>
      <c r="C3050" s="189" t="s">
        <v>5285</v>
      </c>
      <c r="D3050" s="190">
        <v>45597</v>
      </c>
      <c r="E3050" s="191">
        <v>45646</v>
      </c>
      <c r="F3050" s="132">
        <v>1984.78</v>
      </c>
      <c r="G3050" s="193">
        <v>112120503040</v>
      </c>
      <c r="H3050" s="189" t="s">
        <v>5286</v>
      </c>
      <c r="I3050" s="189" t="s">
        <v>3523</v>
      </c>
      <c r="J3050" s="189" t="s">
        <v>0</v>
      </c>
      <c r="L3050" s="140" t="s">
        <v>755</v>
      </c>
      <c r="M3050" s="139" t="s">
        <v>1</v>
      </c>
    </row>
    <row r="3051" spans="1:13">
      <c r="A3051" s="189" t="s">
        <v>2104</v>
      </c>
      <c r="B3051" s="189"/>
      <c r="C3051" s="189" t="s">
        <v>5287</v>
      </c>
      <c r="D3051" s="190">
        <v>45597</v>
      </c>
      <c r="E3051" s="191">
        <v>45646</v>
      </c>
      <c r="F3051" s="132">
        <v>18086.759999999998</v>
      </c>
      <c r="G3051" s="193">
        <v>112120503040</v>
      </c>
      <c r="H3051" s="189" t="s">
        <v>5288</v>
      </c>
      <c r="I3051" s="189" t="s">
        <v>1878</v>
      </c>
      <c r="J3051" s="189" t="s">
        <v>38</v>
      </c>
      <c r="L3051" s="140" t="s">
        <v>755</v>
      </c>
      <c r="M3051" s="139" t="s">
        <v>39</v>
      </c>
    </row>
    <row r="3052" spans="1:13">
      <c r="A3052" s="189" t="s">
        <v>2105</v>
      </c>
      <c r="B3052" s="189"/>
      <c r="C3052" s="189" t="s">
        <v>5289</v>
      </c>
      <c r="D3052" s="190">
        <v>45597</v>
      </c>
      <c r="E3052" s="191">
        <v>45646</v>
      </c>
      <c r="F3052" s="132">
        <v>855.81</v>
      </c>
      <c r="G3052" s="193">
        <v>112120503040</v>
      </c>
      <c r="H3052" s="189" t="s">
        <v>5290</v>
      </c>
      <c r="I3052" s="189" t="s">
        <v>3563</v>
      </c>
      <c r="J3052" s="189" t="s">
        <v>257</v>
      </c>
      <c r="L3052" s="140" t="s">
        <v>755</v>
      </c>
      <c r="M3052" s="139" t="s">
        <v>258</v>
      </c>
    </row>
    <row r="3053" spans="1:13">
      <c r="A3053" s="189" t="s">
        <v>2105</v>
      </c>
      <c r="B3053" s="189"/>
      <c r="C3053" s="189" t="s">
        <v>5289</v>
      </c>
      <c r="D3053" s="190">
        <v>45597</v>
      </c>
      <c r="E3053" s="191">
        <v>45646</v>
      </c>
      <c r="F3053" s="132">
        <v>120.12</v>
      </c>
      <c r="G3053" s="193">
        <v>112120503040</v>
      </c>
      <c r="H3053" s="189" t="s">
        <v>5290</v>
      </c>
      <c r="I3053" s="189" t="s">
        <v>3563</v>
      </c>
      <c r="J3053" s="189" t="s">
        <v>257</v>
      </c>
      <c r="L3053" s="140" t="s">
        <v>755</v>
      </c>
      <c r="M3053" s="139" t="s">
        <v>258</v>
      </c>
    </row>
    <row r="3054" spans="1:13">
      <c r="A3054" s="189" t="s">
        <v>2105</v>
      </c>
      <c r="B3054" s="189"/>
      <c r="C3054" s="189" t="s">
        <v>5289</v>
      </c>
      <c r="D3054" s="190">
        <v>45597</v>
      </c>
      <c r="E3054" s="191">
        <v>45646</v>
      </c>
      <c r="F3054" s="132">
        <v>853.94</v>
      </c>
      <c r="G3054" s="193">
        <v>112120503040</v>
      </c>
      <c r="H3054" s="189" t="s">
        <v>5290</v>
      </c>
      <c r="I3054" s="189" t="s">
        <v>3563</v>
      </c>
      <c r="J3054" s="189" t="s">
        <v>257</v>
      </c>
      <c r="L3054" s="140" t="s">
        <v>755</v>
      </c>
      <c r="M3054" s="139" t="s">
        <v>258</v>
      </c>
    </row>
    <row r="3055" spans="1:13">
      <c r="A3055" s="189" t="s">
        <v>2106</v>
      </c>
      <c r="B3055" s="189"/>
      <c r="C3055" s="189" t="s">
        <v>5291</v>
      </c>
      <c r="D3055" s="190">
        <v>45597</v>
      </c>
      <c r="E3055" s="191">
        <v>45646</v>
      </c>
      <c r="F3055" s="132">
        <v>14292.13</v>
      </c>
      <c r="G3055" s="193">
        <v>112120503040</v>
      </c>
      <c r="H3055" s="189" t="s">
        <v>5292</v>
      </c>
      <c r="I3055" s="189" t="s">
        <v>3743</v>
      </c>
      <c r="J3055" s="189" t="s">
        <v>315</v>
      </c>
      <c r="L3055" s="140" t="s">
        <v>755</v>
      </c>
      <c r="M3055" s="139" t="s">
        <v>316</v>
      </c>
    </row>
    <row r="3056" spans="1:13">
      <c r="A3056" s="189" t="s">
        <v>2107</v>
      </c>
      <c r="B3056" s="189"/>
      <c r="C3056" s="189" t="s">
        <v>5293</v>
      </c>
      <c r="D3056" s="190">
        <v>45597</v>
      </c>
      <c r="E3056" s="191">
        <v>45646</v>
      </c>
      <c r="F3056" s="132">
        <v>355.85</v>
      </c>
      <c r="G3056" s="193">
        <v>112120503040</v>
      </c>
      <c r="H3056" s="189" t="s">
        <v>5294</v>
      </c>
      <c r="I3056" s="189" t="s">
        <v>3227</v>
      </c>
      <c r="J3056" s="189" t="s">
        <v>12</v>
      </c>
      <c r="L3056" s="140" t="s">
        <v>755</v>
      </c>
      <c r="M3056" s="139" t="s">
        <v>13</v>
      </c>
    </row>
    <row r="3057" spans="1:13">
      <c r="A3057" s="189" t="s">
        <v>2108</v>
      </c>
      <c r="B3057" s="189"/>
      <c r="C3057" s="189" t="s">
        <v>5295</v>
      </c>
      <c r="D3057" s="190">
        <v>45597</v>
      </c>
      <c r="E3057" s="191">
        <v>45646</v>
      </c>
      <c r="F3057" s="132">
        <v>2937.54</v>
      </c>
      <c r="G3057" s="193">
        <v>112120503040</v>
      </c>
      <c r="H3057" s="189" t="s">
        <v>5296</v>
      </c>
      <c r="I3057" s="189" t="s">
        <v>3525</v>
      </c>
      <c r="J3057" s="189" t="s">
        <v>223</v>
      </c>
      <c r="L3057" s="140" t="s">
        <v>755</v>
      </c>
      <c r="M3057" s="139" t="s">
        <v>224</v>
      </c>
    </row>
    <row r="3058" spans="1:13">
      <c r="A3058" s="189" t="s">
        <v>2108</v>
      </c>
      <c r="B3058" s="189"/>
      <c r="C3058" s="189" t="s">
        <v>5295</v>
      </c>
      <c r="D3058" s="190">
        <v>45597</v>
      </c>
      <c r="E3058" s="191">
        <v>45646</v>
      </c>
      <c r="F3058" s="132">
        <v>3231.64</v>
      </c>
      <c r="G3058" s="193">
        <v>112120503040</v>
      </c>
      <c r="H3058" s="189" t="s">
        <v>5296</v>
      </c>
      <c r="I3058" s="189" t="s">
        <v>3525</v>
      </c>
      <c r="J3058" s="189" t="s">
        <v>223</v>
      </c>
      <c r="L3058" s="140" t="s">
        <v>755</v>
      </c>
      <c r="M3058" s="139" t="s">
        <v>224</v>
      </c>
    </row>
    <row r="3059" spans="1:13">
      <c r="A3059" s="189" t="s">
        <v>2108</v>
      </c>
      <c r="B3059" s="189"/>
      <c r="C3059" s="189" t="s">
        <v>5295</v>
      </c>
      <c r="D3059" s="190">
        <v>45597</v>
      </c>
      <c r="E3059" s="191">
        <v>45646</v>
      </c>
      <c r="F3059" s="132">
        <v>125.55</v>
      </c>
      <c r="G3059" s="193">
        <v>112120503040</v>
      </c>
      <c r="H3059" s="189" t="s">
        <v>5296</v>
      </c>
      <c r="I3059" s="189" t="s">
        <v>3525</v>
      </c>
      <c r="J3059" s="189" t="s">
        <v>223</v>
      </c>
      <c r="L3059" s="140" t="s">
        <v>755</v>
      </c>
      <c r="M3059" s="139" t="s">
        <v>224</v>
      </c>
    </row>
    <row r="3060" spans="1:13">
      <c r="A3060" s="189" t="s">
        <v>2109</v>
      </c>
      <c r="B3060" s="189"/>
      <c r="C3060" s="189" t="s">
        <v>5297</v>
      </c>
      <c r="D3060" s="190">
        <v>45597</v>
      </c>
      <c r="E3060" s="191">
        <v>45646</v>
      </c>
      <c r="F3060" s="132">
        <v>922.46</v>
      </c>
      <c r="G3060" s="193">
        <v>112120503040</v>
      </c>
      <c r="H3060" s="189" t="s">
        <v>5298</v>
      </c>
      <c r="I3060" s="189" t="s">
        <v>2872</v>
      </c>
      <c r="J3060" s="189" t="s">
        <v>389</v>
      </c>
      <c r="L3060" s="140" t="s">
        <v>755</v>
      </c>
      <c r="M3060" s="139" t="s">
        <v>390</v>
      </c>
    </row>
    <row r="3061" spans="1:13">
      <c r="A3061" s="189" t="s">
        <v>2181</v>
      </c>
      <c r="B3061" s="189"/>
      <c r="C3061" s="189" t="s">
        <v>5299</v>
      </c>
      <c r="D3061" s="190">
        <v>45474</v>
      </c>
      <c r="E3061" s="191">
        <v>45646</v>
      </c>
      <c r="F3061" s="132">
        <v>5804.69</v>
      </c>
      <c r="G3061" s="193">
        <v>112120612130</v>
      </c>
      <c r="H3061" s="189" t="s">
        <v>1872</v>
      </c>
      <c r="I3061" s="189" t="s">
        <v>5300</v>
      </c>
      <c r="J3061" s="189" t="s">
        <v>377</v>
      </c>
      <c r="L3061" s="140" t="s">
        <v>755</v>
      </c>
      <c r="M3061" s="139" t="s">
        <v>378</v>
      </c>
    </row>
    <row r="3062" spans="1:13">
      <c r="A3062" s="189" t="s">
        <v>2181</v>
      </c>
      <c r="B3062" s="189"/>
      <c r="C3062" s="189" t="s">
        <v>5299</v>
      </c>
      <c r="D3062" s="190">
        <v>45474</v>
      </c>
      <c r="E3062" s="191">
        <v>45646</v>
      </c>
      <c r="F3062" s="132">
        <v>543.13</v>
      </c>
      <c r="G3062" s="193">
        <v>112120612130</v>
      </c>
      <c r="H3062" s="189" t="s">
        <v>1872</v>
      </c>
      <c r="I3062" s="189" t="s">
        <v>5301</v>
      </c>
      <c r="J3062" s="189" t="s">
        <v>377</v>
      </c>
      <c r="L3062" s="140" t="s">
        <v>755</v>
      </c>
      <c r="M3062" s="139" t="s">
        <v>378</v>
      </c>
    </row>
    <row r="3063" spans="1:13">
      <c r="A3063" s="189" t="s">
        <v>2181</v>
      </c>
      <c r="B3063" s="189"/>
      <c r="C3063" s="189" t="s">
        <v>5302</v>
      </c>
      <c r="D3063" s="190">
        <v>45505</v>
      </c>
      <c r="E3063" s="191">
        <v>45646</v>
      </c>
      <c r="F3063" s="132">
        <v>5704.71</v>
      </c>
      <c r="G3063" s="193">
        <v>112120612120</v>
      </c>
      <c r="H3063" s="189" t="s">
        <v>1869</v>
      </c>
      <c r="I3063" s="189" t="s">
        <v>5300</v>
      </c>
      <c r="J3063" s="189" t="s">
        <v>377</v>
      </c>
      <c r="L3063" s="140" t="s">
        <v>755</v>
      </c>
      <c r="M3063" s="139" t="s">
        <v>378</v>
      </c>
    </row>
    <row r="3064" spans="1:13">
      <c r="A3064" s="189" t="s">
        <v>2181</v>
      </c>
      <c r="B3064" s="189"/>
      <c r="C3064" s="189" t="s">
        <v>5302</v>
      </c>
      <c r="D3064" s="190">
        <v>45505</v>
      </c>
      <c r="E3064" s="191">
        <v>45646</v>
      </c>
      <c r="F3064" s="132">
        <v>622.35</v>
      </c>
      <c r="G3064" s="193">
        <v>112120612120</v>
      </c>
      <c r="H3064" s="189" t="s">
        <v>1869</v>
      </c>
      <c r="I3064" s="189" t="s">
        <v>5301</v>
      </c>
      <c r="J3064" s="189" t="s">
        <v>377</v>
      </c>
      <c r="L3064" s="140" t="s">
        <v>755</v>
      </c>
      <c r="M3064" s="139" t="s">
        <v>378</v>
      </c>
    </row>
    <row r="3065" spans="1:13">
      <c r="A3065" s="189" t="s">
        <v>1808</v>
      </c>
      <c r="B3065" s="189"/>
      <c r="C3065" s="189" t="s">
        <v>5303</v>
      </c>
      <c r="D3065" s="190">
        <v>45566</v>
      </c>
      <c r="E3065" s="191">
        <v>45646</v>
      </c>
      <c r="F3065" s="132">
        <v>680.59</v>
      </c>
      <c r="G3065" s="193">
        <v>112120611020</v>
      </c>
      <c r="H3065" s="189" t="s">
        <v>5304</v>
      </c>
      <c r="I3065" s="189" t="s">
        <v>1910</v>
      </c>
      <c r="J3065" s="189" t="s">
        <v>24</v>
      </c>
      <c r="L3065" s="140" t="s">
        <v>755</v>
      </c>
      <c r="M3065" s="139" t="s">
        <v>25</v>
      </c>
    </row>
    <row r="3066" spans="1:13">
      <c r="A3066" s="189" t="s">
        <v>1808</v>
      </c>
      <c r="B3066" s="189"/>
      <c r="C3066" s="189" t="s">
        <v>5305</v>
      </c>
      <c r="D3066" s="190">
        <v>45597</v>
      </c>
      <c r="E3066" s="191">
        <v>45646</v>
      </c>
      <c r="F3066" s="132">
        <v>182.23</v>
      </c>
      <c r="G3066" s="193">
        <v>112120503040</v>
      </c>
      <c r="H3066" s="189" t="s">
        <v>5306</v>
      </c>
      <c r="I3066" s="189" t="s">
        <v>3360</v>
      </c>
      <c r="J3066" s="189" t="s">
        <v>363</v>
      </c>
      <c r="L3066" s="140" t="s">
        <v>755</v>
      </c>
      <c r="M3066" s="139" t="s">
        <v>364</v>
      </c>
    </row>
    <row r="3067" spans="1:13">
      <c r="A3067" s="189" t="s">
        <v>1808</v>
      </c>
      <c r="B3067" s="189"/>
      <c r="C3067" s="189" t="s">
        <v>5307</v>
      </c>
      <c r="D3067" s="190">
        <v>45597</v>
      </c>
      <c r="E3067" s="191">
        <v>45646</v>
      </c>
      <c r="F3067" s="132">
        <v>162.13</v>
      </c>
      <c r="G3067" s="193">
        <v>112120503040</v>
      </c>
      <c r="H3067" s="189" t="s">
        <v>5308</v>
      </c>
      <c r="I3067" s="189" t="s">
        <v>3362</v>
      </c>
      <c r="J3067" s="189" t="s">
        <v>367</v>
      </c>
      <c r="L3067" s="140" t="s">
        <v>755</v>
      </c>
      <c r="M3067" s="139" t="s">
        <v>368</v>
      </c>
    </row>
    <row r="3068" spans="1:13">
      <c r="A3068" s="189" t="s">
        <v>1808</v>
      </c>
      <c r="B3068" s="189"/>
      <c r="C3068" s="189" t="s">
        <v>5309</v>
      </c>
      <c r="D3068" s="190">
        <v>45597</v>
      </c>
      <c r="E3068" s="191">
        <v>45646</v>
      </c>
      <c r="F3068" s="132">
        <v>162.13</v>
      </c>
      <c r="G3068" s="193">
        <v>112120503040</v>
      </c>
      <c r="H3068" s="189" t="s">
        <v>5310</v>
      </c>
      <c r="I3068" s="189" t="s">
        <v>3364</v>
      </c>
      <c r="J3068" s="189" t="s">
        <v>381</v>
      </c>
      <c r="L3068" s="140" t="s">
        <v>755</v>
      </c>
      <c r="M3068" s="139" t="s">
        <v>382</v>
      </c>
    </row>
    <row r="3069" spans="1:13">
      <c r="A3069" s="189" t="s">
        <v>1808</v>
      </c>
      <c r="B3069" s="189"/>
      <c r="C3069" s="189" t="s">
        <v>5311</v>
      </c>
      <c r="D3069" s="190">
        <v>45597</v>
      </c>
      <c r="E3069" s="191">
        <v>45646</v>
      </c>
      <c r="F3069" s="132">
        <v>2125.0500000000002</v>
      </c>
      <c r="G3069" s="193">
        <v>112120503040</v>
      </c>
      <c r="H3069" s="189" t="s">
        <v>5312</v>
      </c>
      <c r="I3069" s="189" t="s">
        <v>3366</v>
      </c>
      <c r="J3069" s="189" t="s">
        <v>167</v>
      </c>
      <c r="L3069" s="140" t="s">
        <v>755</v>
      </c>
      <c r="M3069" s="139" t="s">
        <v>168</v>
      </c>
    </row>
    <row r="3070" spans="1:13">
      <c r="A3070" s="189" t="s">
        <v>1808</v>
      </c>
      <c r="B3070" s="189"/>
      <c r="C3070" s="189" t="s">
        <v>5313</v>
      </c>
      <c r="D3070" s="190">
        <v>45597</v>
      </c>
      <c r="E3070" s="191">
        <v>45646</v>
      </c>
      <c r="F3070" s="132">
        <v>1123.5</v>
      </c>
      <c r="G3070" s="193">
        <v>112120503040</v>
      </c>
      <c r="H3070" s="189" t="s">
        <v>5314</v>
      </c>
      <c r="I3070" s="189" t="s">
        <v>3368</v>
      </c>
      <c r="J3070" s="189" t="s">
        <v>169</v>
      </c>
      <c r="L3070" s="140" t="s">
        <v>755</v>
      </c>
      <c r="M3070" s="139" t="s">
        <v>170</v>
      </c>
    </row>
    <row r="3071" spans="1:13">
      <c r="A3071" s="189" t="s">
        <v>1808</v>
      </c>
      <c r="B3071" s="189"/>
      <c r="C3071" s="189" t="s">
        <v>5315</v>
      </c>
      <c r="D3071" s="190">
        <v>45597</v>
      </c>
      <c r="E3071" s="191">
        <v>45646</v>
      </c>
      <c r="F3071" s="132">
        <v>468.27</v>
      </c>
      <c r="G3071" s="193">
        <v>112120503040</v>
      </c>
      <c r="H3071" s="189" t="s">
        <v>5316</v>
      </c>
      <c r="I3071" s="189" t="s">
        <v>3370</v>
      </c>
      <c r="J3071" s="189" t="s">
        <v>393</v>
      </c>
      <c r="L3071" s="140" t="s">
        <v>755</v>
      </c>
      <c r="M3071" s="139" t="s">
        <v>394</v>
      </c>
    </row>
    <row r="3072" spans="1:13">
      <c r="A3072" s="189" t="s">
        <v>1808</v>
      </c>
      <c r="B3072" s="189"/>
      <c r="C3072" s="189" t="s">
        <v>5317</v>
      </c>
      <c r="D3072" s="190">
        <v>45597</v>
      </c>
      <c r="E3072" s="191">
        <v>45646</v>
      </c>
      <c r="F3072" s="132">
        <v>352.18</v>
      </c>
      <c r="G3072" s="193">
        <v>112120503040</v>
      </c>
      <c r="H3072" s="189" t="s">
        <v>5318</v>
      </c>
      <c r="I3072" s="189" t="s">
        <v>3372</v>
      </c>
      <c r="J3072" s="189" t="s">
        <v>20</v>
      </c>
      <c r="L3072" s="140" t="s">
        <v>755</v>
      </c>
      <c r="M3072" s="139" t="s">
        <v>21</v>
      </c>
    </row>
    <row r="3073" spans="1:13">
      <c r="A3073" s="189" t="s">
        <v>1808</v>
      </c>
      <c r="B3073" s="189"/>
      <c r="C3073" s="189" t="s">
        <v>5319</v>
      </c>
      <c r="D3073" s="190">
        <v>45597</v>
      </c>
      <c r="E3073" s="191">
        <v>45646</v>
      </c>
      <c r="F3073" s="132">
        <v>162.13</v>
      </c>
      <c r="G3073" s="193">
        <v>112120503040</v>
      </c>
      <c r="H3073" s="189" t="s">
        <v>5320</v>
      </c>
      <c r="I3073" s="189" t="s">
        <v>3374</v>
      </c>
      <c r="J3073" s="189" t="s">
        <v>411</v>
      </c>
      <c r="L3073" s="140" t="s">
        <v>755</v>
      </c>
      <c r="M3073" s="139" t="s">
        <v>412</v>
      </c>
    </row>
    <row r="3074" spans="1:13">
      <c r="A3074" s="189" t="s">
        <v>1808</v>
      </c>
      <c r="B3074" s="189"/>
      <c r="C3074" s="189" t="s">
        <v>5321</v>
      </c>
      <c r="D3074" s="190">
        <v>45597</v>
      </c>
      <c r="E3074" s="191">
        <v>45646</v>
      </c>
      <c r="F3074" s="132">
        <v>162.13</v>
      </c>
      <c r="G3074" s="193">
        <v>112120503040</v>
      </c>
      <c r="H3074" s="189" t="s">
        <v>5322</v>
      </c>
      <c r="I3074" s="189" t="s">
        <v>3376</v>
      </c>
      <c r="J3074" s="189" t="s">
        <v>419</v>
      </c>
      <c r="L3074" s="140" t="s">
        <v>755</v>
      </c>
      <c r="M3074" s="139" t="s">
        <v>420</v>
      </c>
    </row>
    <row r="3075" spans="1:13">
      <c r="A3075" s="189" t="s">
        <v>1808</v>
      </c>
      <c r="B3075" s="189"/>
      <c r="C3075" s="189" t="s">
        <v>5323</v>
      </c>
      <c r="D3075" s="190">
        <v>45597</v>
      </c>
      <c r="E3075" s="191">
        <v>45646</v>
      </c>
      <c r="F3075" s="132">
        <v>146.09</v>
      </c>
      <c r="G3075" s="193">
        <v>112120503040</v>
      </c>
      <c r="H3075" s="189" t="s">
        <v>5324</v>
      </c>
      <c r="I3075" s="189" t="s">
        <v>3378</v>
      </c>
      <c r="J3075" s="189" t="s">
        <v>423</v>
      </c>
      <c r="L3075" s="140" t="s">
        <v>755</v>
      </c>
      <c r="M3075" s="139" t="s">
        <v>424</v>
      </c>
    </row>
    <row r="3076" spans="1:13">
      <c r="A3076" s="189" t="s">
        <v>1808</v>
      </c>
      <c r="B3076" s="189"/>
      <c r="C3076" s="189" t="s">
        <v>5325</v>
      </c>
      <c r="D3076" s="190">
        <v>45597</v>
      </c>
      <c r="E3076" s="191">
        <v>45646</v>
      </c>
      <c r="F3076" s="132">
        <v>1212.1500000000001</v>
      </c>
      <c r="G3076" s="193">
        <v>112120503040</v>
      </c>
      <c r="H3076" s="189" t="s">
        <v>5326</v>
      </c>
      <c r="I3076" s="189" t="s">
        <v>1864</v>
      </c>
      <c r="J3076" s="189" t="s">
        <v>171</v>
      </c>
      <c r="L3076" s="140" t="s">
        <v>755</v>
      </c>
      <c r="M3076" s="139" t="s">
        <v>172</v>
      </c>
    </row>
    <row r="3077" spans="1:13">
      <c r="A3077" s="189" t="s">
        <v>1808</v>
      </c>
      <c r="B3077" s="189"/>
      <c r="C3077" s="189" t="s">
        <v>5327</v>
      </c>
      <c r="D3077" s="190">
        <v>45597</v>
      </c>
      <c r="E3077" s="191">
        <v>45646</v>
      </c>
      <c r="F3077" s="132">
        <v>162.13</v>
      </c>
      <c r="G3077" s="193">
        <v>112120503040</v>
      </c>
      <c r="H3077" s="189" t="s">
        <v>5328</v>
      </c>
      <c r="I3077" s="189" t="s">
        <v>3381</v>
      </c>
      <c r="J3077" s="189" t="s">
        <v>445</v>
      </c>
      <c r="L3077" s="140" t="s">
        <v>755</v>
      </c>
      <c r="M3077" s="139" t="s">
        <v>446</v>
      </c>
    </row>
    <row r="3078" spans="1:13">
      <c r="A3078" s="189" t="s">
        <v>1808</v>
      </c>
      <c r="B3078" s="189"/>
      <c r="C3078" s="189" t="s">
        <v>5329</v>
      </c>
      <c r="D3078" s="190">
        <v>45597</v>
      </c>
      <c r="E3078" s="191">
        <v>45646</v>
      </c>
      <c r="F3078" s="132">
        <v>285.98</v>
      </c>
      <c r="G3078" s="193">
        <v>112120503040</v>
      </c>
      <c r="H3078" s="189" t="s">
        <v>5330</v>
      </c>
      <c r="I3078" s="189" t="s">
        <v>3383</v>
      </c>
      <c r="J3078" s="189" t="s">
        <v>503</v>
      </c>
      <c r="L3078" s="140" t="s">
        <v>755</v>
      </c>
      <c r="M3078" s="139" t="s">
        <v>504</v>
      </c>
    </row>
    <row r="3079" spans="1:13">
      <c r="A3079" s="189" t="s">
        <v>1808</v>
      </c>
      <c r="B3079" s="189"/>
      <c r="C3079" s="189" t="s">
        <v>5331</v>
      </c>
      <c r="D3079" s="190">
        <v>45597</v>
      </c>
      <c r="E3079" s="191">
        <v>45646</v>
      </c>
      <c r="F3079" s="132">
        <v>182.23</v>
      </c>
      <c r="G3079" s="193">
        <v>112120503040</v>
      </c>
      <c r="H3079" s="189" t="s">
        <v>5332</v>
      </c>
      <c r="I3079" s="189" t="s">
        <v>3385</v>
      </c>
      <c r="J3079" s="189" t="s">
        <v>447</v>
      </c>
      <c r="L3079" s="140" t="s">
        <v>755</v>
      </c>
      <c r="M3079" s="139" t="s">
        <v>448</v>
      </c>
    </row>
    <row r="3080" spans="1:13">
      <c r="A3080" s="189" t="s">
        <v>1808</v>
      </c>
      <c r="B3080" s="189"/>
      <c r="C3080" s="189" t="s">
        <v>5333</v>
      </c>
      <c r="D3080" s="190">
        <v>45597</v>
      </c>
      <c r="E3080" s="191">
        <v>45646</v>
      </c>
      <c r="F3080" s="132">
        <v>1343</v>
      </c>
      <c r="G3080" s="193">
        <v>112120503040</v>
      </c>
      <c r="H3080" s="189" t="s">
        <v>5334</v>
      </c>
      <c r="I3080" s="189" t="s">
        <v>2179</v>
      </c>
      <c r="J3080" s="189" t="s">
        <v>449</v>
      </c>
      <c r="L3080" s="140" t="s">
        <v>755</v>
      </c>
      <c r="M3080" s="139" t="s">
        <v>450</v>
      </c>
    </row>
    <row r="3081" spans="1:13">
      <c r="A3081" s="189" t="s">
        <v>1808</v>
      </c>
      <c r="B3081" s="189"/>
      <c r="C3081" s="189" t="s">
        <v>5335</v>
      </c>
      <c r="D3081" s="190">
        <v>45597</v>
      </c>
      <c r="E3081" s="191">
        <v>45646</v>
      </c>
      <c r="F3081" s="132">
        <v>162.13</v>
      </c>
      <c r="G3081" s="193">
        <v>112120503040</v>
      </c>
      <c r="H3081" s="189" t="s">
        <v>5336</v>
      </c>
      <c r="I3081" s="189" t="s">
        <v>3388</v>
      </c>
      <c r="J3081" s="189" t="s">
        <v>451</v>
      </c>
      <c r="L3081" s="140" t="s">
        <v>755</v>
      </c>
      <c r="M3081" s="139" t="s">
        <v>452</v>
      </c>
    </row>
    <row r="3082" spans="1:13">
      <c r="A3082" s="189" t="s">
        <v>1808</v>
      </c>
      <c r="B3082" s="189"/>
      <c r="C3082" s="189" t="s">
        <v>5337</v>
      </c>
      <c r="D3082" s="190">
        <v>45597</v>
      </c>
      <c r="E3082" s="191">
        <v>45646</v>
      </c>
      <c r="F3082" s="132">
        <v>146.09</v>
      </c>
      <c r="G3082" s="193">
        <v>112120503040</v>
      </c>
      <c r="H3082" s="189" t="s">
        <v>5338</v>
      </c>
      <c r="I3082" s="189" t="s">
        <v>3390</v>
      </c>
      <c r="J3082" s="189" t="s">
        <v>455</v>
      </c>
      <c r="L3082" s="140" t="s">
        <v>755</v>
      </c>
      <c r="M3082" s="139" t="s">
        <v>456</v>
      </c>
    </row>
    <row r="3083" spans="1:13">
      <c r="A3083" s="189" t="s">
        <v>1808</v>
      </c>
      <c r="B3083" s="189"/>
      <c r="C3083" s="189" t="s">
        <v>5339</v>
      </c>
      <c r="D3083" s="190">
        <v>45597</v>
      </c>
      <c r="E3083" s="191">
        <v>45646</v>
      </c>
      <c r="F3083" s="132">
        <v>229.72</v>
      </c>
      <c r="G3083" s="193">
        <v>112120503040</v>
      </c>
      <c r="H3083" s="189" t="s">
        <v>5340</v>
      </c>
      <c r="I3083" s="189" t="s">
        <v>3392</v>
      </c>
      <c r="J3083" s="189" t="s">
        <v>22</v>
      </c>
      <c r="L3083" s="140" t="s">
        <v>755</v>
      </c>
      <c r="M3083" s="139" t="s">
        <v>23</v>
      </c>
    </row>
    <row r="3084" spans="1:13">
      <c r="A3084" s="189" t="s">
        <v>1808</v>
      </c>
      <c r="B3084" s="189"/>
      <c r="C3084" s="189" t="s">
        <v>5341</v>
      </c>
      <c r="D3084" s="190">
        <v>45597</v>
      </c>
      <c r="E3084" s="191">
        <v>45646</v>
      </c>
      <c r="F3084" s="132">
        <v>146.09</v>
      </c>
      <c r="G3084" s="193">
        <v>112120503040</v>
      </c>
      <c r="H3084" s="189" t="s">
        <v>5342</v>
      </c>
      <c r="I3084" s="189" t="s">
        <v>3394</v>
      </c>
      <c r="J3084" s="189" t="s">
        <v>461</v>
      </c>
      <c r="L3084" s="140" t="s">
        <v>755</v>
      </c>
      <c r="M3084" s="139" t="s">
        <v>462</v>
      </c>
    </row>
    <row r="3085" spans="1:13">
      <c r="A3085" s="189" t="s">
        <v>1808</v>
      </c>
      <c r="B3085" s="189"/>
      <c r="C3085" s="189" t="s">
        <v>5343</v>
      </c>
      <c r="D3085" s="190">
        <v>45597</v>
      </c>
      <c r="E3085" s="191">
        <v>45646</v>
      </c>
      <c r="F3085" s="132">
        <v>1640.81</v>
      </c>
      <c r="G3085" s="193">
        <v>112120503040</v>
      </c>
      <c r="H3085" s="189" t="s">
        <v>5344</v>
      </c>
      <c r="I3085" s="189" t="s">
        <v>3396</v>
      </c>
      <c r="J3085" s="189" t="s">
        <v>28</v>
      </c>
      <c r="L3085" s="140" t="s">
        <v>755</v>
      </c>
      <c r="M3085" s="139" t="s">
        <v>29</v>
      </c>
    </row>
    <row r="3086" spans="1:13">
      <c r="A3086" s="189" t="s">
        <v>1808</v>
      </c>
      <c r="B3086" s="189"/>
      <c r="C3086" s="189" t="s">
        <v>5345</v>
      </c>
      <c r="D3086" s="190">
        <v>45597</v>
      </c>
      <c r="E3086" s="191">
        <v>45646</v>
      </c>
      <c r="F3086" s="132">
        <v>3231.2</v>
      </c>
      <c r="G3086" s="193">
        <v>112120503040</v>
      </c>
      <c r="H3086" s="189" t="s">
        <v>5346</v>
      </c>
      <c r="I3086" s="189" t="s">
        <v>3398</v>
      </c>
      <c r="J3086" s="189" t="s">
        <v>163</v>
      </c>
      <c r="L3086" s="140" t="s">
        <v>755</v>
      </c>
      <c r="M3086" s="139" t="s">
        <v>164</v>
      </c>
    </row>
    <row r="3087" spans="1:13">
      <c r="A3087" s="189" t="s">
        <v>1808</v>
      </c>
      <c r="B3087" s="189"/>
      <c r="C3087" s="189" t="s">
        <v>5347</v>
      </c>
      <c r="D3087" s="190">
        <v>45597</v>
      </c>
      <c r="E3087" s="191">
        <v>45646</v>
      </c>
      <c r="F3087" s="132">
        <v>1010.93</v>
      </c>
      <c r="G3087" s="193">
        <v>112120503040</v>
      </c>
      <c r="H3087" s="189" t="s">
        <v>5348</v>
      </c>
      <c r="I3087" s="189" t="s">
        <v>3400</v>
      </c>
      <c r="J3087" s="189" t="s">
        <v>165</v>
      </c>
      <c r="L3087" s="140" t="s">
        <v>755</v>
      </c>
      <c r="M3087" s="139" t="s">
        <v>166</v>
      </c>
    </row>
    <row r="3088" spans="1:13">
      <c r="A3088" s="189" t="s">
        <v>1808</v>
      </c>
      <c r="B3088" s="189"/>
      <c r="C3088" s="189" t="s">
        <v>5349</v>
      </c>
      <c r="D3088" s="190">
        <v>45566</v>
      </c>
      <c r="E3088" s="191">
        <v>45646</v>
      </c>
      <c r="F3088" s="132">
        <v>162.13</v>
      </c>
      <c r="G3088" s="193">
        <v>112120503040</v>
      </c>
      <c r="H3088" s="189" t="s">
        <v>5350</v>
      </c>
      <c r="I3088" s="189" t="s">
        <v>3402</v>
      </c>
      <c r="J3088" s="189" t="s">
        <v>473</v>
      </c>
      <c r="L3088" s="140" t="s">
        <v>755</v>
      </c>
      <c r="M3088" s="139" t="s">
        <v>474</v>
      </c>
    </row>
    <row r="3089" spans="1:13">
      <c r="A3089" s="189" t="s">
        <v>1808</v>
      </c>
      <c r="B3089" s="189"/>
      <c r="C3089" s="189" t="s">
        <v>5351</v>
      </c>
      <c r="D3089" s="190">
        <v>45597</v>
      </c>
      <c r="E3089" s="191">
        <v>45646</v>
      </c>
      <c r="F3089" s="132">
        <v>561.98</v>
      </c>
      <c r="G3089" s="193">
        <v>112120503040</v>
      </c>
      <c r="H3089" s="189" t="s">
        <v>5352</v>
      </c>
      <c r="I3089" s="189" t="s">
        <v>3404</v>
      </c>
      <c r="J3089" s="189" t="s">
        <v>477</v>
      </c>
      <c r="L3089" s="140" t="s">
        <v>755</v>
      </c>
      <c r="M3089" s="139" t="s">
        <v>478</v>
      </c>
    </row>
    <row r="3090" spans="1:13">
      <c r="A3090" s="189" t="s">
        <v>1808</v>
      </c>
      <c r="B3090" s="189"/>
      <c r="C3090" s="189" t="s">
        <v>5353</v>
      </c>
      <c r="D3090" s="190">
        <v>45597</v>
      </c>
      <c r="E3090" s="191">
        <v>45646</v>
      </c>
      <c r="F3090" s="132">
        <v>146.09</v>
      </c>
      <c r="G3090" s="193">
        <v>112120503040</v>
      </c>
      <c r="H3090" s="189" t="s">
        <v>5354</v>
      </c>
      <c r="I3090" s="189" t="s">
        <v>3406</v>
      </c>
      <c r="J3090" s="189" t="s">
        <v>479</v>
      </c>
      <c r="L3090" s="140" t="s">
        <v>755</v>
      </c>
      <c r="M3090" s="139" t="s">
        <v>480</v>
      </c>
    </row>
    <row r="3091" spans="1:13">
      <c r="A3091" s="189" t="s">
        <v>1808</v>
      </c>
      <c r="B3091" s="189"/>
      <c r="C3091" s="189" t="s">
        <v>5355</v>
      </c>
      <c r="D3091" s="190">
        <v>45566</v>
      </c>
      <c r="E3091" s="191">
        <v>45646</v>
      </c>
      <c r="F3091" s="132">
        <v>457.08</v>
      </c>
      <c r="G3091" s="193">
        <v>112120503040</v>
      </c>
      <c r="H3091" s="189" t="s">
        <v>5356</v>
      </c>
      <c r="I3091" s="189" t="s">
        <v>3609</v>
      </c>
      <c r="J3091" s="189" t="s">
        <v>205</v>
      </c>
      <c r="L3091" s="140" t="s">
        <v>755</v>
      </c>
      <c r="M3091" s="139" t="s">
        <v>206</v>
      </c>
    </row>
    <row r="3092" spans="1:13">
      <c r="A3092" s="189" t="s">
        <v>1808</v>
      </c>
      <c r="B3092" s="189"/>
      <c r="C3092" s="189" t="s">
        <v>5357</v>
      </c>
      <c r="D3092" s="190">
        <v>45597</v>
      </c>
      <c r="E3092" s="191">
        <v>45646</v>
      </c>
      <c r="F3092" s="132">
        <v>457.47</v>
      </c>
      <c r="G3092" s="193">
        <v>112120503040</v>
      </c>
      <c r="H3092" s="189" t="s">
        <v>5358</v>
      </c>
      <c r="I3092" s="189" t="s">
        <v>3611</v>
      </c>
      <c r="J3092" s="189" t="s">
        <v>279</v>
      </c>
      <c r="L3092" s="140" t="s">
        <v>755</v>
      </c>
      <c r="M3092" s="139" t="s">
        <v>280</v>
      </c>
    </row>
    <row r="3093" spans="1:13">
      <c r="A3093" s="189" t="s">
        <v>1808</v>
      </c>
      <c r="B3093" s="189"/>
      <c r="C3093" s="189" t="s">
        <v>5359</v>
      </c>
      <c r="D3093" s="190">
        <v>45597</v>
      </c>
      <c r="E3093" s="191">
        <v>45646</v>
      </c>
      <c r="F3093" s="132">
        <v>2061.9699999999998</v>
      </c>
      <c r="G3093" s="193">
        <v>112120503040</v>
      </c>
      <c r="H3093" s="189" t="s">
        <v>5360</v>
      </c>
      <c r="I3093" s="189" t="s">
        <v>1865</v>
      </c>
      <c r="J3093" s="189" t="s">
        <v>199</v>
      </c>
      <c r="L3093" s="140" t="s">
        <v>755</v>
      </c>
      <c r="M3093" s="139" t="s">
        <v>200</v>
      </c>
    </row>
    <row r="3094" spans="1:13">
      <c r="A3094" s="189" t="s">
        <v>1808</v>
      </c>
      <c r="B3094" s="189"/>
      <c r="C3094" s="189" t="s">
        <v>5359</v>
      </c>
      <c r="D3094" s="190">
        <v>45597</v>
      </c>
      <c r="E3094" s="191">
        <v>45646</v>
      </c>
      <c r="F3094" s="132">
        <v>1804.22</v>
      </c>
      <c r="G3094" s="193">
        <v>112120503040</v>
      </c>
      <c r="H3094" s="189" t="s">
        <v>5360</v>
      </c>
      <c r="I3094" s="189" t="s">
        <v>1865</v>
      </c>
      <c r="J3094" s="189" t="s">
        <v>199</v>
      </c>
      <c r="L3094" s="140" t="s">
        <v>755</v>
      </c>
      <c r="M3094" s="139" t="s">
        <v>200</v>
      </c>
    </row>
    <row r="3095" spans="1:13">
      <c r="A3095" s="189" t="s">
        <v>1808</v>
      </c>
      <c r="B3095" s="189"/>
      <c r="C3095" s="189" t="s">
        <v>5361</v>
      </c>
      <c r="D3095" s="190">
        <v>45597</v>
      </c>
      <c r="E3095" s="191">
        <v>45646</v>
      </c>
      <c r="F3095" s="132">
        <v>1096.1400000000001</v>
      </c>
      <c r="G3095" s="193">
        <v>112120503040</v>
      </c>
      <c r="H3095" s="189" t="s">
        <v>5362</v>
      </c>
      <c r="I3095" s="189" t="s">
        <v>3508</v>
      </c>
      <c r="J3095" s="189" t="s">
        <v>229</v>
      </c>
      <c r="L3095" s="140" t="s">
        <v>755</v>
      </c>
      <c r="M3095" s="139" t="s">
        <v>230</v>
      </c>
    </row>
    <row r="3096" spans="1:13">
      <c r="A3096" s="189" t="s">
        <v>1808</v>
      </c>
      <c r="B3096" s="189"/>
      <c r="C3096" s="189" t="s">
        <v>5361</v>
      </c>
      <c r="D3096" s="190">
        <v>45597</v>
      </c>
      <c r="E3096" s="191">
        <v>45646</v>
      </c>
      <c r="F3096" s="132">
        <v>1252.74</v>
      </c>
      <c r="G3096" s="193">
        <v>112120503040</v>
      </c>
      <c r="H3096" s="189" t="s">
        <v>5362</v>
      </c>
      <c r="I3096" s="189" t="s">
        <v>3508</v>
      </c>
      <c r="J3096" s="189" t="s">
        <v>229</v>
      </c>
      <c r="L3096" s="140" t="s">
        <v>755</v>
      </c>
      <c r="M3096" s="139" t="s">
        <v>230</v>
      </c>
    </row>
    <row r="3097" spans="1:13">
      <c r="A3097" s="189" t="s">
        <v>1808</v>
      </c>
      <c r="B3097" s="189"/>
      <c r="C3097" s="189" t="s">
        <v>5363</v>
      </c>
      <c r="D3097" s="190">
        <v>45597</v>
      </c>
      <c r="E3097" s="191">
        <v>45646</v>
      </c>
      <c r="F3097" s="132">
        <v>1083.06</v>
      </c>
      <c r="G3097" s="193">
        <v>112120503040</v>
      </c>
      <c r="H3097" s="189" t="s">
        <v>5364</v>
      </c>
      <c r="I3097" s="189" t="s">
        <v>3510</v>
      </c>
      <c r="J3097" s="189" t="s">
        <v>231</v>
      </c>
      <c r="L3097" s="140" t="s">
        <v>755</v>
      </c>
      <c r="M3097" s="139" t="s">
        <v>232</v>
      </c>
    </row>
    <row r="3098" spans="1:13">
      <c r="A3098" s="189" t="s">
        <v>1808</v>
      </c>
      <c r="B3098" s="189"/>
      <c r="C3098" s="189" t="s">
        <v>5363</v>
      </c>
      <c r="D3098" s="190">
        <v>45597</v>
      </c>
      <c r="E3098" s="191">
        <v>45646</v>
      </c>
      <c r="F3098" s="132">
        <v>947.68</v>
      </c>
      <c r="G3098" s="193">
        <v>112120503040</v>
      </c>
      <c r="H3098" s="189" t="s">
        <v>5364</v>
      </c>
      <c r="I3098" s="189" t="s">
        <v>3510</v>
      </c>
      <c r="J3098" s="189" t="s">
        <v>231</v>
      </c>
      <c r="L3098" s="140" t="s">
        <v>755</v>
      </c>
      <c r="M3098" s="139" t="s">
        <v>232</v>
      </c>
    </row>
    <row r="3099" spans="1:13">
      <c r="A3099" s="189" t="s">
        <v>1808</v>
      </c>
      <c r="B3099" s="189"/>
      <c r="C3099" s="189" t="s">
        <v>5365</v>
      </c>
      <c r="D3099" s="190">
        <v>45597</v>
      </c>
      <c r="E3099" s="191">
        <v>45646</v>
      </c>
      <c r="F3099" s="132">
        <v>1131.57</v>
      </c>
      <c r="G3099" s="193">
        <v>112120503040</v>
      </c>
      <c r="H3099" s="189" t="s">
        <v>5366</v>
      </c>
      <c r="I3099" s="189" t="s">
        <v>3512</v>
      </c>
      <c r="J3099" s="189" t="s">
        <v>233</v>
      </c>
      <c r="L3099" s="140" t="s">
        <v>755</v>
      </c>
      <c r="M3099" s="139" t="s">
        <v>234</v>
      </c>
    </row>
    <row r="3100" spans="1:13">
      <c r="A3100" s="189" t="s">
        <v>1808</v>
      </c>
      <c r="B3100" s="189"/>
      <c r="C3100" s="189" t="s">
        <v>5365</v>
      </c>
      <c r="D3100" s="190">
        <v>45597</v>
      </c>
      <c r="E3100" s="191">
        <v>45646</v>
      </c>
      <c r="F3100" s="132">
        <v>1293.22</v>
      </c>
      <c r="G3100" s="193">
        <v>112120503040</v>
      </c>
      <c r="H3100" s="189" t="s">
        <v>5366</v>
      </c>
      <c r="I3100" s="189" t="s">
        <v>3512</v>
      </c>
      <c r="J3100" s="189" t="s">
        <v>233</v>
      </c>
      <c r="L3100" s="140" t="s">
        <v>755</v>
      </c>
      <c r="M3100" s="139" t="s">
        <v>234</v>
      </c>
    </row>
    <row r="3101" spans="1:13">
      <c r="A3101" s="189" t="s">
        <v>1808</v>
      </c>
      <c r="B3101" s="189"/>
      <c r="C3101" s="189" t="s">
        <v>5367</v>
      </c>
      <c r="D3101" s="190">
        <v>45597</v>
      </c>
      <c r="E3101" s="191">
        <v>45646</v>
      </c>
      <c r="F3101" s="132">
        <v>1016.27</v>
      </c>
      <c r="G3101" s="193">
        <v>112120503040</v>
      </c>
      <c r="H3101" s="189" t="s">
        <v>5368</v>
      </c>
      <c r="I3101" s="189" t="s">
        <v>3514</v>
      </c>
      <c r="J3101" s="189" t="s">
        <v>201</v>
      </c>
      <c r="L3101" s="140" t="s">
        <v>755</v>
      </c>
      <c r="M3101" s="139" t="s">
        <v>202</v>
      </c>
    </row>
    <row r="3102" spans="1:13">
      <c r="A3102" s="189" t="s">
        <v>1808</v>
      </c>
      <c r="B3102" s="189"/>
      <c r="C3102" s="189" t="s">
        <v>5367</v>
      </c>
      <c r="D3102" s="190">
        <v>45597</v>
      </c>
      <c r="E3102" s="191">
        <v>45646</v>
      </c>
      <c r="F3102" s="132">
        <v>1161.45</v>
      </c>
      <c r="G3102" s="193">
        <v>112120503040</v>
      </c>
      <c r="H3102" s="189" t="s">
        <v>5368</v>
      </c>
      <c r="I3102" s="189" t="s">
        <v>3514</v>
      </c>
      <c r="J3102" s="189" t="s">
        <v>201</v>
      </c>
      <c r="L3102" s="140" t="s">
        <v>755</v>
      </c>
      <c r="M3102" s="139" t="s">
        <v>202</v>
      </c>
    </row>
    <row r="3103" spans="1:13">
      <c r="A3103" s="189" t="s">
        <v>1808</v>
      </c>
      <c r="B3103" s="189"/>
      <c r="C3103" s="189" t="s">
        <v>5369</v>
      </c>
      <c r="D3103" s="190">
        <v>45597</v>
      </c>
      <c r="E3103" s="191">
        <v>45646</v>
      </c>
      <c r="F3103" s="132">
        <v>2524.5300000000002</v>
      </c>
      <c r="G3103" s="193">
        <v>112120503040</v>
      </c>
      <c r="H3103" s="189" t="s">
        <v>5370</v>
      </c>
      <c r="I3103" s="189" t="s">
        <v>1866</v>
      </c>
      <c r="J3103" s="189" t="s">
        <v>203</v>
      </c>
      <c r="L3103" s="140" t="s">
        <v>755</v>
      </c>
      <c r="M3103" s="139" t="s">
        <v>204</v>
      </c>
    </row>
    <row r="3104" spans="1:13">
      <c r="A3104" s="189" t="s">
        <v>1808</v>
      </c>
      <c r="B3104" s="189"/>
      <c r="C3104" s="189" t="s">
        <v>5369</v>
      </c>
      <c r="D3104" s="190">
        <v>45597</v>
      </c>
      <c r="E3104" s="191">
        <v>45646</v>
      </c>
      <c r="F3104" s="132">
        <v>2208.9699999999998</v>
      </c>
      <c r="G3104" s="193">
        <v>112120503040</v>
      </c>
      <c r="H3104" s="189" t="s">
        <v>5370</v>
      </c>
      <c r="I3104" s="189" t="s">
        <v>1866</v>
      </c>
      <c r="J3104" s="189" t="s">
        <v>203</v>
      </c>
      <c r="L3104" s="140" t="s">
        <v>755</v>
      </c>
      <c r="M3104" s="139" t="s">
        <v>204</v>
      </c>
    </row>
    <row r="3105" spans="1:13">
      <c r="A3105" s="189" t="s">
        <v>1808</v>
      </c>
      <c r="B3105" s="189"/>
      <c r="C3105" s="189" t="s">
        <v>5371</v>
      </c>
      <c r="D3105" s="190">
        <v>45597</v>
      </c>
      <c r="E3105" s="191">
        <v>45646</v>
      </c>
      <c r="F3105" s="132">
        <v>534.5</v>
      </c>
      <c r="G3105" s="193">
        <v>112120503040</v>
      </c>
      <c r="H3105" s="189" t="s">
        <v>5372</v>
      </c>
      <c r="I3105" s="189" t="s">
        <v>1867</v>
      </c>
      <c r="J3105" s="189" t="s">
        <v>259</v>
      </c>
      <c r="L3105" s="140" t="s">
        <v>755</v>
      </c>
      <c r="M3105" s="139" t="s">
        <v>260</v>
      </c>
    </row>
    <row r="3106" spans="1:13">
      <c r="A3106" s="189" t="s">
        <v>1808</v>
      </c>
      <c r="B3106" s="189"/>
      <c r="C3106" s="189" t="s">
        <v>5371</v>
      </c>
      <c r="D3106" s="190">
        <v>45597</v>
      </c>
      <c r="E3106" s="191">
        <v>45646</v>
      </c>
      <c r="F3106" s="132">
        <v>610.86</v>
      </c>
      <c r="G3106" s="193">
        <v>112120503040</v>
      </c>
      <c r="H3106" s="189" t="s">
        <v>5372</v>
      </c>
      <c r="I3106" s="189" t="s">
        <v>1867</v>
      </c>
      <c r="J3106" s="189" t="s">
        <v>259</v>
      </c>
      <c r="L3106" s="140" t="s">
        <v>755</v>
      </c>
      <c r="M3106" s="139" t="s">
        <v>260</v>
      </c>
    </row>
    <row r="3107" spans="1:13">
      <c r="A3107" s="189" t="s">
        <v>1808</v>
      </c>
      <c r="B3107" s="189"/>
      <c r="C3107" s="189" t="s">
        <v>5373</v>
      </c>
      <c r="D3107" s="190">
        <v>45597</v>
      </c>
      <c r="E3107" s="191">
        <v>45646</v>
      </c>
      <c r="F3107" s="132">
        <v>3319.53</v>
      </c>
      <c r="G3107" s="193">
        <v>112120503040</v>
      </c>
      <c r="H3107" s="189" t="s">
        <v>5374</v>
      </c>
      <c r="I3107" s="189" t="s">
        <v>1868</v>
      </c>
      <c r="J3107" s="189" t="s">
        <v>63</v>
      </c>
      <c r="L3107" s="140" t="s">
        <v>755</v>
      </c>
      <c r="M3107" s="139" t="s">
        <v>64</v>
      </c>
    </row>
    <row r="3108" spans="1:13">
      <c r="A3108" s="189" t="s">
        <v>1808</v>
      </c>
      <c r="B3108" s="189"/>
      <c r="C3108" s="189" t="s">
        <v>5373</v>
      </c>
      <c r="D3108" s="190">
        <v>45597</v>
      </c>
      <c r="E3108" s="191">
        <v>45646</v>
      </c>
      <c r="F3108" s="132">
        <v>2904.58</v>
      </c>
      <c r="G3108" s="193">
        <v>112120503040</v>
      </c>
      <c r="H3108" s="189" t="s">
        <v>5374</v>
      </c>
      <c r="I3108" s="189" t="s">
        <v>1868</v>
      </c>
      <c r="J3108" s="189" t="s">
        <v>63</v>
      </c>
      <c r="L3108" s="140" t="s">
        <v>755</v>
      </c>
      <c r="M3108" s="139" t="s">
        <v>64</v>
      </c>
    </row>
    <row r="3109" spans="1:13">
      <c r="A3109" s="189" t="s">
        <v>1808</v>
      </c>
      <c r="B3109" s="189"/>
      <c r="C3109" s="189" t="s">
        <v>5375</v>
      </c>
      <c r="D3109" s="190">
        <v>45597</v>
      </c>
      <c r="E3109" s="191">
        <v>45646</v>
      </c>
      <c r="F3109" s="132">
        <v>1401.3</v>
      </c>
      <c r="G3109" s="193">
        <v>112120503040</v>
      </c>
      <c r="H3109" s="189" t="s">
        <v>5376</v>
      </c>
      <c r="I3109" s="189" t="s">
        <v>3519</v>
      </c>
      <c r="J3109" s="189" t="s">
        <v>255</v>
      </c>
      <c r="L3109" s="140" t="s">
        <v>755</v>
      </c>
      <c r="M3109" s="139" t="s">
        <v>256</v>
      </c>
    </row>
    <row r="3110" spans="1:13">
      <c r="A3110" s="189" t="s">
        <v>1808</v>
      </c>
      <c r="B3110" s="189"/>
      <c r="C3110" s="189" t="s">
        <v>5375</v>
      </c>
      <c r="D3110" s="190">
        <v>45597</v>
      </c>
      <c r="E3110" s="191">
        <v>45646</v>
      </c>
      <c r="F3110" s="132">
        <v>1226.1300000000001</v>
      </c>
      <c r="G3110" s="193">
        <v>112120503040</v>
      </c>
      <c r="H3110" s="189" t="s">
        <v>5376</v>
      </c>
      <c r="I3110" s="189" t="s">
        <v>3519</v>
      </c>
      <c r="J3110" s="189" t="s">
        <v>255</v>
      </c>
      <c r="L3110" s="140" t="s">
        <v>755</v>
      </c>
      <c r="M3110" s="139" t="s">
        <v>256</v>
      </c>
    </row>
    <row r="3111" spans="1:13">
      <c r="A3111" s="189" t="s">
        <v>1808</v>
      </c>
      <c r="B3111" s="189"/>
      <c r="C3111" s="189" t="s">
        <v>5377</v>
      </c>
      <c r="D3111" s="190">
        <v>45597</v>
      </c>
      <c r="E3111" s="191">
        <v>45646</v>
      </c>
      <c r="F3111" s="132">
        <v>3556.82</v>
      </c>
      <c r="G3111" s="193">
        <v>112120503040</v>
      </c>
      <c r="H3111" s="189" t="s">
        <v>5378</v>
      </c>
      <c r="I3111" s="189" t="s">
        <v>3521</v>
      </c>
      <c r="J3111" s="189" t="s">
        <v>219</v>
      </c>
      <c r="L3111" s="140" t="s">
        <v>755</v>
      </c>
      <c r="M3111" s="139" t="s">
        <v>220</v>
      </c>
    </row>
    <row r="3112" spans="1:13">
      <c r="A3112" s="189" t="s">
        <v>1808</v>
      </c>
      <c r="B3112" s="189"/>
      <c r="C3112" s="189" t="s">
        <v>5377</v>
      </c>
      <c r="D3112" s="190">
        <v>45597</v>
      </c>
      <c r="E3112" s="191">
        <v>45646</v>
      </c>
      <c r="F3112" s="132">
        <v>4064.94</v>
      </c>
      <c r="G3112" s="193">
        <v>112120503040</v>
      </c>
      <c r="H3112" s="189" t="s">
        <v>5378</v>
      </c>
      <c r="I3112" s="189" t="s">
        <v>3521</v>
      </c>
      <c r="J3112" s="189" t="s">
        <v>219</v>
      </c>
      <c r="L3112" s="140" t="s">
        <v>755</v>
      </c>
      <c r="M3112" s="139" t="s">
        <v>220</v>
      </c>
    </row>
    <row r="3113" spans="1:13">
      <c r="A3113" s="189" t="s">
        <v>1808</v>
      </c>
      <c r="B3113" s="189"/>
      <c r="C3113" s="189" t="s">
        <v>5379</v>
      </c>
      <c r="D3113" s="190">
        <v>45597</v>
      </c>
      <c r="E3113" s="191">
        <v>45646</v>
      </c>
      <c r="F3113" s="132">
        <v>868.35</v>
      </c>
      <c r="G3113" s="193">
        <v>112120503040</v>
      </c>
      <c r="H3113" s="189" t="s">
        <v>5380</v>
      </c>
      <c r="I3113" s="189" t="s">
        <v>3523</v>
      </c>
      <c r="J3113" s="189" t="s">
        <v>0</v>
      </c>
      <c r="L3113" s="140" t="s">
        <v>755</v>
      </c>
      <c r="M3113" s="139" t="s">
        <v>1</v>
      </c>
    </row>
    <row r="3114" spans="1:13">
      <c r="A3114" s="189" t="s">
        <v>1808</v>
      </c>
      <c r="B3114" s="189"/>
      <c r="C3114" s="189" t="s">
        <v>5379</v>
      </c>
      <c r="D3114" s="190">
        <v>45597</v>
      </c>
      <c r="E3114" s="191">
        <v>45646</v>
      </c>
      <c r="F3114" s="132">
        <v>992.39</v>
      </c>
      <c r="G3114" s="193">
        <v>112120503040</v>
      </c>
      <c r="H3114" s="189" t="s">
        <v>5380</v>
      </c>
      <c r="I3114" s="189" t="s">
        <v>3523</v>
      </c>
      <c r="J3114" s="189" t="s">
        <v>0</v>
      </c>
      <c r="L3114" s="140" t="s">
        <v>755</v>
      </c>
      <c r="M3114" s="139" t="s">
        <v>1</v>
      </c>
    </row>
    <row r="3115" spans="1:13">
      <c r="A3115" s="189" t="s">
        <v>1808</v>
      </c>
      <c r="B3115" s="189"/>
      <c r="C3115" s="189" t="s">
        <v>5381</v>
      </c>
      <c r="D3115" s="190">
        <v>45597</v>
      </c>
      <c r="E3115" s="191">
        <v>45646</v>
      </c>
      <c r="F3115" s="132">
        <v>979.18</v>
      </c>
      <c r="G3115" s="193">
        <v>112120503040</v>
      </c>
      <c r="H3115" s="189" t="s">
        <v>5382</v>
      </c>
      <c r="I3115" s="189" t="s">
        <v>3525</v>
      </c>
      <c r="J3115" s="189" t="s">
        <v>223</v>
      </c>
      <c r="L3115" s="140" t="s">
        <v>755</v>
      </c>
      <c r="M3115" s="139" t="s">
        <v>224</v>
      </c>
    </row>
    <row r="3116" spans="1:13">
      <c r="A3116" s="189" t="s">
        <v>1808</v>
      </c>
      <c r="B3116" s="189"/>
      <c r="C3116" s="189" t="s">
        <v>5381</v>
      </c>
      <c r="D3116" s="190">
        <v>45597</v>
      </c>
      <c r="E3116" s="191">
        <v>45646</v>
      </c>
      <c r="F3116" s="132">
        <v>1077.2</v>
      </c>
      <c r="G3116" s="193">
        <v>112120503040</v>
      </c>
      <c r="H3116" s="189" t="s">
        <v>5382</v>
      </c>
      <c r="I3116" s="189" t="s">
        <v>3525</v>
      </c>
      <c r="J3116" s="189" t="s">
        <v>223</v>
      </c>
      <c r="L3116" s="140" t="s">
        <v>755</v>
      </c>
      <c r="M3116" s="139" t="s">
        <v>224</v>
      </c>
    </row>
    <row r="3117" spans="1:13">
      <c r="A3117" s="189" t="s">
        <v>1808</v>
      </c>
      <c r="B3117" s="189"/>
      <c r="C3117" s="189" t="s">
        <v>5381</v>
      </c>
      <c r="D3117" s="190">
        <v>45597</v>
      </c>
      <c r="E3117" s="191">
        <v>45646</v>
      </c>
      <c r="F3117" s="132">
        <v>41.84</v>
      </c>
      <c r="G3117" s="193">
        <v>112120503040</v>
      </c>
      <c r="H3117" s="189" t="s">
        <v>5382</v>
      </c>
      <c r="I3117" s="189" t="s">
        <v>3525</v>
      </c>
      <c r="J3117" s="189" t="s">
        <v>223</v>
      </c>
      <c r="L3117" s="140" t="s">
        <v>755</v>
      </c>
      <c r="M3117" s="139" t="s">
        <v>224</v>
      </c>
    </row>
    <row r="3118" spans="1:13">
      <c r="A3118" s="189" t="s">
        <v>1808</v>
      </c>
      <c r="B3118" s="189"/>
      <c r="C3118" s="189" t="s">
        <v>5383</v>
      </c>
      <c r="D3118" s="190">
        <v>45597</v>
      </c>
      <c r="E3118" s="191">
        <v>45646</v>
      </c>
      <c r="F3118" s="132">
        <v>235.64</v>
      </c>
      <c r="G3118" s="193">
        <v>112120503040</v>
      </c>
      <c r="H3118" s="189" t="s">
        <v>5384</v>
      </c>
      <c r="I3118" s="189" t="s">
        <v>3527</v>
      </c>
      <c r="J3118" s="189" t="s">
        <v>261</v>
      </c>
      <c r="L3118" s="140" t="s">
        <v>755</v>
      </c>
      <c r="M3118" s="139" t="s">
        <v>262</v>
      </c>
    </row>
    <row r="3119" spans="1:13">
      <c r="A3119" s="189" t="s">
        <v>1808</v>
      </c>
      <c r="B3119" s="189"/>
      <c r="C3119" s="189" t="s">
        <v>5383</v>
      </c>
      <c r="D3119" s="190">
        <v>45597</v>
      </c>
      <c r="E3119" s="191">
        <v>45646</v>
      </c>
      <c r="F3119" s="132">
        <v>212.37</v>
      </c>
      <c r="G3119" s="193">
        <v>112120503040</v>
      </c>
      <c r="H3119" s="189" t="s">
        <v>5384</v>
      </c>
      <c r="I3119" s="189" t="s">
        <v>3527</v>
      </c>
      <c r="J3119" s="189" t="s">
        <v>261</v>
      </c>
      <c r="L3119" s="140" t="s">
        <v>755</v>
      </c>
      <c r="M3119" s="139" t="s">
        <v>262</v>
      </c>
    </row>
    <row r="3120" spans="1:13">
      <c r="A3120" s="189" t="s">
        <v>1808</v>
      </c>
      <c r="B3120" s="189"/>
      <c r="C3120" s="189" t="s">
        <v>5383</v>
      </c>
      <c r="D3120" s="190">
        <v>45597</v>
      </c>
      <c r="E3120" s="191">
        <v>45646</v>
      </c>
      <c r="F3120" s="132">
        <v>56.93</v>
      </c>
      <c r="G3120" s="193">
        <v>112120503040</v>
      </c>
      <c r="H3120" s="189" t="s">
        <v>5384</v>
      </c>
      <c r="I3120" s="189" t="s">
        <v>3527</v>
      </c>
      <c r="J3120" s="189" t="s">
        <v>261</v>
      </c>
      <c r="L3120" s="140" t="s">
        <v>755</v>
      </c>
      <c r="M3120" s="139" t="s">
        <v>262</v>
      </c>
    </row>
    <row r="3121" spans="1:13">
      <c r="A3121" s="189" t="s">
        <v>1808</v>
      </c>
      <c r="B3121" s="189"/>
      <c r="C3121" s="189" t="s">
        <v>5385</v>
      </c>
      <c r="D3121" s="190">
        <v>45597</v>
      </c>
      <c r="E3121" s="191">
        <v>45646</v>
      </c>
      <c r="F3121" s="132">
        <v>235.64</v>
      </c>
      <c r="G3121" s="193">
        <v>112120503040</v>
      </c>
      <c r="H3121" s="189" t="s">
        <v>5386</v>
      </c>
      <c r="I3121" s="189" t="s">
        <v>3529</v>
      </c>
      <c r="J3121" s="189" t="s">
        <v>211</v>
      </c>
      <c r="L3121" s="140" t="s">
        <v>755</v>
      </c>
      <c r="M3121" s="139" t="s">
        <v>212</v>
      </c>
    </row>
    <row r="3122" spans="1:13">
      <c r="A3122" s="189" t="s">
        <v>1808</v>
      </c>
      <c r="B3122" s="189"/>
      <c r="C3122" s="189" t="s">
        <v>5385</v>
      </c>
      <c r="D3122" s="190">
        <v>45597</v>
      </c>
      <c r="E3122" s="191">
        <v>45646</v>
      </c>
      <c r="F3122" s="132">
        <v>212.37</v>
      </c>
      <c r="G3122" s="193">
        <v>112120503040</v>
      </c>
      <c r="H3122" s="189" t="s">
        <v>5386</v>
      </c>
      <c r="I3122" s="189" t="s">
        <v>3529</v>
      </c>
      <c r="J3122" s="189" t="s">
        <v>211</v>
      </c>
      <c r="L3122" s="140" t="s">
        <v>755</v>
      </c>
      <c r="M3122" s="139" t="s">
        <v>212</v>
      </c>
    </row>
    <row r="3123" spans="1:13">
      <c r="A3123" s="189" t="s">
        <v>1808</v>
      </c>
      <c r="B3123" s="189"/>
      <c r="C3123" s="189" t="s">
        <v>5385</v>
      </c>
      <c r="D3123" s="190">
        <v>45597</v>
      </c>
      <c r="E3123" s="191">
        <v>45646</v>
      </c>
      <c r="F3123" s="132">
        <v>56.93</v>
      </c>
      <c r="G3123" s="193">
        <v>112120503040</v>
      </c>
      <c r="H3123" s="189" t="s">
        <v>5386</v>
      </c>
      <c r="I3123" s="189" t="s">
        <v>3529</v>
      </c>
      <c r="J3123" s="189" t="s">
        <v>211</v>
      </c>
      <c r="L3123" s="140" t="s">
        <v>755</v>
      </c>
      <c r="M3123" s="139" t="s">
        <v>212</v>
      </c>
    </row>
    <row r="3124" spans="1:13">
      <c r="A3124" s="189" t="s">
        <v>1808</v>
      </c>
      <c r="B3124" s="189"/>
      <c r="C3124" s="189" t="s">
        <v>5387</v>
      </c>
      <c r="D3124" s="190">
        <v>45597</v>
      </c>
      <c r="E3124" s="191">
        <v>45646</v>
      </c>
      <c r="F3124" s="132">
        <v>235.46</v>
      </c>
      <c r="G3124" s="193">
        <v>112120503040</v>
      </c>
      <c r="H3124" s="189" t="s">
        <v>5388</v>
      </c>
      <c r="I3124" s="189" t="s">
        <v>3533</v>
      </c>
      <c r="J3124" s="189" t="s">
        <v>241</v>
      </c>
      <c r="L3124" s="140" t="s">
        <v>755</v>
      </c>
      <c r="M3124" s="139" t="s">
        <v>242</v>
      </c>
    </row>
    <row r="3125" spans="1:13">
      <c r="A3125" s="189" t="s">
        <v>1808</v>
      </c>
      <c r="B3125" s="189"/>
      <c r="C3125" s="189" t="s">
        <v>5387</v>
      </c>
      <c r="D3125" s="190">
        <v>45597</v>
      </c>
      <c r="E3125" s="191">
        <v>45646</v>
      </c>
      <c r="F3125" s="132">
        <v>269.10000000000002</v>
      </c>
      <c r="G3125" s="193">
        <v>112120503040</v>
      </c>
      <c r="H3125" s="189" t="s">
        <v>5388</v>
      </c>
      <c r="I3125" s="189" t="s">
        <v>3533</v>
      </c>
      <c r="J3125" s="189" t="s">
        <v>241</v>
      </c>
      <c r="L3125" s="140" t="s">
        <v>755</v>
      </c>
      <c r="M3125" s="139" t="s">
        <v>242</v>
      </c>
    </row>
    <row r="3126" spans="1:13">
      <c r="A3126" s="189" t="s">
        <v>1808</v>
      </c>
      <c r="B3126" s="189"/>
      <c r="C3126" s="189" t="s">
        <v>5389</v>
      </c>
      <c r="D3126" s="190">
        <v>45597</v>
      </c>
      <c r="E3126" s="191">
        <v>45646</v>
      </c>
      <c r="F3126" s="132">
        <v>288.88</v>
      </c>
      <c r="G3126" s="193">
        <v>112120503040</v>
      </c>
      <c r="H3126" s="189" t="s">
        <v>5390</v>
      </c>
      <c r="I3126" s="189" t="s">
        <v>3535</v>
      </c>
      <c r="J3126" s="189" t="s">
        <v>207</v>
      </c>
      <c r="L3126" s="140" t="s">
        <v>755</v>
      </c>
      <c r="M3126" s="139" t="s">
        <v>208</v>
      </c>
    </row>
    <row r="3127" spans="1:13">
      <c r="A3127" s="189" t="s">
        <v>1808</v>
      </c>
      <c r="B3127" s="189"/>
      <c r="C3127" s="189" t="s">
        <v>5389</v>
      </c>
      <c r="D3127" s="190">
        <v>45597</v>
      </c>
      <c r="E3127" s="191">
        <v>45646</v>
      </c>
      <c r="F3127" s="132">
        <v>330.14</v>
      </c>
      <c r="G3127" s="193">
        <v>112120503040</v>
      </c>
      <c r="H3127" s="189" t="s">
        <v>5390</v>
      </c>
      <c r="I3127" s="189" t="s">
        <v>3535</v>
      </c>
      <c r="J3127" s="189" t="s">
        <v>207</v>
      </c>
      <c r="L3127" s="140" t="s">
        <v>755</v>
      </c>
      <c r="M3127" s="139" t="s">
        <v>208</v>
      </c>
    </row>
    <row r="3128" spans="1:13">
      <c r="A3128" s="189" t="s">
        <v>1808</v>
      </c>
      <c r="B3128" s="189"/>
      <c r="C3128" s="189" t="s">
        <v>5391</v>
      </c>
      <c r="D3128" s="190">
        <v>45597</v>
      </c>
      <c r="E3128" s="191">
        <v>45646</v>
      </c>
      <c r="F3128" s="132">
        <v>269.31</v>
      </c>
      <c r="G3128" s="193">
        <v>112120503040</v>
      </c>
      <c r="H3128" s="189" t="s">
        <v>5392</v>
      </c>
      <c r="I3128" s="189" t="s">
        <v>3537</v>
      </c>
      <c r="J3128" s="189" t="s">
        <v>197</v>
      </c>
      <c r="L3128" s="140" t="s">
        <v>755</v>
      </c>
      <c r="M3128" s="139" t="s">
        <v>198</v>
      </c>
    </row>
    <row r="3129" spans="1:13">
      <c r="A3129" s="189" t="s">
        <v>1808</v>
      </c>
      <c r="B3129" s="189"/>
      <c r="C3129" s="189" t="s">
        <v>5391</v>
      </c>
      <c r="D3129" s="190">
        <v>45597</v>
      </c>
      <c r="E3129" s="191">
        <v>45646</v>
      </c>
      <c r="F3129" s="132">
        <v>235.64</v>
      </c>
      <c r="G3129" s="193">
        <v>112120503040</v>
      </c>
      <c r="H3129" s="189" t="s">
        <v>5392</v>
      </c>
      <c r="I3129" s="189" t="s">
        <v>3537</v>
      </c>
      <c r="J3129" s="189" t="s">
        <v>197</v>
      </c>
      <c r="L3129" s="140" t="s">
        <v>755</v>
      </c>
      <c r="M3129" s="139" t="s">
        <v>198</v>
      </c>
    </row>
    <row r="3130" spans="1:13">
      <c r="A3130" s="189" t="s">
        <v>1808</v>
      </c>
      <c r="B3130" s="189"/>
      <c r="C3130" s="189" t="s">
        <v>5393</v>
      </c>
      <c r="D3130" s="190">
        <v>45597</v>
      </c>
      <c r="E3130" s="191">
        <v>45646</v>
      </c>
      <c r="F3130" s="132">
        <v>240.1</v>
      </c>
      <c r="G3130" s="193">
        <v>112120503040</v>
      </c>
      <c r="H3130" s="189" t="s">
        <v>5394</v>
      </c>
      <c r="I3130" s="189" t="s">
        <v>3541</v>
      </c>
      <c r="J3130" s="189" t="s">
        <v>245</v>
      </c>
      <c r="L3130" s="140" t="s">
        <v>755</v>
      </c>
      <c r="M3130" s="139" t="s">
        <v>246</v>
      </c>
    </row>
    <row r="3131" spans="1:13">
      <c r="A3131" s="189" t="s">
        <v>1808</v>
      </c>
      <c r="B3131" s="189"/>
      <c r="C3131" s="189" t="s">
        <v>5393</v>
      </c>
      <c r="D3131" s="190">
        <v>45597</v>
      </c>
      <c r="E3131" s="191">
        <v>45646</v>
      </c>
      <c r="F3131" s="132">
        <v>274.41000000000003</v>
      </c>
      <c r="G3131" s="193">
        <v>112120503040</v>
      </c>
      <c r="H3131" s="189" t="s">
        <v>5394</v>
      </c>
      <c r="I3131" s="189" t="s">
        <v>3541</v>
      </c>
      <c r="J3131" s="189" t="s">
        <v>245</v>
      </c>
      <c r="L3131" s="140" t="s">
        <v>755</v>
      </c>
      <c r="M3131" s="139" t="s">
        <v>246</v>
      </c>
    </row>
    <row r="3132" spans="1:13">
      <c r="A3132" s="189" t="s">
        <v>1808</v>
      </c>
      <c r="B3132" s="189"/>
      <c r="C3132" s="189" t="s">
        <v>5395</v>
      </c>
      <c r="D3132" s="190">
        <v>45597</v>
      </c>
      <c r="E3132" s="191">
        <v>45646</v>
      </c>
      <c r="F3132" s="132">
        <v>213.49</v>
      </c>
      <c r="G3132" s="193">
        <v>112120503040</v>
      </c>
      <c r="H3132" s="189" t="s">
        <v>5396</v>
      </c>
      <c r="I3132" s="189" t="s">
        <v>3543</v>
      </c>
      <c r="J3132" s="189" t="s">
        <v>227</v>
      </c>
      <c r="L3132" s="140" t="s">
        <v>755</v>
      </c>
      <c r="M3132" s="139" t="s">
        <v>228</v>
      </c>
    </row>
    <row r="3133" spans="1:13">
      <c r="A3133" s="189" t="s">
        <v>1808</v>
      </c>
      <c r="B3133" s="189"/>
      <c r="C3133" s="189" t="s">
        <v>5395</v>
      </c>
      <c r="D3133" s="190">
        <v>45597</v>
      </c>
      <c r="E3133" s="191">
        <v>45646</v>
      </c>
      <c r="F3133" s="132">
        <v>243.98</v>
      </c>
      <c r="G3133" s="193">
        <v>112120503040</v>
      </c>
      <c r="H3133" s="189" t="s">
        <v>5396</v>
      </c>
      <c r="I3133" s="189" t="s">
        <v>3543</v>
      </c>
      <c r="J3133" s="189" t="s">
        <v>227</v>
      </c>
      <c r="L3133" s="140" t="s">
        <v>755</v>
      </c>
      <c r="M3133" s="139" t="s">
        <v>228</v>
      </c>
    </row>
    <row r="3134" spans="1:13">
      <c r="A3134" s="189" t="s">
        <v>1808</v>
      </c>
      <c r="B3134" s="189"/>
      <c r="C3134" s="189" t="s">
        <v>5397</v>
      </c>
      <c r="D3134" s="190">
        <v>45597</v>
      </c>
      <c r="E3134" s="191">
        <v>45646</v>
      </c>
      <c r="F3134" s="132">
        <v>243.78</v>
      </c>
      <c r="G3134" s="193">
        <v>112120503040</v>
      </c>
      <c r="H3134" s="189" t="s">
        <v>5398</v>
      </c>
      <c r="I3134" s="189" t="s">
        <v>3545</v>
      </c>
      <c r="J3134" s="189" t="s">
        <v>235</v>
      </c>
      <c r="L3134" s="140" t="s">
        <v>755</v>
      </c>
      <c r="M3134" s="139" t="s">
        <v>236</v>
      </c>
    </row>
    <row r="3135" spans="1:13">
      <c r="A3135" s="189" t="s">
        <v>1808</v>
      </c>
      <c r="B3135" s="189"/>
      <c r="C3135" s="189" t="s">
        <v>5397</v>
      </c>
      <c r="D3135" s="190">
        <v>45597</v>
      </c>
      <c r="E3135" s="191">
        <v>45646</v>
      </c>
      <c r="F3135" s="132">
        <v>213.3</v>
      </c>
      <c r="G3135" s="193">
        <v>112120503040</v>
      </c>
      <c r="H3135" s="189" t="s">
        <v>5398</v>
      </c>
      <c r="I3135" s="189" t="s">
        <v>3545</v>
      </c>
      <c r="J3135" s="189" t="s">
        <v>235</v>
      </c>
      <c r="L3135" s="140" t="s">
        <v>755</v>
      </c>
      <c r="M3135" s="139" t="s">
        <v>236</v>
      </c>
    </row>
    <row r="3136" spans="1:13">
      <c r="A3136" s="189" t="s">
        <v>1808</v>
      </c>
      <c r="B3136" s="189"/>
      <c r="C3136" s="189" t="s">
        <v>5399</v>
      </c>
      <c r="D3136" s="190">
        <v>45597</v>
      </c>
      <c r="E3136" s="191">
        <v>45646</v>
      </c>
      <c r="F3136" s="132">
        <v>243.98</v>
      </c>
      <c r="G3136" s="193">
        <v>112120503040</v>
      </c>
      <c r="H3136" s="189" t="s">
        <v>5400</v>
      </c>
      <c r="I3136" s="189" t="s">
        <v>3547</v>
      </c>
      <c r="J3136" s="189" t="s">
        <v>237</v>
      </c>
      <c r="L3136" s="140" t="s">
        <v>755</v>
      </c>
      <c r="M3136" s="139" t="s">
        <v>238</v>
      </c>
    </row>
    <row r="3137" spans="1:13">
      <c r="A3137" s="189" t="s">
        <v>1808</v>
      </c>
      <c r="B3137" s="189"/>
      <c r="C3137" s="189" t="s">
        <v>5399</v>
      </c>
      <c r="D3137" s="190">
        <v>45597</v>
      </c>
      <c r="E3137" s="191">
        <v>45646</v>
      </c>
      <c r="F3137" s="132">
        <v>213.49</v>
      </c>
      <c r="G3137" s="193">
        <v>112120503040</v>
      </c>
      <c r="H3137" s="189" t="s">
        <v>5400</v>
      </c>
      <c r="I3137" s="189" t="s">
        <v>3547</v>
      </c>
      <c r="J3137" s="189" t="s">
        <v>237</v>
      </c>
      <c r="L3137" s="140" t="s">
        <v>755</v>
      </c>
      <c r="M3137" s="139" t="s">
        <v>238</v>
      </c>
    </row>
    <row r="3138" spans="1:13">
      <c r="A3138" s="189" t="s">
        <v>1808</v>
      </c>
      <c r="B3138" s="189"/>
      <c r="C3138" s="189" t="s">
        <v>5401</v>
      </c>
      <c r="D3138" s="190">
        <v>45597</v>
      </c>
      <c r="E3138" s="191">
        <v>45646</v>
      </c>
      <c r="F3138" s="132">
        <v>213.49</v>
      </c>
      <c r="G3138" s="193">
        <v>112120503040</v>
      </c>
      <c r="H3138" s="189" t="s">
        <v>5402</v>
      </c>
      <c r="I3138" s="189" t="s">
        <v>3549</v>
      </c>
      <c r="J3138" s="189" t="s">
        <v>225</v>
      </c>
      <c r="L3138" s="140" t="s">
        <v>755</v>
      </c>
      <c r="M3138" s="139" t="s">
        <v>226</v>
      </c>
    </row>
    <row r="3139" spans="1:13">
      <c r="A3139" s="189" t="s">
        <v>1808</v>
      </c>
      <c r="B3139" s="189"/>
      <c r="C3139" s="189" t="s">
        <v>5401</v>
      </c>
      <c r="D3139" s="190">
        <v>45597</v>
      </c>
      <c r="E3139" s="191">
        <v>45646</v>
      </c>
      <c r="F3139" s="132">
        <v>243.98</v>
      </c>
      <c r="G3139" s="193">
        <v>112120503040</v>
      </c>
      <c r="H3139" s="189" t="s">
        <v>5402</v>
      </c>
      <c r="I3139" s="189" t="s">
        <v>3549</v>
      </c>
      <c r="J3139" s="189" t="s">
        <v>225</v>
      </c>
      <c r="L3139" s="140" t="s">
        <v>755</v>
      </c>
      <c r="M3139" s="139" t="s">
        <v>226</v>
      </c>
    </row>
    <row r="3140" spans="1:13">
      <c r="A3140" s="189" t="s">
        <v>1808</v>
      </c>
      <c r="B3140" s="189"/>
      <c r="C3140" s="189" t="s">
        <v>5403</v>
      </c>
      <c r="D3140" s="190">
        <v>45597</v>
      </c>
      <c r="E3140" s="191">
        <v>45646</v>
      </c>
      <c r="F3140" s="132">
        <v>192.4</v>
      </c>
      <c r="G3140" s="193">
        <v>112120503040</v>
      </c>
      <c r="H3140" s="189" t="s">
        <v>5404</v>
      </c>
      <c r="I3140" s="189" t="s">
        <v>3551</v>
      </c>
      <c r="J3140" s="189" t="s">
        <v>249</v>
      </c>
      <c r="L3140" s="140" t="s">
        <v>755</v>
      </c>
      <c r="M3140" s="139" t="s">
        <v>250</v>
      </c>
    </row>
    <row r="3141" spans="1:13">
      <c r="A3141" s="189" t="s">
        <v>1808</v>
      </c>
      <c r="B3141" s="189"/>
      <c r="C3141" s="189" t="s">
        <v>5403</v>
      </c>
      <c r="D3141" s="190">
        <v>45597</v>
      </c>
      <c r="E3141" s="191">
        <v>45646</v>
      </c>
      <c r="F3141" s="132">
        <v>51.58</v>
      </c>
      <c r="G3141" s="193">
        <v>112120503040</v>
      </c>
      <c r="H3141" s="189" t="s">
        <v>5404</v>
      </c>
      <c r="I3141" s="189" t="s">
        <v>3551</v>
      </c>
      <c r="J3141" s="189" t="s">
        <v>249</v>
      </c>
      <c r="L3141" s="140" t="s">
        <v>755</v>
      </c>
      <c r="M3141" s="139" t="s">
        <v>250</v>
      </c>
    </row>
    <row r="3142" spans="1:13">
      <c r="A3142" s="189" t="s">
        <v>1808</v>
      </c>
      <c r="B3142" s="189"/>
      <c r="C3142" s="189" t="s">
        <v>5403</v>
      </c>
      <c r="D3142" s="190">
        <v>45597</v>
      </c>
      <c r="E3142" s="191">
        <v>45646</v>
      </c>
      <c r="F3142" s="132">
        <v>213.49</v>
      </c>
      <c r="G3142" s="193">
        <v>112120503040</v>
      </c>
      <c r="H3142" s="189" t="s">
        <v>5404</v>
      </c>
      <c r="I3142" s="189" t="s">
        <v>3551</v>
      </c>
      <c r="J3142" s="189" t="s">
        <v>249</v>
      </c>
      <c r="L3142" s="140" t="s">
        <v>755</v>
      </c>
      <c r="M3142" s="139" t="s">
        <v>250</v>
      </c>
    </row>
    <row r="3143" spans="1:13">
      <c r="A3143" s="189" t="s">
        <v>1808</v>
      </c>
      <c r="B3143" s="189"/>
      <c r="C3143" s="189" t="s">
        <v>5405</v>
      </c>
      <c r="D3143" s="190">
        <v>45597</v>
      </c>
      <c r="E3143" s="191">
        <v>45646</v>
      </c>
      <c r="F3143" s="132">
        <v>243.98</v>
      </c>
      <c r="G3143" s="193">
        <v>112120503040</v>
      </c>
      <c r="H3143" s="189" t="s">
        <v>5406</v>
      </c>
      <c r="I3143" s="189" t="s">
        <v>3553</v>
      </c>
      <c r="J3143" s="189" t="s">
        <v>265</v>
      </c>
      <c r="L3143" s="140" t="s">
        <v>755</v>
      </c>
      <c r="M3143" s="139" t="s">
        <v>266</v>
      </c>
    </row>
    <row r="3144" spans="1:13">
      <c r="A3144" s="189" t="s">
        <v>1808</v>
      </c>
      <c r="B3144" s="189"/>
      <c r="C3144" s="189" t="s">
        <v>5405</v>
      </c>
      <c r="D3144" s="190">
        <v>45597</v>
      </c>
      <c r="E3144" s="191">
        <v>45646</v>
      </c>
      <c r="F3144" s="132">
        <v>213.49</v>
      </c>
      <c r="G3144" s="193">
        <v>112120503040</v>
      </c>
      <c r="H3144" s="189" t="s">
        <v>5406</v>
      </c>
      <c r="I3144" s="189" t="s">
        <v>3553</v>
      </c>
      <c r="J3144" s="189" t="s">
        <v>265</v>
      </c>
      <c r="L3144" s="140" t="s">
        <v>755</v>
      </c>
      <c r="M3144" s="139" t="s">
        <v>266</v>
      </c>
    </row>
    <row r="3145" spans="1:13">
      <c r="A3145" s="189" t="s">
        <v>1808</v>
      </c>
      <c r="B3145" s="189"/>
      <c r="C3145" s="189" t="s">
        <v>5407</v>
      </c>
      <c r="D3145" s="190">
        <v>45597</v>
      </c>
      <c r="E3145" s="191">
        <v>45646</v>
      </c>
      <c r="F3145" s="132">
        <v>243.98</v>
      </c>
      <c r="G3145" s="193">
        <v>112120503040</v>
      </c>
      <c r="H3145" s="189" t="s">
        <v>5408</v>
      </c>
      <c r="I3145" s="189" t="s">
        <v>3555</v>
      </c>
      <c r="J3145" s="189" t="s">
        <v>251</v>
      </c>
      <c r="L3145" s="140" t="s">
        <v>755</v>
      </c>
      <c r="M3145" s="139" t="s">
        <v>252</v>
      </c>
    </row>
    <row r="3146" spans="1:13">
      <c r="A3146" s="189" t="s">
        <v>1808</v>
      </c>
      <c r="B3146" s="189"/>
      <c r="C3146" s="189" t="s">
        <v>5407</v>
      </c>
      <c r="D3146" s="190">
        <v>45597</v>
      </c>
      <c r="E3146" s="191">
        <v>45646</v>
      </c>
      <c r="F3146" s="132">
        <v>213.49</v>
      </c>
      <c r="G3146" s="193">
        <v>112120503040</v>
      </c>
      <c r="H3146" s="189" t="s">
        <v>5408</v>
      </c>
      <c r="I3146" s="189" t="s">
        <v>3555</v>
      </c>
      <c r="J3146" s="189" t="s">
        <v>251</v>
      </c>
      <c r="L3146" s="140" t="s">
        <v>755</v>
      </c>
      <c r="M3146" s="139" t="s">
        <v>252</v>
      </c>
    </row>
    <row r="3147" spans="1:13">
      <c r="A3147" s="189" t="s">
        <v>1808</v>
      </c>
      <c r="B3147" s="189"/>
      <c r="C3147" s="189" t="s">
        <v>5409</v>
      </c>
      <c r="D3147" s="190">
        <v>45597</v>
      </c>
      <c r="E3147" s="191">
        <v>45646</v>
      </c>
      <c r="F3147" s="132">
        <v>243.98</v>
      </c>
      <c r="G3147" s="193">
        <v>112120503040</v>
      </c>
      <c r="H3147" s="189" t="s">
        <v>5410</v>
      </c>
      <c r="I3147" s="189" t="s">
        <v>3557</v>
      </c>
      <c r="J3147" s="189" t="s">
        <v>213</v>
      </c>
      <c r="L3147" s="140" t="s">
        <v>755</v>
      </c>
      <c r="M3147" s="139" t="s">
        <v>214</v>
      </c>
    </row>
    <row r="3148" spans="1:13">
      <c r="A3148" s="189" t="s">
        <v>1808</v>
      </c>
      <c r="B3148" s="189"/>
      <c r="C3148" s="189" t="s">
        <v>5409</v>
      </c>
      <c r="D3148" s="190">
        <v>45597</v>
      </c>
      <c r="E3148" s="191">
        <v>45646</v>
      </c>
      <c r="F3148" s="132">
        <v>213.49</v>
      </c>
      <c r="G3148" s="193">
        <v>112120503040</v>
      </c>
      <c r="H3148" s="189" t="s">
        <v>5410</v>
      </c>
      <c r="I3148" s="189" t="s">
        <v>3557</v>
      </c>
      <c r="J3148" s="189" t="s">
        <v>213</v>
      </c>
      <c r="L3148" s="140" t="s">
        <v>755</v>
      </c>
      <c r="M3148" s="139" t="s">
        <v>214</v>
      </c>
    </row>
    <row r="3149" spans="1:13">
      <c r="A3149" s="189" t="s">
        <v>1808</v>
      </c>
      <c r="B3149" s="189"/>
      <c r="C3149" s="189" t="s">
        <v>5411</v>
      </c>
      <c r="D3149" s="190">
        <v>45597</v>
      </c>
      <c r="E3149" s="191">
        <v>45646</v>
      </c>
      <c r="F3149" s="132">
        <v>243.98</v>
      </c>
      <c r="G3149" s="193">
        <v>112120503040</v>
      </c>
      <c r="H3149" s="189" t="s">
        <v>5412</v>
      </c>
      <c r="I3149" s="189" t="s">
        <v>3559</v>
      </c>
      <c r="J3149" s="189" t="s">
        <v>267</v>
      </c>
      <c r="L3149" s="140" t="s">
        <v>755</v>
      </c>
      <c r="M3149" s="139" t="s">
        <v>268</v>
      </c>
    </row>
    <row r="3150" spans="1:13">
      <c r="A3150" s="189" t="s">
        <v>1808</v>
      </c>
      <c r="B3150" s="189"/>
      <c r="C3150" s="189" t="s">
        <v>5411</v>
      </c>
      <c r="D3150" s="190">
        <v>45597</v>
      </c>
      <c r="E3150" s="191">
        <v>45646</v>
      </c>
      <c r="F3150" s="132">
        <v>213.49</v>
      </c>
      <c r="G3150" s="193">
        <v>112120503040</v>
      </c>
      <c r="H3150" s="189" t="s">
        <v>5412</v>
      </c>
      <c r="I3150" s="189" t="s">
        <v>3559</v>
      </c>
      <c r="J3150" s="189" t="s">
        <v>267</v>
      </c>
      <c r="L3150" s="140" t="s">
        <v>755</v>
      </c>
      <c r="M3150" s="139" t="s">
        <v>268</v>
      </c>
    </row>
    <row r="3151" spans="1:13">
      <c r="A3151" s="189" t="s">
        <v>1808</v>
      </c>
      <c r="B3151" s="189"/>
      <c r="C3151" s="189" t="s">
        <v>5413</v>
      </c>
      <c r="D3151" s="190">
        <v>45597</v>
      </c>
      <c r="E3151" s="191">
        <v>45646</v>
      </c>
      <c r="F3151" s="132">
        <v>243.98</v>
      </c>
      <c r="G3151" s="193">
        <v>112120503040</v>
      </c>
      <c r="H3151" s="189" t="s">
        <v>5414</v>
      </c>
      <c r="I3151" s="189" t="s">
        <v>3561</v>
      </c>
      <c r="J3151" s="189" t="s">
        <v>269</v>
      </c>
      <c r="L3151" s="140" t="s">
        <v>755</v>
      </c>
      <c r="M3151" s="139" t="s">
        <v>270</v>
      </c>
    </row>
    <row r="3152" spans="1:13">
      <c r="A3152" s="189" t="s">
        <v>1808</v>
      </c>
      <c r="B3152" s="189"/>
      <c r="C3152" s="189" t="s">
        <v>5413</v>
      </c>
      <c r="D3152" s="190">
        <v>45597</v>
      </c>
      <c r="E3152" s="191">
        <v>45646</v>
      </c>
      <c r="F3152" s="132">
        <v>213.49</v>
      </c>
      <c r="G3152" s="193">
        <v>112120503040</v>
      </c>
      <c r="H3152" s="189" t="s">
        <v>5414</v>
      </c>
      <c r="I3152" s="189" t="s">
        <v>3561</v>
      </c>
      <c r="J3152" s="189" t="s">
        <v>269</v>
      </c>
      <c r="L3152" s="140" t="s">
        <v>755</v>
      </c>
      <c r="M3152" s="139" t="s">
        <v>270</v>
      </c>
    </row>
    <row r="3153" spans="1:13">
      <c r="A3153" s="189" t="s">
        <v>1808</v>
      </c>
      <c r="B3153" s="189"/>
      <c r="C3153" s="189" t="s">
        <v>5415</v>
      </c>
      <c r="D3153" s="190">
        <v>45597</v>
      </c>
      <c r="E3153" s="191">
        <v>45646</v>
      </c>
      <c r="F3153" s="132">
        <v>213.95</v>
      </c>
      <c r="G3153" s="193">
        <v>112120503040</v>
      </c>
      <c r="H3153" s="189" t="s">
        <v>5416</v>
      </c>
      <c r="I3153" s="189" t="s">
        <v>3563</v>
      </c>
      <c r="J3153" s="189" t="s">
        <v>257</v>
      </c>
      <c r="L3153" s="140" t="s">
        <v>755</v>
      </c>
      <c r="M3153" s="139" t="s">
        <v>258</v>
      </c>
    </row>
    <row r="3154" spans="1:13">
      <c r="A3154" s="189" t="s">
        <v>1808</v>
      </c>
      <c r="B3154" s="189"/>
      <c r="C3154" s="189" t="s">
        <v>5415</v>
      </c>
      <c r="D3154" s="190">
        <v>45597</v>
      </c>
      <c r="E3154" s="191">
        <v>45646</v>
      </c>
      <c r="F3154" s="132">
        <v>30.03</v>
      </c>
      <c r="G3154" s="193">
        <v>112120503040</v>
      </c>
      <c r="H3154" s="189" t="s">
        <v>5416</v>
      </c>
      <c r="I3154" s="189" t="s">
        <v>3563</v>
      </c>
      <c r="J3154" s="189" t="s">
        <v>257</v>
      </c>
      <c r="L3154" s="140" t="s">
        <v>755</v>
      </c>
      <c r="M3154" s="139" t="s">
        <v>258</v>
      </c>
    </row>
    <row r="3155" spans="1:13">
      <c r="A3155" s="189" t="s">
        <v>1808</v>
      </c>
      <c r="B3155" s="189"/>
      <c r="C3155" s="189" t="s">
        <v>5415</v>
      </c>
      <c r="D3155" s="190">
        <v>45597</v>
      </c>
      <c r="E3155" s="191">
        <v>45646</v>
      </c>
      <c r="F3155" s="132">
        <v>213.49</v>
      </c>
      <c r="G3155" s="193">
        <v>112120503040</v>
      </c>
      <c r="H3155" s="189" t="s">
        <v>5416</v>
      </c>
      <c r="I3155" s="189" t="s">
        <v>3563</v>
      </c>
      <c r="J3155" s="189" t="s">
        <v>257</v>
      </c>
      <c r="L3155" s="140" t="s">
        <v>755</v>
      </c>
      <c r="M3155" s="139" t="s">
        <v>258</v>
      </c>
    </row>
    <row r="3156" spans="1:13">
      <c r="A3156" s="189" t="s">
        <v>1808</v>
      </c>
      <c r="B3156" s="189"/>
      <c r="C3156" s="189" t="s">
        <v>5417</v>
      </c>
      <c r="D3156" s="190">
        <v>45597</v>
      </c>
      <c r="E3156" s="191">
        <v>45646</v>
      </c>
      <c r="F3156" s="132">
        <v>243.78</v>
      </c>
      <c r="G3156" s="193">
        <v>112120503040</v>
      </c>
      <c r="H3156" s="189" t="s">
        <v>5418</v>
      </c>
      <c r="I3156" s="189" t="s">
        <v>3609</v>
      </c>
      <c r="J3156" s="189" t="s">
        <v>205</v>
      </c>
      <c r="L3156" s="140" t="s">
        <v>755</v>
      </c>
      <c r="M3156" s="139" t="s">
        <v>206</v>
      </c>
    </row>
    <row r="3157" spans="1:13">
      <c r="A3157" s="189" t="s">
        <v>1808</v>
      </c>
      <c r="B3157" s="189"/>
      <c r="C3157" s="189" t="s">
        <v>5417</v>
      </c>
      <c r="D3157" s="190">
        <v>45597</v>
      </c>
      <c r="E3157" s="191">
        <v>45646</v>
      </c>
      <c r="F3157" s="132">
        <v>213.3</v>
      </c>
      <c r="G3157" s="193">
        <v>112120503040</v>
      </c>
      <c r="H3157" s="189" t="s">
        <v>5418</v>
      </c>
      <c r="I3157" s="189" t="s">
        <v>3609</v>
      </c>
      <c r="J3157" s="189" t="s">
        <v>205</v>
      </c>
      <c r="L3157" s="140" t="s">
        <v>755</v>
      </c>
      <c r="M3157" s="139" t="s">
        <v>206</v>
      </c>
    </row>
    <row r="3158" spans="1:13">
      <c r="A3158" s="189" t="s">
        <v>1808</v>
      </c>
      <c r="B3158" s="189"/>
      <c r="C3158" s="189" t="s">
        <v>5419</v>
      </c>
      <c r="D3158" s="190">
        <v>45597</v>
      </c>
      <c r="E3158" s="191">
        <v>45646</v>
      </c>
      <c r="F3158" s="132">
        <v>269.31</v>
      </c>
      <c r="G3158" s="193">
        <v>112120503040</v>
      </c>
      <c r="H3158" s="189" t="s">
        <v>5420</v>
      </c>
      <c r="I3158" s="189" t="s">
        <v>3565</v>
      </c>
      <c r="J3158" s="189" t="s">
        <v>271</v>
      </c>
      <c r="L3158" s="140" t="s">
        <v>755</v>
      </c>
      <c r="M3158" s="139" t="s">
        <v>272</v>
      </c>
    </row>
    <row r="3159" spans="1:13">
      <c r="A3159" s="189" t="s">
        <v>1808</v>
      </c>
      <c r="B3159" s="189"/>
      <c r="C3159" s="189" t="s">
        <v>5419</v>
      </c>
      <c r="D3159" s="190">
        <v>45597</v>
      </c>
      <c r="E3159" s="191">
        <v>45646</v>
      </c>
      <c r="F3159" s="132">
        <v>235.64</v>
      </c>
      <c r="G3159" s="193">
        <v>112120503040</v>
      </c>
      <c r="H3159" s="189" t="s">
        <v>5420</v>
      </c>
      <c r="I3159" s="189" t="s">
        <v>3565</v>
      </c>
      <c r="J3159" s="189" t="s">
        <v>271</v>
      </c>
      <c r="L3159" s="140" t="s">
        <v>755</v>
      </c>
      <c r="M3159" s="139" t="s">
        <v>272</v>
      </c>
    </row>
    <row r="3160" spans="1:13">
      <c r="A3160" s="189" t="s">
        <v>1808</v>
      </c>
      <c r="B3160" s="189"/>
      <c r="C3160" s="189" t="s">
        <v>5421</v>
      </c>
      <c r="D3160" s="190">
        <v>45597</v>
      </c>
      <c r="E3160" s="191">
        <v>45646</v>
      </c>
      <c r="F3160" s="132">
        <v>243.98</v>
      </c>
      <c r="G3160" s="193">
        <v>112120503040</v>
      </c>
      <c r="H3160" s="189" t="s">
        <v>5422</v>
      </c>
      <c r="I3160" s="189" t="s">
        <v>3567</v>
      </c>
      <c r="J3160" s="189" t="s">
        <v>209</v>
      </c>
      <c r="L3160" s="140" t="s">
        <v>755</v>
      </c>
      <c r="M3160" s="139" t="s">
        <v>210</v>
      </c>
    </row>
    <row r="3161" spans="1:13">
      <c r="A3161" s="189" t="s">
        <v>1808</v>
      </c>
      <c r="B3161" s="189"/>
      <c r="C3161" s="189" t="s">
        <v>5421</v>
      </c>
      <c r="D3161" s="190">
        <v>45597</v>
      </c>
      <c r="E3161" s="191">
        <v>45646</v>
      </c>
      <c r="F3161" s="132">
        <v>213.49</v>
      </c>
      <c r="G3161" s="193">
        <v>112120503040</v>
      </c>
      <c r="H3161" s="189" t="s">
        <v>5422</v>
      </c>
      <c r="I3161" s="189" t="s">
        <v>3567</v>
      </c>
      <c r="J3161" s="189" t="s">
        <v>209</v>
      </c>
      <c r="L3161" s="140" t="s">
        <v>755</v>
      </c>
      <c r="M3161" s="139" t="s">
        <v>210</v>
      </c>
    </row>
    <row r="3162" spans="1:13">
      <c r="A3162" s="189" t="s">
        <v>1808</v>
      </c>
      <c r="B3162" s="189"/>
      <c r="C3162" s="189" t="s">
        <v>5423</v>
      </c>
      <c r="D3162" s="190">
        <v>45597</v>
      </c>
      <c r="E3162" s="191">
        <v>45646</v>
      </c>
      <c r="F3162" s="132">
        <v>243.98</v>
      </c>
      <c r="G3162" s="193">
        <v>112120503040</v>
      </c>
      <c r="H3162" s="189" t="s">
        <v>5424</v>
      </c>
      <c r="I3162" s="189" t="s">
        <v>3545</v>
      </c>
      <c r="J3162" s="189" t="s">
        <v>235</v>
      </c>
      <c r="L3162" s="140" t="s">
        <v>755</v>
      </c>
      <c r="M3162" s="139" t="s">
        <v>236</v>
      </c>
    </row>
    <row r="3163" spans="1:13">
      <c r="A3163" s="189" t="s">
        <v>1808</v>
      </c>
      <c r="B3163" s="189"/>
      <c r="C3163" s="189" t="s">
        <v>5423</v>
      </c>
      <c r="D3163" s="190">
        <v>45597</v>
      </c>
      <c r="E3163" s="191">
        <v>45646</v>
      </c>
      <c r="F3163" s="132">
        <v>213.49</v>
      </c>
      <c r="G3163" s="193">
        <v>112120503040</v>
      </c>
      <c r="H3163" s="189" t="s">
        <v>5424</v>
      </c>
      <c r="I3163" s="189" t="s">
        <v>3545</v>
      </c>
      <c r="J3163" s="189" t="s">
        <v>235</v>
      </c>
      <c r="L3163" s="140" t="s">
        <v>755</v>
      </c>
      <c r="M3163" s="139" t="s">
        <v>236</v>
      </c>
    </row>
    <row r="3164" spans="1:13">
      <c r="A3164" s="189" t="s">
        <v>1808</v>
      </c>
      <c r="B3164" s="189"/>
      <c r="C3164" s="189" t="s">
        <v>5425</v>
      </c>
      <c r="D3164" s="190">
        <v>45597</v>
      </c>
      <c r="E3164" s="191">
        <v>45646</v>
      </c>
      <c r="F3164" s="132">
        <v>243.98</v>
      </c>
      <c r="G3164" s="193">
        <v>112120503040</v>
      </c>
      <c r="H3164" s="189" t="s">
        <v>5426</v>
      </c>
      <c r="I3164" s="189" t="s">
        <v>3572</v>
      </c>
      <c r="J3164" s="189" t="s">
        <v>217</v>
      </c>
      <c r="L3164" s="140" t="s">
        <v>755</v>
      </c>
      <c r="M3164" s="139" t="s">
        <v>218</v>
      </c>
    </row>
    <row r="3165" spans="1:13">
      <c r="A3165" s="189" t="s">
        <v>1808</v>
      </c>
      <c r="B3165" s="189"/>
      <c r="C3165" s="189" t="s">
        <v>5425</v>
      </c>
      <c r="D3165" s="190">
        <v>45597</v>
      </c>
      <c r="E3165" s="191">
        <v>45646</v>
      </c>
      <c r="F3165" s="132">
        <v>213.49</v>
      </c>
      <c r="G3165" s="193">
        <v>112120503040</v>
      </c>
      <c r="H3165" s="189" t="s">
        <v>5426</v>
      </c>
      <c r="I3165" s="189" t="s">
        <v>3572</v>
      </c>
      <c r="J3165" s="189" t="s">
        <v>217</v>
      </c>
      <c r="L3165" s="140" t="s">
        <v>755</v>
      </c>
      <c r="M3165" s="139" t="s">
        <v>218</v>
      </c>
    </row>
    <row r="3166" spans="1:13">
      <c r="A3166" s="189" t="s">
        <v>1808</v>
      </c>
      <c r="B3166" s="189"/>
      <c r="C3166" s="189" t="s">
        <v>5427</v>
      </c>
      <c r="D3166" s="190">
        <v>45597</v>
      </c>
      <c r="E3166" s="191">
        <v>45646</v>
      </c>
      <c r="F3166" s="132">
        <v>243.98</v>
      </c>
      <c r="G3166" s="193">
        <v>112120503040</v>
      </c>
      <c r="H3166" s="189" t="s">
        <v>5428</v>
      </c>
      <c r="I3166" s="189" t="s">
        <v>3574</v>
      </c>
      <c r="J3166" s="189" t="s">
        <v>253</v>
      </c>
      <c r="L3166" s="140" t="s">
        <v>755</v>
      </c>
      <c r="M3166" s="139" t="s">
        <v>254</v>
      </c>
    </row>
    <row r="3167" spans="1:13">
      <c r="A3167" s="189" t="s">
        <v>1808</v>
      </c>
      <c r="B3167" s="189"/>
      <c r="C3167" s="189" t="s">
        <v>5427</v>
      </c>
      <c r="D3167" s="190">
        <v>45597</v>
      </c>
      <c r="E3167" s="191">
        <v>45646</v>
      </c>
      <c r="F3167" s="132">
        <v>213.49</v>
      </c>
      <c r="G3167" s="193">
        <v>112120503040</v>
      </c>
      <c r="H3167" s="189" t="s">
        <v>5428</v>
      </c>
      <c r="I3167" s="189" t="s">
        <v>3574</v>
      </c>
      <c r="J3167" s="189" t="s">
        <v>253</v>
      </c>
      <c r="L3167" s="140" t="s">
        <v>755</v>
      </c>
      <c r="M3167" s="139" t="s">
        <v>254</v>
      </c>
    </row>
    <row r="3168" spans="1:13">
      <c r="A3168" s="189" t="s">
        <v>1808</v>
      </c>
      <c r="B3168" s="189"/>
      <c r="C3168" s="189" t="s">
        <v>5429</v>
      </c>
      <c r="D3168" s="190">
        <v>45597</v>
      </c>
      <c r="E3168" s="191">
        <v>45646</v>
      </c>
      <c r="F3168" s="132">
        <v>243.98</v>
      </c>
      <c r="G3168" s="193">
        <v>112120503040</v>
      </c>
      <c r="H3168" s="189" t="s">
        <v>5430</v>
      </c>
      <c r="I3168" s="189" t="s">
        <v>3576</v>
      </c>
      <c r="J3168" s="189" t="s">
        <v>221</v>
      </c>
      <c r="L3168" s="140" t="s">
        <v>755</v>
      </c>
      <c r="M3168" s="139" t="s">
        <v>222</v>
      </c>
    </row>
    <row r="3169" spans="1:13">
      <c r="A3169" s="189" t="s">
        <v>1808</v>
      </c>
      <c r="B3169" s="189"/>
      <c r="C3169" s="189" t="s">
        <v>5429</v>
      </c>
      <c r="D3169" s="190">
        <v>45597</v>
      </c>
      <c r="E3169" s="191">
        <v>45646</v>
      </c>
      <c r="F3169" s="132">
        <v>213.49</v>
      </c>
      <c r="G3169" s="193">
        <v>112120503040</v>
      </c>
      <c r="H3169" s="189" t="s">
        <v>5430</v>
      </c>
      <c r="I3169" s="189" t="s">
        <v>3576</v>
      </c>
      <c r="J3169" s="189" t="s">
        <v>221</v>
      </c>
      <c r="L3169" s="140" t="s">
        <v>755</v>
      </c>
      <c r="M3169" s="139" t="s">
        <v>222</v>
      </c>
    </row>
    <row r="3170" spans="1:13">
      <c r="A3170" s="189" t="s">
        <v>1808</v>
      </c>
      <c r="B3170" s="189"/>
      <c r="C3170" s="189" t="s">
        <v>5431</v>
      </c>
      <c r="D3170" s="190">
        <v>45597</v>
      </c>
      <c r="E3170" s="191">
        <v>45646</v>
      </c>
      <c r="F3170" s="132">
        <v>274.41000000000003</v>
      </c>
      <c r="G3170" s="193">
        <v>112120503040</v>
      </c>
      <c r="H3170" s="189" t="s">
        <v>5432</v>
      </c>
      <c r="I3170" s="189" t="s">
        <v>3578</v>
      </c>
      <c r="J3170" s="189" t="s">
        <v>275</v>
      </c>
      <c r="L3170" s="140" t="s">
        <v>755</v>
      </c>
      <c r="M3170" s="139" t="s">
        <v>276</v>
      </c>
    </row>
    <row r="3171" spans="1:13">
      <c r="A3171" s="189" t="s">
        <v>1808</v>
      </c>
      <c r="B3171" s="189"/>
      <c r="C3171" s="189" t="s">
        <v>5431</v>
      </c>
      <c r="D3171" s="190">
        <v>45597</v>
      </c>
      <c r="E3171" s="191">
        <v>45646</v>
      </c>
      <c r="F3171" s="132">
        <v>240.1</v>
      </c>
      <c r="G3171" s="193">
        <v>112120503040</v>
      </c>
      <c r="H3171" s="189" t="s">
        <v>5432</v>
      </c>
      <c r="I3171" s="189" t="s">
        <v>3578</v>
      </c>
      <c r="J3171" s="189" t="s">
        <v>275</v>
      </c>
      <c r="L3171" s="140" t="s">
        <v>755</v>
      </c>
      <c r="M3171" s="139" t="s">
        <v>276</v>
      </c>
    </row>
    <row r="3172" spans="1:13">
      <c r="A3172" s="189" t="s">
        <v>1808</v>
      </c>
      <c r="B3172" s="189"/>
      <c r="C3172" s="189" t="s">
        <v>5433</v>
      </c>
      <c r="D3172" s="190">
        <v>45597</v>
      </c>
      <c r="E3172" s="191">
        <v>45646</v>
      </c>
      <c r="F3172" s="132">
        <v>243.98</v>
      </c>
      <c r="G3172" s="193">
        <v>112120503040</v>
      </c>
      <c r="H3172" s="189" t="s">
        <v>5434</v>
      </c>
      <c r="I3172" s="189" t="s">
        <v>3580</v>
      </c>
      <c r="J3172" s="189" t="s">
        <v>239</v>
      </c>
      <c r="L3172" s="140" t="s">
        <v>755</v>
      </c>
      <c r="M3172" s="139" t="s">
        <v>240</v>
      </c>
    </row>
    <row r="3173" spans="1:13">
      <c r="A3173" s="189" t="s">
        <v>1808</v>
      </c>
      <c r="B3173" s="189"/>
      <c r="C3173" s="189" t="s">
        <v>5433</v>
      </c>
      <c r="D3173" s="190">
        <v>45597</v>
      </c>
      <c r="E3173" s="191">
        <v>45646</v>
      </c>
      <c r="F3173" s="132">
        <v>213.49</v>
      </c>
      <c r="G3173" s="193">
        <v>112120503040</v>
      </c>
      <c r="H3173" s="189" t="s">
        <v>5434</v>
      </c>
      <c r="I3173" s="189" t="s">
        <v>3580</v>
      </c>
      <c r="J3173" s="189" t="s">
        <v>239</v>
      </c>
      <c r="L3173" s="140" t="s">
        <v>755</v>
      </c>
      <c r="M3173" s="139" t="s">
        <v>240</v>
      </c>
    </row>
    <row r="3174" spans="1:13">
      <c r="A3174" s="189" t="s">
        <v>1808</v>
      </c>
      <c r="B3174" s="189"/>
      <c r="C3174" s="189" t="s">
        <v>5435</v>
      </c>
      <c r="D3174" s="190">
        <v>45597</v>
      </c>
      <c r="E3174" s="191">
        <v>45646</v>
      </c>
      <c r="F3174" s="132">
        <v>269.31</v>
      </c>
      <c r="G3174" s="193">
        <v>112120503040</v>
      </c>
      <c r="H3174" s="189" t="s">
        <v>5436</v>
      </c>
      <c r="I3174" s="189" t="s">
        <v>3582</v>
      </c>
      <c r="J3174" s="189" t="s">
        <v>277</v>
      </c>
      <c r="L3174" s="140" t="s">
        <v>755</v>
      </c>
      <c r="M3174" s="139" t="s">
        <v>278</v>
      </c>
    </row>
    <row r="3175" spans="1:13">
      <c r="A3175" s="189" t="s">
        <v>1808</v>
      </c>
      <c r="B3175" s="189"/>
      <c r="C3175" s="189" t="s">
        <v>5435</v>
      </c>
      <c r="D3175" s="190">
        <v>45597</v>
      </c>
      <c r="E3175" s="191">
        <v>45646</v>
      </c>
      <c r="F3175" s="132">
        <v>235.64</v>
      </c>
      <c r="G3175" s="193">
        <v>112120503040</v>
      </c>
      <c r="H3175" s="189" t="s">
        <v>5436</v>
      </c>
      <c r="I3175" s="189" t="s">
        <v>3582</v>
      </c>
      <c r="J3175" s="189" t="s">
        <v>277</v>
      </c>
      <c r="L3175" s="140" t="s">
        <v>755</v>
      </c>
      <c r="M3175" s="139" t="s">
        <v>278</v>
      </c>
    </row>
    <row r="3176" spans="1:13">
      <c r="A3176" s="189" t="s">
        <v>1808</v>
      </c>
      <c r="B3176" s="189"/>
      <c r="C3176" s="189" t="s">
        <v>5437</v>
      </c>
      <c r="D3176" s="190">
        <v>45597</v>
      </c>
      <c r="E3176" s="191">
        <v>45646</v>
      </c>
      <c r="F3176" s="132">
        <v>192.4</v>
      </c>
      <c r="G3176" s="193">
        <v>112120503040</v>
      </c>
      <c r="H3176" s="189" t="s">
        <v>5438</v>
      </c>
      <c r="I3176" s="189" t="s">
        <v>3611</v>
      </c>
      <c r="J3176" s="189" t="s">
        <v>279</v>
      </c>
      <c r="L3176" s="140" t="s">
        <v>755</v>
      </c>
      <c r="M3176" s="139" t="s">
        <v>280</v>
      </c>
    </row>
    <row r="3177" spans="1:13">
      <c r="A3177" s="189" t="s">
        <v>1808</v>
      </c>
      <c r="B3177" s="189"/>
      <c r="C3177" s="189" t="s">
        <v>5437</v>
      </c>
      <c r="D3177" s="190">
        <v>45597</v>
      </c>
      <c r="E3177" s="191">
        <v>45646</v>
      </c>
      <c r="F3177" s="132">
        <v>51.58</v>
      </c>
      <c r="G3177" s="193">
        <v>112120503040</v>
      </c>
      <c r="H3177" s="189" t="s">
        <v>5438</v>
      </c>
      <c r="I3177" s="189" t="s">
        <v>3611</v>
      </c>
      <c r="J3177" s="189" t="s">
        <v>279</v>
      </c>
      <c r="L3177" s="140" t="s">
        <v>755</v>
      </c>
      <c r="M3177" s="139" t="s">
        <v>280</v>
      </c>
    </row>
    <row r="3178" spans="1:13">
      <c r="A3178" s="189" t="s">
        <v>1808</v>
      </c>
      <c r="B3178" s="189"/>
      <c r="C3178" s="189" t="s">
        <v>5437</v>
      </c>
      <c r="D3178" s="190">
        <v>45597</v>
      </c>
      <c r="E3178" s="191">
        <v>45646</v>
      </c>
      <c r="F3178" s="132">
        <v>213.49</v>
      </c>
      <c r="G3178" s="193">
        <v>112120503040</v>
      </c>
      <c r="H3178" s="189" t="s">
        <v>5438</v>
      </c>
      <c r="I3178" s="189" t="s">
        <v>3611</v>
      </c>
      <c r="J3178" s="189" t="s">
        <v>279</v>
      </c>
      <c r="L3178" s="140" t="s">
        <v>755</v>
      </c>
      <c r="M3178" s="139" t="s">
        <v>280</v>
      </c>
    </row>
    <row r="3179" spans="1:13">
      <c r="A3179" s="189" t="s">
        <v>1808</v>
      </c>
      <c r="B3179" s="189"/>
      <c r="C3179" s="189" t="s">
        <v>5439</v>
      </c>
      <c r="D3179" s="190">
        <v>45597</v>
      </c>
      <c r="E3179" s="191">
        <v>45646</v>
      </c>
      <c r="F3179" s="132">
        <v>202.58</v>
      </c>
      <c r="G3179" s="193">
        <v>112120503040</v>
      </c>
      <c r="H3179" s="189" t="s">
        <v>5440</v>
      </c>
      <c r="I3179" s="189" t="s">
        <v>3586</v>
      </c>
      <c r="J3179" s="189" t="s">
        <v>4</v>
      </c>
      <c r="L3179" s="140" t="s">
        <v>755</v>
      </c>
      <c r="M3179" s="139" t="s">
        <v>5</v>
      </c>
    </row>
    <row r="3180" spans="1:13">
      <c r="A3180" s="189" t="s">
        <v>1808</v>
      </c>
      <c r="B3180" s="189"/>
      <c r="C3180" s="189" t="s">
        <v>5439</v>
      </c>
      <c r="D3180" s="190">
        <v>45597</v>
      </c>
      <c r="E3180" s="191">
        <v>45646</v>
      </c>
      <c r="F3180" s="132">
        <v>177.25</v>
      </c>
      <c r="G3180" s="193">
        <v>112120503040</v>
      </c>
      <c r="H3180" s="189" t="s">
        <v>5440</v>
      </c>
      <c r="I3180" s="189" t="s">
        <v>3586</v>
      </c>
      <c r="J3180" s="189" t="s">
        <v>4</v>
      </c>
      <c r="L3180" s="140" t="s">
        <v>755</v>
      </c>
      <c r="M3180" s="139" t="s">
        <v>5</v>
      </c>
    </row>
    <row r="3181" spans="1:13">
      <c r="A3181" s="189" t="s">
        <v>1808</v>
      </c>
      <c r="B3181" s="189"/>
      <c r="C3181" s="189" t="s">
        <v>5441</v>
      </c>
      <c r="D3181" s="190">
        <v>45597</v>
      </c>
      <c r="E3181" s="191">
        <v>45646</v>
      </c>
      <c r="F3181" s="132">
        <v>202.58</v>
      </c>
      <c r="G3181" s="193">
        <v>112120503040</v>
      </c>
      <c r="H3181" s="189" t="s">
        <v>5442</v>
      </c>
      <c r="I3181" s="189" t="s">
        <v>3588</v>
      </c>
      <c r="J3181" s="189" t="s">
        <v>281</v>
      </c>
      <c r="L3181" s="140" t="s">
        <v>755</v>
      </c>
      <c r="M3181" s="139" t="s">
        <v>282</v>
      </c>
    </row>
    <row r="3182" spans="1:13">
      <c r="A3182" s="189" t="s">
        <v>1808</v>
      </c>
      <c r="B3182" s="189"/>
      <c r="C3182" s="189" t="s">
        <v>5441</v>
      </c>
      <c r="D3182" s="190">
        <v>45597</v>
      </c>
      <c r="E3182" s="191">
        <v>45646</v>
      </c>
      <c r="F3182" s="132">
        <v>177.25</v>
      </c>
      <c r="G3182" s="193">
        <v>112120503040</v>
      </c>
      <c r="H3182" s="189" t="s">
        <v>5442</v>
      </c>
      <c r="I3182" s="189" t="s">
        <v>3588</v>
      </c>
      <c r="J3182" s="189" t="s">
        <v>281</v>
      </c>
      <c r="L3182" s="140" t="s">
        <v>755</v>
      </c>
      <c r="M3182" s="139" t="s">
        <v>282</v>
      </c>
    </row>
    <row r="3183" spans="1:13">
      <c r="A3183" s="189" t="s">
        <v>1808</v>
      </c>
      <c r="B3183" s="189"/>
      <c r="C3183" s="189" t="s">
        <v>5443</v>
      </c>
      <c r="D3183" s="190">
        <v>45597</v>
      </c>
      <c r="E3183" s="191">
        <v>45646</v>
      </c>
      <c r="F3183" s="132">
        <v>202.58</v>
      </c>
      <c r="G3183" s="193">
        <v>112120503040</v>
      </c>
      <c r="H3183" s="189" t="s">
        <v>5444</v>
      </c>
      <c r="I3183" s="189" t="s">
        <v>3590</v>
      </c>
      <c r="J3183" s="189" t="s">
        <v>247</v>
      </c>
      <c r="L3183" s="140" t="s">
        <v>755</v>
      </c>
      <c r="M3183" s="139" t="s">
        <v>248</v>
      </c>
    </row>
    <row r="3184" spans="1:13">
      <c r="A3184" s="189" t="s">
        <v>1808</v>
      </c>
      <c r="B3184" s="189"/>
      <c r="C3184" s="189" t="s">
        <v>5443</v>
      </c>
      <c r="D3184" s="190">
        <v>45597</v>
      </c>
      <c r="E3184" s="191">
        <v>45646</v>
      </c>
      <c r="F3184" s="132">
        <v>177.25</v>
      </c>
      <c r="G3184" s="193">
        <v>112120503040</v>
      </c>
      <c r="H3184" s="189" t="s">
        <v>5444</v>
      </c>
      <c r="I3184" s="189" t="s">
        <v>3590</v>
      </c>
      <c r="J3184" s="189" t="s">
        <v>247</v>
      </c>
      <c r="L3184" s="140" t="s">
        <v>755</v>
      </c>
      <c r="M3184" s="139" t="s">
        <v>248</v>
      </c>
    </row>
    <row r="3185" spans="1:13">
      <c r="A3185" s="189" t="s">
        <v>1808</v>
      </c>
      <c r="B3185" s="189"/>
      <c r="C3185" s="189" t="s">
        <v>5445</v>
      </c>
      <c r="D3185" s="190">
        <v>45597</v>
      </c>
      <c r="E3185" s="191">
        <v>45646</v>
      </c>
      <c r="F3185" s="132">
        <v>926.34</v>
      </c>
      <c r="G3185" s="193">
        <v>112120503040</v>
      </c>
      <c r="H3185" s="189" t="s">
        <v>5446</v>
      </c>
      <c r="I3185" s="189" t="s">
        <v>3594</v>
      </c>
      <c r="J3185" s="189" t="s">
        <v>369</v>
      </c>
      <c r="L3185" s="140" t="s">
        <v>755</v>
      </c>
      <c r="M3185" s="139" t="s">
        <v>370</v>
      </c>
    </row>
    <row r="3186" spans="1:13">
      <c r="A3186" s="189" t="s">
        <v>1808</v>
      </c>
      <c r="B3186" s="189"/>
      <c r="C3186" s="189" t="s">
        <v>5445</v>
      </c>
      <c r="D3186" s="190">
        <v>45597</v>
      </c>
      <c r="E3186" s="191">
        <v>45646</v>
      </c>
      <c r="F3186" s="132">
        <v>810.54</v>
      </c>
      <c r="G3186" s="193">
        <v>112120503040</v>
      </c>
      <c r="H3186" s="189" t="s">
        <v>5446</v>
      </c>
      <c r="I3186" s="189" t="s">
        <v>3594</v>
      </c>
      <c r="J3186" s="189" t="s">
        <v>369</v>
      </c>
      <c r="L3186" s="140" t="s">
        <v>755</v>
      </c>
      <c r="M3186" s="139" t="s">
        <v>370</v>
      </c>
    </row>
    <row r="3187" spans="1:13">
      <c r="A3187" s="189" t="s">
        <v>1808</v>
      </c>
      <c r="B3187" s="189"/>
      <c r="C3187" s="189" t="s">
        <v>5447</v>
      </c>
      <c r="D3187" s="190">
        <v>45597</v>
      </c>
      <c r="E3187" s="191">
        <v>45646</v>
      </c>
      <c r="F3187" s="132">
        <v>1300.1099999999999</v>
      </c>
      <c r="G3187" s="193">
        <v>112120503040</v>
      </c>
      <c r="H3187" s="189" t="s">
        <v>5448</v>
      </c>
      <c r="I3187" s="189" t="s">
        <v>1915</v>
      </c>
      <c r="J3187" s="189" t="s">
        <v>371</v>
      </c>
      <c r="L3187" s="140" t="s">
        <v>755</v>
      </c>
      <c r="M3187" s="139" t="s">
        <v>372</v>
      </c>
    </row>
    <row r="3188" spans="1:13">
      <c r="A3188" s="189" t="s">
        <v>1808</v>
      </c>
      <c r="B3188" s="189"/>
      <c r="C3188" s="189" t="s">
        <v>5447</v>
      </c>
      <c r="D3188" s="190">
        <v>45597</v>
      </c>
      <c r="E3188" s="191">
        <v>45646</v>
      </c>
      <c r="F3188" s="132">
        <v>1485.84</v>
      </c>
      <c r="G3188" s="193">
        <v>112120503040</v>
      </c>
      <c r="H3188" s="189" t="s">
        <v>5448</v>
      </c>
      <c r="I3188" s="189" t="s">
        <v>1915</v>
      </c>
      <c r="J3188" s="189" t="s">
        <v>371</v>
      </c>
      <c r="L3188" s="140" t="s">
        <v>755</v>
      </c>
      <c r="M3188" s="139" t="s">
        <v>372</v>
      </c>
    </row>
    <row r="3189" spans="1:13">
      <c r="A3189" s="189" t="s">
        <v>1808</v>
      </c>
      <c r="B3189" s="189"/>
      <c r="C3189" s="189" t="s">
        <v>5449</v>
      </c>
      <c r="D3189" s="190">
        <v>45597</v>
      </c>
      <c r="E3189" s="191">
        <v>45646</v>
      </c>
      <c r="F3189" s="132">
        <v>995.03</v>
      </c>
      <c r="G3189" s="193">
        <v>112120503040</v>
      </c>
      <c r="H3189" s="189" t="s">
        <v>5450</v>
      </c>
      <c r="I3189" s="189" t="s">
        <v>3597</v>
      </c>
      <c r="J3189" s="189" t="s">
        <v>385</v>
      </c>
      <c r="L3189" s="140" t="s">
        <v>755</v>
      </c>
      <c r="M3189" s="139" t="s">
        <v>386</v>
      </c>
    </row>
    <row r="3190" spans="1:13">
      <c r="A3190" s="189" t="s">
        <v>1808</v>
      </c>
      <c r="B3190" s="189"/>
      <c r="C3190" s="189" t="s">
        <v>5449</v>
      </c>
      <c r="D3190" s="190">
        <v>45597</v>
      </c>
      <c r="E3190" s="191">
        <v>45646</v>
      </c>
      <c r="F3190" s="132">
        <v>1137.17</v>
      </c>
      <c r="G3190" s="193">
        <v>112120503040</v>
      </c>
      <c r="H3190" s="189" t="s">
        <v>5450</v>
      </c>
      <c r="I3190" s="189" t="s">
        <v>3597</v>
      </c>
      <c r="J3190" s="189" t="s">
        <v>385</v>
      </c>
      <c r="L3190" s="140" t="s">
        <v>755</v>
      </c>
      <c r="M3190" s="139" t="s">
        <v>386</v>
      </c>
    </row>
    <row r="3191" spans="1:13">
      <c r="A3191" s="189" t="s">
        <v>1808</v>
      </c>
      <c r="B3191" s="189"/>
      <c r="C3191" s="189" t="s">
        <v>5451</v>
      </c>
      <c r="D3191" s="190">
        <v>45597</v>
      </c>
      <c r="E3191" s="191">
        <v>45646</v>
      </c>
      <c r="F3191" s="132">
        <v>812.77</v>
      </c>
      <c r="G3191" s="193">
        <v>112120503040</v>
      </c>
      <c r="H3191" s="189" t="s">
        <v>5452</v>
      </c>
      <c r="I3191" s="189" t="s">
        <v>2007</v>
      </c>
      <c r="J3191" s="189" t="s">
        <v>417</v>
      </c>
      <c r="L3191" s="140" t="s">
        <v>755</v>
      </c>
      <c r="M3191" s="139" t="s">
        <v>418</v>
      </c>
    </row>
    <row r="3192" spans="1:13">
      <c r="A3192" s="189" t="s">
        <v>1808</v>
      </c>
      <c r="B3192" s="189"/>
      <c r="C3192" s="189" t="s">
        <v>5451</v>
      </c>
      <c r="D3192" s="190">
        <v>45597</v>
      </c>
      <c r="E3192" s="191">
        <v>45646</v>
      </c>
      <c r="F3192" s="132">
        <v>928.88</v>
      </c>
      <c r="G3192" s="193">
        <v>112120503040</v>
      </c>
      <c r="H3192" s="189" t="s">
        <v>5452</v>
      </c>
      <c r="I3192" s="189" t="s">
        <v>2007</v>
      </c>
      <c r="J3192" s="189" t="s">
        <v>417</v>
      </c>
      <c r="L3192" s="140" t="s">
        <v>755</v>
      </c>
      <c r="M3192" s="139" t="s">
        <v>418</v>
      </c>
    </row>
    <row r="3193" spans="1:13">
      <c r="A3193" s="189" t="s">
        <v>1808</v>
      </c>
      <c r="B3193" s="189"/>
      <c r="C3193" s="189" t="s">
        <v>5453</v>
      </c>
      <c r="D3193" s="190">
        <v>45597</v>
      </c>
      <c r="E3193" s="191">
        <v>45646</v>
      </c>
      <c r="F3193" s="132">
        <v>215.4</v>
      </c>
      <c r="G3193" s="193">
        <v>112120503040</v>
      </c>
      <c r="H3193" s="189" t="s">
        <v>5454</v>
      </c>
      <c r="I3193" s="189" t="s">
        <v>3600</v>
      </c>
      <c r="J3193" s="189" t="s">
        <v>397</v>
      </c>
      <c r="L3193" s="140" t="s">
        <v>755</v>
      </c>
      <c r="M3193" s="139" t="s">
        <v>398</v>
      </c>
    </row>
    <row r="3194" spans="1:13">
      <c r="A3194" s="189" t="s">
        <v>1808</v>
      </c>
      <c r="B3194" s="189"/>
      <c r="C3194" s="189" t="s">
        <v>5453</v>
      </c>
      <c r="D3194" s="190">
        <v>45597</v>
      </c>
      <c r="E3194" s="191">
        <v>45646</v>
      </c>
      <c r="F3194" s="132">
        <v>246.18</v>
      </c>
      <c r="G3194" s="193">
        <v>112120503040</v>
      </c>
      <c r="H3194" s="189" t="s">
        <v>5454</v>
      </c>
      <c r="I3194" s="189" t="s">
        <v>3600</v>
      </c>
      <c r="J3194" s="189" t="s">
        <v>397</v>
      </c>
      <c r="L3194" s="140" t="s">
        <v>755</v>
      </c>
      <c r="M3194" s="139" t="s">
        <v>398</v>
      </c>
    </row>
    <row r="3195" spans="1:13">
      <c r="A3195" s="189" t="s">
        <v>1808</v>
      </c>
      <c r="B3195" s="189"/>
      <c r="C3195" s="189" t="s">
        <v>5455</v>
      </c>
      <c r="D3195" s="190">
        <v>45597</v>
      </c>
      <c r="E3195" s="191">
        <v>45646</v>
      </c>
      <c r="F3195" s="132">
        <v>246.18</v>
      </c>
      <c r="G3195" s="193">
        <v>112120503040</v>
      </c>
      <c r="H3195" s="189" t="s">
        <v>5456</v>
      </c>
      <c r="I3195" s="189" t="s">
        <v>3602</v>
      </c>
      <c r="J3195" s="189" t="s">
        <v>425</v>
      </c>
      <c r="L3195" s="140" t="s">
        <v>755</v>
      </c>
      <c r="M3195" s="139" t="s">
        <v>426</v>
      </c>
    </row>
    <row r="3196" spans="1:13">
      <c r="A3196" s="189" t="s">
        <v>1808</v>
      </c>
      <c r="B3196" s="189"/>
      <c r="C3196" s="189" t="s">
        <v>5455</v>
      </c>
      <c r="D3196" s="190">
        <v>45597</v>
      </c>
      <c r="E3196" s="191">
        <v>45646</v>
      </c>
      <c r="F3196" s="132">
        <v>215.4</v>
      </c>
      <c r="G3196" s="193">
        <v>112120503040</v>
      </c>
      <c r="H3196" s="189" t="s">
        <v>5456</v>
      </c>
      <c r="I3196" s="189" t="s">
        <v>3602</v>
      </c>
      <c r="J3196" s="189" t="s">
        <v>425</v>
      </c>
      <c r="L3196" s="140" t="s">
        <v>755</v>
      </c>
      <c r="M3196" s="139" t="s">
        <v>426</v>
      </c>
    </row>
    <row r="3197" spans="1:13">
      <c r="A3197" s="189" t="s">
        <v>1808</v>
      </c>
      <c r="B3197" s="189"/>
      <c r="C3197" s="189" t="s">
        <v>5457</v>
      </c>
      <c r="D3197" s="190">
        <v>45597</v>
      </c>
      <c r="E3197" s="191">
        <v>45646</v>
      </c>
      <c r="F3197" s="132">
        <v>177.88</v>
      </c>
      <c r="G3197" s="193">
        <v>112120503040</v>
      </c>
      <c r="H3197" s="189" t="s">
        <v>5458</v>
      </c>
      <c r="I3197" s="189" t="s">
        <v>4814</v>
      </c>
      <c r="J3197" s="189" t="s">
        <v>439</v>
      </c>
      <c r="L3197" s="140" t="s">
        <v>755</v>
      </c>
      <c r="M3197" s="139" t="s">
        <v>440</v>
      </c>
    </row>
    <row r="3198" spans="1:13">
      <c r="A3198" s="189" t="s">
        <v>1808</v>
      </c>
      <c r="B3198" s="189"/>
      <c r="C3198" s="189" t="s">
        <v>5457</v>
      </c>
      <c r="D3198" s="190">
        <v>45597</v>
      </c>
      <c r="E3198" s="191">
        <v>45646</v>
      </c>
      <c r="F3198" s="132">
        <v>203.29</v>
      </c>
      <c r="G3198" s="193">
        <v>112120503040</v>
      </c>
      <c r="H3198" s="189" t="s">
        <v>5458</v>
      </c>
      <c r="I3198" s="189" t="s">
        <v>4814</v>
      </c>
      <c r="J3198" s="189" t="s">
        <v>439</v>
      </c>
      <c r="L3198" s="140" t="s">
        <v>755</v>
      </c>
      <c r="M3198" s="139" t="s">
        <v>440</v>
      </c>
    </row>
    <row r="3199" spans="1:13">
      <c r="A3199" s="189" t="s">
        <v>1808</v>
      </c>
      <c r="B3199" s="189"/>
      <c r="C3199" s="189" t="s">
        <v>5459</v>
      </c>
      <c r="D3199" s="190">
        <v>45597</v>
      </c>
      <c r="E3199" s="191">
        <v>45646</v>
      </c>
      <c r="F3199" s="132">
        <v>246.18</v>
      </c>
      <c r="G3199" s="193">
        <v>112120503040</v>
      </c>
      <c r="H3199" s="189" t="s">
        <v>5460</v>
      </c>
      <c r="I3199" s="189" t="s">
        <v>3605</v>
      </c>
      <c r="J3199" s="189" t="s">
        <v>453</v>
      </c>
      <c r="L3199" s="140" t="s">
        <v>755</v>
      </c>
      <c r="M3199" s="139" t="s">
        <v>454</v>
      </c>
    </row>
    <row r="3200" spans="1:13">
      <c r="A3200" s="189" t="s">
        <v>1808</v>
      </c>
      <c r="B3200" s="189"/>
      <c r="C3200" s="189" t="s">
        <v>5459</v>
      </c>
      <c r="D3200" s="190">
        <v>45597</v>
      </c>
      <c r="E3200" s="191">
        <v>45646</v>
      </c>
      <c r="F3200" s="132">
        <v>215.4</v>
      </c>
      <c r="G3200" s="193">
        <v>112120503040</v>
      </c>
      <c r="H3200" s="189" t="s">
        <v>5460</v>
      </c>
      <c r="I3200" s="189" t="s">
        <v>3605</v>
      </c>
      <c r="J3200" s="189" t="s">
        <v>453</v>
      </c>
      <c r="L3200" s="140" t="s">
        <v>755</v>
      </c>
      <c r="M3200" s="139" t="s">
        <v>454</v>
      </c>
    </row>
    <row r="3201" spans="1:13">
      <c r="A3201" s="189" t="s">
        <v>1808</v>
      </c>
      <c r="B3201" s="189"/>
      <c r="C3201" s="189" t="s">
        <v>5461</v>
      </c>
      <c r="D3201" s="190">
        <v>45597</v>
      </c>
      <c r="E3201" s="191">
        <v>45646</v>
      </c>
      <c r="F3201" s="132">
        <v>246.18</v>
      </c>
      <c r="G3201" s="193">
        <v>112120503040</v>
      </c>
      <c r="H3201" s="189" t="s">
        <v>5462</v>
      </c>
      <c r="I3201" s="189" t="s">
        <v>3607</v>
      </c>
      <c r="J3201" s="189" t="s">
        <v>481</v>
      </c>
      <c r="L3201" s="140" t="s">
        <v>755</v>
      </c>
      <c r="M3201" s="139" t="s">
        <v>482</v>
      </c>
    </row>
    <row r="3202" spans="1:13">
      <c r="A3202" s="189" t="s">
        <v>1808</v>
      </c>
      <c r="B3202" s="189"/>
      <c r="C3202" s="189" t="s">
        <v>5461</v>
      </c>
      <c r="D3202" s="190">
        <v>45597</v>
      </c>
      <c r="E3202" s="191">
        <v>45646</v>
      </c>
      <c r="F3202" s="132">
        <v>215.4</v>
      </c>
      <c r="G3202" s="193">
        <v>112120503040</v>
      </c>
      <c r="H3202" s="189" t="s">
        <v>5462</v>
      </c>
      <c r="I3202" s="189" t="s">
        <v>3607</v>
      </c>
      <c r="J3202" s="189" t="s">
        <v>481</v>
      </c>
      <c r="L3202" s="140" t="s">
        <v>755</v>
      </c>
      <c r="M3202" s="139" t="s">
        <v>482</v>
      </c>
    </row>
    <row r="3203" spans="1:13">
      <c r="A3203" s="189" t="s">
        <v>1808</v>
      </c>
      <c r="B3203" s="189"/>
      <c r="C3203" s="189" t="s">
        <v>5463</v>
      </c>
      <c r="D3203" s="190">
        <v>45566</v>
      </c>
      <c r="E3203" s="191">
        <v>45646</v>
      </c>
      <c r="F3203" s="132">
        <v>130.13999999999999</v>
      </c>
      <c r="G3203" s="193">
        <v>112120601060</v>
      </c>
      <c r="H3203" s="189" t="s">
        <v>5464</v>
      </c>
      <c r="I3203" s="189" t="s">
        <v>2051</v>
      </c>
      <c r="J3203" s="189" t="s">
        <v>24</v>
      </c>
      <c r="L3203" s="140" t="s">
        <v>755</v>
      </c>
      <c r="M3203" s="139" t="s">
        <v>25</v>
      </c>
    </row>
    <row r="3204" spans="1:13">
      <c r="A3204" s="189" t="s">
        <v>1808</v>
      </c>
      <c r="B3204" s="189"/>
      <c r="C3204" s="189" t="s">
        <v>5465</v>
      </c>
      <c r="D3204" s="190">
        <v>45566</v>
      </c>
      <c r="E3204" s="191">
        <v>45646</v>
      </c>
      <c r="F3204" s="132">
        <v>1217.9100000000001</v>
      </c>
      <c r="G3204" s="193">
        <v>112120611010</v>
      </c>
      <c r="H3204" s="189" t="s">
        <v>5466</v>
      </c>
      <c r="I3204" s="189" t="s">
        <v>1895</v>
      </c>
      <c r="J3204" s="189" t="s">
        <v>24</v>
      </c>
      <c r="L3204" s="140" t="s">
        <v>755</v>
      </c>
      <c r="M3204" s="139" t="s">
        <v>25</v>
      </c>
    </row>
    <row r="3205" spans="1:13">
      <c r="A3205" s="189" t="s">
        <v>1808</v>
      </c>
      <c r="B3205" s="189"/>
      <c r="C3205" s="189" t="s">
        <v>5467</v>
      </c>
      <c r="D3205" s="190">
        <v>45597</v>
      </c>
      <c r="E3205" s="191">
        <v>45646</v>
      </c>
      <c r="F3205" s="132">
        <v>4.32</v>
      </c>
      <c r="G3205" s="193">
        <v>112120503040</v>
      </c>
      <c r="H3205" s="189" t="s">
        <v>5468</v>
      </c>
      <c r="I3205" s="189" t="s">
        <v>3721</v>
      </c>
      <c r="J3205" s="189" t="s">
        <v>299</v>
      </c>
      <c r="L3205" s="140" t="s">
        <v>755</v>
      </c>
      <c r="M3205" s="139" t="s">
        <v>300</v>
      </c>
    </row>
    <row r="3206" spans="1:13">
      <c r="A3206" s="189" t="s">
        <v>1808</v>
      </c>
      <c r="B3206" s="189"/>
      <c r="C3206" s="189" t="s">
        <v>5469</v>
      </c>
      <c r="D3206" s="190">
        <v>45597</v>
      </c>
      <c r="E3206" s="191">
        <v>45646</v>
      </c>
      <c r="F3206" s="132">
        <v>5.19</v>
      </c>
      <c r="G3206" s="193">
        <v>112120503040</v>
      </c>
      <c r="H3206" s="189" t="s">
        <v>5470</v>
      </c>
      <c r="I3206" s="189" t="s">
        <v>3721</v>
      </c>
      <c r="J3206" s="189" t="s">
        <v>299</v>
      </c>
      <c r="L3206" s="140" t="s">
        <v>755</v>
      </c>
      <c r="M3206" s="139" t="s">
        <v>300</v>
      </c>
    </row>
    <row r="3207" spans="1:13">
      <c r="A3207" s="189" t="s">
        <v>1808</v>
      </c>
      <c r="B3207" s="189"/>
      <c r="C3207" s="189" t="s">
        <v>5471</v>
      </c>
      <c r="D3207" s="190">
        <v>45597</v>
      </c>
      <c r="E3207" s="191">
        <v>45646</v>
      </c>
      <c r="F3207" s="132">
        <v>1.48</v>
      </c>
      <c r="G3207" s="193">
        <v>112120503040</v>
      </c>
      <c r="H3207" s="189" t="s">
        <v>5472</v>
      </c>
      <c r="I3207" s="189" t="s">
        <v>1877</v>
      </c>
      <c r="J3207" s="189" t="s">
        <v>311</v>
      </c>
      <c r="L3207" s="140" t="s">
        <v>755</v>
      </c>
      <c r="M3207" s="139" t="s">
        <v>312</v>
      </c>
    </row>
    <row r="3208" spans="1:13">
      <c r="A3208" s="189" t="s">
        <v>1808</v>
      </c>
      <c r="B3208" s="189"/>
      <c r="C3208" s="189" t="s">
        <v>5473</v>
      </c>
      <c r="D3208" s="190">
        <v>45597</v>
      </c>
      <c r="E3208" s="191">
        <v>45646</v>
      </c>
      <c r="F3208" s="132">
        <v>776.4</v>
      </c>
      <c r="G3208" s="193">
        <v>112120503040</v>
      </c>
      <c r="H3208" s="189" t="s">
        <v>5474</v>
      </c>
      <c r="I3208" s="189" t="s">
        <v>4163</v>
      </c>
      <c r="J3208" s="189" t="s">
        <v>321</v>
      </c>
      <c r="L3208" s="140" t="s">
        <v>755</v>
      </c>
      <c r="M3208" s="139" t="s">
        <v>322</v>
      </c>
    </row>
    <row r="3209" spans="1:13">
      <c r="A3209" s="189" t="s">
        <v>1808</v>
      </c>
      <c r="B3209" s="189"/>
      <c r="C3209" s="189" t="s">
        <v>5475</v>
      </c>
      <c r="D3209" s="190">
        <v>45597</v>
      </c>
      <c r="E3209" s="191">
        <v>45646</v>
      </c>
      <c r="F3209" s="132">
        <v>632.21</v>
      </c>
      <c r="G3209" s="193">
        <v>112120503040</v>
      </c>
      <c r="H3209" s="189" t="s">
        <v>5476</v>
      </c>
      <c r="I3209" s="189" t="s">
        <v>4143</v>
      </c>
      <c r="J3209" s="189" t="s">
        <v>485</v>
      </c>
      <c r="L3209" s="140" t="s">
        <v>755</v>
      </c>
      <c r="M3209" s="139" t="s">
        <v>486</v>
      </c>
    </row>
    <row r="3210" spans="1:13">
      <c r="A3210" s="189" t="s">
        <v>1808</v>
      </c>
      <c r="B3210" s="189"/>
      <c r="C3210" s="189" t="s">
        <v>5477</v>
      </c>
      <c r="D3210" s="190">
        <v>45597</v>
      </c>
      <c r="E3210" s="191">
        <v>45646</v>
      </c>
      <c r="F3210" s="132">
        <v>2505.56</v>
      </c>
      <c r="G3210" s="193">
        <v>112120503040</v>
      </c>
      <c r="H3210" s="189" t="s">
        <v>5478</v>
      </c>
      <c r="I3210" s="189" t="s">
        <v>3715</v>
      </c>
      <c r="J3210" s="189" t="s">
        <v>301</v>
      </c>
      <c r="L3210" s="140" t="s">
        <v>755</v>
      </c>
      <c r="M3210" s="139" t="s">
        <v>302</v>
      </c>
    </row>
    <row r="3211" spans="1:13">
      <c r="A3211" s="189" t="s">
        <v>1808</v>
      </c>
      <c r="B3211" s="189"/>
      <c r="C3211" s="189" t="s">
        <v>5479</v>
      </c>
      <c r="D3211" s="190">
        <v>45597</v>
      </c>
      <c r="E3211" s="191">
        <v>45646</v>
      </c>
      <c r="F3211" s="132">
        <v>1543.94</v>
      </c>
      <c r="G3211" s="193">
        <v>112120503040</v>
      </c>
      <c r="H3211" s="189" t="s">
        <v>5480</v>
      </c>
      <c r="I3211" s="189" t="s">
        <v>3719</v>
      </c>
      <c r="J3211" s="189" t="s">
        <v>325</v>
      </c>
      <c r="L3211" s="140" t="s">
        <v>755</v>
      </c>
      <c r="M3211" s="139" t="s">
        <v>326</v>
      </c>
    </row>
    <row r="3212" spans="1:13">
      <c r="A3212" s="189" t="s">
        <v>1808</v>
      </c>
      <c r="B3212" s="189"/>
      <c r="C3212" s="189" t="s">
        <v>5481</v>
      </c>
      <c r="D3212" s="190">
        <v>45597</v>
      </c>
      <c r="E3212" s="191">
        <v>45646</v>
      </c>
      <c r="F3212" s="132">
        <v>2302.61</v>
      </c>
      <c r="G3212" s="193">
        <v>112120503040</v>
      </c>
      <c r="H3212" s="189" t="s">
        <v>5482</v>
      </c>
      <c r="I3212" s="189" t="s">
        <v>3721</v>
      </c>
      <c r="J3212" s="189" t="s">
        <v>299</v>
      </c>
      <c r="L3212" s="140" t="s">
        <v>755</v>
      </c>
      <c r="M3212" s="139" t="s">
        <v>300</v>
      </c>
    </row>
    <row r="3213" spans="1:13">
      <c r="A3213" s="189" t="s">
        <v>1808</v>
      </c>
      <c r="B3213" s="189"/>
      <c r="C3213" s="189" t="s">
        <v>5483</v>
      </c>
      <c r="D3213" s="190">
        <v>45597</v>
      </c>
      <c r="E3213" s="191">
        <v>45646</v>
      </c>
      <c r="F3213" s="132">
        <v>1646.77</v>
      </c>
      <c r="G3213" s="193">
        <v>112120503040</v>
      </c>
      <c r="H3213" s="189" t="s">
        <v>5484</v>
      </c>
      <c r="I3213" s="189" t="s">
        <v>3723</v>
      </c>
      <c r="J3213" s="189" t="s">
        <v>303</v>
      </c>
      <c r="L3213" s="140" t="s">
        <v>755</v>
      </c>
      <c r="M3213" s="139" t="s">
        <v>304</v>
      </c>
    </row>
    <row r="3214" spans="1:13">
      <c r="A3214" s="189" t="s">
        <v>1808</v>
      </c>
      <c r="B3214" s="189"/>
      <c r="C3214" s="189" t="s">
        <v>5485</v>
      </c>
      <c r="D3214" s="190">
        <v>45597</v>
      </c>
      <c r="E3214" s="191">
        <v>45646</v>
      </c>
      <c r="F3214" s="132">
        <v>3327.12</v>
      </c>
      <c r="G3214" s="193">
        <v>112120503040</v>
      </c>
      <c r="H3214" s="189" t="s">
        <v>5486</v>
      </c>
      <c r="I3214" s="189" t="s">
        <v>3725</v>
      </c>
      <c r="J3214" s="189" t="s">
        <v>305</v>
      </c>
      <c r="L3214" s="140" t="s">
        <v>755</v>
      </c>
      <c r="M3214" s="139" t="s">
        <v>306</v>
      </c>
    </row>
    <row r="3215" spans="1:13">
      <c r="A3215" s="189" t="s">
        <v>1808</v>
      </c>
      <c r="B3215" s="189"/>
      <c r="C3215" s="189" t="s">
        <v>5487</v>
      </c>
      <c r="D3215" s="190">
        <v>45597</v>
      </c>
      <c r="E3215" s="191">
        <v>45646</v>
      </c>
      <c r="F3215" s="132">
        <v>1616.35</v>
      </c>
      <c r="G3215" s="193">
        <v>112120503040</v>
      </c>
      <c r="H3215" s="189" t="s">
        <v>5488</v>
      </c>
      <c r="I3215" s="189" t="s">
        <v>3713</v>
      </c>
      <c r="J3215" s="189" t="s">
        <v>307</v>
      </c>
      <c r="L3215" s="140" t="s">
        <v>755</v>
      </c>
      <c r="M3215" s="139" t="s">
        <v>308</v>
      </c>
    </row>
    <row r="3216" spans="1:13">
      <c r="A3216" s="189" t="s">
        <v>1808</v>
      </c>
      <c r="B3216" s="189"/>
      <c r="C3216" s="189" t="s">
        <v>5489</v>
      </c>
      <c r="D3216" s="190">
        <v>45597</v>
      </c>
      <c r="E3216" s="191">
        <v>45646</v>
      </c>
      <c r="F3216" s="132">
        <v>4096.34</v>
      </c>
      <c r="G3216" s="193">
        <v>112120503040</v>
      </c>
      <c r="H3216" s="189" t="s">
        <v>5490</v>
      </c>
      <c r="I3216" s="189" t="s">
        <v>3727</v>
      </c>
      <c r="J3216" s="189" t="s">
        <v>309</v>
      </c>
      <c r="L3216" s="140" t="s">
        <v>755</v>
      </c>
      <c r="M3216" s="139" t="s">
        <v>310</v>
      </c>
    </row>
    <row r="3217" spans="1:13">
      <c r="A3217" s="189" t="s">
        <v>1808</v>
      </c>
      <c r="B3217" s="189"/>
      <c r="C3217" s="189" t="s">
        <v>5491</v>
      </c>
      <c r="D3217" s="190">
        <v>45597</v>
      </c>
      <c r="E3217" s="191">
        <v>45646</v>
      </c>
      <c r="F3217" s="132">
        <v>1270.29</v>
      </c>
      <c r="G3217" s="193">
        <v>112120503040</v>
      </c>
      <c r="H3217" s="189" t="s">
        <v>5492</v>
      </c>
      <c r="I3217" s="189" t="s">
        <v>3730</v>
      </c>
      <c r="J3217" s="189" t="s">
        <v>323</v>
      </c>
      <c r="L3217" s="140" t="s">
        <v>755</v>
      </c>
      <c r="M3217" s="139" t="s">
        <v>324</v>
      </c>
    </row>
    <row r="3218" spans="1:13">
      <c r="A3218" s="189" t="s">
        <v>1808</v>
      </c>
      <c r="B3218" s="189"/>
      <c r="C3218" s="189" t="s">
        <v>5493</v>
      </c>
      <c r="D3218" s="190">
        <v>45597</v>
      </c>
      <c r="E3218" s="191">
        <v>45646</v>
      </c>
      <c r="F3218" s="132">
        <v>2660.65</v>
      </c>
      <c r="G3218" s="193">
        <v>112120503040</v>
      </c>
      <c r="H3218" s="189" t="s">
        <v>5494</v>
      </c>
      <c r="I3218" s="189" t="s">
        <v>1876</v>
      </c>
      <c r="J3218" s="189" t="s">
        <v>26</v>
      </c>
      <c r="L3218" s="140" t="s">
        <v>755</v>
      </c>
      <c r="M3218" s="139" t="s">
        <v>27</v>
      </c>
    </row>
    <row r="3219" spans="1:13">
      <c r="A3219" s="189" t="s">
        <v>1808</v>
      </c>
      <c r="B3219" s="189"/>
      <c r="C3219" s="189" t="s">
        <v>5495</v>
      </c>
      <c r="D3219" s="190">
        <v>45597</v>
      </c>
      <c r="E3219" s="191">
        <v>45646</v>
      </c>
      <c r="F3219" s="132">
        <v>1848.11</v>
      </c>
      <c r="G3219" s="193">
        <v>112120503040</v>
      </c>
      <c r="H3219" s="189" t="s">
        <v>5496</v>
      </c>
      <c r="I3219" s="189" t="s">
        <v>1877</v>
      </c>
      <c r="J3219" s="189" t="s">
        <v>311</v>
      </c>
      <c r="L3219" s="140" t="s">
        <v>755</v>
      </c>
      <c r="M3219" s="139" t="s">
        <v>312</v>
      </c>
    </row>
    <row r="3220" spans="1:13">
      <c r="A3220" s="189" t="s">
        <v>1808</v>
      </c>
      <c r="B3220" s="189"/>
      <c r="C3220" s="189" t="s">
        <v>5497</v>
      </c>
      <c r="D3220" s="190">
        <v>45597</v>
      </c>
      <c r="E3220" s="191">
        <v>45646</v>
      </c>
      <c r="F3220" s="132">
        <v>5058.3599999999997</v>
      </c>
      <c r="G3220" s="193">
        <v>112120503040</v>
      </c>
      <c r="H3220" s="189" t="s">
        <v>5498</v>
      </c>
      <c r="I3220" s="189" t="s">
        <v>3736</v>
      </c>
      <c r="J3220" s="189" t="s">
        <v>297</v>
      </c>
      <c r="L3220" s="140" t="s">
        <v>755</v>
      </c>
      <c r="M3220" s="139" t="s">
        <v>298</v>
      </c>
    </row>
    <row r="3221" spans="1:13">
      <c r="A3221" s="189" t="s">
        <v>1808</v>
      </c>
      <c r="B3221" s="189"/>
      <c r="C3221" s="189" t="s">
        <v>5499</v>
      </c>
      <c r="D3221" s="190">
        <v>45597</v>
      </c>
      <c r="E3221" s="191">
        <v>45646</v>
      </c>
      <c r="F3221" s="132">
        <v>6028.92</v>
      </c>
      <c r="G3221" s="193">
        <v>112120503040</v>
      </c>
      <c r="H3221" s="189" t="s">
        <v>5500</v>
      </c>
      <c r="I3221" s="189" t="s">
        <v>1878</v>
      </c>
      <c r="J3221" s="189" t="s">
        <v>38</v>
      </c>
      <c r="L3221" s="140" t="s">
        <v>755</v>
      </c>
      <c r="M3221" s="139" t="s">
        <v>39</v>
      </c>
    </row>
    <row r="3222" spans="1:13">
      <c r="A3222" s="189" t="s">
        <v>1808</v>
      </c>
      <c r="B3222" s="189"/>
      <c r="C3222" s="189" t="s">
        <v>5501</v>
      </c>
      <c r="D3222" s="190">
        <v>45597</v>
      </c>
      <c r="E3222" s="191">
        <v>45646</v>
      </c>
      <c r="F3222" s="132">
        <v>1907.9</v>
      </c>
      <c r="G3222" s="193">
        <v>112120503040</v>
      </c>
      <c r="H3222" s="189" t="s">
        <v>5502</v>
      </c>
      <c r="I3222" s="189" t="s">
        <v>3740</v>
      </c>
      <c r="J3222" s="189" t="s">
        <v>313</v>
      </c>
      <c r="L3222" s="140" t="s">
        <v>755</v>
      </c>
      <c r="M3222" s="139" t="s">
        <v>314</v>
      </c>
    </row>
    <row r="3223" spans="1:13">
      <c r="A3223" s="189" t="s">
        <v>1808</v>
      </c>
      <c r="B3223" s="189"/>
      <c r="C3223" s="189" t="s">
        <v>5503</v>
      </c>
      <c r="D3223" s="190">
        <v>45597</v>
      </c>
      <c r="E3223" s="191">
        <v>45646</v>
      </c>
      <c r="F3223" s="132">
        <v>2858.43</v>
      </c>
      <c r="G3223" s="193">
        <v>112120503040</v>
      </c>
      <c r="H3223" s="189" t="s">
        <v>5504</v>
      </c>
      <c r="I3223" s="189" t="s">
        <v>3743</v>
      </c>
      <c r="J3223" s="189" t="s">
        <v>315</v>
      </c>
      <c r="L3223" s="140" t="s">
        <v>755</v>
      </c>
      <c r="M3223" s="139" t="s">
        <v>316</v>
      </c>
    </row>
    <row r="3224" spans="1:13">
      <c r="A3224" s="189" t="s">
        <v>1808</v>
      </c>
      <c r="B3224" s="189"/>
      <c r="C3224" s="189" t="s">
        <v>5505</v>
      </c>
      <c r="D3224" s="190">
        <v>45597</v>
      </c>
      <c r="E3224" s="191">
        <v>45646</v>
      </c>
      <c r="F3224" s="132">
        <v>429.37</v>
      </c>
      <c r="G3224" s="193">
        <v>112120503040</v>
      </c>
      <c r="H3224" s="189" t="s">
        <v>5506</v>
      </c>
      <c r="I3224" s="189" t="s">
        <v>3746</v>
      </c>
      <c r="J3224" s="189" t="s">
        <v>317</v>
      </c>
      <c r="L3224" s="140" t="s">
        <v>755</v>
      </c>
      <c r="M3224" s="139" t="s">
        <v>318</v>
      </c>
    </row>
    <row r="3225" spans="1:13">
      <c r="A3225" s="189" t="s">
        <v>1808</v>
      </c>
      <c r="B3225" s="189"/>
      <c r="C3225" s="189" t="s">
        <v>5507</v>
      </c>
      <c r="D3225" s="190">
        <v>45597</v>
      </c>
      <c r="E3225" s="191">
        <v>45646</v>
      </c>
      <c r="F3225" s="132">
        <v>498.09</v>
      </c>
      <c r="G3225" s="193">
        <v>112120503040</v>
      </c>
      <c r="H3225" s="189" t="s">
        <v>5508</v>
      </c>
      <c r="I3225" s="189" t="s">
        <v>3748</v>
      </c>
      <c r="J3225" s="189" t="s">
        <v>291</v>
      </c>
      <c r="L3225" s="140" t="s">
        <v>755</v>
      </c>
      <c r="M3225" s="139" t="s">
        <v>292</v>
      </c>
    </row>
    <row r="3226" spans="1:13">
      <c r="A3226" s="189" t="s">
        <v>1808</v>
      </c>
      <c r="B3226" s="189"/>
      <c r="C3226" s="189" t="s">
        <v>5509</v>
      </c>
      <c r="D3226" s="190">
        <v>45597</v>
      </c>
      <c r="E3226" s="191">
        <v>45646</v>
      </c>
      <c r="F3226" s="132">
        <v>435.59</v>
      </c>
      <c r="G3226" s="193">
        <v>112120503040</v>
      </c>
      <c r="H3226" s="189" t="s">
        <v>5510</v>
      </c>
      <c r="I3226" s="189" t="s">
        <v>3751</v>
      </c>
      <c r="J3226" s="189" t="s">
        <v>293</v>
      </c>
      <c r="L3226" s="140" t="s">
        <v>755</v>
      </c>
      <c r="M3226" s="139" t="s">
        <v>294</v>
      </c>
    </row>
    <row r="3227" spans="1:13">
      <c r="A3227" s="189" t="s">
        <v>1808</v>
      </c>
      <c r="B3227" s="189"/>
      <c r="C3227" s="189" t="s">
        <v>5511</v>
      </c>
      <c r="D3227" s="190">
        <v>45597</v>
      </c>
      <c r="E3227" s="191">
        <v>45646</v>
      </c>
      <c r="F3227" s="132">
        <v>550.85</v>
      </c>
      <c r="G3227" s="193">
        <v>112120503040</v>
      </c>
      <c r="H3227" s="189" t="s">
        <v>5512</v>
      </c>
      <c r="I3227" s="189" t="s">
        <v>3753</v>
      </c>
      <c r="J3227" s="189" t="s">
        <v>327</v>
      </c>
      <c r="L3227" s="140" t="s">
        <v>755</v>
      </c>
      <c r="M3227" s="139" t="s">
        <v>328</v>
      </c>
    </row>
    <row r="3228" spans="1:13">
      <c r="A3228" s="189" t="s">
        <v>1808</v>
      </c>
      <c r="B3228" s="189"/>
      <c r="C3228" s="189" t="s">
        <v>5513</v>
      </c>
      <c r="D3228" s="190">
        <v>45597</v>
      </c>
      <c r="E3228" s="191">
        <v>45646</v>
      </c>
      <c r="F3228" s="132">
        <v>662.69</v>
      </c>
      <c r="G3228" s="193">
        <v>112120503040</v>
      </c>
      <c r="H3228" s="189" t="s">
        <v>5514</v>
      </c>
      <c r="I3228" s="189" t="s">
        <v>3755</v>
      </c>
      <c r="J3228" s="189" t="s">
        <v>329</v>
      </c>
      <c r="L3228" s="140" t="s">
        <v>755</v>
      </c>
      <c r="M3228" s="139" t="s">
        <v>330</v>
      </c>
    </row>
    <row r="3229" spans="1:13">
      <c r="A3229" s="189" t="s">
        <v>1808</v>
      </c>
      <c r="B3229" s="189"/>
      <c r="C3229" s="189" t="s">
        <v>5515</v>
      </c>
      <c r="D3229" s="190">
        <v>45597</v>
      </c>
      <c r="E3229" s="191">
        <v>45646</v>
      </c>
      <c r="F3229" s="132">
        <v>550.87</v>
      </c>
      <c r="G3229" s="193">
        <v>112120503040</v>
      </c>
      <c r="H3229" s="189" t="s">
        <v>5516</v>
      </c>
      <c r="I3229" s="189" t="s">
        <v>1879</v>
      </c>
      <c r="J3229" s="189" t="s">
        <v>59</v>
      </c>
      <c r="L3229" s="140" t="s">
        <v>755</v>
      </c>
      <c r="M3229" s="139" t="s">
        <v>60</v>
      </c>
    </row>
    <row r="3230" spans="1:13">
      <c r="A3230" s="189" t="s">
        <v>1808</v>
      </c>
      <c r="B3230" s="189"/>
      <c r="C3230" s="189" t="s">
        <v>5517</v>
      </c>
      <c r="D3230" s="190">
        <v>45597</v>
      </c>
      <c r="E3230" s="191">
        <v>45646</v>
      </c>
      <c r="F3230" s="132">
        <v>435.59</v>
      </c>
      <c r="G3230" s="193">
        <v>112120503040</v>
      </c>
      <c r="H3230" s="189" t="s">
        <v>5518</v>
      </c>
      <c r="I3230" s="189" t="s">
        <v>3758</v>
      </c>
      <c r="J3230" s="189" t="s">
        <v>331</v>
      </c>
      <c r="L3230" s="140" t="s">
        <v>755</v>
      </c>
      <c r="M3230" s="139" t="s">
        <v>332</v>
      </c>
    </row>
    <row r="3231" spans="1:13">
      <c r="A3231" s="189" t="s">
        <v>1808</v>
      </c>
      <c r="B3231" s="189"/>
      <c r="C3231" s="189" t="s">
        <v>5519</v>
      </c>
      <c r="D3231" s="190">
        <v>45597</v>
      </c>
      <c r="E3231" s="191">
        <v>45646</v>
      </c>
      <c r="F3231" s="132">
        <v>496.35</v>
      </c>
      <c r="G3231" s="193">
        <v>112120503040</v>
      </c>
      <c r="H3231" s="189" t="s">
        <v>5520</v>
      </c>
      <c r="I3231" s="189" t="s">
        <v>3760</v>
      </c>
      <c r="J3231" s="189" t="s">
        <v>333</v>
      </c>
      <c r="L3231" s="140" t="s">
        <v>755</v>
      </c>
      <c r="M3231" s="139" t="s">
        <v>334</v>
      </c>
    </row>
    <row r="3232" spans="1:13">
      <c r="A3232" s="189" t="s">
        <v>1808</v>
      </c>
      <c r="B3232" s="189"/>
      <c r="C3232" s="189" t="s">
        <v>5521</v>
      </c>
      <c r="D3232" s="190">
        <v>45597</v>
      </c>
      <c r="E3232" s="191">
        <v>45646</v>
      </c>
      <c r="F3232" s="132">
        <v>433.78</v>
      </c>
      <c r="G3232" s="193">
        <v>112120503040</v>
      </c>
      <c r="H3232" s="189" t="s">
        <v>5522</v>
      </c>
      <c r="I3232" s="189" t="s">
        <v>3762</v>
      </c>
      <c r="J3232" s="189" t="s">
        <v>335</v>
      </c>
      <c r="L3232" s="140" t="s">
        <v>755</v>
      </c>
      <c r="M3232" s="139" t="s">
        <v>336</v>
      </c>
    </row>
    <row r="3233" spans="1:13">
      <c r="A3233" s="189" t="s">
        <v>1808</v>
      </c>
      <c r="B3233" s="189"/>
      <c r="C3233" s="189" t="s">
        <v>5523</v>
      </c>
      <c r="D3233" s="190">
        <v>45597</v>
      </c>
      <c r="E3233" s="191">
        <v>45646</v>
      </c>
      <c r="F3233" s="132">
        <v>433.79</v>
      </c>
      <c r="G3233" s="193">
        <v>112120503040</v>
      </c>
      <c r="H3233" s="189" t="s">
        <v>5524</v>
      </c>
      <c r="I3233" s="189" t="s">
        <v>3764</v>
      </c>
      <c r="J3233" s="189" t="s">
        <v>337</v>
      </c>
      <c r="L3233" s="140" t="s">
        <v>755</v>
      </c>
      <c r="M3233" s="139" t="s">
        <v>338</v>
      </c>
    </row>
    <row r="3234" spans="1:13">
      <c r="A3234" s="189" t="s">
        <v>1808</v>
      </c>
      <c r="B3234" s="189"/>
      <c r="C3234" s="189" t="s">
        <v>5525</v>
      </c>
      <c r="D3234" s="190">
        <v>45597</v>
      </c>
      <c r="E3234" s="191">
        <v>45646</v>
      </c>
      <c r="F3234" s="132">
        <v>877.98</v>
      </c>
      <c r="G3234" s="193">
        <v>112120503040</v>
      </c>
      <c r="H3234" s="189" t="s">
        <v>5526</v>
      </c>
      <c r="I3234" s="189" t="s">
        <v>3766</v>
      </c>
      <c r="J3234" s="189" t="s">
        <v>295</v>
      </c>
      <c r="L3234" s="140" t="s">
        <v>755</v>
      </c>
      <c r="M3234" s="139" t="s">
        <v>296</v>
      </c>
    </row>
    <row r="3235" spans="1:13">
      <c r="A3235" s="189" t="s">
        <v>1808</v>
      </c>
      <c r="B3235" s="189"/>
      <c r="C3235" s="189" t="s">
        <v>5527</v>
      </c>
      <c r="D3235" s="190">
        <v>45597</v>
      </c>
      <c r="E3235" s="191">
        <v>45646</v>
      </c>
      <c r="F3235" s="132">
        <v>776.36</v>
      </c>
      <c r="G3235" s="193">
        <v>112120503040</v>
      </c>
      <c r="H3235" s="189" t="s">
        <v>5528</v>
      </c>
      <c r="I3235" s="189" t="s">
        <v>4163</v>
      </c>
      <c r="J3235" s="189" t="s">
        <v>321</v>
      </c>
      <c r="L3235" s="140" t="s">
        <v>755</v>
      </c>
      <c r="M3235" s="139" t="s">
        <v>322</v>
      </c>
    </row>
    <row r="3236" spans="1:13">
      <c r="A3236" s="189" t="s">
        <v>1808</v>
      </c>
      <c r="B3236" s="189"/>
      <c r="C3236" s="189" t="s">
        <v>5529</v>
      </c>
      <c r="D3236" s="190">
        <v>45597</v>
      </c>
      <c r="E3236" s="191">
        <v>45646</v>
      </c>
      <c r="F3236" s="132">
        <v>435.59</v>
      </c>
      <c r="G3236" s="193">
        <v>112120503040</v>
      </c>
      <c r="H3236" s="189" t="s">
        <v>5530</v>
      </c>
      <c r="I3236" s="189" t="s">
        <v>3768</v>
      </c>
      <c r="J3236" s="189" t="s">
        <v>339</v>
      </c>
      <c r="L3236" s="140" t="s">
        <v>755</v>
      </c>
      <c r="M3236" s="139" t="s">
        <v>340</v>
      </c>
    </row>
    <row r="3237" spans="1:13">
      <c r="A3237" s="189" t="s">
        <v>1808</v>
      </c>
      <c r="B3237" s="189"/>
      <c r="C3237" s="189" t="s">
        <v>5531</v>
      </c>
      <c r="D3237" s="190">
        <v>45597</v>
      </c>
      <c r="E3237" s="191">
        <v>45646</v>
      </c>
      <c r="F3237" s="132">
        <v>1761.43</v>
      </c>
      <c r="G3237" s="193">
        <v>112120503040</v>
      </c>
      <c r="H3237" s="189" t="s">
        <v>5532</v>
      </c>
      <c r="I3237" s="189" t="s">
        <v>3770</v>
      </c>
      <c r="J3237" s="189" t="s">
        <v>319</v>
      </c>
      <c r="L3237" s="140" t="s">
        <v>755</v>
      </c>
      <c r="M3237" s="139" t="s">
        <v>320</v>
      </c>
    </row>
    <row r="3238" spans="1:13">
      <c r="A3238" s="189" t="s">
        <v>1808</v>
      </c>
      <c r="B3238" s="189"/>
      <c r="C3238" s="189" t="s">
        <v>5533</v>
      </c>
      <c r="D3238" s="190">
        <v>45597</v>
      </c>
      <c r="E3238" s="191">
        <v>45646</v>
      </c>
      <c r="F3238" s="132">
        <v>435.59</v>
      </c>
      <c r="G3238" s="193">
        <v>112120503040</v>
      </c>
      <c r="H3238" s="189" t="s">
        <v>5534</v>
      </c>
      <c r="I3238" s="189" t="s">
        <v>3772</v>
      </c>
      <c r="J3238" s="189" t="s">
        <v>287</v>
      </c>
      <c r="L3238" s="140" t="s">
        <v>755</v>
      </c>
      <c r="M3238" s="139" t="s">
        <v>288</v>
      </c>
    </row>
    <row r="3239" spans="1:13">
      <c r="A3239" s="189" t="s">
        <v>1808</v>
      </c>
      <c r="B3239" s="189"/>
      <c r="C3239" s="189" t="s">
        <v>5535</v>
      </c>
      <c r="D3239" s="190">
        <v>45597</v>
      </c>
      <c r="E3239" s="191">
        <v>45646</v>
      </c>
      <c r="F3239" s="132">
        <v>435.6</v>
      </c>
      <c r="G3239" s="193">
        <v>112120503040</v>
      </c>
      <c r="H3239" s="189" t="s">
        <v>5536</v>
      </c>
      <c r="I3239" s="189" t="s">
        <v>3774</v>
      </c>
      <c r="J3239" s="189" t="s">
        <v>341</v>
      </c>
      <c r="L3239" s="140" t="s">
        <v>755</v>
      </c>
      <c r="M3239" s="139" t="s">
        <v>342</v>
      </c>
    </row>
    <row r="3240" spans="1:13">
      <c r="A3240" s="189" t="s">
        <v>1808</v>
      </c>
      <c r="B3240" s="189"/>
      <c r="C3240" s="189" t="s">
        <v>5537</v>
      </c>
      <c r="D3240" s="190">
        <v>45597</v>
      </c>
      <c r="E3240" s="191">
        <v>45646</v>
      </c>
      <c r="F3240" s="132">
        <v>435.6</v>
      </c>
      <c r="G3240" s="193">
        <v>112120503040</v>
      </c>
      <c r="H3240" s="189" t="s">
        <v>5538</v>
      </c>
      <c r="I3240" s="189" t="s">
        <v>3776</v>
      </c>
      <c r="J3240" s="189" t="s">
        <v>343</v>
      </c>
      <c r="L3240" s="140" t="s">
        <v>755</v>
      </c>
      <c r="M3240" s="139" t="s">
        <v>344</v>
      </c>
    </row>
    <row r="3241" spans="1:13">
      <c r="A3241" s="189" t="s">
        <v>1808</v>
      </c>
      <c r="B3241" s="189"/>
      <c r="C3241" s="189" t="s">
        <v>5539</v>
      </c>
      <c r="D3241" s="190">
        <v>45597</v>
      </c>
      <c r="E3241" s="191">
        <v>45646</v>
      </c>
      <c r="F3241" s="132">
        <v>490.11</v>
      </c>
      <c r="G3241" s="193">
        <v>112120503040</v>
      </c>
      <c r="H3241" s="189" t="s">
        <v>5540</v>
      </c>
      <c r="I3241" s="189" t="s">
        <v>3778</v>
      </c>
      <c r="J3241" s="189" t="s">
        <v>283</v>
      </c>
      <c r="L3241" s="140" t="s">
        <v>755</v>
      </c>
      <c r="M3241" s="139" t="s">
        <v>284</v>
      </c>
    </row>
    <row r="3242" spans="1:13">
      <c r="A3242" s="189" t="s">
        <v>1808</v>
      </c>
      <c r="B3242" s="189"/>
      <c r="C3242" s="189" t="s">
        <v>5541</v>
      </c>
      <c r="D3242" s="190">
        <v>45597</v>
      </c>
      <c r="E3242" s="191">
        <v>45646</v>
      </c>
      <c r="F3242" s="132">
        <v>435.6</v>
      </c>
      <c r="G3242" s="193">
        <v>112120503040</v>
      </c>
      <c r="H3242" s="189" t="s">
        <v>5542</v>
      </c>
      <c r="I3242" s="189" t="s">
        <v>3780</v>
      </c>
      <c r="J3242" s="189" t="s">
        <v>345</v>
      </c>
      <c r="L3242" s="140" t="s">
        <v>755</v>
      </c>
      <c r="M3242" s="139" t="s">
        <v>346</v>
      </c>
    </row>
    <row r="3243" spans="1:13">
      <c r="A3243" s="189" t="s">
        <v>1808</v>
      </c>
      <c r="B3243" s="189"/>
      <c r="C3243" s="189" t="s">
        <v>5543</v>
      </c>
      <c r="D3243" s="190">
        <v>45597</v>
      </c>
      <c r="E3243" s="191">
        <v>45646</v>
      </c>
      <c r="F3243" s="132">
        <v>435.59</v>
      </c>
      <c r="G3243" s="193">
        <v>112120503040</v>
      </c>
      <c r="H3243" s="189" t="s">
        <v>5544</v>
      </c>
      <c r="I3243" s="189" t="s">
        <v>3782</v>
      </c>
      <c r="J3243" s="189" t="s">
        <v>347</v>
      </c>
      <c r="L3243" s="140" t="s">
        <v>755</v>
      </c>
      <c r="M3243" s="139" t="s">
        <v>348</v>
      </c>
    </row>
    <row r="3244" spans="1:13">
      <c r="A3244" s="189" t="s">
        <v>1808</v>
      </c>
      <c r="B3244" s="189"/>
      <c r="C3244" s="189" t="s">
        <v>5545</v>
      </c>
      <c r="D3244" s="190">
        <v>45597</v>
      </c>
      <c r="E3244" s="191">
        <v>45646</v>
      </c>
      <c r="F3244" s="132">
        <v>435.6</v>
      </c>
      <c r="G3244" s="193">
        <v>112120503040</v>
      </c>
      <c r="H3244" s="189" t="s">
        <v>5546</v>
      </c>
      <c r="I3244" s="189" t="s">
        <v>3784</v>
      </c>
      <c r="J3244" s="189" t="s">
        <v>349</v>
      </c>
      <c r="L3244" s="140" t="s">
        <v>755</v>
      </c>
      <c r="M3244" s="139" t="s">
        <v>350</v>
      </c>
    </row>
    <row r="3245" spans="1:13">
      <c r="A3245" s="189" t="s">
        <v>1808</v>
      </c>
      <c r="B3245" s="189"/>
      <c r="C3245" s="189" t="s">
        <v>5547</v>
      </c>
      <c r="D3245" s="190">
        <v>45597</v>
      </c>
      <c r="E3245" s="191">
        <v>45646</v>
      </c>
      <c r="F3245" s="132">
        <v>436.66</v>
      </c>
      <c r="G3245" s="193">
        <v>112120503040</v>
      </c>
      <c r="H3245" s="189" t="s">
        <v>5548</v>
      </c>
      <c r="I3245" s="189" t="s">
        <v>3786</v>
      </c>
      <c r="J3245" s="189" t="s">
        <v>351</v>
      </c>
      <c r="L3245" s="140" t="s">
        <v>755</v>
      </c>
      <c r="M3245" s="139" t="s">
        <v>352</v>
      </c>
    </row>
    <row r="3246" spans="1:13">
      <c r="A3246" s="189" t="s">
        <v>1808</v>
      </c>
      <c r="B3246" s="189"/>
      <c r="C3246" s="189" t="s">
        <v>5549</v>
      </c>
      <c r="D3246" s="190">
        <v>45597</v>
      </c>
      <c r="E3246" s="191">
        <v>45646</v>
      </c>
      <c r="F3246" s="132">
        <v>435.6</v>
      </c>
      <c r="G3246" s="193">
        <v>112120503040</v>
      </c>
      <c r="H3246" s="189" t="s">
        <v>5550</v>
      </c>
      <c r="I3246" s="189" t="s">
        <v>3776</v>
      </c>
      <c r="J3246" s="189" t="s">
        <v>343</v>
      </c>
      <c r="L3246" s="140" t="s">
        <v>755</v>
      </c>
      <c r="M3246" s="139" t="s">
        <v>344</v>
      </c>
    </row>
    <row r="3247" spans="1:13">
      <c r="A3247" s="189" t="s">
        <v>1808</v>
      </c>
      <c r="B3247" s="189"/>
      <c r="C3247" s="189" t="s">
        <v>5551</v>
      </c>
      <c r="D3247" s="190">
        <v>45597</v>
      </c>
      <c r="E3247" s="191">
        <v>45646</v>
      </c>
      <c r="F3247" s="132">
        <v>435.59</v>
      </c>
      <c r="G3247" s="193">
        <v>112120503040</v>
      </c>
      <c r="H3247" s="189" t="s">
        <v>5552</v>
      </c>
      <c r="I3247" s="189" t="s">
        <v>3789</v>
      </c>
      <c r="J3247" s="189" t="s">
        <v>289</v>
      </c>
      <c r="L3247" s="140" t="s">
        <v>755</v>
      </c>
      <c r="M3247" s="139" t="s">
        <v>290</v>
      </c>
    </row>
    <row r="3248" spans="1:13">
      <c r="A3248" s="189" t="s">
        <v>1808</v>
      </c>
      <c r="B3248" s="189"/>
      <c r="C3248" s="189" t="s">
        <v>5553</v>
      </c>
      <c r="D3248" s="190">
        <v>45597</v>
      </c>
      <c r="E3248" s="191">
        <v>45646</v>
      </c>
      <c r="F3248" s="132">
        <v>659.88</v>
      </c>
      <c r="G3248" s="193">
        <v>112120503040</v>
      </c>
      <c r="H3248" s="189" t="s">
        <v>5554</v>
      </c>
      <c r="I3248" s="189" t="s">
        <v>3791</v>
      </c>
      <c r="J3248" s="189" t="s">
        <v>353</v>
      </c>
      <c r="L3248" s="140" t="s">
        <v>755</v>
      </c>
      <c r="M3248" s="139" t="s">
        <v>354</v>
      </c>
    </row>
    <row r="3249" spans="1:13">
      <c r="A3249" s="189" t="s">
        <v>1808</v>
      </c>
      <c r="B3249" s="189"/>
      <c r="C3249" s="189" t="s">
        <v>5555</v>
      </c>
      <c r="D3249" s="190">
        <v>45597</v>
      </c>
      <c r="E3249" s="191">
        <v>45646</v>
      </c>
      <c r="F3249" s="132">
        <v>435.6</v>
      </c>
      <c r="G3249" s="193">
        <v>112120503040</v>
      </c>
      <c r="H3249" s="189" t="s">
        <v>5556</v>
      </c>
      <c r="I3249" s="189" t="s">
        <v>3793</v>
      </c>
      <c r="J3249" s="189" t="s">
        <v>355</v>
      </c>
      <c r="L3249" s="140" t="s">
        <v>755</v>
      </c>
      <c r="M3249" s="139" t="s">
        <v>356</v>
      </c>
    </row>
    <row r="3250" spans="1:13">
      <c r="A3250" s="189" t="s">
        <v>1808</v>
      </c>
      <c r="B3250" s="189"/>
      <c r="C3250" s="189" t="s">
        <v>5557</v>
      </c>
      <c r="D3250" s="190">
        <v>45597</v>
      </c>
      <c r="E3250" s="191">
        <v>45646</v>
      </c>
      <c r="F3250" s="132">
        <v>438.46</v>
      </c>
      <c r="G3250" s="193">
        <v>112120503040</v>
      </c>
      <c r="H3250" s="189" t="s">
        <v>5558</v>
      </c>
      <c r="I3250" s="189" t="s">
        <v>3795</v>
      </c>
      <c r="J3250" s="189" t="s">
        <v>357</v>
      </c>
      <c r="L3250" s="140" t="s">
        <v>755</v>
      </c>
      <c r="M3250" s="139" t="s">
        <v>358</v>
      </c>
    </row>
    <row r="3251" spans="1:13">
      <c r="A3251" s="189" t="s">
        <v>1808</v>
      </c>
      <c r="B3251" s="189"/>
      <c r="C3251" s="189" t="s">
        <v>5559</v>
      </c>
      <c r="D3251" s="190">
        <v>45597</v>
      </c>
      <c r="E3251" s="191">
        <v>45646</v>
      </c>
      <c r="F3251" s="132">
        <v>435.6</v>
      </c>
      <c r="G3251" s="193">
        <v>112120503040</v>
      </c>
      <c r="H3251" s="189" t="s">
        <v>5560</v>
      </c>
      <c r="I3251" s="189" t="s">
        <v>3797</v>
      </c>
      <c r="J3251" s="189" t="s">
        <v>285</v>
      </c>
      <c r="L3251" s="140" t="s">
        <v>755</v>
      </c>
      <c r="M3251" s="139" t="s">
        <v>286</v>
      </c>
    </row>
    <row r="3252" spans="1:13">
      <c r="A3252" s="189" t="s">
        <v>1808</v>
      </c>
      <c r="B3252" s="189"/>
      <c r="C3252" s="189" t="s">
        <v>5561</v>
      </c>
      <c r="D3252" s="190">
        <v>45597</v>
      </c>
      <c r="E3252" s="191">
        <v>45646</v>
      </c>
      <c r="F3252" s="132">
        <v>669.69</v>
      </c>
      <c r="G3252" s="193">
        <v>112120503040</v>
      </c>
      <c r="H3252" s="189" t="s">
        <v>5562</v>
      </c>
      <c r="I3252" s="189" t="s">
        <v>3799</v>
      </c>
      <c r="J3252" s="189" t="s">
        <v>377</v>
      </c>
      <c r="L3252" s="140" t="s">
        <v>755</v>
      </c>
      <c r="M3252" s="139" t="s">
        <v>378</v>
      </c>
    </row>
    <row r="3253" spans="1:13">
      <c r="A3253" s="189" t="s">
        <v>1808</v>
      </c>
      <c r="B3253" s="189"/>
      <c r="C3253" s="189" t="s">
        <v>5561</v>
      </c>
      <c r="D3253" s="190">
        <v>45597</v>
      </c>
      <c r="E3253" s="191">
        <v>45646</v>
      </c>
      <c r="F3253" s="132">
        <v>513.03</v>
      </c>
      <c r="G3253" s="193">
        <v>112120503040</v>
      </c>
      <c r="H3253" s="189" t="s">
        <v>5562</v>
      </c>
      <c r="I3253" s="189" t="s">
        <v>3799</v>
      </c>
      <c r="J3253" s="189" t="s">
        <v>377</v>
      </c>
      <c r="L3253" s="140" t="s">
        <v>755</v>
      </c>
      <c r="M3253" s="139" t="s">
        <v>378</v>
      </c>
    </row>
    <row r="3254" spans="1:13">
      <c r="A3254" s="189" t="s">
        <v>1808</v>
      </c>
      <c r="B3254" s="189"/>
      <c r="C3254" s="189" t="s">
        <v>5563</v>
      </c>
      <c r="D3254" s="190">
        <v>45597</v>
      </c>
      <c r="E3254" s="191">
        <v>45646</v>
      </c>
      <c r="F3254" s="132">
        <v>937.89</v>
      </c>
      <c r="G3254" s="193">
        <v>112120503040</v>
      </c>
      <c r="H3254" s="189" t="s">
        <v>5564</v>
      </c>
      <c r="I3254" s="189" t="s">
        <v>3801</v>
      </c>
      <c r="J3254" s="189" t="s">
        <v>359</v>
      </c>
      <c r="L3254" s="140" t="s">
        <v>755</v>
      </c>
      <c r="M3254" s="139" t="s">
        <v>360</v>
      </c>
    </row>
    <row r="3255" spans="1:13">
      <c r="A3255" s="189" t="s">
        <v>1808</v>
      </c>
      <c r="B3255" s="189"/>
      <c r="C3255" s="189" t="s">
        <v>5563</v>
      </c>
      <c r="D3255" s="190">
        <v>45597</v>
      </c>
      <c r="E3255" s="191">
        <v>45646</v>
      </c>
      <c r="F3255" s="132">
        <v>1189.55</v>
      </c>
      <c r="G3255" s="193">
        <v>112120503040</v>
      </c>
      <c r="H3255" s="189" t="s">
        <v>5564</v>
      </c>
      <c r="I3255" s="189" t="s">
        <v>3801</v>
      </c>
      <c r="J3255" s="189" t="s">
        <v>359</v>
      </c>
      <c r="L3255" s="140" t="s">
        <v>755</v>
      </c>
      <c r="M3255" s="139" t="s">
        <v>360</v>
      </c>
    </row>
    <row r="3256" spans="1:13">
      <c r="A3256" s="189" t="s">
        <v>1808</v>
      </c>
      <c r="B3256" s="189"/>
      <c r="C3256" s="189" t="s">
        <v>5565</v>
      </c>
      <c r="D3256" s="190">
        <v>45597</v>
      </c>
      <c r="E3256" s="191">
        <v>45646</v>
      </c>
      <c r="F3256" s="132">
        <v>615.91</v>
      </c>
      <c r="G3256" s="193">
        <v>112120503040</v>
      </c>
      <c r="H3256" s="189" t="s">
        <v>5566</v>
      </c>
      <c r="I3256" s="189" t="s">
        <v>3803</v>
      </c>
      <c r="J3256" s="189" t="s">
        <v>407</v>
      </c>
      <c r="L3256" s="140" t="s">
        <v>755</v>
      </c>
      <c r="M3256" s="139" t="s">
        <v>408</v>
      </c>
    </row>
    <row r="3257" spans="1:13">
      <c r="A3257" s="189" t="s">
        <v>1808</v>
      </c>
      <c r="B3257" s="189"/>
      <c r="C3257" s="189" t="s">
        <v>5565</v>
      </c>
      <c r="D3257" s="190">
        <v>45597</v>
      </c>
      <c r="E3257" s="191">
        <v>45646</v>
      </c>
      <c r="F3257" s="132">
        <v>808.75</v>
      </c>
      <c r="G3257" s="193">
        <v>112120503040</v>
      </c>
      <c r="H3257" s="189" t="s">
        <v>5566</v>
      </c>
      <c r="I3257" s="189" t="s">
        <v>3803</v>
      </c>
      <c r="J3257" s="189" t="s">
        <v>407</v>
      </c>
      <c r="L3257" s="140" t="s">
        <v>755</v>
      </c>
      <c r="M3257" s="139" t="s">
        <v>408</v>
      </c>
    </row>
    <row r="3258" spans="1:13">
      <c r="A3258" s="189" t="s">
        <v>1808</v>
      </c>
      <c r="B3258" s="189"/>
      <c r="C3258" s="189" t="s">
        <v>5567</v>
      </c>
      <c r="D3258" s="190">
        <v>45597</v>
      </c>
      <c r="E3258" s="191">
        <v>45646</v>
      </c>
      <c r="F3258" s="132">
        <v>586.1</v>
      </c>
      <c r="G3258" s="193">
        <v>112120503040</v>
      </c>
      <c r="H3258" s="189" t="s">
        <v>5568</v>
      </c>
      <c r="I3258" s="189" t="s">
        <v>3805</v>
      </c>
      <c r="J3258" s="189" t="s">
        <v>457</v>
      </c>
      <c r="L3258" s="140" t="s">
        <v>755</v>
      </c>
      <c r="M3258" s="139" t="s">
        <v>458</v>
      </c>
    </row>
    <row r="3259" spans="1:13">
      <c r="A3259" s="189" t="s">
        <v>1808</v>
      </c>
      <c r="B3259" s="189"/>
      <c r="C3259" s="189" t="s">
        <v>5567</v>
      </c>
      <c r="D3259" s="190">
        <v>45597</v>
      </c>
      <c r="E3259" s="191">
        <v>45646</v>
      </c>
      <c r="F3259" s="132">
        <v>462.12</v>
      </c>
      <c r="G3259" s="193">
        <v>112120503040</v>
      </c>
      <c r="H3259" s="189" t="s">
        <v>5568</v>
      </c>
      <c r="I3259" s="189" t="s">
        <v>3805</v>
      </c>
      <c r="J3259" s="189" t="s">
        <v>457</v>
      </c>
      <c r="L3259" s="140" t="s">
        <v>755</v>
      </c>
      <c r="M3259" s="139" t="s">
        <v>458</v>
      </c>
    </row>
    <row r="3260" spans="1:13">
      <c r="A3260" s="189" t="s">
        <v>1808</v>
      </c>
      <c r="B3260" s="189"/>
      <c r="C3260" s="189" t="s">
        <v>5569</v>
      </c>
      <c r="D3260" s="190">
        <v>45597</v>
      </c>
      <c r="E3260" s="191">
        <v>45646</v>
      </c>
      <c r="F3260" s="132">
        <v>1251.75</v>
      </c>
      <c r="G3260" s="193">
        <v>112120503040</v>
      </c>
      <c r="H3260" s="189" t="s">
        <v>5570</v>
      </c>
      <c r="I3260" s="189" t="s">
        <v>3810</v>
      </c>
      <c r="J3260" s="189" t="s">
        <v>471</v>
      </c>
      <c r="L3260" s="140" t="s">
        <v>755</v>
      </c>
      <c r="M3260" s="139" t="s">
        <v>472</v>
      </c>
    </row>
    <row r="3261" spans="1:13">
      <c r="A3261" s="189" t="s">
        <v>1808</v>
      </c>
      <c r="B3261" s="189"/>
      <c r="C3261" s="189" t="s">
        <v>5569</v>
      </c>
      <c r="D3261" s="190">
        <v>45597</v>
      </c>
      <c r="E3261" s="191">
        <v>45646</v>
      </c>
      <c r="F3261" s="132">
        <v>990.14</v>
      </c>
      <c r="G3261" s="193">
        <v>112120503040</v>
      </c>
      <c r="H3261" s="189" t="s">
        <v>5570</v>
      </c>
      <c r="I3261" s="189" t="s">
        <v>3810</v>
      </c>
      <c r="J3261" s="189" t="s">
        <v>471</v>
      </c>
      <c r="L3261" s="140" t="s">
        <v>755</v>
      </c>
      <c r="M3261" s="139" t="s">
        <v>472</v>
      </c>
    </row>
    <row r="3262" spans="1:13">
      <c r="A3262" s="189" t="s">
        <v>1808</v>
      </c>
      <c r="B3262" s="189"/>
      <c r="C3262" s="189" t="s">
        <v>5571</v>
      </c>
      <c r="D3262" s="190">
        <v>45597</v>
      </c>
      <c r="E3262" s="191">
        <v>45646</v>
      </c>
      <c r="F3262" s="132">
        <v>322.10000000000002</v>
      </c>
      <c r="G3262" s="193">
        <v>112120503040</v>
      </c>
      <c r="H3262" s="189" t="s">
        <v>5572</v>
      </c>
      <c r="I3262" s="189" t="s">
        <v>3812</v>
      </c>
      <c r="J3262" s="189" t="s">
        <v>405</v>
      </c>
      <c r="L3262" s="140" t="s">
        <v>755</v>
      </c>
      <c r="M3262" s="139" t="s">
        <v>406</v>
      </c>
    </row>
    <row r="3263" spans="1:13">
      <c r="A3263" s="189" t="s">
        <v>1808</v>
      </c>
      <c r="B3263" s="189"/>
      <c r="C3263" s="189" t="s">
        <v>5571</v>
      </c>
      <c r="D3263" s="190">
        <v>45597</v>
      </c>
      <c r="E3263" s="191">
        <v>45646</v>
      </c>
      <c r="F3263" s="132">
        <v>81.53</v>
      </c>
      <c r="G3263" s="193">
        <v>112120503040</v>
      </c>
      <c r="H3263" s="189" t="s">
        <v>5572</v>
      </c>
      <c r="I3263" s="189" t="s">
        <v>3812</v>
      </c>
      <c r="J3263" s="189" t="s">
        <v>405</v>
      </c>
      <c r="L3263" s="140" t="s">
        <v>755</v>
      </c>
      <c r="M3263" s="139" t="s">
        <v>406</v>
      </c>
    </row>
    <row r="3264" spans="1:13">
      <c r="A3264" s="189" t="s">
        <v>1808</v>
      </c>
      <c r="B3264" s="189"/>
      <c r="C3264" s="189" t="s">
        <v>5573</v>
      </c>
      <c r="D3264" s="190">
        <v>45597</v>
      </c>
      <c r="E3264" s="191">
        <v>45646</v>
      </c>
      <c r="F3264" s="132">
        <v>632.17999999999995</v>
      </c>
      <c r="G3264" s="193">
        <v>112120503040</v>
      </c>
      <c r="H3264" s="189" t="s">
        <v>5574</v>
      </c>
      <c r="I3264" s="189" t="s">
        <v>4143</v>
      </c>
      <c r="J3264" s="189" t="s">
        <v>485</v>
      </c>
      <c r="L3264" s="140" t="s">
        <v>755</v>
      </c>
      <c r="M3264" s="139" t="s">
        <v>486</v>
      </c>
    </row>
    <row r="3265" spans="1:13">
      <c r="A3265" s="189" t="s">
        <v>1808</v>
      </c>
      <c r="B3265" s="189"/>
      <c r="C3265" s="189" t="s">
        <v>5575</v>
      </c>
      <c r="D3265" s="190">
        <v>45597</v>
      </c>
      <c r="E3265" s="191">
        <v>45646</v>
      </c>
      <c r="F3265" s="132">
        <v>491.59</v>
      </c>
      <c r="G3265" s="193">
        <v>112120503040</v>
      </c>
      <c r="H3265" s="189" t="s">
        <v>5576</v>
      </c>
      <c r="I3265" s="189" t="s">
        <v>3814</v>
      </c>
      <c r="J3265" s="189" t="s">
        <v>483</v>
      </c>
      <c r="L3265" s="140" t="s">
        <v>755</v>
      </c>
      <c r="M3265" s="139" t="s">
        <v>484</v>
      </c>
    </row>
    <row r="3266" spans="1:13">
      <c r="A3266" s="189" t="s">
        <v>1808</v>
      </c>
      <c r="B3266" s="189"/>
      <c r="C3266" s="189" t="s">
        <v>5575</v>
      </c>
      <c r="D3266" s="190">
        <v>45597</v>
      </c>
      <c r="E3266" s="191">
        <v>45646</v>
      </c>
      <c r="F3266" s="132">
        <v>378.61</v>
      </c>
      <c r="G3266" s="193">
        <v>112120503040</v>
      </c>
      <c r="H3266" s="189" t="s">
        <v>5576</v>
      </c>
      <c r="I3266" s="189" t="s">
        <v>3814</v>
      </c>
      <c r="J3266" s="189" t="s">
        <v>483</v>
      </c>
      <c r="L3266" s="140" t="s">
        <v>755</v>
      </c>
      <c r="M3266" s="139" t="s">
        <v>484</v>
      </c>
    </row>
    <row r="3267" spans="1:13">
      <c r="A3267" s="189" t="s">
        <v>1808</v>
      </c>
      <c r="B3267" s="189"/>
      <c r="C3267" s="189" t="s">
        <v>5577</v>
      </c>
      <c r="D3267" s="190">
        <v>45597</v>
      </c>
      <c r="E3267" s="191">
        <v>45646</v>
      </c>
      <c r="F3267" s="132">
        <v>260.06</v>
      </c>
      <c r="G3267" s="193">
        <v>112120503040</v>
      </c>
      <c r="H3267" s="189" t="s">
        <v>5578</v>
      </c>
      <c r="I3267" s="189" t="s">
        <v>3816</v>
      </c>
      <c r="J3267" s="189" t="s">
        <v>401</v>
      </c>
      <c r="L3267" s="140" t="s">
        <v>755</v>
      </c>
      <c r="M3267" s="139" t="s">
        <v>402</v>
      </c>
    </row>
    <row r="3268" spans="1:13">
      <c r="A3268" s="189" t="s">
        <v>1808</v>
      </c>
      <c r="B3268" s="189"/>
      <c r="C3268" s="189" t="s">
        <v>5577</v>
      </c>
      <c r="D3268" s="190">
        <v>45597</v>
      </c>
      <c r="E3268" s="191">
        <v>45646</v>
      </c>
      <c r="F3268" s="132">
        <v>200.71</v>
      </c>
      <c r="G3268" s="193">
        <v>112120503040</v>
      </c>
      <c r="H3268" s="189" t="s">
        <v>5578</v>
      </c>
      <c r="I3268" s="189" t="s">
        <v>3816</v>
      </c>
      <c r="J3268" s="189" t="s">
        <v>401</v>
      </c>
      <c r="L3268" s="140" t="s">
        <v>755</v>
      </c>
      <c r="M3268" s="139" t="s">
        <v>402</v>
      </c>
    </row>
    <row r="3269" spans="1:13">
      <c r="A3269" s="189" t="s">
        <v>1808</v>
      </c>
      <c r="B3269" s="189"/>
      <c r="C3269" s="189" t="s">
        <v>5579</v>
      </c>
      <c r="D3269" s="190">
        <v>45597</v>
      </c>
      <c r="E3269" s="191">
        <v>45646</v>
      </c>
      <c r="F3269" s="132">
        <v>200.71</v>
      </c>
      <c r="G3269" s="193">
        <v>112120503040</v>
      </c>
      <c r="H3269" s="189" t="s">
        <v>5580</v>
      </c>
      <c r="I3269" s="189" t="s">
        <v>3818</v>
      </c>
      <c r="J3269" s="189" t="s">
        <v>361</v>
      </c>
      <c r="L3269" s="140" t="s">
        <v>755</v>
      </c>
      <c r="M3269" s="139" t="s">
        <v>362</v>
      </c>
    </row>
    <row r="3270" spans="1:13">
      <c r="A3270" s="189" t="s">
        <v>1808</v>
      </c>
      <c r="B3270" s="189"/>
      <c r="C3270" s="189" t="s">
        <v>5579</v>
      </c>
      <c r="D3270" s="190">
        <v>45597</v>
      </c>
      <c r="E3270" s="191">
        <v>45646</v>
      </c>
      <c r="F3270" s="132">
        <v>260.06</v>
      </c>
      <c r="G3270" s="193">
        <v>112120503040</v>
      </c>
      <c r="H3270" s="189" t="s">
        <v>5580</v>
      </c>
      <c r="I3270" s="189" t="s">
        <v>3818</v>
      </c>
      <c r="J3270" s="189" t="s">
        <v>361</v>
      </c>
      <c r="L3270" s="140" t="s">
        <v>755</v>
      </c>
      <c r="M3270" s="139" t="s">
        <v>362</v>
      </c>
    </row>
    <row r="3271" spans="1:13">
      <c r="A3271" s="189" t="s">
        <v>1808</v>
      </c>
      <c r="B3271" s="189"/>
      <c r="C3271" s="189" t="s">
        <v>5581</v>
      </c>
      <c r="D3271" s="190">
        <v>45597</v>
      </c>
      <c r="E3271" s="191">
        <v>45646</v>
      </c>
      <c r="F3271" s="132">
        <v>391.71</v>
      </c>
      <c r="G3271" s="193">
        <v>112120503040</v>
      </c>
      <c r="H3271" s="189" t="s">
        <v>5582</v>
      </c>
      <c r="I3271" s="189" t="s">
        <v>3820</v>
      </c>
      <c r="J3271" s="189" t="s">
        <v>467</v>
      </c>
      <c r="L3271" s="140" t="s">
        <v>755</v>
      </c>
      <c r="M3271" s="139" t="s">
        <v>468</v>
      </c>
    </row>
    <row r="3272" spans="1:13">
      <c r="A3272" s="189" t="s">
        <v>1808</v>
      </c>
      <c r="B3272" s="189"/>
      <c r="C3272" s="189" t="s">
        <v>5581</v>
      </c>
      <c r="D3272" s="190">
        <v>45597</v>
      </c>
      <c r="E3272" s="191">
        <v>45646</v>
      </c>
      <c r="F3272" s="132">
        <v>297.61</v>
      </c>
      <c r="G3272" s="193">
        <v>112120503040</v>
      </c>
      <c r="H3272" s="189" t="s">
        <v>5582</v>
      </c>
      <c r="I3272" s="189" t="s">
        <v>3820</v>
      </c>
      <c r="J3272" s="189" t="s">
        <v>467</v>
      </c>
      <c r="L3272" s="140" t="s">
        <v>755</v>
      </c>
      <c r="M3272" s="139" t="s">
        <v>468</v>
      </c>
    </row>
    <row r="3273" spans="1:13">
      <c r="A3273" s="189" t="s">
        <v>1808</v>
      </c>
      <c r="B3273" s="189"/>
      <c r="C3273" s="189" t="s">
        <v>5583</v>
      </c>
      <c r="D3273" s="190">
        <v>45597</v>
      </c>
      <c r="E3273" s="191">
        <v>45646</v>
      </c>
      <c r="F3273" s="132">
        <v>224.93</v>
      </c>
      <c r="G3273" s="193">
        <v>112120503040</v>
      </c>
      <c r="H3273" s="189" t="s">
        <v>5584</v>
      </c>
      <c r="I3273" s="189" t="s">
        <v>3822</v>
      </c>
      <c r="J3273" s="189" t="s">
        <v>441</v>
      </c>
      <c r="L3273" s="140" t="s">
        <v>755</v>
      </c>
      <c r="M3273" s="139" t="s">
        <v>442</v>
      </c>
    </row>
    <row r="3274" spans="1:13">
      <c r="A3274" s="189" t="s">
        <v>1808</v>
      </c>
      <c r="B3274" s="189"/>
      <c r="C3274" s="189" t="s">
        <v>5583</v>
      </c>
      <c r="D3274" s="190">
        <v>45597</v>
      </c>
      <c r="E3274" s="191">
        <v>45646</v>
      </c>
      <c r="F3274" s="132">
        <v>292.97000000000003</v>
      </c>
      <c r="G3274" s="193">
        <v>112120503040</v>
      </c>
      <c r="H3274" s="189" t="s">
        <v>5584</v>
      </c>
      <c r="I3274" s="189" t="s">
        <v>3822</v>
      </c>
      <c r="J3274" s="189" t="s">
        <v>441</v>
      </c>
      <c r="L3274" s="140" t="s">
        <v>755</v>
      </c>
      <c r="M3274" s="139" t="s">
        <v>442</v>
      </c>
    </row>
    <row r="3275" spans="1:13">
      <c r="A3275" s="189" t="s">
        <v>1808</v>
      </c>
      <c r="B3275" s="189"/>
      <c r="C3275" s="189" t="s">
        <v>5585</v>
      </c>
      <c r="D3275" s="190">
        <v>45597</v>
      </c>
      <c r="E3275" s="191">
        <v>45646</v>
      </c>
      <c r="F3275" s="132">
        <v>325.88</v>
      </c>
      <c r="G3275" s="193">
        <v>112120503040</v>
      </c>
      <c r="H3275" s="189" t="s">
        <v>5586</v>
      </c>
      <c r="I3275" s="189" t="s">
        <v>3824</v>
      </c>
      <c r="J3275" s="189" t="s">
        <v>399</v>
      </c>
      <c r="L3275" s="140" t="s">
        <v>755</v>
      </c>
      <c r="M3275" s="139" t="s">
        <v>400</v>
      </c>
    </row>
    <row r="3276" spans="1:13">
      <c r="A3276" s="189" t="s">
        <v>1808</v>
      </c>
      <c r="B3276" s="189"/>
      <c r="C3276" s="189" t="s">
        <v>5585</v>
      </c>
      <c r="D3276" s="190">
        <v>45597</v>
      </c>
      <c r="E3276" s="191">
        <v>45646</v>
      </c>
      <c r="F3276" s="132">
        <v>249.16</v>
      </c>
      <c r="G3276" s="193">
        <v>112120503040</v>
      </c>
      <c r="H3276" s="189" t="s">
        <v>5586</v>
      </c>
      <c r="I3276" s="189" t="s">
        <v>3824</v>
      </c>
      <c r="J3276" s="189" t="s">
        <v>399</v>
      </c>
      <c r="L3276" s="140" t="s">
        <v>755</v>
      </c>
      <c r="M3276" s="139" t="s">
        <v>400</v>
      </c>
    </row>
    <row r="3277" spans="1:13">
      <c r="A3277" s="189" t="s">
        <v>1808</v>
      </c>
      <c r="B3277" s="189"/>
      <c r="C3277" s="189" t="s">
        <v>5587</v>
      </c>
      <c r="D3277" s="190">
        <v>45597</v>
      </c>
      <c r="E3277" s="191">
        <v>45646</v>
      </c>
      <c r="F3277" s="132">
        <v>219.18</v>
      </c>
      <c r="G3277" s="193">
        <v>112120503040</v>
      </c>
      <c r="H3277" s="189" t="s">
        <v>5588</v>
      </c>
      <c r="I3277" s="189" t="s">
        <v>3826</v>
      </c>
      <c r="J3277" s="189" t="s">
        <v>373</v>
      </c>
      <c r="L3277" s="140" t="s">
        <v>755</v>
      </c>
      <c r="M3277" s="139" t="s">
        <v>374</v>
      </c>
    </row>
    <row r="3278" spans="1:13">
      <c r="A3278" s="189" t="s">
        <v>1808</v>
      </c>
      <c r="B3278" s="189"/>
      <c r="C3278" s="189" t="s">
        <v>5587</v>
      </c>
      <c r="D3278" s="190">
        <v>45597</v>
      </c>
      <c r="E3278" s="191">
        <v>45646</v>
      </c>
      <c r="F3278" s="132">
        <v>161.32</v>
      </c>
      <c r="G3278" s="193">
        <v>112120503040</v>
      </c>
      <c r="H3278" s="189" t="s">
        <v>5588</v>
      </c>
      <c r="I3278" s="189" t="s">
        <v>3826</v>
      </c>
      <c r="J3278" s="189" t="s">
        <v>373</v>
      </c>
      <c r="L3278" s="140" t="s">
        <v>755</v>
      </c>
      <c r="M3278" s="139" t="s">
        <v>374</v>
      </c>
    </row>
    <row r="3279" spans="1:13">
      <c r="A3279" s="189" t="s">
        <v>1808</v>
      </c>
      <c r="B3279" s="189"/>
      <c r="C3279" s="189" t="s">
        <v>5589</v>
      </c>
      <c r="D3279" s="190">
        <v>45597</v>
      </c>
      <c r="E3279" s="191">
        <v>45646</v>
      </c>
      <c r="F3279" s="132">
        <v>181.09</v>
      </c>
      <c r="G3279" s="193">
        <v>112120503040</v>
      </c>
      <c r="H3279" s="189" t="s">
        <v>5590</v>
      </c>
      <c r="I3279" s="189" t="s">
        <v>3828</v>
      </c>
      <c r="J3279" s="189" t="s">
        <v>8</v>
      </c>
      <c r="L3279" s="140" t="s">
        <v>755</v>
      </c>
      <c r="M3279" s="139" t="s">
        <v>9</v>
      </c>
    </row>
    <row r="3280" spans="1:13">
      <c r="A3280" s="189" t="s">
        <v>1808</v>
      </c>
      <c r="B3280" s="189"/>
      <c r="C3280" s="189" t="s">
        <v>5589</v>
      </c>
      <c r="D3280" s="190">
        <v>45597</v>
      </c>
      <c r="E3280" s="191">
        <v>45646</v>
      </c>
      <c r="F3280" s="132">
        <v>256.55</v>
      </c>
      <c r="G3280" s="193">
        <v>112120503040</v>
      </c>
      <c r="H3280" s="189" t="s">
        <v>5590</v>
      </c>
      <c r="I3280" s="189" t="s">
        <v>3826</v>
      </c>
      <c r="J3280" s="189" t="s">
        <v>373</v>
      </c>
      <c r="L3280" s="140" t="s">
        <v>755</v>
      </c>
      <c r="M3280" s="139" t="s">
        <v>374</v>
      </c>
    </row>
    <row r="3281" spans="1:13">
      <c r="A3281" s="189" t="s">
        <v>1808</v>
      </c>
      <c r="B3281" s="189"/>
      <c r="C3281" s="189" t="s">
        <v>5591</v>
      </c>
      <c r="D3281" s="190">
        <v>45597</v>
      </c>
      <c r="E3281" s="191">
        <v>45646</v>
      </c>
      <c r="F3281" s="132">
        <v>219.18</v>
      </c>
      <c r="G3281" s="193">
        <v>112120503040</v>
      </c>
      <c r="H3281" s="189" t="s">
        <v>5592</v>
      </c>
      <c r="I3281" s="189" t="s">
        <v>3830</v>
      </c>
      <c r="J3281" s="189" t="s">
        <v>6</v>
      </c>
      <c r="L3281" s="140" t="s">
        <v>755</v>
      </c>
      <c r="M3281" s="139" t="s">
        <v>7</v>
      </c>
    </row>
    <row r="3282" spans="1:13">
      <c r="A3282" s="189" t="s">
        <v>1808</v>
      </c>
      <c r="B3282" s="189"/>
      <c r="C3282" s="189" t="s">
        <v>5591</v>
      </c>
      <c r="D3282" s="190">
        <v>45597</v>
      </c>
      <c r="E3282" s="191">
        <v>45646</v>
      </c>
      <c r="F3282" s="132">
        <v>161.32</v>
      </c>
      <c r="G3282" s="193">
        <v>112120503040</v>
      </c>
      <c r="H3282" s="189" t="s">
        <v>5592</v>
      </c>
      <c r="I3282" s="189" t="s">
        <v>3830</v>
      </c>
      <c r="J3282" s="189" t="s">
        <v>6</v>
      </c>
      <c r="L3282" s="140" t="s">
        <v>755</v>
      </c>
      <c r="M3282" s="139" t="s">
        <v>7</v>
      </c>
    </row>
    <row r="3283" spans="1:13">
      <c r="A3283" s="189" t="s">
        <v>1808</v>
      </c>
      <c r="B3283" s="189"/>
      <c r="C3283" s="189" t="s">
        <v>5593</v>
      </c>
      <c r="D3283" s="190">
        <v>45597</v>
      </c>
      <c r="E3283" s="191">
        <v>45646</v>
      </c>
      <c r="F3283" s="132">
        <v>280.77999999999997</v>
      </c>
      <c r="G3283" s="193">
        <v>112120503040</v>
      </c>
      <c r="H3283" s="189" t="s">
        <v>5594</v>
      </c>
      <c r="I3283" s="189" t="s">
        <v>3832</v>
      </c>
      <c r="J3283" s="189" t="s">
        <v>465</v>
      </c>
      <c r="L3283" s="140" t="s">
        <v>755</v>
      </c>
      <c r="M3283" s="139" t="s">
        <v>466</v>
      </c>
    </row>
    <row r="3284" spans="1:13">
      <c r="A3284" s="189" t="s">
        <v>1808</v>
      </c>
      <c r="B3284" s="189"/>
      <c r="C3284" s="189" t="s">
        <v>5593</v>
      </c>
      <c r="D3284" s="190">
        <v>45597</v>
      </c>
      <c r="E3284" s="191">
        <v>45646</v>
      </c>
      <c r="F3284" s="132">
        <v>214</v>
      </c>
      <c r="G3284" s="193">
        <v>112120503040</v>
      </c>
      <c r="H3284" s="189" t="s">
        <v>5594</v>
      </c>
      <c r="I3284" s="189" t="s">
        <v>3832</v>
      </c>
      <c r="J3284" s="189" t="s">
        <v>465</v>
      </c>
      <c r="L3284" s="140" t="s">
        <v>755</v>
      </c>
      <c r="M3284" s="139" t="s">
        <v>466</v>
      </c>
    </row>
    <row r="3285" spans="1:13">
      <c r="A3285" s="189" t="s">
        <v>1808</v>
      </c>
      <c r="B3285" s="189"/>
      <c r="C3285" s="189" t="s">
        <v>5595</v>
      </c>
      <c r="D3285" s="190">
        <v>45597</v>
      </c>
      <c r="E3285" s="191">
        <v>45646</v>
      </c>
      <c r="F3285" s="132">
        <v>3041.44</v>
      </c>
      <c r="G3285" s="193">
        <v>112120503040</v>
      </c>
      <c r="H3285" s="189" t="s">
        <v>5596</v>
      </c>
      <c r="I3285" s="189" t="s">
        <v>3807</v>
      </c>
      <c r="J3285" s="189" t="s">
        <v>469</v>
      </c>
      <c r="L3285" s="140" t="s">
        <v>755</v>
      </c>
      <c r="M3285" s="139" t="s">
        <v>470</v>
      </c>
    </row>
    <row r="3286" spans="1:13">
      <c r="A3286" s="189" t="s">
        <v>1808</v>
      </c>
      <c r="B3286" s="189"/>
      <c r="C3286" s="189" t="s">
        <v>5595</v>
      </c>
      <c r="D3286" s="190">
        <v>45597</v>
      </c>
      <c r="E3286" s="191">
        <v>45646</v>
      </c>
      <c r="F3286" s="132">
        <v>3022.56</v>
      </c>
      <c r="G3286" s="193">
        <v>112120503040</v>
      </c>
      <c r="H3286" s="189" t="s">
        <v>5596</v>
      </c>
      <c r="I3286" s="189" t="s">
        <v>3807</v>
      </c>
      <c r="J3286" s="189" t="s">
        <v>469</v>
      </c>
      <c r="L3286" s="140" t="s">
        <v>755</v>
      </c>
      <c r="M3286" s="139" t="s">
        <v>470</v>
      </c>
    </row>
    <row r="3287" spans="1:13">
      <c r="A3287" s="189" t="s">
        <v>1808</v>
      </c>
      <c r="B3287" s="189"/>
      <c r="C3287" s="189" t="s">
        <v>5597</v>
      </c>
      <c r="D3287" s="190">
        <v>45566</v>
      </c>
      <c r="E3287" s="191">
        <v>45646</v>
      </c>
      <c r="F3287" s="132">
        <v>74.11</v>
      </c>
      <c r="G3287" s="193">
        <v>112120503040</v>
      </c>
      <c r="H3287" s="189" t="s">
        <v>5598</v>
      </c>
      <c r="I3287" s="189" t="s">
        <v>3328</v>
      </c>
      <c r="J3287" s="189" t="s">
        <v>145</v>
      </c>
      <c r="L3287" s="140" t="s">
        <v>755</v>
      </c>
      <c r="M3287" s="139" t="s">
        <v>146</v>
      </c>
    </row>
    <row r="3288" spans="1:13">
      <c r="A3288" s="189" t="s">
        <v>1808</v>
      </c>
      <c r="B3288" s="189"/>
      <c r="C3288" s="189" t="s">
        <v>5599</v>
      </c>
      <c r="D3288" s="190">
        <v>45566</v>
      </c>
      <c r="E3288" s="191">
        <v>45646</v>
      </c>
      <c r="F3288" s="132">
        <v>37.79</v>
      </c>
      <c r="G3288" s="193">
        <v>112120503040</v>
      </c>
      <c r="H3288" s="189" t="s">
        <v>5600</v>
      </c>
      <c r="I3288" s="189" t="s">
        <v>3242</v>
      </c>
      <c r="J3288" s="189" t="s">
        <v>459</v>
      </c>
      <c r="L3288" s="140" t="s">
        <v>755</v>
      </c>
      <c r="M3288" s="139" t="s">
        <v>460</v>
      </c>
    </row>
    <row r="3289" spans="1:13">
      <c r="A3289" s="189" t="s">
        <v>1808</v>
      </c>
      <c r="B3289" s="189"/>
      <c r="C3289" s="189" t="s">
        <v>5601</v>
      </c>
      <c r="D3289" s="190">
        <v>45597</v>
      </c>
      <c r="E3289" s="191">
        <v>45646</v>
      </c>
      <c r="F3289" s="132">
        <v>85.23</v>
      </c>
      <c r="G3289" s="193">
        <v>112120503040</v>
      </c>
      <c r="H3289" s="189" t="s">
        <v>5602</v>
      </c>
      <c r="I3289" s="189" t="s">
        <v>3350</v>
      </c>
      <c r="J3289" s="189" t="s">
        <v>81</v>
      </c>
      <c r="L3289" s="140" t="s">
        <v>755</v>
      </c>
      <c r="M3289" s="139" t="s">
        <v>82</v>
      </c>
    </row>
    <row r="3290" spans="1:13">
      <c r="A3290" s="189" t="s">
        <v>1808</v>
      </c>
      <c r="B3290" s="189"/>
      <c r="C3290" s="189" t="s">
        <v>5603</v>
      </c>
      <c r="D3290" s="190">
        <v>45597</v>
      </c>
      <c r="E3290" s="191">
        <v>45646</v>
      </c>
      <c r="F3290" s="132">
        <v>85.23</v>
      </c>
      <c r="G3290" s="193">
        <v>112120503040</v>
      </c>
      <c r="H3290" s="189" t="s">
        <v>5604</v>
      </c>
      <c r="I3290" s="189" t="s">
        <v>3282</v>
      </c>
      <c r="J3290" s="189" t="s">
        <v>103</v>
      </c>
      <c r="L3290" s="140" t="s">
        <v>755</v>
      </c>
      <c r="M3290" s="139" t="s">
        <v>104</v>
      </c>
    </row>
    <row r="3291" spans="1:13">
      <c r="A3291" s="189" t="s">
        <v>1808</v>
      </c>
      <c r="B3291" s="189"/>
      <c r="C3291" s="189" t="s">
        <v>5605</v>
      </c>
      <c r="D3291" s="190">
        <v>45597</v>
      </c>
      <c r="E3291" s="191">
        <v>45646</v>
      </c>
      <c r="F3291" s="132">
        <v>539.54999999999995</v>
      </c>
      <c r="G3291" s="193">
        <v>112120503040</v>
      </c>
      <c r="H3291" s="189" t="s">
        <v>5606</v>
      </c>
      <c r="I3291" s="189" t="s">
        <v>3258</v>
      </c>
      <c r="J3291" s="189" t="s">
        <v>105</v>
      </c>
      <c r="L3291" s="140" t="s">
        <v>755</v>
      </c>
      <c r="M3291" s="139" t="s">
        <v>106</v>
      </c>
    </row>
    <row r="3292" spans="1:13">
      <c r="A3292" s="189" t="s">
        <v>1808</v>
      </c>
      <c r="B3292" s="189"/>
      <c r="C3292" s="189" t="s">
        <v>5607</v>
      </c>
      <c r="D3292" s="190">
        <v>45597</v>
      </c>
      <c r="E3292" s="191">
        <v>45646</v>
      </c>
      <c r="F3292" s="132">
        <v>179.39</v>
      </c>
      <c r="G3292" s="193">
        <v>112120503040</v>
      </c>
      <c r="H3292" s="189" t="s">
        <v>5608</v>
      </c>
      <c r="I3292" s="189" t="s">
        <v>3266</v>
      </c>
      <c r="J3292" s="189" t="s">
        <v>117</v>
      </c>
      <c r="L3292" s="140" t="s">
        <v>755</v>
      </c>
      <c r="M3292" s="139" t="s">
        <v>118</v>
      </c>
    </row>
    <row r="3293" spans="1:13">
      <c r="A3293" s="189" t="s">
        <v>1808</v>
      </c>
      <c r="B3293" s="189"/>
      <c r="C3293" s="189" t="s">
        <v>5609</v>
      </c>
      <c r="D3293" s="190">
        <v>45597</v>
      </c>
      <c r="E3293" s="191">
        <v>45646</v>
      </c>
      <c r="F3293" s="132">
        <v>35.36</v>
      </c>
      <c r="G3293" s="193">
        <v>112120503040</v>
      </c>
      <c r="H3293" s="189" t="s">
        <v>5610</v>
      </c>
      <c r="I3293" s="189" t="s">
        <v>3244</v>
      </c>
      <c r="J3293" s="189" t="s">
        <v>365</v>
      </c>
      <c r="L3293" s="140" t="s">
        <v>755</v>
      </c>
      <c r="M3293" s="139" t="s">
        <v>366</v>
      </c>
    </row>
    <row r="3294" spans="1:13">
      <c r="A3294" s="189" t="s">
        <v>1808</v>
      </c>
      <c r="B3294" s="189"/>
      <c r="C3294" s="189" t="s">
        <v>5609</v>
      </c>
      <c r="D3294" s="190">
        <v>45597</v>
      </c>
      <c r="E3294" s="191">
        <v>45646</v>
      </c>
      <c r="F3294" s="132">
        <v>40.409999999999997</v>
      </c>
      <c r="G3294" s="193">
        <v>112120503040</v>
      </c>
      <c r="H3294" s="189" t="s">
        <v>5610</v>
      </c>
      <c r="I3294" s="189" t="s">
        <v>3244</v>
      </c>
      <c r="J3294" s="189" t="s">
        <v>365</v>
      </c>
      <c r="L3294" s="140" t="s">
        <v>755</v>
      </c>
      <c r="M3294" s="139" t="s">
        <v>366</v>
      </c>
    </row>
    <row r="3295" spans="1:13">
      <c r="A3295" s="189" t="s">
        <v>1808</v>
      </c>
      <c r="B3295" s="189"/>
      <c r="C3295" s="189" t="s">
        <v>5611</v>
      </c>
      <c r="D3295" s="190">
        <v>45597</v>
      </c>
      <c r="E3295" s="191">
        <v>45646</v>
      </c>
      <c r="F3295" s="132">
        <v>950.31</v>
      </c>
      <c r="G3295" s="193">
        <v>112120503040</v>
      </c>
      <c r="H3295" s="189" t="s">
        <v>5612</v>
      </c>
      <c r="I3295" s="189" t="s">
        <v>3248</v>
      </c>
      <c r="J3295" s="189" t="s">
        <v>83</v>
      </c>
      <c r="L3295" s="140" t="s">
        <v>755</v>
      </c>
      <c r="M3295" s="139" t="s">
        <v>84</v>
      </c>
    </row>
    <row r="3296" spans="1:13">
      <c r="A3296" s="189" t="s">
        <v>1808</v>
      </c>
      <c r="B3296" s="189"/>
      <c r="C3296" s="189" t="s">
        <v>5613</v>
      </c>
      <c r="D3296" s="190">
        <v>45597</v>
      </c>
      <c r="E3296" s="191">
        <v>45646</v>
      </c>
      <c r="F3296" s="132">
        <v>746.44</v>
      </c>
      <c r="G3296" s="193">
        <v>112120503040</v>
      </c>
      <c r="H3296" s="189" t="s">
        <v>5614</v>
      </c>
      <c r="I3296" s="189" t="s">
        <v>3236</v>
      </c>
      <c r="J3296" s="189" t="s">
        <v>383</v>
      </c>
      <c r="L3296" s="140" t="s">
        <v>755</v>
      </c>
      <c r="M3296" s="139" t="s">
        <v>384</v>
      </c>
    </row>
    <row r="3297" spans="1:13">
      <c r="A3297" s="189" t="s">
        <v>1808</v>
      </c>
      <c r="B3297" s="189"/>
      <c r="C3297" s="189" t="s">
        <v>5613</v>
      </c>
      <c r="D3297" s="190">
        <v>45597</v>
      </c>
      <c r="E3297" s="191">
        <v>45646</v>
      </c>
      <c r="F3297" s="132">
        <v>653.14</v>
      </c>
      <c r="G3297" s="193">
        <v>112120503040</v>
      </c>
      <c r="H3297" s="189" t="s">
        <v>5614</v>
      </c>
      <c r="I3297" s="189" t="s">
        <v>3236</v>
      </c>
      <c r="J3297" s="189" t="s">
        <v>383</v>
      </c>
      <c r="L3297" s="140" t="s">
        <v>755</v>
      </c>
      <c r="M3297" s="139" t="s">
        <v>384</v>
      </c>
    </row>
    <row r="3298" spans="1:13">
      <c r="A3298" s="189" t="s">
        <v>1808</v>
      </c>
      <c r="B3298" s="189"/>
      <c r="C3298" s="189" t="s">
        <v>5615</v>
      </c>
      <c r="D3298" s="190">
        <v>45597</v>
      </c>
      <c r="E3298" s="191">
        <v>45646</v>
      </c>
      <c r="F3298" s="132">
        <v>2609.69</v>
      </c>
      <c r="G3298" s="193">
        <v>112120503040</v>
      </c>
      <c r="H3298" s="189" t="s">
        <v>5616</v>
      </c>
      <c r="I3298" s="189" t="s">
        <v>1862</v>
      </c>
      <c r="J3298" s="189" t="s">
        <v>34</v>
      </c>
      <c r="L3298" s="140" t="s">
        <v>755</v>
      </c>
      <c r="M3298" s="139" t="s">
        <v>35</v>
      </c>
    </row>
    <row r="3299" spans="1:13">
      <c r="A3299" s="189" t="s">
        <v>1808</v>
      </c>
      <c r="B3299" s="189"/>
      <c r="C3299" s="189" t="s">
        <v>5617</v>
      </c>
      <c r="D3299" s="190">
        <v>45597</v>
      </c>
      <c r="E3299" s="191">
        <v>45646</v>
      </c>
      <c r="F3299" s="132">
        <v>903.38</v>
      </c>
      <c r="G3299" s="193">
        <v>112120503040</v>
      </c>
      <c r="H3299" s="189" t="s">
        <v>5618</v>
      </c>
      <c r="I3299" s="189" t="s">
        <v>3246</v>
      </c>
      <c r="J3299" s="189" t="s">
        <v>87</v>
      </c>
      <c r="L3299" s="140" t="s">
        <v>755</v>
      </c>
      <c r="M3299" s="139" t="s">
        <v>88</v>
      </c>
    </row>
    <row r="3300" spans="1:13">
      <c r="A3300" s="189" t="s">
        <v>1808</v>
      </c>
      <c r="B3300" s="189"/>
      <c r="C3300" s="189" t="s">
        <v>5619</v>
      </c>
      <c r="D3300" s="190">
        <v>45597</v>
      </c>
      <c r="E3300" s="191">
        <v>45646</v>
      </c>
      <c r="F3300" s="132">
        <v>341.86</v>
      </c>
      <c r="G3300" s="193">
        <v>112120503040</v>
      </c>
      <c r="H3300" s="189" t="s">
        <v>5620</v>
      </c>
      <c r="I3300" s="189" t="s">
        <v>3256</v>
      </c>
      <c r="J3300" s="189" t="s">
        <v>111</v>
      </c>
      <c r="L3300" s="140" t="s">
        <v>755</v>
      </c>
      <c r="M3300" s="139" t="s">
        <v>112</v>
      </c>
    </row>
    <row r="3301" spans="1:13">
      <c r="A3301" s="189" t="s">
        <v>1808</v>
      </c>
      <c r="B3301" s="189"/>
      <c r="C3301" s="189" t="s">
        <v>5621</v>
      </c>
      <c r="D3301" s="190">
        <v>45597</v>
      </c>
      <c r="E3301" s="191">
        <v>45646</v>
      </c>
      <c r="F3301" s="132">
        <v>333.02</v>
      </c>
      <c r="G3301" s="193">
        <v>112120503040</v>
      </c>
      <c r="H3301" s="189" t="s">
        <v>5622</v>
      </c>
      <c r="I3301" s="189" t="s">
        <v>3264</v>
      </c>
      <c r="J3301" s="189" t="s">
        <v>115</v>
      </c>
      <c r="L3301" s="140" t="s">
        <v>755</v>
      </c>
      <c r="M3301" s="139" t="s">
        <v>116</v>
      </c>
    </row>
    <row r="3302" spans="1:13">
      <c r="A3302" s="189" t="s">
        <v>1808</v>
      </c>
      <c r="B3302" s="189"/>
      <c r="C3302" s="189" t="s">
        <v>5623</v>
      </c>
      <c r="D3302" s="190">
        <v>45597</v>
      </c>
      <c r="E3302" s="191">
        <v>45646</v>
      </c>
      <c r="F3302" s="132">
        <v>158.66</v>
      </c>
      <c r="G3302" s="193">
        <v>112120503040</v>
      </c>
      <c r="H3302" s="189" t="s">
        <v>5624</v>
      </c>
      <c r="I3302" s="189" t="s">
        <v>3238</v>
      </c>
      <c r="J3302" s="189" t="s">
        <v>409</v>
      </c>
      <c r="L3302" s="140" t="s">
        <v>755</v>
      </c>
      <c r="M3302" s="139" t="s">
        <v>410</v>
      </c>
    </row>
    <row r="3303" spans="1:13">
      <c r="A3303" s="189" t="s">
        <v>1808</v>
      </c>
      <c r="B3303" s="189"/>
      <c r="C3303" s="189" t="s">
        <v>5623</v>
      </c>
      <c r="D3303" s="190">
        <v>45597</v>
      </c>
      <c r="E3303" s="191">
        <v>45646</v>
      </c>
      <c r="F3303" s="132">
        <v>181.32</v>
      </c>
      <c r="G3303" s="193">
        <v>112120503040</v>
      </c>
      <c r="H3303" s="189" t="s">
        <v>5624</v>
      </c>
      <c r="I3303" s="189" t="s">
        <v>3238</v>
      </c>
      <c r="J3303" s="189" t="s">
        <v>409</v>
      </c>
      <c r="L3303" s="140" t="s">
        <v>755</v>
      </c>
      <c r="M3303" s="139" t="s">
        <v>410</v>
      </c>
    </row>
    <row r="3304" spans="1:13">
      <c r="A3304" s="189" t="s">
        <v>1808</v>
      </c>
      <c r="B3304" s="189"/>
      <c r="C3304" s="189" t="s">
        <v>5625</v>
      </c>
      <c r="D3304" s="190">
        <v>45597</v>
      </c>
      <c r="E3304" s="191">
        <v>45646</v>
      </c>
      <c r="F3304" s="132">
        <v>361.48</v>
      </c>
      <c r="G3304" s="193">
        <v>112120503040</v>
      </c>
      <c r="H3304" s="189" t="s">
        <v>5626</v>
      </c>
      <c r="I3304" s="189" t="s">
        <v>3254</v>
      </c>
      <c r="J3304" s="189" t="s">
        <v>77</v>
      </c>
      <c r="L3304" s="140" t="s">
        <v>755</v>
      </c>
      <c r="M3304" s="139" t="s">
        <v>78</v>
      </c>
    </row>
    <row r="3305" spans="1:13">
      <c r="A3305" s="189" t="s">
        <v>1808</v>
      </c>
      <c r="B3305" s="189"/>
      <c r="C3305" s="189" t="s">
        <v>5627</v>
      </c>
      <c r="D3305" s="190">
        <v>45597</v>
      </c>
      <c r="E3305" s="191">
        <v>45646</v>
      </c>
      <c r="F3305" s="132">
        <v>447.83</v>
      </c>
      <c r="G3305" s="193">
        <v>112120503040</v>
      </c>
      <c r="H3305" s="189" t="s">
        <v>5628</v>
      </c>
      <c r="I3305" s="189" t="s">
        <v>3262</v>
      </c>
      <c r="J3305" s="189" t="s">
        <v>113</v>
      </c>
      <c r="L3305" s="140" t="s">
        <v>755</v>
      </c>
      <c r="M3305" s="139" t="s">
        <v>114</v>
      </c>
    </row>
    <row r="3306" spans="1:13">
      <c r="A3306" s="189" t="s">
        <v>1808</v>
      </c>
      <c r="B3306" s="189"/>
      <c r="C3306" s="189" t="s">
        <v>5629</v>
      </c>
      <c r="D3306" s="190">
        <v>45597</v>
      </c>
      <c r="E3306" s="191">
        <v>45646</v>
      </c>
      <c r="F3306" s="132">
        <v>463.25</v>
      </c>
      <c r="G3306" s="193">
        <v>112120503040</v>
      </c>
      <c r="H3306" s="189" t="s">
        <v>5630</v>
      </c>
      <c r="I3306" s="189" t="s">
        <v>3250</v>
      </c>
      <c r="J3306" s="189" t="s">
        <v>91</v>
      </c>
      <c r="L3306" s="140" t="s">
        <v>755</v>
      </c>
      <c r="M3306" s="139" t="s">
        <v>92</v>
      </c>
    </row>
    <row r="3307" spans="1:13">
      <c r="A3307" s="189" t="s">
        <v>1808</v>
      </c>
      <c r="B3307" s="189"/>
      <c r="C3307" s="189" t="s">
        <v>5631</v>
      </c>
      <c r="D3307" s="190">
        <v>45597</v>
      </c>
      <c r="E3307" s="191">
        <v>45646</v>
      </c>
      <c r="F3307" s="132">
        <v>163.72999999999999</v>
      </c>
      <c r="G3307" s="193">
        <v>112120503040</v>
      </c>
      <c r="H3307" s="189" t="s">
        <v>5632</v>
      </c>
      <c r="I3307" s="189" t="s">
        <v>3336</v>
      </c>
      <c r="J3307" s="189" t="s">
        <v>403</v>
      </c>
      <c r="L3307" s="140" t="s">
        <v>755</v>
      </c>
      <c r="M3307" s="139" t="s">
        <v>404</v>
      </c>
    </row>
    <row r="3308" spans="1:13">
      <c r="A3308" s="189" t="s">
        <v>1808</v>
      </c>
      <c r="B3308" s="189"/>
      <c r="C3308" s="189" t="s">
        <v>5631</v>
      </c>
      <c r="D3308" s="190">
        <v>45597</v>
      </c>
      <c r="E3308" s="191">
        <v>45646</v>
      </c>
      <c r="F3308" s="132">
        <v>143.26</v>
      </c>
      <c r="G3308" s="193">
        <v>112120503040</v>
      </c>
      <c r="H3308" s="189" t="s">
        <v>5632</v>
      </c>
      <c r="I3308" s="189" t="s">
        <v>3336</v>
      </c>
      <c r="J3308" s="189" t="s">
        <v>403</v>
      </c>
      <c r="L3308" s="140" t="s">
        <v>755</v>
      </c>
      <c r="M3308" s="139" t="s">
        <v>404</v>
      </c>
    </row>
    <row r="3309" spans="1:13">
      <c r="A3309" s="189" t="s">
        <v>1808</v>
      </c>
      <c r="B3309" s="189"/>
      <c r="C3309" s="189" t="s">
        <v>5633</v>
      </c>
      <c r="D3309" s="190">
        <v>45597</v>
      </c>
      <c r="E3309" s="191">
        <v>45646</v>
      </c>
      <c r="F3309" s="132">
        <v>218.25</v>
      </c>
      <c r="G3309" s="193">
        <v>112120503040</v>
      </c>
      <c r="H3309" s="189" t="s">
        <v>5634</v>
      </c>
      <c r="I3309" s="189" t="s">
        <v>3270</v>
      </c>
      <c r="J3309" s="189" t="s">
        <v>121</v>
      </c>
      <c r="L3309" s="140" t="s">
        <v>755</v>
      </c>
      <c r="M3309" s="139" t="s">
        <v>122</v>
      </c>
    </row>
    <row r="3310" spans="1:13">
      <c r="A3310" s="189" t="s">
        <v>1808</v>
      </c>
      <c r="B3310" s="189"/>
      <c r="C3310" s="189" t="s">
        <v>5635</v>
      </c>
      <c r="D3310" s="190">
        <v>45597</v>
      </c>
      <c r="E3310" s="191">
        <v>45646</v>
      </c>
      <c r="F3310" s="132">
        <v>91.79</v>
      </c>
      <c r="G3310" s="193">
        <v>112120503040</v>
      </c>
      <c r="H3310" s="189" t="s">
        <v>5636</v>
      </c>
      <c r="I3310" s="189" t="s">
        <v>3338</v>
      </c>
      <c r="J3310" s="189" t="s">
        <v>415</v>
      </c>
      <c r="L3310" s="140" t="s">
        <v>755</v>
      </c>
      <c r="M3310" s="139" t="s">
        <v>416</v>
      </c>
    </row>
    <row r="3311" spans="1:13">
      <c r="A3311" s="189" t="s">
        <v>1808</v>
      </c>
      <c r="B3311" s="189"/>
      <c r="C3311" s="189" t="s">
        <v>5635</v>
      </c>
      <c r="D3311" s="190">
        <v>45597</v>
      </c>
      <c r="E3311" s="191">
        <v>45646</v>
      </c>
      <c r="F3311" s="132">
        <v>80.319999999999993</v>
      </c>
      <c r="G3311" s="193">
        <v>112120503040</v>
      </c>
      <c r="H3311" s="189" t="s">
        <v>5636</v>
      </c>
      <c r="I3311" s="189" t="s">
        <v>3338</v>
      </c>
      <c r="J3311" s="189" t="s">
        <v>415</v>
      </c>
      <c r="L3311" s="140" t="s">
        <v>755</v>
      </c>
      <c r="M3311" s="139" t="s">
        <v>416</v>
      </c>
    </row>
    <row r="3312" spans="1:13">
      <c r="A3312" s="189" t="s">
        <v>1808</v>
      </c>
      <c r="B3312" s="189"/>
      <c r="C3312" s="189" t="s">
        <v>5637</v>
      </c>
      <c r="D3312" s="190">
        <v>45597</v>
      </c>
      <c r="E3312" s="191">
        <v>45646</v>
      </c>
      <c r="F3312" s="132">
        <v>327.27</v>
      </c>
      <c r="G3312" s="193">
        <v>112120503040</v>
      </c>
      <c r="H3312" s="189" t="s">
        <v>5638</v>
      </c>
      <c r="I3312" s="189" t="s">
        <v>3252</v>
      </c>
      <c r="J3312" s="189" t="s">
        <v>107</v>
      </c>
      <c r="L3312" s="140" t="s">
        <v>755</v>
      </c>
      <c r="M3312" s="139" t="s">
        <v>108</v>
      </c>
    </row>
    <row r="3313" spans="1:13">
      <c r="A3313" s="189" t="s">
        <v>1808</v>
      </c>
      <c r="B3313" s="189"/>
      <c r="C3313" s="189" t="s">
        <v>5639</v>
      </c>
      <c r="D3313" s="190">
        <v>45597</v>
      </c>
      <c r="E3313" s="191">
        <v>45646</v>
      </c>
      <c r="F3313" s="132">
        <v>218.25</v>
      </c>
      <c r="G3313" s="193">
        <v>112120503040</v>
      </c>
      <c r="H3313" s="189" t="s">
        <v>5640</v>
      </c>
      <c r="I3313" s="189" t="s">
        <v>3272</v>
      </c>
      <c r="J3313" s="189" t="s">
        <v>95</v>
      </c>
      <c r="L3313" s="140" t="s">
        <v>755</v>
      </c>
      <c r="M3313" s="139" t="s">
        <v>96</v>
      </c>
    </row>
    <row r="3314" spans="1:13">
      <c r="A3314" s="189" t="s">
        <v>1808</v>
      </c>
      <c r="B3314" s="189"/>
      <c r="C3314" s="189" t="s">
        <v>5641</v>
      </c>
      <c r="D3314" s="190">
        <v>45597</v>
      </c>
      <c r="E3314" s="191">
        <v>45646</v>
      </c>
      <c r="F3314" s="132">
        <v>129.74</v>
      </c>
      <c r="G3314" s="193">
        <v>112120503040</v>
      </c>
      <c r="H3314" s="189" t="s">
        <v>5642</v>
      </c>
      <c r="I3314" s="189" t="s">
        <v>3298</v>
      </c>
      <c r="J3314" s="189" t="s">
        <v>30</v>
      </c>
      <c r="L3314" s="140" t="s">
        <v>755</v>
      </c>
      <c r="M3314" s="139" t="s">
        <v>31</v>
      </c>
    </row>
    <row r="3315" spans="1:13">
      <c r="A3315" s="189" t="s">
        <v>1808</v>
      </c>
      <c r="B3315" s="189"/>
      <c r="C3315" s="189" t="s">
        <v>5643</v>
      </c>
      <c r="D3315" s="190">
        <v>45597</v>
      </c>
      <c r="E3315" s="191">
        <v>45646</v>
      </c>
      <c r="F3315" s="132">
        <v>107.49</v>
      </c>
      <c r="G3315" s="193">
        <v>112120503040</v>
      </c>
      <c r="H3315" s="189" t="s">
        <v>5644</v>
      </c>
      <c r="I3315" s="189" t="s">
        <v>3296</v>
      </c>
      <c r="J3315" s="189" t="s">
        <v>143</v>
      </c>
      <c r="L3315" s="140" t="s">
        <v>755</v>
      </c>
      <c r="M3315" s="139" t="s">
        <v>144</v>
      </c>
    </row>
    <row r="3316" spans="1:13">
      <c r="A3316" s="189" t="s">
        <v>1808</v>
      </c>
      <c r="B3316" s="189"/>
      <c r="C3316" s="189" t="s">
        <v>5645</v>
      </c>
      <c r="D3316" s="190">
        <v>45597</v>
      </c>
      <c r="E3316" s="191">
        <v>45646</v>
      </c>
      <c r="F3316" s="132">
        <v>129.74</v>
      </c>
      <c r="G3316" s="193">
        <v>112120503040</v>
      </c>
      <c r="H3316" s="189" t="s">
        <v>5646</v>
      </c>
      <c r="I3316" s="189" t="s">
        <v>3292</v>
      </c>
      <c r="J3316" s="189" t="s">
        <v>79</v>
      </c>
      <c r="L3316" s="140" t="s">
        <v>755</v>
      </c>
      <c r="M3316" s="139" t="s">
        <v>80</v>
      </c>
    </row>
    <row r="3317" spans="1:13">
      <c r="A3317" s="189" t="s">
        <v>1808</v>
      </c>
      <c r="B3317" s="189"/>
      <c r="C3317" s="189" t="s">
        <v>5647</v>
      </c>
      <c r="D3317" s="190">
        <v>45597</v>
      </c>
      <c r="E3317" s="191">
        <v>45646</v>
      </c>
      <c r="F3317" s="132">
        <v>105.72</v>
      </c>
      <c r="G3317" s="193">
        <v>112120503040</v>
      </c>
      <c r="H3317" s="189" t="s">
        <v>5648</v>
      </c>
      <c r="I3317" s="189" t="s">
        <v>3278</v>
      </c>
      <c r="J3317" s="189" t="s">
        <v>67</v>
      </c>
      <c r="L3317" s="140" t="s">
        <v>755</v>
      </c>
      <c r="M3317" s="139" t="s">
        <v>68</v>
      </c>
    </row>
    <row r="3318" spans="1:13">
      <c r="A3318" s="189" t="s">
        <v>1808</v>
      </c>
      <c r="B3318" s="189"/>
      <c r="C3318" s="189" t="s">
        <v>5649</v>
      </c>
      <c r="D3318" s="190">
        <v>45597</v>
      </c>
      <c r="E3318" s="191">
        <v>45646</v>
      </c>
      <c r="F3318" s="132">
        <v>118.62</v>
      </c>
      <c r="G3318" s="193">
        <v>112120503040</v>
      </c>
      <c r="H3318" s="189" t="s">
        <v>5650</v>
      </c>
      <c r="I3318" s="189" t="s">
        <v>3227</v>
      </c>
      <c r="J3318" s="189" t="s">
        <v>12</v>
      </c>
      <c r="L3318" s="140" t="s">
        <v>755</v>
      </c>
      <c r="M3318" s="139" t="s">
        <v>13</v>
      </c>
    </row>
    <row r="3319" spans="1:13">
      <c r="A3319" s="189" t="s">
        <v>1808</v>
      </c>
      <c r="B3319" s="189"/>
      <c r="C3319" s="189" t="s">
        <v>5651</v>
      </c>
      <c r="D3319" s="190">
        <v>45597</v>
      </c>
      <c r="E3319" s="191">
        <v>45646</v>
      </c>
      <c r="F3319" s="132">
        <v>166.13</v>
      </c>
      <c r="G3319" s="193">
        <v>112120503040</v>
      </c>
      <c r="H3319" s="189" t="s">
        <v>5652</v>
      </c>
      <c r="I3319" s="189" t="s">
        <v>3276</v>
      </c>
      <c r="J3319" s="189" t="s">
        <v>73</v>
      </c>
      <c r="L3319" s="140" t="s">
        <v>755</v>
      </c>
      <c r="M3319" s="139" t="s">
        <v>74</v>
      </c>
    </row>
    <row r="3320" spans="1:13">
      <c r="A3320" s="189" t="s">
        <v>1808</v>
      </c>
      <c r="B3320" s="189"/>
      <c r="C3320" s="189" t="s">
        <v>5653</v>
      </c>
      <c r="D3320" s="190">
        <v>45597</v>
      </c>
      <c r="E3320" s="191">
        <v>45646</v>
      </c>
      <c r="F3320" s="132">
        <v>107.49</v>
      </c>
      <c r="G3320" s="193">
        <v>112120503040</v>
      </c>
      <c r="H3320" s="189" t="s">
        <v>5654</v>
      </c>
      <c r="I3320" s="189" t="s">
        <v>3234</v>
      </c>
      <c r="J3320" s="189" t="s">
        <v>89</v>
      </c>
      <c r="L3320" s="140" t="s">
        <v>755</v>
      </c>
      <c r="M3320" s="139" t="s">
        <v>90</v>
      </c>
    </row>
    <row r="3321" spans="1:13">
      <c r="A3321" s="189" t="s">
        <v>1808</v>
      </c>
      <c r="B3321" s="189"/>
      <c r="C3321" s="189" t="s">
        <v>5655</v>
      </c>
      <c r="D3321" s="190">
        <v>45597</v>
      </c>
      <c r="E3321" s="191">
        <v>45646</v>
      </c>
      <c r="F3321" s="132">
        <v>165.01</v>
      </c>
      <c r="G3321" s="193">
        <v>112120503040</v>
      </c>
      <c r="H3321" s="189" t="s">
        <v>5656</v>
      </c>
      <c r="I3321" s="189" t="s">
        <v>3268</v>
      </c>
      <c r="J3321" s="189" t="s">
        <v>119</v>
      </c>
      <c r="L3321" s="140" t="s">
        <v>755</v>
      </c>
      <c r="M3321" s="139" t="s">
        <v>120</v>
      </c>
    </row>
    <row r="3322" spans="1:13">
      <c r="A3322" s="189" t="s">
        <v>1808</v>
      </c>
      <c r="B3322" s="189"/>
      <c r="C3322" s="189" t="s">
        <v>5657</v>
      </c>
      <c r="D3322" s="190">
        <v>45597</v>
      </c>
      <c r="E3322" s="191">
        <v>45646</v>
      </c>
      <c r="F3322" s="132">
        <v>50.16</v>
      </c>
      <c r="G3322" s="193">
        <v>112120503040</v>
      </c>
      <c r="H3322" s="189" t="s">
        <v>5658</v>
      </c>
      <c r="I3322" s="189" t="s">
        <v>3320</v>
      </c>
      <c r="J3322" s="189" t="s">
        <v>16</v>
      </c>
      <c r="L3322" s="140" t="s">
        <v>755</v>
      </c>
      <c r="M3322" s="139" t="s">
        <v>17</v>
      </c>
    </row>
    <row r="3323" spans="1:13">
      <c r="A3323" s="189" t="s">
        <v>1808</v>
      </c>
      <c r="B3323" s="189"/>
      <c r="C3323" s="189" t="s">
        <v>5657</v>
      </c>
      <c r="D3323" s="190">
        <v>45597</v>
      </c>
      <c r="E3323" s="191">
        <v>45646</v>
      </c>
      <c r="F3323" s="132">
        <v>57.33</v>
      </c>
      <c r="G3323" s="193">
        <v>112120503040</v>
      </c>
      <c r="H3323" s="189" t="s">
        <v>5658</v>
      </c>
      <c r="I3323" s="189" t="s">
        <v>3320</v>
      </c>
      <c r="J3323" s="189" t="s">
        <v>16</v>
      </c>
      <c r="L3323" s="140" t="s">
        <v>755</v>
      </c>
      <c r="M3323" s="139" t="s">
        <v>17</v>
      </c>
    </row>
    <row r="3324" spans="1:13">
      <c r="A3324" s="189" t="s">
        <v>1808</v>
      </c>
      <c r="B3324" s="189"/>
      <c r="C3324" s="189" t="s">
        <v>5659</v>
      </c>
      <c r="D3324" s="190">
        <v>45597</v>
      </c>
      <c r="E3324" s="191">
        <v>45646</v>
      </c>
      <c r="F3324" s="132">
        <v>153.47</v>
      </c>
      <c r="G3324" s="193">
        <v>112120503040</v>
      </c>
      <c r="H3324" s="189" t="s">
        <v>5660</v>
      </c>
      <c r="I3324" s="189" t="s">
        <v>3280</v>
      </c>
      <c r="J3324" s="189" t="s">
        <v>97</v>
      </c>
      <c r="L3324" s="140" t="s">
        <v>755</v>
      </c>
      <c r="M3324" s="139" t="s">
        <v>98</v>
      </c>
    </row>
    <row r="3325" spans="1:13">
      <c r="A3325" s="189" t="s">
        <v>1808</v>
      </c>
      <c r="B3325" s="189"/>
      <c r="C3325" s="189" t="s">
        <v>5661</v>
      </c>
      <c r="D3325" s="190">
        <v>45597</v>
      </c>
      <c r="E3325" s="191">
        <v>45646</v>
      </c>
      <c r="F3325" s="132">
        <v>55</v>
      </c>
      <c r="G3325" s="193">
        <v>112120503040</v>
      </c>
      <c r="H3325" s="189" t="s">
        <v>5662</v>
      </c>
      <c r="I3325" s="189" t="s">
        <v>3240</v>
      </c>
      <c r="J3325" s="189" t="s">
        <v>435</v>
      </c>
      <c r="L3325" s="140" t="s">
        <v>755</v>
      </c>
      <c r="M3325" s="139" t="s">
        <v>436</v>
      </c>
    </row>
    <row r="3326" spans="1:13">
      <c r="A3326" s="189" t="s">
        <v>1808</v>
      </c>
      <c r="B3326" s="189"/>
      <c r="C3326" s="189" t="s">
        <v>5661</v>
      </c>
      <c r="D3326" s="190">
        <v>45597</v>
      </c>
      <c r="E3326" s="191">
        <v>45646</v>
      </c>
      <c r="F3326" s="132">
        <v>48.13</v>
      </c>
      <c r="G3326" s="193">
        <v>112120503040</v>
      </c>
      <c r="H3326" s="189" t="s">
        <v>5662</v>
      </c>
      <c r="I3326" s="189" t="s">
        <v>3240</v>
      </c>
      <c r="J3326" s="189" t="s">
        <v>435</v>
      </c>
      <c r="L3326" s="140" t="s">
        <v>755</v>
      </c>
      <c r="M3326" s="139" t="s">
        <v>436</v>
      </c>
    </row>
    <row r="3327" spans="1:13">
      <c r="A3327" s="189" t="s">
        <v>1808</v>
      </c>
      <c r="B3327" s="189"/>
      <c r="C3327" s="189" t="s">
        <v>5663</v>
      </c>
      <c r="D3327" s="190">
        <v>45597</v>
      </c>
      <c r="E3327" s="191">
        <v>45646</v>
      </c>
      <c r="F3327" s="132">
        <v>84.49</v>
      </c>
      <c r="G3327" s="193">
        <v>112120503040</v>
      </c>
      <c r="H3327" s="189" t="s">
        <v>5664</v>
      </c>
      <c r="I3327" s="189" t="s">
        <v>3334</v>
      </c>
      <c r="J3327" s="189" t="s">
        <v>109</v>
      </c>
      <c r="L3327" s="140" t="s">
        <v>755</v>
      </c>
      <c r="M3327" s="139" t="s">
        <v>110</v>
      </c>
    </row>
    <row r="3328" spans="1:13">
      <c r="A3328" s="189" t="s">
        <v>1808</v>
      </c>
      <c r="B3328" s="189"/>
      <c r="C3328" s="189" t="s">
        <v>5665</v>
      </c>
      <c r="D3328" s="190">
        <v>45597</v>
      </c>
      <c r="E3328" s="191">
        <v>45646</v>
      </c>
      <c r="F3328" s="132">
        <v>85.23</v>
      </c>
      <c r="G3328" s="193">
        <v>112120503040</v>
      </c>
      <c r="H3328" s="189" t="s">
        <v>5666</v>
      </c>
      <c r="I3328" s="189" t="s">
        <v>3352</v>
      </c>
      <c r="J3328" s="189" t="s">
        <v>85</v>
      </c>
      <c r="L3328" s="140" t="s">
        <v>755</v>
      </c>
      <c r="M3328" s="139" t="s">
        <v>86</v>
      </c>
    </row>
    <row r="3329" spans="1:13">
      <c r="A3329" s="189" t="s">
        <v>1808</v>
      </c>
      <c r="B3329" s="189"/>
      <c r="C3329" s="189" t="s">
        <v>5667</v>
      </c>
      <c r="D3329" s="190">
        <v>45597</v>
      </c>
      <c r="E3329" s="191">
        <v>45646</v>
      </c>
      <c r="F3329" s="132">
        <v>85.23</v>
      </c>
      <c r="G3329" s="193">
        <v>112120503040</v>
      </c>
      <c r="H3329" s="189" t="s">
        <v>5668</v>
      </c>
      <c r="I3329" s="189" t="s">
        <v>3294</v>
      </c>
      <c r="J3329" s="189" t="s">
        <v>69</v>
      </c>
      <c r="L3329" s="140" t="s">
        <v>755</v>
      </c>
      <c r="M3329" s="139" t="s">
        <v>70</v>
      </c>
    </row>
    <row r="3330" spans="1:13">
      <c r="A3330" s="189" t="s">
        <v>1808</v>
      </c>
      <c r="B3330" s="189"/>
      <c r="C3330" s="189" t="s">
        <v>5669</v>
      </c>
      <c r="D3330" s="190">
        <v>45597</v>
      </c>
      <c r="E3330" s="191">
        <v>45646</v>
      </c>
      <c r="F3330" s="132">
        <v>74.11</v>
      </c>
      <c r="G3330" s="193">
        <v>112120503040</v>
      </c>
      <c r="H3330" s="189" t="s">
        <v>5670</v>
      </c>
      <c r="I3330" s="189" t="s">
        <v>3324</v>
      </c>
      <c r="J3330" s="189" t="s">
        <v>137</v>
      </c>
      <c r="L3330" s="140" t="s">
        <v>755</v>
      </c>
      <c r="M3330" s="139" t="s">
        <v>138</v>
      </c>
    </row>
    <row r="3331" spans="1:13">
      <c r="A3331" s="189" t="s">
        <v>1808</v>
      </c>
      <c r="B3331" s="189"/>
      <c r="C3331" s="189" t="s">
        <v>5671</v>
      </c>
      <c r="D3331" s="190">
        <v>45597</v>
      </c>
      <c r="E3331" s="191">
        <v>45646</v>
      </c>
      <c r="F3331" s="132">
        <v>74.11</v>
      </c>
      <c r="G3331" s="193">
        <v>112120503040</v>
      </c>
      <c r="H3331" s="189" t="s">
        <v>5672</v>
      </c>
      <c r="I3331" s="189" t="s">
        <v>3318</v>
      </c>
      <c r="J3331" s="189" t="s">
        <v>99</v>
      </c>
      <c r="L3331" s="140" t="s">
        <v>755</v>
      </c>
      <c r="M3331" s="139" t="s">
        <v>100</v>
      </c>
    </row>
    <row r="3332" spans="1:13">
      <c r="A3332" s="189" t="s">
        <v>1808</v>
      </c>
      <c r="B3332" s="189"/>
      <c r="C3332" s="189" t="s">
        <v>5673</v>
      </c>
      <c r="D3332" s="190">
        <v>45597</v>
      </c>
      <c r="E3332" s="191">
        <v>45646</v>
      </c>
      <c r="F3332" s="132">
        <v>74.11</v>
      </c>
      <c r="G3332" s="193">
        <v>112120503040</v>
      </c>
      <c r="H3332" s="189" t="s">
        <v>5674</v>
      </c>
      <c r="I3332" s="189" t="s">
        <v>3312</v>
      </c>
      <c r="J3332" s="189" t="s">
        <v>151</v>
      </c>
      <c r="L3332" s="140" t="s">
        <v>755</v>
      </c>
      <c r="M3332" s="139" t="s">
        <v>152</v>
      </c>
    </row>
    <row r="3333" spans="1:13">
      <c r="A3333" s="189" t="s">
        <v>1808</v>
      </c>
      <c r="B3333" s="189"/>
      <c r="C3333" s="189" t="s">
        <v>5675</v>
      </c>
      <c r="D3333" s="190">
        <v>45597</v>
      </c>
      <c r="E3333" s="191">
        <v>45646</v>
      </c>
      <c r="F3333" s="132">
        <v>74.11</v>
      </c>
      <c r="G3333" s="193">
        <v>112120503040</v>
      </c>
      <c r="H3333" s="189" t="s">
        <v>5676</v>
      </c>
      <c r="I3333" s="189" t="s">
        <v>3290</v>
      </c>
      <c r="J3333" s="189" t="s">
        <v>133</v>
      </c>
      <c r="L3333" s="140" t="s">
        <v>755</v>
      </c>
      <c r="M3333" s="139" t="s">
        <v>134</v>
      </c>
    </row>
    <row r="3334" spans="1:13">
      <c r="A3334" s="189" t="s">
        <v>1808</v>
      </c>
      <c r="B3334" s="189"/>
      <c r="C3334" s="189" t="s">
        <v>5677</v>
      </c>
      <c r="D3334" s="190">
        <v>45597</v>
      </c>
      <c r="E3334" s="191">
        <v>45646</v>
      </c>
      <c r="F3334" s="132">
        <v>85.23</v>
      </c>
      <c r="G3334" s="193">
        <v>112120503040</v>
      </c>
      <c r="H3334" s="189" t="s">
        <v>5678</v>
      </c>
      <c r="I3334" s="189" t="s">
        <v>3310</v>
      </c>
      <c r="J3334" s="189" t="s">
        <v>149</v>
      </c>
      <c r="L3334" s="140" t="s">
        <v>755</v>
      </c>
      <c r="M3334" s="139" t="s">
        <v>150</v>
      </c>
    </row>
    <row r="3335" spans="1:13">
      <c r="A3335" s="189" t="s">
        <v>1808</v>
      </c>
      <c r="B3335" s="189"/>
      <c r="C3335" s="189" t="s">
        <v>5679</v>
      </c>
      <c r="D3335" s="190">
        <v>45597</v>
      </c>
      <c r="E3335" s="191">
        <v>45646</v>
      </c>
      <c r="F3335" s="132">
        <v>74.11</v>
      </c>
      <c r="G3335" s="193">
        <v>112120503040</v>
      </c>
      <c r="H3335" s="189" t="s">
        <v>5680</v>
      </c>
      <c r="I3335" s="189" t="s">
        <v>3232</v>
      </c>
      <c r="J3335" s="189" t="s">
        <v>75</v>
      </c>
      <c r="L3335" s="140" t="s">
        <v>755</v>
      </c>
      <c r="M3335" s="139" t="s">
        <v>76</v>
      </c>
    </row>
    <row r="3336" spans="1:13">
      <c r="A3336" s="189" t="s">
        <v>1808</v>
      </c>
      <c r="B3336" s="189"/>
      <c r="C3336" s="189" t="s">
        <v>5681</v>
      </c>
      <c r="D3336" s="190">
        <v>45597</v>
      </c>
      <c r="E3336" s="191">
        <v>45646</v>
      </c>
      <c r="F3336" s="132">
        <v>85.23</v>
      </c>
      <c r="G3336" s="193">
        <v>112120503040</v>
      </c>
      <c r="H3336" s="189" t="s">
        <v>5682</v>
      </c>
      <c r="I3336" s="189" t="s">
        <v>3288</v>
      </c>
      <c r="J3336" s="189" t="s">
        <v>131</v>
      </c>
      <c r="L3336" s="140" t="s">
        <v>755</v>
      </c>
      <c r="M3336" s="139" t="s">
        <v>132</v>
      </c>
    </row>
    <row r="3337" spans="1:13">
      <c r="A3337" s="189" t="s">
        <v>1808</v>
      </c>
      <c r="B3337" s="189"/>
      <c r="C3337" s="189" t="s">
        <v>5683</v>
      </c>
      <c r="D3337" s="190">
        <v>45597</v>
      </c>
      <c r="E3337" s="191">
        <v>45646</v>
      </c>
      <c r="F3337" s="132">
        <v>85.23</v>
      </c>
      <c r="G3337" s="193">
        <v>112120503040</v>
      </c>
      <c r="H3337" s="189" t="s">
        <v>5684</v>
      </c>
      <c r="I3337" s="189" t="s">
        <v>3316</v>
      </c>
      <c r="J3337" s="189" t="s">
        <v>161</v>
      </c>
      <c r="L3337" s="140" t="s">
        <v>755</v>
      </c>
      <c r="M3337" s="139" t="s">
        <v>162</v>
      </c>
    </row>
    <row r="3338" spans="1:13">
      <c r="A3338" s="189" t="s">
        <v>1808</v>
      </c>
      <c r="B3338" s="189"/>
      <c r="C3338" s="189" t="s">
        <v>5685</v>
      </c>
      <c r="D3338" s="190">
        <v>45597</v>
      </c>
      <c r="E3338" s="191">
        <v>45646</v>
      </c>
      <c r="F3338" s="132">
        <v>51.85</v>
      </c>
      <c r="G3338" s="193">
        <v>112120503040</v>
      </c>
      <c r="H3338" s="189" t="s">
        <v>5686</v>
      </c>
      <c r="I3338" s="189" t="s">
        <v>3286</v>
      </c>
      <c r="J3338" s="189" t="s">
        <v>129</v>
      </c>
      <c r="L3338" s="140" t="s">
        <v>755</v>
      </c>
      <c r="M3338" s="139" t="s">
        <v>130</v>
      </c>
    </row>
    <row r="3339" spans="1:13">
      <c r="A3339" s="189" t="s">
        <v>1808</v>
      </c>
      <c r="B3339" s="189"/>
      <c r="C3339" s="189" t="s">
        <v>5687</v>
      </c>
      <c r="D3339" s="190">
        <v>45597</v>
      </c>
      <c r="E3339" s="191">
        <v>45646</v>
      </c>
      <c r="F3339" s="132">
        <v>74.11</v>
      </c>
      <c r="G3339" s="193">
        <v>112120503040</v>
      </c>
      <c r="H3339" s="189" t="s">
        <v>5688</v>
      </c>
      <c r="I3339" s="189" t="s">
        <v>3330</v>
      </c>
      <c r="J3339" s="189" t="s">
        <v>141</v>
      </c>
      <c r="L3339" s="140" t="s">
        <v>755</v>
      </c>
      <c r="M3339" s="139" t="s">
        <v>142</v>
      </c>
    </row>
    <row r="3340" spans="1:13">
      <c r="A3340" s="189" t="s">
        <v>1808</v>
      </c>
      <c r="B3340" s="189"/>
      <c r="C3340" s="189" t="s">
        <v>5689</v>
      </c>
      <c r="D3340" s="190">
        <v>45597</v>
      </c>
      <c r="E3340" s="191">
        <v>45646</v>
      </c>
      <c r="F3340" s="132">
        <v>48.93</v>
      </c>
      <c r="G3340" s="193">
        <v>112120503040</v>
      </c>
      <c r="H3340" s="189" t="s">
        <v>5690</v>
      </c>
      <c r="I3340" s="189" t="s">
        <v>3340</v>
      </c>
      <c r="J3340" s="189" t="s">
        <v>463</v>
      </c>
      <c r="L3340" s="140" t="s">
        <v>755</v>
      </c>
      <c r="M3340" s="139" t="s">
        <v>464</v>
      </c>
    </row>
    <row r="3341" spans="1:13">
      <c r="A3341" s="189" t="s">
        <v>1808</v>
      </c>
      <c r="B3341" s="189"/>
      <c r="C3341" s="189" t="s">
        <v>5689</v>
      </c>
      <c r="D3341" s="190">
        <v>45597</v>
      </c>
      <c r="E3341" s="191">
        <v>45646</v>
      </c>
      <c r="F3341" s="132">
        <v>42.82</v>
      </c>
      <c r="G3341" s="193">
        <v>112120503040</v>
      </c>
      <c r="H3341" s="189" t="s">
        <v>5690</v>
      </c>
      <c r="I3341" s="189" t="s">
        <v>3340</v>
      </c>
      <c r="J3341" s="189" t="s">
        <v>463</v>
      </c>
      <c r="L3341" s="140" t="s">
        <v>755</v>
      </c>
      <c r="M3341" s="139" t="s">
        <v>464</v>
      </c>
    </row>
    <row r="3342" spans="1:13">
      <c r="A3342" s="189" t="s">
        <v>1808</v>
      </c>
      <c r="B3342" s="189"/>
      <c r="C3342" s="189" t="s">
        <v>5691</v>
      </c>
      <c r="D3342" s="190">
        <v>45597</v>
      </c>
      <c r="E3342" s="191">
        <v>45646</v>
      </c>
      <c r="F3342" s="132">
        <v>85.23</v>
      </c>
      <c r="G3342" s="193">
        <v>112120503040</v>
      </c>
      <c r="H3342" s="189" t="s">
        <v>5692</v>
      </c>
      <c r="I3342" s="189" t="s">
        <v>3350</v>
      </c>
      <c r="J3342" s="189" t="s">
        <v>81</v>
      </c>
      <c r="L3342" s="140" t="s">
        <v>755</v>
      </c>
      <c r="M3342" s="139" t="s">
        <v>82</v>
      </c>
    </row>
    <row r="3343" spans="1:13">
      <c r="A3343" s="189" t="s">
        <v>1808</v>
      </c>
      <c r="B3343" s="189"/>
      <c r="C3343" s="189" t="s">
        <v>5693</v>
      </c>
      <c r="D3343" s="190">
        <v>45597</v>
      </c>
      <c r="E3343" s="191">
        <v>45646</v>
      </c>
      <c r="F3343" s="132">
        <v>74.11</v>
      </c>
      <c r="G3343" s="193">
        <v>112120503040</v>
      </c>
      <c r="H3343" s="189" t="s">
        <v>5694</v>
      </c>
      <c r="I3343" s="189" t="s">
        <v>3328</v>
      </c>
      <c r="J3343" s="189" t="s">
        <v>145</v>
      </c>
      <c r="L3343" s="140" t="s">
        <v>755</v>
      </c>
      <c r="M3343" s="139" t="s">
        <v>146</v>
      </c>
    </row>
    <row r="3344" spans="1:13">
      <c r="A3344" s="189" t="s">
        <v>1808</v>
      </c>
      <c r="B3344" s="189"/>
      <c r="C3344" s="189" t="s">
        <v>5695</v>
      </c>
      <c r="D3344" s="190">
        <v>45597</v>
      </c>
      <c r="E3344" s="191">
        <v>45646</v>
      </c>
      <c r="F3344" s="132">
        <v>74.11</v>
      </c>
      <c r="G3344" s="193">
        <v>112120503040</v>
      </c>
      <c r="H3344" s="189" t="s">
        <v>5696</v>
      </c>
      <c r="I3344" s="189" t="s">
        <v>3300</v>
      </c>
      <c r="J3344" s="189" t="s">
        <v>139</v>
      </c>
      <c r="L3344" s="140" t="s">
        <v>755</v>
      </c>
      <c r="M3344" s="139" t="s">
        <v>140</v>
      </c>
    </row>
    <row r="3345" spans="1:13">
      <c r="A3345" s="189" t="s">
        <v>1808</v>
      </c>
      <c r="B3345" s="189"/>
      <c r="C3345" s="189" t="s">
        <v>5697</v>
      </c>
      <c r="D3345" s="190">
        <v>45597</v>
      </c>
      <c r="E3345" s="191">
        <v>45646</v>
      </c>
      <c r="F3345" s="132">
        <v>74.11</v>
      </c>
      <c r="G3345" s="193">
        <v>112120503040</v>
      </c>
      <c r="H3345" s="189" t="s">
        <v>5698</v>
      </c>
      <c r="I3345" s="189" t="s">
        <v>3326</v>
      </c>
      <c r="J3345" s="189" t="s">
        <v>135</v>
      </c>
      <c r="L3345" s="140" t="s">
        <v>755</v>
      </c>
      <c r="M3345" s="139" t="s">
        <v>136</v>
      </c>
    </row>
    <row r="3346" spans="1:13">
      <c r="A3346" s="189" t="s">
        <v>1808</v>
      </c>
      <c r="B3346" s="189"/>
      <c r="C3346" s="189" t="s">
        <v>5699</v>
      </c>
      <c r="D3346" s="190">
        <v>45597</v>
      </c>
      <c r="E3346" s="191">
        <v>45646</v>
      </c>
      <c r="F3346" s="132">
        <v>74.11</v>
      </c>
      <c r="G3346" s="193">
        <v>112120503040</v>
      </c>
      <c r="H3346" s="189" t="s">
        <v>5700</v>
      </c>
      <c r="I3346" s="189" t="s">
        <v>3304</v>
      </c>
      <c r="J3346" s="189" t="s">
        <v>157</v>
      </c>
      <c r="L3346" s="140" t="s">
        <v>755</v>
      </c>
      <c r="M3346" s="139" t="s">
        <v>158</v>
      </c>
    </row>
    <row r="3347" spans="1:13">
      <c r="A3347" s="189" t="s">
        <v>1808</v>
      </c>
      <c r="B3347" s="189"/>
      <c r="C3347" s="189" t="s">
        <v>5701</v>
      </c>
      <c r="D3347" s="190">
        <v>45597</v>
      </c>
      <c r="E3347" s="191">
        <v>45646</v>
      </c>
      <c r="F3347" s="132">
        <v>74.11</v>
      </c>
      <c r="G3347" s="193">
        <v>112120503040</v>
      </c>
      <c r="H3347" s="189" t="s">
        <v>5702</v>
      </c>
      <c r="I3347" s="189" t="s">
        <v>3227</v>
      </c>
      <c r="J3347" s="189" t="s">
        <v>12</v>
      </c>
      <c r="L3347" s="140" t="s">
        <v>755</v>
      </c>
      <c r="M3347" s="139" t="s">
        <v>13</v>
      </c>
    </row>
    <row r="3348" spans="1:13">
      <c r="A3348" s="189" t="s">
        <v>1808</v>
      </c>
      <c r="B3348" s="189"/>
      <c r="C3348" s="189" t="s">
        <v>5703</v>
      </c>
      <c r="D3348" s="190">
        <v>45597</v>
      </c>
      <c r="E3348" s="191">
        <v>45646</v>
      </c>
      <c r="F3348" s="132">
        <v>74.11</v>
      </c>
      <c r="G3348" s="193">
        <v>112120503040</v>
      </c>
      <c r="H3348" s="189" t="s">
        <v>5704</v>
      </c>
      <c r="I3348" s="189" t="s">
        <v>3302</v>
      </c>
      <c r="J3348" s="189" t="s">
        <v>14</v>
      </c>
      <c r="L3348" s="140" t="s">
        <v>755</v>
      </c>
      <c r="M3348" s="139" t="s">
        <v>15</v>
      </c>
    </row>
    <row r="3349" spans="1:13">
      <c r="A3349" s="189" t="s">
        <v>1808</v>
      </c>
      <c r="B3349" s="189"/>
      <c r="C3349" s="189" t="s">
        <v>5705</v>
      </c>
      <c r="D3349" s="190">
        <v>45597</v>
      </c>
      <c r="E3349" s="191">
        <v>45646</v>
      </c>
      <c r="F3349" s="132">
        <v>83.46</v>
      </c>
      <c r="G3349" s="193">
        <v>112120503040</v>
      </c>
      <c r="H3349" s="189" t="s">
        <v>5706</v>
      </c>
      <c r="I3349" s="189" t="s">
        <v>3274</v>
      </c>
      <c r="J3349" s="189" t="s">
        <v>93</v>
      </c>
      <c r="L3349" s="140" t="s">
        <v>755</v>
      </c>
      <c r="M3349" s="139" t="s">
        <v>94</v>
      </c>
    </row>
    <row r="3350" spans="1:13">
      <c r="A3350" s="189" t="s">
        <v>1808</v>
      </c>
      <c r="B3350" s="189"/>
      <c r="C3350" s="189" t="s">
        <v>5707</v>
      </c>
      <c r="D3350" s="190">
        <v>45597</v>
      </c>
      <c r="E3350" s="191">
        <v>45646</v>
      </c>
      <c r="F3350" s="132">
        <v>84.86</v>
      </c>
      <c r="G3350" s="193">
        <v>112120503040</v>
      </c>
      <c r="H3350" s="189" t="s">
        <v>5708</v>
      </c>
      <c r="I3350" s="189" t="s">
        <v>3225</v>
      </c>
      <c r="J3350" s="189" t="s">
        <v>71</v>
      </c>
      <c r="L3350" s="140" t="s">
        <v>755</v>
      </c>
      <c r="M3350" s="139" t="s">
        <v>72</v>
      </c>
    </row>
    <row r="3351" spans="1:13">
      <c r="A3351" s="189" t="s">
        <v>1808</v>
      </c>
      <c r="B3351" s="189"/>
      <c r="C3351" s="189" t="s">
        <v>5709</v>
      </c>
      <c r="D3351" s="190">
        <v>45597</v>
      </c>
      <c r="E3351" s="191">
        <v>45646</v>
      </c>
      <c r="F3351" s="132">
        <v>73.36</v>
      </c>
      <c r="G3351" s="193">
        <v>112120503040</v>
      </c>
      <c r="H3351" s="189" t="s">
        <v>5710</v>
      </c>
      <c r="I3351" s="189" t="s">
        <v>3322</v>
      </c>
      <c r="J3351" s="189" t="s">
        <v>159</v>
      </c>
      <c r="L3351" s="140" t="s">
        <v>755</v>
      </c>
      <c r="M3351" s="139" t="s">
        <v>160</v>
      </c>
    </row>
    <row r="3352" spans="1:13">
      <c r="A3352" s="189" t="s">
        <v>1808</v>
      </c>
      <c r="B3352" s="189"/>
      <c r="C3352" s="189" t="s">
        <v>5711</v>
      </c>
      <c r="D3352" s="190">
        <v>45597</v>
      </c>
      <c r="E3352" s="191">
        <v>45646</v>
      </c>
      <c r="F3352" s="132">
        <v>74.11</v>
      </c>
      <c r="G3352" s="193">
        <v>112120503040</v>
      </c>
      <c r="H3352" s="189" t="s">
        <v>5712</v>
      </c>
      <c r="I3352" s="189" t="s">
        <v>3314</v>
      </c>
      <c r="J3352" s="189" t="s">
        <v>153</v>
      </c>
      <c r="L3352" s="140" t="s">
        <v>755</v>
      </c>
      <c r="M3352" s="139" t="s">
        <v>154</v>
      </c>
    </row>
    <row r="3353" spans="1:13">
      <c r="A3353" s="189" t="s">
        <v>1808</v>
      </c>
      <c r="B3353" s="189"/>
      <c r="C3353" s="189" t="s">
        <v>5713</v>
      </c>
      <c r="D3353" s="190">
        <v>45597</v>
      </c>
      <c r="E3353" s="191">
        <v>45646</v>
      </c>
      <c r="F3353" s="132">
        <v>94.59</v>
      </c>
      <c r="G3353" s="193">
        <v>112120503040</v>
      </c>
      <c r="H3353" s="189" t="s">
        <v>5714</v>
      </c>
      <c r="I3353" s="189" t="s">
        <v>3308</v>
      </c>
      <c r="J3353" s="189" t="s">
        <v>123</v>
      </c>
      <c r="L3353" s="140" t="s">
        <v>755</v>
      </c>
      <c r="M3353" s="139" t="s">
        <v>124</v>
      </c>
    </row>
    <row r="3354" spans="1:13">
      <c r="A3354" s="189" t="s">
        <v>1808</v>
      </c>
      <c r="B3354" s="189"/>
      <c r="C3354" s="189" t="s">
        <v>5715</v>
      </c>
      <c r="D3354" s="190">
        <v>45597</v>
      </c>
      <c r="E3354" s="191">
        <v>45646</v>
      </c>
      <c r="F3354" s="132">
        <v>85.23</v>
      </c>
      <c r="G3354" s="193">
        <v>112120503040</v>
      </c>
      <c r="H3354" s="189" t="s">
        <v>5716</v>
      </c>
      <c r="I3354" s="189" t="s">
        <v>3284</v>
      </c>
      <c r="J3354" s="189" t="s">
        <v>125</v>
      </c>
      <c r="L3354" s="140" t="s">
        <v>755</v>
      </c>
      <c r="M3354" s="139" t="s">
        <v>126</v>
      </c>
    </row>
    <row r="3355" spans="1:13">
      <c r="A3355" s="189" t="s">
        <v>1808</v>
      </c>
      <c r="B3355" s="189"/>
      <c r="C3355" s="189" t="s">
        <v>5717</v>
      </c>
      <c r="D3355" s="190">
        <v>45597</v>
      </c>
      <c r="E3355" s="191">
        <v>45646</v>
      </c>
      <c r="F3355" s="132">
        <v>42.82</v>
      </c>
      <c r="G3355" s="193">
        <v>112120503040</v>
      </c>
      <c r="H3355" s="189" t="s">
        <v>5718</v>
      </c>
      <c r="I3355" s="189" t="s">
        <v>3342</v>
      </c>
      <c r="J3355" s="189" t="s">
        <v>379</v>
      </c>
      <c r="L3355" s="140" t="s">
        <v>755</v>
      </c>
      <c r="M3355" s="139" t="s">
        <v>380</v>
      </c>
    </row>
    <row r="3356" spans="1:13">
      <c r="A3356" s="189" t="s">
        <v>1808</v>
      </c>
      <c r="B3356" s="189"/>
      <c r="C3356" s="189" t="s">
        <v>5717</v>
      </c>
      <c r="D3356" s="190">
        <v>45597</v>
      </c>
      <c r="E3356" s="191">
        <v>45646</v>
      </c>
      <c r="F3356" s="132">
        <v>48.93</v>
      </c>
      <c r="G3356" s="193">
        <v>112120503040</v>
      </c>
      <c r="H3356" s="189" t="s">
        <v>5718</v>
      </c>
      <c r="I3356" s="189" t="s">
        <v>3342</v>
      </c>
      <c r="J3356" s="189" t="s">
        <v>379</v>
      </c>
      <c r="L3356" s="140" t="s">
        <v>755</v>
      </c>
      <c r="M3356" s="139" t="s">
        <v>380</v>
      </c>
    </row>
    <row r="3357" spans="1:13">
      <c r="A3357" s="189" t="s">
        <v>1808</v>
      </c>
      <c r="B3357" s="189"/>
      <c r="C3357" s="189" t="s">
        <v>5719</v>
      </c>
      <c r="D3357" s="190">
        <v>45597</v>
      </c>
      <c r="E3357" s="191">
        <v>45646</v>
      </c>
      <c r="F3357" s="132">
        <v>42.82</v>
      </c>
      <c r="G3357" s="193">
        <v>112120503040</v>
      </c>
      <c r="H3357" s="189" t="s">
        <v>5720</v>
      </c>
      <c r="I3357" s="189" t="s">
        <v>3344</v>
      </c>
      <c r="J3357" s="189" t="s">
        <v>391</v>
      </c>
      <c r="L3357" s="140" t="s">
        <v>755</v>
      </c>
      <c r="M3357" s="139" t="s">
        <v>392</v>
      </c>
    </row>
    <row r="3358" spans="1:13">
      <c r="A3358" s="189" t="s">
        <v>1808</v>
      </c>
      <c r="B3358" s="189"/>
      <c r="C3358" s="189" t="s">
        <v>5719</v>
      </c>
      <c r="D3358" s="190">
        <v>45597</v>
      </c>
      <c r="E3358" s="191">
        <v>45646</v>
      </c>
      <c r="F3358" s="132">
        <v>48.93</v>
      </c>
      <c r="G3358" s="193">
        <v>112120503040</v>
      </c>
      <c r="H3358" s="189" t="s">
        <v>5720</v>
      </c>
      <c r="I3358" s="189" t="s">
        <v>3344</v>
      </c>
      <c r="J3358" s="189" t="s">
        <v>391</v>
      </c>
      <c r="L3358" s="140" t="s">
        <v>755</v>
      </c>
      <c r="M3358" s="139" t="s">
        <v>392</v>
      </c>
    </row>
    <row r="3359" spans="1:13">
      <c r="A3359" s="189" t="s">
        <v>1808</v>
      </c>
      <c r="B3359" s="189"/>
      <c r="C3359" s="189" t="s">
        <v>5721</v>
      </c>
      <c r="D3359" s="190">
        <v>45597</v>
      </c>
      <c r="E3359" s="191">
        <v>45646</v>
      </c>
      <c r="F3359" s="132">
        <v>48.93</v>
      </c>
      <c r="G3359" s="193">
        <v>112120503040</v>
      </c>
      <c r="H3359" s="189" t="s">
        <v>5722</v>
      </c>
      <c r="I3359" s="189" t="s">
        <v>3242</v>
      </c>
      <c r="J3359" s="189" t="s">
        <v>459</v>
      </c>
      <c r="L3359" s="140" t="s">
        <v>755</v>
      </c>
      <c r="M3359" s="139" t="s">
        <v>460</v>
      </c>
    </row>
    <row r="3360" spans="1:13">
      <c r="A3360" s="189" t="s">
        <v>1808</v>
      </c>
      <c r="B3360" s="189"/>
      <c r="C3360" s="189" t="s">
        <v>5721</v>
      </c>
      <c r="D3360" s="190">
        <v>45597</v>
      </c>
      <c r="E3360" s="191">
        <v>45646</v>
      </c>
      <c r="F3360" s="132">
        <v>42.82</v>
      </c>
      <c r="G3360" s="193">
        <v>112120503040</v>
      </c>
      <c r="H3360" s="189" t="s">
        <v>5722</v>
      </c>
      <c r="I3360" s="189" t="s">
        <v>3242</v>
      </c>
      <c r="J3360" s="189" t="s">
        <v>459</v>
      </c>
      <c r="L3360" s="140" t="s">
        <v>755</v>
      </c>
      <c r="M3360" s="139" t="s">
        <v>460</v>
      </c>
    </row>
    <row r="3361" spans="1:13">
      <c r="A3361" s="189" t="s">
        <v>1808</v>
      </c>
      <c r="B3361" s="189"/>
      <c r="C3361" s="189" t="s">
        <v>5723</v>
      </c>
      <c r="D3361" s="190">
        <v>45597</v>
      </c>
      <c r="E3361" s="191">
        <v>45646</v>
      </c>
      <c r="F3361" s="132">
        <v>118.62</v>
      </c>
      <c r="G3361" s="193">
        <v>112120503040</v>
      </c>
      <c r="H3361" s="189" t="s">
        <v>5724</v>
      </c>
      <c r="I3361" s="189" t="s">
        <v>3306</v>
      </c>
      <c r="J3361" s="189" t="s">
        <v>147</v>
      </c>
      <c r="L3361" s="140" t="s">
        <v>755</v>
      </c>
      <c r="M3361" s="139" t="s">
        <v>148</v>
      </c>
    </row>
    <row r="3362" spans="1:13">
      <c r="A3362" s="189" t="s">
        <v>1808</v>
      </c>
      <c r="B3362" s="189"/>
      <c r="C3362" s="189" t="s">
        <v>5725</v>
      </c>
      <c r="D3362" s="190">
        <v>45566</v>
      </c>
      <c r="E3362" s="191">
        <v>45646</v>
      </c>
      <c r="F3362" s="132">
        <v>499.84</v>
      </c>
      <c r="G3362" s="193">
        <v>112120501010</v>
      </c>
      <c r="H3362" s="189" t="s">
        <v>5726</v>
      </c>
      <c r="I3362" s="189" t="s">
        <v>2057</v>
      </c>
      <c r="J3362" s="189" t="s">
        <v>55</v>
      </c>
      <c r="L3362" s="140" t="s">
        <v>755</v>
      </c>
      <c r="M3362" s="139" t="s">
        <v>56</v>
      </c>
    </row>
    <row r="3363" spans="1:13">
      <c r="A3363" s="189" t="s">
        <v>1808</v>
      </c>
      <c r="B3363" s="189"/>
      <c r="C3363" s="189" t="s">
        <v>5727</v>
      </c>
      <c r="D3363" s="190">
        <v>45597</v>
      </c>
      <c r="E3363" s="191">
        <v>45646</v>
      </c>
      <c r="F3363" s="132">
        <v>1445.1</v>
      </c>
      <c r="G3363" s="193">
        <v>112120501010</v>
      </c>
      <c r="H3363" s="189" t="s">
        <v>5728</v>
      </c>
      <c r="I3363" s="189" t="s">
        <v>2057</v>
      </c>
      <c r="J3363" s="189" t="s">
        <v>55</v>
      </c>
      <c r="L3363" s="140" t="s">
        <v>755</v>
      </c>
      <c r="M3363" s="139" t="s">
        <v>56</v>
      </c>
    </row>
    <row r="3364" spans="1:13">
      <c r="A3364" s="189" t="s">
        <v>1808</v>
      </c>
      <c r="B3364" s="189"/>
      <c r="C3364" s="189" t="s">
        <v>5729</v>
      </c>
      <c r="D3364" s="190">
        <v>45597</v>
      </c>
      <c r="E3364" s="191">
        <v>45646</v>
      </c>
      <c r="F3364" s="132">
        <v>555.32000000000005</v>
      </c>
      <c r="G3364" s="193">
        <v>112120501010</v>
      </c>
      <c r="H3364" s="189" t="s">
        <v>5730</v>
      </c>
      <c r="I3364" s="189" t="s">
        <v>2057</v>
      </c>
      <c r="J3364" s="189" t="s">
        <v>55</v>
      </c>
      <c r="L3364" s="140" t="s">
        <v>755</v>
      </c>
      <c r="M3364" s="139" t="s">
        <v>56</v>
      </c>
    </row>
    <row r="3365" spans="1:13">
      <c r="A3365" s="189" t="s">
        <v>1808</v>
      </c>
      <c r="B3365" s="189"/>
      <c r="C3365" s="189" t="s">
        <v>5731</v>
      </c>
      <c r="D3365" s="190">
        <v>45597</v>
      </c>
      <c r="E3365" s="191">
        <v>45646</v>
      </c>
      <c r="F3365" s="132">
        <v>1732.95</v>
      </c>
      <c r="G3365" s="193">
        <v>112120503040</v>
      </c>
      <c r="H3365" s="189" t="s">
        <v>5732</v>
      </c>
      <c r="I3365" s="189" t="s">
        <v>2820</v>
      </c>
      <c r="J3365" s="189" t="s">
        <v>43</v>
      </c>
      <c r="L3365" s="140" t="s">
        <v>755</v>
      </c>
      <c r="M3365" s="139" t="s">
        <v>44</v>
      </c>
    </row>
    <row r="3366" spans="1:13">
      <c r="A3366" s="189" t="s">
        <v>1808</v>
      </c>
      <c r="B3366" s="189"/>
      <c r="C3366" s="189" t="s">
        <v>5733</v>
      </c>
      <c r="D3366" s="190">
        <v>45597</v>
      </c>
      <c r="E3366" s="191">
        <v>45646</v>
      </c>
      <c r="F3366" s="132">
        <v>10663.89</v>
      </c>
      <c r="G3366" s="193">
        <v>112120503040</v>
      </c>
      <c r="H3366" s="189" t="s">
        <v>5734</v>
      </c>
      <c r="I3366" s="189" t="s">
        <v>2825</v>
      </c>
      <c r="J3366" s="189" t="s">
        <v>49</v>
      </c>
      <c r="L3366" s="140" t="s">
        <v>755</v>
      </c>
      <c r="M3366" s="139" t="s">
        <v>50</v>
      </c>
    </row>
    <row r="3367" spans="1:13">
      <c r="A3367" s="189" t="s">
        <v>1808</v>
      </c>
      <c r="B3367" s="189"/>
      <c r="C3367" s="189" t="s">
        <v>5735</v>
      </c>
      <c r="D3367" s="190">
        <v>45597</v>
      </c>
      <c r="E3367" s="191">
        <v>45646</v>
      </c>
      <c r="F3367" s="132">
        <v>18698.75</v>
      </c>
      <c r="G3367" s="193">
        <v>112120503040</v>
      </c>
      <c r="H3367" s="189" t="s">
        <v>5736</v>
      </c>
      <c r="I3367" s="189" t="s">
        <v>2830</v>
      </c>
      <c r="J3367" s="189" t="s">
        <v>32</v>
      </c>
      <c r="L3367" s="140" t="s">
        <v>755</v>
      </c>
      <c r="M3367" s="139" t="s">
        <v>33</v>
      </c>
    </row>
    <row r="3368" spans="1:13">
      <c r="A3368" s="189" t="s">
        <v>1808</v>
      </c>
      <c r="B3368" s="189"/>
      <c r="C3368" s="189" t="s">
        <v>5737</v>
      </c>
      <c r="D3368" s="190">
        <v>45597</v>
      </c>
      <c r="E3368" s="191">
        <v>45646</v>
      </c>
      <c r="F3368" s="132">
        <v>11731.68</v>
      </c>
      <c r="G3368" s="193">
        <v>112120503040</v>
      </c>
      <c r="H3368" s="189" t="s">
        <v>5738</v>
      </c>
      <c r="I3368" s="189" t="s">
        <v>2835</v>
      </c>
      <c r="J3368" s="189" t="s">
        <v>36</v>
      </c>
      <c r="L3368" s="140" t="s">
        <v>755</v>
      </c>
      <c r="M3368" s="139" t="s">
        <v>37</v>
      </c>
    </row>
    <row r="3369" spans="1:13">
      <c r="A3369" s="189" t="s">
        <v>1808</v>
      </c>
      <c r="B3369" s="189"/>
      <c r="C3369" s="189" t="s">
        <v>5739</v>
      </c>
      <c r="D3369" s="190">
        <v>45597</v>
      </c>
      <c r="E3369" s="191">
        <v>45646</v>
      </c>
      <c r="F3369" s="132">
        <v>2616.17</v>
      </c>
      <c r="G3369" s="193">
        <v>112120503040</v>
      </c>
      <c r="H3369" s="189" t="s">
        <v>5740</v>
      </c>
      <c r="I3369" s="189" t="s">
        <v>2840</v>
      </c>
      <c r="J3369" s="189" t="s">
        <v>18</v>
      </c>
      <c r="L3369" s="140" t="s">
        <v>755</v>
      </c>
      <c r="M3369" s="139" t="s">
        <v>19</v>
      </c>
    </row>
    <row r="3370" spans="1:13">
      <c r="A3370" s="189" t="s">
        <v>1808</v>
      </c>
      <c r="B3370" s="189"/>
      <c r="C3370" s="189" t="s">
        <v>5741</v>
      </c>
      <c r="D3370" s="190">
        <v>45597</v>
      </c>
      <c r="E3370" s="191">
        <v>45646</v>
      </c>
      <c r="F3370" s="132">
        <v>1210.69</v>
      </c>
      <c r="G3370" s="193">
        <v>112120503040</v>
      </c>
      <c r="H3370" s="189" t="s">
        <v>5742</v>
      </c>
      <c r="I3370" s="189" t="s">
        <v>2844</v>
      </c>
      <c r="J3370" s="189" t="s">
        <v>45</v>
      </c>
      <c r="L3370" s="140" t="s">
        <v>755</v>
      </c>
      <c r="M3370" s="139" t="s">
        <v>46</v>
      </c>
    </row>
    <row r="3371" spans="1:13">
      <c r="A3371" s="189" t="s">
        <v>1808</v>
      </c>
      <c r="B3371" s="189"/>
      <c r="C3371" s="189" t="s">
        <v>5743</v>
      </c>
      <c r="D3371" s="190">
        <v>45597</v>
      </c>
      <c r="E3371" s="191">
        <v>45646</v>
      </c>
      <c r="F3371" s="132">
        <v>905.46</v>
      </c>
      <c r="G3371" s="193">
        <v>112120503040</v>
      </c>
      <c r="H3371" s="189" t="s">
        <v>5744</v>
      </c>
      <c r="I3371" s="189" t="s">
        <v>2848</v>
      </c>
      <c r="J3371" s="189" t="s">
        <v>51</v>
      </c>
      <c r="L3371" s="140" t="s">
        <v>755</v>
      </c>
      <c r="M3371" s="139" t="s">
        <v>52</v>
      </c>
    </row>
    <row r="3372" spans="1:13">
      <c r="A3372" s="189" t="s">
        <v>1808</v>
      </c>
      <c r="B3372" s="189"/>
      <c r="C3372" s="189" t="s">
        <v>5745</v>
      </c>
      <c r="D3372" s="190">
        <v>45597</v>
      </c>
      <c r="E3372" s="191">
        <v>45646</v>
      </c>
      <c r="F3372" s="132">
        <v>734.91</v>
      </c>
      <c r="G3372" s="193">
        <v>112120503040</v>
      </c>
      <c r="H3372" s="189" t="s">
        <v>5746</v>
      </c>
      <c r="I3372" s="189" t="s">
        <v>2852</v>
      </c>
      <c r="J3372" s="189" t="s">
        <v>40</v>
      </c>
      <c r="L3372" s="140" t="s">
        <v>755</v>
      </c>
      <c r="M3372" s="139" t="s">
        <v>41</v>
      </c>
    </row>
    <row r="3373" spans="1:13">
      <c r="A3373" s="189" t="s">
        <v>1808</v>
      </c>
      <c r="B3373" s="189"/>
      <c r="C3373" s="189" t="s">
        <v>5747</v>
      </c>
      <c r="D3373" s="190">
        <v>45597</v>
      </c>
      <c r="E3373" s="191">
        <v>45646</v>
      </c>
      <c r="F3373" s="132">
        <v>598.55999999999995</v>
      </c>
      <c r="G3373" s="193">
        <v>112120503040</v>
      </c>
      <c r="H3373" s="189" t="s">
        <v>5748</v>
      </c>
      <c r="I3373" s="189" t="s">
        <v>2856</v>
      </c>
      <c r="J3373" s="189" t="s">
        <v>47</v>
      </c>
      <c r="L3373" s="140" t="s">
        <v>755</v>
      </c>
      <c r="M3373" s="139" t="s">
        <v>48</v>
      </c>
    </row>
    <row r="3374" spans="1:13">
      <c r="A3374" s="189" t="s">
        <v>1808</v>
      </c>
      <c r="B3374" s="189"/>
      <c r="C3374" s="189" t="s">
        <v>5749</v>
      </c>
      <c r="D3374" s="190">
        <v>45597</v>
      </c>
      <c r="E3374" s="191">
        <v>45646</v>
      </c>
      <c r="F3374" s="132">
        <v>1744.8</v>
      </c>
      <c r="G3374" s="193">
        <v>112120503040</v>
      </c>
      <c r="H3374" s="189" t="s">
        <v>5750</v>
      </c>
      <c r="I3374" s="189" t="s">
        <v>2860</v>
      </c>
      <c r="J3374" s="189" t="s">
        <v>375</v>
      </c>
      <c r="L3374" s="140" t="s">
        <v>755</v>
      </c>
      <c r="M3374" s="139" t="s">
        <v>376</v>
      </c>
    </row>
    <row r="3375" spans="1:13">
      <c r="A3375" s="189" t="s">
        <v>1808</v>
      </c>
      <c r="B3375" s="189"/>
      <c r="C3375" s="189" t="s">
        <v>5751</v>
      </c>
      <c r="D3375" s="190">
        <v>45597</v>
      </c>
      <c r="E3375" s="191">
        <v>45646</v>
      </c>
      <c r="F3375" s="132">
        <v>3816.08</v>
      </c>
      <c r="G3375" s="193">
        <v>112120503040</v>
      </c>
      <c r="H3375" s="189" t="s">
        <v>5752</v>
      </c>
      <c r="I3375" s="189" t="s">
        <v>2862</v>
      </c>
      <c r="J3375" s="189" t="s">
        <v>421</v>
      </c>
      <c r="L3375" s="140" t="s">
        <v>755</v>
      </c>
      <c r="M3375" s="139" t="s">
        <v>422</v>
      </c>
    </row>
    <row r="3376" spans="1:13">
      <c r="A3376" s="189" t="s">
        <v>1808</v>
      </c>
      <c r="B3376" s="189"/>
      <c r="C3376" s="189" t="s">
        <v>5753</v>
      </c>
      <c r="D3376" s="190">
        <v>45597</v>
      </c>
      <c r="E3376" s="191">
        <v>45646</v>
      </c>
      <c r="F3376" s="132">
        <v>2037.32</v>
      </c>
      <c r="G3376" s="193">
        <v>112120503040</v>
      </c>
      <c r="H3376" s="189" t="s">
        <v>5754</v>
      </c>
      <c r="I3376" s="189" t="s">
        <v>2864</v>
      </c>
      <c r="J3376" s="189" t="s">
        <v>429</v>
      </c>
      <c r="L3376" s="140" t="s">
        <v>755</v>
      </c>
      <c r="M3376" s="139" t="s">
        <v>430</v>
      </c>
    </row>
    <row r="3377" spans="1:13">
      <c r="A3377" s="189" t="s">
        <v>1808</v>
      </c>
      <c r="B3377" s="189"/>
      <c r="C3377" s="189" t="s">
        <v>5755</v>
      </c>
      <c r="D3377" s="190">
        <v>45597</v>
      </c>
      <c r="E3377" s="191">
        <v>45646</v>
      </c>
      <c r="F3377" s="132">
        <v>461.23</v>
      </c>
      <c r="G3377" s="193">
        <v>112120503040</v>
      </c>
      <c r="H3377" s="189" t="s">
        <v>5756</v>
      </c>
      <c r="I3377" s="189" t="s">
        <v>2866</v>
      </c>
      <c r="J3377" s="189" t="s">
        <v>433</v>
      </c>
      <c r="L3377" s="140" t="s">
        <v>755</v>
      </c>
      <c r="M3377" s="139" t="s">
        <v>434</v>
      </c>
    </row>
    <row r="3378" spans="1:13">
      <c r="A3378" s="189" t="s">
        <v>1808</v>
      </c>
      <c r="B3378" s="189"/>
      <c r="C3378" s="189" t="s">
        <v>5757</v>
      </c>
      <c r="D3378" s="190">
        <v>45597</v>
      </c>
      <c r="E3378" s="191">
        <v>45646</v>
      </c>
      <c r="F3378" s="132">
        <v>1615.67</v>
      </c>
      <c r="G3378" s="193">
        <v>112120503040</v>
      </c>
      <c r="H3378" s="189" t="s">
        <v>5758</v>
      </c>
      <c r="I3378" s="189" t="s">
        <v>2868</v>
      </c>
      <c r="J3378" s="189" t="s">
        <v>437</v>
      </c>
      <c r="L3378" s="140" t="s">
        <v>755</v>
      </c>
      <c r="M3378" s="139" t="s">
        <v>438</v>
      </c>
    </row>
    <row r="3379" spans="1:13">
      <c r="A3379" s="189" t="s">
        <v>1808</v>
      </c>
      <c r="B3379" s="189"/>
      <c r="C3379" s="189" t="s">
        <v>5759</v>
      </c>
      <c r="D3379" s="190">
        <v>45597</v>
      </c>
      <c r="E3379" s="191">
        <v>45646</v>
      </c>
      <c r="F3379" s="132">
        <v>461.23</v>
      </c>
      <c r="G3379" s="193">
        <v>112120503040</v>
      </c>
      <c r="H3379" s="189" t="s">
        <v>5760</v>
      </c>
      <c r="I3379" s="189" t="s">
        <v>2870</v>
      </c>
      <c r="J3379" s="189" t="s">
        <v>443</v>
      </c>
      <c r="L3379" s="140" t="s">
        <v>755</v>
      </c>
      <c r="M3379" s="139" t="s">
        <v>444</v>
      </c>
    </row>
    <row r="3380" spans="1:13">
      <c r="A3380" s="189" t="s">
        <v>1808</v>
      </c>
      <c r="B3380" s="189"/>
      <c r="C3380" s="189" t="s">
        <v>5761</v>
      </c>
      <c r="D3380" s="190">
        <v>45597</v>
      </c>
      <c r="E3380" s="191">
        <v>45646</v>
      </c>
      <c r="F3380" s="132">
        <v>461.23</v>
      </c>
      <c r="G3380" s="193">
        <v>112120503040</v>
      </c>
      <c r="H3380" s="189" t="s">
        <v>5762</v>
      </c>
      <c r="I3380" s="189" t="s">
        <v>2872</v>
      </c>
      <c r="J3380" s="189" t="s">
        <v>389</v>
      </c>
      <c r="L3380" s="140" t="s">
        <v>755</v>
      </c>
      <c r="M3380" s="139" t="s">
        <v>390</v>
      </c>
    </row>
    <row r="3381" spans="1:13">
      <c r="A3381" s="189" t="s">
        <v>1808</v>
      </c>
      <c r="B3381" s="189"/>
      <c r="C3381" s="189" t="s">
        <v>5763</v>
      </c>
      <c r="D3381" s="190">
        <v>45597</v>
      </c>
      <c r="E3381" s="191">
        <v>45646</v>
      </c>
      <c r="F3381" s="132">
        <v>461.23</v>
      </c>
      <c r="G3381" s="193">
        <v>112120503040</v>
      </c>
      <c r="H3381" s="189" t="s">
        <v>5764</v>
      </c>
      <c r="I3381" s="189" t="s">
        <v>2874</v>
      </c>
      <c r="J3381" s="189" t="s">
        <v>431</v>
      </c>
      <c r="L3381" s="140" t="s">
        <v>755</v>
      </c>
      <c r="M3381" s="139" t="s">
        <v>432</v>
      </c>
    </row>
    <row r="3382" spans="1:13">
      <c r="A3382" s="189" t="s">
        <v>1808</v>
      </c>
      <c r="B3382" s="189"/>
      <c r="C3382" s="189" t="s">
        <v>5765</v>
      </c>
      <c r="D3382" s="190">
        <v>45597</v>
      </c>
      <c r="E3382" s="191">
        <v>45646</v>
      </c>
      <c r="F3382" s="132">
        <v>518.42999999999995</v>
      </c>
      <c r="G3382" s="193">
        <v>112120503040</v>
      </c>
      <c r="H3382" s="189" t="s">
        <v>5766</v>
      </c>
      <c r="I3382" s="189" t="s">
        <v>2876</v>
      </c>
      <c r="J3382" s="189" t="s">
        <v>395</v>
      </c>
      <c r="L3382" s="140" t="s">
        <v>755</v>
      </c>
      <c r="M3382" s="139" t="s">
        <v>396</v>
      </c>
    </row>
    <row r="3383" spans="1:13">
      <c r="A3383" s="189" t="s">
        <v>1808</v>
      </c>
      <c r="B3383" s="189"/>
      <c r="C3383" s="189" t="s">
        <v>5767</v>
      </c>
      <c r="D3383" s="190">
        <v>45597</v>
      </c>
      <c r="E3383" s="191">
        <v>45646</v>
      </c>
      <c r="F3383" s="132">
        <v>461.23</v>
      </c>
      <c r="G3383" s="193">
        <v>112120503040</v>
      </c>
      <c r="H3383" s="189" t="s">
        <v>5768</v>
      </c>
      <c r="I3383" s="189" t="s">
        <v>2878</v>
      </c>
      <c r="J3383" s="189" t="s">
        <v>413</v>
      </c>
      <c r="L3383" s="140" t="s">
        <v>755</v>
      </c>
      <c r="M3383" s="139" t="s">
        <v>414</v>
      </c>
    </row>
    <row r="3384" spans="1:13">
      <c r="A3384" s="189" t="s">
        <v>1808</v>
      </c>
      <c r="B3384" s="189"/>
      <c r="C3384" s="189" t="s">
        <v>5769</v>
      </c>
      <c r="D3384" s="190">
        <v>45597</v>
      </c>
      <c r="E3384" s="191">
        <v>45646</v>
      </c>
      <c r="F3384" s="132">
        <v>518.42999999999995</v>
      </c>
      <c r="G3384" s="193">
        <v>112120503040</v>
      </c>
      <c r="H3384" s="189" t="s">
        <v>5770</v>
      </c>
      <c r="I3384" s="189" t="s">
        <v>2880</v>
      </c>
      <c r="J3384" s="189" t="s">
        <v>427</v>
      </c>
      <c r="L3384" s="140" t="s">
        <v>755</v>
      </c>
      <c r="M3384" s="139" t="s">
        <v>428</v>
      </c>
    </row>
    <row r="3385" spans="1:13">
      <c r="A3385" s="189" t="s">
        <v>1808</v>
      </c>
      <c r="B3385" s="189"/>
      <c r="C3385" s="189" t="s">
        <v>5771</v>
      </c>
      <c r="D3385" s="190">
        <v>45597</v>
      </c>
      <c r="E3385" s="191">
        <v>45646</v>
      </c>
      <c r="F3385" s="132">
        <v>461.23</v>
      </c>
      <c r="G3385" s="193">
        <v>112120503040</v>
      </c>
      <c r="H3385" s="189" t="s">
        <v>5772</v>
      </c>
      <c r="I3385" s="189" t="s">
        <v>2882</v>
      </c>
      <c r="J3385" s="189" t="s">
        <v>387</v>
      </c>
      <c r="L3385" s="140" t="s">
        <v>755</v>
      </c>
      <c r="M3385" s="139" t="s">
        <v>388</v>
      </c>
    </row>
    <row r="3386" spans="1:13">
      <c r="A3386" s="189" t="s">
        <v>1808</v>
      </c>
      <c r="B3386" s="189"/>
      <c r="C3386" s="189" t="s">
        <v>5773</v>
      </c>
      <c r="D3386" s="190">
        <v>45597</v>
      </c>
      <c r="E3386" s="191">
        <v>45646</v>
      </c>
      <c r="F3386" s="132">
        <v>438.08</v>
      </c>
      <c r="G3386" s="193">
        <v>112120503040</v>
      </c>
      <c r="H3386" s="189" t="s">
        <v>5774</v>
      </c>
      <c r="I3386" s="189" t="s">
        <v>2884</v>
      </c>
      <c r="J3386" s="189" t="s">
        <v>475</v>
      </c>
      <c r="L3386" s="140" t="s">
        <v>755</v>
      </c>
      <c r="M3386" s="139" t="s">
        <v>476</v>
      </c>
    </row>
    <row r="3387" spans="1:13">
      <c r="A3387" s="189" t="s">
        <v>1808</v>
      </c>
      <c r="B3387" s="189"/>
      <c r="C3387" s="189" t="s">
        <v>5775</v>
      </c>
      <c r="D3387" s="190">
        <v>45566</v>
      </c>
      <c r="E3387" s="191">
        <v>45646</v>
      </c>
      <c r="F3387" s="132">
        <v>900.4</v>
      </c>
      <c r="G3387" s="193">
        <v>112120503040</v>
      </c>
      <c r="H3387" s="189" t="s">
        <v>5776</v>
      </c>
      <c r="I3387" s="189" t="s">
        <v>3482</v>
      </c>
      <c r="J3387" s="189" t="s">
        <v>195</v>
      </c>
      <c r="L3387" s="140" t="s">
        <v>755</v>
      </c>
      <c r="M3387" s="139" t="s">
        <v>196</v>
      </c>
    </row>
    <row r="3388" spans="1:13">
      <c r="A3388" s="189" t="s">
        <v>1808</v>
      </c>
      <c r="B3388" s="189"/>
      <c r="C3388" s="189" t="s">
        <v>5777</v>
      </c>
      <c r="D3388" s="190">
        <v>45597</v>
      </c>
      <c r="E3388" s="191">
        <v>45646</v>
      </c>
      <c r="F3388" s="132">
        <v>1792.14</v>
      </c>
      <c r="G3388" s="193">
        <v>112120503040</v>
      </c>
      <c r="H3388" s="189" t="s">
        <v>5778</v>
      </c>
      <c r="I3388" s="189" t="s">
        <v>3460</v>
      </c>
      <c r="J3388" s="189" t="s">
        <v>177</v>
      </c>
      <c r="L3388" s="140" t="s">
        <v>755</v>
      </c>
      <c r="M3388" s="139" t="s">
        <v>178</v>
      </c>
    </row>
    <row r="3389" spans="1:13">
      <c r="A3389" s="189" t="s">
        <v>1808</v>
      </c>
      <c r="B3389" s="189"/>
      <c r="C3389" s="189" t="s">
        <v>5777</v>
      </c>
      <c r="D3389" s="190">
        <v>45597</v>
      </c>
      <c r="E3389" s="191">
        <v>45646</v>
      </c>
      <c r="F3389" s="132">
        <v>1568.12</v>
      </c>
      <c r="G3389" s="193">
        <v>112120503040</v>
      </c>
      <c r="H3389" s="189" t="s">
        <v>5778</v>
      </c>
      <c r="I3389" s="189" t="s">
        <v>3460</v>
      </c>
      <c r="J3389" s="189" t="s">
        <v>177</v>
      </c>
      <c r="L3389" s="140" t="s">
        <v>755</v>
      </c>
      <c r="M3389" s="139" t="s">
        <v>178</v>
      </c>
    </row>
    <row r="3390" spans="1:13">
      <c r="A3390" s="189" t="s">
        <v>1808</v>
      </c>
      <c r="B3390" s="189"/>
      <c r="C3390" s="189" t="s">
        <v>5779</v>
      </c>
      <c r="D3390" s="190">
        <v>45597</v>
      </c>
      <c r="E3390" s="191">
        <v>45646</v>
      </c>
      <c r="F3390" s="132">
        <v>1085.67</v>
      </c>
      <c r="G3390" s="193">
        <v>112120503040</v>
      </c>
      <c r="H3390" s="189" t="s">
        <v>5780</v>
      </c>
      <c r="I3390" s="189" t="s">
        <v>3462</v>
      </c>
      <c r="J3390" s="189" t="s">
        <v>181</v>
      </c>
      <c r="L3390" s="140" t="s">
        <v>755</v>
      </c>
      <c r="M3390" s="139" t="s">
        <v>182</v>
      </c>
    </row>
    <row r="3391" spans="1:13">
      <c r="A3391" s="189" t="s">
        <v>1808</v>
      </c>
      <c r="B3391" s="189"/>
      <c r="C3391" s="189" t="s">
        <v>5779</v>
      </c>
      <c r="D3391" s="190">
        <v>45597</v>
      </c>
      <c r="E3391" s="191">
        <v>45646</v>
      </c>
      <c r="F3391" s="132">
        <v>949.97</v>
      </c>
      <c r="G3391" s="193">
        <v>112120503040</v>
      </c>
      <c r="H3391" s="189" t="s">
        <v>5780</v>
      </c>
      <c r="I3391" s="189" t="s">
        <v>3462</v>
      </c>
      <c r="J3391" s="189" t="s">
        <v>181</v>
      </c>
      <c r="L3391" s="140" t="s">
        <v>755</v>
      </c>
      <c r="M3391" s="139" t="s">
        <v>182</v>
      </c>
    </row>
    <row r="3392" spans="1:13">
      <c r="A3392" s="189" t="s">
        <v>1808</v>
      </c>
      <c r="B3392" s="189"/>
      <c r="C3392" s="189" t="s">
        <v>5781</v>
      </c>
      <c r="D3392" s="190">
        <v>45597</v>
      </c>
      <c r="E3392" s="191">
        <v>45646</v>
      </c>
      <c r="F3392" s="132">
        <v>4021.04</v>
      </c>
      <c r="G3392" s="193">
        <v>112120503040</v>
      </c>
      <c r="H3392" s="189" t="s">
        <v>5782</v>
      </c>
      <c r="I3392" s="189" t="s">
        <v>3463</v>
      </c>
      <c r="J3392" s="189" t="s">
        <v>183</v>
      </c>
      <c r="L3392" s="140" t="s">
        <v>755</v>
      </c>
      <c r="M3392" s="139" t="s">
        <v>184</v>
      </c>
    </row>
    <row r="3393" spans="1:13">
      <c r="A3393" s="189" t="s">
        <v>1808</v>
      </c>
      <c r="B3393" s="189"/>
      <c r="C3393" s="189" t="s">
        <v>5781</v>
      </c>
      <c r="D3393" s="190">
        <v>45597</v>
      </c>
      <c r="E3393" s="191">
        <v>45646</v>
      </c>
      <c r="F3393" s="132">
        <v>3518.41</v>
      </c>
      <c r="G3393" s="193">
        <v>112120503040</v>
      </c>
      <c r="H3393" s="189" t="s">
        <v>5782</v>
      </c>
      <c r="I3393" s="189" t="s">
        <v>3463</v>
      </c>
      <c r="J3393" s="189" t="s">
        <v>183</v>
      </c>
      <c r="L3393" s="140" t="s">
        <v>755</v>
      </c>
      <c r="M3393" s="139" t="s">
        <v>184</v>
      </c>
    </row>
    <row r="3394" spans="1:13">
      <c r="A3394" s="189" t="s">
        <v>1808</v>
      </c>
      <c r="B3394" s="189"/>
      <c r="C3394" s="189" t="s">
        <v>5783</v>
      </c>
      <c r="D3394" s="190">
        <v>45597</v>
      </c>
      <c r="E3394" s="191">
        <v>45646</v>
      </c>
      <c r="F3394" s="132">
        <v>1726.91</v>
      </c>
      <c r="G3394" s="193">
        <v>112120503040</v>
      </c>
      <c r="H3394" s="189" t="s">
        <v>5784</v>
      </c>
      <c r="I3394" s="189" t="s">
        <v>3464</v>
      </c>
      <c r="J3394" s="189" t="s">
        <v>179</v>
      </c>
      <c r="L3394" s="140" t="s">
        <v>755</v>
      </c>
      <c r="M3394" s="139" t="s">
        <v>180</v>
      </c>
    </row>
    <row r="3395" spans="1:13">
      <c r="A3395" s="189" t="s">
        <v>1808</v>
      </c>
      <c r="B3395" s="189"/>
      <c r="C3395" s="189" t="s">
        <v>5783</v>
      </c>
      <c r="D3395" s="190">
        <v>45597</v>
      </c>
      <c r="E3395" s="191">
        <v>45646</v>
      </c>
      <c r="F3395" s="132">
        <v>1511.05</v>
      </c>
      <c r="G3395" s="193">
        <v>112120503040</v>
      </c>
      <c r="H3395" s="189" t="s">
        <v>5784</v>
      </c>
      <c r="I3395" s="189" t="s">
        <v>3464</v>
      </c>
      <c r="J3395" s="189" t="s">
        <v>179</v>
      </c>
      <c r="L3395" s="140" t="s">
        <v>755</v>
      </c>
      <c r="M3395" s="139" t="s">
        <v>180</v>
      </c>
    </row>
    <row r="3396" spans="1:13">
      <c r="A3396" s="189" t="s">
        <v>1808</v>
      </c>
      <c r="B3396" s="189"/>
      <c r="C3396" s="189" t="s">
        <v>5785</v>
      </c>
      <c r="D3396" s="190">
        <v>45597</v>
      </c>
      <c r="E3396" s="191">
        <v>45646</v>
      </c>
      <c r="F3396" s="132">
        <v>467.69</v>
      </c>
      <c r="G3396" s="193">
        <v>112120503040</v>
      </c>
      <c r="H3396" s="189" t="s">
        <v>5786</v>
      </c>
      <c r="I3396" s="189" t="s">
        <v>3467</v>
      </c>
      <c r="J3396" s="189" t="s">
        <v>185</v>
      </c>
      <c r="L3396" s="140" t="s">
        <v>755</v>
      </c>
      <c r="M3396" s="139" t="s">
        <v>186</v>
      </c>
    </row>
    <row r="3397" spans="1:13">
      <c r="A3397" s="189" t="s">
        <v>1808</v>
      </c>
      <c r="B3397" s="189"/>
      <c r="C3397" s="189" t="s">
        <v>5785</v>
      </c>
      <c r="D3397" s="190">
        <v>45597</v>
      </c>
      <c r="E3397" s="191">
        <v>45646</v>
      </c>
      <c r="F3397" s="132">
        <v>409.23</v>
      </c>
      <c r="G3397" s="193">
        <v>112120503040</v>
      </c>
      <c r="H3397" s="189" t="s">
        <v>5786</v>
      </c>
      <c r="I3397" s="189" t="s">
        <v>4388</v>
      </c>
      <c r="J3397" s="189" t="s">
        <v>185</v>
      </c>
      <c r="L3397" s="140" t="s">
        <v>755</v>
      </c>
      <c r="M3397" s="139" t="s">
        <v>186</v>
      </c>
    </row>
    <row r="3398" spans="1:13">
      <c r="A3398" s="189" t="s">
        <v>1808</v>
      </c>
      <c r="B3398" s="189"/>
      <c r="C3398" s="189" t="s">
        <v>5787</v>
      </c>
      <c r="D3398" s="190">
        <v>45597</v>
      </c>
      <c r="E3398" s="191">
        <v>45646</v>
      </c>
      <c r="F3398" s="132">
        <v>540.47</v>
      </c>
      <c r="G3398" s="193">
        <v>112120503040</v>
      </c>
      <c r="H3398" s="189" t="s">
        <v>5788</v>
      </c>
      <c r="I3398" s="189" t="s">
        <v>3470</v>
      </c>
      <c r="J3398" s="189" t="s">
        <v>187</v>
      </c>
      <c r="L3398" s="140" t="s">
        <v>755</v>
      </c>
      <c r="M3398" s="139" t="s">
        <v>188</v>
      </c>
    </row>
    <row r="3399" spans="1:13">
      <c r="A3399" s="189" t="s">
        <v>1808</v>
      </c>
      <c r="B3399" s="189"/>
      <c r="C3399" s="189" t="s">
        <v>5787</v>
      </c>
      <c r="D3399" s="190">
        <v>45597</v>
      </c>
      <c r="E3399" s="191">
        <v>45646</v>
      </c>
      <c r="F3399" s="132">
        <v>472.92</v>
      </c>
      <c r="G3399" s="193">
        <v>112120503040</v>
      </c>
      <c r="H3399" s="189" t="s">
        <v>5788</v>
      </c>
      <c r="I3399" s="189" t="s">
        <v>4184</v>
      </c>
      <c r="J3399" s="189" t="s">
        <v>187</v>
      </c>
      <c r="L3399" s="140" t="s">
        <v>755</v>
      </c>
      <c r="M3399" s="139" t="s">
        <v>188</v>
      </c>
    </row>
    <row r="3400" spans="1:13">
      <c r="A3400" s="189" t="s">
        <v>1808</v>
      </c>
      <c r="B3400" s="189"/>
      <c r="C3400" s="189" t="s">
        <v>5789</v>
      </c>
      <c r="D3400" s="190">
        <v>45597</v>
      </c>
      <c r="E3400" s="191">
        <v>45646</v>
      </c>
      <c r="F3400" s="132">
        <v>455.93</v>
      </c>
      <c r="G3400" s="193">
        <v>112120503040</v>
      </c>
      <c r="H3400" s="189" t="s">
        <v>5790</v>
      </c>
      <c r="I3400" s="189" t="s">
        <v>3474</v>
      </c>
      <c r="J3400" s="189" t="s">
        <v>189</v>
      </c>
      <c r="L3400" s="140" t="s">
        <v>755</v>
      </c>
      <c r="M3400" s="139" t="s">
        <v>190</v>
      </c>
    </row>
    <row r="3401" spans="1:13">
      <c r="A3401" s="189" t="s">
        <v>1808</v>
      </c>
      <c r="B3401" s="189"/>
      <c r="C3401" s="189" t="s">
        <v>5789</v>
      </c>
      <c r="D3401" s="190">
        <v>45597</v>
      </c>
      <c r="E3401" s="191">
        <v>45646</v>
      </c>
      <c r="F3401" s="132">
        <v>398.93</v>
      </c>
      <c r="G3401" s="193">
        <v>112120503040</v>
      </c>
      <c r="H3401" s="189" t="s">
        <v>5790</v>
      </c>
      <c r="I3401" s="189" t="s">
        <v>3474</v>
      </c>
      <c r="J3401" s="189" t="s">
        <v>189</v>
      </c>
      <c r="L3401" s="140" t="s">
        <v>755</v>
      </c>
      <c r="M3401" s="139" t="s">
        <v>190</v>
      </c>
    </row>
    <row r="3402" spans="1:13">
      <c r="A3402" s="189" t="s">
        <v>1808</v>
      </c>
      <c r="B3402" s="189"/>
      <c r="C3402" s="189" t="s">
        <v>5791</v>
      </c>
      <c r="D3402" s="190">
        <v>45597</v>
      </c>
      <c r="E3402" s="191">
        <v>45646</v>
      </c>
      <c r="F3402" s="132">
        <v>256.86</v>
      </c>
      <c r="G3402" s="193">
        <v>112120503040</v>
      </c>
      <c r="H3402" s="189" t="s">
        <v>5792</v>
      </c>
      <c r="I3402" s="189" t="s">
        <v>3476</v>
      </c>
      <c r="J3402" s="189" t="s">
        <v>191</v>
      </c>
      <c r="L3402" s="140" t="s">
        <v>755</v>
      </c>
      <c r="M3402" s="139" t="s">
        <v>192</v>
      </c>
    </row>
    <row r="3403" spans="1:13">
      <c r="A3403" s="189" t="s">
        <v>1808</v>
      </c>
      <c r="B3403" s="189"/>
      <c r="C3403" s="189" t="s">
        <v>5791</v>
      </c>
      <c r="D3403" s="190">
        <v>45597</v>
      </c>
      <c r="E3403" s="191">
        <v>45646</v>
      </c>
      <c r="F3403" s="132">
        <v>224.75</v>
      </c>
      <c r="G3403" s="193">
        <v>112120503040</v>
      </c>
      <c r="H3403" s="189" t="s">
        <v>5792</v>
      </c>
      <c r="I3403" s="189" t="s">
        <v>4119</v>
      </c>
      <c r="J3403" s="189" t="s">
        <v>191</v>
      </c>
      <c r="L3403" s="140" t="s">
        <v>755</v>
      </c>
      <c r="M3403" s="139" t="s">
        <v>192</v>
      </c>
    </row>
    <row r="3404" spans="1:13">
      <c r="A3404" s="189" t="s">
        <v>1808</v>
      </c>
      <c r="B3404" s="189"/>
      <c r="C3404" s="189" t="s">
        <v>5793</v>
      </c>
      <c r="D3404" s="190">
        <v>45597</v>
      </c>
      <c r="E3404" s="191">
        <v>45646</v>
      </c>
      <c r="F3404" s="132">
        <v>322.7</v>
      </c>
      <c r="G3404" s="193">
        <v>112120503040</v>
      </c>
      <c r="H3404" s="189" t="s">
        <v>5794</v>
      </c>
      <c r="I3404" s="189" t="s">
        <v>3478</v>
      </c>
      <c r="J3404" s="189" t="s">
        <v>183</v>
      </c>
      <c r="L3404" s="140" t="s">
        <v>755</v>
      </c>
      <c r="M3404" s="139" t="s">
        <v>184</v>
      </c>
    </row>
    <row r="3405" spans="1:13">
      <c r="A3405" s="189" t="s">
        <v>1808</v>
      </c>
      <c r="B3405" s="189"/>
      <c r="C3405" s="189" t="s">
        <v>5793</v>
      </c>
      <c r="D3405" s="190">
        <v>45597</v>
      </c>
      <c r="E3405" s="191">
        <v>45646</v>
      </c>
      <c r="F3405" s="132">
        <v>282.36</v>
      </c>
      <c r="G3405" s="193">
        <v>112120503040</v>
      </c>
      <c r="H3405" s="189" t="s">
        <v>5794</v>
      </c>
      <c r="I3405" s="189" t="s">
        <v>4391</v>
      </c>
      <c r="J3405" s="189" t="s">
        <v>501</v>
      </c>
      <c r="L3405" s="140" t="s">
        <v>755</v>
      </c>
      <c r="M3405" s="139" t="s">
        <v>502</v>
      </c>
    </row>
    <row r="3406" spans="1:13">
      <c r="A3406" s="189" t="s">
        <v>1808</v>
      </c>
      <c r="B3406" s="189"/>
      <c r="C3406" s="189" t="s">
        <v>5795</v>
      </c>
      <c r="D3406" s="190">
        <v>45597</v>
      </c>
      <c r="E3406" s="191">
        <v>45646</v>
      </c>
      <c r="F3406" s="132">
        <v>448.41</v>
      </c>
      <c r="G3406" s="193">
        <v>112120503040</v>
      </c>
      <c r="H3406" s="189" t="s">
        <v>5796</v>
      </c>
      <c r="I3406" s="189" t="s">
        <v>3480</v>
      </c>
      <c r="J3406" s="189" t="s">
        <v>193</v>
      </c>
      <c r="L3406" s="140" t="s">
        <v>755</v>
      </c>
      <c r="M3406" s="139" t="s">
        <v>194</v>
      </c>
    </row>
    <row r="3407" spans="1:13">
      <c r="A3407" s="189" t="s">
        <v>1808</v>
      </c>
      <c r="B3407" s="189"/>
      <c r="C3407" s="189" t="s">
        <v>5795</v>
      </c>
      <c r="D3407" s="190">
        <v>45597</v>
      </c>
      <c r="E3407" s="191">
        <v>45646</v>
      </c>
      <c r="F3407" s="132">
        <v>392.36</v>
      </c>
      <c r="G3407" s="193">
        <v>112120503040</v>
      </c>
      <c r="H3407" s="189" t="s">
        <v>5796</v>
      </c>
      <c r="I3407" s="189" t="s">
        <v>3480</v>
      </c>
      <c r="J3407" s="189" t="s">
        <v>193</v>
      </c>
      <c r="L3407" s="140" t="s">
        <v>755</v>
      </c>
      <c r="M3407" s="139" t="s">
        <v>194</v>
      </c>
    </row>
    <row r="3408" spans="1:13">
      <c r="A3408" s="189" t="s">
        <v>1808</v>
      </c>
      <c r="B3408" s="189"/>
      <c r="C3408" s="189" t="s">
        <v>5797</v>
      </c>
      <c r="D3408" s="190">
        <v>45597</v>
      </c>
      <c r="E3408" s="191">
        <v>45646</v>
      </c>
      <c r="F3408" s="132">
        <v>480.6</v>
      </c>
      <c r="G3408" s="193">
        <v>112120503040</v>
      </c>
      <c r="H3408" s="189" t="s">
        <v>5798</v>
      </c>
      <c r="I3408" s="189" t="s">
        <v>3482</v>
      </c>
      <c r="J3408" s="189" t="s">
        <v>195</v>
      </c>
      <c r="L3408" s="140" t="s">
        <v>755</v>
      </c>
      <c r="M3408" s="139" t="s">
        <v>196</v>
      </c>
    </row>
    <row r="3409" spans="1:13">
      <c r="A3409" s="189" t="s">
        <v>1808</v>
      </c>
      <c r="B3409" s="189"/>
      <c r="C3409" s="189" t="s">
        <v>5797</v>
      </c>
      <c r="D3409" s="190">
        <v>45597</v>
      </c>
      <c r="E3409" s="191">
        <v>45646</v>
      </c>
      <c r="F3409" s="132">
        <v>420.53</v>
      </c>
      <c r="G3409" s="193">
        <v>112120503040</v>
      </c>
      <c r="H3409" s="189" t="s">
        <v>5798</v>
      </c>
      <c r="I3409" s="189" t="s">
        <v>4226</v>
      </c>
      <c r="J3409" s="189" t="s">
        <v>195</v>
      </c>
      <c r="L3409" s="140" t="s">
        <v>755</v>
      </c>
      <c r="M3409" s="139" t="s">
        <v>196</v>
      </c>
    </row>
    <row r="3410" spans="1:13">
      <c r="A3410" s="189" t="s">
        <v>1808</v>
      </c>
      <c r="B3410" s="189"/>
      <c r="C3410" s="189" t="s">
        <v>5799</v>
      </c>
      <c r="D3410" s="190">
        <v>45597</v>
      </c>
      <c r="E3410" s="191">
        <v>45646</v>
      </c>
      <c r="F3410" s="132">
        <v>8219.52</v>
      </c>
      <c r="G3410" s="193">
        <v>112120503040</v>
      </c>
      <c r="H3410" s="189" t="s">
        <v>5800</v>
      </c>
      <c r="I3410" s="189" t="s">
        <v>3465</v>
      </c>
      <c r="J3410" s="189" t="s">
        <v>175</v>
      </c>
      <c r="L3410" s="140" t="s">
        <v>755</v>
      </c>
      <c r="M3410" s="139" t="s">
        <v>176</v>
      </c>
    </row>
    <row r="3411" spans="1:13">
      <c r="A3411" s="189" t="s">
        <v>1808</v>
      </c>
      <c r="B3411" s="189"/>
      <c r="C3411" s="189" t="s">
        <v>5799</v>
      </c>
      <c r="D3411" s="190">
        <v>45597</v>
      </c>
      <c r="E3411" s="191">
        <v>45646</v>
      </c>
      <c r="F3411" s="132">
        <v>7192.08</v>
      </c>
      <c r="G3411" s="193">
        <v>112120503040</v>
      </c>
      <c r="H3411" s="189" t="s">
        <v>5800</v>
      </c>
      <c r="I3411" s="189" t="s">
        <v>3465</v>
      </c>
      <c r="J3411" s="189" t="s">
        <v>175</v>
      </c>
      <c r="L3411" s="140" t="s">
        <v>755</v>
      </c>
      <c r="M3411" s="139" t="s">
        <v>176</v>
      </c>
    </row>
    <row r="3412" spans="1:13">
      <c r="A3412" s="189" t="s">
        <v>1808</v>
      </c>
      <c r="B3412" s="189"/>
      <c r="C3412" s="189" t="s">
        <v>5801</v>
      </c>
      <c r="D3412" s="190">
        <v>45597</v>
      </c>
      <c r="E3412" s="191">
        <v>45646</v>
      </c>
      <c r="F3412" s="132">
        <v>300.63</v>
      </c>
      <c r="G3412" s="193">
        <v>112120503040</v>
      </c>
      <c r="H3412" s="189" t="s">
        <v>5802</v>
      </c>
      <c r="I3412" s="189" t="s">
        <v>3472</v>
      </c>
      <c r="J3412" s="189" t="s">
        <v>173</v>
      </c>
      <c r="L3412" s="140" t="s">
        <v>755</v>
      </c>
      <c r="M3412" s="139" t="s">
        <v>174</v>
      </c>
    </row>
    <row r="3413" spans="1:13">
      <c r="A3413" s="189" t="s">
        <v>1808</v>
      </c>
      <c r="B3413" s="189"/>
      <c r="C3413" s="189" t="s">
        <v>5801</v>
      </c>
      <c r="D3413" s="190">
        <v>45597</v>
      </c>
      <c r="E3413" s="191">
        <v>45646</v>
      </c>
      <c r="F3413" s="132">
        <v>263.05</v>
      </c>
      <c r="G3413" s="193">
        <v>112120503040</v>
      </c>
      <c r="H3413" s="189" t="s">
        <v>5802</v>
      </c>
      <c r="I3413" s="189" t="s">
        <v>4124</v>
      </c>
      <c r="J3413" s="189" t="s">
        <v>173</v>
      </c>
      <c r="L3413" s="140" t="s">
        <v>755</v>
      </c>
      <c r="M3413" s="139" t="s">
        <v>174</v>
      </c>
    </row>
    <row r="3414" spans="1:13">
      <c r="A3414" s="189" t="s">
        <v>1808</v>
      </c>
      <c r="B3414" s="189"/>
      <c r="C3414" s="189" t="s">
        <v>5803</v>
      </c>
      <c r="D3414" s="190">
        <v>45597</v>
      </c>
      <c r="E3414" s="191">
        <v>45646</v>
      </c>
      <c r="F3414" s="132">
        <v>334.16</v>
      </c>
      <c r="G3414" s="193">
        <v>112120503040</v>
      </c>
      <c r="H3414" s="189" t="s">
        <v>5804</v>
      </c>
      <c r="I3414" s="189" t="s">
        <v>3360</v>
      </c>
      <c r="J3414" s="189" t="s">
        <v>363</v>
      </c>
      <c r="L3414" s="140" t="s">
        <v>755</v>
      </c>
      <c r="M3414" s="139" t="s">
        <v>364</v>
      </c>
    </row>
    <row r="3415" spans="1:13">
      <c r="A3415" s="189" t="s">
        <v>1808</v>
      </c>
      <c r="B3415" s="189"/>
      <c r="C3415" s="189" t="s">
        <v>5805</v>
      </c>
      <c r="D3415" s="190">
        <v>45597</v>
      </c>
      <c r="E3415" s="191">
        <v>45646</v>
      </c>
      <c r="F3415" s="132">
        <v>297.29000000000002</v>
      </c>
      <c r="G3415" s="193">
        <v>112120503040</v>
      </c>
      <c r="H3415" s="189" t="s">
        <v>5806</v>
      </c>
      <c r="I3415" s="189" t="s">
        <v>3362</v>
      </c>
      <c r="J3415" s="189" t="s">
        <v>367</v>
      </c>
      <c r="L3415" s="140" t="s">
        <v>755</v>
      </c>
      <c r="M3415" s="139" t="s">
        <v>368</v>
      </c>
    </row>
    <row r="3416" spans="1:13">
      <c r="A3416" s="189" t="s">
        <v>1808</v>
      </c>
      <c r="B3416" s="189"/>
      <c r="C3416" s="189" t="s">
        <v>5807</v>
      </c>
      <c r="D3416" s="190">
        <v>45597</v>
      </c>
      <c r="E3416" s="191">
        <v>45646</v>
      </c>
      <c r="F3416" s="132">
        <v>297.29000000000002</v>
      </c>
      <c r="G3416" s="193">
        <v>112120503040</v>
      </c>
      <c r="H3416" s="189" t="s">
        <v>5808</v>
      </c>
      <c r="I3416" s="189" t="s">
        <v>3364</v>
      </c>
      <c r="J3416" s="189" t="s">
        <v>381</v>
      </c>
      <c r="L3416" s="140" t="s">
        <v>755</v>
      </c>
      <c r="M3416" s="139" t="s">
        <v>382</v>
      </c>
    </row>
    <row r="3417" spans="1:13">
      <c r="A3417" s="189" t="s">
        <v>1808</v>
      </c>
      <c r="B3417" s="189"/>
      <c r="C3417" s="189" t="s">
        <v>5809</v>
      </c>
      <c r="D3417" s="190">
        <v>45597</v>
      </c>
      <c r="E3417" s="191">
        <v>45646</v>
      </c>
      <c r="F3417" s="132">
        <v>3896.63</v>
      </c>
      <c r="G3417" s="193">
        <v>112120503040</v>
      </c>
      <c r="H3417" s="189" t="s">
        <v>5810</v>
      </c>
      <c r="I3417" s="189" t="s">
        <v>3366</v>
      </c>
      <c r="J3417" s="189" t="s">
        <v>167</v>
      </c>
      <c r="L3417" s="140" t="s">
        <v>755</v>
      </c>
      <c r="M3417" s="139" t="s">
        <v>168</v>
      </c>
    </row>
    <row r="3418" spans="1:13">
      <c r="A3418" s="189" t="s">
        <v>1808</v>
      </c>
      <c r="B3418" s="189"/>
      <c r="C3418" s="189" t="s">
        <v>5811</v>
      </c>
      <c r="D3418" s="190">
        <v>45597</v>
      </c>
      <c r="E3418" s="191">
        <v>45646</v>
      </c>
      <c r="F3418" s="132">
        <v>2060.12</v>
      </c>
      <c r="G3418" s="193">
        <v>112120503040</v>
      </c>
      <c r="H3418" s="189" t="s">
        <v>5812</v>
      </c>
      <c r="I3418" s="189" t="s">
        <v>3368</v>
      </c>
      <c r="J3418" s="189" t="s">
        <v>169</v>
      </c>
      <c r="L3418" s="140" t="s">
        <v>755</v>
      </c>
      <c r="M3418" s="139" t="s">
        <v>170</v>
      </c>
    </row>
    <row r="3419" spans="1:13">
      <c r="A3419" s="189" t="s">
        <v>1808</v>
      </c>
      <c r="B3419" s="189"/>
      <c r="C3419" s="189" t="s">
        <v>5813</v>
      </c>
      <c r="D3419" s="190">
        <v>45597</v>
      </c>
      <c r="E3419" s="191">
        <v>45646</v>
      </c>
      <c r="F3419" s="132">
        <v>858.64</v>
      </c>
      <c r="G3419" s="193">
        <v>112120503040</v>
      </c>
      <c r="H3419" s="189" t="s">
        <v>5814</v>
      </c>
      <c r="I3419" s="189" t="s">
        <v>3370</v>
      </c>
      <c r="J3419" s="189" t="s">
        <v>393</v>
      </c>
      <c r="L3419" s="140" t="s">
        <v>755</v>
      </c>
      <c r="M3419" s="139" t="s">
        <v>394</v>
      </c>
    </row>
    <row r="3420" spans="1:13">
      <c r="A3420" s="189" t="s">
        <v>1808</v>
      </c>
      <c r="B3420" s="189"/>
      <c r="C3420" s="189" t="s">
        <v>5815</v>
      </c>
      <c r="D3420" s="190">
        <v>45597</v>
      </c>
      <c r="E3420" s="191">
        <v>45646</v>
      </c>
      <c r="F3420" s="132">
        <v>645.78</v>
      </c>
      <c r="G3420" s="193">
        <v>112120503040</v>
      </c>
      <c r="H3420" s="189" t="s">
        <v>5816</v>
      </c>
      <c r="I3420" s="189" t="s">
        <v>3372</v>
      </c>
      <c r="J3420" s="189" t="s">
        <v>20</v>
      </c>
      <c r="L3420" s="140" t="s">
        <v>755</v>
      </c>
      <c r="M3420" s="139" t="s">
        <v>21</v>
      </c>
    </row>
    <row r="3421" spans="1:13">
      <c r="A3421" s="189" t="s">
        <v>1808</v>
      </c>
      <c r="B3421" s="189"/>
      <c r="C3421" s="189" t="s">
        <v>5817</v>
      </c>
      <c r="D3421" s="190">
        <v>45597</v>
      </c>
      <c r="E3421" s="191">
        <v>45646</v>
      </c>
      <c r="F3421" s="132">
        <v>297.29000000000002</v>
      </c>
      <c r="G3421" s="193">
        <v>112120503040</v>
      </c>
      <c r="H3421" s="189" t="s">
        <v>5818</v>
      </c>
      <c r="I3421" s="189" t="s">
        <v>3374</v>
      </c>
      <c r="J3421" s="189" t="s">
        <v>411</v>
      </c>
      <c r="L3421" s="140" t="s">
        <v>755</v>
      </c>
      <c r="M3421" s="139" t="s">
        <v>412</v>
      </c>
    </row>
    <row r="3422" spans="1:13">
      <c r="A3422" s="189" t="s">
        <v>1808</v>
      </c>
      <c r="B3422" s="189"/>
      <c r="C3422" s="189" t="s">
        <v>5819</v>
      </c>
      <c r="D3422" s="190">
        <v>45597</v>
      </c>
      <c r="E3422" s="191">
        <v>45646</v>
      </c>
      <c r="F3422" s="132">
        <v>297.29000000000002</v>
      </c>
      <c r="G3422" s="193">
        <v>112120503040</v>
      </c>
      <c r="H3422" s="189" t="s">
        <v>5820</v>
      </c>
      <c r="I3422" s="189" t="s">
        <v>3376</v>
      </c>
      <c r="J3422" s="189" t="s">
        <v>419</v>
      </c>
      <c r="L3422" s="140" t="s">
        <v>755</v>
      </c>
      <c r="M3422" s="139" t="s">
        <v>420</v>
      </c>
    </row>
    <row r="3423" spans="1:13">
      <c r="A3423" s="189" t="s">
        <v>1808</v>
      </c>
      <c r="B3423" s="189"/>
      <c r="C3423" s="189" t="s">
        <v>5821</v>
      </c>
      <c r="D3423" s="190">
        <v>45597</v>
      </c>
      <c r="E3423" s="191">
        <v>45646</v>
      </c>
      <c r="F3423" s="132">
        <v>267.88</v>
      </c>
      <c r="G3423" s="193">
        <v>112120503040</v>
      </c>
      <c r="H3423" s="189" t="s">
        <v>5822</v>
      </c>
      <c r="I3423" s="189" t="s">
        <v>3378</v>
      </c>
      <c r="J3423" s="189" t="s">
        <v>423</v>
      </c>
      <c r="L3423" s="140" t="s">
        <v>755</v>
      </c>
      <c r="M3423" s="139" t="s">
        <v>424</v>
      </c>
    </row>
    <row r="3424" spans="1:13">
      <c r="A3424" s="189" t="s">
        <v>1808</v>
      </c>
      <c r="B3424" s="189"/>
      <c r="C3424" s="189" t="s">
        <v>5823</v>
      </c>
      <c r="D3424" s="190">
        <v>45597</v>
      </c>
      <c r="E3424" s="191">
        <v>45646</v>
      </c>
      <c r="F3424" s="132">
        <v>2222.67</v>
      </c>
      <c r="G3424" s="193">
        <v>112120503040</v>
      </c>
      <c r="H3424" s="189" t="s">
        <v>5824</v>
      </c>
      <c r="I3424" s="189" t="s">
        <v>1864</v>
      </c>
      <c r="J3424" s="189" t="s">
        <v>171</v>
      </c>
      <c r="L3424" s="140" t="s">
        <v>755</v>
      </c>
      <c r="M3424" s="139" t="s">
        <v>172</v>
      </c>
    </row>
    <row r="3425" spans="1:13">
      <c r="A3425" s="189" t="s">
        <v>1808</v>
      </c>
      <c r="B3425" s="189"/>
      <c r="C3425" s="189" t="s">
        <v>5825</v>
      </c>
      <c r="D3425" s="190">
        <v>45597</v>
      </c>
      <c r="E3425" s="191">
        <v>45646</v>
      </c>
      <c r="F3425" s="132">
        <v>297.29000000000002</v>
      </c>
      <c r="G3425" s="193">
        <v>112120503040</v>
      </c>
      <c r="H3425" s="189" t="s">
        <v>5826</v>
      </c>
      <c r="I3425" s="189" t="s">
        <v>3381</v>
      </c>
      <c r="J3425" s="189" t="s">
        <v>445</v>
      </c>
      <c r="L3425" s="140" t="s">
        <v>755</v>
      </c>
      <c r="M3425" s="139" t="s">
        <v>446</v>
      </c>
    </row>
    <row r="3426" spans="1:13">
      <c r="A3426" s="189" t="s">
        <v>1808</v>
      </c>
      <c r="B3426" s="189"/>
      <c r="C3426" s="189" t="s">
        <v>5827</v>
      </c>
      <c r="D3426" s="190">
        <v>45597</v>
      </c>
      <c r="E3426" s="191">
        <v>45646</v>
      </c>
      <c r="F3426" s="132">
        <v>334.16</v>
      </c>
      <c r="G3426" s="193">
        <v>112120503040</v>
      </c>
      <c r="H3426" s="189" t="s">
        <v>5828</v>
      </c>
      <c r="I3426" s="189" t="s">
        <v>3385</v>
      </c>
      <c r="J3426" s="189" t="s">
        <v>447</v>
      </c>
      <c r="L3426" s="140" t="s">
        <v>755</v>
      </c>
      <c r="M3426" s="139" t="s">
        <v>448</v>
      </c>
    </row>
    <row r="3427" spans="1:13">
      <c r="A3427" s="189" t="s">
        <v>1808</v>
      </c>
      <c r="B3427" s="189"/>
      <c r="C3427" s="189" t="s">
        <v>5829</v>
      </c>
      <c r="D3427" s="190">
        <v>45597</v>
      </c>
      <c r="E3427" s="191">
        <v>45646</v>
      </c>
      <c r="F3427" s="132">
        <v>2462.62</v>
      </c>
      <c r="G3427" s="193">
        <v>112120503040</v>
      </c>
      <c r="H3427" s="189" t="s">
        <v>5830</v>
      </c>
      <c r="I3427" s="189" t="s">
        <v>2179</v>
      </c>
      <c r="J3427" s="189" t="s">
        <v>449</v>
      </c>
      <c r="L3427" s="140" t="s">
        <v>755</v>
      </c>
      <c r="M3427" s="139" t="s">
        <v>450</v>
      </c>
    </row>
    <row r="3428" spans="1:13">
      <c r="A3428" s="189" t="s">
        <v>1808</v>
      </c>
      <c r="B3428" s="189"/>
      <c r="C3428" s="189" t="s">
        <v>5831</v>
      </c>
      <c r="D3428" s="190">
        <v>45597</v>
      </c>
      <c r="E3428" s="191">
        <v>45646</v>
      </c>
      <c r="F3428" s="132">
        <v>297.29000000000002</v>
      </c>
      <c r="G3428" s="193">
        <v>112120503040</v>
      </c>
      <c r="H3428" s="189" t="s">
        <v>5832</v>
      </c>
      <c r="I3428" s="189" t="s">
        <v>3388</v>
      </c>
      <c r="J3428" s="189" t="s">
        <v>451</v>
      </c>
      <c r="L3428" s="140" t="s">
        <v>755</v>
      </c>
      <c r="M3428" s="139" t="s">
        <v>452</v>
      </c>
    </row>
    <row r="3429" spans="1:13">
      <c r="A3429" s="189" t="s">
        <v>1808</v>
      </c>
      <c r="B3429" s="189"/>
      <c r="C3429" s="189" t="s">
        <v>5833</v>
      </c>
      <c r="D3429" s="190">
        <v>45597</v>
      </c>
      <c r="E3429" s="191">
        <v>45646</v>
      </c>
      <c r="F3429" s="132">
        <v>267.88</v>
      </c>
      <c r="G3429" s="193">
        <v>112120503040</v>
      </c>
      <c r="H3429" s="189" t="s">
        <v>5834</v>
      </c>
      <c r="I3429" s="189" t="s">
        <v>3390</v>
      </c>
      <c r="J3429" s="189" t="s">
        <v>455</v>
      </c>
      <c r="L3429" s="140" t="s">
        <v>755</v>
      </c>
      <c r="M3429" s="139" t="s">
        <v>456</v>
      </c>
    </row>
    <row r="3430" spans="1:13">
      <c r="A3430" s="189" t="s">
        <v>1808</v>
      </c>
      <c r="B3430" s="189"/>
      <c r="C3430" s="189" t="s">
        <v>5835</v>
      </c>
      <c r="D3430" s="190">
        <v>45597</v>
      </c>
      <c r="E3430" s="191">
        <v>45646</v>
      </c>
      <c r="F3430" s="132">
        <v>421.23</v>
      </c>
      <c r="G3430" s="193">
        <v>112120503040</v>
      </c>
      <c r="H3430" s="189" t="s">
        <v>5836</v>
      </c>
      <c r="I3430" s="189" t="s">
        <v>3392</v>
      </c>
      <c r="J3430" s="189" t="s">
        <v>22</v>
      </c>
      <c r="L3430" s="140" t="s">
        <v>755</v>
      </c>
      <c r="M3430" s="139" t="s">
        <v>23</v>
      </c>
    </row>
    <row r="3431" spans="1:13">
      <c r="A3431" s="189" t="s">
        <v>1808</v>
      </c>
      <c r="B3431" s="189"/>
      <c r="C3431" s="189" t="s">
        <v>5837</v>
      </c>
      <c r="D3431" s="190">
        <v>45597</v>
      </c>
      <c r="E3431" s="191">
        <v>45646</v>
      </c>
      <c r="F3431" s="132">
        <v>267.88</v>
      </c>
      <c r="G3431" s="193">
        <v>112120503040</v>
      </c>
      <c r="H3431" s="189" t="s">
        <v>5838</v>
      </c>
      <c r="I3431" s="189" t="s">
        <v>3394</v>
      </c>
      <c r="J3431" s="189" t="s">
        <v>461</v>
      </c>
      <c r="L3431" s="140" t="s">
        <v>755</v>
      </c>
      <c r="M3431" s="139" t="s">
        <v>462</v>
      </c>
    </row>
    <row r="3432" spans="1:13">
      <c r="A3432" s="189" t="s">
        <v>1808</v>
      </c>
      <c r="B3432" s="189"/>
      <c r="C3432" s="189" t="s">
        <v>5839</v>
      </c>
      <c r="D3432" s="190">
        <v>45597</v>
      </c>
      <c r="E3432" s="191">
        <v>45646</v>
      </c>
      <c r="F3432" s="132">
        <v>3008.69</v>
      </c>
      <c r="G3432" s="193">
        <v>112120503040</v>
      </c>
      <c r="H3432" s="189" t="s">
        <v>5840</v>
      </c>
      <c r="I3432" s="189" t="s">
        <v>3396</v>
      </c>
      <c r="J3432" s="189" t="s">
        <v>28</v>
      </c>
      <c r="L3432" s="140" t="s">
        <v>755</v>
      </c>
      <c r="M3432" s="139" t="s">
        <v>29</v>
      </c>
    </row>
    <row r="3433" spans="1:13">
      <c r="A3433" s="189" t="s">
        <v>1808</v>
      </c>
      <c r="B3433" s="189"/>
      <c r="C3433" s="189" t="s">
        <v>5841</v>
      </c>
      <c r="D3433" s="190">
        <v>45597</v>
      </c>
      <c r="E3433" s="191">
        <v>45646</v>
      </c>
      <c r="F3433" s="132">
        <v>5924.94</v>
      </c>
      <c r="G3433" s="193">
        <v>112120503040</v>
      </c>
      <c r="H3433" s="189" t="s">
        <v>5842</v>
      </c>
      <c r="I3433" s="189" t="s">
        <v>3398</v>
      </c>
      <c r="J3433" s="189" t="s">
        <v>163</v>
      </c>
      <c r="L3433" s="140" t="s">
        <v>755</v>
      </c>
      <c r="M3433" s="139" t="s">
        <v>164</v>
      </c>
    </row>
    <row r="3434" spans="1:13">
      <c r="A3434" s="189" t="s">
        <v>1808</v>
      </c>
      <c r="B3434" s="189"/>
      <c r="C3434" s="189" t="s">
        <v>5843</v>
      </c>
      <c r="D3434" s="190">
        <v>45597</v>
      </c>
      <c r="E3434" s="191">
        <v>45646</v>
      </c>
      <c r="F3434" s="132">
        <v>1853.71</v>
      </c>
      <c r="G3434" s="193">
        <v>112120503040</v>
      </c>
      <c r="H3434" s="189" t="s">
        <v>5844</v>
      </c>
      <c r="I3434" s="189" t="s">
        <v>3400</v>
      </c>
      <c r="J3434" s="189" t="s">
        <v>165</v>
      </c>
      <c r="L3434" s="140" t="s">
        <v>755</v>
      </c>
      <c r="M3434" s="139" t="s">
        <v>166</v>
      </c>
    </row>
    <row r="3435" spans="1:13">
      <c r="A3435" s="189" t="s">
        <v>1808</v>
      </c>
      <c r="B3435" s="189"/>
      <c r="C3435" s="189" t="s">
        <v>5845</v>
      </c>
      <c r="D3435" s="190">
        <v>45597</v>
      </c>
      <c r="E3435" s="191">
        <v>45646</v>
      </c>
      <c r="F3435" s="132">
        <v>297.29000000000002</v>
      </c>
      <c r="G3435" s="193">
        <v>112120503040</v>
      </c>
      <c r="H3435" s="189" t="s">
        <v>5846</v>
      </c>
      <c r="I3435" s="189" t="s">
        <v>3402</v>
      </c>
      <c r="J3435" s="189" t="s">
        <v>473</v>
      </c>
      <c r="L3435" s="140" t="s">
        <v>755</v>
      </c>
      <c r="M3435" s="139" t="s">
        <v>474</v>
      </c>
    </row>
    <row r="3436" spans="1:13">
      <c r="A3436" s="189" t="s">
        <v>1808</v>
      </c>
      <c r="B3436" s="189"/>
      <c r="C3436" s="189" t="s">
        <v>5847</v>
      </c>
      <c r="D3436" s="190">
        <v>45597</v>
      </c>
      <c r="E3436" s="191">
        <v>45646</v>
      </c>
      <c r="F3436" s="132">
        <v>1030.49</v>
      </c>
      <c r="G3436" s="193">
        <v>112120503040</v>
      </c>
      <c r="H3436" s="189" t="s">
        <v>5848</v>
      </c>
      <c r="I3436" s="189" t="s">
        <v>3404</v>
      </c>
      <c r="J3436" s="189" t="s">
        <v>477</v>
      </c>
      <c r="L3436" s="140" t="s">
        <v>755</v>
      </c>
      <c r="M3436" s="139" t="s">
        <v>478</v>
      </c>
    </row>
    <row r="3437" spans="1:13">
      <c r="A3437" s="189" t="s">
        <v>1808</v>
      </c>
      <c r="B3437" s="189"/>
      <c r="C3437" s="189" t="s">
        <v>5849</v>
      </c>
      <c r="D3437" s="190">
        <v>45597</v>
      </c>
      <c r="E3437" s="191">
        <v>45646</v>
      </c>
      <c r="F3437" s="132">
        <v>267.88</v>
      </c>
      <c r="G3437" s="193">
        <v>112120503040</v>
      </c>
      <c r="H3437" s="189" t="s">
        <v>5850</v>
      </c>
      <c r="I3437" s="189" t="s">
        <v>3406</v>
      </c>
      <c r="J3437" s="189" t="s">
        <v>479</v>
      </c>
      <c r="L3437" s="140" t="s">
        <v>755</v>
      </c>
      <c r="M3437" s="139" t="s">
        <v>480</v>
      </c>
    </row>
    <row r="3438" spans="1:13">
      <c r="A3438" s="189" t="s">
        <v>1808</v>
      </c>
      <c r="B3438" s="189"/>
      <c r="C3438" s="189" t="s">
        <v>5851</v>
      </c>
      <c r="D3438" s="190">
        <v>45597</v>
      </c>
      <c r="E3438" s="191">
        <v>45646</v>
      </c>
      <c r="F3438" s="132">
        <v>524.39</v>
      </c>
      <c r="G3438" s="193">
        <v>112120503040</v>
      </c>
      <c r="H3438" s="189" t="s">
        <v>5852</v>
      </c>
      <c r="I3438" s="189" t="s">
        <v>3383</v>
      </c>
      <c r="J3438" s="189" t="s">
        <v>503</v>
      </c>
      <c r="L3438" s="140" t="s">
        <v>755</v>
      </c>
      <c r="M3438" s="139" t="s">
        <v>504</v>
      </c>
    </row>
    <row r="3439" spans="1:13">
      <c r="A3439" s="189" t="s">
        <v>1808</v>
      </c>
      <c r="B3439" s="189"/>
      <c r="C3439" s="189" t="s">
        <v>5853</v>
      </c>
      <c r="D3439" s="190">
        <v>45536</v>
      </c>
      <c r="E3439" s="191">
        <v>45646</v>
      </c>
      <c r="F3439" s="132">
        <v>3142.39</v>
      </c>
      <c r="G3439" s="193">
        <v>112120503040</v>
      </c>
      <c r="H3439" s="189" t="s">
        <v>5854</v>
      </c>
      <c r="I3439" s="189" t="s">
        <v>5855</v>
      </c>
      <c r="J3439" s="189" t="s">
        <v>369</v>
      </c>
      <c r="L3439" s="140" t="s">
        <v>755</v>
      </c>
      <c r="M3439" s="139" t="s">
        <v>370</v>
      </c>
    </row>
    <row r="3440" spans="1:13">
      <c r="A3440" s="189" t="s">
        <v>1808</v>
      </c>
      <c r="B3440" s="189"/>
      <c r="C3440" s="189" t="s">
        <v>5853</v>
      </c>
      <c r="D3440" s="190">
        <v>45536</v>
      </c>
      <c r="E3440" s="191">
        <v>45646</v>
      </c>
      <c r="F3440" s="132">
        <v>2749.6</v>
      </c>
      <c r="G3440" s="193">
        <v>112120503040</v>
      </c>
      <c r="H3440" s="189" t="s">
        <v>5854</v>
      </c>
      <c r="I3440" s="189" t="s">
        <v>5855</v>
      </c>
      <c r="J3440" s="189" t="s">
        <v>369</v>
      </c>
      <c r="L3440" s="140" t="s">
        <v>755</v>
      </c>
      <c r="M3440" s="139" t="s">
        <v>370</v>
      </c>
    </row>
    <row r="3441" spans="1:13">
      <c r="A3441" s="189" t="s">
        <v>1808</v>
      </c>
      <c r="B3441" s="189"/>
      <c r="C3441" s="189" t="s">
        <v>5856</v>
      </c>
      <c r="D3441" s="190">
        <v>45536</v>
      </c>
      <c r="E3441" s="191">
        <v>45646</v>
      </c>
      <c r="F3441" s="132">
        <v>5040.3900000000003</v>
      </c>
      <c r="G3441" s="193">
        <v>112120503040</v>
      </c>
      <c r="H3441" s="189" t="s">
        <v>5857</v>
      </c>
      <c r="I3441" s="189" t="s">
        <v>1897</v>
      </c>
      <c r="J3441" s="189" t="s">
        <v>371</v>
      </c>
      <c r="L3441" s="140" t="s">
        <v>755</v>
      </c>
      <c r="M3441" s="139" t="s">
        <v>372</v>
      </c>
    </row>
    <row r="3442" spans="1:13">
      <c r="A3442" s="189" t="s">
        <v>1808</v>
      </c>
      <c r="B3442" s="189"/>
      <c r="C3442" s="189" t="s">
        <v>5856</v>
      </c>
      <c r="D3442" s="190">
        <v>45536</v>
      </c>
      <c r="E3442" s="191">
        <v>45646</v>
      </c>
      <c r="F3442" s="132">
        <v>4410.3500000000004</v>
      </c>
      <c r="G3442" s="193">
        <v>112120503040</v>
      </c>
      <c r="H3442" s="189" t="s">
        <v>5857</v>
      </c>
      <c r="I3442" s="189" t="s">
        <v>1897</v>
      </c>
      <c r="J3442" s="189" t="s">
        <v>371</v>
      </c>
      <c r="L3442" s="140" t="s">
        <v>755</v>
      </c>
      <c r="M3442" s="139" t="s">
        <v>372</v>
      </c>
    </row>
    <row r="3443" spans="1:13">
      <c r="A3443" s="189" t="s">
        <v>1808</v>
      </c>
      <c r="B3443" s="189"/>
      <c r="C3443" s="189" t="s">
        <v>5858</v>
      </c>
      <c r="D3443" s="190">
        <v>45536</v>
      </c>
      <c r="E3443" s="191">
        <v>45646</v>
      </c>
      <c r="F3443" s="132">
        <v>2143.56</v>
      </c>
      <c r="G3443" s="193">
        <v>112120503040</v>
      </c>
      <c r="H3443" s="189" t="s">
        <v>5859</v>
      </c>
      <c r="I3443" s="189" t="s">
        <v>5860</v>
      </c>
      <c r="J3443" s="189" t="s">
        <v>377</v>
      </c>
      <c r="L3443" s="140" t="s">
        <v>755</v>
      </c>
      <c r="M3443" s="139" t="s">
        <v>378</v>
      </c>
    </row>
    <row r="3444" spans="1:13">
      <c r="A3444" s="189" t="s">
        <v>1808</v>
      </c>
      <c r="B3444" s="189"/>
      <c r="C3444" s="189" t="s">
        <v>5858</v>
      </c>
      <c r="D3444" s="190">
        <v>45536</v>
      </c>
      <c r="E3444" s="191">
        <v>45646</v>
      </c>
      <c r="F3444" s="132">
        <v>1875.61</v>
      </c>
      <c r="G3444" s="193">
        <v>112120503040</v>
      </c>
      <c r="H3444" s="189" t="s">
        <v>5859</v>
      </c>
      <c r="I3444" s="189" t="s">
        <v>5860</v>
      </c>
      <c r="J3444" s="189" t="s">
        <v>377</v>
      </c>
      <c r="L3444" s="140" t="s">
        <v>755</v>
      </c>
      <c r="M3444" s="139" t="s">
        <v>378</v>
      </c>
    </row>
    <row r="3445" spans="1:13">
      <c r="A3445" s="189" t="s">
        <v>1808</v>
      </c>
      <c r="B3445" s="189"/>
      <c r="C3445" s="189" t="s">
        <v>5861</v>
      </c>
      <c r="D3445" s="190">
        <v>45536</v>
      </c>
      <c r="E3445" s="191">
        <v>45646</v>
      </c>
      <c r="F3445" s="132">
        <v>3025.55</v>
      </c>
      <c r="G3445" s="193">
        <v>112120503040</v>
      </c>
      <c r="H3445" s="189" t="s">
        <v>5862</v>
      </c>
      <c r="I3445" s="189" t="s">
        <v>5863</v>
      </c>
      <c r="J3445" s="189" t="s">
        <v>375</v>
      </c>
      <c r="L3445" s="140" t="s">
        <v>755</v>
      </c>
      <c r="M3445" s="139" t="s">
        <v>376</v>
      </c>
    </row>
    <row r="3446" spans="1:13">
      <c r="A3446" s="189" t="s">
        <v>1808</v>
      </c>
      <c r="B3446" s="189"/>
      <c r="C3446" s="189" t="s">
        <v>5861</v>
      </c>
      <c r="D3446" s="190">
        <v>45536</v>
      </c>
      <c r="E3446" s="191">
        <v>45646</v>
      </c>
      <c r="F3446" s="132">
        <v>2647.35</v>
      </c>
      <c r="G3446" s="193">
        <v>112120503040</v>
      </c>
      <c r="H3446" s="189" t="s">
        <v>5862</v>
      </c>
      <c r="I3446" s="189" t="s">
        <v>5863</v>
      </c>
      <c r="J3446" s="189" t="s">
        <v>375</v>
      </c>
      <c r="L3446" s="140" t="s">
        <v>755</v>
      </c>
      <c r="M3446" s="139" t="s">
        <v>376</v>
      </c>
    </row>
    <row r="3447" spans="1:13">
      <c r="A3447" s="189" t="s">
        <v>1808</v>
      </c>
      <c r="B3447" s="189"/>
      <c r="C3447" s="189" t="s">
        <v>5864</v>
      </c>
      <c r="D3447" s="190">
        <v>45536</v>
      </c>
      <c r="E3447" s="191">
        <v>45646</v>
      </c>
      <c r="F3447" s="132">
        <v>12413.51</v>
      </c>
      <c r="G3447" s="193">
        <v>112120503040</v>
      </c>
      <c r="H3447" s="189" t="s">
        <v>5865</v>
      </c>
      <c r="I3447" s="189" t="s">
        <v>5866</v>
      </c>
      <c r="J3447" s="189" t="s">
        <v>383</v>
      </c>
      <c r="L3447" s="140" t="s">
        <v>755</v>
      </c>
      <c r="M3447" s="139" t="s">
        <v>384</v>
      </c>
    </row>
    <row r="3448" spans="1:13">
      <c r="A3448" s="189" t="s">
        <v>1808</v>
      </c>
      <c r="B3448" s="189"/>
      <c r="C3448" s="189" t="s">
        <v>5864</v>
      </c>
      <c r="D3448" s="190">
        <v>45536</v>
      </c>
      <c r="E3448" s="191">
        <v>45646</v>
      </c>
      <c r="F3448" s="132">
        <v>10861.82</v>
      </c>
      <c r="G3448" s="193">
        <v>112120503040</v>
      </c>
      <c r="H3448" s="189" t="s">
        <v>5865</v>
      </c>
      <c r="I3448" s="189" t="s">
        <v>5866</v>
      </c>
      <c r="J3448" s="189" t="s">
        <v>383</v>
      </c>
      <c r="L3448" s="140" t="s">
        <v>755</v>
      </c>
      <c r="M3448" s="139" t="s">
        <v>384</v>
      </c>
    </row>
    <row r="3449" spans="1:13">
      <c r="A3449" s="189" t="s">
        <v>1808</v>
      </c>
      <c r="B3449" s="189"/>
      <c r="C3449" s="189" t="s">
        <v>5867</v>
      </c>
      <c r="D3449" s="190">
        <v>45536</v>
      </c>
      <c r="E3449" s="191">
        <v>45646</v>
      </c>
      <c r="F3449" s="132">
        <v>3857.61</v>
      </c>
      <c r="G3449" s="193">
        <v>112120503040</v>
      </c>
      <c r="H3449" s="189" t="s">
        <v>5868</v>
      </c>
      <c r="I3449" s="189" t="s">
        <v>5869</v>
      </c>
      <c r="J3449" s="189" t="s">
        <v>385</v>
      </c>
      <c r="L3449" s="140" t="s">
        <v>755</v>
      </c>
      <c r="M3449" s="139" t="s">
        <v>386</v>
      </c>
    </row>
    <row r="3450" spans="1:13">
      <c r="A3450" s="189" t="s">
        <v>1808</v>
      </c>
      <c r="B3450" s="189"/>
      <c r="C3450" s="189" t="s">
        <v>5867</v>
      </c>
      <c r="D3450" s="190">
        <v>45536</v>
      </c>
      <c r="E3450" s="191">
        <v>45646</v>
      </c>
      <c r="F3450" s="132">
        <v>3375.4</v>
      </c>
      <c r="G3450" s="193">
        <v>112120503040</v>
      </c>
      <c r="H3450" s="189" t="s">
        <v>5868</v>
      </c>
      <c r="I3450" s="189" t="s">
        <v>5869</v>
      </c>
      <c r="J3450" s="189" t="s">
        <v>385</v>
      </c>
      <c r="L3450" s="140" t="s">
        <v>755</v>
      </c>
      <c r="M3450" s="139" t="s">
        <v>386</v>
      </c>
    </row>
    <row r="3451" spans="1:13">
      <c r="A3451" s="189" t="s">
        <v>1808</v>
      </c>
      <c r="B3451" s="189"/>
      <c r="C3451" s="189" t="s">
        <v>5870</v>
      </c>
      <c r="D3451" s="190">
        <v>45536</v>
      </c>
      <c r="E3451" s="191">
        <v>45646</v>
      </c>
      <c r="F3451" s="132">
        <v>2411.94</v>
      </c>
      <c r="G3451" s="193">
        <v>112120503040</v>
      </c>
      <c r="H3451" s="189" t="s">
        <v>5871</v>
      </c>
      <c r="I3451" s="189" t="s">
        <v>5872</v>
      </c>
      <c r="J3451" s="189" t="s">
        <v>393</v>
      </c>
      <c r="L3451" s="140" t="s">
        <v>755</v>
      </c>
      <c r="M3451" s="139" t="s">
        <v>394</v>
      </c>
    </row>
    <row r="3452" spans="1:13">
      <c r="A3452" s="189" t="s">
        <v>1808</v>
      </c>
      <c r="B3452" s="189"/>
      <c r="C3452" s="189" t="s">
        <v>5870</v>
      </c>
      <c r="D3452" s="190">
        <v>45536</v>
      </c>
      <c r="E3452" s="191">
        <v>45646</v>
      </c>
      <c r="F3452" s="132">
        <v>2110.44</v>
      </c>
      <c r="G3452" s="193">
        <v>112120503040</v>
      </c>
      <c r="H3452" s="189" t="s">
        <v>5871</v>
      </c>
      <c r="I3452" s="189" t="s">
        <v>5872</v>
      </c>
      <c r="J3452" s="189" t="s">
        <v>393</v>
      </c>
      <c r="L3452" s="140" t="s">
        <v>755</v>
      </c>
      <c r="M3452" s="139" t="s">
        <v>394</v>
      </c>
    </row>
    <row r="3453" spans="1:13">
      <c r="A3453" s="189" t="s">
        <v>1808</v>
      </c>
      <c r="B3453" s="189"/>
      <c r="C3453" s="189" t="s">
        <v>5873</v>
      </c>
      <c r="D3453" s="190">
        <v>45536</v>
      </c>
      <c r="E3453" s="191">
        <v>45646</v>
      </c>
      <c r="F3453" s="132">
        <v>3373.8</v>
      </c>
      <c r="G3453" s="193">
        <v>112120503040</v>
      </c>
      <c r="H3453" s="189" t="s">
        <v>5874</v>
      </c>
      <c r="I3453" s="189" t="s">
        <v>5875</v>
      </c>
      <c r="J3453" s="189" t="s">
        <v>359</v>
      </c>
      <c r="L3453" s="140" t="s">
        <v>755</v>
      </c>
      <c r="M3453" s="139" t="s">
        <v>360</v>
      </c>
    </row>
    <row r="3454" spans="1:13">
      <c r="A3454" s="189" t="s">
        <v>1808</v>
      </c>
      <c r="B3454" s="189"/>
      <c r="C3454" s="189" t="s">
        <v>5873</v>
      </c>
      <c r="D3454" s="190">
        <v>45536</v>
      </c>
      <c r="E3454" s="191">
        <v>45646</v>
      </c>
      <c r="F3454" s="132">
        <v>3855.78</v>
      </c>
      <c r="G3454" s="193">
        <v>112120503040</v>
      </c>
      <c r="H3454" s="189" t="s">
        <v>5874</v>
      </c>
      <c r="I3454" s="189" t="s">
        <v>5875</v>
      </c>
      <c r="J3454" s="189" t="s">
        <v>359</v>
      </c>
      <c r="L3454" s="140" t="s">
        <v>755</v>
      </c>
      <c r="M3454" s="139" t="s">
        <v>360</v>
      </c>
    </row>
    <row r="3455" spans="1:13">
      <c r="A3455" s="189" t="s">
        <v>1808</v>
      </c>
      <c r="B3455" s="189"/>
      <c r="C3455" s="189" t="s">
        <v>5876</v>
      </c>
      <c r="D3455" s="190">
        <v>45536</v>
      </c>
      <c r="E3455" s="191">
        <v>45646</v>
      </c>
      <c r="F3455" s="132">
        <v>2794.15</v>
      </c>
      <c r="G3455" s="193">
        <v>112120503040</v>
      </c>
      <c r="H3455" s="189" t="s">
        <v>5877</v>
      </c>
      <c r="I3455" s="189" t="s">
        <v>5878</v>
      </c>
      <c r="J3455" s="189" t="s">
        <v>403</v>
      </c>
      <c r="L3455" s="140" t="s">
        <v>755</v>
      </c>
      <c r="M3455" s="139" t="s">
        <v>404</v>
      </c>
    </row>
    <row r="3456" spans="1:13">
      <c r="A3456" s="189" t="s">
        <v>1808</v>
      </c>
      <c r="B3456" s="189"/>
      <c r="C3456" s="189" t="s">
        <v>5876</v>
      </c>
      <c r="D3456" s="190">
        <v>45536</v>
      </c>
      <c r="E3456" s="191">
        <v>45646</v>
      </c>
      <c r="F3456" s="132">
        <v>2444.88</v>
      </c>
      <c r="G3456" s="193">
        <v>112120503040</v>
      </c>
      <c r="H3456" s="189" t="s">
        <v>5877</v>
      </c>
      <c r="I3456" s="189" t="s">
        <v>5878</v>
      </c>
      <c r="J3456" s="189" t="s">
        <v>403</v>
      </c>
      <c r="L3456" s="140" t="s">
        <v>755</v>
      </c>
      <c r="M3456" s="139" t="s">
        <v>404</v>
      </c>
    </row>
    <row r="3457" spans="1:13">
      <c r="A3457" s="189" t="s">
        <v>1808</v>
      </c>
      <c r="B3457" s="189"/>
      <c r="C3457" s="189" t="s">
        <v>5879</v>
      </c>
      <c r="D3457" s="190">
        <v>45536</v>
      </c>
      <c r="E3457" s="191">
        <v>45646</v>
      </c>
      <c r="F3457" s="132">
        <v>2259.29</v>
      </c>
      <c r="G3457" s="193">
        <v>112120503040</v>
      </c>
      <c r="H3457" s="189" t="s">
        <v>5880</v>
      </c>
      <c r="I3457" s="189" t="s">
        <v>5881</v>
      </c>
      <c r="J3457" s="189" t="s">
        <v>407</v>
      </c>
      <c r="L3457" s="140" t="s">
        <v>755</v>
      </c>
      <c r="M3457" s="139" t="s">
        <v>408</v>
      </c>
    </row>
    <row r="3458" spans="1:13">
      <c r="A3458" s="189" t="s">
        <v>1808</v>
      </c>
      <c r="B3458" s="189"/>
      <c r="C3458" s="189" t="s">
        <v>5879</v>
      </c>
      <c r="D3458" s="190">
        <v>45536</v>
      </c>
      <c r="E3458" s="191">
        <v>45646</v>
      </c>
      <c r="F3458" s="132">
        <v>2582.0500000000002</v>
      </c>
      <c r="G3458" s="193">
        <v>112120503040</v>
      </c>
      <c r="H3458" s="189" t="s">
        <v>5880</v>
      </c>
      <c r="I3458" s="189" t="s">
        <v>5881</v>
      </c>
      <c r="J3458" s="189" t="s">
        <v>407</v>
      </c>
      <c r="L3458" s="140" t="s">
        <v>755</v>
      </c>
      <c r="M3458" s="139" t="s">
        <v>408</v>
      </c>
    </row>
    <row r="3459" spans="1:13">
      <c r="A3459" s="189" t="s">
        <v>1808</v>
      </c>
      <c r="B3459" s="189"/>
      <c r="C3459" s="189" t="s">
        <v>5882</v>
      </c>
      <c r="D3459" s="190">
        <v>45536</v>
      </c>
      <c r="E3459" s="191">
        <v>45646</v>
      </c>
      <c r="F3459" s="132">
        <v>2707.59</v>
      </c>
      <c r="G3459" s="193">
        <v>112120503040</v>
      </c>
      <c r="H3459" s="189" t="s">
        <v>5883</v>
      </c>
      <c r="I3459" s="189" t="s">
        <v>5884</v>
      </c>
      <c r="J3459" s="189" t="s">
        <v>409</v>
      </c>
      <c r="L3459" s="140" t="s">
        <v>755</v>
      </c>
      <c r="M3459" s="139" t="s">
        <v>410</v>
      </c>
    </row>
    <row r="3460" spans="1:13">
      <c r="A3460" s="189" t="s">
        <v>1808</v>
      </c>
      <c r="B3460" s="189"/>
      <c r="C3460" s="189" t="s">
        <v>5882</v>
      </c>
      <c r="D3460" s="190">
        <v>45536</v>
      </c>
      <c r="E3460" s="191">
        <v>45646</v>
      </c>
      <c r="F3460" s="132">
        <v>3094.38</v>
      </c>
      <c r="G3460" s="193">
        <v>112120503040</v>
      </c>
      <c r="H3460" s="189" t="s">
        <v>5883</v>
      </c>
      <c r="I3460" s="189" t="s">
        <v>5884</v>
      </c>
      <c r="J3460" s="189" t="s">
        <v>409</v>
      </c>
      <c r="L3460" s="140" t="s">
        <v>755</v>
      </c>
      <c r="M3460" s="139" t="s">
        <v>410</v>
      </c>
    </row>
    <row r="3461" spans="1:13">
      <c r="A3461" s="189" t="s">
        <v>1808</v>
      </c>
      <c r="B3461" s="189"/>
      <c r="C3461" s="189" t="s">
        <v>5885</v>
      </c>
      <c r="D3461" s="190">
        <v>45536</v>
      </c>
      <c r="E3461" s="191">
        <v>45646</v>
      </c>
      <c r="F3461" s="132">
        <v>1370.68</v>
      </c>
      <c r="G3461" s="193">
        <v>112120503040</v>
      </c>
      <c r="H3461" s="189" t="s">
        <v>5886</v>
      </c>
      <c r="I3461" s="189" t="s">
        <v>5887</v>
      </c>
      <c r="J3461" s="189" t="s">
        <v>415</v>
      </c>
      <c r="L3461" s="140" t="s">
        <v>755</v>
      </c>
      <c r="M3461" s="139" t="s">
        <v>416</v>
      </c>
    </row>
    <row r="3462" spans="1:13">
      <c r="A3462" s="189" t="s">
        <v>1808</v>
      </c>
      <c r="B3462" s="189"/>
      <c r="C3462" s="189" t="s">
        <v>5885</v>
      </c>
      <c r="D3462" s="190">
        <v>45536</v>
      </c>
      <c r="E3462" s="191">
        <v>45646</v>
      </c>
      <c r="F3462" s="132">
        <v>1566.49</v>
      </c>
      <c r="G3462" s="193">
        <v>112120503040</v>
      </c>
      <c r="H3462" s="189" t="s">
        <v>5886</v>
      </c>
      <c r="I3462" s="189" t="s">
        <v>5887</v>
      </c>
      <c r="J3462" s="189" t="s">
        <v>415</v>
      </c>
      <c r="L3462" s="140" t="s">
        <v>755</v>
      </c>
      <c r="M3462" s="139" t="s">
        <v>416</v>
      </c>
    </row>
    <row r="3463" spans="1:13">
      <c r="A3463" s="189" t="s">
        <v>1808</v>
      </c>
      <c r="B3463" s="189"/>
      <c r="C3463" s="189" t="s">
        <v>5888</v>
      </c>
      <c r="D3463" s="190">
        <v>45536</v>
      </c>
      <c r="E3463" s="191">
        <v>45646</v>
      </c>
      <c r="F3463" s="132">
        <v>2846.77</v>
      </c>
      <c r="G3463" s="193">
        <v>112120503040</v>
      </c>
      <c r="H3463" s="189" t="s">
        <v>5889</v>
      </c>
      <c r="I3463" s="189" t="s">
        <v>1898</v>
      </c>
      <c r="J3463" s="189" t="s">
        <v>417</v>
      </c>
      <c r="L3463" s="140" t="s">
        <v>755</v>
      </c>
      <c r="M3463" s="139" t="s">
        <v>418</v>
      </c>
    </row>
    <row r="3464" spans="1:13">
      <c r="A3464" s="189" t="s">
        <v>1808</v>
      </c>
      <c r="B3464" s="189"/>
      <c r="C3464" s="189" t="s">
        <v>5888</v>
      </c>
      <c r="D3464" s="190">
        <v>45536</v>
      </c>
      <c r="E3464" s="191">
        <v>45646</v>
      </c>
      <c r="F3464" s="132">
        <v>3253.46</v>
      </c>
      <c r="G3464" s="193">
        <v>112120503040</v>
      </c>
      <c r="H3464" s="189" t="s">
        <v>5889</v>
      </c>
      <c r="I3464" s="189" t="s">
        <v>1898</v>
      </c>
      <c r="J3464" s="189" t="s">
        <v>417</v>
      </c>
      <c r="L3464" s="140" t="s">
        <v>755</v>
      </c>
      <c r="M3464" s="139" t="s">
        <v>418</v>
      </c>
    </row>
    <row r="3465" spans="1:13">
      <c r="A3465" s="189" t="s">
        <v>1808</v>
      </c>
      <c r="B3465" s="189"/>
      <c r="C3465" s="189" t="s">
        <v>5890</v>
      </c>
      <c r="D3465" s="190">
        <v>45536</v>
      </c>
      <c r="E3465" s="191">
        <v>45646</v>
      </c>
      <c r="F3465" s="132">
        <v>7010.92</v>
      </c>
      <c r="G3465" s="193">
        <v>112120503040</v>
      </c>
      <c r="H3465" s="189" t="s">
        <v>5891</v>
      </c>
      <c r="I3465" s="189" t="s">
        <v>5892</v>
      </c>
      <c r="J3465" s="189" t="s">
        <v>421</v>
      </c>
      <c r="L3465" s="140" t="s">
        <v>755</v>
      </c>
      <c r="M3465" s="139" t="s">
        <v>422</v>
      </c>
    </row>
    <row r="3466" spans="1:13">
      <c r="A3466" s="189" t="s">
        <v>1808</v>
      </c>
      <c r="B3466" s="189"/>
      <c r="C3466" s="189" t="s">
        <v>5890</v>
      </c>
      <c r="D3466" s="190">
        <v>45536</v>
      </c>
      <c r="E3466" s="191">
        <v>45646</v>
      </c>
      <c r="F3466" s="132">
        <v>6134.56</v>
      </c>
      <c r="G3466" s="193">
        <v>112120503040</v>
      </c>
      <c r="H3466" s="189" t="s">
        <v>5891</v>
      </c>
      <c r="I3466" s="189" t="s">
        <v>5892</v>
      </c>
      <c r="J3466" s="189" t="s">
        <v>421</v>
      </c>
      <c r="L3466" s="140" t="s">
        <v>755</v>
      </c>
      <c r="M3466" s="139" t="s">
        <v>422</v>
      </c>
    </row>
    <row r="3467" spans="1:13">
      <c r="A3467" s="189" t="s">
        <v>1808</v>
      </c>
      <c r="B3467" s="189"/>
      <c r="C3467" s="189" t="s">
        <v>5893</v>
      </c>
      <c r="D3467" s="190">
        <v>45536</v>
      </c>
      <c r="E3467" s="191">
        <v>45646</v>
      </c>
      <c r="F3467" s="132">
        <v>6142.56</v>
      </c>
      <c r="G3467" s="193">
        <v>112120503040</v>
      </c>
      <c r="H3467" s="189" t="s">
        <v>5894</v>
      </c>
      <c r="I3467" s="189" t="s">
        <v>1896</v>
      </c>
      <c r="J3467" s="189" t="s">
        <v>449</v>
      </c>
      <c r="L3467" s="140" t="s">
        <v>755</v>
      </c>
      <c r="M3467" s="139" t="s">
        <v>450</v>
      </c>
    </row>
    <row r="3468" spans="1:13">
      <c r="A3468" s="189" t="s">
        <v>1808</v>
      </c>
      <c r="B3468" s="189"/>
      <c r="C3468" s="189" t="s">
        <v>5893</v>
      </c>
      <c r="D3468" s="190">
        <v>45536</v>
      </c>
      <c r="E3468" s="191">
        <v>45646</v>
      </c>
      <c r="F3468" s="132">
        <v>7020.07</v>
      </c>
      <c r="G3468" s="193">
        <v>112120503040</v>
      </c>
      <c r="H3468" s="189" t="s">
        <v>5894</v>
      </c>
      <c r="I3468" s="189" t="s">
        <v>1896</v>
      </c>
      <c r="J3468" s="189" t="s">
        <v>449</v>
      </c>
      <c r="L3468" s="140" t="s">
        <v>755</v>
      </c>
      <c r="M3468" s="139" t="s">
        <v>450</v>
      </c>
    </row>
    <row r="3469" spans="1:13">
      <c r="A3469" s="189" t="s">
        <v>1808</v>
      </c>
      <c r="B3469" s="189"/>
      <c r="C3469" s="189" t="s">
        <v>5895</v>
      </c>
      <c r="D3469" s="190">
        <v>45536</v>
      </c>
      <c r="E3469" s="191">
        <v>45646</v>
      </c>
      <c r="F3469" s="132">
        <v>2559.5500000000002</v>
      </c>
      <c r="G3469" s="193">
        <v>112120503040</v>
      </c>
      <c r="H3469" s="189" t="s">
        <v>5896</v>
      </c>
      <c r="I3469" s="189" t="s">
        <v>5897</v>
      </c>
      <c r="J3469" s="189" t="s">
        <v>437</v>
      </c>
      <c r="L3469" s="140" t="s">
        <v>755</v>
      </c>
      <c r="M3469" s="139" t="s">
        <v>438</v>
      </c>
    </row>
    <row r="3470" spans="1:13">
      <c r="A3470" s="189" t="s">
        <v>1808</v>
      </c>
      <c r="B3470" s="189"/>
      <c r="C3470" s="189" t="s">
        <v>5895</v>
      </c>
      <c r="D3470" s="190">
        <v>45536</v>
      </c>
      <c r="E3470" s="191">
        <v>45646</v>
      </c>
      <c r="F3470" s="132">
        <v>1917.25</v>
      </c>
      <c r="G3470" s="193">
        <v>112120503040</v>
      </c>
      <c r="H3470" s="189" t="s">
        <v>5896</v>
      </c>
      <c r="I3470" s="189" t="s">
        <v>5897</v>
      </c>
      <c r="J3470" s="189" t="s">
        <v>437</v>
      </c>
      <c r="L3470" s="140" t="s">
        <v>755</v>
      </c>
      <c r="M3470" s="139" t="s">
        <v>438</v>
      </c>
    </row>
    <row r="3471" spans="1:13">
      <c r="A3471" s="189" t="s">
        <v>1808</v>
      </c>
      <c r="B3471" s="189"/>
      <c r="C3471" s="189" t="s">
        <v>5895</v>
      </c>
      <c r="D3471" s="190">
        <v>45536</v>
      </c>
      <c r="E3471" s="191">
        <v>45646</v>
      </c>
      <c r="F3471" s="132">
        <v>1007.96</v>
      </c>
      <c r="G3471" s="193">
        <v>112120503040</v>
      </c>
      <c r="H3471" s="189" t="s">
        <v>5896</v>
      </c>
      <c r="I3471" s="189" t="s">
        <v>5897</v>
      </c>
      <c r="J3471" s="189" t="s">
        <v>437</v>
      </c>
      <c r="L3471" s="140" t="s">
        <v>755</v>
      </c>
      <c r="M3471" s="139" t="s">
        <v>438</v>
      </c>
    </row>
    <row r="3472" spans="1:13">
      <c r="A3472" s="189" t="s">
        <v>1808</v>
      </c>
      <c r="B3472" s="189"/>
      <c r="C3472" s="189" t="s">
        <v>5898</v>
      </c>
      <c r="D3472" s="190">
        <v>45536</v>
      </c>
      <c r="E3472" s="191">
        <v>45646</v>
      </c>
      <c r="F3472" s="132">
        <v>3107.46</v>
      </c>
      <c r="G3472" s="193">
        <v>112120503040</v>
      </c>
      <c r="H3472" s="189" t="s">
        <v>5899</v>
      </c>
      <c r="I3472" s="189" t="s">
        <v>5900</v>
      </c>
      <c r="J3472" s="189" t="s">
        <v>429</v>
      </c>
      <c r="L3472" s="140" t="s">
        <v>755</v>
      </c>
      <c r="M3472" s="139" t="s">
        <v>430</v>
      </c>
    </row>
    <row r="3473" spans="1:13">
      <c r="A3473" s="189" t="s">
        <v>1808</v>
      </c>
      <c r="B3473" s="189"/>
      <c r="C3473" s="189" t="s">
        <v>5898</v>
      </c>
      <c r="D3473" s="190">
        <v>45536</v>
      </c>
      <c r="E3473" s="191">
        <v>45646</v>
      </c>
      <c r="F3473" s="132">
        <v>3551.38</v>
      </c>
      <c r="G3473" s="193">
        <v>112120503040</v>
      </c>
      <c r="H3473" s="189" t="s">
        <v>5899</v>
      </c>
      <c r="I3473" s="189" t="s">
        <v>5900</v>
      </c>
      <c r="J3473" s="189" t="s">
        <v>429</v>
      </c>
      <c r="L3473" s="140" t="s">
        <v>755</v>
      </c>
      <c r="M3473" s="139" t="s">
        <v>430</v>
      </c>
    </row>
    <row r="3474" spans="1:13">
      <c r="A3474" s="189" t="s">
        <v>1808</v>
      </c>
      <c r="B3474" s="189"/>
      <c r="C3474" s="189" t="s">
        <v>5901</v>
      </c>
      <c r="D3474" s="190">
        <v>45536</v>
      </c>
      <c r="E3474" s="191">
        <v>45646</v>
      </c>
      <c r="F3474" s="132">
        <v>1662.31</v>
      </c>
      <c r="G3474" s="193">
        <v>112120503040</v>
      </c>
      <c r="H3474" s="189" t="s">
        <v>5902</v>
      </c>
      <c r="I3474" s="189" t="s">
        <v>5903</v>
      </c>
      <c r="J3474" s="189" t="s">
        <v>457</v>
      </c>
      <c r="L3474" s="140" t="s">
        <v>755</v>
      </c>
      <c r="M3474" s="139" t="s">
        <v>458</v>
      </c>
    </row>
    <row r="3475" spans="1:13">
      <c r="A3475" s="189" t="s">
        <v>1808</v>
      </c>
      <c r="B3475" s="189"/>
      <c r="C3475" s="189" t="s">
        <v>5901</v>
      </c>
      <c r="D3475" s="190">
        <v>45536</v>
      </c>
      <c r="E3475" s="191">
        <v>45646</v>
      </c>
      <c r="F3475" s="132">
        <v>1899.78</v>
      </c>
      <c r="G3475" s="193">
        <v>112120503040</v>
      </c>
      <c r="H3475" s="189" t="s">
        <v>5902</v>
      </c>
      <c r="I3475" s="189" t="s">
        <v>5903</v>
      </c>
      <c r="J3475" s="189" t="s">
        <v>457</v>
      </c>
      <c r="L3475" s="140" t="s">
        <v>755</v>
      </c>
      <c r="M3475" s="139" t="s">
        <v>458</v>
      </c>
    </row>
    <row r="3476" spans="1:13">
      <c r="A3476" s="189" t="s">
        <v>1808</v>
      </c>
      <c r="B3476" s="189"/>
      <c r="C3476" s="189" t="s">
        <v>5904</v>
      </c>
      <c r="D3476" s="190">
        <v>45536</v>
      </c>
      <c r="E3476" s="191">
        <v>45646</v>
      </c>
      <c r="F3476" s="132">
        <v>8890.8799999999992</v>
      </c>
      <c r="G3476" s="193">
        <v>112120503040</v>
      </c>
      <c r="H3476" s="189" t="s">
        <v>5905</v>
      </c>
      <c r="I3476" s="189" t="s">
        <v>5906</v>
      </c>
      <c r="J3476" s="189" t="s">
        <v>469</v>
      </c>
      <c r="L3476" s="140" t="s">
        <v>755</v>
      </c>
      <c r="M3476" s="139" t="s">
        <v>470</v>
      </c>
    </row>
    <row r="3477" spans="1:13">
      <c r="A3477" s="189" t="s">
        <v>1808</v>
      </c>
      <c r="B3477" s="189"/>
      <c r="C3477" s="189" t="s">
        <v>5904</v>
      </c>
      <c r="D3477" s="190">
        <v>45536</v>
      </c>
      <c r="E3477" s="191">
        <v>45646</v>
      </c>
      <c r="F3477" s="132">
        <v>10161.01</v>
      </c>
      <c r="G3477" s="193">
        <v>112120503040</v>
      </c>
      <c r="H3477" s="189" t="s">
        <v>5905</v>
      </c>
      <c r="I3477" s="189" t="s">
        <v>5906</v>
      </c>
      <c r="J3477" s="189" t="s">
        <v>469</v>
      </c>
      <c r="L3477" s="140" t="s">
        <v>755</v>
      </c>
      <c r="M3477" s="139" t="s">
        <v>470</v>
      </c>
    </row>
    <row r="3478" spans="1:13">
      <c r="A3478" s="189" t="s">
        <v>1808</v>
      </c>
      <c r="B3478" s="189"/>
      <c r="C3478" s="189" t="s">
        <v>5907</v>
      </c>
      <c r="D3478" s="190">
        <v>45536</v>
      </c>
      <c r="E3478" s="191">
        <v>45646</v>
      </c>
      <c r="F3478" s="132">
        <v>3555.3</v>
      </c>
      <c r="G3478" s="193">
        <v>112120503040</v>
      </c>
      <c r="H3478" s="189" t="s">
        <v>5908</v>
      </c>
      <c r="I3478" s="189" t="s">
        <v>5909</v>
      </c>
      <c r="J3478" s="189" t="s">
        <v>471</v>
      </c>
      <c r="L3478" s="140" t="s">
        <v>755</v>
      </c>
      <c r="M3478" s="139" t="s">
        <v>472</v>
      </c>
    </row>
    <row r="3479" spans="1:13">
      <c r="A3479" s="189" t="s">
        <v>1808</v>
      </c>
      <c r="B3479" s="189"/>
      <c r="C3479" s="189" t="s">
        <v>5907</v>
      </c>
      <c r="D3479" s="190">
        <v>45536</v>
      </c>
      <c r="E3479" s="191">
        <v>45646</v>
      </c>
      <c r="F3479" s="132">
        <v>4063.21</v>
      </c>
      <c r="G3479" s="193">
        <v>112120503040</v>
      </c>
      <c r="H3479" s="189" t="s">
        <v>5908</v>
      </c>
      <c r="I3479" s="189" t="s">
        <v>5909</v>
      </c>
      <c r="J3479" s="189" t="s">
        <v>471</v>
      </c>
      <c r="L3479" s="140" t="s">
        <v>755</v>
      </c>
      <c r="M3479" s="139" t="s">
        <v>472</v>
      </c>
    </row>
    <row r="3480" spans="1:13">
      <c r="A3480" s="189" t="s">
        <v>1808</v>
      </c>
      <c r="B3480" s="189"/>
      <c r="C3480" s="189" t="s">
        <v>5910</v>
      </c>
      <c r="D3480" s="190">
        <v>45536</v>
      </c>
      <c r="E3480" s="191">
        <v>45646</v>
      </c>
      <c r="F3480" s="132">
        <v>2532.8200000000002</v>
      </c>
      <c r="G3480" s="193">
        <v>112120503040</v>
      </c>
      <c r="H3480" s="189" t="s">
        <v>5911</v>
      </c>
      <c r="I3480" s="189" t="s">
        <v>5912</v>
      </c>
      <c r="J3480" s="189" t="s">
        <v>477</v>
      </c>
      <c r="L3480" s="140" t="s">
        <v>755</v>
      </c>
      <c r="M3480" s="139" t="s">
        <v>478</v>
      </c>
    </row>
    <row r="3481" spans="1:13">
      <c r="A3481" s="189" t="s">
        <v>1808</v>
      </c>
      <c r="B3481" s="189"/>
      <c r="C3481" s="189" t="s">
        <v>5910</v>
      </c>
      <c r="D3481" s="190">
        <v>45536</v>
      </c>
      <c r="E3481" s="191">
        <v>45646</v>
      </c>
      <c r="F3481" s="132">
        <v>2162.31</v>
      </c>
      <c r="G3481" s="193">
        <v>112120503040</v>
      </c>
      <c r="H3481" s="189" t="s">
        <v>5911</v>
      </c>
      <c r="I3481" s="189" t="s">
        <v>5912</v>
      </c>
      <c r="J3481" s="189" t="s">
        <v>477</v>
      </c>
      <c r="L3481" s="140" t="s">
        <v>755</v>
      </c>
      <c r="M3481" s="139" t="s">
        <v>478</v>
      </c>
    </row>
    <row r="3482" spans="1:13">
      <c r="A3482" s="189" t="s">
        <v>1808</v>
      </c>
      <c r="B3482" s="189"/>
      <c r="C3482" s="189" t="s">
        <v>5910</v>
      </c>
      <c r="D3482" s="190">
        <v>45536</v>
      </c>
      <c r="E3482" s="191">
        <v>45646</v>
      </c>
      <c r="F3482" s="132">
        <v>732.34</v>
      </c>
      <c r="G3482" s="193">
        <v>112120503040</v>
      </c>
      <c r="H3482" s="189" t="s">
        <v>5911</v>
      </c>
      <c r="I3482" s="189" t="s">
        <v>5912</v>
      </c>
      <c r="J3482" s="189" t="s">
        <v>477</v>
      </c>
      <c r="L3482" s="140" t="s">
        <v>755</v>
      </c>
      <c r="M3482" s="139" t="s">
        <v>478</v>
      </c>
    </row>
    <row r="3483" spans="1:13">
      <c r="A3483" s="189" t="s">
        <v>1808</v>
      </c>
      <c r="B3483" s="189"/>
      <c r="C3483" s="189" t="s">
        <v>5913</v>
      </c>
      <c r="D3483" s="190">
        <v>45536</v>
      </c>
      <c r="E3483" s="191">
        <v>45646</v>
      </c>
      <c r="F3483" s="132">
        <v>938.65</v>
      </c>
      <c r="G3483" s="193">
        <v>112120503040</v>
      </c>
      <c r="H3483" s="189" t="s">
        <v>5914</v>
      </c>
      <c r="I3483" s="189" t="s">
        <v>5915</v>
      </c>
      <c r="J3483" s="189" t="s">
        <v>363</v>
      </c>
      <c r="L3483" s="140" t="s">
        <v>755</v>
      </c>
      <c r="M3483" s="139" t="s">
        <v>364</v>
      </c>
    </row>
    <row r="3484" spans="1:13">
      <c r="A3484" s="189" t="s">
        <v>1808</v>
      </c>
      <c r="B3484" s="189"/>
      <c r="C3484" s="189" t="s">
        <v>5913</v>
      </c>
      <c r="D3484" s="190">
        <v>45536</v>
      </c>
      <c r="E3484" s="191">
        <v>45646</v>
      </c>
      <c r="F3484" s="132">
        <v>821.31</v>
      </c>
      <c r="G3484" s="193">
        <v>112120503040</v>
      </c>
      <c r="H3484" s="189" t="s">
        <v>5914</v>
      </c>
      <c r="I3484" s="189" t="s">
        <v>5915</v>
      </c>
      <c r="J3484" s="189" t="s">
        <v>363</v>
      </c>
      <c r="L3484" s="140" t="s">
        <v>755</v>
      </c>
      <c r="M3484" s="139" t="s">
        <v>364</v>
      </c>
    </row>
    <row r="3485" spans="1:13">
      <c r="A3485" s="189" t="s">
        <v>1808</v>
      </c>
      <c r="B3485" s="189"/>
      <c r="C3485" s="189" t="s">
        <v>5916</v>
      </c>
      <c r="D3485" s="190">
        <v>45536</v>
      </c>
      <c r="E3485" s="191">
        <v>45646</v>
      </c>
      <c r="F3485" s="132">
        <v>603.41999999999996</v>
      </c>
      <c r="G3485" s="193">
        <v>112120503040</v>
      </c>
      <c r="H3485" s="189" t="s">
        <v>5917</v>
      </c>
      <c r="I3485" s="189" t="s">
        <v>5918</v>
      </c>
      <c r="J3485" s="189" t="s">
        <v>365</v>
      </c>
      <c r="L3485" s="140" t="s">
        <v>755</v>
      </c>
      <c r="M3485" s="139" t="s">
        <v>366</v>
      </c>
    </row>
    <row r="3486" spans="1:13">
      <c r="A3486" s="189" t="s">
        <v>1808</v>
      </c>
      <c r="B3486" s="189"/>
      <c r="C3486" s="189" t="s">
        <v>5916</v>
      </c>
      <c r="D3486" s="190">
        <v>45536</v>
      </c>
      <c r="E3486" s="191">
        <v>45646</v>
      </c>
      <c r="F3486" s="132">
        <v>689.62</v>
      </c>
      <c r="G3486" s="193">
        <v>112120503040</v>
      </c>
      <c r="H3486" s="189" t="s">
        <v>5917</v>
      </c>
      <c r="I3486" s="189" t="s">
        <v>5918</v>
      </c>
      <c r="J3486" s="189" t="s">
        <v>365</v>
      </c>
      <c r="L3486" s="140" t="s">
        <v>755</v>
      </c>
      <c r="M3486" s="139" t="s">
        <v>366</v>
      </c>
    </row>
    <row r="3487" spans="1:13">
      <c r="A3487" s="189" t="s">
        <v>1808</v>
      </c>
      <c r="B3487" s="189"/>
      <c r="C3487" s="189" t="s">
        <v>5919</v>
      </c>
      <c r="D3487" s="190">
        <v>45536</v>
      </c>
      <c r="E3487" s="191">
        <v>45646</v>
      </c>
      <c r="F3487" s="132">
        <v>730.71</v>
      </c>
      <c r="G3487" s="193">
        <v>112120503040</v>
      </c>
      <c r="H3487" s="189" t="s">
        <v>5920</v>
      </c>
      <c r="I3487" s="189" t="s">
        <v>5921</v>
      </c>
      <c r="J3487" s="189" t="s">
        <v>367</v>
      </c>
      <c r="L3487" s="140" t="s">
        <v>755</v>
      </c>
      <c r="M3487" s="139" t="s">
        <v>368</v>
      </c>
    </row>
    <row r="3488" spans="1:13">
      <c r="A3488" s="189" t="s">
        <v>1808</v>
      </c>
      <c r="B3488" s="189"/>
      <c r="C3488" s="189" t="s">
        <v>5919</v>
      </c>
      <c r="D3488" s="190">
        <v>45536</v>
      </c>
      <c r="E3488" s="191">
        <v>45646</v>
      </c>
      <c r="F3488" s="132">
        <v>835.09</v>
      </c>
      <c r="G3488" s="193">
        <v>112120503040</v>
      </c>
      <c r="H3488" s="189" t="s">
        <v>5920</v>
      </c>
      <c r="I3488" s="189" t="s">
        <v>5921</v>
      </c>
      <c r="J3488" s="189" t="s">
        <v>367</v>
      </c>
      <c r="L3488" s="140" t="s">
        <v>755</v>
      </c>
      <c r="M3488" s="139" t="s">
        <v>368</v>
      </c>
    </row>
    <row r="3489" spans="1:13">
      <c r="A3489" s="189" t="s">
        <v>1808</v>
      </c>
      <c r="B3489" s="189"/>
      <c r="C3489" s="189" t="s">
        <v>5922</v>
      </c>
      <c r="D3489" s="190">
        <v>45536</v>
      </c>
      <c r="E3489" s="191">
        <v>45646</v>
      </c>
      <c r="F3489" s="132">
        <v>676.24</v>
      </c>
      <c r="G3489" s="193">
        <v>112120503040</v>
      </c>
      <c r="H3489" s="189" t="s">
        <v>5923</v>
      </c>
      <c r="I3489" s="189" t="s">
        <v>5924</v>
      </c>
      <c r="J3489" s="189" t="s">
        <v>8</v>
      </c>
      <c r="L3489" s="140" t="s">
        <v>755</v>
      </c>
      <c r="M3489" s="139" t="s">
        <v>9</v>
      </c>
    </row>
    <row r="3490" spans="1:13">
      <c r="A3490" s="189" t="s">
        <v>1808</v>
      </c>
      <c r="B3490" s="189"/>
      <c r="C3490" s="189" t="s">
        <v>5922</v>
      </c>
      <c r="D3490" s="190">
        <v>45536</v>
      </c>
      <c r="E3490" s="191">
        <v>45646</v>
      </c>
      <c r="F3490" s="132">
        <v>13.39</v>
      </c>
      <c r="G3490" s="193">
        <v>112120503040</v>
      </c>
      <c r="H3490" s="189" t="s">
        <v>5923</v>
      </c>
      <c r="I3490" s="189" t="s">
        <v>5924</v>
      </c>
      <c r="J3490" s="189" t="s">
        <v>8</v>
      </c>
      <c r="L3490" s="140" t="s">
        <v>755</v>
      </c>
      <c r="M3490" s="139" t="s">
        <v>9</v>
      </c>
    </row>
    <row r="3491" spans="1:13">
      <c r="A3491" s="189" t="s">
        <v>1808</v>
      </c>
      <c r="B3491" s="189"/>
      <c r="C3491" s="189" t="s">
        <v>5922</v>
      </c>
      <c r="D3491" s="190">
        <v>45536</v>
      </c>
      <c r="E3491" s="191">
        <v>45646</v>
      </c>
      <c r="F3491" s="132">
        <v>603.41999999999996</v>
      </c>
      <c r="G3491" s="193">
        <v>112120503040</v>
      </c>
      <c r="H3491" s="189" t="s">
        <v>5923</v>
      </c>
      <c r="I3491" s="189" t="s">
        <v>5924</v>
      </c>
      <c r="J3491" s="189" t="s">
        <v>8</v>
      </c>
      <c r="L3491" s="140" t="s">
        <v>755</v>
      </c>
      <c r="M3491" s="139" t="s">
        <v>9</v>
      </c>
    </row>
    <row r="3492" spans="1:13">
      <c r="A3492" s="189" t="s">
        <v>1808</v>
      </c>
      <c r="B3492" s="189"/>
      <c r="C3492" s="189" t="s">
        <v>5925</v>
      </c>
      <c r="D3492" s="190">
        <v>45536</v>
      </c>
      <c r="E3492" s="191">
        <v>45646</v>
      </c>
      <c r="F3492" s="132">
        <v>603.41999999999996</v>
      </c>
      <c r="G3492" s="193">
        <v>112120503040</v>
      </c>
      <c r="H3492" s="189" t="s">
        <v>5926</v>
      </c>
      <c r="I3492" s="189" t="s">
        <v>5927</v>
      </c>
      <c r="J3492" s="189" t="s">
        <v>373</v>
      </c>
      <c r="L3492" s="140" t="s">
        <v>755</v>
      </c>
      <c r="M3492" s="139" t="s">
        <v>374</v>
      </c>
    </row>
    <row r="3493" spans="1:13">
      <c r="A3493" s="189" t="s">
        <v>1808</v>
      </c>
      <c r="B3493" s="189"/>
      <c r="C3493" s="189" t="s">
        <v>5925</v>
      </c>
      <c r="D3493" s="190">
        <v>45536</v>
      </c>
      <c r="E3493" s="191">
        <v>45646</v>
      </c>
      <c r="F3493" s="132">
        <v>689.62</v>
      </c>
      <c r="G3493" s="193">
        <v>112120503040</v>
      </c>
      <c r="H3493" s="189" t="s">
        <v>5926</v>
      </c>
      <c r="I3493" s="189" t="s">
        <v>5927</v>
      </c>
      <c r="J3493" s="189" t="s">
        <v>373</v>
      </c>
      <c r="L3493" s="140" t="s">
        <v>755</v>
      </c>
      <c r="M3493" s="139" t="s">
        <v>374</v>
      </c>
    </row>
    <row r="3494" spans="1:13">
      <c r="A3494" s="189" t="s">
        <v>1808</v>
      </c>
      <c r="B3494" s="189"/>
      <c r="C3494" s="189" t="s">
        <v>5928</v>
      </c>
      <c r="D3494" s="190">
        <v>45536</v>
      </c>
      <c r="E3494" s="191">
        <v>45646</v>
      </c>
      <c r="F3494" s="132">
        <v>835.09</v>
      </c>
      <c r="G3494" s="193">
        <v>112120503040</v>
      </c>
      <c r="H3494" s="189" t="s">
        <v>5929</v>
      </c>
      <c r="I3494" s="189" t="s">
        <v>5930</v>
      </c>
      <c r="J3494" s="189" t="s">
        <v>381</v>
      </c>
      <c r="L3494" s="140" t="s">
        <v>755</v>
      </c>
      <c r="M3494" s="139" t="s">
        <v>382</v>
      </c>
    </row>
    <row r="3495" spans="1:13">
      <c r="A3495" s="189" t="s">
        <v>1808</v>
      </c>
      <c r="B3495" s="189"/>
      <c r="C3495" s="189" t="s">
        <v>5928</v>
      </c>
      <c r="D3495" s="190">
        <v>45536</v>
      </c>
      <c r="E3495" s="191">
        <v>45646</v>
      </c>
      <c r="F3495" s="132">
        <v>730.71</v>
      </c>
      <c r="G3495" s="193">
        <v>112120503040</v>
      </c>
      <c r="H3495" s="189" t="s">
        <v>5929</v>
      </c>
      <c r="I3495" s="189" t="s">
        <v>5931</v>
      </c>
      <c r="J3495" s="189" t="s">
        <v>379</v>
      </c>
      <c r="L3495" s="140" t="s">
        <v>755</v>
      </c>
      <c r="M3495" s="139" t="s">
        <v>380</v>
      </c>
    </row>
    <row r="3496" spans="1:13">
      <c r="A3496" s="189" t="s">
        <v>1808</v>
      </c>
      <c r="B3496" s="189"/>
      <c r="C3496" s="189" t="s">
        <v>5932</v>
      </c>
      <c r="D3496" s="190">
        <v>45536</v>
      </c>
      <c r="E3496" s="191">
        <v>45646</v>
      </c>
      <c r="F3496" s="132">
        <v>730.7</v>
      </c>
      <c r="G3496" s="193">
        <v>112120503040</v>
      </c>
      <c r="H3496" s="189" t="s">
        <v>5933</v>
      </c>
      <c r="I3496" s="189" t="s">
        <v>5930</v>
      </c>
      <c r="J3496" s="189" t="s">
        <v>381</v>
      </c>
      <c r="L3496" s="140" t="s">
        <v>755</v>
      </c>
      <c r="M3496" s="139" t="s">
        <v>382</v>
      </c>
    </row>
    <row r="3497" spans="1:13">
      <c r="A3497" s="189" t="s">
        <v>1808</v>
      </c>
      <c r="B3497" s="189"/>
      <c r="C3497" s="189" t="s">
        <v>5932</v>
      </c>
      <c r="D3497" s="190">
        <v>45536</v>
      </c>
      <c r="E3497" s="191">
        <v>45646</v>
      </c>
      <c r="F3497" s="132">
        <v>835.09</v>
      </c>
      <c r="G3497" s="193">
        <v>112120503040</v>
      </c>
      <c r="H3497" s="189" t="s">
        <v>5933</v>
      </c>
      <c r="I3497" s="189" t="s">
        <v>5930</v>
      </c>
      <c r="J3497" s="189" t="s">
        <v>381</v>
      </c>
      <c r="L3497" s="140" t="s">
        <v>755</v>
      </c>
      <c r="M3497" s="139" t="s">
        <v>382</v>
      </c>
    </row>
    <row r="3498" spans="1:13">
      <c r="A3498" s="189" t="s">
        <v>1808</v>
      </c>
      <c r="B3498" s="189"/>
      <c r="C3498" s="189" t="s">
        <v>5934</v>
      </c>
      <c r="D3498" s="190">
        <v>45536</v>
      </c>
      <c r="E3498" s="191">
        <v>45646</v>
      </c>
      <c r="F3498" s="132">
        <v>1073.6400000000001</v>
      </c>
      <c r="G3498" s="193">
        <v>112120503040</v>
      </c>
      <c r="H3498" s="189" t="s">
        <v>5935</v>
      </c>
      <c r="I3498" s="189" t="s">
        <v>5875</v>
      </c>
      <c r="J3498" s="189" t="s">
        <v>359</v>
      </c>
      <c r="L3498" s="140" t="s">
        <v>755</v>
      </c>
      <c r="M3498" s="139" t="s">
        <v>360</v>
      </c>
    </row>
    <row r="3499" spans="1:13">
      <c r="A3499" s="189" t="s">
        <v>1808</v>
      </c>
      <c r="B3499" s="189"/>
      <c r="C3499" s="189" t="s">
        <v>5934</v>
      </c>
      <c r="D3499" s="190">
        <v>45536</v>
      </c>
      <c r="E3499" s="191">
        <v>45646</v>
      </c>
      <c r="F3499" s="132">
        <v>1197.6600000000001</v>
      </c>
      <c r="G3499" s="193">
        <v>112120503040</v>
      </c>
      <c r="H3499" s="189" t="s">
        <v>5935</v>
      </c>
      <c r="I3499" s="189" t="s">
        <v>5936</v>
      </c>
      <c r="J3499" s="189" t="s">
        <v>485</v>
      </c>
      <c r="L3499" s="140" t="s">
        <v>755</v>
      </c>
      <c r="M3499" s="139" t="s">
        <v>486</v>
      </c>
    </row>
    <row r="3500" spans="1:13">
      <c r="A3500" s="189" t="s">
        <v>1808</v>
      </c>
      <c r="B3500" s="189"/>
      <c r="C3500" s="189" t="s">
        <v>5934</v>
      </c>
      <c r="D3500" s="190">
        <v>45536</v>
      </c>
      <c r="E3500" s="191">
        <v>45646</v>
      </c>
      <c r="F3500" s="132">
        <v>29.35</v>
      </c>
      <c r="G3500" s="193">
        <v>112120503040</v>
      </c>
      <c r="H3500" s="189" t="s">
        <v>5935</v>
      </c>
      <c r="I3500" s="189" t="s">
        <v>5936</v>
      </c>
      <c r="J3500" s="189" t="s">
        <v>485</v>
      </c>
      <c r="L3500" s="140" t="s">
        <v>755</v>
      </c>
      <c r="M3500" s="139" t="s">
        <v>486</v>
      </c>
    </row>
    <row r="3501" spans="1:13">
      <c r="A3501" s="189" t="s">
        <v>1808</v>
      </c>
      <c r="B3501" s="189"/>
      <c r="C3501" s="189" t="s">
        <v>5937</v>
      </c>
      <c r="D3501" s="190">
        <v>45536</v>
      </c>
      <c r="E3501" s="191">
        <v>45646</v>
      </c>
      <c r="F3501" s="132">
        <v>1155.96</v>
      </c>
      <c r="G3501" s="193">
        <v>112120503040</v>
      </c>
      <c r="H3501" s="189" t="s">
        <v>5938</v>
      </c>
      <c r="I3501" s="189" t="s">
        <v>5869</v>
      </c>
      <c r="J3501" s="189" t="s">
        <v>385</v>
      </c>
      <c r="L3501" s="140" t="s">
        <v>755</v>
      </c>
      <c r="M3501" s="139" t="s">
        <v>386</v>
      </c>
    </row>
    <row r="3502" spans="1:13">
      <c r="A3502" s="189" t="s">
        <v>1808</v>
      </c>
      <c r="B3502" s="189"/>
      <c r="C3502" s="189" t="s">
        <v>5937</v>
      </c>
      <c r="D3502" s="190">
        <v>45536</v>
      </c>
      <c r="E3502" s="191">
        <v>45646</v>
      </c>
      <c r="F3502" s="132">
        <v>1321.1</v>
      </c>
      <c r="G3502" s="193">
        <v>112120503040</v>
      </c>
      <c r="H3502" s="189" t="s">
        <v>5938</v>
      </c>
      <c r="I3502" s="189" t="s">
        <v>5869</v>
      </c>
      <c r="J3502" s="189" t="s">
        <v>385</v>
      </c>
      <c r="L3502" s="140" t="s">
        <v>755</v>
      </c>
      <c r="M3502" s="139" t="s">
        <v>386</v>
      </c>
    </row>
    <row r="3503" spans="1:13">
      <c r="A3503" s="189" t="s">
        <v>1808</v>
      </c>
      <c r="B3503" s="189"/>
      <c r="C3503" s="189" t="s">
        <v>5939</v>
      </c>
      <c r="D3503" s="190">
        <v>45536</v>
      </c>
      <c r="E3503" s="191">
        <v>45646</v>
      </c>
      <c r="F3503" s="132">
        <v>730.7</v>
      </c>
      <c r="G3503" s="193">
        <v>112120503040</v>
      </c>
      <c r="H3503" s="189" t="s">
        <v>5940</v>
      </c>
      <c r="I3503" s="189" t="s">
        <v>5941</v>
      </c>
      <c r="J3503" s="189" t="s">
        <v>387</v>
      </c>
      <c r="L3503" s="140" t="s">
        <v>755</v>
      </c>
      <c r="M3503" s="139" t="s">
        <v>388</v>
      </c>
    </row>
    <row r="3504" spans="1:13">
      <c r="A3504" s="189" t="s">
        <v>1808</v>
      </c>
      <c r="B3504" s="189"/>
      <c r="C3504" s="189" t="s">
        <v>5939</v>
      </c>
      <c r="D3504" s="190">
        <v>45536</v>
      </c>
      <c r="E3504" s="191">
        <v>45646</v>
      </c>
      <c r="F3504" s="132">
        <v>835.09</v>
      </c>
      <c r="G3504" s="193">
        <v>112120503040</v>
      </c>
      <c r="H3504" s="189" t="s">
        <v>5940</v>
      </c>
      <c r="I3504" s="189" t="s">
        <v>5941</v>
      </c>
      <c r="J3504" s="189" t="s">
        <v>387</v>
      </c>
      <c r="L3504" s="140" t="s">
        <v>755</v>
      </c>
      <c r="M3504" s="139" t="s">
        <v>388</v>
      </c>
    </row>
    <row r="3505" spans="1:13">
      <c r="A3505" s="189" t="s">
        <v>1808</v>
      </c>
      <c r="B3505" s="189"/>
      <c r="C3505" s="189" t="s">
        <v>5942</v>
      </c>
      <c r="D3505" s="190">
        <v>45536</v>
      </c>
      <c r="E3505" s="191">
        <v>45646</v>
      </c>
      <c r="F3505" s="132">
        <v>730.71</v>
      </c>
      <c r="G3505" s="193">
        <v>112120503040</v>
      </c>
      <c r="H3505" s="189" t="s">
        <v>5943</v>
      </c>
      <c r="I3505" s="189" t="s">
        <v>5944</v>
      </c>
      <c r="J3505" s="189" t="s">
        <v>389</v>
      </c>
      <c r="L3505" s="140" t="s">
        <v>755</v>
      </c>
      <c r="M3505" s="139" t="s">
        <v>390</v>
      </c>
    </row>
    <row r="3506" spans="1:13">
      <c r="A3506" s="189" t="s">
        <v>1808</v>
      </c>
      <c r="B3506" s="189"/>
      <c r="C3506" s="189" t="s">
        <v>5942</v>
      </c>
      <c r="D3506" s="190">
        <v>45536</v>
      </c>
      <c r="E3506" s="191">
        <v>45646</v>
      </c>
      <c r="F3506" s="132">
        <v>811.28</v>
      </c>
      <c r="G3506" s="193">
        <v>112120503040</v>
      </c>
      <c r="H3506" s="189" t="s">
        <v>5943</v>
      </c>
      <c r="I3506" s="189" t="s">
        <v>5944</v>
      </c>
      <c r="J3506" s="189" t="s">
        <v>389</v>
      </c>
      <c r="L3506" s="140" t="s">
        <v>755</v>
      </c>
      <c r="M3506" s="139" t="s">
        <v>390</v>
      </c>
    </row>
    <row r="3507" spans="1:13">
      <c r="A3507" s="189" t="s">
        <v>1808</v>
      </c>
      <c r="B3507" s="189"/>
      <c r="C3507" s="189" t="s">
        <v>5942</v>
      </c>
      <c r="D3507" s="190">
        <v>45536</v>
      </c>
      <c r="E3507" s="191">
        <v>45646</v>
      </c>
      <c r="F3507" s="132">
        <v>23.81</v>
      </c>
      <c r="G3507" s="193">
        <v>112120503040</v>
      </c>
      <c r="H3507" s="189" t="s">
        <v>5943</v>
      </c>
      <c r="I3507" s="189" t="s">
        <v>5944</v>
      </c>
      <c r="J3507" s="189" t="s">
        <v>389</v>
      </c>
      <c r="L3507" s="140" t="s">
        <v>755</v>
      </c>
      <c r="M3507" s="139" t="s">
        <v>390</v>
      </c>
    </row>
    <row r="3508" spans="1:13">
      <c r="A3508" s="189" t="s">
        <v>1808</v>
      </c>
      <c r="B3508" s="189"/>
      <c r="C3508" s="189" t="s">
        <v>5945</v>
      </c>
      <c r="D3508" s="190">
        <v>45536</v>
      </c>
      <c r="E3508" s="191">
        <v>45646</v>
      </c>
      <c r="F3508" s="132">
        <v>730.71</v>
      </c>
      <c r="G3508" s="193">
        <v>112120503040</v>
      </c>
      <c r="H3508" s="189" t="s">
        <v>5946</v>
      </c>
      <c r="I3508" s="189" t="s">
        <v>5947</v>
      </c>
      <c r="J3508" s="189" t="s">
        <v>391</v>
      </c>
      <c r="L3508" s="140" t="s">
        <v>755</v>
      </c>
      <c r="M3508" s="139" t="s">
        <v>392</v>
      </c>
    </row>
    <row r="3509" spans="1:13">
      <c r="A3509" s="189" t="s">
        <v>1808</v>
      </c>
      <c r="B3509" s="189"/>
      <c r="C3509" s="189" t="s">
        <v>5945</v>
      </c>
      <c r="D3509" s="190">
        <v>45536</v>
      </c>
      <c r="E3509" s="191">
        <v>45646</v>
      </c>
      <c r="F3509" s="132">
        <v>835.09</v>
      </c>
      <c r="G3509" s="193">
        <v>112120503040</v>
      </c>
      <c r="H3509" s="189" t="s">
        <v>5946</v>
      </c>
      <c r="I3509" s="189" t="s">
        <v>5947</v>
      </c>
      <c r="J3509" s="189" t="s">
        <v>391</v>
      </c>
      <c r="L3509" s="140" t="s">
        <v>755</v>
      </c>
      <c r="M3509" s="139" t="s">
        <v>392</v>
      </c>
    </row>
    <row r="3510" spans="1:13">
      <c r="A3510" s="189" t="s">
        <v>1808</v>
      </c>
      <c r="B3510" s="189"/>
      <c r="C3510" s="189" t="s">
        <v>5948</v>
      </c>
      <c r="D3510" s="190">
        <v>45536</v>
      </c>
      <c r="E3510" s="191">
        <v>45646</v>
      </c>
      <c r="F3510" s="132">
        <v>821.31</v>
      </c>
      <c r="G3510" s="193">
        <v>112120503040</v>
      </c>
      <c r="H3510" s="189" t="s">
        <v>5949</v>
      </c>
      <c r="I3510" s="189" t="s">
        <v>5950</v>
      </c>
      <c r="J3510" s="189" t="s">
        <v>395</v>
      </c>
      <c r="L3510" s="140" t="s">
        <v>755</v>
      </c>
      <c r="M3510" s="139" t="s">
        <v>396</v>
      </c>
    </row>
    <row r="3511" spans="1:13">
      <c r="A3511" s="189" t="s">
        <v>1808</v>
      </c>
      <c r="B3511" s="189"/>
      <c r="C3511" s="189" t="s">
        <v>5948</v>
      </c>
      <c r="D3511" s="190">
        <v>45536</v>
      </c>
      <c r="E3511" s="191">
        <v>45646</v>
      </c>
      <c r="F3511" s="132">
        <v>938.65</v>
      </c>
      <c r="G3511" s="193">
        <v>112120503040</v>
      </c>
      <c r="H3511" s="189" t="s">
        <v>5949</v>
      </c>
      <c r="I3511" s="189" t="s">
        <v>5950</v>
      </c>
      <c r="J3511" s="189" t="s">
        <v>395</v>
      </c>
      <c r="L3511" s="140" t="s">
        <v>755</v>
      </c>
      <c r="M3511" s="139" t="s">
        <v>396</v>
      </c>
    </row>
    <row r="3512" spans="1:13">
      <c r="A3512" s="189" t="s">
        <v>1808</v>
      </c>
      <c r="B3512" s="189"/>
      <c r="C3512" s="189" t="s">
        <v>5951</v>
      </c>
      <c r="D3512" s="190">
        <v>45536</v>
      </c>
      <c r="E3512" s="191">
        <v>45646</v>
      </c>
      <c r="F3512" s="132">
        <v>730.71</v>
      </c>
      <c r="G3512" s="193">
        <v>112120503040</v>
      </c>
      <c r="H3512" s="189" t="s">
        <v>5952</v>
      </c>
      <c r="I3512" s="189" t="s">
        <v>5953</v>
      </c>
      <c r="J3512" s="189" t="s">
        <v>397</v>
      </c>
      <c r="L3512" s="140" t="s">
        <v>755</v>
      </c>
      <c r="M3512" s="139" t="s">
        <v>398</v>
      </c>
    </row>
    <row r="3513" spans="1:13">
      <c r="A3513" s="189" t="s">
        <v>1808</v>
      </c>
      <c r="B3513" s="189"/>
      <c r="C3513" s="189" t="s">
        <v>5951</v>
      </c>
      <c r="D3513" s="190">
        <v>45536</v>
      </c>
      <c r="E3513" s="191">
        <v>45646</v>
      </c>
      <c r="F3513" s="132">
        <v>835.09</v>
      </c>
      <c r="G3513" s="193">
        <v>112120503040</v>
      </c>
      <c r="H3513" s="189" t="s">
        <v>5952</v>
      </c>
      <c r="I3513" s="189" t="s">
        <v>5953</v>
      </c>
      <c r="J3513" s="189" t="s">
        <v>397</v>
      </c>
      <c r="L3513" s="140" t="s">
        <v>755</v>
      </c>
      <c r="M3513" s="139" t="s">
        <v>398</v>
      </c>
    </row>
    <row r="3514" spans="1:13">
      <c r="A3514" s="189" t="s">
        <v>1808</v>
      </c>
      <c r="B3514" s="189"/>
      <c r="C3514" s="189" t="s">
        <v>5954</v>
      </c>
      <c r="D3514" s="190">
        <v>45536</v>
      </c>
      <c r="E3514" s="191">
        <v>45646</v>
      </c>
      <c r="F3514" s="132">
        <v>911.93</v>
      </c>
      <c r="G3514" s="193">
        <v>112120503040</v>
      </c>
      <c r="H3514" s="189" t="s">
        <v>5955</v>
      </c>
      <c r="I3514" s="189" t="s">
        <v>5956</v>
      </c>
      <c r="J3514" s="189" t="s">
        <v>399</v>
      </c>
      <c r="L3514" s="140" t="s">
        <v>755</v>
      </c>
      <c r="M3514" s="139" t="s">
        <v>400</v>
      </c>
    </row>
    <row r="3515" spans="1:13">
      <c r="A3515" s="189" t="s">
        <v>1808</v>
      </c>
      <c r="B3515" s="189"/>
      <c r="C3515" s="189" t="s">
        <v>5954</v>
      </c>
      <c r="D3515" s="190">
        <v>45536</v>
      </c>
      <c r="E3515" s="191">
        <v>45646</v>
      </c>
      <c r="F3515" s="132">
        <v>1012.48</v>
      </c>
      <c r="G3515" s="193">
        <v>112120503040</v>
      </c>
      <c r="H3515" s="189" t="s">
        <v>5955</v>
      </c>
      <c r="I3515" s="189" t="s">
        <v>5956</v>
      </c>
      <c r="J3515" s="189" t="s">
        <v>399</v>
      </c>
      <c r="L3515" s="140" t="s">
        <v>755</v>
      </c>
      <c r="M3515" s="139" t="s">
        <v>400</v>
      </c>
    </row>
    <row r="3516" spans="1:13">
      <c r="A3516" s="189" t="s">
        <v>1808</v>
      </c>
      <c r="B3516" s="189"/>
      <c r="C3516" s="189" t="s">
        <v>5954</v>
      </c>
      <c r="D3516" s="190">
        <v>45536</v>
      </c>
      <c r="E3516" s="191">
        <v>45646</v>
      </c>
      <c r="F3516" s="132">
        <v>29.72</v>
      </c>
      <c r="G3516" s="193">
        <v>112120503040</v>
      </c>
      <c r="H3516" s="189" t="s">
        <v>5955</v>
      </c>
      <c r="I3516" s="189" t="s">
        <v>5956</v>
      </c>
      <c r="J3516" s="189" t="s">
        <v>399</v>
      </c>
      <c r="L3516" s="140" t="s">
        <v>755</v>
      </c>
      <c r="M3516" s="139" t="s">
        <v>400</v>
      </c>
    </row>
    <row r="3517" spans="1:13">
      <c r="A3517" s="189" t="s">
        <v>1808</v>
      </c>
      <c r="B3517" s="189"/>
      <c r="C3517" s="189" t="s">
        <v>5957</v>
      </c>
      <c r="D3517" s="190">
        <v>45536</v>
      </c>
      <c r="E3517" s="191">
        <v>45646</v>
      </c>
      <c r="F3517" s="132">
        <v>730.71</v>
      </c>
      <c r="G3517" s="193">
        <v>112120503040</v>
      </c>
      <c r="H3517" s="189" t="s">
        <v>5958</v>
      </c>
      <c r="I3517" s="189" t="s">
        <v>5959</v>
      </c>
      <c r="J3517" s="189" t="s">
        <v>401</v>
      </c>
      <c r="L3517" s="140" t="s">
        <v>755</v>
      </c>
      <c r="M3517" s="139" t="s">
        <v>402</v>
      </c>
    </row>
    <row r="3518" spans="1:13">
      <c r="A3518" s="189" t="s">
        <v>1808</v>
      </c>
      <c r="B3518" s="189"/>
      <c r="C3518" s="189" t="s">
        <v>5957</v>
      </c>
      <c r="D3518" s="190">
        <v>45536</v>
      </c>
      <c r="E3518" s="191">
        <v>45646</v>
      </c>
      <c r="F3518" s="132">
        <v>835.09</v>
      </c>
      <c r="G3518" s="193">
        <v>112120503040</v>
      </c>
      <c r="H3518" s="189" t="s">
        <v>5958</v>
      </c>
      <c r="I3518" s="189" t="s">
        <v>5959</v>
      </c>
      <c r="J3518" s="189" t="s">
        <v>401</v>
      </c>
      <c r="L3518" s="140" t="s">
        <v>755</v>
      </c>
      <c r="M3518" s="139" t="s">
        <v>402</v>
      </c>
    </row>
    <row r="3519" spans="1:13">
      <c r="A3519" s="189" t="s">
        <v>1808</v>
      </c>
      <c r="B3519" s="189"/>
      <c r="C3519" s="189" t="s">
        <v>5960</v>
      </c>
      <c r="D3519" s="190">
        <v>45536</v>
      </c>
      <c r="E3519" s="191">
        <v>45646</v>
      </c>
      <c r="F3519" s="132">
        <v>713.72</v>
      </c>
      <c r="G3519" s="193">
        <v>112120503040</v>
      </c>
      <c r="H3519" s="189" t="s">
        <v>5961</v>
      </c>
      <c r="I3519" s="189" t="s">
        <v>5962</v>
      </c>
      <c r="J3519" s="189" t="s">
        <v>405</v>
      </c>
      <c r="L3519" s="140" t="s">
        <v>755</v>
      </c>
      <c r="M3519" s="139" t="s">
        <v>406</v>
      </c>
    </row>
    <row r="3520" spans="1:13">
      <c r="A3520" s="189" t="s">
        <v>1808</v>
      </c>
      <c r="B3520" s="189"/>
      <c r="C3520" s="189" t="s">
        <v>5960</v>
      </c>
      <c r="D3520" s="190">
        <v>45536</v>
      </c>
      <c r="E3520" s="191">
        <v>45646</v>
      </c>
      <c r="F3520" s="132">
        <v>807.8</v>
      </c>
      <c r="G3520" s="193">
        <v>112120503040</v>
      </c>
      <c r="H3520" s="189" t="s">
        <v>5961</v>
      </c>
      <c r="I3520" s="189" t="s">
        <v>5962</v>
      </c>
      <c r="J3520" s="189" t="s">
        <v>405</v>
      </c>
      <c r="L3520" s="140" t="s">
        <v>755</v>
      </c>
      <c r="M3520" s="139" t="s">
        <v>406</v>
      </c>
    </row>
    <row r="3521" spans="1:13">
      <c r="A3521" s="189" t="s">
        <v>1808</v>
      </c>
      <c r="B3521" s="189"/>
      <c r="C3521" s="189" t="s">
        <v>5960</v>
      </c>
      <c r="D3521" s="190">
        <v>45536</v>
      </c>
      <c r="E3521" s="191">
        <v>45646</v>
      </c>
      <c r="F3521" s="132">
        <v>7.89</v>
      </c>
      <c r="G3521" s="193">
        <v>112120503040</v>
      </c>
      <c r="H3521" s="189" t="s">
        <v>5961</v>
      </c>
      <c r="I3521" s="189" t="s">
        <v>5962</v>
      </c>
      <c r="J3521" s="189" t="s">
        <v>405</v>
      </c>
      <c r="L3521" s="140" t="s">
        <v>755</v>
      </c>
      <c r="M3521" s="139" t="s">
        <v>406</v>
      </c>
    </row>
    <row r="3522" spans="1:13">
      <c r="A3522" s="189" t="s">
        <v>1808</v>
      </c>
      <c r="B3522" s="189"/>
      <c r="C3522" s="189" t="s">
        <v>5963</v>
      </c>
      <c r="D3522" s="190">
        <v>45536</v>
      </c>
      <c r="E3522" s="191">
        <v>45646</v>
      </c>
      <c r="F3522" s="132">
        <v>730.71</v>
      </c>
      <c r="G3522" s="193">
        <v>112120503040</v>
      </c>
      <c r="H3522" s="189" t="s">
        <v>5964</v>
      </c>
      <c r="I3522" s="189" t="s">
        <v>5965</v>
      </c>
      <c r="J3522" s="189" t="s">
        <v>411</v>
      </c>
      <c r="L3522" s="140" t="s">
        <v>755</v>
      </c>
      <c r="M3522" s="139" t="s">
        <v>412</v>
      </c>
    </row>
    <row r="3523" spans="1:13">
      <c r="A3523" s="189" t="s">
        <v>1808</v>
      </c>
      <c r="B3523" s="189"/>
      <c r="C3523" s="189" t="s">
        <v>5963</v>
      </c>
      <c r="D3523" s="190">
        <v>45536</v>
      </c>
      <c r="E3523" s="191">
        <v>45646</v>
      </c>
      <c r="F3523" s="132">
        <v>811.28</v>
      </c>
      <c r="G3523" s="193">
        <v>112120503040</v>
      </c>
      <c r="H3523" s="189" t="s">
        <v>5964</v>
      </c>
      <c r="I3523" s="189" t="s">
        <v>5965</v>
      </c>
      <c r="J3523" s="189" t="s">
        <v>411</v>
      </c>
      <c r="L3523" s="140" t="s">
        <v>755</v>
      </c>
      <c r="M3523" s="139" t="s">
        <v>412</v>
      </c>
    </row>
    <row r="3524" spans="1:13">
      <c r="A3524" s="189" t="s">
        <v>1808</v>
      </c>
      <c r="B3524" s="189"/>
      <c r="C3524" s="189" t="s">
        <v>5963</v>
      </c>
      <c r="D3524" s="190">
        <v>45536</v>
      </c>
      <c r="E3524" s="191">
        <v>45646</v>
      </c>
      <c r="F3524" s="132">
        <v>23.81</v>
      </c>
      <c r="G3524" s="193">
        <v>112120503040</v>
      </c>
      <c r="H3524" s="189" t="s">
        <v>5964</v>
      </c>
      <c r="I3524" s="189" t="s">
        <v>5965</v>
      </c>
      <c r="J3524" s="189" t="s">
        <v>411</v>
      </c>
      <c r="L3524" s="140" t="s">
        <v>755</v>
      </c>
      <c r="M3524" s="139" t="s">
        <v>412</v>
      </c>
    </row>
    <row r="3525" spans="1:13">
      <c r="A3525" s="189" t="s">
        <v>1808</v>
      </c>
      <c r="B3525" s="189"/>
      <c r="C3525" s="189" t="s">
        <v>5966</v>
      </c>
      <c r="D3525" s="190">
        <v>45536</v>
      </c>
      <c r="E3525" s="191">
        <v>45646</v>
      </c>
      <c r="F3525" s="132">
        <v>697.66</v>
      </c>
      <c r="G3525" s="193">
        <v>112120503040</v>
      </c>
      <c r="H3525" s="189" t="s">
        <v>5967</v>
      </c>
      <c r="I3525" s="189" t="s">
        <v>5968</v>
      </c>
      <c r="J3525" s="189" t="s">
        <v>413</v>
      </c>
      <c r="L3525" s="140" t="s">
        <v>755</v>
      </c>
      <c r="M3525" s="139" t="s">
        <v>414</v>
      </c>
    </row>
    <row r="3526" spans="1:13">
      <c r="A3526" s="189" t="s">
        <v>1808</v>
      </c>
      <c r="B3526" s="189"/>
      <c r="C3526" s="189" t="s">
        <v>5966</v>
      </c>
      <c r="D3526" s="190">
        <v>45536</v>
      </c>
      <c r="E3526" s="191">
        <v>45646</v>
      </c>
      <c r="F3526" s="132">
        <v>797.32</v>
      </c>
      <c r="G3526" s="193">
        <v>112120503040</v>
      </c>
      <c r="H3526" s="189" t="s">
        <v>5967</v>
      </c>
      <c r="I3526" s="189" t="s">
        <v>5968</v>
      </c>
      <c r="J3526" s="189" t="s">
        <v>413</v>
      </c>
      <c r="L3526" s="140" t="s">
        <v>755</v>
      </c>
      <c r="M3526" s="139" t="s">
        <v>414</v>
      </c>
    </row>
    <row r="3527" spans="1:13">
      <c r="A3527" s="189" t="s">
        <v>1808</v>
      </c>
      <c r="B3527" s="189"/>
      <c r="C3527" s="189" t="s">
        <v>5969</v>
      </c>
      <c r="D3527" s="190">
        <v>45536</v>
      </c>
      <c r="E3527" s="191">
        <v>45646</v>
      </c>
      <c r="F3527" s="132">
        <v>730.7</v>
      </c>
      <c r="G3527" s="193">
        <v>112120503040</v>
      </c>
      <c r="H3527" s="189" t="s">
        <v>5970</v>
      </c>
      <c r="I3527" s="189" t="s">
        <v>5971</v>
      </c>
      <c r="J3527" s="189" t="s">
        <v>419</v>
      </c>
      <c r="L3527" s="140" t="s">
        <v>755</v>
      </c>
      <c r="M3527" s="139" t="s">
        <v>420</v>
      </c>
    </row>
    <row r="3528" spans="1:13">
      <c r="A3528" s="189" t="s">
        <v>1808</v>
      </c>
      <c r="B3528" s="189"/>
      <c r="C3528" s="189" t="s">
        <v>5969</v>
      </c>
      <c r="D3528" s="190">
        <v>45536</v>
      </c>
      <c r="E3528" s="191">
        <v>45646</v>
      </c>
      <c r="F3528" s="132">
        <v>811.28</v>
      </c>
      <c r="G3528" s="193">
        <v>112120503040</v>
      </c>
      <c r="H3528" s="189" t="s">
        <v>5970</v>
      </c>
      <c r="I3528" s="189" t="s">
        <v>5971</v>
      </c>
      <c r="J3528" s="189" t="s">
        <v>419</v>
      </c>
      <c r="L3528" s="140" t="s">
        <v>755</v>
      </c>
      <c r="M3528" s="139" t="s">
        <v>420</v>
      </c>
    </row>
    <row r="3529" spans="1:13">
      <c r="A3529" s="189" t="s">
        <v>1808</v>
      </c>
      <c r="B3529" s="189"/>
      <c r="C3529" s="189" t="s">
        <v>5969</v>
      </c>
      <c r="D3529" s="190">
        <v>45536</v>
      </c>
      <c r="E3529" s="191">
        <v>45646</v>
      </c>
      <c r="F3529" s="132">
        <v>23.81</v>
      </c>
      <c r="G3529" s="193">
        <v>112120503040</v>
      </c>
      <c r="H3529" s="189" t="s">
        <v>5970</v>
      </c>
      <c r="I3529" s="189" t="s">
        <v>5971</v>
      </c>
      <c r="J3529" s="189" t="s">
        <v>419</v>
      </c>
      <c r="L3529" s="140" t="s">
        <v>755</v>
      </c>
      <c r="M3529" s="139" t="s">
        <v>420</v>
      </c>
    </row>
    <row r="3530" spans="1:13">
      <c r="A3530" s="189" t="s">
        <v>1808</v>
      </c>
      <c r="B3530" s="189"/>
      <c r="C3530" s="189" t="s">
        <v>5972</v>
      </c>
      <c r="D3530" s="190">
        <v>45536</v>
      </c>
      <c r="E3530" s="191">
        <v>45646</v>
      </c>
      <c r="F3530" s="132">
        <v>603.41999999999996</v>
      </c>
      <c r="G3530" s="193">
        <v>112120503040</v>
      </c>
      <c r="H3530" s="189" t="s">
        <v>5973</v>
      </c>
      <c r="I3530" s="189" t="s">
        <v>5974</v>
      </c>
      <c r="J3530" s="189" t="s">
        <v>423</v>
      </c>
      <c r="L3530" s="140" t="s">
        <v>755</v>
      </c>
      <c r="M3530" s="139" t="s">
        <v>424</v>
      </c>
    </row>
    <row r="3531" spans="1:13">
      <c r="A3531" s="189" t="s">
        <v>1808</v>
      </c>
      <c r="B3531" s="189"/>
      <c r="C3531" s="189" t="s">
        <v>5972</v>
      </c>
      <c r="D3531" s="190">
        <v>45536</v>
      </c>
      <c r="E3531" s="191">
        <v>45646</v>
      </c>
      <c r="F3531" s="132">
        <v>443.74</v>
      </c>
      <c r="G3531" s="193">
        <v>112120503040</v>
      </c>
      <c r="H3531" s="189" t="s">
        <v>5973</v>
      </c>
      <c r="I3531" s="189" t="s">
        <v>5974</v>
      </c>
      <c r="J3531" s="189" t="s">
        <v>423</v>
      </c>
      <c r="L3531" s="140" t="s">
        <v>755</v>
      </c>
      <c r="M3531" s="139" t="s">
        <v>424</v>
      </c>
    </row>
    <row r="3532" spans="1:13">
      <c r="A3532" s="189" t="s">
        <v>1808</v>
      </c>
      <c r="B3532" s="189"/>
      <c r="C3532" s="189" t="s">
        <v>5972</v>
      </c>
      <c r="D3532" s="190">
        <v>45536</v>
      </c>
      <c r="E3532" s="191">
        <v>45646</v>
      </c>
      <c r="F3532" s="132">
        <v>245.89</v>
      </c>
      <c r="G3532" s="193">
        <v>112120503040</v>
      </c>
      <c r="H3532" s="189" t="s">
        <v>5973</v>
      </c>
      <c r="I3532" s="189" t="s">
        <v>5974</v>
      </c>
      <c r="J3532" s="189" t="s">
        <v>423</v>
      </c>
      <c r="L3532" s="140" t="s">
        <v>755</v>
      </c>
      <c r="M3532" s="139" t="s">
        <v>424</v>
      </c>
    </row>
    <row r="3533" spans="1:13">
      <c r="A3533" s="189" t="s">
        <v>1808</v>
      </c>
      <c r="B3533" s="189"/>
      <c r="C3533" s="189" t="s">
        <v>5975</v>
      </c>
      <c r="D3533" s="190">
        <v>45536</v>
      </c>
      <c r="E3533" s="191">
        <v>45646</v>
      </c>
      <c r="F3533" s="132">
        <v>821.31</v>
      </c>
      <c r="G3533" s="193">
        <v>112120503040</v>
      </c>
      <c r="H3533" s="189" t="s">
        <v>5976</v>
      </c>
      <c r="I3533" s="189" t="s">
        <v>5977</v>
      </c>
      <c r="J3533" s="189" t="s">
        <v>427</v>
      </c>
      <c r="L3533" s="140" t="s">
        <v>755</v>
      </c>
      <c r="M3533" s="139" t="s">
        <v>428</v>
      </c>
    </row>
    <row r="3534" spans="1:13">
      <c r="A3534" s="189" t="s">
        <v>1808</v>
      </c>
      <c r="B3534" s="189"/>
      <c r="C3534" s="189" t="s">
        <v>5975</v>
      </c>
      <c r="D3534" s="190">
        <v>45536</v>
      </c>
      <c r="E3534" s="191">
        <v>45646</v>
      </c>
      <c r="F3534" s="132">
        <v>938.65</v>
      </c>
      <c r="G3534" s="193">
        <v>112120503040</v>
      </c>
      <c r="H3534" s="189" t="s">
        <v>5976</v>
      </c>
      <c r="I3534" s="189" t="s">
        <v>5977</v>
      </c>
      <c r="J3534" s="189" t="s">
        <v>427</v>
      </c>
      <c r="L3534" s="140" t="s">
        <v>755</v>
      </c>
      <c r="M3534" s="139" t="s">
        <v>428</v>
      </c>
    </row>
    <row r="3535" spans="1:13">
      <c r="A3535" s="189" t="s">
        <v>1808</v>
      </c>
      <c r="B3535" s="189"/>
      <c r="C3535" s="189" t="s">
        <v>5978</v>
      </c>
      <c r="D3535" s="190">
        <v>45536</v>
      </c>
      <c r="E3535" s="191">
        <v>45646</v>
      </c>
      <c r="F3535" s="132">
        <v>730.71</v>
      </c>
      <c r="G3535" s="193">
        <v>112120503040</v>
      </c>
      <c r="H3535" s="189" t="s">
        <v>5979</v>
      </c>
      <c r="I3535" s="189" t="s">
        <v>5980</v>
      </c>
      <c r="J3535" s="189" t="s">
        <v>425</v>
      </c>
      <c r="L3535" s="140" t="s">
        <v>755</v>
      </c>
      <c r="M3535" s="139" t="s">
        <v>426</v>
      </c>
    </row>
    <row r="3536" spans="1:13">
      <c r="A3536" s="189" t="s">
        <v>1808</v>
      </c>
      <c r="B3536" s="189"/>
      <c r="C3536" s="189" t="s">
        <v>5978</v>
      </c>
      <c r="D3536" s="190">
        <v>45536</v>
      </c>
      <c r="E3536" s="191">
        <v>45646</v>
      </c>
      <c r="F3536" s="132">
        <v>835.09</v>
      </c>
      <c r="G3536" s="193">
        <v>112120503040</v>
      </c>
      <c r="H3536" s="189" t="s">
        <v>5979</v>
      </c>
      <c r="I3536" s="189" t="s">
        <v>5980</v>
      </c>
      <c r="J3536" s="189" t="s">
        <v>425</v>
      </c>
      <c r="L3536" s="140" t="s">
        <v>755</v>
      </c>
      <c r="M3536" s="139" t="s">
        <v>426</v>
      </c>
    </row>
    <row r="3537" spans="1:13">
      <c r="A3537" s="189" t="s">
        <v>1808</v>
      </c>
      <c r="B3537" s="189"/>
      <c r="C3537" s="189" t="s">
        <v>5981</v>
      </c>
      <c r="D3537" s="190">
        <v>45536</v>
      </c>
      <c r="E3537" s="191">
        <v>45646</v>
      </c>
      <c r="F3537" s="132">
        <v>730.7</v>
      </c>
      <c r="G3537" s="193">
        <v>112120503040</v>
      </c>
      <c r="H3537" s="189" t="s">
        <v>5982</v>
      </c>
      <c r="I3537" s="189" t="s">
        <v>5983</v>
      </c>
      <c r="J3537" s="189" t="s">
        <v>431</v>
      </c>
      <c r="L3537" s="140" t="s">
        <v>755</v>
      </c>
      <c r="M3537" s="139" t="s">
        <v>432</v>
      </c>
    </row>
    <row r="3538" spans="1:13">
      <c r="A3538" s="189" t="s">
        <v>1808</v>
      </c>
      <c r="B3538" s="189"/>
      <c r="C3538" s="189" t="s">
        <v>5981</v>
      </c>
      <c r="D3538" s="190">
        <v>45536</v>
      </c>
      <c r="E3538" s="191">
        <v>45646</v>
      </c>
      <c r="F3538" s="132">
        <v>835.09</v>
      </c>
      <c r="G3538" s="193">
        <v>112120503040</v>
      </c>
      <c r="H3538" s="189" t="s">
        <v>5982</v>
      </c>
      <c r="I3538" s="189" t="s">
        <v>5983</v>
      </c>
      <c r="J3538" s="189" t="s">
        <v>431</v>
      </c>
      <c r="L3538" s="140" t="s">
        <v>755</v>
      </c>
      <c r="M3538" s="139" t="s">
        <v>432</v>
      </c>
    </row>
    <row r="3539" spans="1:13">
      <c r="A3539" s="189" t="s">
        <v>1808</v>
      </c>
      <c r="B3539" s="189"/>
      <c r="C3539" s="189" t="s">
        <v>5984</v>
      </c>
      <c r="D3539" s="190">
        <v>45536</v>
      </c>
      <c r="E3539" s="191">
        <v>45646</v>
      </c>
      <c r="F3539" s="132">
        <v>730.71</v>
      </c>
      <c r="G3539" s="193">
        <v>112120503040</v>
      </c>
      <c r="H3539" s="189" t="s">
        <v>5985</v>
      </c>
      <c r="I3539" s="189" t="s">
        <v>5986</v>
      </c>
      <c r="J3539" s="189" t="s">
        <v>433</v>
      </c>
      <c r="L3539" s="140" t="s">
        <v>755</v>
      </c>
      <c r="M3539" s="139" t="s">
        <v>434</v>
      </c>
    </row>
    <row r="3540" spans="1:13">
      <c r="A3540" s="189" t="s">
        <v>1808</v>
      </c>
      <c r="B3540" s="189"/>
      <c r="C3540" s="189" t="s">
        <v>5984</v>
      </c>
      <c r="D3540" s="190">
        <v>45536</v>
      </c>
      <c r="E3540" s="191">
        <v>45646</v>
      </c>
      <c r="F3540" s="132">
        <v>835.09</v>
      </c>
      <c r="G3540" s="193">
        <v>112120503040</v>
      </c>
      <c r="H3540" s="189" t="s">
        <v>5985</v>
      </c>
      <c r="I3540" s="189" t="s">
        <v>5986</v>
      </c>
      <c r="J3540" s="189" t="s">
        <v>433</v>
      </c>
      <c r="L3540" s="140" t="s">
        <v>755</v>
      </c>
      <c r="M3540" s="139" t="s">
        <v>434</v>
      </c>
    </row>
    <row r="3541" spans="1:13">
      <c r="A3541" s="189" t="s">
        <v>1808</v>
      </c>
      <c r="B3541" s="189"/>
      <c r="C3541" s="189" t="s">
        <v>5987</v>
      </c>
      <c r="D3541" s="190">
        <v>45536</v>
      </c>
      <c r="E3541" s="191">
        <v>45646</v>
      </c>
      <c r="F3541" s="132">
        <v>821.31</v>
      </c>
      <c r="G3541" s="193">
        <v>112120503040</v>
      </c>
      <c r="H3541" s="189" t="s">
        <v>5988</v>
      </c>
      <c r="I3541" s="189" t="s">
        <v>5989</v>
      </c>
      <c r="J3541" s="189" t="s">
        <v>435</v>
      </c>
      <c r="L3541" s="140" t="s">
        <v>755</v>
      </c>
      <c r="M3541" s="139" t="s">
        <v>436</v>
      </c>
    </row>
    <row r="3542" spans="1:13">
      <c r="A3542" s="189" t="s">
        <v>1808</v>
      </c>
      <c r="B3542" s="189"/>
      <c r="C3542" s="189" t="s">
        <v>5987</v>
      </c>
      <c r="D3542" s="190">
        <v>45536</v>
      </c>
      <c r="E3542" s="191">
        <v>45646</v>
      </c>
      <c r="F3542" s="132">
        <v>911.88</v>
      </c>
      <c r="G3542" s="193">
        <v>112120503040</v>
      </c>
      <c r="H3542" s="189" t="s">
        <v>5988</v>
      </c>
      <c r="I3542" s="189" t="s">
        <v>5989</v>
      </c>
      <c r="J3542" s="189" t="s">
        <v>435</v>
      </c>
      <c r="L3542" s="140" t="s">
        <v>755</v>
      </c>
      <c r="M3542" s="139" t="s">
        <v>436</v>
      </c>
    </row>
    <row r="3543" spans="1:13">
      <c r="A3543" s="189" t="s">
        <v>1808</v>
      </c>
      <c r="B3543" s="189"/>
      <c r="C3543" s="189" t="s">
        <v>5987</v>
      </c>
      <c r="D3543" s="190">
        <v>45536</v>
      </c>
      <c r="E3543" s="191">
        <v>45646</v>
      </c>
      <c r="F3543" s="132">
        <v>26.77</v>
      </c>
      <c r="G3543" s="193">
        <v>112120503040</v>
      </c>
      <c r="H3543" s="189" t="s">
        <v>5988</v>
      </c>
      <c r="I3543" s="189" t="s">
        <v>5989</v>
      </c>
      <c r="J3543" s="189" t="s">
        <v>435</v>
      </c>
      <c r="L3543" s="140" t="s">
        <v>755</v>
      </c>
      <c r="M3543" s="139" t="s">
        <v>436</v>
      </c>
    </row>
    <row r="3544" spans="1:13">
      <c r="A3544" s="189" t="s">
        <v>1808</v>
      </c>
      <c r="B3544" s="189"/>
      <c r="C3544" s="189" t="s">
        <v>5990</v>
      </c>
      <c r="D3544" s="190">
        <v>45536</v>
      </c>
      <c r="E3544" s="191">
        <v>45646</v>
      </c>
      <c r="F3544" s="132">
        <v>603.41999999999996</v>
      </c>
      <c r="G3544" s="193">
        <v>112120503040</v>
      </c>
      <c r="H3544" s="189" t="s">
        <v>5991</v>
      </c>
      <c r="I3544" s="189" t="s">
        <v>5992</v>
      </c>
      <c r="J3544" s="189" t="s">
        <v>439</v>
      </c>
      <c r="L3544" s="140" t="s">
        <v>755</v>
      </c>
      <c r="M3544" s="139" t="s">
        <v>440</v>
      </c>
    </row>
    <row r="3545" spans="1:13">
      <c r="A3545" s="189" t="s">
        <v>1808</v>
      </c>
      <c r="B3545" s="189"/>
      <c r="C3545" s="189" t="s">
        <v>5990</v>
      </c>
      <c r="D3545" s="190">
        <v>45536</v>
      </c>
      <c r="E3545" s="191">
        <v>45646</v>
      </c>
      <c r="F3545" s="132">
        <v>689.62</v>
      </c>
      <c r="G3545" s="193">
        <v>112120503040</v>
      </c>
      <c r="H3545" s="189" t="s">
        <v>5991</v>
      </c>
      <c r="I3545" s="189" t="s">
        <v>5992</v>
      </c>
      <c r="J3545" s="189" t="s">
        <v>439</v>
      </c>
      <c r="L3545" s="140" t="s">
        <v>755</v>
      </c>
      <c r="M3545" s="139" t="s">
        <v>440</v>
      </c>
    </row>
    <row r="3546" spans="1:13">
      <c r="A3546" s="189" t="s">
        <v>1808</v>
      </c>
      <c r="B3546" s="189"/>
      <c r="C3546" s="189" t="s">
        <v>5993</v>
      </c>
      <c r="D3546" s="190">
        <v>45536</v>
      </c>
      <c r="E3546" s="191">
        <v>45646</v>
      </c>
      <c r="F3546" s="132">
        <v>821.32</v>
      </c>
      <c r="G3546" s="193">
        <v>112120503040</v>
      </c>
      <c r="H3546" s="189" t="s">
        <v>5994</v>
      </c>
      <c r="I3546" s="189" t="s">
        <v>5995</v>
      </c>
      <c r="J3546" s="189" t="s">
        <v>441</v>
      </c>
      <c r="L3546" s="140" t="s">
        <v>755</v>
      </c>
      <c r="M3546" s="139" t="s">
        <v>442</v>
      </c>
    </row>
    <row r="3547" spans="1:13">
      <c r="A3547" s="189" t="s">
        <v>1808</v>
      </c>
      <c r="B3547" s="189"/>
      <c r="C3547" s="189" t="s">
        <v>5993</v>
      </c>
      <c r="D3547" s="190">
        <v>45536</v>
      </c>
      <c r="E3547" s="191">
        <v>45646</v>
      </c>
      <c r="F3547" s="132">
        <v>911.88</v>
      </c>
      <c r="G3547" s="193">
        <v>112120503040</v>
      </c>
      <c r="H3547" s="189" t="s">
        <v>5994</v>
      </c>
      <c r="I3547" s="189" t="s">
        <v>5995</v>
      </c>
      <c r="J3547" s="189" t="s">
        <v>441</v>
      </c>
      <c r="L3547" s="140" t="s">
        <v>755</v>
      </c>
      <c r="M3547" s="139" t="s">
        <v>442</v>
      </c>
    </row>
    <row r="3548" spans="1:13">
      <c r="A3548" s="189" t="s">
        <v>1808</v>
      </c>
      <c r="B3548" s="189"/>
      <c r="C3548" s="189" t="s">
        <v>5993</v>
      </c>
      <c r="D3548" s="190">
        <v>45536</v>
      </c>
      <c r="E3548" s="191">
        <v>45646</v>
      </c>
      <c r="F3548" s="132">
        <v>26.77</v>
      </c>
      <c r="G3548" s="193">
        <v>112120503040</v>
      </c>
      <c r="H3548" s="189" t="s">
        <v>5994</v>
      </c>
      <c r="I3548" s="189" t="s">
        <v>5995</v>
      </c>
      <c r="J3548" s="189" t="s">
        <v>441</v>
      </c>
      <c r="L3548" s="140" t="s">
        <v>755</v>
      </c>
      <c r="M3548" s="139" t="s">
        <v>442</v>
      </c>
    </row>
    <row r="3549" spans="1:13">
      <c r="A3549" s="189" t="s">
        <v>1808</v>
      </c>
      <c r="B3549" s="189"/>
      <c r="C3549" s="189" t="s">
        <v>5996</v>
      </c>
      <c r="D3549" s="190">
        <v>45536</v>
      </c>
      <c r="E3549" s="191">
        <v>45646</v>
      </c>
      <c r="F3549" s="132">
        <v>730.7</v>
      </c>
      <c r="G3549" s="193">
        <v>112120503040</v>
      </c>
      <c r="H3549" s="189" t="s">
        <v>5997</v>
      </c>
      <c r="I3549" s="189" t="s">
        <v>5998</v>
      </c>
      <c r="J3549" s="189" t="s">
        <v>443</v>
      </c>
      <c r="L3549" s="140" t="s">
        <v>755</v>
      </c>
      <c r="M3549" s="139" t="s">
        <v>444</v>
      </c>
    </row>
    <row r="3550" spans="1:13">
      <c r="A3550" s="189" t="s">
        <v>1808</v>
      </c>
      <c r="B3550" s="189"/>
      <c r="C3550" s="189" t="s">
        <v>5996</v>
      </c>
      <c r="D3550" s="190">
        <v>45536</v>
      </c>
      <c r="E3550" s="191">
        <v>45646</v>
      </c>
      <c r="F3550" s="132">
        <v>835.09</v>
      </c>
      <c r="G3550" s="193">
        <v>112120503040</v>
      </c>
      <c r="H3550" s="189" t="s">
        <v>5997</v>
      </c>
      <c r="I3550" s="189" t="s">
        <v>5998</v>
      </c>
      <c r="J3550" s="189" t="s">
        <v>443</v>
      </c>
      <c r="L3550" s="140" t="s">
        <v>755</v>
      </c>
      <c r="M3550" s="139" t="s">
        <v>444</v>
      </c>
    </row>
    <row r="3551" spans="1:13">
      <c r="A3551" s="189" t="s">
        <v>1808</v>
      </c>
      <c r="B3551" s="189"/>
      <c r="C3551" s="189" t="s">
        <v>5999</v>
      </c>
      <c r="D3551" s="190">
        <v>45536</v>
      </c>
      <c r="E3551" s="191">
        <v>45646</v>
      </c>
      <c r="F3551" s="132">
        <v>835.09</v>
      </c>
      <c r="G3551" s="193">
        <v>112120503040</v>
      </c>
      <c r="H3551" s="189" t="s">
        <v>6000</v>
      </c>
      <c r="I3551" s="189" t="s">
        <v>6001</v>
      </c>
      <c r="J3551" s="189" t="s">
        <v>445</v>
      </c>
      <c r="L3551" s="140" t="s">
        <v>755</v>
      </c>
      <c r="M3551" s="139" t="s">
        <v>446</v>
      </c>
    </row>
    <row r="3552" spans="1:13">
      <c r="A3552" s="189" t="s">
        <v>1808</v>
      </c>
      <c r="B3552" s="189"/>
      <c r="C3552" s="189" t="s">
        <v>5999</v>
      </c>
      <c r="D3552" s="190">
        <v>45536</v>
      </c>
      <c r="E3552" s="191">
        <v>45646</v>
      </c>
      <c r="F3552" s="132">
        <v>730.71</v>
      </c>
      <c r="G3552" s="193">
        <v>112120503040</v>
      </c>
      <c r="H3552" s="189" t="s">
        <v>6000</v>
      </c>
      <c r="I3552" s="189" t="s">
        <v>6001</v>
      </c>
      <c r="J3552" s="189" t="s">
        <v>445</v>
      </c>
      <c r="L3552" s="140" t="s">
        <v>755</v>
      </c>
      <c r="M3552" s="139" t="s">
        <v>446</v>
      </c>
    </row>
    <row r="3553" spans="1:13">
      <c r="A3553" s="189" t="s">
        <v>1808</v>
      </c>
      <c r="B3553" s="189"/>
      <c r="C3553" s="189" t="s">
        <v>6002</v>
      </c>
      <c r="D3553" s="190">
        <v>45536</v>
      </c>
      <c r="E3553" s="191">
        <v>45646</v>
      </c>
      <c r="F3553" s="132">
        <v>811.28</v>
      </c>
      <c r="G3553" s="193">
        <v>112120503040</v>
      </c>
      <c r="H3553" s="189" t="s">
        <v>6003</v>
      </c>
      <c r="I3553" s="189" t="s">
        <v>6004</v>
      </c>
      <c r="J3553" s="189" t="s">
        <v>361</v>
      </c>
      <c r="L3553" s="140" t="s">
        <v>755</v>
      </c>
      <c r="M3553" s="139" t="s">
        <v>362</v>
      </c>
    </row>
    <row r="3554" spans="1:13">
      <c r="A3554" s="189" t="s">
        <v>1808</v>
      </c>
      <c r="B3554" s="189"/>
      <c r="C3554" s="189" t="s">
        <v>6002</v>
      </c>
      <c r="D3554" s="190">
        <v>45536</v>
      </c>
      <c r="E3554" s="191">
        <v>45646</v>
      </c>
      <c r="F3554" s="132">
        <v>23.81</v>
      </c>
      <c r="G3554" s="193">
        <v>112120503040</v>
      </c>
      <c r="H3554" s="189" t="s">
        <v>6003</v>
      </c>
      <c r="I3554" s="189" t="s">
        <v>6004</v>
      </c>
      <c r="J3554" s="189" t="s">
        <v>361</v>
      </c>
      <c r="L3554" s="140" t="s">
        <v>755</v>
      </c>
      <c r="M3554" s="139" t="s">
        <v>362</v>
      </c>
    </row>
    <row r="3555" spans="1:13">
      <c r="A3555" s="189" t="s">
        <v>1808</v>
      </c>
      <c r="B3555" s="189"/>
      <c r="C3555" s="189" t="s">
        <v>6002</v>
      </c>
      <c r="D3555" s="190">
        <v>45536</v>
      </c>
      <c r="E3555" s="191">
        <v>45646</v>
      </c>
      <c r="F3555" s="132">
        <v>730.71</v>
      </c>
      <c r="G3555" s="193">
        <v>112120503040</v>
      </c>
      <c r="H3555" s="189" t="s">
        <v>6003</v>
      </c>
      <c r="I3555" s="189" t="s">
        <v>6004</v>
      </c>
      <c r="J3555" s="189" t="s">
        <v>361</v>
      </c>
      <c r="L3555" s="140" t="s">
        <v>755</v>
      </c>
      <c r="M3555" s="139" t="s">
        <v>362</v>
      </c>
    </row>
    <row r="3556" spans="1:13">
      <c r="A3556" s="189" t="s">
        <v>1808</v>
      </c>
      <c r="B3556" s="189"/>
      <c r="C3556" s="189" t="s">
        <v>6005</v>
      </c>
      <c r="D3556" s="190">
        <v>45536</v>
      </c>
      <c r="E3556" s="191">
        <v>45646</v>
      </c>
      <c r="F3556" s="132">
        <v>918.15</v>
      </c>
      <c r="G3556" s="193">
        <v>112120503040</v>
      </c>
      <c r="H3556" s="189" t="s">
        <v>6006</v>
      </c>
      <c r="I3556" s="189" t="s">
        <v>6007</v>
      </c>
      <c r="J3556" s="189" t="s">
        <v>447</v>
      </c>
      <c r="L3556" s="140" t="s">
        <v>755</v>
      </c>
      <c r="M3556" s="139" t="s">
        <v>448</v>
      </c>
    </row>
    <row r="3557" spans="1:13">
      <c r="A3557" s="189" t="s">
        <v>1808</v>
      </c>
      <c r="B3557" s="189"/>
      <c r="C3557" s="189" t="s">
        <v>6005</v>
      </c>
      <c r="D3557" s="190">
        <v>45536</v>
      </c>
      <c r="E3557" s="191">
        <v>45646</v>
      </c>
      <c r="F3557" s="132">
        <v>20.49</v>
      </c>
      <c r="G3557" s="193">
        <v>112120503040</v>
      </c>
      <c r="H3557" s="189" t="s">
        <v>6006</v>
      </c>
      <c r="I3557" s="189" t="s">
        <v>6007</v>
      </c>
      <c r="J3557" s="189" t="s">
        <v>447</v>
      </c>
      <c r="L3557" s="140" t="s">
        <v>755</v>
      </c>
      <c r="M3557" s="139" t="s">
        <v>448</v>
      </c>
    </row>
    <row r="3558" spans="1:13">
      <c r="A3558" s="189" t="s">
        <v>1808</v>
      </c>
      <c r="B3558" s="189"/>
      <c r="C3558" s="189" t="s">
        <v>6005</v>
      </c>
      <c r="D3558" s="190">
        <v>45536</v>
      </c>
      <c r="E3558" s="191">
        <v>45646</v>
      </c>
      <c r="F3558" s="132">
        <v>821.31</v>
      </c>
      <c r="G3558" s="193">
        <v>112120503040</v>
      </c>
      <c r="H3558" s="189" t="s">
        <v>6006</v>
      </c>
      <c r="I3558" s="189" t="s">
        <v>6007</v>
      </c>
      <c r="J3558" s="189" t="s">
        <v>447</v>
      </c>
      <c r="L3558" s="140" t="s">
        <v>755</v>
      </c>
      <c r="M3558" s="139" t="s">
        <v>448</v>
      </c>
    </row>
    <row r="3559" spans="1:13">
      <c r="A3559" s="189" t="s">
        <v>1808</v>
      </c>
      <c r="B3559" s="189"/>
      <c r="C3559" s="189" t="s">
        <v>6008</v>
      </c>
      <c r="D3559" s="190">
        <v>45536</v>
      </c>
      <c r="E3559" s="191">
        <v>45646</v>
      </c>
      <c r="F3559" s="132">
        <v>424.4</v>
      </c>
      <c r="G3559" s="193">
        <v>112120503040</v>
      </c>
      <c r="H3559" s="189" t="s">
        <v>6009</v>
      </c>
      <c r="I3559" s="189" t="s">
        <v>6010</v>
      </c>
      <c r="J3559" s="189" t="s">
        <v>6</v>
      </c>
      <c r="L3559" s="140" t="s">
        <v>755</v>
      </c>
      <c r="M3559" s="139" t="s">
        <v>7</v>
      </c>
    </row>
    <row r="3560" spans="1:13">
      <c r="A3560" s="189" t="s">
        <v>1808</v>
      </c>
      <c r="B3560" s="189"/>
      <c r="C3560" s="189" t="s">
        <v>6008</v>
      </c>
      <c r="D3560" s="190">
        <v>45536</v>
      </c>
      <c r="E3560" s="191">
        <v>45646</v>
      </c>
      <c r="F3560" s="132">
        <v>265.22000000000003</v>
      </c>
      <c r="G3560" s="193">
        <v>112120503040</v>
      </c>
      <c r="H3560" s="189" t="s">
        <v>6009</v>
      </c>
      <c r="I3560" s="189" t="s">
        <v>6010</v>
      </c>
      <c r="J3560" s="189" t="s">
        <v>6</v>
      </c>
      <c r="L3560" s="140" t="s">
        <v>755</v>
      </c>
      <c r="M3560" s="139" t="s">
        <v>7</v>
      </c>
    </row>
    <row r="3561" spans="1:13">
      <c r="A3561" s="189" t="s">
        <v>1808</v>
      </c>
      <c r="B3561" s="189"/>
      <c r="C3561" s="189" t="s">
        <v>6008</v>
      </c>
      <c r="D3561" s="190">
        <v>45536</v>
      </c>
      <c r="E3561" s="191">
        <v>45646</v>
      </c>
      <c r="F3561" s="132">
        <v>603.41999999999996</v>
      </c>
      <c r="G3561" s="193">
        <v>112120503040</v>
      </c>
      <c r="H3561" s="189" t="s">
        <v>6009</v>
      </c>
      <c r="I3561" s="189" t="s">
        <v>6010</v>
      </c>
      <c r="J3561" s="189" t="s">
        <v>6</v>
      </c>
      <c r="L3561" s="140" t="s">
        <v>755</v>
      </c>
      <c r="M3561" s="139" t="s">
        <v>7</v>
      </c>
    </row>
    <row r="3562" spans="1:13">
      <c r="A3562" s="189" t="s">
        <v>1808</v>
      </c>
      <c r="B3562" s="189"/>
      <c r="C3562" s="189" t="s">
        <v>6011</v>
      </c>
      <c r="D3562" s="190">
        <v>45536</v>
      </c>
      <c r="E3562" s="191">
        <v>45646</v>
      </c>
      <c r="F3562" s="132">
        <v>835.09</v>
      </c>
      <c r="G3562" s="193">
        <v>112120503040</v>
      </c>
      <c r="H3562" s="189" t="s">
        <v>6012</v>
      </c>
      <c r="I3562" s="189" t="s">
        <v>6013</v>
      </c>
      <c r="J3562" s="189" t="s">
        <v>451</v>
      </c>
      <c r="L3562" s="140" t="s">
        <v>755</v>
      </c>
      <c r="M3562" s="139" t="s">
        <v>452</v>
      </c>
    </row>
    <row r="3563" spans="1:13">
      <c r="A3563" s="189" t="s">
        <v>1808</v>
      </c>
      <c r="B3563" s="189"/>
      <c r="C3563" s="189" t="s">
        <v>6011</v>
      </c>
      <c r="D3563" s="190">
        <v>45536</v>
      </c>
      <c r="E3563" s="191">
        <v>45646</v>
      </c>
      <c r="F3563" s="132">
        <v>730.7</v>
      </c>
      <c r="G3563" s="193">
        <v>112120503040</v>
      </c>
      <c r="H3563" s="189" t="s">
        <v>6012</v>
      </c>
      <c r="I3563" s="189" t="s">
        <v>6013</v>
      </c>
      <c r="J3563" s="189" t="s">
        <v>451</v>
      </c>
      <c r="L3563" s="140" t="s">
        <v>755</v>
      </c>
      <c r="M3563" s="139" t="s">
        <v>452</v>
      </c>
    </row>
    <row r="3564" spans="1:13">
      <c r="A3564" s="189" t="s">
        <v>1808</v>
      </c>
      <c r="B3564" s="189"/>
      <c r="C3564" s="189" t="s">
        <v>6014</v>
      </c>
      <c r="D3564" s="190">
        <v>45536</v>
      </c>
      <c r="E3564" s="191">
        <v>45646</v>
      </c>
      <c r="F3564" s="132">
        <v>730.71</v>
      </c>
      <c r="G3564" s="193">
        <v>112120503040</v>
      </c>
      <c r="H3564" s="189" t="s">
        <v>6015</v>
      </c>
      <c r="I3564" s="189" t="s">
        <v>6016</v>
      </c>
      <c r="J3564" s="189" t="s">
        <v>453</v>
      </c>
      <c r="L3564" s="140" t="s">
        <v>755</v>
      </c>
      <c r="M3564" s="139" t="s">
        <v>454</v>
      </c>
    </row>
    <row r="3565" spans="1:13">
      <c r="A3565" s="189" t="s">
        <v>1808</v>
      </c>
      <c r="B3565" s="189"/>
      <c r="C3565" s="189" t="s">
        <v>6014</v>
      </c>
      <c r="D3565" s="190">
        <v>45536</v>
      </c>
      <c r="E3565" s="191">
        <v>45646</v>
      </c>
      <c r="F3565" s="132">
        <v>835.09</v>
      </c>
      <c r="G3565" s="193">
        <v>112120503040</v>
      </c>
      <c r="H3565" s="189" t="s">
        <v>6015</v>
      </c>
      <c r="I3565" s="189" t="s">
        <v>6016</v>
      </c>
      <c r="J3565" s="189" t="s">
        <v>453</v>
      </c>
      <c r="L3565" s="140" t="s">
        <v>755</v>
      </c>
      <c r="M3565" s="139" t="s">
        <v>454</v>
      </c>
    </row>
    <row r="3566" spans="1:13">
      <c r="A3566" s="189" t="s">
        <v>1808</v>
      </c>
      <c r="B3566" s="189"/>
      <c r="C3566" s="189" t="s">
        <v>6017</v>
      </c>
      <c r="D3566" s="190">
        <v>45536</v>
      </c>
      <c r="E3566" s="191">
        <v>45646</v>
      </c>
      <c r="F3566" s="132">
        <v>689.62</v>
      </c>
      <c r="G3566" s="193">
        <v>112120503040</v>
      </c>
      <c r="H3566" s="189" t="s">
        <v>6018</v>
      </c>
      <c r="I3566" s="189" t="s">
        <v>6019</v>
      </c>
      <c r="J3566" s="189" t="s">
        <v>455</v>
      </c>
      <c r="L3566" s="140" t="s">
        <v>755</v>
      </c>
      <c r="M3566" s="139" t="s">
        <v>456</v>
      </c>
    </row>
    <row r="3567" spans="1:13">
      <c r="A3567" s="189" t="s">
        <v>1808</v>
      </c>
      <c r="B3567" s="189"/>
      <c r="C3567" s="189" t="s">
        <v>6017</v>
      </c>
      <c r="D3567" s="190">
        <v>45536</v>
      </c>
      <c r="E3567" s="191">
        <v>45646</v>
      </c>
      <c r="F3567" s="132">
        <v>603.41999999999996</v>
      </c>
      <c r="G3567" s="193">
        <v>112120503040</v>
      </c>
      <c r="H3567" s="189" t="s">
        <v>6018</v>
      </c>
      <c r="I3567" s="189" t="s">
        <v>6019</v>
      </c>
      <c r="J3567" s="189" t="s">
        <v>455</v>
      </c>
      <c r="L3567" s="140" t="s">
        <v>755</v>
      </c>
      <c r="M3567" s="139" t="s">
        <v>456</v>
      </c>
    </row>
    <row r="3568" spans="1:13">
      <c r="A3568" s="189" t="s">
        <v>1808</v>
      </c>
      <c r="B3568" s="189"/>
      <c r="C3568" s="189" t="s">
        <v>6020</v>
      </c>
      <c r="D3568" s="190">
        <v>45536</v>
      </c>
      <c r="E3568" s="191">
        <v>45646</v>
      </c>
      <c r="F3568" s="132">
        <v>730.71</v>
      </c>
      <c r="G3568" s="193">
        <v>112120503040</v>
      </c>
      <c r="H3568" s="189" t="s">
        <v>6021</v>
      </c>
      <c r="I3568" s="189" t="s">
        <v>6022</v>
      </c>
      <c r="J3568" s="189" t="s">
        <v>459</v>
      </c>
      <c r="L3568" s="140" t="s">
        <v>755</v>
      </c>
      <c r="M3568" s="139" t="s">
        <v>460</v>
      </c>
    </row>
    <row r="3569" spans="1:13">
      <c r="A3569" s="189" t="s">
        <v>1808</v>
      </c>
      <c r="B3569" s="189"/>
      <c r="C3569" s="189" t="s">
        <v>6020</v>
      </c>
      <c r="D3569" s="190">
        <v>45536</v>
      </c>
      <c r="E3569" s="191">
        <v>45646</v>
      </c>
      <c r="F3569" s="132">
        <v>817.56</v>
      </c>
      <c r="G3569" s="193">
        <v>112120503040</v>
      </c>
      <c r="H3569" s="189" t="s">
        <v>6021</v>
      </c>
      <c r="I3569" s="189" t="s">
        <v>6022</v>
      </c>
      <c r="J3569" s="189" t="s">
        <v>459</v>
      </c>
      <c r="L3569" s="140" t="s">
        <v>755</v>
      </c>
      <c r="M3569" s="139" t="s">
        <v>460</v>
      </c>
    </row>
    <row r="3570" spans="1:13">
      <c r="A3570" s="189" t="s">
        <v>1808</v>
      </c>
      <c r="B3570" s="189"/>
      <c r="C3570" s="189" t="s">
        <v>6020</v>
      </c>
      <c r="D3570" s="190">
        <v>45536</v>
      </c>
      <c r="E3570" s="191">
        <v>45646</v>
      </c>
      <c r="F3570" s="132">
        <v>17.53</v>
      </c>
      <c r="G3570" s="193">
        <v>112120503040</v>
      </c>
      <c r="H3570" s="189" t="s">
        <v>6021</v>
      </c>
      <c r="I3570" s="189" t="s">
        <v>6022</v>
      </c>
      <c r="J3570" s="189" t="s">
        <v>459</v>
      </c>
      <c r="L3570" s="140" t="s">
        <v>755</v>
      </c>
      <c r="M3570" s="139" t="s">
        <v>460</v>
      </c>
    </row>
    <row r="3571" spans="1:13">
      <c r="A3571" s="189" t="s">
        <v>1808</v>
      </c>
      <c r="B3571" s="189"/>
      <c r="C3571" s="189" t="s">
        <v>6023</v>
      </c>
      <c r="D3571" s="190">
        <v>45536</v>
      </c>
      <c r="E3571" s="191">
        <v>45646</v>
      </c>
      <c r="F3571" s="132">
        <v>689.62</v>
      </c>
      <c r="G3571" s="193">
        <v>112120503040</v>
      </c>
      <c r="H3571" s="189" t="s">
        <v>6024</v>
      </c>
      <c r="I3571" s="189" t="s">
        <v>6025</v>
      </c>
      <c r="J3571" s="189" t="s">
        <v>461</v>
      </c>
      <c r="L3571" s="140" t="s">
        <v>755</v>
      </c>
      <c r="M3571" s="139" t="s">
        <v>462</v>
      </c>
    </row>
    <row r="3572" spans="1:13">
      <c r="A3572" s="189" t="s">
        <v>1808</v>
      </c>
      <c r="B3572" s="189"/>
      <c r="C3572" s="189" t="s">
        <v>6023</v>
      </c>
      <c r="D3572" s="190">
        <v>45536</v>
      </c>
      <c r="E3572" s="191">
        <v>45646</v>
      </c>
      <c r="F3572" s="132">
        <v>603.41999999999996</v>
      </c>
      <c r="G3572" s="193">
        <v>112120503040</v>
      </c>
      <c r="H3572" s="189" t="s">
        <v>6024</v>
      </c>
      <c r="I3572" s="189" t="s">
        <v>6025</v>
      </c>
      <c r="J3572" s="189" t="s">
        <v>461</v>
      </c>
      <c r="L3572" s="140" t="s">
        <v>755</v>
      </c>
      <c r="M3572" s="139" t="s">
        <v>462</v>
      </c>
    </row>
    <row r="3573" spans="1:13">
      <c r="A3573" s="189" t="s">
        <v>1808</v>
      </c>
      <c r="B3573" s="189"/>
      <c r="C3573" s="189" t="s">
        <v>6026</v>
      </c>
      <c r="D3573" s="190">
        <v>45536</v>
      </c>
      <c r="E3573" s="191">
        <v>45646</v>
      </c>
      <c r="F3573" s="132">
        <v>730.71</v>
      </c>
      <c r="G3573" s="193">
        <v>112120503040</v>
      </c>
      <c r="H3573" s="189" t="s">
        <v>6027</v>
      </c>
      <c r="I3573" s="189" t="s">
        <v>6028</v>
      </c>
      <c r="J3573" s="189" t="s">
        <v>463</v>
      </c>
      <c r="L3573" s="140" t="s">
        <v>755</v>
      </c>
      <c r="M3573" s="139" t="s">
        <v>464</v>
      </c>
    </row>
    <row r="3574" spans="1:13">
      <c r="A3574" s="189" t="s">
        <v>1808</v>
      </c>
      <c r="B3574" s="189"/>
      <c r="C3574" s="189" t="s">
        <v>6026</v>
      </c>
      <c r="D3574" s="190">
        <v>45536</v>
      </c>
      <c r="E3574" s="191">
        <v>45646</v>
      </c>
      <c r="F3574" s="132">
        <v>835.09</v>
      </c>
      <c r="G3574" s="193">
        <v>112120503040</v>
      </c>
      <c r="H3574" s="189" t="s">
        <v>6027</v>
      </c>
      <c r="I3574" s="189" t="s">
        <v>6028</v>
      </c>
      <c r="J3574" s="189" t="s">
        <v>463</v>
      </c>
      <c r="L3574" s="140" t="s">
        <v>755</v>
      </c>
      <c r="M3574" s="139" t="s">
        <v>464</v>
      </c>
    </row>
    <row r="3575" spans="1:13">
      <c r="A3575" s="189" t="s">
        <v>1808</v>
      </c>
      <c r="B3575" s="189"/>
      <c r="C3575" s="189" t="s">
        <v>6029</v>
      </c>
      <c r="D3575" s="190">
        <v>45536</v>
      </c>
      <c r="E3575" s="191">
        <v>45646</v>
      </c>
      <c r="F3575" s="132">
        <v>694.03</v>
      </c>
      <c r="G3575" s="193">
        <v>112120503040</v>
      </c>
      <c r="H3575" s="189" t="s">
        <v>6030</v>
      </c>
      <c r="I3575" s="189" t="s">
        <v>6031</v>
      </c>
      <c r="J3575" s="189" t="s">
        <v>465</v>
      </c>
      <c r="L3575" s="140" t="s">
        <v>755</v>
      </c>
      <c r="M3575" s="139" t="s">
        <v>466</v>
      </c>
    </row>
    <row r="3576" spans="1:13">
      <c r="A3576" s="189" t="s">
        <v>1808</v>
      </c>
      <c r="B3576" s="189"/>
      <c r="C3576" s="189" t="s">
        <v>6029</v>
      </c>
      <c r="D3576" s="190">
        <v>45536</v>
      </c>
      <c r="E3576" s="191">
        <v>45646</v>
      </c>
      <c r="F3576" s="132">
        <v>793.17</v>
      </c>
      <c r="G3576" s="193">
        <v>112120503040</v>
      </c>
      <c r="H3576" s="189" t="s">
        <v>6030</v>
      </c>
      <c r="I3576" s="189" t="s">
        <v>6031</v>
      </c>
      <c r="J3576" s="189" t="s">
        <v>465</v>
      </c>
      <c r="L3576" s="140" t="s">
        <v>755</v>
      </c>
      <c r="M3576" s="139" t="s">
        <v>466</v>
      </c>
    </row>
    <row r="3577" spans="1:13">
      <c r="A3577" s="189" t="s">
        <v>1808</v>
      </c>
      <c r="B3577" s="189"/>
      <c r="C3577" s="189" t="s">
        <v>6032</v>
      </c>
      <c r="D3577" s="190">
        <v>45536</v>
      </c>
      <c r="E3577" s="191">
        <v>45646</v>
      </c>
      <c r="F3577" s="132">
        <v>1093.1500000000001</v>
      </c>
      <c r="G3577" s="193">
        <v>112120503040</v>
      </c>
      <c r="H3577" s="189" t="s">
        <v>6033</v>
      </c>
      <c r="I3577" s="189" t="s">
        <v>6034</v>
      </c>
      <c r="J3577" s="189" t="s">
        <v>467</v>
      </c>
      <c r="L3577" s="140" t="s">
        <v>755</v>
      </c>
      <c r="M3577" s="139" t="s">
        <v>468</v>
      </c>
    </row>
    <row r="3578" spans="1:13">
      <c r="A3578" s="189" t="s">
        <v>1808</v>
      </c>
      <c r="B3578" s="189"/>
      <c r="C3578" s="189" t="s">
        <v>6032</v>
      </c>
      <c r="D3578" s="190">
        <v>45536</v>
      </c>
      <c r="E3578" s="191">
        <v>45646</v>
      </c>
      <c r="F3578" s="132">
        <v>1249.32</v>
      </c>
      <c r="G3578" s="193">
        <v>112120503040</v>
      </c>
      <c r="H3578" s="189" t="s">
        <v>6033</v>
      </c>
      <c r="I3578" s="189" t="s">
        <v>6034</v>
      </c>
      <c r="J3578" s="189" t="s">
        <v>467</v>
      </c>
      <c r="L3578" s="140" t="s">
        <v>755</v>
      </c>
      <c r="M3578" s="139" t="s">
        <v>468</v>
      </c>
    </row>
    <row r="3579" spans="1:13">
      <c r="A3579" s="189" t="s">
        <v>1808</v>
      </c>
      <c r="B3579" s="189"/>
      <c r="C3579" s="189" t="s">
        <v>6035</v>
      </c>
      <c r="D3579" s="190">
        <v>45536</v>
      </c>
      <c r="E3579" s="191">
        <v>45646</v>
      </c>
      <c r="F3579" s="132">
        <v>730.71</v>
      </c>
      <c r="G3579" s="193">
        <v>112120503040</v>
      </c>
      <c r="H3579" s="189" t="s">
        <v>6036</v>
      </c>
      <c r="I3579" s="189" t="s">
        <v>6037</v>
      </c>
      <c r="J3579" s="189" t="s">
        <v>473</v>
      </c>
      <c r="L3579" s="140" t="s">
        <v>755</v>
      </c>
      <c r="M3579" s="139" t="s">
        <v>474</v>
      </c>
    </row>
    <row r="3580" spans="1:13">
      <c r="A3580" s="189" t="s">
        <v>1808</v>
      </c>
      <c r="B3580" s="189"/>
      <c r="C3580" s="189" t="s">
        <v>6035</v>
      </c>
      <c r="D3580" s="190">
        <v>45536</v>
      </c>
      <c r="E3580" s="191">
        <v>45646</v>
      </c>
      <c r="F3580" s="132">
        <v>835.09</v>
      </c>
      <c r="G3580" s="193">
        <v>112120503040</v>
      </c>
      <c r="H3580" s="189" t="s">
        <v>6036</v>
      </c>
      <c r="I3580" s="189" t="s">
        <v>6037</v>
      </c>
      <c r="J3580" s="189" t="s">
        <v>473</v>
      </c>
      <c r="L3580" s="140" t="s">
        <v>755</v>
      </c>
      <c r="M3580" s="139" t="s">
        <v>474</v>
      </c>
    </row>
    <row r="3581" spans="1:13">
      <c r="A3581" s="189" t="s">
        <v>1808</v>
      </c>
      <c r="B3581" s="189"/>
      <c r="C3581" s="189" t="s">
        <v>6038</v>
      </c>
      <c r="D3581" s="190">
        <v>45536</v>
      </c>
      <c r="E3581" s="191">
        <v>45646</v>
      </c>
      <c r="F3581" s="132">
        <v>694.03</v>
      </c>
      <c r="G3581" s="193">
        <v>112120503040</v>
      </c>
      <c r="H3581" s="189" t="s">
        <v>6039</v>
      </c>
      <c r="I3581" s="189" t="s">
        <v>6040</v>
      </c>
      <c r="J3581" s="189" t="s">
        <v>475</v>
      </c>
      <c r="L3581" s="140" t="s">
        <v>755</v>
      </c>
      <c r="M3581" s="139" t="s">
        <v>476</v>
      </c>
    </row>
    <row r="3582" spans="1:13">
      <c r="A3582" s="189" t="s">
        <v>1808</v>
      </c>
      <c r="B3582" s="189"/>
      <c r="C3582" s="189" t="s">
        <v>6038</v>
      </c>
      <c r="D3582" s="190">
        <v>45536</v>
      </c>
      <c r="E3582" s="191">
        <v>45646</v>
      </c>
      <c r="F3582" s="132">
        <v>793.17</v>
      </c>
      <c r="G3582" s="193">
        <v>112120503040</v>
      </c>
      <c r="H3582" s="189" t="s">
        <v>6039</v>
      </c>
      <c r="I3582" s="189" t="s">
        <v>6040</v>
      </c>
      <c r="J3582" s="189" t="s">
        <v>475</v>
      </c>
      <c r="L3582" s="140" t="s">
        <v>755</v>
      </c>
      <c r="M3582" s="139" t="s">
        <v>476</v>
      </c>
    </row>
    <row r="3583" spans="1:13">
      <c r="A3583" s="189" t="s">
        <v>1808</v>
      </c>
      <c r="B3583" s="189"/>
      <c r="C3583" s="189" t="s">
        <v>6041</v>
      </c>
      <c r="D3583" s="190">
        <v>45536</v>
      </c>
      <c r="E3583" s="191">
        <v>45646</v>
      </c>
      <c r="F3583" s="132">
        <v>603.41999999999996</v>
      </c>
      <c r="G3583" s="193">
        <v>112120503040</v>
      </c>
      <c r="H3583" s="189" t="s">
        <v>6042</v>
      </c>
      <c r="I3583" s="189" t="s">
        <v>6043</v>
      </c>
      <c r="J3583" s="189" t="s">
        <v>479</v>
      </c>
      <c r="L3583" s="140" t="s">
        <v>755</v>
      </c>
      <c r="M3583" s="139" t="s">
        <v>480</v>
      </c>
    </row>
    <row r="3584" spans="1:13">
      <c r="A3584" s="189" t="s">
        <v>1808</v>
      </c>
      <c r="B3584" s="189"/>
      <c r="C3584" s="189" t="s">
        <v>6041</v>
      </c>
      <c r="D3584" s="190">
        <v>45536</v>
      </c>
      <c r="E3584" s="191">
        <v>45646</v>
      </c>
      <c r="F3584" s="132">
        <v>669.96</v>
      </c>
      <c r="G3584" s="193">
        <v>112120503040</v>
      </c>
      <c r="H3584" s="189" t="s">
        <v>6042</v>
      </c>
      <c r="I3584" s="189" t="s">
        <v>6043</v>
      </c>
      <c r="J3584" s="189" t="s">
        <v>479</v>
      </c>
      <c r="L3584" s="140" t="s">
        <v>755</v>
      </c>
      <c r="M3584" s="139" t="s">
        <v>480</v>
      </c>
    </row>
    <row r="3585" spans="1:13">
      <c r="A3585" s="189" t="s">
        <v>1808</v>
      </c>
      <c r="B3585" s="189"/>
      <c r="C3585" s="189" t="s">
        <v>6041</v>
      </c>
      <c r="D3585" s="190">
        <v>45536</v>
      </c>
      <c r="E3585" s="191">
        <v>45646</v>
      </c>
      <c r="F3585" s="132">
        <v>19.670000000000002</v>
      </c>
      <c r="G3585" s="193">
        <v>112120503040</v>
      </c>
      <c r="H3585" s="189" t="s">
        <v>6042</v>
      </c>
      <c r="I3585" s="189" t="s">
        <v>6043</v>
      </c>
      <c r="J3585" s="189" t="s">
        <v>479</v>
      </c>
      <c r="L3585" s="140" t="s">
        <v>755</v>
      </c>
      <c r="M3585" s="139" t="s">
        <v>480</v>
      </c>
    </row>
    <row r="3586" spans="1:13">
      <c r="A3586" s="189" t="s">
        <v>1808</v>
      </c>
      <c r="B3586" s="189"/>
      <c r="C3586" s="189" t="s">
        <v>6044</v>
      </c>
      <c r="D3586" s="190">
        <v>45536</v>
      </c>
      <c r="E3586" s="191">
        <v>45646</v>
      </c>
      <c r="F3586" s="132">
        <v>835.09</v>
      </c>
      <c r="G3586" s="193">
        <v>112120503040</v>
      </c>
      <c r="H3586" s="189" t="s">
        <v>6045</v>
      </c>
      <c r="I3586" s="189" t="s">
        <v>6046</v>
      </c>
      <c r="J3586" s="189" t="s">
        <v>481</v>
      </c>
      <c r="L3586" s="140" t="s">
        <v>755</v>
      </c>
      <c r="M3586" s="139" t="s">
        <v>482</v>
      </c>
    </row>
    <row r="3587" spans="1:13">
      <c r="A3587" s="189" t="s">
        <v>1808</v>
      </c>
      <c r="B3587" s="189"/>
      <c r="C3587" s="189" t="s">
        <v>6044</v>
      </c>
      <c r="D3587" s="190">
        <v>45536</v>
      </c>
      <c r="E3587" s="191">
        <v>45646</v>
      </c>
      <c r="F3587" s="132">
        <v>730.71</v>
      </c>
      <c r="G3587" s="193">
        <v>112120503040</v>
      </c>
      <c r="H3587" s="189" t="s">
        <v>6045</v>
      </c>
      <c r="I3587" s="189" t="s">
        <v>6046</v>
      </c>
      <c r="J3587" s="189" t="s">
        <v>481</v>
      </c>
      <c r="L3587" s="140" t="s">
        <v>755</v>
      </c>
      <c r="M3587" s="139" t="s">
        <v>482</v>
      </c>
    </row>
    <row r="3588" spans="1:13">
      <c r="A3588" s="189" t="s">
        <v>1808</v>
      </c>
      <c r="B3588" s="189"/>
      <c r="C3588" s="189" t="s">
        <v>6047</v>
      </c>
      <c r="D3588" s="190">
        <v>45536</v>
      </c>
      <c r="E3588" s="191">
        <v>45646</v>
      </c>
      <c r="F3588" s="132">
        <v>1376.6</v>
      </c>
      <c r="G3588" s="193">
        <v>112120503040</v>
      </c>
      <c r="H3588" s="189" t="s">
        <v>6048</v>
      </c>
      <c r="I3588" s="189" t="s">
        <v>6049</v>
      </c>
      <c r="J3588" s="189" t="s">
        <v>483</v>
      </c>
      <c r="L3588" s="140" t="s">
        <v>755</v>
      </c>
      <c r="M3588" s="139" t="s">
        <v>484</v>
      </c>
    </row>
    <row r="3589" spans="1:13">
      <c r="A3589" s="189" t="s">
        <v>1808</v>
      </c>
      <c r="B3589" s="189"/>
      <c r="C3589" s="189" t="s">
        <v>6047</v>
      </c>
      <c r="D3589" s="190">
        <v>45536</v>
      </c>
      <c r="E3589" s="191">
        <v>45646</v>
      </c>
      <c r="F3589" s="132">
        <v>1532.18</v>
      </c>
      <c r="G3589" s="193">
        <v>112120503040</v>
      </c>
      <c r="H3589" s="189" t="s">
        <v>6048</v>
      </c>
      <c r="I3589" s="189" t="s">
        <v>6049</v>
      </c>
      <c r="J3589" s="189" t="s">
        <v>483</v>
      </c>
      <c r="L3589" s="140" t="s">
        <v>755</v>
      </c>
      <c r="M3589" s="139" t="s">
        <v>484</v>
      </c>
    </row>
    <row r="3590" spans="1:13">
      <c r="A3590" s="189" t="s">
        <v>1808</v>
      </c>
      <c r="B3590" s="189"/>
      <c r="C3590" s="189" t="s">
        <v>6047</v>
      </c>
      <c r="D3590" s="190">
        <v>45536</v>
      </c>
      <c r="E3590" s="191">
        <v>45646</v>
      </c>
      <c r="F3590" s="132">
        <v>41.08</v>
      </c>
      <c r="G3590" s="193">
        <v>112120503040</v>
      </c>
      <c r="H3590" s="189" t="s">
        <v>6048</v>
      </c>
      <c r="I3590" s="189" t="s">
        <v>6049</v>
      </c>
      <c r="J3590" s="189" t="s">
        <v>483</v>
      </c>
      <c r="L3590" s="140" t="s">
        <v>755</v>
      </c>
      <c r="M3590" s="139" t="s">
        <v>484</v>
      </c>
    </row>
    <row r="3591" spans="1:13">
      <c r="A3591" s="189" t="s">
        <v>1808</v>
      </c>
      <c r="B3591" s="189"/>
      <c r="C3591" s="189" t="s">
        <v>6050</v>
      </c>
      <c r="D3591" s="190">
        <v>45536</v>
      </c>
      <c r="E3591" s="191">
        <v>45646</v>
      </c>
      <c r="F3591" s="132">
        <v>281.27</v>
      </c>
      <c r="G3591" s="193">
        <v>112120503040</v>
      </c>
      <c r="H3591" s="189" t="s">
        <v>6051</v>
      </c>
      <c r="I3591" s="189" t="s">
        <v>5915</v>
      </c>
      <c r="J3591" s="189" t="s">
        <v>363</v>
      </c>
      <c r="L3591" s="140" t="s">
        <v>755</v>
      </c>
      <c r="M3591" s="139" t="s">
        <v>364</v>
      </c>
    </row>
    <row r="3592" spans="1:13">
      <c r="A3592" s="189" t="s">
        <v>1808</v>
      </c>
      <c r="B3592" s="189"/>
      <c r="C3592" s="189" t="s">
        <v>6050</v>
      </c>
      <c r="D3592" s="190">
        <v>45536</v>
      </c>
      <c r="E3592" s="191">
        <v>45646</v>
      </c>
      <c r="F3592" s="132">
        <v>321.45999999999998</v>
      </c>
      <c r="G3592" s="193">
        <v>112120503040</v>
      </c>
      <c r="H3592" s="189" t="s">
        <v>6051</v>
      </c>
      <c r="I3592" s="189" t="s">
        <v>5915</v>
      </c>
      <c r="J3592" s="189" t="s">
        <v>363</v>
      </c>
      <c r="L3592" s="140" t="s">
        <v>755</v>
      </c>
      <c r="M3592" s="139" t="s">
        <v>364</v>
      </c>
    </row>
    <row r="3593" spans="1:13">
      <c r="A3593" s="189" t="s">
        <v>1808</v>
      </c>
      <c r="B3593" s="189"/>
      <c r="C3593" s="189" t="s">
        <v>6052</v>
      </c>
      <c r="D3593" s="190">
        <v>45536</v>
      </c>
      <c r="E3593" s="191">
        <v>45646</v>
      </c>
      <c r="F3593" s="132">
        <v>206.65</v>
      </c>
      <c r="G3593" s="193">
        <v>112120503040</v>
      </c>
      <c r="H3593" s="189" t="s">
        <v>6053</v>
      </c>
      <c r="I3593" s="189" t="s">
        <v>5918</v>
      </c>
      <c r="J3593" s="189" t="s">
        <v>365</v>
      </c>
      <c r="L3593" s="140" t="s">
        <v>755</v>
      </c>
      <c r="M3593" s="139" t="s">
        <v>366</v>
      </c>
    </row>
    <row r="3594" spans="1:13">
      <c r="A3594" s="189" t="s">
        <v>1808</v>
      </c>
      <c r="B3594" s="189"/>
      <c r="C3594" s="189" t="s">
        <v>6052</v>
      </c>
      <c r="D3594" s="190">
        <v>45536</v>
      </c>
      <c r="E3594" s="191">
        <v>45646</v>
      </c>
      <c r="F3594" s="132">
        <v>236.17</v>
      </c>
      <c r="G3594" s="193">
        <v>112120503040</v>
      </c>
      <c r="H3594" s="189" t="s">
        <v>6053</v>
      </c>
      <c r="I3594" s="189" t="s">
        <v>5918</v>
      </c>
      <c r="J3594" s="189" t="s">
        <v>365</v>
      </c>
      <c r="L3594" s="140" t="s">
        <v>755</v>
      </c>
      <c r="M3594" s="139" t="s">
        <v>366</v>
      </c>
    </row>
    <row r="3595" spans="1:13">
      <c r="A3595" s="189" t="s">
        <v>1808</v>
      </c>
      <c r="B3595" s="189"/>
      <c r="C3595" s="189" t="s">
        <v>6054</v>
      </c>
      <c r="D3595" s="190">
        <v>45536</v>
      </c>
      <c r="E3595" s="191">
        <v>45646</v>
      </c>
      <c r="F3595" s="132">
        <v>250.24</v>
      </c>
      <c r="G3595" s="193">
        <v>112120503040</v>
      </c>
      <c r="H3595" s="189" t="s">
        <v>6055</v>
      </c>
      <c r="I3595" s="189" t="s">
        <v>5921</v>
      </c>
      <c r="J3595" s="189" t="s">
        <v>367</v>
      </c>
      <c r="L3595" s="140" t="s">
        <v>755</v>
      </c>
      <c r="M3595" s="139" t="s">
        <v>368</v>
      </c>
    </row>
    <row r="3596" spans="1:13">
      <c r="A3596" s="189" t="s">
        <v>1808</v>
      </c>
      <c r="B3596" s="189"/>
      <c r="C3596" s="189" t="s">
        <v>6054</v>
      </c>
      <c r="D3596" s="190">
        <v>45536</v>
      </c>
      <c r="E3596" s="191">
        <v>45646</v>
      </c>
      <c r="F3596" s="132">
        <v>285.99</v>
      </c>
      <c r="G3596" s="193">
        <v>112120503040</v>
      </c>
      <c r="H3596" s="189" t="s">
        <v>6055</v>
      </c>
      <c r="I3596" s="189" t="s">
        <v>5921</v>
      </c>
      <c r="J3596" s="189" t="s">
        <v>367</v>
      </c>
      <c r="L3596" s="140" t="s">
        <v>755</v>
      </c>
      <c r="M3596" s="139" t="s">
        <v>368</v>
      </c>
    </row>
    <row r="3597" spans="1:13">
      <c r="A3597" s="189" t="s">
        <v>1808</v>
      </c>
      <c r="B3597" s="189"/>
      <c r="C3597" s="189" t="s">
        <v>6056</v>
      </c>
      <c r="D3597" s="190">
        <v>45536</v>
      </c>
      <c r="E3597" s="191">
        <v>45646</v>
      </c>
      <c r="F3597" s="132">
        <v>20.02</v>
      </c>
      <c r="G3597" s="193">
        <v>112120503040</v>
      </c>
      <c r="H3597" s="189" t="s">
        <v>6057</v>
      </c>
      <c r="I3597" s="189" t="s">
        <v>6028</v>
      </c>
      <c r="J3597" s="189" t="s">
        <v>463</v>
      </c>
      <c r="L3597" s="140" t="s">
        <v>755</v>
      </c>
      <c r="M3597" s="139" t="s">
        <v>464</v>
      </c>
    </row>
    <row r="3598" spans="1:13">
      <c r="A3598" s="189" t="s">
        <v>1808</v>
      </c>
      <c r="B3598" s="189"/>
      <c r="C3598" s="189" t="s">
        <v>6056</v>
      </c>
      <c r="D3598" s="190">
        <v>45536</v>
      </c>
      <c r="E3598" s="191">
        <v>45646</v>
      </c>
      <c r="F3598" s="132">
        <v>22.88</v>
      </c>
      <c r="G3598" s="193">
        <v>112120503040</v>
      </c>
      <c r="H3598" s="189" t="s">
        <v>6057</v>
      </c>
      <c r="I3598" s="189" t="s">
        <v>6028</v>
      </c>
      <c r="J3598" s="189" t="s">
        <v>463</v>
      </c>
      <c r="L3598" s="140" t="s">
        <v>755</v>
      </c>
      <c r="M3598" s="139" t="s">
        <v>464</v>
      </c>
    </row>
    <row r="3599" spans="1:13">
      <c r="A3599" s="189" t="s">
        <v>1808</v>
      </c>
      <c r="B3599" s="189"/>
      <c r="C3599" s="189" t="s">
        <v>6058</v>
      </c>
      <c r="D3599" s="190">
        <v>45505</v>
      </c>
      <c r="E3599" s="191">
        <v>45646</v>
      </c>
      <c r="F3599" s="132">
        <v>941.64</v>
      </c>
      <c r="G3599" s="193">
        <v>112120503040</v>
      </c>
      <c r="H3599" s="189" t="s">
        <v>6059</v>
      </c>
      <c r="I3599" s="189" t="s">
        <v>5855</v>
      </c>
      <c r="J3599" s="189" t="s">
        <v>369</v>
      </c>
      <c r="L3599" s="140" t="s">
        <v>755</v>
      </c>
      <c r="M3599" s="139" t="s">
        <v>370</v>
      </c>
    </row>
    <row r="3600" spans="1:13">
      <c r="A3600" s="189" t="s">
        <v>1808</v>
      </c>
      <c r="B3600" s="189"/>
      <c r="C3600" s="189" t="s">
        <v>6058</v>
      </c>
      <c r="D3600" s="190">
        <v>45505</v>
      </c>
      <c r="E3600" s="191">
        <v>45646</v>
      </c>
      <c r="F3600" s="132">
        <v>1076.17</v>
      </c>
      <c r="G3600" s="193">
        <v>112120503040</v>
      </c>
      <c r="H3600" s="189" t="s">
        <v>6059</v>
      </c>
      <c r="I3600" s="189" t="s">
        <v>5855</v>
      </c>
      <c r="J3600" s="189" t="s">
        <v>369</v>
      </c>
      <c r="L3600" s="140" t="s">
        <v>755</v>
      </c>
      <c r="M3600" s="139" t="s">
        <v>370</v>
      </c>
    </row>
    <row r="3601" spans="1:13">
      <c r="A3601" s="189" t="s">
        <v>1808</v>
      </c>
      <c r="B3601" s="189"/>
      <c r="C3601" s="189" t="s">
        <v>6060</v>
      </c>
      <c r="D3601" s="190">
        <v>45505</v>
      </c>
      <c r="E3601" s="191">
        <v>45646</v>
      </c>
      <c r="F3601" s="132">
        <v>206.65</v>
      </c>
      <c r="G3601" s="193">
        <v>112120503040</v>
      </c>
      <c r="H3601" s="189" t="s">
        <v>6061</v>
      </c>
      <c r="I3601" s="189" t="s">
        <v>5924</v>
      </c>
      <c r="J3601" s="189" t="s">
        <v>8</v>
      </c>
      <c r="L3601" s="140" t="s">
        <v>755</v>
      </c>
      <c r="M3601" s="139" t="s">
        <v>9</v>
      </c>
    </row>
    <row r="3602" spans="1:13">
      <c r="A3602" s="189" t="s">
        <v>1808</v>
      </c>
      <c r="B3602" s="189"/>
      <c r="C3602" s="189" t="s">
        <v>6060</v>
      </c>
      <c r="D3602" s="190">
        <v>45505</v>
      </c>
      <c r="E3602" s="191">
        <v>45646</v>
      </c>
      <c r="F3602" s="132">
        <v>231.59</v>
      </c>
      <c r="G3602" s="193">
        <v>112120503040</v>
      </c>
      <c r="H3602" s="189" t="s">
        <v>6061</v>
      </c>
      <c r="I3602" s="189" t="s">
        <v>5924</v>
      </c>
      <c r="J3602" s="189" t="s">
        <v>8</v>
      </c>
      <c r="L3602" s="140" t="s">
        <v>755</v>
      </c>
      <c r="M3602" s="139" t="s">
        <v>9</v>
      </c>
    </row>
    <row r="3603" spans="1:13">
      <c r="A3603" s="189" t="s">
        <v>1808</v>
      </c>
      <c r="B3603" s="189"/>
      <c r="C3603" s="189" t="s">
        <v>6060</v>
      </c>
      <c r="D3603" s="190">
        <v>45505</v>
      </c>
      <c r="E3603" s="191">
        <v>45646</v>
      </c>
      <c r="F3603" s="132">
        <v>4.58</v>
      </c>
      <c r="G3603" s="193">
        <v>112120503040</v>
      </c>
      <c r="H3603" s="189" t="s">
        <v>6061</v>
      </c>
      <c r="I3603" s="189" t="s">
        <v>5924</v>
      </c>
      <c r="J3603" s="189" t="s">
        <v>8</v>
      </c>
      <c r="L3603" s="140" t="s">
        <v>755</v>
      </c>
      <c r="M3603" s="139" t="s">
        <v>9</v>
      </c>
    </row>
    <row r="3604" spans="1:13">
      <c r="A3604" s="189" t="s">
        <v>1808</v>
      </c>
      <c r="B3604" s="189"/>
      <c r="C3604" s="189" t="s">
        <v>6062</v>
      </c>
      <c r="D3604" s="190">
        <v>45505</v>
      </c>
      <c r="E3604" s="191">
        <v>45646</v>
      </c>
      <c r="F3604" s="132">
        <v>1726.16</v>
      </c>
      <c r="G3604" s="193">
        <v>112120503040</v>
      </c>
      <c r="H3604" s="189" t="s">
        <v>6063</v>
      </c>
      <c r="I3604" s="189" t="s">
        <v>1897</v>
      </c>
      <c r="J3604" s="189" t="s">
        <v>371</v>
      </c>
      <c r="L3604" s="140" t="s">
        <v>755</v>
      </c>
      <c r="M3604" s="139" t="s">
        <v>372</v>
      </c>
    </row>
    <row r="3605" spans="1:13">
      <c r="A3605" s="189" t="s">
        <v>1808</v>
      </c>
      <c r="B3605" s="189"/>
      <c r="C3605" s="189" t="s">
        <v>6064</v>
      </c>
      <c r="D3605" s="190">
        <v>45536</v>
      </c>
      <c r="E3605" s="191">
        <v>45646</v>
      </c>
      <c r="F3605" s="132">
        <v>206.65</v>
      </c>
      <c r="G3605" s="193">
        <v>112120503040</v>
      </c>
      <c r="H3605" s="189" t="s">
        <v>6065</v>
      </c>
      <c r="I3605" s="189" t="s">
        <v>5927</v>
      </c>
      <c r="J3605" s="189" t="s">
        <v>373</v>
      </c>
      <c r="L3605" s="140" t="s">
        <v>755</v>
      </c>
      <c r="M3605" s="139" t="s">
        <v>374</v>
      </c>
    </row>
    <row r="3606" spans="1:13">
      <c r="A3606" s="189" t="s">
        <v>1808</v>
      </c>
      <c r="B3606" s="189"/>
      <c r="C3606" s="189" t="s">
        <v>6064</v>
      </c>
      <c r="D3606" s="190">
        <v>45536</v>
      </c>
      <c r="E3606" s="191">
        <v>45646</v>
      </c>
      <c r="F3606" s="132">
        <v>236.18</v>
      </c>
      <c r="G3606" s="193">
        <v>112120503040</v>
      </c>
      <c r="H3606" s="189" t="s">
        <v>6065</v>
      </c>
      <c r="I3606" s="189" t="s">
        <v>5927</v>
      </c>
      <c r="J3606" s="189" t="s">
        <v>373</v>
      </c>
      <c r="L3606" s="140" t="s">
        <v>755</v>
      </c>
      <c r="M3606" s="139" t="s">
        <v>374</v>
      </c>
    </row>
    <row r="3607" spans="1:13">
      <c r="A3607" s="189" t="s">
        <v>1808</v>
      </c>
      <c r="B3607" s="189"/>
      <c r="C3607" s="189" t="s">
        <v>6066</v>
      </c>
      <c r="D3607" s="190">
        <v>45536</v>
      </c>
      <c r="E3607" s="191">
        <v>45646</v>
      </c>
      <c r="F3607" s="132">
        <v>906.63</v>
      </c>
      <c r="G3607" s="193">
        <v>112120503040</v>
      </c>
      <c r="H3607" s="189" t="s">
        <v>6067</v>
      </c>
      <c r="I3607" s="189" t="s">
        <v>5863</v>
      </c>
      <c r="J3607" s="189" t="s">
        <v>375</v>
      </c>
      <c r="L3607" s="140" t="s">
        <v>755</v>
      </c>
      <c r="M3607" s="139" t="s">
        <v>376</v>
      </c>
    </row>
    <row r="3608" spans="1:13">
      <c r="A3608" s="189" t="s">
        <v>1808</v>
      </c>
      <c r="B3608" s="189"/>
      <c r="C3608" s="189" t="s">
        <v>6066</v>
      </c>
      <c r="D3608" s="190">
        <v>45536</v>
      </c>
      <c r="E3608" s="191">
        <v>45646</v>
      </c>
      <c r="F3608" s="132">
        <v>1036.1400000000001</v>
      </c>
      <c r="G3608" s="193">
        <v>112120503040</v>
      </c>
      <c r="H3608" s="189" t="s">
        <v>6067</v>
      </c>
      <c r="I3608" s="189" t="s">
        <v>5863</v>
      </c>
      <c r="J3608" s="189" t="s">
        <v>375</v>
      </c>
      <c r="L3608" s="140" t="s">
        <v>755</v>
      </c>
      <c r="M3608" s="139" t="s">
        <v>376</v>
      </c>
    </row>
    <row r="3609" spans="1:13">
      <c r="A3609" s="189" t="s">
        <v>1808</v>
      </c>
      <c r="B3609" s="189"/>
      <c r="C3609" s="189" t="s">
        <v>6068</v>
      </c>
      <c r="D3609" s="190">
        <v>45536</v>
      </c>
      <c r="E3609" s="191">
        <v>45646</v>
      </c>
      <c r="F3609" s="132">
        <v>642.33000000000004</v>
      </c>
      <c r="G3609" s="193">
        <v>112120503040</v>
      </c>
      <c r="H3609" s="189" t="s">
        <v>6069</v>
      </c>
      <c r="I3609" s="189" t="s">
        <v>5860</v>
      </c>
      <c r="J3609" s="189" t="s">
        <v>377</v>
      </c>
      <c r="L3609" s="140" t="s">
        <v>755</v>
      </c>
      <c r="M3609" s="139" t="s">
        <v>378</v>
      </c>
    </row>
    <row r="3610" spans="1:13">
      <c r="A3610" s="189" t="s">
        <v>1808</v>
      </c>
      <c r="B3610" s="189"/>
      <c r="C3610" s="189" t="s">
        <v>6068</v>
      </c>
      <c r="D3610" s="190">
        <v>45536</v>
      </c>
      <c r="E3610" s="191">
        <v>45646</v>
      </c>
      <c r="F3610" s="132">
        <v>734.1</v>
      </c>
      <c r="G3610" s="193">
        <v>112120503040</v>
      </c>
      <c r="H3610" s="189" t="s">
        <v>6069</v>
      </c>
      <c r="I3610" s="189" t="s">
        <v>5860</v>
      </c>
      <c r="J3610" s="189" t="s">
        <v>377</v>
      </c>
      <c r="L3610" s="140" t="s">
        <v>755</v>
      </c>
      <c r="M3610" s="139" t="s">
        <v>378</v>
      </c>
    </row>
    <row r="3611" spans="1:13">
      <c r="A3611" s="189" t="s">
        <v>1808</v>
      </c>
      <c r="B3611" s="189"/>
      <c r="C3611" s="189" t="s">
        <v>6070</v>
      </c>
      <c r="D3611" s="190">
        <v>45536</v>
      </c>
      <c r="E3611" s="191">
        <v>45646</v>
      </c>
      <c r="F3611" s="132">
        <v>285.99</v>
      </c>
      <c r="G3611" s="193">
        <v>112120503040</v>
      </c>
      <c r="H3611" s="189" t="s">
        <v>6071</v>
      </c>
      <c r="I3611" s="189" t="s">
        <v>5931</v>
      </c>
      <c r="J3611" s="189" t="s">
        <v>379</v>
      </c>
      <c r="L3611" s="140" t="s">
        <v>755</v>
      </c>
      <c r="M3611" s="139" t="s">
        <v>380</v>
      </c>
    </row>
    <row r="3612" spans="1:13">
      <c r="A3612" s="189" t="s">
        <v>1808</v>
      </c>
      <c r="B3612" s="189"/>
      <c r="C3612" s="189" t="s">
        <v>6070</v>
      </c>
      <c r="D3612" s="190">
        <v>45536</v>
      </c>
      <c r="E3612" s="191">
        <v>45646</v>
      </c>
      <c r="F3612" s="132">
        <v>250.24</v>
      </c>
      <c r="G3612" s="193">
        <v>112120503040</v>
      </c>
      <c r="H3612" s="189" t="s">
        <v>6071</v>
      </c>
      <c r="I3612" s="189" t="s">
        <v>5931</v>
      </c>
      <c r="J3612" s="189" t="s">
        <v>379</v>
      </c>
      <c r="L3612" s="140" t="s">
        <v>755</v>
      </c>
      <c r="M3612" s="139" t="s">
        <v>380</v>
      </c>
    </row>
    <row r="3613" spans="1:13">
      <c r="A3613" s="189" t="s">
        <v>1808</v>
      </c>
      <c r="B3613" s="189"/>
      <c r="C3613" s="189" t="s">
        <v>6072</v>
      </c>
      <c r="D3613" s="190">
        <v>45536</v>
      </c>
      <c r="E3613" s="191">
        <v>45646</v>
      </c>
      <c r="F3613" s="132">
        <v>3719.8</v>
      </c>
      <c r="G3613" s="193">
        <v>112120503040</v>
      </c>
      <c r="H3613" s="189" t="s">
        <v>6073</v>
      </c>
      <c r="I3613" s="189" t="s">
        <v>5866</v>
      </c>
      <c r="J3613" s="189" t="s">
        <v>383</v>
      </c>
      <c r="L3613" s="140" t="s">
        <v>755</v>
      </c>
      <c r="M3613" s="139" t="s">
        <v>384</v>
      </c>
    </row>
    <row r="3614" spans="1:13">
      <c r="A3614" s="189" t="s">
        <v>1808</v>
      </c>
      <c r="B3614" s="189"/>
      <c r="C3614" s="189" t="s">
        <v>6072</v>
      </c>
      <c r="D3614" s="190">
        <v>45536</v>
      </c>
      <c r="E3614" s="191">
        <v>45646</v>
      </c>
      <c r="F3614" s="132">
        <v>4251.2</v>
      </c>
      <c r="G3614" s="193">
        <v>112120503040</v>
      </c>
      <c r="H3614" s="189" t="s">
        <v>6073</v>
      </c>
      <c r="I3614" s="189" t="s">
        <v>5866</v>
      </c>
      <c r="J3614" s="189" t="s">
        <v>383</v>
      </c>
      <c r="L3614" s="140" t="s">
        <v>755</v>
      </c>
      <c r="M3614" s="139" t="s">
        <v>384</v>
      </c>
    </row>
    <row r="3615" spans="1:13">
      <c r="A3615" s="189" t="s">
        <v>1808</v>
      </c>
      <c r="B3615" s="189"/>
      <c r="C3615" s="189" t="s">
        <v>6074</v>
      </c>
      <c r="D3615" s="190">
        <v>45536</v>
      </c>
      <c r="E3615" s="191">
        <v>45646</v>
      </c>
      <c r="F3615" s="132">
        <v>250.24</v>
      </c>
      <c r="G3615" s="193">
        <v>112120503040</v>
      </c>
      <c r="H3615" s="189" t="s">
        <v>6075</v>
      </c>
      <c r="I3615" s="189" t="s">
        <v>5930</v>
      </c>
      <c r="J3615" s="189" t="s">
        <v>381</v>
      </c>
      <c r="L3615" s="140" t="s">
        <v>755</v>
      </c>
      <c r="M3615" s="139" t="s">
        <v>382</v>
      </c>
    </row>
    <row r="3616" spans="1:13">
      <c r="A3616" s="189" t="s">
        <v>1808</v>
      </c>
      <c r="B3616" s="189"/>
      <c r="C3616" s="189" t="s">
        <v>6074</v>
      </c>
      <c r="D3616" s="190">
        <v>45536</v>
      </c>
      <c r="E3616" s="191">
        <v>45646</v>
      </c>
      <c r="F3616" s="132">
        <v>285.99</v>
      </c>
      <c r="G3616" s="193">
        <v>112120503040</v>
      </c>
      <c r="H3616" s="189" t="s">
        <v>6075</v>
      </c>
      <c r="I3616" s="189" t="s">
        <v>5930</v>
      </c>
      <c r="J3616" s="189" t="s">
        <v>381</v>
      </c>
      <c r="L3616" s="140" t="s">
        <v>755</v>
      </c>
      <c r="M3616" s="139" t="s">
        <v>382</v>
      </c>
    </row>
    <row r="3617" spans="1:13">
      <c r="A3617" s="189" t="s">
        <v>1808</v>
      </c>
      <c r="B3617" s="189"/>
      <c r="C3617" s="189" t="s">
        <v>6076</v>
      </c>
      <c r="D3617" s="190">
        <v>45536</v>
      </c>
      <c r="E3617" s="191">
        <v>45646</v>
      </c>
      <c r="F3617" s="132">
        <v>367.69</v>
      </c>
      <c r="G3617" s="193">
        <v>112120503040</v>
      </c>
      <c r="H3617" s="189" t="s">
        <v>6077</v>
      </c>
      <c r="I3617" s="189" t="s">
        <v>5936</v>
      </c>
      <c r="J3617" s="189" t="s">
        <v>485</v>
      </c>
      <c r="L3617" s="140" t="s">
        <v>755</v>
      </c>
      <c r="M3617" s="139" t="s">
        <v>486</v>
      </c>
    </row>
    <row r="3618" spans="1:13">
      <c r="A3618" s="189" t="s">
        <v>1808</v>
      </c>
      <c r="B3618" s="189"/>
      <c r="C3618" s="189" t="s">
        <v>6076</v>
      </c>
      <c r="D3618" s="190">
        <v>45536</v>
      </c>
      <c r="E3618" s="191">
        <v>45646</v>
      </c>
      <c r="F3618" s="132">
        <v>410.16</v>
      </c>
      <c r="G3618" s="193">
        <v>112120503040</v>
      </c>
      <c r="H3618" s="189" t="s">
        <v>6077</v>
      </c>
      <c r="I3618" s="189" t="s">
        <v>5936</v>
      </c>
      <c r="J3618" s="189" t="s">
        <v>485</v>
      </c>
      <c r="L3618" s="140" t="s">
        <v>755</v>
      </c>
      <c r="M3618" s="139" t="s">
        <v>486</v>
      </c>
    </row>
    <row r="3619" spans="1:13">
      <c r="A3619" s="189" t="s">
        <v>1808</v>
      </c>
      <c r="B3619" s="189"/>
      <c r="C3619" s="189" t="s">
        <v>6076</v>
      </c>
      <c r="D3619" s="190">
        <v>45536</v>
      </c>
      <c r="E3619" s="191">
        <v>45646</v>
      </c>
      <c r="F3619" s="132">
        <v>10.050000000000001</v>
      </c>
      <c r="G3619" s="193">
        <v>112120503040</v>
      </c>
      <c r="H3619" s="189" t="s">
        <v>6077</v>
      </c>
      <c r="I3619" s="189" t="s">
        <v>5936</v>
      </c>
      <c r="J3619" s="189" t="s">
        <v>485</v>
      </c>
      <c r="L3619" s="140" t="s">
        <v>755</v>
      </c>
      <c r="M3619" s="139" t="s">
        <v>486</v>
      </c>
    </row>
    <row r="3620" spans="1:13">
      <c r="A3620" s="189" t="s">
        <v>1808</v>
      </c>
      <c r="B3620" s="189"/>
      <c r="C3620" s="189" t="s">
        <v>6078</v>
      </c>
      <c r="D3620" s="190">
        <v>45536</v>
      </c>
      <c r="E3620" s="191">
        <v>45646</v>
      </c>
      <c r="F3620" s="132">
        <v>1155.4100000000001</v>
      </c>
      <c r="G3620" s="193">
        <v>112120503040</v>
      </c>
      <c r="H3620" s="189" t="s">
        <v>6079</v>
      </c>
      <c r="I3620" s="189" t="s">
        <v>5875</v>
      </c>
      <c r="J3620" s="189" t="s">
        <v>359</v>
      </c>
      <c r="L3620" s="140" t="s">
        <v>755</v>
      </c>
      <c r="M3620" s="139" t="s">
        <v>360</v>
      </c>
    </row>
    <row r="3621" spans="1:13">
      <c r="A3621" s="189" t="s">
        <v>1808</v>
      </c>
      <c r="B3621" s="189"/>
      <c r="C3621" s="189" t="s">
        <v>6078</v>
      </c>
      <c r="D3621" s="190">
        <v>45536</v>
      </c>
      <c r="E3621" s="191">
        <v>45646</v>
      </c>
      <c r="F3621" s="132">
        <v>1320.47</v>
      </c>
      <c r="G3621" s="193">
        <v>112120503040</v>
      </c>
      <c r="H3621" s="189" t="s">
        <v>6079</v>
      </c>
      <c r="I3621" s="189" t="s">
        <v>5875</v>
      </c>
      <c r="J3621" s="189" t="s">
        <v>359</v>
      </c>
      <c r="L3621" s="140" t="s">
        <v>755</v>
      </c>
      <c r="M3621" s="139" t="s">
        <v>360</v>
      </c>
    </row>
    <row r="3622" spans="1:13">
      <c r="A3622" s="189" t="s">
        <v>1808</v>
      </c>
      <c r="B3622" s="189"/>
      <c r="C3622" s="189" t="s">
        <v>6080</v>
      </c>
      <c r="D3622" s="190">
        <v>45536</v>
      </c>
      <c r="E3622" s="191">
        <v>45646</v>
      </c>
      <c r="F3622" s="132">
        <v>250.24</v>
      </c>
      <c r="G3622" s="193">
        <v>112120503040</v>
      </c>
      <c r="H3622" s="189" t="s">
        <v>6081</v>
      </c>
      <c r="I3622" s="189" t="s">
        <v>5941</v>
      </c>
      <c r="J3622" s="189" t="s">
        <v>387</v>
      </c>
      <c r="L3622" s="140" t="s">
        <v>755</v>
      </c>
      <c r="M3622" s="139" t="s">
        <v>388</v>
      </c>
    </row>
    <row r="3623" spans="1:13">
      <c r="A3623" s="189" t="s">
        <v>1808</v>
      </c>
      <c r="B3623" s="189"/>
      <c r="C3623" s="189" t="s">
        <v>6080</v>
      </c>
      <c r="D3623" s="190">
        <v>45536</v>
      </c>
      <c r="E3623" s="191">
        <v>45646</v>
      </c>
      <c r="F3623" s="132">
        <v>285.99</v>
      </c>
      <c r="G3623" s="193">
        <v>112120503040</v>
      </c>
      <c r="H3623" s="189" t="s">
        <v>6081</v>
      </c>
      <c r="I3623" s="189" t="s">
        <v>5941</v>
      </c>
      <c r="J3623" s="189" t="s">
        <v>387</v>
      </c>
      <c r="L3623" s="140" t="s">
        <v>755</v>
      </c>
      <c r="M3623" s="139" t="s">
        <v>388</v>
      </c>
    </row>
    <row r="3624" spans="1:13">
      <c r="A3624" s="189" t="s">
        <v>1808</v>
      </c>
      <c r="B3624" s="189"/>
      <c r="C3624" s="189" t="s">
        <v>6082</v>
      </c>
      <c r="D3624" s="190">
        <v>45536</v>
      </c>
      <c r="E3624" s="191">
        <v>45646</v>
      </c>
      <c r="F3624" s="132">
        <v>145.34</v>
      </c>
      <c r="G3624" s="193">
        <v>112120503040</v>
      </c>
      <c r="H3624" s="189" t="s">
        <v>6083</v>
      </c>
      <c r="I3624" s="189" t="s">
        <v>6010</v>
      </c>
      <c r="J3624" s="189" t="s">
        <v>6</v>
      </c>
      <c r="L3624" s="140" t="s">
        <v>755</v>
      </c>
      <c r="M3624" s="139" t="s">
        <v>7</v>
      </c>
    </row>
    <row r="3625" spans="1:13">
      <c r="A3625" s="189" t="s">
        <v>1808</v>
      </c>
      <c r="B3625" s="189"/>
      <c r="C3625" s="189" t="s">
        <v>6082</v>
      </c>
      <c r="D3625" s="190">
        <v>45536</v>
      </c>
      <c r="E3625" s="191">
        <v>45646</v>
      </c>
      <c r="F3625" s="132">
        <v>90.83</v>
      </c>
      <c r="G3625" s="193">
        <v>112120503040</v>
      </c>
      <c r="H3625" s="189" t="s">
        <v>6083</v>
      </c>
      <c r="I3625" s="189" t="s">
        <v>6010</v>
      </c>
      <c r="J3625" s="189" t="s">
        <v>6</v>
      </c>
      <c r="L3625" s="140" t="s">
        <v>755</v>
      </c>
      <c r="M3625" s="139" t="s">
        <v>7</v>
      </c>
    </row>
    <row r="3626" spans="1:13">
      <c r="A3626" s="189" t="s">
        <v>1808</v>
      </c>
      <c r="B3626" s="189"/>
      <c r="C3626" s="189" t="s">
        <v>6082</v>
      </c>
      <c r="D3626" s="190">
        <v>45536</v>
      </c>
      <c r="E3626" s="191">
        <v>45646</v>
      </c>
      <c r="F3626" s="132">
        <v>206.65</v>
      </c>
      <c r="G3626" s="193">
        <v>112120503040</v>
      </c>
      <c r="H3626" s="189" t="s">
        <v>6083</v>
      </c>
      <c r="I3626" s="189" t="s">
        <v>6010</v>
      </c>
      <c r="J3626" s="189" t="s">
        <v>6</v>
      </c>
      <c r="L3626" s="140" t="s">
        <v>755</v>
      </c>
      <c r="M3626" s="139" t="s">
        <v>7</v>
      </c>
    </row>
    <row r="3627" spans="1:13">
      <c r="A3627" s="189" t="s">
        <v>1808</v>
      </c>
      <c r="B3627" s="189"/>
      <c r="C3627" s="189" t="s">
        <v>6084</v>
      </c>
      <c r="D3627" s="190">
        <v>45536</v>
      </c>
      <c r="E3627" s="191">
        <v>45646</v>
      </c>
      <c r="F3627" s="132">
        <v>277.83999999999997</v>
      </c>
      <c r="G3627" s="193">
        <v>112120503040</v>
      </c>
      <c r="H3627" s="189" t="s">
        <v>6085</v>
      </c>
      <c r="I3627" s="189" t="s">
        <v>5944</v>
      </c>
      <c r="J3627" s="189" t="s">
        <v>389</v>
      </c>
      <c r="L3627" s="140" t="s">
        <v>755</v>
      </c>
      <c r="M3627" s="139" t="s">
        <v>390</v>
      </c>
    </row>
    <row r="3628" spans="1:13">
      <c r="A3628" s="189" t="s">
        <v>1808</v>
      </c>
      <c r="B3628" s="189"/>
      <c r="C3628" s="189" t="s">
        <v>6084</v>
      </c>
      <c r="D3628" s="190">
        <v>45536</v>
      </c>
      <c r="E3628" s="191">
        <v>45646</v>
      </c>
      <c r="F3628" s="132">
        <v>8.16</v>
      </c>
      <c r="G3628" s="193">
        <v>112120503040</v>
      </c>
      <c r="H3628" s="189" t="s">
        <v>6085</v>
      </c>
      <c r="I3628" s="189" t="s">
        <v>5944</v>
      </c>
      <c r="J3628" s="189" t="s">
        <v>389</v>
      </c>
      <c r="L3628" s="140" t="s">
        <v>755</v>
      </c>
      <c r="M3628" s="139" t="s">
        <v>390</v>
      </c>
    </row>
    <row r="3629" spans="1:13">
      <c r="A3629" s="189" t="s">
        <v>1808</v>
      </c>
      <c r="B3629" s="189"/>
      <c r="C3629" s="189" t="s">
        <v>6084</v>
      </c>
      <c r="D3629" s="190">
        <v>45536</v>
      </c>
      <c r="E3629" s="191">
        <v>45646</v>
      </c>
      <c r="F3629" s="132">
        <v>250.25</v>
      </c>
      <c r="G3629" s="193">
        <v>112120503040</v>
      </c>
      <c r="H3629" s="189" t="s">
        <v>6085</v>
      </c>
      <c r="I3629" s="189" t="s">
        <v>5944</v>
      </c>
      <c r="J3629" s="189" t="s">
        <v>389</v>
      </c>
      <c r="L3629" s="140" t="s">
        <v>755</v>
      </c>
      <c r="M3629" s="139" t="s">
        <v>390</v>
      </c>
    </row>
    <row r="3630" spans="1:13">
      <c r="A3630" s="189" t="s">
        <v>1808</v>
      </c>
      <c r="B3630" s="189"/>
      <c r="C3630" s="189" t="s">
        <v>6086</v>
      </c>
      <c r="D3630" s="190">
        <v>45536</v>
      </c>
      <c r="E3630" s="191">
        <v>45646</v>
      </c>
      <c r="F3630" s="132">
        <v>285.99</v>
      </c>
      <c r="G3630" s="193">
        <v>112120503040</v>
      </c>
      <c r="H3630" s="189" t="s">
        <v>6087</v>
      </c>
      <c r="I3630" s="189" t="s">
        <v>5947</v>
      </c>
      <c r="J3630" s="189" t="s">
        <v>391</v>
      </c>
      <c r="L3630" s="140" t="s">
        <v>755</v>
      </c>
      <c r="M3630" s="139" t="s">
        <v>392</v>
      </c>
    </row>
    <row r="3631" spans="1:13">
      <c r="A3631" s="189" t="s">
        <v>1808</v>
      </c>
      <c r="B3631" s="189"/>
      <c r="C3631" s="189" t="s">
        <v>6086</v>
      </c>
      <c r="D3631" s="190">
        <v>45536</v>
      </c>
      <c r="E3631" s="191">
        <v>45646</v>
      </c>
      <c r="F3631" s="132">
        <v>250.24</v>
      </c>
      <c r="G3631" s="193">
        <v>112120503040</v>
      </c>
      <c r="H3631" s="189" t="s">
        <v>6087</v>
      </c>
      <c r="I3631" s="189" t="s">
        <v>5947</v>
      </c>
      <c r="J3631" s="189" t="s">
        <v>391</v>
      </c>
      <c r="L3631" s="140" t="s">
        <v>755</v>
      </c>
      <c r="M3631" s="139" t="s">
        <v>392</v>
      </c>
    </row>
    <row r="3632" spans="1:13">
      <c r="A3632" s="189" t="s">
        <v>1808</v>
      </c>
      <c r="B3632" s="189"/>
      <c r="C3632" s="189" t="s">
        <v>6088</v>
      </c>
      <c r="D3632" s="190">
        <v>45536</v>
      </c>
      <c r="E3632" s="191">
        <v>45646</v>
      </c>
      <c r="F3632" s="132">
        <v>722.75</v>
      </c>
      <c r="G3632" s="193">
        <v>112120503040</v>
      </c>
      <c r="H3632" s="189" t="s">
        <v>6089</v>
      </c>
      <c r="I3632" s="189" t="s">
        <v>5872</v>
      </c>
      <c r="J3632" s="189" t="s">
        <v>393</v>
      </c>
      <c r="L3632" s="140" t="s">
        <v>755</v>
      </c>
      <c r="M3632" s="139" t="s">
        <v>394</v>
      </c>
    </row>
    <row r="3633" spans="1:13">
      <c r="A3633" s="189" t="s">
        <v>1808</v>
      </c>
      <c r="B3633" s="189"/>
      <c r="C3633" s="189" t="s">
        <v>6088</v>
      </c>
      <c r="D3633" s="190">
        <v>45536</v>
      </c>
      <c r="E3633" s="191">
        <v>45646</v>
      </c>
      <c r="F3633" s="132">
        <v>826.01</v>
      </c>
      <c r="G3633" s="193">
        <v>112120503040</v>
      </c>
      <c r="H3633" s="189" t="s">
        <v>6089</v>
      </c>
      <c r="I3633" s="189" t="s">
        <v>5872</v>
      </c>
      <c r="J3633" s="189" t="s">
        <v>393</v>
      </c>
      <c r="L3633" s="140" t="s">
        <v>755</v>
      </c>
      <c r="M3633" s="139" t="s">
        <v>394</v>
      </c>
    </row>
    <row r="3634" spans="1:13">
      <c r="A3634" s="189" t="s">
        <v>1808</v>
      </c>
      <c r="B3634" s="189"/>
      <c r="C3634" s="189" t="s">
        <v>6090</v>
      </c>
      <c r="D3634" s="190">
        <v>45536</v>
      </c>
      <c r="E3634" s="191">
        <v>45646</v>
      </c>
      <c r="F3634" s="132">
        <v>321.45</v>
      </c>
      <c r="G3634" s="193">
        <v>112120503040</v>
      </c>
      <c r="H3634" s="189" t="s">
        <v>6091</v>
      </c>
      <c r="I3634" s="189" t="s">
        <v>5950</v>
      </c>
      <c r="J3634" s="189" t="s">
        <v>395</v>
      </c>
      <c r="L3634" s="140" t="s">
        <v>755</v>
      </c>
      <c r="M3634" s="139" t="s">
        <v>396</v>
      </c>
    </row>
    <row r="3635" spans="1:13">
      <c r="A3635" s="189" t="s">
        <v>1808</v>
      </c>
      <c r="B3635" s="189"/>
      <c r="C3635" s="189" t="s">
        <v>6090</v>
      </c>
      <c r="D3635" s="190">
        <v>45536</v>
      </c>
      <c r="E3635" s="191">
        <v>45646</v>
      </c>
      <c r="F3635" s="132">
        <v>281.27</v>
      </c>
      <c r="G3635" s="193">
        <v>112120503040</v>
      </c>
      <c r="H3635" s="189" t="s">
        <v>6091</v>
      </c>
      <c r="I3635" s="189" t="s">
        <v>5950</v>
      </c>
      <c r="J3635" s="189" t="s">
        <v>395</v>
      </c>
      <c r="L3635" s="140" t="s">
        <v>755</v>
      </c>
      <c r="M3635" s="139" t="s">
        <v>396</v>
      </c>
    </row>
    <row r="3636" spans="1:13">
      <c r="A3636" s="189" t="s">
        <v>1808</v>
      </c>
      <c r="B3636" s="189"/>
      <c r="C3636" s="189" t="s">
        <v>6092</v>
      </c>
      <c r="D3636" s="190">
        <v>45536</v>
      </c>
      <c r="E3636" s="191">
        <v>45646</v>
      </c>
      <c r="F3636" s="132">
        <v>285.99</v>
      </c>
      <c r="G3636" s="193">
        <v>112120503040</v>
      </c>
      <c r="H3636" s="189" t="s">
        <v>6093</v>
      </c>
      <c r="I3636" s="189" t="s">
        <v>5953</v>
      </c>
      <c r="J3636" s="189" t="s">
        <v>397</v>
      </c>
      <c r="L3636" s="140" t="s">
        <v>755</v>
      </c>
      <c r="M3636" s="139" t="s">
        <v>398</v>
      </c>
    </row>
    <row r="3637" spans="1:13">
      <c r="A3637" s="189" t="s">
        <v>1808</v>
      </c>
      <c r="B3637" s="189"/>
      <c r="C3637" s="189" t="s">
        <v>6092</v>
      </c>
      <c r="D3637" s="190">
        <v>45536</v>
      </c>
      <c r="E3637" s="191">
        <v>45646</v>
      </c>
      <c r="F3637" s="132">
        <v>250.25</v>
      </c>
      <c r="G3637" s="193">
        <v>112120503040</v>
      </c>
      <c r="H3637" s="189" t="s">
        <v>6093</v>
      </c>
      <c r="I3637" s="189" t="s">
        <v>5953</v>
      </c>
      <c r="J3637" s="189" t="s">
        <v>397</v>
      </c>
      <c r="L3637" s="140" t="s">
        <v>755</v>
      </c>
      <c r="M3637" s="139" t="s">
        <v>398</v>
      </c>
    </row>
    <row r="3638" spans="1:13">
      <c r="A3638" s="189" t="s">
        <v>1808</v>
      </c>
      <c r="B3638" s="189"/>
      <c r="C3638" s="189" t="s">
        <v>6094</v>
      </c>
      <c r="D3638" s="190">
        <v>45536</v>
      </c>
      <c r="E3638" s="191">
        <v>45646</v>
      </c>
      <c r="F3638" s="132">
        <v>346.74</v>
      </c>
      <c r="G3638" s="193">
        <v>112120503040</v>
      </c>
      <c r="H3638" s="189" t="s">
        <v>6095</v>
      </c>
      <c r="I3638" s="189" t="s">
        <v>5956</v>
      </c>
      <c r="J3638" s="189" t="s">
        <v>399</v>
      </c>
      <c r="L3638" s="140" t="s">
        <v>755</v>
      </c>
      <c r="M3638" s="139" t="s">
        <v>400</v>
      </c>
    </row>
    <row r="3639" spans="1:13">
      <c r="A3639" s="189" t="s">
        <v>1808</v>
      </c>
      <c r="B3639" s="189"/>
      <c r="C3639" s="189" t="s">
        <v>6094</v>
      </c>
      <c r="D3639" s="190">
        <v>45536</v>
      </c>
      <c r="E3639" s="191">
        <v>45646</v>
      </c>
      <c r="F3639" s="132">
        <v>10.18</v>
      </c>
      <c r="G3639" s="193">
        <v>112120503040</v>
      </c>
      <c r="H3639" s="189" t="s">
        <v>6095</v>
      </c>
      <c r="I3639" s="189" t="s">
        <v>5956</v>
      </c>
      <c r="J3639" s="189" t="s">
        <v>399</v>
      </c>
      <c r="L3639" s="140" t="s">
        <v>755</v>
      </c>
      <c r="M3639" s="139" t="s">
        <v>400</v>
      </c>
    </row>
    <row r="3640" spans="1:13">
      <c r="A3640" s="189" t="s">
        <v>1808</v>
      </c>
      <c r="B3640" s="189"/>
      <c r="C3640" s="189" t="s">
        <v>6094</v>
      </c>
      <c r="D3640" s="190">
        <v>45536</v>
      </c>
      <c r="E3640" s="191">
        <v>45646</v>
      </c>
      <c r="F3640" s="132">
        <v>312.3</v>
      </c>
      <c r="G3640" s="193">
        <v>112120503040</v>
      </c>
      <c r="H3640" s="189" t="s">
        <v>6095</v>
      </c>
      <c r="I3640" s="189" t="s">
        <v>5956</v>
      </c>
      <c r="J3640" s="189" t="s">
        <v>399</v>
      </c>
      <c r="L3640" s="140" t="s">
        <v>755</v>
      </c>
      <c r="M3640" s="139" t="s">
        <v>400</v>
      </c>
    </row>
    <row r="3641" spans="1:13">
      <c r="A3641" s="189" t="s">
        <v>1808</v>
      </c>
      <c r="B3641" s="189"/>
      <c r="C3641" s="189" t="s">
        <v>6096</v>
      </c>
      <c r="D3641" s="190">
        <v>45536</v>
      </c>
      <c r="E3641" s="191">
        <v>45646</v>
      </c>
      <c r="F3641" s="132">
        <v>285.99</v>
      </c>
      <c r="G3641" s="193">
        <v>112120503040</v>
      </c>
      <c r="H3641" s="189" t="s">
        <v>6097</v>
      </c>
      <c r="I3641" s="189" t="s">
        <v>5959</v>
      </c>
      <c r="J3641" s="189" t="s">
        <v>401</v>
      </c>
      <c r="L3641" s="140" t="s">
        <v>755</v>
      </c>
      <c r="M3641" s="139" t="s">
        <v>402</v>
      </c>
    </row>
    <row r="3642" spans="1:13">
      <c r="A3642" s="189" t="s">
        <v>1808</v>
      </c>
      <c r="B3642" s="189"/>
      <c r="C3642" s="189" t="s">
        <v>6096</v>
      </c>
      <c r="D3642" s="190">
        <v>45536</v>
      </c>
      <c r="E3642" s="191">
        <v>45646</v>
      </c>
      <c r="F3642" s="132">
        <v>250.24</v>
      </c>
      <c r="G3642" s="193">
        <v>112120503040</v>
      </c>
      <c r="H3642" s="189" t="s">
        <v>6097</v>
      </c>
      <c r="I3642" s="189" t="s">
        <v>5959</v>
      </c>
      <c r="J3642" s="189" t="s">
        <v>401</v>
      </c>
      <c r="L3642" s="140" t="s">
        <v>755</v>
      </c>
      <c r="M3642" s="139" t="s">
        <v>402</v>
      </c>
    </row>
    <row r="3643" spans="1:13">
      <c r="A3643" s="189" t="s">
        <v>1808</v>
      </c>
      <c r="B3643" s="189"/>
      <c r="C3643" s="189" t="s">
        <v>6098</v>
      </c>
      <c r="D3643" s="190">
        <v>45536</v>
      </c>
      <c r="E3643" s="191">
        <v>45646</v>
      </c>
      <c r="F3643" s="132">
        <v>837.29</v>
      </c>
      <c r="G3643" s="193">
        <v>112120503040</v>
      </c>
      <c r="H3643" s="189" t="s">
        <v>6099</v>
      </c>
      <c r="I3643" s="189" t="s">
        <v>5878</v>
      </c>
      <c r="J3643" s="189" t="s">
        <v>403</v>
      </c>
      <c r="L3643" s="140" t="s">
        <v>755</v>
      </c>
      <c r="M3643" s="139" t="s">
        <v>404</v>
      </c>
    </row>
    <row r="3644" spans="1:13">
      <c r="A3644" s="189" t="s">
        <v>1808</v>
      </c>
      <c r="B3644" s="189"/>
      <c r="C3644" s="189" t="s">
        <v>6098</v>
      </c>
      <c r="D3644" s="190">
        <v>45536</v>
      </c>
      <c r="E3644" s="191">
        <v>45646</v>
      </c>
      <c r="F3644" s="132">
        <v>956.9</v>
      </c>
      <c r="G3644" s="193">
        <v>112120503040</v>
      </c>
      <c r="H3644" s="189" t="s">
        <v>6099</v>
      </c>
      <c r="I3644" s="189" t="s">
        <v>5878</v>
      </c>
      <c r="J3644" s="189" t="s">
        <v>403</v>
      </c>
      <c r="L3644" s="140" t="s">
        <v>755</v>
      </c>
      <c r="M3644" s="139" t="s">
        <v>404</v>
      </c>
    </row>
    <row r="3645" spans="1:13">
      <c r="A3645" s="189" t="s">
        <v>1808</v>
      </c>
      <c r="B3645" s="189"/>
      <c r="C3645" s="189" t="s">
        <v>6100</v>
      </c>
      <c r="D3645" s="190">
        <v>45536</v>
      </c>
      <c r="E3645" s="191">
        <v>45646</v>
      </c>
      <c r="F3645" s="132">
        <v>244.43</v>
      </c>
      <c r="G3645" s="193">
        <v>112120503040</v>
      </c>
      <c r="H3645" s="189" t="s">
        <v>6101</v>
      </c>
      <c r="I3645" s="189" t="s">
        <v>5962</v>
      </c>
      <c r="J3645" s="189" t="s">
        <v>405</v>
      </c>
      <c r="L3645" s="140" t="s">
        <v>755</v>
      </c>
      <c r="M3645" s="139" t="s">
        <v>406</v>
      </c>
    </row>
    <row r="3646" spans="1:13">
      <c r="A3646" s="189" t="s">
        <v>1808</v>
      </c>
      <c r="B3646" s="189"/>
      <c r="C3646" s="189" t="s">
        <v>6100</v>
      </c>
      <c r="D3646" s="190">
        <v>45536</v>
      </c>
      <c r="E3646" s="191">
        <v>45646</v>
      </c>
      <c r="F3646" s="132">
        <v>276.64</v>
      </c>
      <c r="G3646" s="193">
        <v>112120503040</v>
      </c>
      <c r="H3646" s="189" t="s">
        <v>6101</v>
      </c>
      <c r="I3646" s="189" t="s">
        <v>5962</v>
      </c>
      <c r="J3646" s="189" t="s">
        <v>405</v>
      </c>
      <c r="L3646" s="140" t="s">
        <v>755</v>
      </c>
      <c r="M3646" s="139" t="s">
        <v>406</v>
      </c>
    </row>
    <row r="3647" spans="1:13">
      <c r="A3647" s="189" t="s">
        <v>1808</v>
      </c>
      <c r="B3647" s="189"/>
      <c r="C3647" s="189" t="s">
        <v>6100</v>
      </c>
      <c r="D3647" s="190">
        <v>45536</v>
      </c>
      <c r="E3647" s="191">
        <v>45646</v>
      </c>
      <c r="F3647" s="132">
        <v>2.7</v>
      </c>
      <c r="G3647" s="193">
        <v>112120503040</v>
      </c>
      <c r="H3647" s="189" t="s">
        <v>6101</v>
      </c>
      <c r="I3647" s="189" t="s">
        <v>5962</v>
      </c>
      <c r="J3647" s="189" t="s">
        <v>405</v>
      </c>
      <c r="L3647" s="140" t="s">
        <v>755</v>
      </c>
      <c r="M3647" s="139" t="s">
        <v>406</v>
      </c>
    </row>
    <row r="3648" spans="1:13">
      <c r="A3648" s="189" t="s">
        <v>1808</v>
      </c>
      <c r="B3648" s="189"/>
      <c r="C3648" s="189" t="s">
        <v>6102</v>
      </c>
      <c r="D3648" s="190">
        <v>45536</v>
      </c>
      <c r="E3648" s="191">
        <v>45646</v>
      </c>
      <c r="F3648" s="132">
        <v>884.26</v>
      </c>
      <c r="G3648" s="193">
        <v>112120503040</v>
      </c>
      <c r="H3648" s="189" t="s">
        <v>6103</v>
      </c>
      <c r="I3648" s="189" t="s">
        <v>5881</v>
      </c>
      <c r="J3648" s="189" t="s">
        <v>407</v>
      </c>
      <c r="L3648" s="140" t="s">
        <v>755</v>
      </c>
      <c r="M3648" s="139" t="s">
        <v>408</v>
      </c>
    </row>
    <row r="3649" spans="1:13">
      <c r="A3649" s="189" t="s">
        <v>1808</v>
      </c>
      <c r="B3649" s="189"/>
      <c r="C3649" s="189" t="s">
        <v>6102</v>
      </c>
      <c r="D3649" s="190">
        <v>45536</v>
      </c>
      <c r="E3649" s="191">
        <v>45646</v>
      </c>
      <c r="F3649" s="132">
        <v>773.73</v>
      </c>
      <c r="G3649" s="193">
        <v>112120503040</v>
      </c>
      <c r="H3649" s="189" t="s">
        <v>6103</v>
      </c>
      <c r="I3649" s="189" t="s">
        <v>5881</v>
      </c>
      <c r="J3649" s="189" t="s">
        <v>407</v>
      </c>
      <c r="L3649" s="140" t="s">
        <v>755</v>
      </c>
      <c r="M3649" s="139" t="s">
        <v>408</v>
      </c>
    </row>
    <row r="3650" spans="1:13">
      <c r="A3650" s="189" t="s">
        <v>1808</v>
      </c>
      <c r="B3650" s="189"/>
      <c r="C3650" s="189" t="s">
        <v>6104</v>
      </c>
      <c r="D3650" s="190">
        <v>45536</v>
      </c>
      <c r="E3650" s="191">
        <v>45646</v>
      </c>
      <c r="F3650" s="132">
        <v>1059.72</v>
      </c>
      <c r="G3650" s="193">
        <v>112120503040</v>
      </c>
      <c r="H3650" s="189" t="s">
        <v>6105</v>
      </c>
      <c r="I3650" s="189" t="s">
        <v>5884</v>
      </c>
      <c r="J3650" s="189" t="s">
        <v>409</v>
      </c>
      <c r="L3650" s="140" t="s">
        <v>755</v>
      </c>
      <c r="M3650" s="139" t="s">
        <v>410</v>
      </c>
    </row>
    <row r="3651" spans="1:13">
      <c r="A3651" s="189" t="s">
        <v>1808</v>
      </c>
      <c r="B3651" s="189"/>
      <c r="C3651" s="189" t="s">
        <v>6104</v>
      </c>
      <c r="D3651" s="190">
        <v>45536</v>
      </c>
      <c r="E3651" s="191">
        <v>45646</v>
      </c>
      <c r="F3651" s="132">
        <v>927.26</v>
      </c>
      <c r="G3651" s="193">
        <v>112120503040</v>
      </c>
      <c r="H3651" s="189" t="s">
        <v>6105</v>
      </c>
      <c r="I3651" s="189" t="s">
        <v>5884</v>
      </c>
      <c r="J3651" s="189" t="s">
        <v>409</v>
      </c>
      <c r="L3651" s="140" t="s">
        <v>755</v>
      </c>
      <c r="M3651" s="139" t="s">
        <v>410</v>
      </c>
    </row>
    <row r="3652" spans="1:13">
      <c r="A3652" s="189" t="s">
        <v>1808</v>
      </c>
      <c r="B3652" s="189"/>
      <c r="C3652" s="189" t="s">
        <v>6106</v>
      </c>
      <c r="D3652" s="190">
        <v>45536</v>
      </c>
      <c r="E3652" s="191">
        <v>45646</v>
      </c>
      <c r="F3652" s="132">
        <v>277.83</v>
      </c>
      <c r="G3652" s="193">
        <v>112120503040</v>
      </c>
      <c r="H3652" s="189" t="s">
        <v>6107</v>
      </c>
      <c r="I3652" s="189" t="s">
        <v>5965</v>
      </c>
      <c r="J3652" s="189" t="s">
        <v>411</v>
      </c>
      <c r="L3652" s="140" t="s">
        <v>755</v>
      </c>
      <c r="M3652" s="139" t="s">
        <v>412</v>
      </c>
    </row>
    <row r="3653" spans="1:13">
      <c r="A3653" s="189" t="s">
        <v>1808</v>
      </c>
      <c r="B3653" s="189"/>
      <c r="C3653" s="189" t="s">
        <v>6106</v>
      </c>
      <c r="D3653" s="190">
        <v>45536</v>
      </c>
      <c r="E3653" s="191">
        <v>45646</v>
      </c>
      <c r="F3653" s="132">
        <v>8.16</v>
      </c>
      <c r="G3653" s="193">
        <v>112120503040</v>
      </c>
      <c r="H3653" s="189" t="s">
        <v>6107</v>
      </c>
      <c r="I3653" s="189" t="s">
        <v>5965</v>
      </c>
      <c r="J3653" s="189" t="s">
        <v>411</v>
      </c>
      <c r="L3653" s="140" t="s">
        <v>755</v>
      </c>
      <c r="M3653" s="139" t="s">
        <v>412</v>
      </c>
    </row>
    <row r="3654" spans="1:13">
      <c r="A3654" s="189" t="s">
        <v>1808</v>
      </c>
      <c r="B3654" s="189"/>
      <c r="C3654" s="189" t="s">
        <v>6106</v>
      </c>
      <c r="D3654" s="190">
        <v>45536</v>
      </c>
      <c r="E3654" s="191">
        <v>45646</v>
      </c>
      <c r="F3654" s="132">
        <v>250.24</v>
      </c>
      <c r="G3654" s="193">
        <v>112120503040</v>
      </c>
      <c r="H3654" s="189" t="s">
        <v>6107</v>
      </c>
      <c r="I3654" s="189" t="s">
        <v>5965</v>
      </c>
      <c r="J3654" s="189" t="s">
        <v>411</v>
      </c>
      <c r="L3654" s="140" t="s">
        <v>755</v>
      </c>
      <c r="M3654" s="139" t="s">
        <v>412</v>
      </c>
    </row>
    <row r="3655" spans="1:13">
      <c r="A3655" s="189" t="s">
        <v>1808</v>
      </c>
      <c r="B3655" s="189"/>
      <c r="C3655" s="189" t="s">
        <v>6108</v>
      </c>
      <c r="D3655" s="190">
        <v>45536</v>
      </c>
      <c r="E3655" s="191">
        <v>45646</v>
      </c>
      <c r="F3655" s="132">
        <v>238.92</v>
      </c>
      <c r="G3655" s="193">
        <v>112120503040</v>
      </c>
      <c r="H3655" s="189" t="s">
        <v>6109</v>
      </c>
      <c r="I3655" s="189" t="s">
        <v>5968</v>
      </c>
      <c r="J3655" s="189" t="s">
        <v>413</v>
      </c>
      <c r="L3655" s="140" t="s">
        <v>755</v>
      </c>
      <c r="M3655" s="139" t="s">
        <v>414</v>
      </c>
    </row>
    <row r="3656" spans="1:13">
      <c r="A3656" s="189" t="s">
        <v>1808</v>
      </c>
      <c r="B3656" s="189"/>
      <c r="C3656" s="189" t="s">
        <v>6108</v>
      </c>
      <c r="D3656" s="190">
        <v>45536</v>
      </c>
      <c r="E3656" s="191">
        <v>45646</v>
      </c>
      <c r="F3656" s="132">
        <v>273.06</v>
      </c>
      <c r="G3656" s="193">
        <v>112120503040</v>
      </c>
      <c r="H3656" s="189" t="s">
        <v>6109</v>
      </c>
      <c r="I3656" s="189" t="s">
        <v>5968</v>
      </c>
      <c r="J3656" s="189" t="s">
        <v>413</v>
      </c>
      <c r="L3656" s="140" t="s">
        <v>755</v>
      </c>
      <c r="M3656" s="139" t="s">
        <v>414</v>
      </c>
    </row>
    <row r="3657" spans="1:13">
      <c r="A3657" s="189" t="s">
        <v>1808</v>
      </c>
      <c r="B3657" s="189"/>
      <c r="C3657" s="189" t="s">
        <v>6110</v>
      </c>
      <c r="D3657" s="190">
        <v>45536</v>
      </c>
      <c r="E3657" s="191">
        <v>45646</v>
      </c>
      <c r="F3657" s="132">
        <v>536.47</v>
      </c>
      <c r="G3657" s="193">
        <v>112120503040</v>
      </c>
      <c r="H3657" s="189" t="s">
        <v>6111</v>
      </c>
      <c r="I3657" s="189" t="s">
        <v>5887</v>
      </c>
      <c r="J3657" s="189" t="s">
        <v>415</v>
      </c>
      <c r="L3657" s="140" t="s">
        <v>755</v>
      </c>
      <c r="M3657" s="139" t="s">
        <v>416</v>
      </c>
    </row>
    <row r="3658" spans="1:13">
      <c r="A3658" s="189" t="s">
        <v>1808</v>
      </c>
      <c r="B3658" s="189"/>
      <c r="C3658" s="189" t="s">
        <v>6112</v>
      </c>
      <c r="D3658" s="190">
        <v>45536</v>
      </c>
      <c r="E3658" s="191">
        <v>45646</v>
      </c>
      <c r="F3658" s="132">
        <v>974.92</v>
      </c>
      <c r="G3658" s="193">
        <v>112120503040</v>
      </c>
      <c r="H3658" s="189" t="s">
        <v>6113</v>
      </c>
      <c r="I3658" s="189" t="s">
        <v>1898</v>
      </c>
      <c r="J3658" s="189" t="s">
        <v>417</v>
      </c>
      <c r="L3658" s="140" t="s">
        <v>755</v>
      </c>
      <c r="M3658" s="139" t="s">
        <v>418</v>
      </c>
    </row>
    <row r="3659" spans="1:13">
      <c r="A3659" s="189" t="s">
        <v>1808</v>
      </c>
      <c r="B3659" s="189"/>
      <c r="C3659" s="189" t="s">
        <v>6112</v>
      </c>
      <c r="D3659" s="190">
        <v>45536</v>
      </c>
      <c r="E3659" s="191">
        <v>45646</v>
      </c>
      <c r="F3659" s="132">
        <v>1114.2</v>
      </c>
      <c r="G3659" s="193">
        <v>112120503040</v>
      </c>
      <c r="H3659" s="189" t="s">
        <v>6113</v>
      </c>
      <c r="I3659" s="189" t="s">
        <v>1898</v>
      </c>
      <c r="J3659" s="189" t="s">
        <v>417</v>
      </c>
      <c r="L3659" s="140" t="s">
        <v>755</v>
      </c>
      <c r="M3659" s="139" t="s">
        <v>418</v>
      </c>
    </row>
    <row r="3660" spans="1:13">
      <c r="A3660" s="189" t="s">
        <v>1808</v>
      </c>
      <c r="B3660" s="189"/>
      <c r="C3660" s="189" t="s">
        <v>6114</v>
      </c>
      <c r="D3660" s="190">
        <v>45536</v>
      </c>
      <c r="E3660" s="191">
        <v>45646</v>
      </c>
      <c r="F3660" s="132">
        <v>277.83</v>
      </c>
      <c r="G3660" s="193">
        <v>112120503040</v>
      </c>
      <c r="H3660" s="189" t="s">
        <v>6115</v>
      </c>
      <c r="I3660" s="189" t="s">
        <v>5971</v>
      </c>
      <c r="J3660" s="189" t="s">
        <v>419</v>
      </c>
      <c r="L3660" s="140" t="s">
        <v>755</v>
      </c>
      <c r="M3660" s="139" t="s">
        <v>420</v>
      </c>
    </row>
    <row r="3661" spans="1:13">
      <c r="A3661" s="189" t="s">
        <v>1808</v>
      </c>
      <c r="B3661" s="189"/>
      <c r="C3661" s="189" t="s">
        <v>6114</v>
      </c>
      <c r="D3661" s="190">
        <v>45536</v>
      </c>
      <c r="E3661" s="191">
        <v>45646</v>
      </c>
      <c r="F3661" s="132">
        <v>8.16</v>
      </c>
      <c r="G3661" s="193">
        <v>112120503040</v>
      </c>
      <c r="H3661" s="189" t="s">
        <v>6115</v>
      </c>
      <c r="I3661" s="189" t="s">
        <v>5971</v>
      </c>
      <c r="J3661" s="189" t="s">
        <v>419</v>
      </c>
      <c r="L3661" s="140" t="s">
        <v>755</v>
      </c>
      <c r="M3661" s="139" t="s">
        <v>420</v>
      </c>
    </row>
    <row r="3662" spans="1:13">
      <c r="A3662" s="189" t="s">
        <v>1808</v>
      </c>
      <c r="B3662" s="189"/>
      <c r="C3662" s="189" t="s">
        <v>6114</v>
      </c>
      <c r="D3662" s="190">
        <v>45536</v>
      </c>
      <c r="E3662" s="191">
        <v>45646</v>
      </c>
      <c r="F3662" s="132">
        <v>250.24</v>
      </c>
      <c r="G3662" s="193">
        <v>112120503040</v>
      </c>
      <c r="H3662" s="189" t="s">
        <v>6115</v>
      </c>
      <c r="I3662" s="189" t="s">
        <v>5971</v>
      </c>
      <c r="J3662" s="189" t="s">
        <v>419</v>
      </c>
      <c r="L3662" s="140" t="s">
        <v>755</v>
      </c>
      <c r="M3662" s="139" t="s">
        <v>420</v>
      </c>
    </row>
    <row r="3663" spans="1:13">
      <c r="A3663" s="189" t="s">
        <v>1808</v>
      </c>
      <c r="B3663" s="189"/>
      <c r="C3663" s="189" t="s">
        <v>6116</v>
      </c>
      <c r="D3663" s="190">
        <v>45505</v>
      </c>
      <c r="E3663" s="191">
        <v>45646</v>
      </c>
      <c r="F3663" s="132">
        <v>2100.88</v>
      </c>
      <c r="G3663" s="193">
        <v>112120503040</v>
      </c>
      <c r="H3663" s="189" t="s">
        <v>6117</v>
      </c>
      <c r="I3663" s="189" t="s">
        <v>5892</v>
      </c>
      <c r="J3663" s="189" t="s">
        <v>421</v>
      </c>
      <c r="L3663" s="140" t="s">
        <v>755</v>
      </c>
      <c r="M3663" s="139" t="s">
        <v>422</v>
      </c>
    </row>
    <row r="3664" spans="1:13">
      <c r="A3664" s="189" t="s">
        <v>1808</v>
      </c>
      <c r="B3664" s="189"/>
      <c r="C3664" s="189" t="s">
        <v>6116</v>
      </c>
      <c r="D3664" s="190">
        <v>45505</v>
      </c>
      <c r="E3664" s="191">
        <v>45646</v>
      </c>
      <c r="F3664" s="132">
        <v>2401</v>
      </c>
      <c r="G3664" s="193">
        <v>112120503040</v>
      </c>
      <c r="H3664" s="189" t="s">
        <v>6117</v>
      </c>
      <c r="I3664" s="189" t="s">
        <v>5892</v>
      </c>
      <c r="J3664" s="189" t="s">
        <v>421</v>
      </c>
      <c r="L3664" s="140" t="s">
        <v>755</v>
      </c>
      <c r="M3664" s="139" t="s">
        <v>422</v>
      </c>
    </row>
    <row r="3665" spans="1:13">
      <c r="A3665" s="189" t="s">
        <v>1808</v>
      </c>
      <c r="B3665" s="189"/>
      <c r="C3665" s="189" t="s">
        <v>6118</v>
      </c>
      <c r="D3665" s="190">
        <v>45536</v>
      </c>
      <c r="E3665" s="191">
        <v>45646</v>
      </c>
      <c r="F3665" s="132">
        <v>151.96</v>
      </c>
      <c r="G3665" s="193">
        <v>112120503040</v>
      </c>
      <c r="H3665" s="189" t="s">
        <v>6119</v>
      </c>
      <c r="I3665" s="189" t="s">
        <v>5974</v>
      </c>
      <c r="J3665" s="189" t="s">
        <v>423</v>
      </c>
      <c r="L3665" s="140" t="s">
        <v>755</v>
      </c>
      <c r="M3665" s="139" t="s">
        <v>424</v>
      </c>
    </row>
    <row r="3666" spans="1:13">
      <c r="A3666" s="189" t="s">
        <v>1808</v>
      </c>
      <c r="B3666" s="189"/>
      <c r="C3666" s="189" t="s">
        <v>6118</v>
      </c>
      <c r="D3666" s="190">
        <v>45536</v>
      </c>
      <c r="E3666" s="191">
        <v>45646</v>
      </c>
      <c r="F3666" s="132">
        <v>84.21</v>
      </c>
      <c r="G3666" s="193">
        <v>112120503040</v>
      </c>
      <c r="H3666" s="189" t="s">
        <v>6119</v>
      </c>
      <c r="I3666" s="189" t="s">
        <v>5974</v>
      </c>
      <c r="J3666" s="189" t="s">
        <v>423</v>
      </c>
      <c r="L3666" s="140" t="s">
        <v>755</v>
      </c>
      <c r="M3666" s="139" t="s">
        <v>424</v>
      </c>
    </row>
    <row r="3667" spans="1:13">
      <c r="A3667" s="189" t="s">
        <v>1808</v>
      </c>
      <c r="B3667" s="189"/>
      <c r="C3667" s="189" t="s">
        <v>6118</v>
      </c>
      <c r="D3667" s="190">
        <v>45536</v>
      </c>
      <c r="E3667" s="191">
        <v>45646</v>
      </c>
      <c r="F3667" s="132">
        <v>206.65</v>
      </c>
      <c r="G3667" s="193">
        <v>112120503040</v>
      </c>
      <c r="H3667" s="189" t="s">
        <v>6119</v>
      </c>
      <c r="I3667" s="189" t="s">
        <v>5974</v>
      </c>
      <c r="J3667" s="189" t="s">
        <v>423</v>
      </c>
      <c r="L3667" s="140" t="s">
        <v>755</v>
      </c>
      <c r="M3667" s="139" t="s">
        <v>424</v>
      </c>
    </row>
    <row r="3668" spans="1:13">
      <c r="A3668" s="189" t="s">
        <v>1808</v>
      </c>
      <c r="B3668" s="189"/>
      <c r="C3668" s="189" t="s">
        <v>6120</v>
      </c>
      <c r="D3668" s="190">
        <v>45536</v>
      </c>
      <c r="E3668" s="191">
        <v>45646</v>
      </c>
      <c r="F3668" s="132">
        <v>250.24</v>
      </c>
      <c r="G3668" s="193">
        <v>112120503040</v>
      </c>
      <c r="H3668" s="189" t="s">
        <v>6121</v>
      </c>
      <c r="I3668" s="189" t="s">
        <v>5980</v>
      </c>
      <c r="J3668" s="189" t="s">
        <v>425</v>
      </c>
      <c r="L3668" s="140" t="s">
        <v>755</v>
      </c>
      <c r="M3668" s="139" t="s">
        <v>426</v>
      </c>
    </row>
    <row r="3669" spans="1:13">
      <c r="A3669" s="189" t="s">
        <v>1808</v>
      </c>
      <c r="B3669" s="189"/>
      <c r="C3669" s="189" t="s">
        <v>6120</v>
      </c>
      <c r="D3669" s="190">
        <v>45536</v>
      </c>
      <c r="E3669" s="191">
        <v>45646</v>
      </c>
      <c r="F3669" s="132">
        <v>285.99</v>
      </c>
      <c r="G3669" s="193">
        <v>112120503040</v>
      </c>
      <c r="H3669" s="189" t="s">
        <v>6121</v>
      </c>
      <c r="I3669" s="189" t="s">
        <v>5980</v>
      </c>
      <c r="J3669" s="189" t="s">
        <v>425</v>
      </c>
      <c r="L3669" s="140" t="s">
        <v>755</v>
      </c>
      <c r="M3669" s="139" t="s">
        <v>426</v>
      </c>
    </row>
    <row r="3670" spans="1:13">
      <c r="A3670" s="189" t="s">
        <v>1808</v>
      </c>
      <c r="B3670" s="189"/>
      <c r="C3670" s="189" t="s">
        <v>6122</v>
      </c>
      <c r="D3670" s="190">
        <v>45536</v>
      </c>
      <c r="E3670" s="191">
        <v>45646</v>
      </c>
      <c r="F3670" s="132">
        <v>321.45999999999998</v>
      </c>
      <c r="G3670" s="193">
        <v>112120503040</v>
      </c>
      <c r="H3670" s="189" t="s">
        <v>6123</v>
      </c>
      <c r="I3670" s="189" t="s">
        <v>5977</v>
      </c>
      <c r="J3670" s="189" t="s">
        <v>427</v>
      </c>
      <c r="L3670" s="140" t="s">
        <v>755</v>
      </c>
      <c r="M3670" s="139" t="s">
        <v>428</v>
      </c>
    </row>
    <row r="3671" spans="1:13">
      <c r="A3671" s="189" t="s">
        <v>1808</v>
      </c>
      <c r="B3671" s="189"/>
      <c r="C3671" s="189" t="s">
        <v>6122</v>
      </c>
      <c r="D3671" s="190">
        <v>45536</v>
      </c>
      <c r="E3671" s="191">
        <v>45646</v>
      </c>
      <c r="F3671" s="132">
        <v>281.27</v>
      </c>
      <c r="G3671" s="193">
        <v>112120503040</v>
      </c>
      <c r="H3671" s="189" t="s">
        <v>6123</v>
      </c>
      <c r="I3671" s="189" t="s">
        <v>5977</v>
      </c>
      <c r="J3671" s="189" t="s">
        <v>427</v>
      </c>
      <c r="L3671" s="140" t="s">
        <v>755</v>
      </c>
      <c r="M3671" s="139" t="s">
        <v>428</v>
      </c>
    </row>
    <row r="3672" spans="1:13">
      <c r="A3672" s="189" t="s">
        <v>1808</v>
      </c>
      <c r="B3672" s="189"/>
      <c r="C3672" s="189" t="s">
        <v>6124</v>
      </c>
      <c r="D3672" s="190">
        <v>45536</v>
      </c>
      <c r="E3672" s="191">
        <v>45646</v>
      </c>
      <c r="F3672" s="132">
        <v>1216.22</v>
      </c>
      <c r="G3672" s="193">
        <v>112120503040</v>
      </c>
      <c r="H3672" s="189" t="s">
        <v>6125</v>
      </c>
      <c r="I3672" s="189" t="s">
        <v>5900</v>
      </c>
      <c r="J3672" s="189" t="s">
        <v>429</v>
      </c>
      <c r="L3672" s="140" t="s">
        <v>755</v>
      </c>
      <c r="M3672" s="139" t="s">
        <v>430</v>
      </c>
    </row>
    <row r="3673" spans="1:13">
      <c r="A3673" s="189" t="s">
        <v>1808</v>
      </c>
      <c r="B3673" s="189"/>
      <c r="C3673" s="189" t="s">
        <v>6124</v>
      </c>
      <c r="D3673" s="190">
        <v>45536</v>
      </c>
      <c r="E3673" s="191">
        <v>45646</v>
      </c>
      <c r="F3673" s="132">
        <v>1064.2</v>
      </c>
      <c r="G3673" s="193">
        <v>112120503040</v>
      </c>
      <c r="H3673" s="189" t="s">
        <v>6125</v>
      </c>
      <c r="I3673" s="189" t="s">
        <v>5900</v>
      </c>
      <c r="J3673" s="189" t="s">
        <v>429</v>
      </c>
      <c r="L3673" s="140" t="s">
        <v>755</v>
      </c>
      <c r="M3673" s="139" t="s">
        <v>430</v>
      </c>
    </row>
    <row r="3674" spans="1:13">
      <c r="A3674" s="189" t="s">
        <v>1808</v>
      </c>
      <c r="B3674" s="189"/>
      <c r="C3674" s="189" t="s">
        <v>6126</v>
      </c>
      <c r="D3674" s="190">
        <v>45536</v>
      </c>
      <c r="E3674" s="191">
        <v>45646</v>
      </c>
      <c r="F3674" s="132">
        <v>285.99</v>
      </c>
      <c r="G3674" s="193">
        <v>112120503040</v>
      </c>
      <c r="H3674" s="189" t="s">
        <v>6127</v>
      </c>
      <c r="I3674" s="189" t="s">
        <v>5983</v>
      </c>
      <c r="J3674" s="189" t="s">
        <v>431</v>
      </c>
      <c r="L3674" s="140" t="s">
        <v>755</v>
      </c>
      <c r="M3674" s="139" t="s">
        <v>432</v>
      </c>
    </row>
    <row r="3675" spans="1:13">
      <c r="A3675" s="189" t="s">
        <v>1808</v>
      </c>
      <c r="B3675" s="189"/>
      <c r="C3675" s="189" t="s">
        <v>6126</v>
      </c>
      <c r="D3675" s="190">
        <v>45536</v>
      </c>
      <c r="E3675" s="191">
        <v>45646</v>
      </c>
      <c r="F3675" s="132">
        <v>250.24</v>
      </c>
      <c r="G3675" s="193">
        <v>112120503040</v>
      </c>
      <c r="H3675" s="189" t="s">
        <v>6127</v>
      </c>
      <c r="I3675" s="189" t="s">
        <v>5983</v>
      </c>
      <c r="J3675" s="189" t="s">
        <v>431</v>
      </c>
      <c r="L3675" s="140" t="s">
        <v>755</v>
      </c>
      <c r="M3675" s="139" t="s">
        <v>432</v>
      </c>
    </row>
    <row r="3676" spans="1:13">
      <c r="A3676" s="189" t="s">
        <v>1808</v>
      </c>
      <c r="B3676" s="189"/>
      <c r="C3676" s="189" t="s">
        <v>6128</v>
      </c>
      <c r="D3676" s="190">
        <v>45536</v>
      </c>
      <c r="E3676" s="191">
        <v>45646</v>
      </c>
      <c r="F3676" s="132">
        <v>250.24</v>
      </c>
      <c r="G3676" s="193">
        <v>112120503040</v>
      </c>
      <c r="H3676" s="189" t="s">
        <v>6129</v>
      </c>
      <c r="I3676" s="189" t="s">
        <v>5986</v>
      </c>
      <c r="J3676" s="189" t="s">
        <v>433</v>
      </c>
      <c r="L3676" s="140" t="s">
        <v>755</v>
      </c>
      <c r="M3676" s="139" t="s">
        <v>434</v>
      </c>
    </row>
    <row r="3677" spans="1:13">
      <c r="A3677" s="189" t="s">
        <v>1808</v>
      </c>
      <c r="B3677" s="189"/>
      <c r="C3677" s="189" t="s">
        <v>6128</v>
      </c>
      <c r="D3677" s="190">
        <v>45536</v>
      </c>
      <c r="E3677" s="191">
        <v>45646</v>
      </c>
      <c r="F3677" s="132">
        <v>285.99</v>
      </c>
      <c r="G3677" s="193">
        <v>112120503040</v>
      </c>
      <c r="H3677" s="189" t="s">
        <v>6129</v>
      </c>
      <c r="I3677" s="189" t="s">
        <v>5986</v>
      </c>
      <c r="J3677" s="189" t="s">
        <v>433</v>
      </c>
      <c r="L3677" s="140" t="s">
        <v>755</v>
      </c>
      <c r="M3677" s="139" t="s">
        <v>434</v>
      </c>
    </row>
    <row r="3678" spans="1:13">
      <c r="A3678" s="189" t="s">
        <v>1808</v>
      </c>
      <c r="B3678" s="189"/>
      <c r="C3678" s="189" t="s">
        <v>6130</v>
      </c>
      <c r="D3678" s="190">
        <v>45536</v>
      </c>
      <c r="E3678" s="191">
        <v>45646</v>
      </c>
      <c r="F3678" s="132">
        <v>9.17</v>
      </c>
      <c r="G3678" s="193">
        <v>112120503040</v>
      </c>
      <c r="H3678" s="189" t="s">
        <v>6131</v>
      </c>
      <c r="I3678" s="189" t="s">
        <v>5989</v>
      </c>
      <c r="J3678" s="189" t="s">
        <v>435</v>
      </c>
      <c r="L3678" s="140" t="s">
        <v>755</v>
      </c>
      <c r="M3678" s="139" t="s">
        <v>436</v>
      </c>
    </row>
    <row r="3679" spans="1:13">
      <c r="A3679" s="189" t="s">
        <v>1808</v>
      </c>
      <c r="B3679" s="189"/>
      <c r="C3679" s="189" t="s">
        <v>6130</v>
      </c>
      <c r="D3679" s="190">
        <v>45536</v>
      </c>
      <c r="E3679" s="191">
        <v>45646</v>
      </c>
      <c r="F3679" s="132">
        <v>312.29000000000002</v>
      </c>
      <c r="G3679" s="193">
        <v>112120503040</v>
      </c>
      <c r="H3679" s="189" t="s">
        <v>6131</v>
      </c>
      <c r="I3679" s="189" t="s">
        <v>5989</v>
      </c>
      <c r="J3679" s="189" t="s">
        <v>435</v>
      </c>
      <c r="L3679" s="140" t="s">
        <v>755</v>
      </c>
      <c r="M3679" s="139" t="s">
        <v>436</v>
      </c>
    </row>
    <row r="3680" spans="1:13">
      <c r="A3680" s="189" t="s">
        <v>1808</v>
      </c>
      <c r="B3680" s="189"/>
      <c r="C3680" s="189" t="s">
        <v>6130</v>
      </c>
      <c r="D3680" s="190">
        <v>45536</v>
      </c>
      <c r="E3680" s="191">
        <v>45646</v>
      </c>
      <c r="F3680" s="132">
        <v>281.27</v>
      </c>
      <c r="G3680" s="193">
        <v>112120503040</v>
      </c>
      <c r="H3680" s="189" t="s">
        <v>6131</v>
      </c>
      <c r="I3680" s="189" t="s">
        <v>5989</v>
      </c>
      <c r="J3680" s="189" t="s">
        <v>435</v>
      </c>
      <c r="L3680" s="140" t="s">
        <v>755</v>
      </c>
      <c r="M3680" s="139" t="s">
        <v>436</v>
      </c>
    </row>
    <row r="3681" spans="1:13">
      <c r="A3681" s="189" t="s">
        <v>1808</v>
      </c>
      <c r="B3681" s="189"/>
      <c r="C3681" s="189" t="s">
        <v>6132</v>
      </c>
      <c r="D3681" s="190">
        <v>45536</v>
      </c>
      <c r="E3681" s="191">
        <v>45646</v>
      </c>
      <c r="F3681" s="132">
        <v>656.59</v>
      </c>
      <c r="G3681" s="193">
        <v>112120503040</v>
      </c>
      <c r="H3681" s="189" t="s">
        <v>6133</v>
      </c>
      <c r="I3681" s="189" t="s">
        <v>5897</v>
      </c>
      <c r="J3681" s="189" t="s">
        <v>437</v>
      </c>
      <c r="L3681" s="140" t="s">
        <v>755</v>
      </c>
      <c r="M3681" s="139" t="s">
        <v>438</v>
      </c>
    </row>
    <row r="3682" spans="1:13">
      <c r="A3682" s="189" t="s">
        <v>1808</v>
      </c>
      <c r="B3682" s="189"/>
      <c r="C3682" s="189" t="s">
        <v>6132</v>
      </c>
      <c r="D3682" s="190">
        <v>45536</v>
      </c>
      <c r="E3682" s="191">
        <v>45646</v>
      </c>
      <c r="F3682" s="132">
        <v>345.19</v>
      </c>
      <c r="G3682" s="193">
        <v>112120503040</v>
      </c>
      <c r="H3682" s="189" t="s">
        <v>6133</v>
      </c>
      <c r="I3682" s="189" t="s">
        <v>5897</v>
      </c>
      <c r="J3682" s="189" t="s">
        <v>437</v>
      </c>
      <c r="L3682" s="140" t="s">
        <v>755</v>
      </c>
      <c r="M3682" s="139" t="s">
        <v>438</v>
      </c>
    </row>
    <row r="3683" spans="1:13">
      <c r="A3683" s="189" t="s">
        <v>1808</v>
      </c>
      <c r="B3683" s="189"/>
      <c r="C3683" s="189" t="s">
        <v>6132</v>
      </c>
      <c r="D3683" s="190">
        <v>45536</v>
      </c>
      <c r="E3683" s="191">
        <v>45646</v>
      </c>
      <c r="F3683" s="132">
        <v>876.56</v>
      </c>
      <c r="G3683" s="193">
        <v>112120503040</v>
      </c>
      <c r="H3683" s="189" t="s">
        <v>6133</v>
      </c>
      <c r="I3683" s="189" t="s">
        <v>5897</v>
      </c>
      <c r="J3683" s="189" t="s">
        <v>437</v>
      </c>
      <c r="L3683" s="140" t="s">
        <v>755</v>
      </c>
      <c r="M3683" s="139" t="s">
        <v>438</v>
      </c>
    </row>
    <row r="3684" spans="1:13">
      <c r="A3684" s="189" t="s">
        <v>1808</v>
      </c>
      <c r="B3684" s="189"/>
      <c r="C3684" s="189" t="s">
        <v>6134</v>
      </c>
      <c r="D3684" s="190">
        <v>45536</v>
      </c>
      <c r="E3684" s="191">
        <v>45646</v>
      </c>
      <c r="F3684" s="132">
        <v>206.65</v>
      </c>
      <c r="G3684" s="193">
        <v>112120503040</v>
      </c>
      <c r="H3684" s="189" t="s">
        <v>6135</v>
      </c>
      <c r="I3684" s="189" t="s">
        <v>5992</v>
      </c>
      <c r="J3684" s="189" t="s">
        <v>439</v>
      </c>
      <c r="L3684" s="140" t="s">
        <v>755</v>
      </c>
      <c r="M3684" s="139" t="s">
        <v>440</v>
      </c>
    </row>
    <row r="3685" spans="1:13">
      <c r="A3685" s="189" t="s">
        <v>1808</v>
      </c>
      <c r="B3685" s="189"/>
      <c r="C3685" s="189" t="s">
        <v>6134</v>
      </c>
      <c r="D3685" s="190">
        <v>45536</v>
      </c>
      <c r="E3685" s="191">
        <v>45646</v>
      </c>
      <c r="F3685" s="132">
        <v>236.17</v>
      </c>
      <c r="G3685" s="193">
        <v>112120503040</v>
      </c>
      <c r="H3685" s="189" t="s">
        <v>6135</v>
      </c>
      <c r="I3685" s="189" t="s">
        <v>5992</v>
      </c>
      <c r="J3685" s="189" t="s">
        <v>439</v>
      </c>
      <c r="L3685" s="140" t="s">
        <v>755</v>
      </c>
      <c r="M3685" s="139" t="s">
        <v>440</v>
      </c>
    </row>
    <row r="3686" spans="1:13">
      <c r="A3686" s="189" t="s">
        <v>1808</v>
      </c>
      <c r="B3686" s="189"/>
      <c r="C3686" s="189" t="s">
        <v>6136</v>
      </c>
      <c r="D3686" s="190">
        <v>45536</v>
      </c>
      <c r="E3686" s="191">
        <v>45646</v>
      </c>
      <c r="F3686" s="132">
        <v>281.27</v>
      </c>
      <c r="G3686" s="193">
        <v>112120503040</v>
      </c>
      <c r="H3686" s="189" t="s">
        <v>6137</v>
      </c>
      <c r="I3686" s="189" t="s">
        <v>5995</v>
      </c>
      <c r="J3686" s="189" t="s">
        <v>441</v>
      </c>
      <c r="L3686" s="140" t="s">
        <v>755</v>
      </c>
      <c r="M3686" s="139" t="s">
        <v>442</v>
      </c>
    </row>
    <row r="3687" spans="1:13">
      <c r="A3687" s="189" t="s">
        <v>1808</v>
      </c>
      <c r="B3687" s="189"/>
      <c r="C3687" s="189" t="s">
        <v>6136</v>
      </c>
      <c r="D3687" s="190">
        <v>45536</v>
      </c>
      <c r="E3687" s="191">
        <v>45646</v>
      </c>
      <c r="F3687" s="132">
        <v>312.29000000000002</v>
      </c>
      <c r="G3687" s="193">
        <v>112120503040</v>
      </c>
      <c r="H3687" s="189" t="s">
        <v>6137</v>
      </c>
      <c r="I3687" s="189" t="s">
        <v>5995</v>
      </c>
      <c r="J3687" s="189" t="s">
        <v>441</v>
      </c>
      <c r="L3687" s="140" t="s">
        <v>755</v>
      </c>
      <c r="M3687" s="139" t="s">
        <v>442</v>
      </c>
    </row>
    <row r="3688" spans="1:13">
      <c r="A3688" s="189" t="s">
        <v>1808</v>
      </c>
      <c r="B3688" s="189"/>
      <c r="C3688" s="189" t="s">
        <v>6136</v>
      </c>
      <c r="D3688" s="190">
        <v>45536</v>
      </c>
      <c r="E3688" s="191">
        <v>45646</v>
      </c>
      <c r="F3688" s="132">
        <v>9.17</v>
      </c>
      <c r="G3688" s="193">
        <v>112120503040</v>
      </c>
      <c r="H3688" s="189" t="s">
        <v>6137</v>
      </c>
      <c r="I3688" s="189" t="s">
        <v>5995</v>
      </c>
      <c r="J3688" s="189" t="s">
        <v>441</v>
      </c>
      <c r="L3688" s="140" t="s">
        <v>755</v>
      </c>
      <c r="M3688" s="139" t="s">
        <v>442</v>
      </c>
    </row>
    <row r="3689" spans="1:13">
      <c r="A3689" s="189" t="s">
        <v>1808</v>
      </c>
      <c r="B3689" s="189"/>
      <c r="C3689" s="189" t="s">
        <v>6138</v>
      </c>
      <c r="D3689" s="190">
        <v>45536</v>
      </c>
      <c r="E3689" s="191">
        <v>45646</v>
      </c>
      <c r="F3689" s="132">
        <v>250.24</v>
      </c>
      <c r="G3689" s="193">
        <v>112120503040</v>
      </c>
      <c r="H3689" s="189" t="s">
        <v>6139</v>
      </c>
      <c r="I3689" s="189" t="s">
        <v>5998</v>
      </c>
      <c r="J3689" s="189" t="s">
        <v>443</v>
      </c>
      <c r="L3689" s="140" t="s">
        <v>755</v>
      </c>
      <c r="M3689" s="139" t="s">
        <v>444</v>
      </c>
    </row>
    <row r="3690" spans="1:13">
      <c r="A3690" s="189" t="s">
        <v>1808</v>
      </c>
      <c r="B3690" s="189"/>
      <c r="C3690" s="189" t="s">
        <v>6138</v>
      </c>
      <c r="D3690" s="190">
        <v>45536</v>
      </c>
      <c r="E3690" s="191">
        <v>45646</v>
      </c>
      <c r="F3690" s="132">
        <v>285.99</v>
      </c>
      <c r="G3690" s="193">
        <v>112120503040</v>
      </c>
      <c r="H3690" s="189" t="s">
        <v>6139</v>
      </c>
      <c r="I3690" s="189" t="s">
        <v>5998</v>
      </c>
      <c r="J3690" s="189" t="s">
        <v>443</v>
      </c>
      <c r="L3690" s="140" t="s">
        <v>755</v>
      </c>
      <c r="M3690" s="139" t="s">
        <v>444</v>
      </c>
    </row>
    <row r="3691" spans="1:13">
      <c r="A3691" s="189" t="s">
        <v>1808</v>
      </c>
      <c r="B3691" s="189"/>
      <c r="C3691" s="189" t="s">
        <v>6140</v>
      </c>
      <c r="D3691" s="190">
        <v>45536</v>
      </c>
      <c r="E3691" s="191">
        <v>45646</v>
      </c>
      <c r="F3691" s="132">
        <v>250.24</v>
      </c>
      <c r="G3691" s="193">
        <v>112120503040</v>
      </c>
      <c r="H3691" s="189" t="s">
        <v>6141</v>
      </c>
      <c r="I3691" s="189" t="s">
        <v>6001</v>
      </c>
      <c r="J3691" s="189" t="s">
        <v>445</v>
      </c>
      <c r="L3691" s="140" t="s">
        <v>755</v>
      </c>
      <c r="M3691" s="139" t="s">
        <v>446</v>
      </c>
    </row>
    <row r="3692" spans="1:13">
      <c r="A3692" s="189" t="s">
        <v>1808</v>
      </c>
      <c r="B3692" s="189"/>
      <c r="C3692" s="189" t="s">
        <v>6140</v>
      </c>
      <c r="D3692" s="190">
        <v>45536</v>
      </c>
      <c r="E3692" s="191">
        <v>45646</v>
      </c>
      <c r="F3692" s="132">
        <v>285.99</v>
      </c>
      <c r="G3692" s="193">
        <v>112120503040</v>
      </c>
      <c r="H3692" s="189" t="s">
        <v>6141</v>
      </c>
      <c r="I3692" s="189" t="s">
        <v>6001</v>
      </c>
      <c r="J3692" s="189" t="s">
        <v>445</v>
      </c>
      <c r="L3692" s="140" t="s">
        <v>755</v>
      </c>
      <c r="M3692" s="139" t="s">
        <v>446</v>
      </c>
    </row>
    <row r="3693" spans="1:13">
      <c r="A3693" s="189" t="s">
        <v>1808</v>
      </c>
      <c r="B3693" s="189"/>
      <c r="C3693" s="189" t="s">
        <v>6142</v>
      </c>
      <c r="D3693" s="190">
        <v>45536</v>
      </c>
      <c r="E3693" s="191">
        <v>45646</v>
      </c>
      <c r="F3693" s="132">
        <v>250.24</v>
      </c>
      <c r="G3693" s="193">
        <v>112120503040</v>
      </c>
      <c r="H3693" s="189" t="s">
        <v>6143</v>
      </c>
      <c r="I3693" s="189" t="s">
        <v>6004</v>
      </c>
      <c r="J3693" s="189" t="s">
        <v>361</v>
      </c>
      <c r="L3693" s="140" t="s">
        <v>755</v>
      </c>
      <c r="M3693" s="139" t="s">
        <v>362</v>
      </c>
    </row>
    <row r="3694" spans="1:13">
      <c r="A3694" s="189" t="s">
        <v>1808</v>
      </c>
      <c r="B3694" s="189"/>
      <c r="C3694" s="189" t="s">
        <v>6142</v>
      </c>
      <c r="D3694" s="190">
        <v>45536</v>
      </c>
      <c r="E3694" s="191">
        <v>45646</v>
      </c>
      <c r="F3694" s="132">
        <v>277.83</v>
      </c>
      <c r="G3694" s="193">
        <v>112120503040</v>
      </c>
      <c r="H3694" s="189" t="s">
        <v>6143</v>
      </c>
      <c r="I3694" s="189" t="s">
        <v>6004</v>
      </c>
      <c r="J3694" s="189" t="s">
        <v>361</v>
      </c>
      <c r="L3694" s="140" t="s">
        <v>755</v>
      </c>
      <c r="M3694" s="139" t="s">
        <v>362</v>
      </c>
    </row>
    <row r="3695" spans="1:13">
      <c r="A3695" s="189" t="s">
        <v>1808</v>
      </c>
      <c r="B3695" s="189"/>
      <c r="C3695" s="189" t="s">
        <v>6142</v>
      </c>
      <c r="D3695" s="190">
        <v>45536</v>
      </c>
      <c r="E3695" s="191">
        <v>45646</v>
      </c>
      <c r="F3695" s="132">
        <v>8.16</v>
      </c>
      <c r="G3695" s="193">
        <v>112120503040</v>
      </c>
      <c r="H3695" s="189" t="s">
        <v>6143</v>
      </c>
      <c r="I3695" s="189" t="s">
        <v>6004</v>
      </c>
      <c r="J3695" s="189" t="s">
        <v>361</v>
      </c>
      <c r="L3695" s="140" t="s">
        <v>755</v>
      </c>
      <c r="M3695" s="139" t="s">
        <v>362</v>
      </c>
    </row>
    <row r="3696" spans="1:13">
      <c r="A3696" s="189" t="s">
        <v>1808</v>
      </c>
      <c r="B3696" s="189"/>
      <c r="C3696" s="189" t="s">
        <v>6144</v>
      </c>
      <c r="D3696" s="190">
        <v>45536</v>
      </c>
      <c r="E3696" s="191">
        <v>45646</v>
      </c>
      <c r="F3696" s="132">
        <v>314.44</v>
      </c>
      <c r="G3696" s="193">
        <v>112120503040</v>
      </c>
      <c r="H3696" s="189" t="s">
        <v>6145</v>
      </c>
      <c r="I3696" s="189" t="s">
        <v>6007</v>
      </c>
      <c r="J3696" s="189" t="s">
        <v>447</v>
      </c>
      <c r="L3696" s="140" t="s">
        <v>755</v>
      </c>
      <c r="M3696" s="139" t="s">
        <v>448</v>
      </c>
    </row>
    <row r="3697" spans="1:13">
      <c r="A3697" s="189" t="s">
        <v>1808</v>
      </c>
      <c r="B3697" s="189"/>
      <c r="C3697" s="189" t="s">
        <v>6144</v>
      </c>
      <c r="D3697" s="190">
        <v>45536</v>
      </c>
      <c r="E3697" s="191">
        <v>45646</v>
      </c>
      <c r="F3697" s="132">
        <v>7.02</v>
      </c>
      <c r="G3697" s="193">
        <v>112120503040</v>
      </c>
      <c r="H3697" s="189" t="s">
        <v>6145</v>
      </c>
      <c r="I3697" s="189" t="s">
        <v>6007</v>
      </c>
      <c r="J3697" s="189" t="s">
        <v>447</v>
      </c>
      <c r="L3697" s="140" t="s">
        <v>755</v>
      </c>
      <c r="M3697" s="139" t="s">
        <v>448</v>
      </c>
    </row>
    <row r="3698" spans="1:13">
      <c r="A3698" s="189" t="s">
        <v>1808</v>
      </c>
      <c r="B3698" s="189"/>
      <c r="C3698" s="189" t="s">
        <v>6144</v>
      </c>
      <c r="D3698" s="190">
        <v>45536</v>
      </c>
      <c r="E3698" s="191">
        <v>45646</v>
      </c>
      <c r="F3698" s="132">
        <v>281.27</v>
      </c>
      <c r="G3698" s="193">
        <v>112120503040</v>
      </c>
      <c r="H3698" s="189" t="s">
        <v>6145</v>
      </c>
      <c r="I3698" s="189" t="s">
        <v>6007</v>
      </c>
      <c r="J3698" s="189" t="s">
        <v>447</v>
      </c>
      <c r="L3698" s="140" t="s">
        <v>755</v>
      </c>
      <c r="M3698" s="139" t="s">
        <v>448</v>
      </c>
    </row>
    <row r="3699" spans="1:13">
      <c r="A3699" s="189" t="s">
        <v>1808</v>
      </c>
      <c r="B3699" s="189"/>
      <c r="C3699" s="189" t="s">
        <v>6146</v>
      </c>
      <c r="D3699" s="190">
        <v>45536</v>
      </c>
      <c r="E3699" s="191">
        <v>45646</v>
      </c>
      <c r="F3699" s="132">
        <v>2404.13</v>
      </c>
      <c r="G3699" s="193">
        <v>112120503040</v>
      </c>
      <c r="H3699" s="189" t="s">
        <v>6147</v>
      </c>
      <c r="I3699" s="189" t="s">
        <v>1896</v>
      </c>
      <c r="J3699" s="189" t="s">
        <v>449</v>
      </c>
      <c r="L3699" s="140" t="s">
        <v>755</v>
      </c>
      <c r="M3699" s="139" t="s">
        <v>450</v>
      </c>
    </row>
    <row r="3700" spans="1:13">
      <c r="A3700" s="189" t="s">
        <v>1808</v>
      </c>
      <c r="B3700" s="189"/>
      <c r="C3700" s="189" t="s">
        <v>6146</v>
      </c>
      <c r="D3700" s="190">
        <v>45536</v>
      </c>
      <c r="E3700" s="191">
        <v>45646</v>
      </c>
      <c r="F3700" s="132">
        <v>2103.62</v>
      </c>
      <c r="G3700" s="193">
        <v>112120503040</v>
      </c>
      <c r="H3700" s="189" t="s">
        <v>6147</v>
      </c>
      <c r="I3700" s="189" t="s">
        <v>1896</v>
      </c>
      <c r="J3700" s="189" t="s">
        <v>449</v>
      </c>
      <c r="L3700" s="140" t="s">
        <v>755</v>
      </c>
      <c r="M3700" s="139" t="s">
        <v>450</v>
      </c>
    </row>
    <row r="3701" spans="1:13">
      <c r="A3701" s="189" t="s">
        <v>1808</v>
      </c>
      <c r="B3701" s="189"/>
      <c r="C3701" s="189" t="s">
        <v>6148</v>
      </c>
      <c r="D3701" s="190">
        <v>45536</v>
      </c>
      <c r="E3701" s="191">
        <v>45646</v>
      </c>
      <c r="F3701" s="132">
        <v>250.24</v>
      </c>
      <c r="G3701" s="193">
        <v>112120503040</v>
      </c>
      <c r="H3701" s="189" t="s">
        <v>6149</v>
      </c>
      <c r="I3701" s="189" t="s">
        <v>6013</v>
      </c>
      <c r="J3701" s="189" t="s">
        <v>451</v>
      </c>
      <c r="L3701" s="140" t="s">
        <v>755</v>
      </c>
      <c r="M3701" s="139" t="s">
        <v>452</v>
      </c>
    </row>
    <row r="3702" spans="1:13">
      <c r="A3702" s="189" t="s">
        <v>1808</v>
      </c>
      <c r="B3702" s="189"/>
      <c r="C3702" s="189" t="s">
        <v>6148</v>
      </c>
      <c r="D3702" s="190">
        <v>45536</v>
      </c>
      <c r="E3702" s="191">
        <v>45646</v>
      </c>
      <c r="F3702" s="132">
        <v>285.99</v>
      </c>
      <c r="G3702" s="193">
        <v>112120503040</v>
      </c>
      <c r="H3702" s="189" t="s">
        <v>6149</v>
      </c>
      <c r="I3702" s="189" t="s">
        <v>6013</v>
      </c>
      <c r="J3702" s="189" t="s">
        <v>451</v>
      </c>
      <c r="L3702" s="140" t="s">
        <v>755</v>
      </c>
      <c r="M3702" s="139" t="s">
        <v>452</v>
      </c>
    </row>
    <row r="3703" spans="1:13">
      <c r="A3703" s="189" t="s">
        <v>1808</v>
      </c>
      <c r="B3703" s="189"/>
      <c r="C3703" s="189" t="s">
        <v>6150</v>
      </c>
      <c r="D3703" s="190">
        <v>45536</v>
      </c>
      <c r="E3703" s="191">
        <v>45646</v>
      </c>
      <c r="F3703" s="132">
        <v>250.24</v>
      </c>
      <c r="G3703" s="193">
        <v>112120503040</v>
      </c>
      <c r="H3703" s="189" t="s">
        <v>6151</v>
      </c>
      <c r="I3703" s="189" t="s">
        <v>6016</v>
      </c>
      <c r="J3703" s="189" t="s">
        <v>453</v>
      </c>
      <c r="L3703" s="140" t="s">
        <v>755</v>
      </c>
      <c r="M3703" s="139" t="s">
        <v>454</v>
      </c>
    </row>
    <row r="3704" spans="1:13">
      <c r="A3704" s="189" t="s">
        <v>1808</v>
      </c>
      <c r="B3704" s="189"/>
      <c r="C3704" s="189" t="s">
        <v>6150</v>
      </c>
      <c r="D3704" s="190">
        <v>45536</v>
      </c>
      <c r="E3704" s="191">
        <v>45646</v>
      </c>
      <c r="F3704" s="132">
        <v>285.99</v>
      </c>
      <c r="G3704" s="193">
        <v>112120503040</v>
      </c>
      <c r="H3704" s="189" t="s">
        <v>6151</v>
      </c>
      <c r="I3704" s="189" t="s">
        <v>6016</v>
      </c>
      <c r="J3704" s="189" t="s">
        <v>453</v>
      </c>
      <c r="L3704" s="140" t="s">
        <v>755</v>
      </c>
      <c r="M3704" s="139" t="s">
        <v>454</v>
      </c>
    </row>
    <row r="3705" spans="1:13">
      <c r="A3705" s="189" t="s">
        <v>1808</v>
      </c>
      <c r="B3705" s="189"/>
      <c r="C3705" s="189" t="s">
        <v>6152</v>
      </c>
      <c r="D3705" s="190">
        <v>45536</v>
      </c>
      <c r="E3705" s="191">
        <v>45646</v>
      </c>
      <c r="F3705" s="132">
        <v>206.65</v>
      </c>
      <c r="G3705" s="193">
        <v>112120503040</v>
      </c>
      <c r="H3705" s="189" t="s">
        <v>6153</v>
      </c>
      <c r="I3705" s="189" t="s">
        <v>6019</v>
      </c>
      <c r="J3705" s="189" t="s">
        <v>455</v>
      </c>
      <c r="L3705" s="140" t="s">
        <v>755</v>
      </c>
      <c r="M3705" s="139" t="s">
        <v>456</v>
      </c>
    </row>
    <row r="3706" spans="1:13">
      <c r="A3706" s="189" t="s">
        <v>1808</v>
      </c>
      <c r="B3706" s="189"/>
      <c r="C3706" s="189" t="s">
        <v>6152</v>
      </c>
      <c r="D3706" s="190">
        <v>45536</v>
      </c>
      <c r="E3706" s="191">
        <v>45646</v>
      </c>
      <c r="F3706" s="132">
        <v>236.17</v>
      </c>
      <c r="G3706" s="193">
        <v>112120503040</v>
      </c>
      <c r="H3706" s="189" t="s">
        <v>6153</v>
      </c>
      <c r="I3706" s="189" t="s">
        <v>6019</v>
      </c>
      <c r="J3706" s="189" t="s">
        <v>455</v>
      </c>
      <c r="L3706" s="140" t="s">
        <v>755</v>
      </c>
      <c r="M3706" s="139" t="s">
        <v>456</v>
      </c>
    </row>
    <row r="3707" spans="1:13">
      <c r="A3707" s="189" t="s">
        <v>1808</v>
      </c>
      <c r="B3707" s="189"/>
      <c r="C3707" s="189" t="s">
        <v>6154</v>
      </c>
      <c r="D3707" s="190">
        <v>45536</v>
      </c>
      <c r="E3707" s="191">
        <v>45646</v>
      </c>
      <c r="F3707" s="132">
        <v>569.29</v>
      </c>
      <c r="G3707" s="193">
        <v>112120503040</v>
      </c>
      <c r="H3707" s="189" t="s">
        <v>6155</v>
      </c>
      <c r="I3707" s="189" t="s">
        <v>5903</v>
      </c>
      <c r="J3707" s="189" t="s">
        <v>457</v>
      </c>
      <c r="L3707" s="140" t="s">
        <v>755</v>
      </c>
      <c r="M3707" s="139" t="s">
        <v>458</v>
      </c>
    </row>
    <row r="3708" spans="1:13">
      <c r="A3708" s="189" t="s">
        <v>1808</v>
      </c>
      <c r="B3708" s="189"/>
      <c r="C3708" s="189" t="s">
        <v>6154</v>
      </c>
      <c r="D3708" s="190">
        <v>45536</v>
      </c>
      <c r="E3708" s="191">
        <v>45646</v>
      </c>
      <c r="F3708" s="132">
        <v>650.61</v>
      </c>
      <c r="G3708" s="193">
        <v>112120503040</v>
      </c>
      <c r="H3708" s="189" t="s">
        <v>6155</v>
      </c>
      <c r="I3708" s="189" t="s">
        <v>5903</v>
      </c>
      <c r="J3708" s="189" t="s">
        <v>457</v>
      </c>
      <c r="L3708" s="140" t="s">
        <v>755</v>
      </c>
      <c r="M3708" s="139" t="s">
        <v>458</v>
      </c>
    </row>
    <row r="3709" spans="1:13">
      <c r="A3709" s="189" t="s">
        <v>1808</v>
      </c>
      <c r="B3709" s="189"/>
      <c r="C3709" s="189" t="s">
        <v>6156</v>
      </c>
      <c r="D3709" s="190">
        <v>45536</v>
      </c>
      <c r="E3709" s="191">
        <v>45646</v>
      </c>
      <c r="F3709" s="132">
        <v>279.99</v>
      </c>
      <c r="G3709" s="193">
        <v>112120503040</v>
      </c>
      <c r="H3709" s="189" t="s">
        <v>6157</v>
      </c>
      <c r="I3709" s="189" t="s">
        <v>6022</v>
      </c>
      <c r="J3709" s="189" t="s">
        <v>459</v>
      </c>
      <c r="L3709" s="140" t="s">
        <v>755</v>
      </c>
      <c r="M3709" s="139" t="s">
        <v>460</v>
      </c>
    </row>
    <row r="3710" spans="1:13">
      <c r="A3710" s="189" t="s">
        <v>1808</v>
      </c>
      <c r="B3710" s="189"/>
      <c r="C3710" s="189" t="s">
        <v>6156</v>
      </c>
      <c r="D3710" s="190">
        <v>45536</v>
      </c>
      <c r="E3710" s="191">
        <v>45646</v>
      </c>
      <c r="F3710" s="132">
        <v>6</v>
      </c>
      <c r="G3710" s="193">
        <v>112120503040</v>
      </c>
      <c r="H3710" s="189" t="s">
        <v>6157</v>
      </c>
      <c r="I3710" s="189" t="s">
        <v>6022</v>
      </c>
      <c r="J3710" s="189" t="s">
        <v>459</v>
      </c>
      <c r="L3710" s="140" t="s">
        <v>755</v>
      </c>
      <c r="M3710" s="139" t="s">
        <v>460</v>
      </c>
    </row>
    <row r="3711" spans="1:13">
      <c r="A3711" s="189" t="s">
        <v>1808</v>
      </c>
      <c r="B3711" s="189"/>
      <c r="C3711" s="189" t="s">
        <v>6156</v>
      </c>
      <c r="D3711" s="190">
        <v>45536</v>
      </c>
      <c r="E3711" s="191">
        <v>45646</v>
      </c>
      <c r="F3711" s="132">
        <v>250.24</v>
      </c>
      <c r="G3711" s="193">
        <v>112120503040</v>
      </c>
      <c r="H3711" s="189" t="s">
        <v>6157</v>
      </c>
      <c r="I3711" s="189" t="s">
        <v>6022</v>
      </c>
      <c r="J3711" s="189" t="s">
        <v>459</v>
      </c>
      <c r="L3711" s="140" t="s">
        <v>755</v>
      </c>
      <c r="M3711" s="139" t="s">
        <v>460</v>
      </c>
    </row>
    <row r="3712" spans="1:13">
      <c r="A3712" s="189" t="s">
        <v>1808</v>
      </c>
      <c r="B3712" s="189"/>
      <c r="C3712" s="189" t="s">
        <v>6158</v>
      </c>
      <c r="D3712" s="190">
        <v>45536</v>
      </c>
      <c r="E3712" s="191">
        <v>45646</v>
      </c>
      <c r="F3712" s="132">
        <v>206.65</v>
      </c>
      <c r="G3712" s="193">
        <v>112120503040</v>
      </c>
      <c r="H3712" s="189" t="s">
        <v>6159</v>
      </c>
      <c r="I3712" s="189" t="s">
        <v>6025</v>
      </c>
      <c r="J3712" s="189" t="s">
        <v>461</v>
      </c>
      <c r="L3712" s="140" t="s">
        <v>755</v>
      </c>
      <c r="M3712" s="139" t="s">
        <v>462</v>
      </c>
    </row>
    <row r="3713" spans="1:13">
      <c r="A3713" s="189" t="s">
        <v>1808</v>
      </c>
      <c r="B3713" s="189"/>
      <c r="C3713" s="189" t="s">
        <v>6158</v>
      </c>
      <c r="D3713" s="190">
        <v>45536</v>
      </c>
      <c r="E3713" s="191">
        <v>45646</v>
      </c>
      <c r="F3713" s="132">
        <v>236.17</v>
      </c>
      <c r="G3713" s="193">
        <v>112120503040</v>
      </c>
      <c r="H3713" s="189" t="s">
        <v>6159</v>
      </c>
      <c r="I3713" s="189" t="s">
        <v>6025</v>
      </c>
      <c r="J3713" s="189" t="s">
        <v>461</v>
      </c>
      <c r="L3713" s="140" t="s">
        <v>755</v>
      </c>
      <c r="M3713" s="139" t="s">
        <v>462</v>
      </c>
    </row>
    <row r="3714" spans="1:13">
      <c r="A3714" s="189" t="s">
        <v>1808</v>
      </c>
      <c r="B3714" s="189"/>
      <c r="C3714" s="189" t="s">
        <v>6160</v>
      </c>
      <c r="D3714" s="190">
        <v>45536</v>
      </c>
      <c r="E3714" s="191">
        <v>45646</v>
      </c>
      <c r="F3714" s="132">
        <v>285.99</v>
      </c>
      <c r="G3714" s="193">
        <v>112120503040</v>
      </c>
      <c r="H3714" s="189" t="s">
        <v>6161</v>
      </c>
      <c r="I3714" s="189" t="s">
        <v>6028</v>
      </c>
      <c r="J3714" s="189" t="s">
        <v>463</v>
      </c>
      <c r="L3714" s="140" t="s">
        <v>755</v>
      </c>
      <c r="M3714" s="139" t="s">
        <v>464</v>
      </c>
    </row>
    <row r="3715" spans="1:13">
      <c r="A3715" s="189" t="s">
        <v>1808</v>
      </c>
      <c r="B3715" s="189"/>
      <c r="C3715" s="189" t="s">
        <v>6160</v>
      </c>
      <c r="D3715" s="190">
        <v>45536</v>
      </c>
      <c r="E3715" s="191">
        <v>45646</v>
      </c>
      <c r="F3715" s="132">
        <v>250.24</v>
      </c>
      <c r="G3715" s="193">
        <v>112120503040</v>
      </c>
      <c r="H3715" s="189" t="s">
        <v>6161</v>
      </c>
      <c r="I3715" s="189" t="s">
        <v>6028</v>
      </c>
      <c r="J3715" s="189" t="s">
        <v>463</v>
      </c>
      <c r="L3715" s="140" t="s">
        <v>755</v>
      </c>
      <c r="M3715" s="139" t="s">
        <v>464</v>
      </c>
    </row>
    <row r="3716" spans="1:13">
      <c r="A3716" s="189" t="s">
        <v>1808</v>
      </c>
      <c r="B3716" s="189"/>
      <c r="C3716" s="189" t="s">
        <v>6162</v>
      </c>
      <c r="D3716" s="190">
        <v>45536</v>
      </c>
      <c r="E3716" s="191">
        <v>45646</v>
      </c>
      <c r="F3716" s="132">
        <v>427.85</v>
      </c>
      <c r="G3716" s="193">
        <v>112120503040</v>
      </c>
      <c r="H3716" s="189" t="s">
        <v>6163</v>
      </c>
      <c r="I3716" s="189" t="s">
        <v>6034</v>
      </c>
      <c r="J3716" s="189" t="s">
        <v>467</v>
      </c>
      <c r="L3716" s="140" t="s">
        <v>755</v>
      </c>
      <c r="M3716" s="139" t="s">
        <v>468</v>
      </c>
    </row>
    <row r="3717" spans="1:13">
      <c r="A3717" s="189" t="s">
        <v>1808</v>
      </c>
      <c r="B3717" s="189"/>
      <c r="C3717" s="189" t="s">
        <v>6162</v>
      </c>
      <c r="D3717" s="190">
        <v>45536</v>
      </c>
      <c r="E3717" s="191">
        <v>45646</v>
      </c>
      <c r="F3717" s="132">
        <v>374.37</v>
      </c>
      <c r="G3717" s="193">
        <v>112120503040</v>
      </c>
      <c r="H3717" s="189" t="s">
        <v>6163</v>
      </c>
      <c r="I3717" s="189" t="s">
        <v>6034</v>
      </c>
      <c r="J3717" s="189" t="s">
        <v>467</v>
      </c>
      <c r="L3717" s="140" t="s">
        <v>755</v>
      </c>
      <c r="M3717" s="139" t="s">
        <v>468</v>
      </c>
    </row>
    <row r="3718" spans="1:13">
      <c r="A3718" s="189" t="s">
        <v>1808</v>
      </c>
      <c r="B3718" s="189"/>
      <c r="C3718" s="189" t="s">
        <v>6164</v>
      </c>
      <c r="D3718" s="190">
        <v>45536</v>
      </c>
      <c r="E3718" s="191">
        <v>45646</v>
      </c>
      <c r="F3718" s="132">
        <v>237.68</v>
      </c>
      <c r="G3718" s="193">
        <v>112120503040</v>
      </c>
      <c r="H3718" s="189" t="s">
        <v>6165</v>
      </c>
      <c r="I3718" s="189" t="s">
        <v>6031</v>
      </c>
      <c r="J3718" s="189" t="s">
        <v>465</v>
      </c>
      <c r="L3718" s="140" t="s">
        <v>755</v>
      </c>
      <c r="M3718" s="139" t="s">
        <v>466</v>
      </c>
    </row>
    <row r="3719" spans="1:13">
      <c r="A3719" s="189" t="s">
        <v>1808</v>
      </c>
      <c r="B3719" s="189"/>
      <c r="C3719" s="189" t="s">
        <v>6164</v>
      </c>
      <c r="D3719" s="190">
        <v>45536</v>
      </c>
      <c r="E3719" s="191">
        <v>45646</v>
      </c>
      <c r="F3719" s="132">
        <v>271.64</v>
      </c>
      <c r="G3719" s="193">
        <v>112120503040</v>
      </c>
      <c r="H3719" s="189" t="s">
        <v>6165</v>
      </c>
      <c r="I3719" s="189" t="s">
        <v>6031</v>
      </c>
      <c r="J3719" s="189" t="s">
        <v>465</v>
      </c>
      <c r="L3719" s="140" t="s">
        <v>755</v>
      </c>
      <c r="M3719" s="139" t="s">
        <v>466</v>
      </c>
    </row>
    <row r="3720" spans="1:13">
      <c r="A3720" s="189" t="s">
        <v>1808</v>
      </c>
      <c r="B3720" s="189"/>
      <c r="C3720" s="189" t="s">
        <v>6166</v>
      </c>
      <c r="D3720" s="190">
        <v>45536</v>
      </c>
      <c r="E3720" s="191">
        <v>45646</v>
      </c>
      <c r="F3720" s="132">
        <v>3479.79</v>
      </c>
      <c r="G3720" s="193">
        <v>112120503040</v>
      </c>
      <c r="H3720" s="189" t="s">
        <v>6167</v>
      </c>
      <c r="I3720" s="189" t="s">
        <v>5906</v>
      </c>
      <c r="J3720" s="189" t="s">
        <v>469</v>
      </c>
      <c r="L3720" s="140" t="s">
        <v>755</v>
      </c>
      <c r="M3720" s="139" t="s">
        <v>470</v>
      </c>
    </row>
    <row r="3721" spans="1:13">
      <c r="A3721" s="189" t="s">
        <v>1808</v>
      </c>
      <c r="B3721" s="189"/>
      <c r="C3721" s="189" t="s">
        <v>6166</v>
      </c>
      <c r="D3721" s="190">
        <v>45536</v>
      </c>
      <c r="E3721" s="191">
        <v>45646</v>
      </c>
      <c r="F3721" s="132">
        <v>3044.82</v>
      </c>
      <c r="G3721" s="193">
        <v>112120503040</v>
      </c>
      <c r="H3721" s="189" t="s">
        <v>6167</v>
      </c>
      <c r="I3721" s="189" t="s">
        <v>5906</v>
      </c>
      <c r="J3721" s="189" t="s">
        <v>469</v>
      </c>
      <c r="L3721" s="140" t="s">
        <v>755</v>
      </c>
      <c r="M3721" s="139" t="s">
        <v>470</v>
      </c>
    </row>
    <row r="3722" spans="1:13">
      <c r="A3722" s="189" t="s">
        <v>1808</v>
      </c>
      <c r="B3722" s="189"/>
      <c r="C3722" s="189" t="s">
        <v>6168</v>
      </c>
      <c r="D3722" s="190">
        <v>45536</v>
      </c>
      <c r="E3722" s="191">
        <v>45646</v>
      </c>
      <c r="F3722" s="132">
        <v>1391.51</v>
      </c>
      <c r="G3722" s="193">
        <v>112120503040</v>
      </c>
      <c r="H3722" s="189" t="s">
        <v>6169</v>
      </c>
      <c r="I3722" s="189" t="s">
        <v>5909</v>
      </c>
      <c r="J3722" s="189" t="s">
        <v>471</v>
      </c>
      <c r="L3722" s="140" t="s">
        <v>755</v>
      </c>
      <c r="M3722" s="139" t="s">
        <v>472</v>
      </c>
    </row>
    <row r="3723" spans="1:13">
      <c r="A3723" s="189" t="s">
        <v>1808</v>
      </c>
      <c r="B3723" s="189"/>
      <c r="C3723" s="189" t="s">
        <v>6168</v>
      </c>
      <c r="D3723" s="190">
        <v>45536</v>
      </c>
      <c r="E3723" s="191">
        <v>45646</v>
      </c>
      <c r="F3723" s="132">
        <v>1217.57</v>
      </c>
      <c r="G3723" s="193">
        <v>112120503040</v>
      </c>
      <c r="H3723" s="189" t="s">
        <v>6169</v>
      </c>
      <c r="I3723" s="189" t="s">
        <v>5909</v>
      </c>
      <c r="J3723" s="189" t="s">
        <v>471</v>
      </c>
      <c r="L3723" s="140" t="s">
        <v>755</v>
      </c>
      <c r="M3723" s="139" t="s">
        <v>472</v>
      </c>
    </row>
    <row r="3724" spans="1:13">
      <c r="A3724" s="189" t="s">
        <v>1808</v>
      </c>
      <c r="B3724" s="189"/>
      <c r="C3724" s="189" t="s">
        <v>6170</v>
      </c>
      <c r="D3724" s="190">
        <v>45536</v>
      </c>
      <c r="E3724" s="191">
        <v>45646</v>
      </c>
      <c r="F3724" s="132">
        <v>285.99</v>
      </c>
      <c r="G3724" s="193">
        <v>112120503040</v>
      </c>
      <c r="H3724" s="189" t="s">
        <v>6171</v>
      </c>
      <c r="I3724" s="189" t="s">
        <v>6037</v>
      </c>
      <c r="J3724" s="189" t="s">
        <v>473</v>
      </c>
      <c r="L3724" s="140" t="s">
        <v>755</v>
      </c>
      <c r="M3724" s="139" t="s">
        <v>474</v>
      </c>
    </row>
    <row r="3725" spans="1:13">
      <c r="A3725" s="189" t="s">
        <v>1808</v>
      </c>
      <c r="B3725" s="189"/>
      <c r="C3725" s="189" t="s">
        <v>6170</v>
      </c>
      <c r="D3725" s="190">
        <v>45536</v>
      </c>
      <c r="E3725" s="191">
        <v>45646</v>
      </c>
      <c r="F3725" s="132">
        <v>250.24</v>
      </c>
      <c r="G3725" s="193">
        <v>112120503040</v>
      </c>
      <c r="H3725" s="189" t="s">
        <v>6171</v>
      </c>
      <c r="I3725" s="189" t="s">
        <v>6037</v>
      </c>
      <c r="J3725" s="189" t="s">
        <v>473</v>
      </c>
      <c r="L3725" s="140" t="s">
        <v>755</v>
      </c>
      <c r="M3725" s="139" t="s">
        <v>474</v>
      </c>
    </row>
    <row r="3726" spans="1:13">
      <c r="A3726" s="189" t="s">
        <v>1808</v>
      </c>
      <c r="B3726" s="189"/>
      <c r="C3726" s="189" t="s">
        <v>6172</v>
      </c>
      <c r="D3726" s="190">
        <v>45536</v>
      </c>
      <c r="E3726" s="191">
        <v>45646</v>
      </c>
      <c r="F3726" s="132">
        <v>237.68</v>
      </c>
      <c r="G3726" s="193">
        <v>112120503040</v>
      </c>
      <c r="H3726" s="189" t="s">
        <v>6173</v>
      </c>
      <c r="I3726" s="189" t="s">
        <v>6040</v>
      </c>
      <c r="J3726" s="189" t="s">
        <v>475</v>
      </c>
      <c r="L3726" s="140" t="s">
        <v>755</v>
      </c>
      <c r="M3726" s="139" t="s">
        <v>476</v>
      </c>
    </row>
    <row r="3727" spans="1:13">
      <c r="A3727" s="189" t="s">
        <v>1808</v>
      </c>
      <c r="B3727" s="189"/>
      <c r="C3727" s="189" t="s">
        <v>6172</v>
      </c>
      <c r="D3727" s="190">
        <v>45536</v>
      </c>
      <c r="E3727" s="191">
        <v>45646</v>
      </c>
      <c r="F3727" s="132">
        <v>271.64</v>
      </c>
      <c r="G3727" s="193">
        <v>112120503040</v>
      </c>
      <c r="H3727" s="189" t="s">
        <v>6173</v>
      </c>
      <c r="I3727" s="189" t="s">
        <v>6040</v>
      </c>
      <c r="J3727" s="189" t="s">
        <v>475</v>
      </c>
      <c r="L3727" s="140" t="s">
        <v>755</v>
      </c>
      <c r="M3727" s="139" t="s">
        <v>476</v>
      </c>
    </row>
    <row r="3728" spans="1:13">
      <c r="A3728" s="189" t="s">
        <v>1808</v>
      </c>
      <c r="B3728" s="189"/>
      <c r="C3728" s="189" t="s">
        <v>6174</v>
      </c>
      <c r="D3728" s="190">
        <v>45536</v>
      </c>
      <c r="E3728" s="191">
        <v>45646</v>
      </c>
      <c r="F3728" s="132">
        <v>867.41</v>
      </c>
      <c r="G3728" s="193">
        <v>112120503040</v>
      </c>
      <c r="H3728" s="189" t="s">
        <v>6175</v>
      </c>
      <c r="I3728" s="189" t="s">
        <v>5912</v>
      </c>
      <c r="J3728" s="189" t="s">
        <v>477</v>
      </c>
      <c r="L3728" s="140" t="s">
        <v>755</v>
      </c>
      <c r="M3728" s="139" t="s">
        <v>478</v>
      </c>
    </row>
    <row r="3729" spans="1:13">
      <c r="A3729" s="189" t="s">
        <v>1808</v>
      </c>
      <c r="B3729" s="189"/>
      <c r="C3729" s="189" t="s">
        <v>6174</v>
      </c>
      <c r="D3729" s="190">
        <v>45536</v>
      </c>
      <c r="E3729" s="191">
        <v>45646</v>
      </c>
      <c r="F3729" s="132">
        <v>740.52</v>
      </c>
      <c r="G3729" s="193">
        <v>112120503040</v>
      </c>
      <c r="H3729" s="189" t="s">
        <v>6175</v>
      </c>
      <c r="I3729" s="189" t="s">
        <v>5912</v>
      </c>
      <c r="J3729" s="189" t="s">
        <v>477</v>
      </c>
      <c r="L3729" s="140" t="s">
        <v>755</v>
      </c>
      <c r="M3729" s="139" t="s">
        <v>478</v>
      </c>
    </row>
    <row r="3730" spans="1:13">
      <c r="A3730" s="189" t="s">
        <v>1808</v>
      </c>
      <c r="B3730" s="189"/>
      <c r="C3730" s="189" t="s">
        <v>6174</v>
      </c>
      <c r="D3730" s="190">
        <v>45536</v>
      </c>
      <c r="E3730" s="191">
        <v>45646</v>
      </c>
      <c r="F3730" s="132">
        <v>250.8</v>
      </c>
      <c r="G3730" s="193">
        <v>112120503040</v>
      </c>
      <c r="H3730" s="189" t="s">
        <v>6175</v>
      </c>
      <c r="I3730" s="189" t="s">
        <v>5912</v>
      </c>
      <c r="J3730" s="189" t="s">
        <v>477</v>
      </c>
      <c r="L3730" s="140" t="s">
        <v>755</v>
      </c>
      <c r="M3730" s="139" t="s">
        <v>478</v>
      </c>
    </row>
    <row r="3731" spans="1:13">
      <c r="A3731" s="189" t="s">
        <v>1808</v>
      </c>
      <c r="B3731" s="189"/>
      <c r="C3731" s="189" t="s">
        <v>6176</v>
      </c>
      <c r="D3731" s="190">
        <v>45536</v>
      </c>
      <c r="E3731" s="191">
        <v>45646</v>
      </c>
      <c r="F3731" s="132">
        <v>206.65</v>
      </c>
      <c r="G3731" s="193">
        <v>112120503040</v>
      </c>
      <c r="H3731" s="189" t="s">
        <v>6177</v>
      </c>
      <c r="I3731" s="189" t="s">
        <v>6043</v>
      </c>
      <c r="J3731" s="189" t="s">
        <v>479</v>
      </c>
      <c r="L3731" s="140" t="s">
        <v>755</v>
      </c>
      <c r="M3731" s="139" t="s">
        <v>480</v>
      </c>
    </row>
    <row r="3732" spans="1:13">
      <c r="A3732" s="189" t="s">
        <v>1808</v>
      </c>
      <c r="B3732" s="189"/>
      <c r="C3732" s="189" t="s">
        <v>6176</v>
      </c>
      <c r="D3732" s="190">
        <v>45536</v>
      </c>
      <c r="E3732" s="191">
        <v>45646</v>
      </c>
      <c r="F3732" s="132">
        <v>229.44</v>
      </c>
      <c r="G3732" s="193">
        <v>112120503040</v>
      </c>
      <c r="H3732" s="189" t="s">
        <v>6177</v>
      </c>
      <c r="I3732" s="189" t="s">
        <v>6043</v>
      </c>
      <c r="J3732" s="189" t="s">
        <v>479</v>
      </c>
      <c r="L3732" s="140" t="s">
        <v>755</v>
      </c>
      <c r="M3732" s="139" t="s">
        <v>480</v>
      </c>
    </row>
    <row r="3733" spans="1:13">
      <c r="A3733" s="189" t="s">
        <v>1808</v>
      </c>
      <c r="B3733" s="189"/>
      <c r="C3733" s="189" t="s">
        <v>6176</v>
      </c>
      <c r="D3733" s="190">
        <v>45536</v>
      </c>
      <c r="E3733" s="191">
        <v>45646</v>
      </c>
      <c r="F3733" s="132">
        <v>6.74</v>
      </c>
      <c r="G3733" s="193">
        <v>112120503040</v>
      </c>
      <c r="H3733" s="189" t="s">
        <v>6177</v>
      </c>
      <c r="I3733" s="189" t="s">
        <v>6043</v>
      </c>
      <c r="J3733" s="189" t="s">
        <v>479</v>
      </c>
      <c r="L3733" s="140" t="s">
        <v>755</v>
      </c>
      <c r="M3733" s="139" t="s">
        <v>480</v>
      </c>
    </row>
    <row r="3734" spans="1:13">
      <c r="A3734" s="189" t="s">
        <v>1808</v>
      </c>
      <c r="B3734" s="189"/>
      <c r="C3734" s="189" t="s">
        <v>6178</v>
      </c>
      <c r="D3734" s="190">
        <v>45536</v>
      </c>
      <c r="E3734" s="191">
        <v>45646</v>
      </c>
      <c r="F3734" s="132">
        <v>250.24</v>
      </c>
      <c r="G3734" s="193">
        <v>112120503040</v>
      </c>
      <c r="H3734" s="189" t="s">
        <v>6179</v>
      </c>
      <c r="I3734" s="189" t="s">
        <v>6046</v>
      </c>
      <c r="J3734" s="189" t="s">
        <v>481</v>
      </c>
      <c r="L3734" s="140" t="s">
        <v>755</v>
      </c>
      <c r="M3734" s="139" t="s">
        <v>482</v>
      </c>
    </row>
    <row r="3735" spans="1:13">
      <c r="A3735" s="189" t="s">
        <v>1808</v>
      </c>
      <c r="B3735" s="189"/>
      <c r="C3735" s="189" t="s">
        <v>6178</v>
      </c>
      <c r="D3735" s="190">
        <v>45536</v>
      </c>
      <c r="E3735" s="191">
        <v>45646</v>
      </c>
      <c r="F3735" s="132">
        <v>285.99</v>
      </c>
      <c r="G3735" s="193">
        <v>112120503040</v>
      </c>
      <c r="H3735" s="189" t="s">
        <v>6179</v>
      </c>
      <c r="I3735" s="189" t="s">
        <v>6046</v>
      </c>
      <c r="J3735" s="189" t="s">
        <v>481</v>
      </c>
      <c r="L3735" s="140" t="s">
        <v>755</v>
      </c>
      <c r="M3735" s="139" t="s">
        <v>482</v>
      </c>
    </row>
    <row r="3736" spans="1:13">
      <c r="A3736" s="189" t="s">
        <v>1808</v>
      </c>
      <c r="B3736" s="189"/>
      <c r="C3736" s="189" t="s">
        <v>6180</v>
      </c>
      <c r="D3736" s="190">
        <v>45536</v>
      </c>
      <c r="E3736" s="191">
        <v>45646</v>
      </c>
      <c r="F3736" s="132">
        <v>524.72</v>
      </c>
      <c r="G3736" s="193">
        <v>112120503040</v>
      </c>
      <c r="H3736" s="189" t="s">
        <v>6181</v>
      </c>
      <c r="I3736" s="189" t="s">
        <v>6049</v>
      </c>
      <c r="J3736" s="189" t="s">
        <v>483</v>
      </c>
      <c r="L3736" s="140" t="s">
        <v>755</v>
      </c>
      <c r="M3736" s="139" t="s">
        <v>484</v>
      </c>
    </row>
    <row r="3737" spans="1:13">
      <c r="A3737" s="189" t="s">
        <v>1808</v>
      </c>
      <c r="B3737" s="189"/>
      <c r="C3737" s="189" t="s">
        <v>6180</v>
      </c>
      <c r="D3737" s="190">
        <v>45536</v>
      </c>
      <c r="E3737" s="191">
        <v>45646</v>
      </c>
      <c r="F3737" s="132">
        <v>14.07</v>
      </c>
      <c r="G3737" s="193">
        <v>112120503040</v>
      </c>
      <c r="H3737" s="189" t="s">
        <v>6181</v>
      </c>
      <c r="I3737" s="189" t="s">
        <v>6049</v>
      </c>
      <c r="J3737" s="189" t="s">
        <v>483</v>
      </c>
      <c r="L3737" s="140" t="s">
        <v>755</v>
      </c>
      <c r="M3737" s="139" t="s">
        <v>484</v>
      </c>
    </row>
    <row r="3738" spans="1:13">
      <c r="A3738" s="189" t="s">
        <v>1808</v>
      </c>
      <c r="B3738" s="189"/>
      <c r="C3738" s="189" t="s">
        <v>6180</v>
      </c>
      <c r="D3738" s="190">
        <v>45536</v>
      </c>
      <c r="E3738" s="191">
        <v>45646</v>
      </c>
      <c r="F3738" s="132">
        <v>471.44</v>
      </c>
      <c r="G3738" s="193">
        <v>112120503040</v>
      </c>
      <c r="H3738" s="189" t="s">
        <v>6181</v>
      </c>
      <c r="I3738" s="189" t="s">
        <v>6049</v>
      </c>
      <c r="J3738" s="189" t="s">
        <v>483</v>
      </c>
      <c r="L3738" s="140" t="s">
        <v>755</v>
      </c>
      <c r="M3738" s="139" t="s">
        <v>484</v>
      </c>
    </row>
    <row r="3739" spans="1:13">
      <c r="A3739" s="189" t="s">
        <v>1808</v>
      </c>
      <c r="B3739" s="189"/>
      <c r="C3739" s="189" t="s">
        <v>6182</v>
      </c>
      <c r="D3739" s="190">
        <v>45536</v>
      </c>
      <c r="E3739" s="191">
        <v>45646</v>
      </c>
      <c r="F3739" s="132">
        <v>18.89</v>
      </c>
      <c r="G3739" s="193">
        <v>112120503040</v>
      </c>
      <c r="H3739" s="189" t="s">
        <v>6183</v>
      </c>
      <c r="I3739" s="189" t="s">
        <v>5918</v>
      </c>
      <c r="J3739" s="189" t="s">
        <v>365</v>
      </c>
      <c r="L3739" s="140" t="s">
        <v>755</v>
      </c>
      <c r="M3739" s="139" t="s">
        <v>366</v>
      </c>
    </row>
    <row r="3740" spans="1:13">
      <c r="A3740" s="189" t="s">
        <v>1808</v>
      </c>
      <c r="B3740" s="189"/>
      <c r="C3740" s="189" t="s">
        <v>6182</v>
      </c>
      <c r="D3740" s="190">
        <v>45536</v>
      </c>
      <c r="E3740" s="191">
        <v>45646</v>
      </c>
      <c r="F3740" s="132">
        <v>16.53</v>
      </c>
      <c r="G3740" s="193">
        <v>112120503040</v>
      </c>
      <c r="H3740" s="189" t="s">
        <v>6183</v>
      </c>
      <c r="I3740" s="189" t="s">
        <v>5918</v>
      </c>
      <c r="J3740" s="189" t="s">
        <v>365</v>
      </c>
      <c r="L3740" s="140" t="s">
        <v>755</v>
      </c>
      <c r="M3740" s="139" t="s">
        <v>366</v>
      </c>
    </row>
    <row r="3741" spans="1:13">
      <c r="A3741" s="189" t="s">
        <v>1808</v>
      </c>
      <c r="B3741" s="189"/>
      <c r="C3741" s="189" t="s">
        <v>6184</v>
      </c>
      <c r="D3741" s="190">
        <v>45536</v>
      </c>
      <c r="E3741" s="191">
        <v>45646</v>
      </c>
      <c r="F3741" s="132">
        <v>20.02</v>
      </c>
      <c r="G3741" s="193">
        <v>112120503040</v>
      </c>
      <c r="H3741" s="189" t="s">
        <v>6185</v>
      </c>
      <c r="I3741" s="189" t="s">
        <v>5921</v>
      </c>
      <c r="J3741" s="189" t="s">
        <v>367</v>
      </c>
      <c r="L3741" s="140" t="s">
        <v>755</v>
      </c>
      <c r="M3741" s="139" t="s">
        <v>368</v>
      </c>
    </row>
    <row r="3742" spans="1:13">
      <c r="A3742" s="189" t="s">
        <v>1808</v>
      </c>
      <c r="B3742" s="189"/>
      <c r="C3742" s="189" t="s">
        <v>6184</v>
      </c>
      <c r="D3742" s="190">
        <v>45536</v>
      </c>
      <c r="E3742" s="191">
        <v>45646</v>
      </c>
      <c r="F3742" s="132">
        <v>22.88</v>
      </c>
      <c r="G3742" s="193">
        <v>112120503040</v>
      </c>
      <c r="H3742" s="189" t="s">
        <v>6185</v>
      </c>
      <c r="I3742" s="189" t="s">
        <v>5921</v>
      </c>
      <c r="J3742" s="189" t="s">
        <v>367</v>
      </c>
      <c r="L3742" s="140" t="s">
        <v>755</v>
      </c>
      <c r="M3742" s="139" t="s">
        <v>368</v>
      </c>
    </row>
    <row r="3743" spans="1:13">
      <c r="A3743" s="189" t="s">
        <v>1808</v>
      </c>
      <c r="B3743" s="189"/>
      <c r="C3743" s="189" t="s">
        <v>6186</v>
      </c>
      <c r="D3743" s="190">
        <v>45536</v>
      </c>
      <c r="E3743" s="191">
        <v>45646</v>
      </c>
      <c r="F3743" s="132">
        <v>75.33</v>
      </c>
      <c r="G3743" s="193">
        <v>112120503040</v>
      </c>
      <c r="H3743" s="189" t="s">
        <v>6187</v>
      </c>
      <c r="I3743" s="189" t="s">
        <v>5855</v>
      </c>
      <c r="J3743" s="189" t="s">
        <v>369</v>
      </c>
      <c r="L3743" s="140" t="s">
        <v>755</v>
      </c>
      <c r="M3743" s="139" t="s">
        <v>370</v>
      </c>
    </row>
    <row r="3744" spans="1:13">
      <c r="A3744" s="189" t="s">
        <v>1808</v>
      </c>
      <c r="B3744" s="189"/>
      <c r="C3744" s="189" t="s">
        <v>6186</v>
      </c>
      <c r="D3744" s="190">
        <v>45536</v>
      </c>
      <c r="E3744" s="191">
        <v>45646</v>
      </c>
      <c r="F3744" s="132">
        <v>86.1</v>
      </c>
      <c r="G3744" s="193">
        <v>112120503040</v>
      </c>
      <c r="H3744" s="189" t="s">
        <v>6187</v>
      </c>
      <c r="I3744" s="189" t="s">
        <v>5855</v>
      </c>
      <c r="J3744" s="189" t="s">
        <v>369</v>
      </c>
      <c r="L3744" s="140" t="s">
        <v>755</v>
      </c>
      <c r="M3744" s="139" t="s">
        <v>370</v>
      </c>
    </row>
    <row r="3745" spans="1:13">
      <c r="A3745" s="189" t="s">
        <v>1808</v>
      </c>
      <c r="B3745" s="189"/>
      <c r="C3745" s="189" t="s">
        <v>6188</v>
      </c>
      <c r="D3745" s="190">
        <v>45536</v>
      </c>
      <c r="E3745" s="191">
        <v>45646</v>
      </c>
      <c r="F3745" s="132">
        <v>16.53</v>
      </c>
      <c r="G3745" s="193">
        <v>112120503040</v>
      </c>
      <c r="H3745" s="189" t="s">
        <v>6189</v>
      </c>
      <c r="I3745" s="189" t="s">
        <v>5924</v>
      </c>
      <c r="J3745" s="189" t="s">
        <v>8</v>
      </c>
      <c r="L3745" s="140" t="s">
        <v>755</v>
      </c>
      <c r="M3745" s="139" t="s">
        <v>9</v>
      </c>
    </row>
    <row r="3746" spans="1:13">
      <c r="A3746" s="189" t="s">
        <v>1808</v>
      </c>
      <c r="B3746" s="189"/>
      <c r="C3746" s="189" t="s">
        <v>6188</v>
      </c>
      <c r="D3746" s="190">
        <v>45536</v>
      </c>
      <c r="E3746" s="191">
        <v>45646</v>
      </c>
      <c r="F3746" s="132">
        <v>18.52</v>
      </c>
      <c r="G3746" s="193">
        <v>112120503040</v>
      </c>
      <c r="H3746" s="189" t="s">
        <v>6189</v>
      </c>
      <c r="I3746" s="189" t="s">
        <v>5924</v>
      </c>
      <c r="J3746" s="189" t="s">
        <v>8</v>
      </c>
      <c r="L3746" s="140" t="s">
        <v>755</v>
      </c>
      <c r="M3746" s="139" t="s">
        <v>9</v>
      </c>
    </row>
    <row r="3747" spans="1:13">
      <c r="A3747" s="189" t="s">
        <v>1808</v>
      </c>
      <c r="B3747" s="189"/>
      <c r="C3747" s="189" t="s">
        <v>6188</v>
      </c>
      <c r="D3747" s="190">
        <v>45536</v>
      </c>
      <c r="E3747" s="191">
        <v>45646</v>
      </c>
      <c r="F3747" s="132">
        <v>0.37</v>
      </c>
      <c r="G3747" s="193">
        <v>112120503040</v>
      </c>
      <c r="H3747" s="189" t="s">
        <v>6189</v>
      </c>
      <c r="I3747" s="189" t="s">
        <v>5924</v>
      </c>
      <c r="J3747" s="189" t="s">
        <v>8</v>
      </c>
      <c r="L3747" s="140" t="s">
        <v>755</v>
      </c>
      <c r="M3747" s="139" t="s">
        <v>9</v>
      </c>
    </row>
    <row r="3748" spans="1:13">
      <c r="A3748" s="189" t="s">
        <v>1808</v>
      </c>
      <c r="B3748" s="189"/>
      <c r="C3748" s="189" t="s">
        <v>6190</v>
      </c>
      <c r="D3748" s="190">
        <v>45536</v>
      </c>
      <c r="E3748" s="191">
        <v>45646</v>
      </c>
      <c r="F3748" s="132">
        <v>120.83</v>
      </c>
      <c r="G3748" s="193">
        <v>112120503040</v>
      </c>
      <c r="H3748" s="189" t="s">
        <v>6191</v>
      </c>
      <c r="I3748" s="189" t="s">
        <v>1897</v>
      </c>
      <c r="J3748" s="189" t="s">
        <v>371</v>
      </c>
      <c r="L3748" s="140" t="s">
        <v>755</v>
      </c>
      <c r="M3748" s="139" t="s">
        <v>372</v>
      </c>
    </row>
    <row r="3749" spans="1:13">
      <c r="A3749" s="189" t="s">
        <v>1808</v>
      </c>
      <c r="B3749" s="189"/>
      <c r="C3749" s="189" t="s">
        <v>6190</v>
      </c>
      <c r="D3749" s="190">
        <v>45536</v>
      </c>
      <c r="E3749" s="191">
        <v>45646</v>
      </c>
      <c r="F3749" s="132">
        <v>138.1</v>
      </c>
      <c r="G3749" s="193">
        <v>112120503040</v>
      </c>
      <c r="H3749" s="189" t="s">
        <v>6191</v>
      </c>
      <c r="I3749" s="189" t="s">
        <v>1897</v>
      </c>
      <c r="J3749" s="189" t="s">
        <v>371</v>
      </c>
      <c r="L3749" s="140" t="s">
        <v>755</v>
      </c>
      <c r="M3749" s="139" t="s">
        <v>372</v>
      </c>
    </row>
    <row r="3750" spans="1:13">
      <c r="A3750" s="189" t="s">
        <v>1808</v>
      </c>
      <c r="B3750" s="189"/>
      <c r="C3750" s="189" t="s">
        <v>6192</v>
      </c>
      <c r="D3750" s="190">
        <v>45536</v>
      </c>
      <c r="E3750" s="191">
        <v>45646</v>
      </c>
      <c r="F3750" s="132">
        <v>72.53</v>
      </c>
      <c r="G3750" s="193">
        <v>112120503040</v>
      </c>
      <c r="H3750" s="189" t="s">
        <v>6193</v>
      </c>
      <c r="I3750" s="189" t="s">
        <v>5863</v>
      </c>
      <c r="J3750" s="189" t="s">
        <v>375</v>
      </c>
      <c r="L3750" s="140" t="s">
        <v>755</v>
      </c>
      <c r="M3750" s="139" t="s">
        <v>376</v>
      </c>
    </row>
    <row r="3751" spans="1:13">
      <c r="A3751" s="189" t="s">
        <v>1808</v>
      </c>
      <c r="B3751" s="189"/>
      <c r="C3751" s="189" t="s">
        <v>6192</v>
      </c>
      <c r="D3751" s="190">
        <v>45536</v>
      </c>
      <c r="E3751" s="191">
        <v>45646</v>
      </c>
      <c r="F3751" s="132">
        <v>82.89</v>
      </c>
      <c r="G3751" s="193">
        <v>112120503040</v>
      </c>
      <c r="H3751" s="189" t="s">
        <v>6193</v>
      </c>
      <c r="I3751" s="189" t="s">
        <v>5863</v>
      </c>
      <c r="J3751" s="189" t="s">
        <v>375</v>
      </c>
      <c r="L3751" s="140" t="s">
        <v>755</v>
      </c>
      <c r="M3751" s="139" t="s">
        <v>376</v>
      </c>
    </row>
    <row r="3752" spans="1:13">
      <c r="A3752" s="189" t="s">
        <v>1808</v>
      </c>
      <c r="B3752" s="189"/>
      <c r="C3752" s="189" t="s">
        <v>6194</v>
      </c>
      <c r="D3752" s="190">
        <v>45536</v>
      </c>
      <c r="E3752" s="191">
        <v>45646</v>
      </c>
      <c r="F3752" s="132">
        <v>51.38</v>
      </c>
      <c r="G3752" s="193">
        <v>112120503040</v>
      </c>
      <c r="H3752" s="189" t="s">
        <v>6195</v>
      </c>
      <c r="I3752" s="189" t="s">
        <v>5860</v>
      </c>
      <c r="J3752" s="189" t="s">
        <v>377</v>
      </c>
      <c r="L3752" s="140" t="s">
        <v>755</v>
      </c>
      <c r="M3752" s="139" t="s">
        <v>378</v>
      </c>
    </row>
    <row r="3753" spans="1:13">
      <c r="A3753" s="189" t="s">
        <v>1808</v>
      </c>
      <c r="B3753" s="189"/>
      <c r="C3753" s="189" t="s">
        <v>6194</v>
      </c>
      <c r="D3753" s="190">
        <v>45536</v>
      </c>
      <c r="E3753" s="191">
        <v>45646</v>
      </c>
      <c r="F3753" s="132">
        <v>58.73</v>
      </c>
      <c r="G3753" s="193">
        <v>112120503040</v>
      </c>
      <c r="H3753" s="189" t="s">
        <v>6195</v>
      </c>
      <c r="I3753" s="189" t="s">
        <v>5860</v>
      </c>
      <c r="J3753" s="189" t="s">
        <v>377</v>
      </c>
      <c r="L3753" s="140" t="s">
        <v>755</v>
      </c>
      <c r="M3753" s="139" t="s">
        <v>378</v>
      </c>
    </row>
    <row r="3754" spans="1:13">
      <c r="A3754" s="189" t="s">
        <v>1808</v>
      </c>
      <c r="B3754" s="189"/>
      <c r="C3754" s="189" t="s">
        <v>6196</v>
      </c>
      <c r="D3754" s="190">
        <v>45536</v>
      </c>
      <c r="E3754" s="191">
        <v>45646</v>
      </c>
      <c r="F3754" s="132">
        <v>20.02</v>
      </c>
      <c r="G3754" s="193">
        <v>112120503040</v>
      </c>
      <c r="H3754" s="189" t="s">
        <v>6197</v>
      </c>
      <c r="I3754" s="189" t="s">
        <v>5931</v>
      </c>
      <c r="J3754" s="189" t="s">
        <v>379</v>
      </c>
      <c r="L3754" s="140" t="s">
        <v>755</v>
      </c>
      <c r="M3754" s="139" t="s">
        <v>380</v>
      </c>
    </row>
    <row r="3755" spans="1:13">
      <c r="A3755" s="189" t="s">
        <v>1808</v>
      </c>
      <c r="B3755" s="189"/>
      <c r="C3755" s="189" t="s">
        <v>6196</v>
      </c>
      <c r="D3755" s="190">
        <v>45536</v>
      </c>
      <c r="E3755" s="191">
        <v>45646</v>
      </c>
      <c r="F3755" s="132">
        <v>22.88</v>
      </c>
      <c r="G3755" s="193">
        <v>112120503040</v>
      </c>
      <c r="H3755" s="189" t="s">
        <v>6197</v>
      </c>
      <c r="I3755" s="189" t="s">
        <v>5931</v>
      </c>
      <c r="J3755" s="189" t="s">
        <v>379</v>
      </c>
      <c r="L3755" s="140" t="s">
        <v>755</v>
      </c>
      <c r="M3755" s="139" t="s">
        <v>380</v>
      </c>
    </row>
    <row r="3756" spans="1:13">
      <c r="A3756" s="189" t="s">
        <v>1808</v>
      </c>
      <c r="B3756" s="189"/>
      <c r="C3756" s="189" t="s">
        <v>6198</v>
      </c>
      <c r="D3756" s="190">
        <v>45536</v>
      </c>
      <c r="E3756" s="191">
        <v>45646</v>
      </c>
      <c r="F3756" s="132">
        <v>22.88</v>
      </c>
      <c r="G3756" s="193">
        <v>112120503040</v>
      </c>
      <c r="H3756" s="189" t="s">
        <v>6199</v>
      </c>
      <c r="I3756" s="189" t="s">
        <v>5930</v>
      </c>
      <c r="J3756" s="189" t="s">
        <v>381</v>
      </c>
      <c r="L3756" s="140" t="s">
        <v>755</v>
      </c>
      <c r="M3756" s="139" t="s">
        <v>382</v>
      </c>
    </row>
    <row r="3757" spans="1:13">
      <c r="A3757" s="189" t="s">
        <v>1808</v>
      </c>
      <c r="B3757" s="189"/>
      <c r="C3757" s="189" t="s">
        <v>6198</v>
      </c>
      <c r="D3757" s="190">
        <v>45536</v>
      </c>
      <c r="E3757" s="191">
        <v>45646</v>
      </c>
      <c r="F3757" s="132">
        <v>20.02</v>
      </c>
      <c r="G3757" s="193">
        <v>112120503040</v>
      </c>
      <c r="H3757" s="189" t="s">
        <v>6199</v>
      </c>
      <c r="I3757" s="189" t="s">
        <v>5930</v>
      </c>
      <c r="J3757" s="189" t="s">
        <v>381</v>
      </c>
      <c r="L3757" s="140" t="s">
        <v>755</v>
      </c>
      <c r="M3757" s="139" t="s">
        <v>382</v>
      </c>
    </row>
    <row r="3758" spans="1:13">
      <c r="A3758" s="189" t="s">
        <v>1808</v>
      </c>
      <c r="B3758" s="189"/>
      <c r="C3758" s="189" t="s">
        <v>6200</v>
      </c>
      <c r="D3758" s="190">
        <v>45536</v>
      </c>
      <c r="E3758" s="191">
        <v>45646</v>
      </c>
      <c r="F3758" s="132">
        <v>25.72</v>
      </c>
      <c r="G3758" s="193">
        <v>112120503040</v>
      </c>
      <c r="H3758" s="189" t="s">
        <v>6201</v>
      </c>
      <c r="I3758" s="189" t="s">
        <v>5915</v>
      </c>
      <c r="J3758" s="189" t="s">
        <v>363</v>
      </c>
      <c r="L3758" s="140" t="s">
        <v>755</v>
      </c>
      <c r="M3758" s="139" t="s">
        <v>364</v>
      </c>
    </row>
    <row r="3759" spans="1:13">
      <c r="A3759" s="189" t="s">
        <v>1808</v>
      </c>
      <c r="B3759" s="189"/>
      <c r="C3759" s="189" t="s">
        <v>6200</v>
      </c>
      <c r="D3759" s="190">
        <v>45536</v>
      </c>
      <c r="E3759" s="191">
        <v>45646</v>
      </c>
      <c r="F3759" s="132">
        <v>22.5</v>
      </c>
      <c r="G3759" s="193">
        <v>112120503040</v>
      </c>
      <c r="H3759" s="189" t="s">
        <v>6201</v>
      </c>
      <c r="I3759" s="189" t="s">
        <v>5915</v>
      </c>
      <c r="J3759" s="189" t="s">
        <v>363</v>
      </c>
      <c r="L3759" s="140" t="s">
        <v>755</v>
      </c>
      <c r="M3759" s="139" t="s">
        <v>364</v>
      </c>
    </row>
    <row r="3760" spans="1:13">
      <c r="A3760" s="189" t="s">
        <v>1808</v>
      </c>
      <c r="B3760" s="189"/>
      <c r="C3760" s="189" t="s">
        <v>6202</v>
      </c>
      <c r="D3760" s="190">
        <v>45536</v>
      </c>
      <c r="E3760" s="191">
        <v>45646</v>
      </c>
      <c r="F3760" s="132">
        <v>340.1</v>
      </c>
      <c r="G3760" s="193">
        <v>112120503040</v>
      </c>
      <c r="H3760" s="189" t="s">
        <v>6203</v>
      </c>
      <c r="I3760" s="189" t="s">
        <v>5866</v>
      </c>
      <c r="J3760" s="189" t="s">
        <v>383</v>
      </c>
      <c r="L3760" s="140" t="s">
        <v>755</v>
      </c>
      <c r="M3760" s="139" t="s">
        <v>384</v>
      </c>
    </row>
    <row r="3761" spans="1:13">
      <c r="A3761" s="189" t="s">
        <v>1808</v>
      </c>
      <c r="B3761" s="189"/>
      <c r="C3761" s="189" t="s">
        <v>6202</v>
      </c>
      <c r="D3761" s="190">
        <v>45536</v>
      </c>
      <c r="E3761" s="191">
        <v>45646</v>
      </c>
      <c r="F3761" s="132">
        <v>297.58</v>
      </c>
      <c r="G3761" s="193">
        <v>112120503040</v>
      </c>
      <c r="H3761" s="189" t="s">
        <v>6203</v>
      </c>
      <c r="I3761" s="189" t="s">
        <v>5866</v>
      </c>
      <c r="J3761" s="189" t="s">
        <v>383</v>
      </c>
      <c r="L3761" s="140" t="s">
        <v>755</v>
      </c>
      <c r="M3761" s="139" t="s">
        <v>384</v>
      </c>
    </row>
    <row r="3762" spans="1:13">
      <c r="A3762" s="189" t="s">
        <v>1808</v>
      </c>
      <c r="B3762" s="189"/>
      <c r="C3762" s="189" t="s">
        <v>6204</v>
      </c>
      <c r="D3762" s="190">
        <v>45536</v>
      </c>
      <c r="E3762" s="191">
        <v>45646</v>
      </c>
      <c r="F3762" s="132">
        <v>105.69</v>
      </c>
      <c r="G3762" s="193">
        <v>112120503040</v>
      </c>
      <c r="H3762" s="189" t="s">
        <v>6205</v>
      </c>
      <c r="I3762" s="189" t="s">
        <v>5869</v>
      </c>
      <c r="J3762" s="189" t="s">
        <v>385</v>
      </c>
      <c r="L3762" s="140" t="s">
        <v>755</v>
      </c>
      <c r="M3762" s="139" t="s">
        <v>386</v>
      </c>
    </row>
    <row r="3763" spans="1:13">
      <c r="A3763" s="189" t="s">
        <v>1808</v>
      </c>
      <c r="B3763" s="189"/>
      <c r="C3763" s="189" t="s">
        <v>6204</v>
      </c>
      <c r="D3763" s="190">
        <v>45536</v>
      </c>
      <c r="E3763" s="191">
        <v>45646</v>
      </c>
      <c r="F3763" s="132">
        <v>92.47</v>
      </c>
      <c r="G3763" s="193">
        <v>112120503040</v>
      </c>
      <c r="H3763" s="189" t="s">
        <v>6205</v>
      </c>
      <c r="I3763" s="189" t="s">
        <v>5869</v>
      </c>
      <c r="J3763" s="189" t="s">
        <v>385</v>
      </c>
      <c r="L3763" s="140" t="s">
        <v>755</v>
      </c>
      <c r="M3763" s="139" t="s">
        <v>386</v>
      </c>
    </row>
    <row r="3764" spans="1:13">
      <c r="A3764" s="189" t="s">
        <v>1808</v>
      </c>
      <c r="B3764" s="189"/>
      <c r="C3764" s="189" t="s">
        <v>6206</v>
      </c>
      <c r="D3764" s="190">
        <v>45536</v>
      </c>
      <c r="E3764" s="191">
        <v>45646</v>
      </c>
      <c r="F3764" s="132">
        <v>32.81</v>
      </c>
      <c r="G3764" s="193">
        <v>112120503040</v>
      </c>
      <c r="H3764" s="189" t="s">
        <v>6207</v>
      </c>
      <c r="I3764" s="189" t="s">
        <v>5936</v>
      </c>
      <c r="J3764" s="189" t="s">
        <v>485</v>
      </c>
      <c r="L3764" s="140" t="s">
        <v>755</v>
      </c>
      <c r="M3764" s="139" t="s">
        <v>486</v>
      </c>
    </row>
    <row r="3765" spans="1:13">
      <c r="A3765" s="189" t="s">
        <v>1808</v>
      </c>
      <c r="B3765" s="189"/>
      <c r="C3765" s="189" t="s">
        <v>6206</v>
      </c>
      <c r="D3765" s="190">
        <v>45536</v>
      </c>
      <c r="E3765" s="191">
        <v>45646</v>
      </c>
      <c r="F3765" s="132">
        <v>0.8</v>
      </c>
      <c r="G3765" s="193">
        <v>112120503040</v>
      </c>
      <c r="H3765" s="189" t="s">
        <v>6207</v>
      </c>
      <c r="I3765" s="189" t="s">
        <v>5936</v>
      </c>
      <c r="J3765" s="189" t="s">
        <v>485</v>
      </c>
      <c r="L3765" s="140" t="s">
        <v>755</v>
      </c>
      <c r="M3765" s="139" t="s">
        <v>486</v>
      </c>
    </row>
    <row r="3766" spans="1:13">
      <c r="A3766" s="189" t="s">
        <v>1808</v>
      </c>
      <c r="B3766" s="189"/>
      <c r="C3766" s="189" t="s">
        <v>6206</v>
      </c>
      <c r="D3766" s="190">
        <v>45536</v>
      </c>
      <c r="E3766" s="191">
        <v>45646</v>
      </c>
      <c r="F3766" s="132">
        <v>29.41</v>
      </c>
      <c r="G3766" s="193">
        <v>112120503040</v>
      </c>
      <c r="H3766" s="189" t="s">
        <v>6207</v>
      </c>
      <c r="I3766" s="189" t="s">
        <v>5936</v>
      </c>
      <c r="J3766" s="189" t="s">
        <v>485</v>
      </c>
      <c r="L3766" s="140" t="s">
        <v>755</v>
      </c>
      <c r="M3766" s="139" t="s">
        <v>486</v>
      </c>
    </row>
    <row r="3767" spans="1:13">
      <c r="A3767" s="189" t="s">
        <v>1808</v>
      </c>
      <c r="B3767" s="189"/>
      <c r="C3767" s="189" t="s">
        <v>6208</v>
      </c>
      <c r="D3767" s="190">
        <v>45536</v>
      </c>
      <c r="E3767" s="191">
        <v>45646</v>
      </c>
      <c r="F3767" s="132">
        <v>18.899999999999999</v>
      </c>
      <c r="G3767" s="193">
        <v>112120503040</v>
      </c>
      <c r="H3767" s="189" t="s">
        <v>6209</v>
      </c>
      <c r="I3767" s="189" t="s">
        <v>5927</v>
      </c>
      <c r="J3767" s="189" t="s">
        <v>373</v>
      </c>
      <c r="L3767" s="140" t="s">
        <v>755</v>
      </c>
      <c r="M3767" s="139" t="s">
        <v>374</v>
      </c>
    </row>
    <row r="3768" spans="1:13">
      <c r="A3768" s="189" t="s">
        <v>1808</v>
      </c>
      <c r="B3768" s="189"/>
      <c r="C3768" s="189" t="s">
        <v>6208</v>
      </c>
      <c r="D3768" s="190">
        <v>45536</v>
      </c>
      <c r="E3768" s="191">
        <v>45646</v>
      </c>
      <c r="F3768" s="132">
        <v>16.53</v>
      </c>
      <c r="G3768" s="193">
        <v>112120503040</v>
      </c>
      <c r="H3768" s="189" t="s">
        <v>6209</v>
      </c>
      <c r="I3768" s="189" t="s">
        <v>5927</v>
      </c>
      <c r="J3768" s="189" t="s">
        <v>373</v>
      </c>
      <c r="L3768" s="140" t="s">
        <v>755</v>
      </c>
      <c r="M3768" s="139" t="s">
        <v>374</v>
      </c>
    </row>
    <row r="3769" spans="1:13">
      <c r="A3769" s="189" t="s">
        <v>1808</v>
      </c>
      <c r="B3769" s="189"/>
      <c r="C3769" s="189" t="s">
        <v>6210</v>
      </c>
      <c r="D3769" s="190">
        <v>45536</v>
      </c>
      <c r="E3769" s="191">
        <v>45646</v>
      </c>
      <c r="F3769" s="132">
        <v>92.43</v>
      </c>
      <c r="G3769" s="193">
        <v>112120503040</v>
      </c>
      <c r="H3769" s="189" t="s">
        <v>6211</v>
      </c>
      <c r="I3769" s="189" t="s">
        <v>5875</v>
      </c>
      <c r="J3769" s="189" t="s">
        <v>359</v>
      </c>
      <c r="L3769" s="140" t="s">
        <v>755</v>
      </c>
      <c r="M3769" s="139" t="s">
        <v>360</v>
      </c>
    </row>
    <row r="3770" spans="1:13">
      <c r="A3770" s="189" t="s">
        <v>1808</v>
      </c>
      <c r="B3770" s="189"/>
      <c r="C3770" s="189" t="s">
        <v>6210</v>
      </c>
      <c r="D3770" s="190">
        <v>45536</v>
      </c>
      <c r="E3770" s="191">
        <v>45646</v>
      </c>
      <c r="F3770" s="132">
        <v>105.64</v>
      </c>
      <c r="G3770" s="193">
        <v>112120503040</v>
      </c>
      <c r="H3770" s="189" t="s">
        <v>6211</v>
      </c>
      <c r="I3770" s="189" t="s">
        <v>5875</v>
      </c>
      <c r="J3770" s="189" t="s">
        <v>359</v>
      </c>
      <c r="L3770" s="140" t="s">
        <v>755</v>
      </c>
      <c r="M3770" s="139" t="s">
        <v>360</v>
      </c>
    </row>
    <row r="3771" spans="1:13">
      <c r="A3771" s="189" t="s">
        <v>1808</v>
      </c>
      <c r="B3771" s="189"/>
      <c r="C3771" s="189" t="s">
        <v>6212</v>
      </c>
      <c r="D3771" s="190">
        <v>45536</v>
      </c>
      <c r="E3771" s="191">
        <v>45646</v>
      </c>
      <c r="F3771" s="132">
        <v>20.02</v>
      </c>
      <c r="G3771" s="193">
        <v>112120503040</v>
      </c>
      <c r="H3771" s="189" t="s">
        <v>6213</v>
      </c>
      <c r="I3771" s="189" t="s">
        <v>5941</v>
      </c>
      <c r="J3771" s="189" t="s">
        <v>387</v>
      </c>
      <c r="L3771" s="140" t="s">
        <v>755</v>
      </c>
      <c r="M3771" s="139" t="s">
        <v>388</v>
      </c>
    </row>
    <row r="3772" spans="1:13">
      <c r="A3772" s="189" t="s">
        <v>1808</v>
      </c>
      <c r="B3772" s="189"/>
      <c r="C3772" s="189" t="s">
        <v>6212</v>
      </c>
      <c r="D3772" s="190">
        <v>45536</v>
      </c>
      <c r="E3772" s="191">
        <v>45646</v>
      </c>
      <c r="F3772" s="132">
        <v>22.88</v>
      </c>
      <c r="G3772" s="193">
        <v>112120503040</v>
      </c>
      <c r="H3772" s="189" t="s">
        <v>6213</v>
      </c>
      <c r="I3772" s="189" t="s">
        <v>5941</v>
      </c>
      <c r="J3772" s="189" t="s">
        <v>387</v>
      </c>
      <c r="L3772" s="140" t="s">
        <v>755</v>
      </c>
      <c r="M3772" s="139" t="s">
        <v>388</v>
      </c>
    </row>
    <row r="3773" spans="1:13">
      <c r="A3773" s="189" t="s">
        <v>1808</v>
      </c>
      <c r="B3773" s="189"/>
      <c r="C3773" s="189" t="s">
        <v>6214</v>
      </c>
      <c r="D3773" s="190">
        <v>45536</v>
      </c>
      <c r="E3773" s="191">
        <v>45646</v>
      </c>
      <c r="F3773" s="132">
        <v>11.63</v>
      </c>
      <c r="G3773" s="193">
        <v>112120503040</v>
      </c>
      <c r="H3773" s="189" t="s">
        <v>6215</v>
      </c>
      <c r="I3773" s="189" t="s">
        <v>6010</v>
      </c>
      <c r="J3773" s="189" t="s">
        <v>6</v>
      </c>
      <c r="L3773" s="140" t="s">
        <v>755</v>
      </c>
      <c r="M3773" s="139" t="s">
        <v>7</v>
      </c>
    </row>
    <row r="3774" spans="1:13">
      <c r="A3774" s="189" t="s">
        <v>1808</v>
      </c>
      <c r="B3774" s="189"/>
      <c r="C3774" s="189" t="s">
        <v>6214</v>
      </c>
      <c r="D3774" s="190">
        <v>45536</v>
      </c>
      <c r="E3774" s="191">
        <v>45646</v>
      </c>
      <c r="F3774" s="132">
        <v>7.27</v>
      </c>
      <c r="G3774" s="193">
        <v>112120503040</v>
      </c>
      <c r="H3774" s="189" t="s">
        <v>6215</v>
      </c>
      <c r="I3774" s="189" t="s">
        <v>6010</v>
      </c>
      <c r="J3774" s="189" t="s">
        <v>6</v>
      </c>
      <c r="L3774" s="140" t="s">
        <v>755</v>
      </c>
      <c r="M3774" s="139" t="s">
        <v>7</v>
      </c>
    </row>
    <row r="3775" spans="1:13">
      <c r="A3775" s="189" t="s">
        <v>1808</v>
      </c>
      <c r="B3775" s="189"/>
      <c r="C3775" s="189" t="s">
        <v>6214</v>
      </c>
      <c r="D3775" s="190">
        <v>45536</v>
      </c>
      <c r="E3775" s="191">
        <v>45646</v>
      </c>
      <c r="F3775" s="132">
        <v>16.53</v>
      </c>
      <c r="G3775" s="193">
        <v>112120503040</v>
      </c>
      <c r="H3775" s="189" t="s">
        <v>6215</v>
      </c>
      <c r="I3775" s="189" t="s">
        <v>6010</v>
      </c>
      <c r="J3775" s="189" t="s">
        <v>6</v>
      </c>
      <c r="L3775" s="140" t="s">
        <v>755</v>
      </c>
      <c r="M3775" s="139" t="s">
        <v>7</v>
      </c>
    </row>
    <row r="3776" spans="1:13">
      <c r="A3776" s="189" t="s">
        <v>1808</v>
      </c>
      <c r="B3776" s="189"/>
      <c r="C3776" s="189" t="s">
        <v>6216</v>
      </c>
      <c r="D3776" s="190">
        <v>45536</v>
      </c>
      <c r="E3776" s="191">
        <v>45646</v>
      </c>
      <c r="F3776" s="132">
        <v>22.22</v>
      </c>
      <c r="G3776" s="193">
        <v>112120503040</v>
      </c>
      <c r="H3776" s="189" t="s">
        <v>6217</v>
      </c>
      <c r="I3776" s="189" t="s">
        <v>5944</v>
      </c>
      <c r="J3776" s="189" t="s">
        <v>389</v>
      </c>
      <c r="L3776" s="140" t="s">
        <v>755</v>
      </c>
      <c r="M3776" s="139" t="s">
        <v>390</v>
      </c>
    </row>
    <row r="3777" spans="1:13">
      <c r="A3777" s="189" t="s">
        <v>1808</v>
      </c>
      <c r="B3777" s="189"/>
      <c r="C3777" s="189" t="s">
        <v>6216</v>
      </c>
      <c r="D3777" s="190">
        <v>45536</v>
      </c>
      <c r="E3777" s="191">
        <v>45646</v>
      </c>
      <c r="F3777" s="132">
        <v>0.65</v>
      </c>
      <c r="G3777" s="193">
        <v>112120503040</v>
      </c>
      <c r="H3777" s="189" t="s">
        <v>6217</v>
      </c>
      <c r="I3777" s="189" t="s">
        <v>5944</v>
      </c>
      <c r="J3777" s="189" t="s">
        <v>389</v>
      </c>
      <c r="L3777" s="140" t="s">
        <v>755</v>
      </c>
      <c r="M3777" s="139" t="s">
        <v>390</v>
      </c>
    </row>
    <row r="3778" spans="1:13">
      <c r="A3778" s="189" t="s">
        <v>1808</v>
      </c>
      <c r="B3778" s="189"/>
      <c r="C3778" s="189" t="s">
        <v>6216</v>
      </c>
      <c r="D3778" s="190">
        <v>45536</v>
      </c>
      <c r="E3778" s="191">
        <v>45646</v>
      </c>
      <c r="F3778" s="132">
        <v>20.02</v>
      </c>
      <c r="G3778" s="193">
        <v>112120503040</v>
      </c>
      <c r="H3778" s="189" t="s">
        <v>6217</v>
      </c>
      <c r="I3778" s="189" t="s">
        <v>5944</v>
      </c>
      <c r="J3778" s="189" t="s">
        <v>389</v>
      </c>
      <c r="L3778" s="140" t="s">
        <v>755</v>
      </c>
      <c r="M3778" s="139" t="s">
        <v>390</v>
      </c>
    </row>
    <row r="3779" spans="1:13">
      <c r="A3779" s="189" t="s">
        <v>1808</v>
      </c>
      <c r="B3779" s="189"/>
      <c r="C3779" s="189" t="s">
        <v>6218</v>
      </c>
      <c r="D3779" s="190">
        <v>45536</v>
      </c>
      <c r="E3779" s="191">
        <v>45646</v>
      </c>
      <c r="F3779" s="132">
        <v>22.88</v>
      </c>
      <c r="G3779" s="193">
        <v>112120503040</v>
      </c>
      <c r="H3779" s="189" t="s">
        <v>6219</v>
      </c>
      <c r="I3779" s="189" t="s">
        <v>5947</v>
      </c>
      <c r="J3779" s="189" t="s">
        <v>391</v>
      </c>
      <c r="L3779" s="140" t="s">
        <v>755</v>
      </c>
      <c r="M3779" s="139" t="s">
        <v>392</v>
      </c>
    </row>
    <row r="3780" spans="1:13">
      <c r="A3780" s="189" t="s">
        <v>1808</v>
      </c>
      <c r="B3780" s="189"/>
      <c r="C3780" s="189" t="s">
        <v>6218</v>
      </c>
      <c r="D3780" s="190">
        <v>45536</v>
      </c>
      <c r="E3780" s="191">
        <v>45646</v>
      </c>
      <c r="F3780" s="132">
        <v>20.02</v>
      </c>
      <c r="G3780" s="193">
        <v>112120503040</v>
      </c>
      <c r="H3780" s="189" t="s">
        <v>6219</v>
      </c>
      <c r="I3780" s="189" t="s">
        <v>5947</v>
      </c>
      <c r="J3780" s="189" t="s">
        <v>391</v>
      </c>
      <c r="L3780" s="140" t="s">
        <v>755</v>
      </c>
      <c r="M3780" s="139" t="s">
        <v>392</v>
      </c>
    </row>
    <row r="3781" spans="1:13">
      <c r="A3781" s="189" t="s">
        <v>1808</v>
      </c>
      <c r="B3781" s="189"/>
      <c r="C3781" s="189" t="s">
        <v>6220</v>
      </c>
      <c r="D3781" s="190">
        <v>45536</v>
      </c>
      <c r="E3781" s="191">
        <v>45646</v>
      </c>
      <c r="F3781" s="132">
        <v>57.82</v>
      </c>
      <c r="G3781" s="193">
        <v>112120503040</v>
      </c>
      <c r="H3781" s="189" t="s">
        <v>6221</v>
      </c>
      <c r="I3781" s="189" t="s">
        <v>5872</v>
      </c>
      <c r="J3781" s="189" t="s">
        <v>393</v>
      </c>
      <c r="L3781" s="140" t="s">
        <v>755</v>
      </c>
      <c r="M3781" s="139" t="s">
        <v>394</v>
      </c>
    </row>
    <row r="3782" spans="1:13">
      <c r="A3782" s="189" t="s">
        <v>1808</v>
      </c>
      <c r="B3782" s="189"/>
      <c r="C3782" s="189" t="s">
        <v>6220</v>
      </c>
      <c r="D3782" s="190">
        <v>45536</v>
      </c>
      <c r="E3782" s="191">
        <v>45646</v>
      </c>
      <c r="F3782" s="132">
        <v>66.08</v>
      </c>
      <c r="G3782" s="193">
        <v>112120503040</v>
      </c>
      <c r="H3782" s="189" t="s">
        <v>6221</v>
      </c>
      <c r="I3782" s="189" t="s">
        <v>5872</v>
      </c>
      <c r="J3782" s="189" t="s">
        <v>393</v>
      </c>
      <c r="L3782" s="140" t="s">
        <v>755</v>
      </c>
      <c r="M3782" s="139" t="s">
        <v>394</v>
      </c>
    </row>
    <row r="3783" spans="1:13">
      <c r="A3783" s="189" t="s">
        <v>1808</v>
      </c>
      <c r="B3783" s="189"/>
      <c r="C3783" s="189" t="s">
        <v>6222</v>
      </c>
      <c r="D3783" s="190">
        <v>45536</v>
      </c>
      <c r="E3783" s="191">
        <v>45646</v>
      </c>
      <c r="F3783" s="132">
        <v>25.72</v>
      </c>
      <c r="G3783" s="193">
        <v>112120503040</v>
      </c>
      <c r="H3783" s="189" t="s">
        <v>6223</v>
      </c>
      <c r="I3783" s="189" t="s">
        <v>5950</v>
      </c>
      <c r="J3783" s="189" t="s">
        <v>395</v>
      </c>
      <c r="L3783" s="140" t="s">
        <v>755</v>
      </c>
      <c r="M3783" s="139" t="s">
        <v>396</v>
      </c>
    </row>
    <row r="3784" spans="1:13">
      <c r="A3784" s="189" t="s">
        <v>1808</v>
      </c>
      <c r="B3784" s="189"/>
      <c r="C3784" s="189" t="s">
        <v>6222</v>
      </c>
      <c r="D3784" s="190">
        <v>45536</v>
      </c>
      <c r="E3784" s="191">
        <v>45646</v>
      </c>
      <c r="F3784" s="132">
        <v>22.5</v>
      </c>
      <c r="G3784" s="193">
        <v>112120503040</v>
      </c>
      <c r="H3784" s="189" t="s">
        <v>6223</v>
      </c>
      <c r="I3784" s="189" t="s">
        <v>5950</v>
      </c>
      <c r="J3784" s="189" t="s">
        <v>395</v>
      </c>
      <c r="L3784" s="140" t="s">
        <v>755</v>
      </c>
      <c r="M3784" s="139" t="s">
        <v>396</v>
      </c>
    </row>
    <row r="3785" spans="1:13">
      <c r="A3785" s="189" t="s">
        <v>1808</v>
      </c>
      <c r="B3785" s="189"/>
      <c r="C3785" s="189" t="s">
        <v>6224</v>
      </c>
      <c r="D3785" s="190">
        <v>45536</v>
      </c>
      <c r="E3785" s="191">
        <v>45646</v>
      </c>
      <c r="F3785" s="132">
        <v>22.88</v>
      </c>
      <c r="G3785" s="193">
        <v>112120503040</v>
      </c>
      <c r="H3785" s="189" t="s">
        <v>6225</v>
      </c>
      <c r="I3785" s="189" t="s">
        <v>5953</v>
      </c>
      <c r="J3785" s="189" t="s">
        <v>397</v>
      </c>
      <c r="L3785" s="140" t="s">
        <v>755</v>
      </c>
      <c r="M3785" s="139" t="s">
        <v>398</v>
      </c>
    </row>
    <row r="3786" spans="1:13">
      <c r="A3786" s="189" t="s">
        <v>1808</v>
      </c>
      <c r="B3786" s="189"/>
      <c r="C3786" s="189" t="s">
        <v>6224</v>
      </c>
      <c r="D3786" s="190">
        <v>45536</v>
      </c>
      <c r="E3786" s="191">
        <v>45646</v>
      </c>
      <c r="F3786" s="132">
        <v>20.02</v>
      </c>
      <c r="G3786" s="193">
        <v>112120503040</v>
      </c>
      <c r="H3786" s="189" t="s">
        <v>6225</v>
      </c>
      <c r="I3786" s="189" t="s">
        <v>5953</v>
      </c>
      <c r="J3786" s="189" t="s">
        <v>397</v>
      </c>
      <c r="L3786" s="140" t="s">
        <v>755</v>
      </c>
      <c r="M3786" s="139" t="s">
        <v>398</v>
      </c>
    </row>
    <row r="3787" spans="1:13">
      <c r="A3787" s="189" t="s">
        <v>1808</v>
      </c>
      <c r="B3787" s="189"/>
      <c r="C3787" s="189" t="s">
        <v>6226</v>
      </c>
      <c r="D3787" s="190">
        <v>45536</v>
      </c>
      <c r="E3787" s="191">
        <v>45646</v>
      </c>
      <c r="F3787" s="132">
        <v>27.74</v>
      </c>
      <c r="G3787" s="193">
        <v>112120503040</v>
      </c>
      <c r="H3787" s="189" t="s">
        <v>6227</v>
      </c>
      <c r="I3787" s="189" t="s">
        <v>5956</v>
      </c>
      <c r="J3787" s="189" t="s">
        <v>399</v>
      </c>
      <c r="L3787" s="140" t="s">
        <v>755</v>
      </c>
      <c r="M3787" s="139" t="s">
        <v>400</v>
      </c>
    </row>
    <row r="3788" spans="1:13">
      <c r="A3788" s="189" t="s">
        <v>1808</v>
      </c>
      <c r="B3788" s="189"/>
      <c r="C3788" s="189" t="s">
        <v>6226</v>
      </c>
      <c r="D3788" s="190">
        <v>45536</v>
      </c>
      <c r="E3788" s="191">
        <v>45646</v>
      </c>
      <c r="F3788" s="132">
        <v>0.81</v>
      </c>
      <c r="G3788" s="193">
        <v>112120503040</v>
      </c>
      <c r="H3788" s="189" t="s">
        <v>6227</v>
      </c>
      <c r="I3788" s="189" t="s">
        <v>5956</v>
      </c>
      <c r="J3788" s="189" t="s">
        <v>399</v>
      </c>
      <c r="L3788" s="140" t="s">
        <v>755</v>
      </c>
      <c r="M3788" s="139" t="s">
        <v>400</v>
      </c>
    </row>
    <row r="3789" spans="1:13">
      <c r="A3789" s="189" t="s">
        <v>1808</v>
      </c>
      <c r="B3789" s="189"/>
      <c r="C3789" s="189" t="s">
        <v>6226</v>
      </c>
      <c r="D3789" s="190">
        <v>45536</v>
      </c>
      <c r="E3789" s="191">
        <v>45646</v>
      </c>
      <c r="F3789" s="132">
        <v>24.99</v>
      </c>
      <c r="G3789" s="193">
        <v>112120503040</v>
      </c>
      <c r="H3789" s="189" t="s">
        <v>6227</v>
      </c>
      <c r="I3789" s="189" t="s">
        <v>5956</v>
      </c>
      <c r="J3789" s="189" t="s">
        <v>399</v>
      </c>
      <c r="L3789" s="140" t="s">
        <v>755</v>
      </c>
      <c r="M3789" s="139" t="s">
        <v>400</v>
      </c>
    </row>
    <row r="3790" spans="1:13">
      <c r="A3790" s="189" t="s">
        <v>1808</v>
      </c>
      <c r="B3790" s="189"/>
      <c r="C3790" s="189" t="s">
        <v>6228</v>
      </c>
      <c r="D3790" s="190">
        <v>45536</v>
      </c>
      <c r="E3790" s="191">
        <v>45646</v>
      </c>
      <c r="F3790" s="132">
        <v>20.02</v>
      </c>
      <c r="G3790" s="193">
        <v>112120503040</v>
      </c>
      <c r="H3790" s="189" t="s">
        <v>6229</v>
      </c>
      <c r="I3790" s="189" t="s">
        <v>5959</v>
      </c>
      <c r="J3790" s="189" t="s">
        <v>401</v>
      </c>
      <c r="L3790" s="140" t="s">
        <v>755</v>
      </c>
      <c r="M3790" s="139" t="s">
        <v>402</v>
      </c>
    </row>
    <row r="3791" spans="1:13">
      <c r="A3791" s="189" t="s">
        <v>1808</v>
      </c>
      <c r="B3791" s="189"/>
      <c r="C3791" s="189" t="s">
        <v>6228</v>
      </c>
      <c r="D3791" s="190">
        <v>45536</v>
      </c>
      <c r="E3791" s="191">
        <v>45646</v>
      </c>
      <c r="F3791" s="132">
        <v>22.88</v>
      </c>
      <c r="G3791" s="193">
        <v>112120503040</v>
      </c>
      <c r="H3791" s="189" t="s">
        <v>6229</v>
      </c>
      <c r="I3791" s="189" t="s">
        <v>5959</v>
      </c>
      <c r="J3791" s="189" t="s">
        <v>401</v>
      </c>
      <c r="L3791" s="140" t="s">
        <v>755</v>
      </c>
      <c r="M3791" s="139" t="s">
        <v>402</v>
      </c>
    </row>
    <row r="3792" spans="1:13">
      <c r="A3792" s="189" t="s">
        <v>1808</v>
      </c>
      <c r="B3792" s="189"/>
      <c r="C3792" s="189" t="s">
        <v>6230</v>
      </c>
      <c r="D3792" s="190">
        <v>45536</v>
      </c>
      <c r="E3792" s="191">
        <v>45646</v>
      </c>
      <c r="F3792" s="132">
        <v>76.55</v>
      </c>
      <c r="G3792" s="193">
        <v>112120503040</v>
      </c>
      <c r="H3792" s="189" t="s">
        <v>6231</v>
      </c>
      <c r="I3792" s="189" t="s">
        <v>5878</v>
      </c>
      <c r="J3792" s="189" t="s">
        <v>403</v>
      </c>
      <c r="L3792" s="140" t="s">
        <v>755</v>
      </c>
      <c r="M3792" s="139" t="s">
        <v>404</v>
      </c>
    </row>
    <row r="3793" spans="1:13">
      <c r="A3793" s="189" t="s">
        <v>1808</v>
      </c>
      <c r="B3793" s="189"/>
      <c r="C3793" s="189" t="s">
        <v>6230</v>
      </c>
      <c r="D3793" s="190">
        <v>45536</v>
      </c>
      <c r="E3793" s="191">
        <v>45646</v>
      </c>
      <c r="F3793" s="132">
        <v>66.98</v>
      </c>
      <c r="G3793" s="193">
        <v>112120503040</v>
      </c>
      <c r="H3793" s="189" t="s">
        <v>6231</v>
      </c>
      <c r="I3793" s="189" t="s">
        <v>5878</v>
      </c>
      <c r="J3793" s="189" t="s">
        <v>403</v>
      </c>
      <c r="L3793" s="140" t="s">
        <v>755</v>
      </c>
      <c r="M3793" s="139" t="s">
        <v>404</v>
      </c>
    </row>
    <row r="3794" spans="1:13">
      <c r="A3794" s="189" t="s">
        <v>1808</v>
      </c>
      <c r="B3794" s="189"/>
      <c r="C3794" s="189" t="s">
        <v>6232</v>
      </c>
      <c r="D3794" s="190">
        <v>45536</v>
      </c>
      <c r="E3794" s="191">
        <v>45646</v>
      </c>
      <c r="F3794" s="132">
        <v>22.13</v>
      </c>
      <c r="G3794" s="193">
        <v>112120503040</v>
      </c>
      <c r="H3794" s="189" t="s">
        <v>6233</v>
      </c>
      <c r="I3794" s="189" t="s">
        <v>5962</v>
      </c>
      <c r="J3794" s="189" t="s">
        <v>405</v>
      </c>
      <c r="L3794" s="140" t="s">
        <v>755</v>
      </c>
      <c r="M3794" s="139" t="s">
        <v>406</v>
      </c>
    </row>
    <row r="3795" spans="1:13">
      <c r="A3795" s="189" t="s">
        <v>1808</v>
      </c>
      <c r="B3795" s="189"/>
      <c r="C3795" s="189" t="s">
        <v>6232</v>
      </c>
      <c r="D3795" s="190">
        <v>45536</v>
      </c>
      <c r="E3795" s="191">
        <v>45646</v>
      </c>
      <c r="F3795" s="132">
        <v>0.22</v>
      </c>
      <c r="G3795" s="193">
        <v>112120503040</v>
      </c>
      <c r="H3795" s="189" t="s">
        <v>6233</v>
      </c>
      <c r="I3795" s="189" t="s">
        <v>5962</v>
      </c>
      <c r="J3795" s="189" t="s">
        <v>405</v>
      </c>
      <c r="L3795" s="140" t="s">
        <v>755</v>
      </c>
      <c r="M3795" s="139" t="s">
        <v>406</v>
      </c>
    </row>
    <row r="3796" spans="1:13">
      <c r="A3796" s="189" t="s">
        <v>1808</v>
      </c>
      <c r="B3796" s="189"/>
      <c r="C3796" s="189" t="s">
        <v>6232</v>
      </c>
      <c r="D3796" s="190">
        <v>45536</v>
      </c>
      <c r="E3796" s="191">
        <v>45646</v>
      </c>
      <c r="F3796" s="132">
        <v>19.55</v>
      </c>
      <c r="G3796" s="193">
        <v>112120503040</v>
      </c>
      <c r="H3796" s="189" t="s">
        <v>6233</v>
      </c>
      <c r="I3796" s="189" t="s">
        <v>5962</v>
      </c>
      <c r="J3796" s="189" t="s">
        <v>405</v>
      </c>
      <c r="L3796" s="140" t="s">
        <v>755</v>
      </c>
      <c r="M3796" s="139" t="s">
        <v>406</v>
      </c>
    </row>
    <row r="3797" spans="1:13">
      <c r="A3797" s="189" t="s">
        <v>1808</v>
      </c>
      <c r="B3797" s="189"/>
      <c r="C3797" s="189" t="s">
        <v>6234</v>
      </c>
      <c r="D3797" s="190">
        <v>45536</v>
      </c>
      <c r="E3797" s="191">
        <v>45646</v>
      </c>
      <c r="F3797" s="132">
        <v>61.9</v>
      </c>
      <c r="G3797" s="193">
        <v>112120503040</v>
      </c>
      <c r="H3797" s="189" t="s">
        <v>6235</v>
      </c>
      <c r="I3797" s="189" t="s">
        <v>5881</v>
      </c>
      <c r="J3797" s="189" t="s">
        <v>407</v>
      </c>
      <c r="L3797" s="140" t="s">
        <v>755</v>
      </c>
      <c r="M3797" s="139" t="s">
        <v>408</v>
      </c>
    </row>
    <row r="3798" spans="1:13">
      <c r="A3798" s="189" t="s">
        <v>1808</v>
      </c>
      <c r="B3798" s="189"/>
      <c r="C3798" s="189" t="s">
        <v>6234</v>
      </c>
      <c r="D3798" s="190">
        <v>45536</v>
      </c>
      <c r="E3798" s="191">
        <v>45646</v>
      </c>
      <c r="F3798" s="132">
        <v>70.739999999999995</v>
      </c>
      <c r="G3798" s="193">
        <v>112120503040</v>
      </c>
      <c r="H3798" s="189" t="s">
        <v>6235</v>
      </c>
      <c r="I3798" s="189" t="s">
        <v>5881</v>
      </c>
      <c r="J3798" s="189" t="s">
        <v>407</v>
      </c>
      <c r="L3798" s="140" t="s">
        <v>755</v>
      </c>
      <c r="M3798" s="139" t="s">
        <v>408</v>
      </c>
    </row>
    <row r="3799" spans="1:13">
      <c r="A3799" s="189" t="s">
        <v>1808</v>
      </c>
      <c r="B3799" s="189"/>
      <c r="C3799" s="189" t="s">
        <v>6236</v>
      </c>
      <c r="D3799" s="190">
        <v>45536</v>
      </c>
      <c r="E3799" s="191">
        <v>45646</v>
      </c>
      <c r="F3799" s="132">
        <v>74.180000000000007</v>
      </c>
      <c r="G3799" s="193">
        <v>112120503040</v>
      </c>
      <c r="H3799" s="189" t="s">
        <v>6237</v>
      </c>
      <c r="I3799" s="189" t="s">
        <v>5884</v>
      </c>
      <c r="J3799" s="189" t="s">
        <v>409</v>
      </c>
      <c r="L3799" s="140" t="s">
        <v>755</v>
      </c>
      <c r="M3799" s="139" t="s">
        <v>410</v>
      </c>
    </row>
    <row r="3800" spans="1:13">
      <c r="A3800" s="189" t="s">
        <v>1808</v>
      </c>
      <c r="B3800" s="189"/>
      <c r="C3800" s="189" t="s">
        <v>6236</v>
      </c>
      <c r="D3800" s="190">
        <v>45536</v>
      </c>
      <c r="E3800" s="191">
        <v>45646</v>
      </c>
      <c r="F3800" s="132">
        <v>27.81</v>
      </c>
      <c r="G3800" s="193">
        <v>112120503040</v>
      </c>
      <c r="H3800" s="189" t="s">
        <v>6237</v>
      </c>
      <c r="I3800" s="189" t="s">
        <v>5884</v>
      </c>
      <c r="J3800" s="189" t="s">
        <v>409</v>
      </c>
      <c r="L3800" s="140" t="s">
        <v>755</v>
      </c>
      <c r="M3800" s="139" t="s">
        <v>410</v>
      </c>
    </row>
    <row r="3801" spans="1:13">
      <c r="A3801" s="189" t="s">
        <v>1808</v>
      </c>
      <c r="B3801" s="189"/>
      <c r="C3801" s="189" t="s">
        <v>6236</v>
      </c>
      <c r="D3801" s="190">
        <v>45536</v>
      </c>
      <c r="E3801" s="191">
        <v>45646</v>
      </c>
      <c r="F3801" s="132">
        <v>56.97</v>
      </c>
      <c r="G3801" s="193">
        <v>112120503040</v>
      </c>
      <c r="H3801" s="189" t="s">
        <v>6237</v>
      </c>
      <c r="I3801" s="189" t="s">
        <v>5884</v>
      </c>
      <c r="J3801" s="189" t="s">
        <v>409</v>
      </c>
      <c r="L3801" s="140" t="s">
        <v>755</v>
      </c>
      <c r="M3801" s="139" t="s">
        <v>410</v>
      </c>
    </row>
    <row r="3802" spans="1:13">
      <c r="A3802" s="189" t="s">
        <v>1808</v>
      </c>
      <c r="B3802" s="189"/>
      <c r="C3802" s="189" t="s">
        <v>6238</v>
      </c>
      <c r="D3802" s="190">
        <v>45536</v>
      </c>
      <c r="E3802" s="191">
        <v>45646</v>
      </c>
      <c r="F3802" s="132">
        <v>20.02</v>
      </c>
      <c r="G3802" s="193">
        <v>112120503040</v>
      </c>
      <c r="H3802" s="189" t="s">
        <v>6239</v>
      </c>
      <c r="I3802" s="189" t="s">
        <v>5965</v>
      </c>
      <c r="J3802" s="189" t="s">
        <v>411</v>
      </c>
      <c r="L3802" s="140" t="s">
        <v>755</v>
      </c>
      <c r="M3802" s="139" t="s">
        <v>412</v>
      </c>
    </row>
    <row r="3803" spans="1:13">
      <c r="A3803" s="189" t="s">
        <v>1808</v>
      </c>
      <c r="B3803" s="189"/>
      <c r="C3803" s="189" t="s">
        <v>6238</v>
      </c>
      <c r="D3803" s="190">
        <v>45536</v>
      </c>
      <c r="E3803" s="191">
        <v>45646</v>
      </c>
      <c r="F3803" s="132">
        <v>22.23</v>
      </c>
      <c r="G3803" s="193">
        <v>112120503040</v>
      </c>
      <c r="H3803" s="189" t="s">
        <v>6239</v>
      </c>
      <c r="I3803" s="189" t="s">
        <v>5965</v>
      </c>
      <c r="J3803" s="189" t="s">
        <v>411</v>
      </c>
      <c r="L3803" s="140" t="s">
        <v>755</v>
      </c>
      <c r="M3803" s="139" t="s">
        <v>412</v>
      </c>
    </row>
    <row r="3804" spans="1:13">
      <c r="A3804" s="189" t="s">
        <v>1808</v>
      </c>
      <c r="B3804" s="189"/>
      <c r="C3804" s="189" t="s">
        <v>6238</v>
      </c>
      <c r="D3804" s="190">
        <v>45536</v>
      </c>
      <c r="E3804" s="191">
        <v>45646</v>
      </c>
      <c r="F3804" s="132">
        <v>0.65</v>
      </c>
      <c r="G3804" s="193">
        <v>112120503040</v>
      </c>
      <c r="H3804" s="189" t="s">
        <v>6239</v>
      </c>
      <c r="I3804" s="189" t="s">
        <v>5965</v>
      </c>
      <c r="J3804" s="189" t="s">
        <v>411</v>
      </c>
      <c r="L3804" s="140" t="s">
        <v>755</v>
      </c>
      <c r="M3804" s="139" t="s">
        <v>412</v>
      </c>
    </row>
    <row r="3805" spans="1:13">
      <c r="A3805" s="189" t="s">
        <v>1808</v>
      </c>
      <c r="B3805" s="189"/>
      <c r="C3805" s="189" t="s">
        <v>6240</v>
      </c>
      <c r="D3805" s="190">
        <v>45536</v>
      </c>
      <c r="E3805" s="191">
        <v>45646</v>
      </c>
      <c r="F3805" s="132">
        <v>19.11</v>
      </c>
      <c r="G3805" s="193">
        <v>112120503040</v>
      </c>
      <c r="H3805" s="189" t="s">
        <v>6241</v>
      </c>
      <c r="I3805" s="189" t="s">
        <v>5968</v>
      </c>
      <c r="J3805" s="189" t="s">
        <v>413</v>
      </c>
      <c r="L3805" s="140" t="s">
        <v>755</v>
      </c>
      <c r="M3805" s="139" t="s">
        <v>414</v>
      </c>
    </row>
    <row r="3806" spans="1:13">
      <c r="A3806" s="189" t="s">
        <v>1808</v>
      </c>
      <c r="B3806" s="189"/>
      <c r="C3806" s="189" t="s">
        <v>6240</v>
      </c>
      <c r="D3806" s="190">
        <v>45536</v>
      </c>
      <c r="E3806" s="191">
        <v>45646</v>
      </c>
      <c r="F3806" s="132">
        <v>10.53</v>
      </c>
      <c r="G3806" s="193">
        <v>112120503040</v>
      </c>
      <c r="H3806" s="189" t="s">
        <v>6241</v>
      </c>
      <c r="I3806" s="189" t="s">
        <v>5968</v>
      </c>
      <c r="J3806" s="189" t="s">
        <v>413</v>
      </c>
      <c r="L3806" s="140" t="s">
        <v>755</v>
      </c>
      <c r="M3806" s="139" t="s">
        <v>414</v>
      </c>
    </row>
    <row r="3807" spans="1:13">
      <c r="A3807" s="189" t="s">
        <v>1808</v>
      </c>
      <c r="B3807" s="189"/>
      <c r="C3807" s="189" t="s">
        <v>6240</v>
      </c>
      <c r="D3807" s="190">
        <v>45536</v>
      </c>
      <c r="E3807" s="191">
        <v>45646</v>
      </c>
      <c r="F3807" s="132">
        <v>11.31</v>
      </c>
      <c r="G3807" s="193">
        <v>112120503040</v>
      </c>
      <c r="H3807" s="189" t="s">
        <v>6241</v>
      </c>
      <c r="I3807" s="189" t="s">
        <v>5968</v>
      </c>
      <c r="J3807" s="189" t="s">
        <v>413</v>
      </c>
      <c r="L3807" s="140" t="s">
        <v>755</v>
      </c>
      <c r="M3807" s="139" t="s">
        <v>414</v>
      </c>
    </row>
    <row r="3808" spans="1:13">
      <c r="A3808" s="189" t="s">
        <v>1808</v>
      </c>
      <c r="B3808" s="189"/>
      <c r="C3808" s="189" t="s">
        <v>6242</v>
      </c>
      <c r="D3808" s="190">
        <v>45536</v>
      </c>
      <c r="E3808" s="191">
        <v>45646</v>
      </c>
      <c r="F3808" s="132">
        <v>37.549999999999997</v>
      </c>
      <c r="G3808" s="193">
        <v>112120503040</v>
      </c>
      <c r="H3808" s="189" t="s">
        <v>6243</v>
      </c>
      <c r="I3808" s="189" t="s">
        <v>5887</v>
      </c>
      <c r="J3808" s="189" t="s">
        <v>415</v>
      </c>
      <c r="L3808" s="140" t="s">
        <v>755</v>
      </c>
      <c r="M3808" s="139" t="s">
        <v>416</v>
      </c>
    </row>
    <row r="3809" spans="1:13">
      <c r="A3809" s="189" t="s">
        <v>1808</v>
      </c>
      <c r="B3809" s="189"/>
      <c r="C3809" s="189" t="s">
        <v>6242</v>
      </c>
      <c r="D3809" s="190">
        <v>45536</v>
      </c>
      <c r="E3809" s="191">
        <v>45646</v>
      </c>
      <c r="F3809" s="132">
        <v>35.26</v>
      </c>
      <c r="G3809" s="193">
        <v>112120503040</v>
      </c>
      <c r="H3809" s="189" t="s">
        <v>6243</v>
      </c>
      <c r="I3809" s="189" t="s">
        <v>5887</v>
      </c>
      <c r="J3809" s="189" t="s">
        <v>415</v>
      </c>
      <c r="L3809" s="140" t="s">
        <v>755</v>
      </c>
      <c r="M3809" s="139" t="s">
        <v>416</v>
      </c>
    </row>
    <row r="3810" spans="1:13">
      <c r="A3810" s="189" t="s">
        <v>1808</v>
      </c>
      <c r="B3810" s="189"/>
      <c r="C3810" s="189" t="s">
        <v>6242</v>
      </c>
      <c r="D3810" s="190">
        <v>45536</v>
      </c>
      <c r="E3810" s="191">
        <v>45646</v>
      </c>
      <c r="F3810" s="132">
        <v>7.66</v>
      </c>
      <c r="G3810" s="193">
        <v>112120503040</v>
      </c>
      <c r="H3810" s="189" t="s">
        <v>6243</v>
      </c>
      <c r="I3810" s="189" t="s">
        <v>5887</v>
      </c>
      <c r="J3810" s="189" t="s">
        <v>415</v>
      </c>
      <c r="L3810" s="140" t="s">
        <v>755</v>
      </c>
      <c r="M3810" s="139" t="s">
        <v>416</v>
      </c>
    </row>
    <row r="3811" spans="1:13">
      <c r="A3811" s="189" t="s">
        <v>1808</v>
      </c>
      <c r="B3811" s="189"/>
      <c r="C3811" s="189" t="s">
        <v>6244</v>
      </c>
      <c r="D3811" s="190">
        <v>45536</v>
      </c>
      <c r="E3811" s="191">
        <v>45646</v>
      </c>
      <c r="F3811" s="132">
        <v>89.14</v>
      </c>
      <c r="G3811" s="193">
        <v>112120503040</v>
      </c>
      <c r="H3811" s="189" t="s">
        <v>6245</v>
      </c>
      <c r="I3811" s="189" t="s">
        <v>1898</v>
      </c>
      <c r="J3811" s="189" t="s">
        <v>417</v>
      </c>
      <c r="L3811" s="140" t="s">
        <v>755</v>
      </c>
      <c r="M3811" s="139" t="s">
        <v>418</v>
      </c>
    </row>
    <row r="3812" spans="1:13">
      <c r="A3812" s="189" t="s">
        <v>1808</v>
      </c>
      <c r="B3812" s="189"/>
      <c r="C3812" s="189" t="s">
        <v>6244</v>
      </c>
      <c r="D3812" s="190">
        <v>45536</v>
      </c>
      <c r="E3812" s="191">
        <v>45646</v>
      </c>
      <c r="F3812" s="132">
        <v>77.989999999999995</v>
      </c>
      <c r="G3812" s="193">
        <v>112120503040</v>
      </c>
      <c r="H3812" s="189" t="s">
        <v>6245</v>
      </c>
      <c r="I3812" s="189" t="s">
        <v>1898</v>
      </c>
      <c r="J3812" s="189" t="s">
        <v>417</v>
      </c>
      <c r="L3812" s="140" t="s">
        <v>755</v>
      </c>
      <c r="M3812" s="139" t="s">
        <v>418</v>
      </c>
    </row>
    <row r="3813" spans="1:13">
      <c r="A3813" s="189" t="s">
        <v>1808</v>
      </c>
      <c r="B3813" s="189"/>
      <c r="C3813" s="189" t="s">
        <v>6246</v>
      </c>
      <c r="D3813" s="190">
        <v>45536</v>
      </c>
      <c r="E3813" s="191">
        <v>45646</v>
      </c>
      <c r="F3813" s="132">
        <v>20.02</v>
      </c>
      <c r="G3813" s="193">
        <v>112120503040</v>
      </c>
      <c r="H3813" s="189" t="s">
        <v>6247</v>
      </c>
      <c r="I3813" s="189" t="s">
        <v>5971</v>
      </c>
      <c r="J3813" s="189" t="s">
        <v>419</v>
      </c>
      <c r="L3813" s="140" t="s">
        <v>755</v>
      </c>
      <c r="M3813" s="139" t="s">
        <v>420</v>
      </c>
    </row>
    <row r="3814" spans="1:13">
      <c r="A3814" s="189" t="s">
        <v>1808</v>
      </c>
      <c r="B3814" s="189"/>
      <c r="C3814" s="189" t="s">
        <v>6246</v>
      </c>
      <c r="D3814" s="190">
        <v>45536</v>
      </c>
      <c r="E3814" s="191">
        <v>45646</v>
      </c>
      <c r="F3814" s="132">
        <v>22.23</v>
      </c>
      <c r="G3814" s="193">
        <v>112120503040</v>
      </c>
      <c r="H3814" s="189" t="s">
        <v>6247</v>
      </c>
      <c r="I3814" s="189" t="s">
        <v>5971</v>
      </c>
      <c r="J3814" s="189" t="s">
        <v>419</v>
      </c>
      <c r="L3814" s="140" t="s">
        <v>755</v>
      </c>
      <c r="M3814" s="139" t="s">
        <v>420</v>
      </c>
    </row>
    <row r="3815" spans="1:13">
      <c r="A3815" s="189" t="s">
        <v>1808</v>
      </c>
      <c r="B3815" s="189"/>
      <c r="C3815" s="189" t="s">
        <v>6246</v>
      </c>
      <c r="D3815" s="190">
        <v>45536</v>
      </c>
      <c r="E3815" s="191">
        <v>45646</v>
      </c>
      <c r="F3815" s="132">
        <v>0.65</v>
      </c>
      <c r="G3815" s="193">
        <v>112120503040</v>
      </c>
      <c r="H3815" s="189" t="s">
        <v>6247</v>
      </c>
      <c r="I3815" s="189" t="s">
        <v>5971</v>
      </c>
      <c r="J3815" s="189" t="s">
        <v>419</v>
      </c>
      <c r="L3815" s="140" t="s">
        <v>755</v>
      </c>
      <c r="M3815" s="139" t="s">
        <v>420</v>
      </c>
    </row>
    <row r="3816" spans="1:13">
      <c r="A3816" s="189" t="s">
        <v>1808</v>
      </c>
      <c r="B3816" s="189"/>
      <c r="C3816" s="189" t="s">
        <v>6248</v>
      </c>
      <c r="D3816" s="190">
        <v>45536</v>
      </c>
      <c r="E3816" s="191">
        <v>45646</v>
      </c>
      <c r="F3816" s="132">
        <v>168.07</v>
      </c>
      <c r="G3816" s="193">
        <v>112120503040</v>
      </c>
      <c r="H3816" s="189" t="s">
        <v>6249</v>
      </c>
      <c r="I3816" s="189" t="s">
        <v>5892</v>
      </c>
      <c r="J3816" s="189" t="s">
        <v>421</v>
      </c>
      <c r="L3816" s="140" t="s">
        <v>755</v>
      </c>
      <c r="M3816" s="139" t="s">
        <v>422</v>
      </c>
    </row>
    <row r="3817" spans="1:13">
      <c r="A3817" s="189" t="s">
        <v>1808</v>
      </c>
      <c r="B3817" s="189"/>
      <c r="C3817" s="189" t="s">
        <v>6248</v>
      </c>
      <c r="D3817" s="190">
        <v>45536</v>
      </c>
      <c r="E3817" s="191">
        <v>45646</v>
      </c>
      <c r="F3817" s="132">
        <v>192.08</v>
      </c>
      <c r="G3817" s="193">
        <v>112120503040</v>
      </c>
      <c r="H3817" s="189" t="s">
        <v>6249</v>
      </c>
      <c r="I3817" s="189" t="s">
        <v>5892</v>
      </c>
      <c r="J3817" s="189" t="s">
        <v>421</v>
      </c>
      <c r="L3817" s="140" t="s">
        <v>755</v>
      </c>
      <c r="M3817" s="139" t="s">
        <v>422</v>
      </c>
    </row>
    <row r="3818" spans="1:13">
      <c r="A3818" s="189" t="s">
        <v>1808</v>
      </c>
      <c r="B3818" s="189"/>
      <c r="C3818" s="189" t="s">
        <v>6250</v>
      </c>
      <c r="D3818" s="190">
        <v>45536</v>
      </c>
      <c r="E3818" s="191">
        <v>45646</v>
      </c>
      <c r="F3818" s="132">
        <v>22.87</v>
      </c>
      <c r="G3818" s="193">
        <v>112120503040</v>
      </c>
      <c r="H3818" s="189" t="s">
        <v>6251</v>
      </c>
      <c r="I3818" s="189" t="s">
        <v>5980</v>
      </c>
      <c r="J3818" s="189" t="s">
        <v>425</v>
      </c>
      <c r="L3818" s="140" t="s">
        <v>755</v>
      </c>
      <c r="M3818" s="139" t="s">
        <v>426</v>
      </c>
    </row>
    <row r="3819" spans="1:13">
      <c r="A3819" s="189" t="s">
        <v>1808</v>
      </c>
      <c r="B3819" s="189"/>
      <c r="C3819" s="189" t="s">
        <v>6250</v>
      </c>
      <c r="D3819" s="190">
        <v>45536</v>
      </c>
      <c r="E3819" s="191">
        <v>45646</v>
      </c>
      <c r="F3819" s="132">
        <v>20.02</v>
      </c>
      <c r="G3819" s="193">
        <v>112120503040</v>
      </c>
      <c r="H3819" s="189" t="s">
        <v>6251</v>
      </c>
      <c r="I3819" s="189" t="s">
        <v>5980</v>
      </c>
      <c r="J3819" s="189" t="s">
        <v>425</v>
      </c>
      <c r="L3819" s="140" t="s">
        <v>755</v>
      </c>
      <c r="M3819" s="139" t="s">
        <v>426</v>
      </c>
    </row>
    <row r="3820" spans="1:13">
      <c r="A3820" s="189" t="s">
        <v>1808</v>
      </c>
      <c r="B3820" s="189"/>
      <c r="C3820" s="189" t="s">
        <v>6252</v>
      </c>
      <c r="D3820" s="190">
        <v>45536</v>
      </c>
      <c r="E3820" s="191">
        <v>45646</v>
      </c>
      <c r="F3820" s="132">
        <v>22.5</v>
      </c>
      <c r="G3820" s="193">
        <v>112120503040</v>
      </c>
      <c r="H3820" s="189" t="s">
        <v>6253</v>
      </c>
      <c r="I3820" s="189" t="s">
        <v>5977</v>
      </c>
      <c r="J3820" s="189" t="s">
        <v>427</v>
      </c>
      <c r="L3820" s="140" t="s">
        <v>755</v>
      </c>
      <c r="M3820" s="139" t="s">
        <v>428</v>
      </c>
    </row>
    <row r="3821" spans="1:13">
      <c r="A3821" s="189" t="s">
        <v>1808</v>
      </c>
      <c r="B3821" s="189"/>
      <c r="C3821" s="189" t="s">
        <v>6252</v>
      </c>
      <c r="D3821" s="190">
        <v>45536</v>
      </c>
      <c r="E3821" s="191">
        <v>45646</v>
      </c>
      <c r="F3821" s="132">
        <v>25.72</v>
      </c>
      <c r="G3821" s="193">
        <v>112120503040</v>
      </c>
      <c r="H3821" s="189" t="s">
        <v>6253</v>
      </c>
      <c r="I3821" s="189" t="s">
        <v>5977</v>
      </c>
      <c r="J3821" s="189" t="s">
        <v>427</v>
      </c>
      <c r="L3821" s="140" t="s">
        <v>755</v>
      </c>
      <c r="M3821" s="139" t="s">
        <v>428</v>
      </c>
    </row>
    <row r="3822" spans="1:13">
      <c r="A3822" s="189" t="s">
        <v>1808</v>
      </c>
      <c r="B3822" s="189"/>
      <c r="C3822" s="189" t="s">
        <v>6254</v>
      </c>
      <c r="D3822" s="190">
        <v>45536</v>
      </c>
      <c r="E3822" s="191">
        <v>45646</v>
      </c>
      <c r="F3822" s="132">
        <v>97.3</v>
      </c>
      <c r="G3822" s="193">
        <v>112120503040</v>
      </c>
      <c r="H3822" s="189" t="s">
        <v>6255</v>
      </c>
      <c r="I3822" s="189" t="s">
        <v>5900</v>
      </c>
      <c r="J3822" s="189" t="s">
        <v>429</v>
      </c>
      <c r="L3822" s="140" t="s">
        <v>755</v>
      </c>
      <c r="M3822" s="139" t="s">
        <v>430</v>
      </c>
    </row>
    <row r="3823" spans="1:13">
      <c r="A3823" s="189" t="s">
        <v>1808</v>
      </c>
      <c r="B3823" s="189"/>
      <c r="C3823" s="189" t="s">
        <v>6254</v>
      </c>
      <c r="D3823" s="190">
        <v>45536</v>
      </c>
      <c r="E3823" s="191">
        <v>45646</v>
      </c>
      <c r="F3823" s="132">
        <v>85.14</v>
      </c>
      <c r="G3823" s="193">
        <v>112120503040</v>
      </c>
      <c r="H3823" s="189" t="s">
        <v>6255</v>
      </c>
      <c r="I3823" s="189" t="s">
        <v>5900</v>
      </c>
      <c r="J3823" s="189" t="s">
        <v>429</v>
      </c>
      <c r="L3823" s="140" t="s">
        <v>755</v>
      </c>
      <c r="M3823" s="139" t="s">
        <v>430</v>
      </c>
    </row>
    <row r="3824" spans="1:13">
      <c r="A3824" s="189" t="s">
        <v>1808</v>
      </c>
      <c r="B3824" s="189"/>
      <c r="C3824" s="189" t="s">
        <v>6256</v>
      </c>
      <c r="D3824" s="190">
        <v>45536</v>
      </c>
      <c r="E3824" s="191">
        <v>45646</v>
      </c>
      <c r="F3824" s="132">
        <v>20.02</v>
      </c>
      <c r="G3824" s="193">
        <v>112120503040</v>
      </c>
      <c r="H3824" s="189" t="s">
        <v>6257</v>
      </c>
      <c r="I3824" s="189" t="s">
        <v>5983</v>
      </c>
      <c r="J3824" s="189" t="s">
        <v>431</v>
      </c>
      <c r="L3824" s="140" t="s">
        <v>755</v>
      </c>
      <c r="M3824" s="139" t="s">
        <v>432</v>
      </c>
    </row>
    <row r="3825" spans="1:13">
      <c r="A3825" s="189" t="s">
        <v>1808</v>
      </c>
      <c r="B3825" s="189"/>
      <c r="C3825" s="189" t="s">
        <v>6256</v>
      </c>
      <c r="D3825" s="190">
        <v>45536</v>
      </c>
      <c r="E3825" s="191">
        <v>45646</v>
      </c>
      <c r="F3825" s="132">
        <v>22.87</v>
      </c>
      <c r="G3825" s="193">
        <v>112120503040</v>
      </c>
      <c r="H3825" s="189" t="s">
        <v>6257</v>
      </c>
      <c r="I3825" s="189" t="s">
        <v>5983</v>
      </c>
      <c r="J3825" s="189" t="s">
        <v>431</v>
      </c>
      <c r="L3825" s="140" t="s">
        <v>755</v>
      </c>
      <c r="M3825" s="139" t="s">
        <v>432</v>
      </c>
    </row>
    <row r="3826" spans="1:13">
      <c r="A3826" s="189" t="s">
        <v>1808</v>
      </c>
      <c r="B3826" s="189"/>
      <c r="C3826" s="189" t="s">
        <v>6258</v>
      </c>
      <c r="D3826" s="190">
        <v>45536</v>
      </c>
      <c r="E3826" s="191">
        <v>45646</v>
      </c>
      <c r="F3826" s="132">
        <v>22.88</v>
      </c>
      <c r="G3826" s="193">
        <v>112120503040</v>
      </c>
      <c r="H3826" s="189" t="s">
        <v>6259</v>
      </c>
      <c r="I3826" s="189" t="s">
        <v>5986</v>
      </c>
      <c r="J3826" s="189" t="s">
        <v>433</v>
      </c>
      <c r="L3826" s="140" t="s">
        <v>755</v>
      </c>
      <c r="M3826" s="139" t="s">
        <v>434</v>
      </c>
    </row>
    <row r="3827" spans="1:13">
      <c r="A3827" s="189" t="s">
        <v>1808</v>
      </c>
      <c r="B3827" s="189"/>
      <c r="C3827" s="189" t="s">
        <v>6258</v>
      </c>
      <c r="D3827" s="190">
        <v>45536</v>
      </c>
      <c r="E3827" s="191">
        <v>45646</v>
      </c>
      <c r="F3827" s="132">
        <v>20.02</v>
      </c>
      <c r="G3827" s="193">
        <v>112120503040</v>
      </c>
      <c r="H3827" s="189" t="s">
        <v>6259</v>
      </c>
      <c r="I3827" s="189" t="s">
        <v>5986</v>
      </c>
      <c r="J3827" s="189" t="s">
        <v>433</v>
      </c>
      <c r="L3827" s="140" t="s">
        <v>755</v>
      </c>
      <c r="M3827" s="139" t="s">
        <v>434</v>
      </c>
    </row>
    <row r="3828" spans="1:13">
      <c r="A3828" s="189" t="s">
        <v>1808</v>
      </c>
      <c r="B3828" s="189"/>
      <c r="C3828" s="189" t="s">
        <v>6260</v>
      </c>
      <c r="D3828" s="190">
        <v>45536</v>
      </c>
      <c r="E3828" s="191">
        <v>45646</v>
      </c>
      <c r="F3828" s="132">
        <v>24.98</v>
      </c>
      <c r="G3828" s="193">
        <v>112120503040</v>
      </c>
      <c r="H3828" s="189" t="s">
        <v>6261</v>
      </c>
      <c r="I3828" s="189" t="s">
        <v>5989</v>
      </c>
      <c r="J3828" s="189" t="s">
        <v>435</v>
      </c>
      <c r="L3828" s="140" t="s">
        <v>755</v>
      </c>
      <c r="M3828" s="139" t="s">
        <v>436</v>
      </c>
    </row>
    <row r="3829" spans="1:13">
      <c r="A3829" s="189" t="s">
        <v>1808</v>
      </c>
      <c r="B3829" s="189"/>
      <c r="C3829" s="189" t="s">
        <v>6260</v>
      </c>
      <c r="D3829" s="190">
        <v>45536</v>
      </c>
      <c r="E3829" s="191">
        <v>45646</v>
      </c>
      <c r="F3829" s="132">
        <v>0.73</v>
      </c>
      <c r="G3829" s="193">
        <v>112120503040</v>
      </c>
      <c r="H3829" s="189" t="s">
        <v>6261</v>
      </c>
      <c r="I3829" s="189" t="s">
        <v>5989</v>
      </c>
      <c r="J3829" s="189" t="s">
        <v>435</v>
      </c>
      <c r="L3829" s="140" t="s">
        <v>755</v>
      </c>
      <c r="M3829" s="139" t="s">
        <v>436</v>
      </c>
    </row>
    <row r="3830" spans="1:13">
      <c r="A3830" s="189" t="s">
        <v>1808</v>
      </c>
      <c r="B3830" s="189"/>
      <c r="C3830" s="189" t="s">
        <v>6260</v>
      </c>
      <c r="D3830" s="190">
        <v>45536</v>
      </c>
      <c r="E3830" s="191">
        <v>45646</v>
      </c>
      <c r="F3830" s="132">
        <v>22.5</v>
      </c>
      <c r="G3830" s="193">
        <v>112120503040</v>
      </c>
      <c r="H3830" s="189" t="s">
        <v>6261</v>
      </c>
      <c r="I3830" s="189" t="s">
        <v>5989</v>
      </c>
      <c r="J3830" s="189" t="s">
        <v>435</v>
      </c>
      <c r="L3830" s="140" t="s">
        <v>755</v>
      </c>
      <c r="M3830" s="139" t="s">
        <v>436</v>
      </c>
    </row>
    <row r="3831" spans="1:13">
      <c r="A3831" s="189" t="s">
        <v>1808</v>
      </c>
      <c r="B3831" s="189"/>
      <c r="C3831" s="189" t="s">
        <v>6262</v>
      </c>
      <c r="D3831" s="190">
        <v>45536</v>
      </c>
      <c r="E3831" s="191">
        <v>45646</v>
      </c>
      <c r="F3831" s="132">
        <v>52.53</v>
      </c>
      <c r="G3831" s="193">
        <v>112120503040</v>
      </c>
      <c r="H3831" s="189" t="s">
        <v>6263</v>
      </c>
      <c r="I3831" s="189" t="s">
        <v>5897</v>
      </c>
      <c r="J3831" s="189" t="s">
        <v>437</v>
      </c>
      <c r="L3831" s="140" t="s">
        <v>755</v>
      </c>
      <c r="M3831" s="139" t="s">
        <v>438</v>
      </c>
    </row>
    <row r="3832" spans="1:13">
      <c r="A3832" s="189" t="s">
        <v>1808</v>
      </c>
      <c r="B3832" s="189"/>
      <c r="C3832" s="189" t="s">
        <v>6262</v>
      </c>
      <c r="D3832" s="190">
        <v>45536</v>
      </c>
      <c r="E3832" s="191">
        <v>45646</v>
      </c>
      <c r="F3832" s="132">
        <v>27.62</v>
      </c>
      <c r="G3832" s="193">
        <v>112120503040</v>
      </c>
      <c r="H3832" s="189" t="s">
        <v>6263</v>
      </c>
      <c r="I3832" s="189" t="s">
        <v>5897</v>
      </c>
      <c r="J3832" s="189" t="s">
        <v>437</v>
      </c>
      <c r="L3832" s="140" t="s">
        <v>755</v>
      </c>
      <c r="M3832" s="139" t="s">
        <v>438</v>
      </c>
    </row>
    <row r="3833" spans="1:13">
      <c r="A3833" s="189" t="s">
        <v>1808</v>
      </c>
      <c r="B3833" s="189"/>
      <c r="C3833" s="189" t="s">
        <v>6262</v>
      </c>
      <c r="D3833" s="190">
        <v>45536</v>
      </c>
      <c r="E3833" s="191">
        <v>45646</v>
      </c>
      <c r="F3833" s="132">
        <v>70.13</v>
      </c>
      <c r="G3833" s="193">
        <v>112120503040</v>
      </c>
      <c r="H3833" s="189" t="s">
        <v>6263</v>
      </c>
      <c r="I3833" s="189" t="s">
        <v>5897</v>
      </c>
      <c r="J3833" s="189" t="s">
        <v>437</v>
      </c>
      <c r="L3833" s="140" t="s">
        <v>755</v>
      </c>
      <c r="M3833" s="139" t="s">
        <v>438</v>
      </c>
    </row>
    <row r="3834" spans="1:13">
      <c r="A3834" s="189" t="s">
        <v>1808</v>
      </c>
      <c r="B3834" s="189"/>
      <c r="C3834" s="189" t="s">
        <v>6264</v>
      </c>
      <c r="D3834" s="190">
        <v>45536</v>
      </c>
      <c r="E3834" s="191">
        <v>45646</v>
      </c>
      <c r="F3834" s="132">
        <v>22.5</v>
      </c>
      <c r="G3834" s="193">
        <v>112120503040</v>
      </c>
      <c r="H3834" s="189" t="s">
        <v>6265</v>
      </c>
      <c r="I3834" s="189" t="s">
        <v>5995</v>
      </c>
      <c r="J3834" s="189" t="s">
        <v>441</v>
      </c>
      <c r="L3834" s="140" t="s">
        <v>755</v>
      </c>
      <c r="M3834" s="139" t="s">
        <v>442</v>
      </c>
    </row>
    <row r="3835" spans="1:13">
      <c r="A3835" s="189" t="s">
        <v>1808</v>
      </c>
      <c r="B3835" s="189"/>
      <c r="C3835" s="189" t="s">
        <v>6264</v>
      </c>
      <c r="D3835" s="190">
        <v>45536</v>
      </c>
      <c r="E3835" s="191">
        <v>45646</v>
      </c>
      <c r="F3835" s="132">
        <v>24.98</v>
      </c>
      <c r="G3835" s="193">
        <v>112120503040</v>
      </c>
      <c r="H3835" s="189" t="s">
        <v>6265</v>
      </c>
      <c r="I3835" s="189" t="s">
        <v>5995</v>
      </c>
      <c r="J3835" s="189" t="s">
        <v>441</v>
      </c>
      <c r="L3835" s="140" t="s">
        <v>755</v>
      </c>
      <c r="M3835" s="139" t="s">
        <v>442</v>
      </c>
    </row>
    <row r="3836" spans="1:13">
      <c r="A3836" s="189" t="s">
        <v>1808</v>
      </c>
      <c r="B3836" s="189"/>
      <c r="C3836" s="189" t="s">
        <v>6264</v>
      </c>
      <c r="D3836" s="190">
        <v>45536</v>
      </c>
      <c r="E3836" s="191">
        <v>45646</v>
      </c>
      <c r="F3836" s="132">
        <v>0.73</v>
      </c>
      <c r="G3836" s="193">
        <v>112120503040</v>
      </c>
      <c r="H3836" s="189" t="s">
        <v>6265</v>
      </c>
      <c r="I3836" s="189" t="s">
        <v>5995</v>
      </c>
      <c r="J3836" s="189" t="s">
        <v>441</v>
      </c>
      <c r="L3836" s="140" t="s">
        <v>755</v>
      </c>
      <c r="M3836" s="139" t="s">
        <v>442</v>
      </c>
    </row>
    <row r="3837" spans="1:13">
      <c r="A3837" s="189" t="s">
        <v>1808</v>
      </c>
      <c r="B3837" s="189"/>
      <c r="C3837" s="189" t="s">
        <v>6266</v>
      </c>
      <c r="D3837" s="190">
        <v>45536</v>
      </c>
      <c r="E3837" s="191">
        <v>45646</v>
      </c>
      <c r="F3837" s="132">
        <v>20.02</v>
      </c>
      <c r="G3837" s="193">
        <v>112120503040</v>
      </c>
      <c r="H3837" s="189" t="s">
        <v>6267</v>
      </c>
      <c r="I3837" s="189" t="s">
        <v>5998</v>
      </c>
      <c r="J3837" s="189" t="s">
        <v>443</v>
      </c>
      <c r="L3837" s="140" t="s">
        <v>755</v>
      </c>
      <c r="M3837" s="139" t="s">
        <v>444</v>
      </c>
    </row>
    <row r="3838" spans="1:13">
      <c r="A3838" s="189" t="s">
        <v>1808</v>
      </c>
      <c r="B3838" s="189"/>
      <c r="C3838" s="189" t="s">
        <v>6266</v>
      </c>
      <c r="D3838" s="190">
        <v>45536</v>
      </c>
      <c r="E3838" s="191">
        <v>45646</v>
      </c>
      <c r="F3838" s="132">
        <v>22.88</v>
      </c>
      <c r="G3838" s="193">
        <v>112120503040</v>
      </c>
      <c r="H3838" s="189" t="s">
        <v>6267</v>
      </c>
      <c r="I3838" s="189" t="s">
        <v>5998</v>
      </c>
      <c r="J3838" s="189" t="s">
        <v>443</v>
      </c>
      <c r="L3838" s="140" t="s">
        <v>755</v>
      </c>
      <c r="M3838" s="139" t="s">
        <v>444</v>
      </c>
    </row>
    <row r="3839" spans="1:13">
      <c r="A3839" s="189" t="s">
        <v>1808</v>
      </c>
      <c r="B3839" s="189"/>
      <c r="C3839" s="189" t="s">
        <v>6268</v>
      </c>
      <c r="D3839" s="190">
        <v>45536</v>
      </c>
      <c r="E3839" s="191">
        <v>45646</v>
      </c>
      <c r="F3839" s="132">
        <v>20.02</v>
      </c>
      <c r="G3839" s="193">
        <v>112120503040</v>
      </c>
      <c r="H3839" s="189" t="s">
        <v>6269</v>
      </c>
      <c r="I3839" s="189" t="s">
        <v>6001</v>
      </c>
      <c r="J3839" s="189" t="s">
        <v>445</v>
      </c>
      <c r="L3839" s="140" t="s">
        <v>755</v>
      </c>
      <c r="M3839" s="139" t="s">
        <v>446</v>
      </c>
    </row>
    <row r="3840" spans="1:13">
      <c r="A3840" s="189" t="s">
        <v>1808</v>
      </c>
      <c r="B3840" s="189"/>
      <c r="C3840" s="189" t="s">
        <v>6268</v>
      </c>
      <c r="D3840" s="190">
        <v>45536</v>
      </c>
      <c r="E3840" s="191">
        <v>45646</v>
      </c>
      <c r="F3840" s="132">
        <v>22.87</v>
      </c>
      <c r="G3840" s="193">
        <v>112120503040</v>
      </c>
      <c r="H3840" s="189" t="s">
        <v>6269</v>
      </c>
      <c r="I3840" s="189" t="s">
        <v>6001</v>
      </c>
      <c r="J3840" s="189" t="s">
        <v>445</v>
      </c>
      <c r="L3840" s="140" t="s">
        <v>755</v>
      </c>
      <c r="M3840" s="139" t="s">
        <v>446</v>
      </c>
    </row>
    <row r="3841" spans="1:13">
      <c r="A3841" s="189" t="s">
        <v>1808</v>
      </c>
      <c r="B3841" s="189"/>
      <c r="C3841" s="189" t="s">
        <v>6270</v>
      </c>
      <c r="D3841" s="190">
        <v>45536</v>
      </c>
      <c r="E3841" s="191">
        <v>45646</v>
      </c>
      <c r="F3841" s="132">
        <v>20.02</v>
      </c>
      <c r="G3841" s="193">
        <v>112120503040</v>
      </c>
      <c r="H3841" s="189" t="s">
        <v>6271</v>
      </c>
      <c r="I3841" s="189" t="s">
        <v>6004</v>
      </c>
      <c r="J3841" s="189" t="s">
        <v>361</v>
      </c>
      <c r="L3841" s="140" t="s">
        <v>755</v>
      </c>
      <c r="M3841" s="139" t="s">
        <v>362</v>
      </c>
    </row>
    <row r="3842" spans="1:13">
      <c r="A3842" s="189" t="s">
        <v>1808</v>
      </c>
      <c r="B3842" s="189"/>
      <c r="C3842" s="189" t="s">
        <v>6270</v>
      </c>
      <c r="D3842" s="190">
        <v>45536</v>
      </c>
      <c r="E3842" s="191">
        <v>45646</v>
      </c>
      <c r="F3842" s="132">
        <v>22.23</v>
      </c>
      <c r="G3842" s="193">
        <v>112120503040</v>
      </c>
      <c r="H3842" s="189" t="s">
        <v>6271</v>
      </c>
      <c r="I3842" s="189" t="s">
        <v>6004</v>
      </c>
      <c r="J3842" s="189" t="s">
        <v>361</v>
      </c>
      <c r="L3842" s="140" t="s">
        <v>755</v>
      </c>
      <c r="M3842" s="139" t="s">
        <v>362</v>
      </c>
    </row>
    <row r="3843" spans="1:13">
      <c r="A3843" s="189" t="s">
        <v>1808</v>
      </c>
      <c r="B3843" s="189"/>
      <c r="C3843" s="189" t="s">
        <v>6270</v>
      </c>
      <c r="D3843" s="190">
        <v>45536</v>
      </c>
      <c r="E3843" s="191">
        <v>45646</v>
      </c>
      <c r="F3843" s="132">
        <v>0.65</v>
      </c>
      <c r="G3843" s="193">
        <v>112120503040</v>
      </c>
      <c r="H3843" s="189" t="s">
        <v>6271</v>
      </c>
      <c r="I3843" s="189" t="s">
        <v>6004</v>
      </c>
      <c r="J3843" s="189" t="s">
        <v>361</v>
      </c>
      <c r="L3843" s="140" t="s">
        <v>755</v>
      </c>
      <c r="M3843" s="139" t="s">
        <v>362</v>
      </c>
    </row>
    <row r="3844" spans="1:13">
      <c r="A3844" s="189" t="s">
        <v>1808</v>
      </c>
      <c r="B3844" s="189"/>
      <c r="C3844" s="189" t="s">
        <v>6272</v>
      </c>
      <c r="D3844" s="190">
        <v>45536</v>
      </c>
      <c r="E3844" s="191">
        <v>45646</v>
      </c>
      <c r="F3844" s="132">
        <v>22.5</v>
      </c>
      <c r="G3844" s="193">
        <v>112120503040</v>
      </c>
      <c r="H3844" s="189" t="s">
        <v>6273</v>
      </c>
      <c r="I3844" s="189" t="s">
        <v>6007</v>
      </c>
      <c r="J3844" s="189" t="s">
        <v>447</v>
      </c>
      <c r="L3844" s="140" t="s">
        <v>755</v>
      </c>
      <c r="M3844" s="139" t="s">
        <v>448</v>
      </c>
    </row>
    <row r="3845" spans="1:13">
      <c r="A3845" s="189" t="s">
        <v>1808</v>
      </c>
      <c r="B3845" s="189"/>
      <c r="C3845" s="189" t="s">
        <v>6272</v>
      </c>
      <c r="D3845" s="190">
        <v>45536</v>
      </c>
      <c r="E3845" s="191">
        <v>45646</v>
      </c>
      <c r="F3845" s="132">
        <v>25.16</v>
      </c>
      <c r="G3845" s="193">
        <v>112120503040</v>
      </c>
      <c r="H3845" s="189" t="s">
        <v>6273</v>
      </c>
      <c r="I3845" s="189" t="s">
        <v>6007</v>
      </c>
      <c r="J3845" s="189" t="s">
        <v>447</v>
      </c>
      <c r="L3845" s="140" t="s">
        <v>755</v>
      </c>
      <c r="M3845" s="139" t="s">
        <v>448</v>
      </c>
    </row>
    <row r="3846" spans="1:13">
      <c r="A3846" s="189" t="s">
        <v>1808</v>
      </c>
      <c r="B3846" s="189"/>
      <c r="C3846" s="189" t="s">
        <v>6272</v>
      </c>
      <c r="D3846" s="190">
        <v>45536</v>
      </c>
      <c r="E3846" s="191">
        <v>45646</v>
      </c>
      <c r="F3846" s="132">
        <v>0.56000000000000005</v>
      </c>
      <c r="G3846" s="193">
        <v>112120503040</v>
      </c>
      <c r="H3846" s="189" t="s">
        <v>6273</v>
      </c>
      <c r="I3846" s="189" t="s">
        <v>6007</v>
      </c>
      <c r="J3846" s="189" t="s">
        <v>447</v>
      </c>
      <c r="L3846" s="140" t="s">
        <v>755</v>
      </c>
      <c r="M3846" s="139" t="s">
        <v>448</v>
      </c>
    </row>
    <row r="3847" spans="1:13">
      <c r="A3847" s="189" t="s">
        <v>1808</v>
      </c>
      <c r="B3847" s="189"/>
      <c r="C3847" s="189" t="s">
        <v>6274</v>
      </c>
      <c r="D3847" s="190">
        <v>45536</v>
      </c>
      <c r="E3847" s="191">
        <v>45646</v>
      </c>
      <c r="F3847" s="132">
        <v>168.29</v>
      </c>
      <c r="G3847" s="193">
        <v>112120503040</v>
      </c>
      <c r="H3847" s="189" t="s">
        <v>6275</v>
      </c>
      <c r="I3847" s="189" t="s">
        <v>1896</v>
      </c>
      <c r="J3847" s="189" t="s">
        <v>449</v>
      </c>
      <c r="L3847" s="140" t="s">
        <v>755</v>
      </c>
      <c r="M3847" s="139" t="s">
        <v>450</v>
      </c>
    </row>
    <row r="3848" spans="1:13">
      <c r="A3848" s="189" t="s">
        <v>1808</v>
      </c>
      <c r="B3848" s="189"/>
      <c r="C3848" s="189" t="s">
        <v>6274</v>
      </c>
      <c r="D3848" s="190">
        <v>45536</v>
      </c>
      <c r="E3848" s="191">
        <v>45646</v>
      </c>
      <c r="F3848" s="132">
        <v>192.33</v>
      </c>
      <c r="G3848" s="193">
        <v>112120503040</v>
      </c>
      <c r="H3848" s="189" t="s">
        <v>6275</v>
      </c>
      <c r="I3848" s="189" t="s">
        <v>1896</v>
      </c>
      <c r="J3848" s="189" t="s">
        <v>449</v>
      </c>
      <c r="L3848" s="140" t="s">
        <v>755</v>
      </c>
      <c r="M3848" s="139" t="s">
        <v>450</v>
      </c>
    </row>
    <row r="3849" spans="1:13">
      <c r="A3849" s="189" t="s">
        <v>1808</v>
      </c>
      <c r="B3849" s="189"/>
      <c r="C3849" s="189" t="s">
        <v>6276</v>
      </c>
      <c r="D3849" s="190">
        <v>45536</v>
      </c>
      <c r="E3849" s="191">
        <v>45646</v>
      </c>
      <c r="F3849" s="132">
        <v>20.02</v>
      </c>
      <c r="G3849" s="193">
        <v>112120503040</v>
      </c>
      <c r="H3849" s="189" t="s">
        <v>6277</v>
      </c>
      <c r="I3849" s="189" t="s">
        <v>6013</v>
      </c>
      <c r="J3849" s="189" t="s">
        <v>451</v>
      </c>
      <c r="L3849" s="140" t="s">
        <v>755</v>
      </c>
      <c r="M3849" s="139" t="s">
        <v>452</v>
      </c>
    </row>
    <row r="3850" spans="1:13">
      <c r="A3850" s="189" t="s">
        <v>1808</v>
      </c>
      <c r="B3850" s="189"/>
      <c r="C3850" s="189" t="s">
        <v>6276</v>
      </c>
      <c r="D3850" s="190">
        <v>45536</v>
      </c>
      <c r="E3850" s="191">
        <v>45646</v>
      </c>
      <c r="F3850" s="132">
        <v>22.88</v>
      </c>
      <c r="G3850" s="193">
        <v>112120503040</v>
      </c>
      <c r="H3850" s="189" t="s">
        <v>6277</v>
      </c>
      <c r="I3850" s="189" t="s">
        <v>6013</v>
      </c>
      <c r="J3850" s="189" t="s">
        <v>451</v>
      </c>
      <c r="L3850" s="140" t="s">
        <v>755</v>
      </c>
      <c r="M3850" s="139" t="s">
        <v>452</v>
      </c>
    </row>
    <row r="3851" spans="1:13">
      <c r="A3851" s="189" t="s">
        <v>1808</v>
      </c>
      <c r="B3851" s="189"/>
      <c r="C3851" s="189" t="s">
        <v>6278</v>
      </c>
      <c r="D3851" s="190">
        <v>45536</v>
      </c>
      <c r="E3851" s="191">
        <v>45646</v>
      </c>
      <c r="F3851" s="132">
        <v>22.88</v>
      </c>
      <c r="G3851" s="193">
        <v>112120503040</v>
      </c>
      <c r="H3851" s="189" t="s">
        <v>6279</v>
      </c>
      <c r="I3851" s="189" t="s">
        <v>6016</v>
      </c>
      <c r="J3851" s="189" t="s">
        <v>453</v>
      </c>
      <c r="L3851" s="140" t="s">
        <v>755</v>
      </c>
      <c r="M3851" s="139" t="s">
        <v>454</v>
      </c>
    </row>
    <row r="3852" spans="1:13">
      <c r="A3852" s="189" t="s">
        <v>1808</v>
      </c>
      <c r="B3852" s="189"/>
      <c r="C3852" s="189" t="s">
        <v>6278</v>
      </c>
      <c r="D3852" s="190">
        <v>45536</v>
      </c>
      <c r="E3852" s="191">
        <v>45646</v>
      </c>
      <c r="F3852" s="132">
        <v>20.02</v>
      </c>
      <c r="G3852" s="193">
        <v>112120503040</v>
      </c>
      <c r="H3852" s="189" t="s">
        <v>6279</v>
      </c>
      <c r="I3852" s="189" t="s">
        <v>6016</v>
      </c>
      <c r="J3852" s="189" t="s">
        <v>453</v>
      </c>
      <c r="L3852" s="140" t="s">
        <v>755</v>
      </c>
      <c r="M3852" s="139" t="s">
        <v>454</v>
      </c>
    </row>
    <row r="3853" spans="1:13">
      <c r="A3853" s="189" t="s">
        <v>1808</v>
      </c>
      <c r="B3853" s="189"/>
      <c r="C3853" s="189" t="s">
        <v>6280</v>
      </c>
      <c r="D3853" s="190">
        <v>45536</v>
      </c>
      <c r="E3853" s="191">
        <v>45646</v>
      </c>
      <c r="F3853" s="132">
        <v>16.53</v>
      </c>
      <c r="G3853" s="193">
        <v>112120503040</v>
      </c>
      <c r="H3853" s="189" t="s">
        <v>6281</v>
      </c>
      <c r="I3853" s="189" t="s">
        <v>6019</v>
      </c>
      <c r="J3853" s="189" t="s">
        <v>455</v>
      </c>
      <c r="L3853" s="140" t="s">
        <v>755</v>
      </c>
      <c r="M3853" s="139" t="s">
        <v>456</v>
      </c>
    </row>
    <row r="3854" spans="1:13">
      <c r="A3854" s="189" t="s">
        <v>1808</v>
      </c>
      <c r="B3854" s="189"/>
      <c r="C3854" s="189" t="s">
        <v>6280</v>
      </c>
      <c r="D3854" s="190">
        <v>45536</v>
      </c>
      <c r="E3854" s="191">
        <v>45646</v>
      </c>
      <c r="F3854" s="132">
        <v>18.89</v>
      </c>
      <c r="G3854" s="193">
        <v>112120503040</v>
      </c>
      <c r="H3854" s="189" t="s">
        <v>6281</v>
      </c>
      <c r="I3854" s="189" t="s">
        <v>6019</v>
      </c>
      <c r="J3854" s="189" t="s">
        <v>455</v>
      </c>
      <c r="L3854" s="140" t="s">
        <v>755</v>
      </c>
      <c r="M3854" s="139" t="s">
        <v>456</v>
      </c>
    </row>
    <row r="3855" spans="1:13">
      <c r="A3855" s="189" t="s">
        <v>1808</v>
      </c>
      <c r="B3855" s="189"/>
      <c r="C3855" s="189" t="s">
        <v>6282</v>
      </c>
      <c r="D3855" s="190">
        <v>45536</v>
      </c>
      <c r="E3855" s="191">
        <v>45646</v>
      </c>
      <c r="F3855" s="132">
        <v>45.55</v>
      </c>
      <c r="G3855" s="193">
        <v>112120503040</v>
      </c>
      <c r="H3855" s="189" t="s">
        <v>6283</v>
      </c>
      <c r="I3855" s="189" t="s">
        <v>5903</v>
      </c>
      <c r="J3855" s="189" t="s">
        <v>457</v>
      </c>
      <c r="L3855" s="140" t="s">
        <v>755</v>
      </c>
      <c r="M3855" s="139" t="s">
        <v>458</v>
      </c>
    </row>
    <row r="3856" spans="1:13">
      <c r="A3856" s="189" t="s">
        <v>1808</v>
      </c>
      <c r="B3856" s="189"/>
      <c r="C3856" s="189" t="s">
        <v>6282</v>
      </c>
      <c r="D3856" s="190">
        <v>45536</v>
      </c>
      <c r="E3856" s="191">
        <v>45646</v>
      </c>
      <c r="F3856" s="132">
        <v>52.05</v>
      </c>
      <c r="G3856" s="193">
        <v>112120503040</v>
      </c>
      <c r="H3856" s="189" t="s">
        <v>6283</v>
      </c>
      <c r="I3856" s="189" t="s">
        <v>5903</v>
      </c>
      <c r="J3856" s="189" t="s">
        <v>457</v>
      </c>
      <c r="K3856" s="136"/>
      <c r="L3856" s="140" t="s">
        <v>755</v>
      </c>
      <c r="M3856" s="139" t="s">
        <v>458</v>
      </c>
    </row>
    <row r="3857" spans="1:13">
      <c r="A3857" s="189" t="s">
        <v>1808</v>
      </c>
      <c r="B3857" s="189"/>
      <c r="C3857" s="189" t="s">
        <v>6284</v>
      </c>
      <c r="D3857" s="190">
        <v>45536</v>
      </c>
      <c r="E3857" s="191">
        <v>45646</v>
      </c>
      <c r="F3857" s="132">
        <v>0.48</v>
      </c>
      <c r="G3857" s="193">
        <v>112120503040</v>
      </c>
      <c r="H3857" s="189" t="s">
        <v>6285</v>
      </c>
      <c r="I3857" s="189" t="s">
        <v>6022</v>
      </c>
      <c r="J3857" s="189" t="s">
        <v>459</v>
      </c>
      <c r="L3857" s="140" t="s">
        <v>755</v>
      </c>
      <c r="M3857" s="139" t="s">
        <v>460</v>
      </c>
    </row>
    <row r="3858" spans="1:13">
      <c r="A3858" s="189" t="s">
        <v>1808</v>
      </c>
      <c r="B3858" s="189"/>
      <c r="C3858" s="189" t="s">
        <v>6284</v>
      </c>
      <c r="D3858" s="190">
        <v>45536</v>
      </c>
      <c r="E3858" s="191">
        <v>45646</v>
      </c>
      <c r="F3858" s="132">
        <v>22.39</v>
      </c>
      <c r="G3858" s="193">
        <v>112120503040</v>
      </c>
      <c r="H3858" s="189" t="s">
        <v>6285</v>
      </c>
      <c r="I3858" s="189" t="s">
        <v>6022</v>
      </c>
      <c r="J3858" s="189" t="s">
        <v>459</v>
      </c>
      <c r="L3858" s="140" t="s">
        <v>755</v>
      </c>
      <c r="M3858" s="139" t="s">
        <v>460</v>
      </c>
    </row>
    <row r="3859" spans="1:13">
      <c r="A3859" s="189" t="s">
        <v>1808</v>
      </c>
      <c r="B3859" s="189"/>
      <c r="C3859" s="189" t="s">
        <v>6284</v>
      </c>
      <c r="D3859" s="190">
        <v>45536</v>
      </c>
      <c r="E3859" s="191">
        <v>45646</v>
      </c>
      <c r="F3859" s="132">
        <v>20.02</v>
      </c>
      <c r="G3859" s="193">
        <v>112120503040</v>
      </c>
      <c r="H3859" s="189" t="s">
        <v>6285</v>
      </c>
      <c r="I3859" s="189" t="s">
        <v>6022</v>
      </c>
      <c r="J3859" s="189" t="s">
        <v>459</v>
      </c>
      <c r="L3859" s="140" t="s">
        <v>755</v>
      </c>
      <c r="M3859" s="139" t="s">
        <v>460</v>
      </c>
    </row>
    <row r="3860" spans="1:13">
      <c r="A3860" s="189" t="s">
        <v>1808</v>
      </c>
      <c r="B3860" s="189"/>
      <c r="C3860" s="189" t="s">
        <v>6286</v>
      </c>
      <c r="D3860" s="190">
        <v>45536</v>
      </c>
      <c r="E3860" s="191">
        <v>45646</v>
      </c>
      <c r="F3860" s="132">
        <v>16.53</v>
      </c>
      <c r="G3860" s="193">
        <v>112120503040</v>
      </c>
      <c r="H3860" s="189" t="s">
        <v>6287</v>
      </c>
      <c r="I3860" s="189" t="s">
        <v>6025</v>
      </c>
      <c r="J3860" s="189" t="s">
        <v>461</v>
      </c>
      <c r="L3860" s="140" t="s">
        <v>755</v>
      </c>
      <c r="M3860" s="139" t="s">
        <v>462</v>
      </c>
    </row>
    <row r="3861" spans="1:13">
      <c r="A3861" s="189" t="s">
        <v>1808</v>
      </c>
      <c r="B3861" s="189"/>
      <c r="C3861" s="189" t="s">
        <v>6286</v>
      </c>
      <c r="D3861" s="190">
        <v>45536</v>
      </c>
      <c r="E3861" s="191">
        <v>45646</v>
      </c>
      <c r="F3861" s="132">
        <v>18.899999999999999</v>
      </c>
      <c r="G3861" s="193">
        <v>112120503040</v>
      </c>
      <c r="H3861" s="189" t="s">
        <v>6287</v>
      </c>
      <c r="I3861" s="189" t="s">
        <v>6025</v>
      </c>
      <c r="J3861" s="189" t="s">
        <v>461</v>
      </c>
      <c r="L3861" s="140" t="s">
        <v>755</v>
      </c>
      <c r="M3861" s="139" t="s">
        <v>462</v>
      </c>
    </row>
    <row r="3862" spans="1:13">
      <c r="A3862" s="189" t="s">
        <v>1808</v>
      </c>
      <c r="B3862" s="189"/>
      <c r="C3862" s="189" t="s">
        <v>6288</v>
      </c>
      <c r="D3862" s="190">
        <v>45536</v>
      </c>
      <c r="E3862" s="191">
        <v>45646</v>
      </c>
      <c r="F3862" s="132">
        <v>21.73</v>
      </c>
      <c r="G3862" s="193">
        <v>112120503040</v>
      </c>
      <c r="H3862" s="189" t="s">
        <v>6289</v>
      </c>
      <c r="I3862" s="189" t="s">
        <v>6031</v>
      </c>
      <c r="J3862" s="189" t="s">
        <v>465</v>
      </c>
      <c r="L3862" s="140" t="s">
        <v>755</v>
      </c>
      <c r="M3862" s="139" t="s">
        <v>466</v>
      </c>
    </row>
    <row r="3863" spans="1:13">
      <c r="A3863" s="189" t="s">
        <v>1808</v>
      </c>
      <c r="B3863" s="189"/>
      <c r="C3863" s="189" t="s">
        <v>6288</v>
      </c>
      <c r="D3863" s="190">
        <v>45536</v>
      </c>
      <c r="E3863" s="191">
        <v>45646</v>
      </c>
      <c r="F3863" s="132">
        <v>19.02</v>
      </c>
      <c r="G3863" s="193">
        <v>112120503040</v>
      </c>
      <c r="H3863" s="189" t="s">
        <v>6289</v>
      </c>
      <c r="I3863" s="189" t="s">
        <v>6031</v>
      </c>
      <c r="J3863" s="189" t="s">
        <v>465</v>
      </c>
      <c r="L3863" s="140" t="s">
        <v>755</v>
      </c>
      <c r="M3863" s="139" t="s">
        <v>466</v>
      </c>
    </row>
    <row r="3864" spans="1:13">
      <c r="A3864" s="189" t="s">
        <v>1808</v>
      </c>
      <c r="B3864" s="189"/>
      <c r="C3864" s="189" t="s">
        <v>6290</v>
      </c>
      <c r="D3864" s="190">
        <v>45536</v>
      </c>
      <c r="E3864" s="191">
        <v>45646</v>
      </c>
      <c r="F3864" s="132">
        <v>29.95</v>
      </c>
      <c r="G3864" s="193">
        <v>112120503040</v>
      </c>
      <c r="H3864" s="189" t="s">
        <v>6291</v>
      </c>
      <c r="I3864" s="189" t="s">
        <v>6034</v>
      </c>
      <c r="J3864" s="189" t="s">
        <v>467</v>
      </c>
      <c r="L3864" s="140" t="s">
        <v>755</v>
      </c>
      <c r="M3864" s="139" t="s">
        <v>468</v>
      </c>
    </row>
    <row r="3865" spans="1:13">
      <c r="A3865" s="189" t="s">
        <v>1808</v>
      </c>
      <c r="B3865" s="189"/>
      <c r="C3865" s="189" t="s">
        <v>6290</v>
      </c>
      <c r="D3865" s="190">
        <v>45536</v>
      </c>
      <c r="E3865" s="191">
        <v>45646</v>
      </c>
      <c r="F3865" s="132">
        <v>34.22</v>
      </c>
      <c r="G3865" s="193">
        <v>112120503040</v>
      </c>
      <c r="H3865" s="189" t="s">
        <v>6291</v>
      </c>
      <c r="I3865" s="189" t="s">
        <v>6034</v>
      </c>
      <c r="J3865" s="189" t="s">
        <v>467</v>
      </c>
      <c r="L3865" s="140" t="s">
        <v>755</v>
      </c>
      <c r="M3865" s="139" t="s">
        <v>468</v>
      </c>
    </row>
    <row r="3866" spans="1:13">
      <c r="A3866" s="189" t="s">
        <v>1808</v>
      </c>
      <c r="B3866" s="189"/>
      <c r="C3866" s="189" t="s">
        <v>6292</v>
      </c>
      <c r="D3866" s="190">
        <v>45536</v>
      </c>
      <c r="E3866" s="191">
        <v>45646</v>
      </c>
      <c r="F3866" s="132">
        <v>243.59</v>
      </c>
      <c r="G3866" s="193">
        <v>112120503040</v>
      </c>
      <c r="H3866" s="189" t="s">
        <v>6293</v>
      </c>
      <c r="I3866" s="189" t="s">
        <v>5906</v>
      </c>
      <c r="J3866" s="189" t="s">
        <v>469</v>
      </c>
      <c r="L3866" s="140" t="s">
        <v>755</v>
      </c>
      <c r="M3866" s="139" t="s">
        <v>470</v>
      </c>
    </row>
    <row r="3867" spans="1:13">
      <c r="A3867" s="189" t="s">
        <v>1808</v>
      </c>
      <c r="B3867" s="189"/>
      <c r="C3867" s="189" t="s">
        <v>6292</v>
      </c>
      <c r="D3867" s="190">
        <v>45536</v>
      </c>
      <c r="E3867" s="191">
        <v>45646</v>
      </c>
      <c r="F3867" s="132">
        <v>278.38</v>
      </c>
      <c r="G3867" s="193">
        <v>112120503040</v>
      </c>
      <c r="H3867" s="189" t="s">
        <v>6293</v>
      </c>
      <c r="I3867" s="189" t="s">
        <v>5906</v>
      </c>
      <c r="J3867" s="189" t="s">
        <v>469</v>
      </c>
      <c r="L3867" s="140" t="s">
        <v>755</v>
      </c>
      <c r="M3867" s="139" t="s">
        <v>470</v>
      </c>
    </row>
    <row r="3868" spans="1:13">
      <c r="A3868" s="189" t="s">
        <v>1808</v>
      </c>
      <c r="B3868" s="189"/>
      <c r="C3868" s="189" t="s">
        <v>6294</v>
      </c>
      <c r="D3868" s="190">
        <v>45536</v>
      </c>
      <c r="E3868" s="191">
        <v>45646</v>
      </c>
      <c r="F3868" s="132">
        <v>97.41</v>
      </c>
      <c r="G3868" s="193">
        <v>112120503040</v>
      </c>
      <c r="H3868" s="189" t="s">
        <v>6295</v>
      </c>
      <c r="I3868" s="189" t="s">
        <v>5909</v>
      </c>
      <c r="J3868" s="189" t="s">
        <v>471</v>
      </c>
      <c r="L3868" s="140" t="s">
        <v>755</v>
      </c>
      <c r="M3868" s="139" t="s">
        <v>472</v>
      </c>
    </row>
    <row r="3869" spans="1:13">
      <c r="A3869" s="189" t="s">
        <v>1808</v>
      </c>
      <c r="B3869" s="189"/>
      <c r="C3869" s="189" t="s">
        <v>6294</v>
      </c>
      <c r="D3869" s="190">
        <v>45536</v>
      </c>
      <c r="E3869" s="191">
        <v>45646</v>
      </c>
      <c r="F3869" s="132">
        <v>111.32</v>
      </c>
      <c r="G3869" s="193">
        <v>112120503040</v>
      </c>
      <c r="H3869" s="189" t="s">
        <v>6295</v>
      </c>
      <c r="I3869" s="189" t="s">
        <v>5909</v>
      </c>
      <c r="J3869" s="189" t="s">
        <v>471</v>
      </c>
      <c r="L3869" s="140" t="s">
        <v>755</v>
      </c>
      <c r="M3869" s="139" t="s">
        <v>472</v>
      </c>
    </row>
    <row r="3870" spans="1:13">
      <c r="A3870" s="189" t="s">
        <v>1808</v>
      </c>
      <c r="B3870" s="189"/>
      <c r="C3870" s="189" t="s">
        <v>6296</v>
      </c>
      <c r="D3870" s="190">
        <v>45536</v>
      </c>
      <c r="E3870" s="191">
        <v>45646</v>
      </c>
      <c r="F3870" s="132">
        <v>20.02</v>
      </c>
      <c r="G3870" s="193">
        <v>112120503040</v>
      </c>
      <c r="H3870" s="189" t="s">
        <v>6297</v>
      </c>
      <c r="I3870" s="189" t="s">
        <v>6037</v>
      </c>
      <c r="J3870" s="189" t="s">
        <v>473</v>
      </c>
      <c r="L3870" s="140" t="s">
        <v>755</v>
      </c>
      <c r="M3870" s="139" t="s">
        <v>474</v>
      </c>
    </row>
    <row r="3871" spans="1:13">
      <c r="A3871" s="189" t="s">
        <v>1808</v>
      </c>
      <c r="B3871" s="189"/>
      <c r="C3871" s="189" t="s">
        <v>6296</v>
      </c>
      <c r="D3871" s="190">
        <v>45536</v>
      </c>
      <c r="E3871" s="191">
        <v>45646</v>
      </c>
      <c r="F3871" s="132">
        <v>22.88</v>
      </c>
      <c r="G3871" s="193">
        <v>112120503040</v>
      </c>
      <c r="H3871" s="189" t="s">
        <v>6297</v>
      </c>
      <c r="I3871" s="189" t="s">
        <v>6037</v>
      </c>
      <c r="J3871" s="189" t="s">
        <v>473</v>
      </c>
      <c r="L3871" s="140" t="s">
        <v>755</v>
      </c>
      <c r="M3871" s="139" t="s">
        <v>474</v>
      </c>
    </row>
    <row r="3872" spans="1:13">
      <c r="A3872" s="189" t="s">
        <v>1808</v>
      </c>
      <c r="B3872" s="189"/>
      <c r="C3872" s="189" t="s">
        <v>6298</v>
      </c>
      <c r="D3872" s="190">
        <v>45536</v>
      </c>
      <c r="E3872" s="191">
        <v>45646</v>
      </c>
      <c r="F3872" s="132">
        <v>21.73</v>
      </c>
      <c r="G3872" s="193">
        <v>112120503040</v>
      </c>
      <c r="H3872" s="189" t="s">
        <v>6299</v>
      </c>
      <c r="I3872" s="189" t="s">
        <v>6040</v>
      </c>
      <c r="J3872" s="189" t="s">
        <v>475</v>
      </c>
      <c r="L3872" s="140" t="s">
        <v>755</v>
      </c>
      <c r="M3872" s="139" t="s">
        <v>476</v>
      </c>
    </row>
    <row r="3873" spans="1:13">
      <c r="A3873" s="189" t="s">
        <v>1808</v>
      </c>
      <c r="B3873" s="189"/>
      <c r="C3873" s="189" t="s">
        <v>6298</v>
      </c>
      <c r="D3873" s="190">
        <v>45536</v>
      </c>
      <c r="E3873" s="191">
        <v>45646</v>
      </c>
      <c r="F3873" s="132">
        <v>19.010000000000002</v>
      </c>
      <c r="G3873" s="193">
        <v>112120503040</v>
      </c>
      <c r="H3873" s="189" t="s">
        <v>6299</v>
      </c>
      <c r="I3873" s="189" t="s">
        <v>6040</v>
      </c>
      <c r="J3873" s="189" t="s">
        <v>475</v>
      </c>
      <c r="L3873" s="140" t="s">
        <v>755</v>
      </c>
      <c r="M3873" s="139" t="s">
        <v>476</v>
      </c>
    </row>
    <row r="3874" spans="1:13">
      <c r="A3874" s="189" t="s">
        <v>1808</v>
      </c>
      <c r="B3874" s="189"/>
      <c r="C3874" s="189" t="s">
        <v>6300</v>
      </c>
      <c r="D3874" s="190">
        <v>45536</v>
      </c>
      <c r="E3874" s="191">
        <v>45646</v>
      </c>
      <c r="F3874" s="132">
        <v>69.39</v>
      </c>
      <c r="G3874" s="193">
        <v>112120503040</v>
      </c>
      <c r="H3874" s="189" t="s">
        <v>6301</v>
      </c>
      <c r="I3874" s="189" t="s">
        <v>5912</v>
      </c>
      <c r="J3874" s="189" t="s">
        <v>477</v>
      </c>
      <c r="L3874" s="140" t="s">
        <v>755</v>
      </c>
      <c r="M3874" s="139" t="s">
        <v>478</v>
      </c>
    </row>
    <row r="3875" spans="1:13">
      <c r="A3875" s="189" t="s">
        <v>1808</v>
      </c>
      <c r="B3875" s="189"/>
      <c r="C3875" s="189" t="s">
        <v>6300</v>
      </c>
      <c r="D3875" s="190">
        <v>45536</v>
      </c>
      <c r="E3875" s="191">
        <v>45646</v>
      </c>
      <c r="F3875" s="132">
        <v>20.059999999999999</v>
      </c>
      <c r="G3875" s="193">
        <v>112120503040</v>
      </c>
      <c r="H3875" s="189" t="s">
        <v>6301</v>
      </c>
      <c r="I3875" s="189" t="s">
        <v>5912</v>
      </c>
      <c r="J3875" s="189" t="s">
        <v>477</v>
      </c>
      <c r="L3875" s="140" t="s">
        <v>755</v>
      </c>
      <c r="M3875" s="139" t="s">
        <v>478</v>
      </c>
    </row>
    <row r="3876" spans="1:13">
      <c r="A3876" s="189" t="s">
        <v>1808</v>
      </c>
      <c r="B3876" s="189"/>
      <c r="C3876" s="189" t="s">
        <v>6300</v>
      </c>
      <c r="D3876" s="190">
        <v>45536</v>
      </c>
      <c r="E3876" s="191">
        <v>45646</v>
      </c>
      <c r="F3876" s="132">
        <v>59.24</v>
      </c>
      <c r="G3876" s="193">
        <v>112120503040</v>
      </c>
      <c r="H3876" s="189" t="s">
        <v>6301</v>
      </c>
      <c r="I3876" s="189" t="s">
        <v>5912</v>
      </c>
      <c r="J3876" s="189" t="s">
        <v>477</v>
      </c>
      <c r="L3876" s="140" t="s">
        <v>755</v>
      </c>
      <c r="M3876" s="139" t="s">
        <v>478</v>
      </c>
    </row>
    <row r="3877" spans="1:13">
      <c r="A3877" s="189" t="s">
        <v>1808</v>
      </c>
      <c r="B3877" s="189"/>
      <c r="C3877" s="189" t="s">
        <v>6302</v>
      </c>
      <c r="D3877" s="190">
        <v>45536</v>
      </c>
      <c r="E3877" s="191">
        <v>45646</v>
      </c>
      <c r="F3877" s="132">
        <v>18.36</v>
      </c>
      <c r="G3877" s="193">
        <v>112120503040</v>
      </c>
      <c r="H3877" s="189" t="s">
        <v>6303</v>
      </c>
      <c r="I3877" s="189" t="s">
        <v>6043</v>
      </c>
      <c r="J3877" s="189" t="s">
        <v>479</v>
      </c>
      <c r="L3877" s="140" t="s">
        <v>755</v>
      </c>
      <c r="M3877" s="139" t="s">
        <v>480</v>
      </c>
    </row>
    <row r="3878" spans="1:13">
      <c r="A3878" s="189" t="s">
        <v>1808</v>
      </c>
      <c r="B3878" s="189"/>
      <c r="C3878" s="189" t="s">
        <v>6302</v>
      </c>
      <c r="D3878" s="190">
        <v>45536</v>
      </c>
      <c r="E3878" s="191">
        <v>45646</v>
      </c>
      <c r="F3878" s="132">
        <v>0.54</v>
      </c>
      <c r="G3878" s="193">
        <v>112120503040</v>
      </c>
      <c r="H3878" s="189" t="s">
        <v>6303</v>
      </c>
      <c r="I3878" s="189" t="s">
        <v>6043</v>
      </c>
      <c r="J3878" s="189" t="s">
        <v>479</v>
      </c>
      <c r="L3878" s="140" t="s">
        <v>755</v>
      </c>
      <c r="M3878" s="139" t="s">
        <v>480</v>
      </c>
    </row>
    <row r="3879" spans="1:13">
      <c r="A3879" s="189" t="s">
        <v>1808</v>
      </c>
      <c r="B3879" s="189"/>
      <c r="C3879" s="189" t="s">
        <v>6302</v>
      </c>
      <c r="D3879" s="190">
        <v>45536</v>
      </c>
      <c r="E3879" s="191">
        <v>45646</v>
      </c>
      <c r="F3879" s="132">
        <v>16.53</v>
      </c>
      <c r="G3879" s="193">
        <v>112120503040</v>
      </c>
      <c r="H3879" s="189" t="s">
        <v>6303</v>
      </c>
      <c r="I3879" s="189" t="s">
        <v>6043</v>
      </c>
      <c r="J3879" s="189" t="s">
        <v>479</v>
      </c>
      <c r="L3879" s="140" t="s">
        <v>755</v>
      </c>
      <c r="M3879" s="139" t="s">
        <v>480</v>
      </c>
    </row>
    <row r="3880" spans="1:13">
      <c r="A3880" s="189" t="s">
        <v>1808</v>
      </c>
      <c r="B3880" s="189"/>
      <c r="C3880" s="189" t="s">
        <v>6304</v>
      </c>
      <c r="D3880" s="190">
        <v>45536</v>
      </c>
      <c r="E3880" s="191">
        <v>45646</v>
      </c>
      <c r="F3880" s="132">
        <v>20.02</v>
      </c>
      <c r="G3880" s="193">
        <v>112120503040</v>
      </c>
      <c r="H3880" s="189" t="s">
        <v>6305</v>
      </c>
      <c r="I3880" s="189" t="s">
        <v>6046</v>
      </c>
      <c r="J3880" s="189" t="s">
        <v>481</v>
      </c>
      <c r="L3880" s="140" t="s">
        <v>755</v>
      </c>
      <c r="M3880" s="139" t="s">
        <v>482</v>
      </c>
    </row>
    <row r="3881" spans="1:13">
      <c r="A3881" s="189" t="s">
        <v>1808</v>
      </c>
      <c r="B3881" s="189"/>
      <c r="C3881" s="189" t="s">
        <v>6304</v>
      </c>
      <c r="D3881" s="190">
        <v>45536</v>
      </c>
      <c r="E3881" s="191">
        <v>45646</v>
      </c>
      <c r="F3881" s="132">
        <v>22.87</v>
      </c>
      <c r="G3881" s="193">
        <v>112120503040</v>
      </c>
      <c r="H3881" s="189" t="s">
        <v>6305</v>
      </c>
      <c r="I3881" s="189" t="s">
        <v>6046</v>
      </c>
      <c r="J3881" s="189" t="s">
        <v>481</v>
      </c>
      <c r="L3881" s="140" t="s">
        <v>755</v>
      </c>
      <c r="M3881" s="139" t="s">
        <v>482</v>
      </c>
    </row>
    <row r="3882" spans="1:13">
      <c r="A3882" s="189" t="s">
        <v>1808</v>
      </c>
      <c r="B3882" s="189"/>
      <c r="C3882" s="189" t="s">
        <v>6306</v>
      </c>
      <c r="D3882" s="190">
        <v>45536</v>
      </c>
      <c r="E3882" s="191">
        <v>45646</v>
      </c>
      <c r="F3882" s="132">
        <v>41.98</v>
      </c>
      <c r="G3882" s="193">
        <v>112120503040</v>
      </c>
      <c r="H3882" s="189" t="s">
        <v>6307</v>
      </c>
      <c r="I3882" s="189" t="s">
        <v>6049</v>
      </c>
      <c r="J3882" s="189" t="s">
        <v>483</v>
      </c>
      <c r="L3882" s="140" t="s">
        <v>755</v>
      </c>
      <c r="M3882" s="139" t="s">
        <v>484</v>
      </c>
    </row>
    <row r="3883" spans="1:13">
      <c r="A3883" s="189" t="s">
        <v>1808</v>
      </c>
      <c r="B3883" s="189"/>
      <c r="C3883" s="189" t="s">
        <v>6306</v>
      </c>
      <c r="D3883" s="190">
        <v>45536</v>
      </c>
      <c r="E3883" s="191">
        <v>45646</v>
      </c>
      <c r="F3883" s="132">
        <v>1.1200000000000001</v>
      </c>
      <c r="G3883" s="193">
        <v>112120503040</v>
      </c>
      <c r="H3883" s="189" t="s">
        <v>6307</v>
      </c>
      <c r="I3883" s="189" t="s">
        <v>6049</v>
      </c>
      <c r="J3883" s="189" t="s">
        <v>483</v>
      </c>
      <c r="L3883" s="140" t="s">
        <v>755</v>
      </c>
      <c r="M3883" s="139" t="s">
        <v>484</v>
      </c>
    </row>
    <row r="3884" spans="1:13">
      <c r="A3884" s="189" t="s">
        <v>1808</v>
      </c>
      <c r="B3884" s="189"/>
      <c r="C3884" s="189" t="s">
        <v>6306</v>
      </c>
      <c r="D3884" s="190">
        <v>45536</v>
      </c>
      <c r="E3884" s="191">
        <v>45646</v>
      </c>
      <c r="F3884" s="132">
        <v>37.72</v>
      </c>
      <c r="G3884" s="193">
        <v>112120503040</v>
      </c>
      <c r="H3884" s="189" t="s">
        <v>6307</v>
      </c>
      <c r="I3884" s="189" t="s">
        <v>6049</v>
      </c>
      <c r="J3884" s="189" t="s">
        <v>483</v>
      </c>
      <c r="L3884" s="140" t="s">
        <v>755</v>
      </c>
      <c r="M3884" s="139" t="s">
        <v>484</v>
      </c>
    </row>
    <row r="3885" spans="1:13">
      <c r="A3885" s="189" t="s">
        <v>1808</v>
      </c>
      <c r="B3885" s="189"/>
      <c r="C3885" s="189" t="s">
        <v>6308</v>
      </c>
      <c r="D3885" s="190">
        <v>45536</v>
      </c>
      <c r="E3885" s="191">
        <v>45646</v>
      </c>
      <c r="F3885" s="132">
        <v>16.53</v>
      </c>
      <c r="G3885" s="193">
        <v>112120503040</v>
      </c>
      <c r="H3885" s="189" t="s">
        <v>6309</v>
      </c>
      <c r="I3885" s="189" t="s">
        <v>5992</v>
      </c>
      <c r="J3885" s="189" t="s">
        <v>439</v>
      </c>
      <c r="L3885" s="140" t="s">
        <v>755</v>
      </c>
      <c r="M3885" s="139" t="s">
        <v>440</v>
      </c>
    </row>
    <row r="3886" spans="1:13">
      <c r="A3886" s="189" t="s">
        <v>1808</v>
      </c>
      <c r="B3886" s="189"/>
      <c r="C3886" s="189" t="s">
        <v>6308</v>
      </c>
      <c r="D3886" s="190">
        <v>45536</v>
      </c>
      <c r="E3886" s="191">
        <v>45646</v>
      </c>
      <c r="F3886" s="132">
        <v>18.899999999999999</v>
      </c>
      <c r="G3886" s="193">
        <v>112120503040</v>
      </c>
      <c r="H3886" s="189" t="s">
        <v>6309</v>
      </c>
      <c r="I3886" s="189" t="s">
        <v>5992</v>
      </c>
      <c r="J3886" s="189" t="s">
        <v>439</v>
      </c>
      <c r="L3886" s="140" t="s">
        <v>755</v>
      </c>
      <c r="M3886" s="139" t="s">
        <v>440</v>
      </c>
    </row>
    <row r="3887" spans="1:13">
      <c r="A3887" s="189" t="s">
        <v>1808</v>
      </c>
      <c r="B3887" s="189"/>
      <c r="C3887" s="189" t="s">
        <v>6310</v>
      </c>
      <c r="D3887" s="190">
        <v>45536</v>
      </c>
      <c r="E3887" s="191">
        <v>45646</v>
      </c>
      <c r="F3887" s="132">
        <v>12.16</v>
      </c>
      <c r="G3887" s="193">
        <v>112120503040</v>
      </c>
      <c r="H3887" s="189" t="s">
        <v>6311</v>
      </c>
      <c r="I3887" s="189" t="s">
        <v>5974</v>
      </c>
      <c r="J3887" s="189" t="s">
        <v>423</v>
      </c>
      <c r="L3887" s="140" t="s">
        <v>755</v>
      </c>
      <c r="M3887" s="139" t="s">
        <v>424</v>
      </c>
    </row>
    <row r="3888" spans="1:13">
      <c r="A3888" s="189" t="s">
        <v>1808</v>
      </c>
      <c r="B3888" s="189"/>
      <c r="C3888" s="189" t="s">
        <v>6310</v>
      </c>
      <c r="D3888" s="190">
        <v>45536</v>
      </c>
      <c r="E3888" s="191">
        <v>45646</v>
      </c>
      <c r="F3888" s="132">
        <v>6.73</v>
      </c>
      <c r="G3888" s="193">
        <v>112120503040</v>
      </c>
      <c r="H3888" s="189" t="s">
        <v>6311</v>
      </c>
      <c r="I3888" s="189" t="s">
        <v>5974</v>
      </c>
      <c r="J3888" s="189" t="s">
        <v>423</v>
      </c>
      <c r="L3888" s="140" t="s">
        <v>755</v>
      </c>
      <c r="M3888" s="139" t="s">
        <v>424</v>
      </c>
    </row>
    <row r="3889" spans="1:13">
      <c r="A3889" s="189" t="s">
        <v>1808</v>
      </c>
      <c r="B3889" s="189"/>
      <c r="C3889" s="189" t="s">
        <v>6310</v>
      </c>
      <c r="D3889" s="190">
        <v>45536</v>
      </c>
      <c r="E3889" s="191">
        <v>45646</v>
      </c>
      <c r="F3889" s="132">
        <v>16.53</v>
      </c>
      <c r="G3889" s="193">
        <v>112120503040</v>
      </c>
      <c r="H3889" s="189" t="s">
        <v>6311</v>
      </c>
      <c r="I3889" s="189" t="s">
        <v>5974</v>
      </c>
      <c r="J3889" s="189" t="s">
        <v>423</v>
      </c>
      <c r="L3889" s="140" t="s">
        <v>755</v>
      </c>
      <c r="M3889" s="139" t="s">
        <v>424</v>
      </c>
    </row>
    <row r="3890" spans="1:13">
      <c r="A3890" s="189" t="s">
        <v>1808</v>
      </c>
      <c r="B3890" s="189"/>
      <c r="C3890" s="189" t="s">
        <v>6312</v>
      </c>
      <c r="D3890" s="190">
        <v>45536</v>
      </c>
      <c r="E3890" s="191">
        <v>45646</v>
      </c>
      <c r="F3890" s="132">
        <v>5332.91</v>
      </c>
      <c r="G3890" s="193">
        <v>112120503040</v>
      </c>
      <c r="H3890" s="189" t="s">
        <v>6313</v>
      </c>
      <c r="I3890" s="189" t="s">
        <v>1867</v>
      </c>
      <c r="J3890" s="189" t="s">
        <v>259</v>
      </c>
      <c r="L3890" s="140" t="s">
        <v>755</v>
      </c>
      <c r="M3890" s="139" t="s">
        <v>260</v>
      </c>
    </row>
    <row r="3891" spans="1:13">
      <c r="A3891" s="189" t="s">
        <v>1808</v>
      </c>
      <c r="B3891" s="189"/>
      <c r="C3891" s="189" t="s">
        <v>6314</v>
      </c>
      <c r="D3891" s="190">
        <v>45536</v>
      </c>
      <c r="E3891" s="191">
        <v>45646</v>
      </c>
      <c r="F3891" s="132">
        <v>2130.0300000000002</v>
      </c>
      <c r="G3891" s="193">
        <v>112120503040</v>
      </c>
      <c r="H3891" s="189" t="s">
        <v>6315</v>
      </c>
      <c r="I3891" s="189" t="s">
        <v>3547</v>
      </c>
      <c r="J3891" s="189" t="s">
        <v>237</v>
      </c>
      <c r="L3891" s="140" t="s">
        <v>755</v>
      </c>
      <c r="M3891" s="139" t="s">
        <v>238</v>
      </c>
    </row>
    <row r="3892" spans="1:13">
      <c r="A3892" s="189" t="s">
        <v>1808</v>
      </c>
      <c r="B3892" s="189"/>
      <c r="C3892" s="189" t="s">
        <v>6316</v>
      </c>
      <c r="D3892" s="190">
        <v>45536</v>
      </c>
      <c r="E3892" s="191">
        <v>45646</v>
      </c>
      <c r="F3892" s="132">
        <v>2128.2199999999998</v>
      </c>
      <c r="G3892" s="193">
        <v>112120503040</v>
      </c>
      <c r="H3892" s="189" t="s">
        <v>6317</v>
      </c>
      <c r="I3892" s="189" t="s">
        <v>3545</v>
      </c>
      <c r="J3892" s="189" t="s">
        <v>235</v>
      </c>
      <c r="L3892" s="140" t="s">
        <v>755</v>
      </c>
      <c r="M3892" s="139" t="s">
        <v>236</v>
      </c>
    </row>
    <row r="3893" spans="1:13">
      <c r="A3893" s="189" t="s">
        <v>1808</v>
      </c>
      <c r="B3893" s="189"/>
      <c r="C3893" s="189" t="s">
        <v>6318</v>
      </c>
      <c r="D3893" s="190">
        <v>45536</v>
      </c>
      <c r="E3893" s="191">
        <v>45646</v>
      </c>
      <c r="F3893" s="132">
        <v>2130.02</v>
      </c>
      <c r="G3893" s="193">
        <v>112120503040</v>
      </c>
      <c r="H3893" s="189" t="s">
        <v>6319</v>
      </c>
      <c r="I3893" s="189" t="s">
        <v>3543</v>
      </c>
      <c r="J3893" s="189" t="s">
        <v>227</v>
      </c>
      <c r="L3893" s="140" t="s">
        <v>755</v>
      </c>
      <c r="M3893" s="139" t="s">
        <v>228</v>
      </c>
    </row>
    <row r="3894" spans="1:13">
      <c r="A3894" s="189" t="s">
        <v>1808</v>
      </c>
      <c r="B3894" s="189"/>
      <c r="C3894" s="189" t="s">
        <v>6320</v>
      </c>
      <c r="D3894" s="190">
        <v>45536</v>
      </c>
      <c r="E3894" s="191">
        <v>45646</v>
      </c>
      <c r="F3894" s="132">
        <v>2395.6</v>
      </c>
      <c r="G3894" s="193">
        <v>112120503040</v>
      </c>
      <c r="H3894" s="189" t="s">
        <v>6321</v>
      </c>
      <c r="I3894" s="189" t="s">
        <v>3541</v>
      </c>
      <c r="J3894" s="189" t="s">
        <v>245</v>
      </c>
      <c r="L3894" s="140" t="s">
        <v>755</v>
      </c>
      <c r="M3894" s="139" t="s">
        <v>246</v>
      </c>
    </row>
    <row r="3895" spans="1:13">
      <c r="A3895" s="189" t="s">
        <v>1808</v>
      </c>
      <c r="B3895" s="189"/>
      <c r="C3895" s="189" t="s">
        <v>6322</v>
      </c>
      <c r="D3895" s="190">
        <v>45536</v>
      </c>
      <c r="E3895" s="191">
        <v>45646</v>
      </c>
      <c r="F3895" s="132">
        <v>2616.66</v>
      </c>
      <c r="G3895" s="193">
        <v>112120503040</v>
      </c>
      <c r="H3895" s="189" t="s">
        <v>6323</v>
      </c>
      <c r="I3895" s="189" t="s">
        <v>3539</v>
      </c>
      <c r="J3895" s="189" t="s">
        <v>243</v>
      </c>
      <c r="L3895" s="140" t="s">
        <v>755</v>
      </c>
      <c r="M3895" s="139" t="s">
        <v>244</v>
      </c>
    </row>
    <row r="3896" spans="1:13">
      <c r="A3896" s="189" t="s">
        <v>1808</v>
      </c>
      <c r="B3896" s="189"/>
      <c r="C3896" s="189" t="s">
        <v>6324</v>
      </c>
      <c r="D3896" s="190">
        <v>45536</v>
      </c>
      <c r="E3896" s="191">
        <v>45646</v>
      </c>
      <c r="F3896" s="132">
        <v>2351.1</v>
      </c>
      <c r="G3896" s="193">
        <v>112120503040</v>
      </c>
      <c r="H3896" s="189" t="s">
        <v>6325</v>
      </c>
      <c r="I3896" s="189" t="s">
        <v>3537</v>
      </c>
      <c r="J3896" s="189" t="s">
        <v>197</v>
      </c>
      <c r="L3896" s="140" t="s">
        <v>755</v>
      </c>
      <c r="M3896" s="139" t="s">
        <v>198</v>
      </c>
    </row>
    <row r="3897" spans="1:13">
      <c r="A3897" s="189" t="s">
        <v>1808</v>
      </c>
      <c r="B3897" s="189"/>
      <c r="C3897" s="189" t="s">
        <v>6326</v>
      </c>
      <c r="D3897" s="190">
        <v>45536</v>
      </c>
      <c r="E3897" s="191">
        <v>45646</v>
      </c>
      <c r="F3897" s="132">
        <v>2882.23</v>
      </c>
      <c r="G3897" s="193">
        <v>112120503040</v>
      </c>
      <c r="H3897" s="189" t="s">
        <v>6327</v>
      </c>
      <c r="I3897" s="189" t="s">
        <v>3535</v>
      </c>
      <c r="J3897" s="189" t="s">
        <v>207</v>
      </c>
      <c r="L3897" s="140" t="s">
        <v>755</v>
      </c>
      <c r="M3897" s="139" t="s">
        <v>208</v>
      </c>
    </row>
    <row r="3898" spans="1:13">
      <c r="A3898" s="189" t="s">
        <v>1808</v>
      </c>
      <c r="B3898" s="189"/>
      <c r="C3898" s="189" t="s">
        <v>6328</v>
      </c>
      <c r="D3898" s="190">
        <v>45536</v>
      </c>
      <c r="E3898" s="191">
        <v>45646</v>
      </c>
      <c r="F3898" s="132">
        <v>2349.29</v>
      </c>
      <c r="G3898" s="193">
        <v>112120503040</v>
      </c>
      <c r="H3898" s="189" t="s">
        <v>6329</v>
      </c>
      <c r="I3898" s="189" t="s">
        <v>3533</v>
      </c>
      <c r="J3898" s="189" t="s">
        <v>241</v>
      </c>
      <c r="L3898" s="140" t="s">
        <v>755</v>
      </c>
      <c r="M3898" s="139" t="s">
        <v>242</v>
      </c>
    </row>
    <row r="3899" spans="1:13">
      <c r="A3899" s="189" t="s">
        <v>1808</v>
      </c>
      <c r="B3899" s="189"/>
      <c r="C3899" s="189" t="s">
        <v>6330</v>
      </c>
      <c r="D3899" s="190">
        <v>45536</v>
      </c>
      <c r="E3899" s="191">
        <v>45646</v>
      </c>
      <c r="F3899" s="132">
        <v>2616.67</v>
      </c>
      <c r="G3899" s="193">
        <v>112120503040</v>
      </c>
      <c r="H3899" s="189" t="s">
        <v>6331</v>
      </c>
      <c r="I3899" s="189" t="s">
        <v>3531</v>
      </c>
      <c r="J3899" s="189" t="s">
        <v>263</v>
      </c>
      <c r="L3899" s="140" t="s">
        <v>755</v>
      </c>
      <c r="M3899" s="139" t="s">
        <v>264</v>
      </c>
    </row>
    <row r="3900" spans="1:13">
      <c r="A3900" s="189" t="s">
        <v>1808</v>
      </c>
      <c r="B3900" s="189"/>
      <c r="C3900" s="189" t="s">
        <v>6332</v>
      </c>
      <c r="D3900" s="190">
        <v>45536</v>
      </c>
      <c r="E3900" s="191">
        <v>45646</v>
      </c>
      <c r="F3900" s="132">
        <v>2351.09</v>
      </c>
      <c r="G3900" s="193">
        <v>112120503040</v>
      </c>
      <c r="H3900" s="189" t="s">
        <v>6333</v>
      </c>
      <c r="I3900" s="189" t="s">
        <v>3529</v>
      </c>
      <c r="J3900" s="189" t="s">
        <v>211</v>
      </c>
      <c r="L3900" s="140" t="s">
        <v>755</v>
      </c>
      <c r="M3900" s="139" t="s">
        <v>212</v>
      </c>
    </row>
    <row r="3901" spans="1:13">
      <c r="A3901" s="189" t="s">
        <v>1808</v>
      </c>
      <c r="B3901" s="189"/>
      <c r="C3901" s="189" t="s">
        <v>6334</v>
      </c>
      <c r="D3901" s="190">
        <v>45536</v>
      </c>
      <c r="E3901" s="191">
        <v>45646</v>
      </c>
      <c r="F3901" s="132">
        <v>2351.1</v>
      </c>
      <c r="G3901" s="193">
        <v>112120503040</v>
      </c>
      <c r="H3901" s="189" t="s">
        <v>6335</v>
      </c>
      <c r="I3901" s="189" t="s">
        <v>3527</v>
      </c>
      <c r="J3901" s="189" t="s">
        <v>261</v>
      </c>
      <c r="L3901" s="140" t="s">
        <v>755</v>
      </c>
      <c r="M3901" s="139" t="s">
        <v>262</v>
      </c>
    </row>
    <row r="3902" spans="1:13">
      <c r="A3902" s="189" t="s">
        <v>1808</v>
      </c>
      <c r="B3902" s="189"/>
      <c r="C3902" s="189" t="s">
        <v>6336</v>
      </c>
      <c r="D3902" s="190">
        <v>45536</v>
      </c>
      <c r="E3902" s="191">
        <v>45646</v>
      </c>
      <c r="F3902" s="132">
        <v>9804.48</v>
      </c>
      <c r="G3902" s="193">
        <v>112120503040</v>
      </c>
      <c r="H3902" s="189" t="s">
        <v>6337</v>
      </c>
      <c r="I3902" s="189" t="s">
        <v>3525</v>
      </c>
      <c r="J3902" s="189" t="s">
        <v>223</v>
      </c>
      <c r="L3902" s="140" t="s">
        <v>755</v>
      </c>
      <c r="M3902" s="139" t="s">
        <v>224</v>
      </c>
    </row>
    <row r="3903" spans="1:13">
      <c r="A3903" s="189" t="s">
        <v>1808</v>
      </c>
      <c r="B3903" s="189"/>
      <c r="C3903" s="189" t="s">
        <v>6338</v>
      </c>
      <c r="D3903" s="190">
        <v>45536</v>
      </c>
      <c r="E3903" s="191">
        <v>45646</v>
      </c>
      <c r="F3903" s="132">
        <v>8663.7999999999993</v>
      </c>
      <c r="G3903" s="193">
        <v>112120503040</v>
      </c>
      <c r="H3903" s="189" t="s">
        <v>6339</v>
      </c>
      <c r="I3903" s="189" t="s">
        <v>3523</v>
      </c>
      <c r="J3903" s="189" t="s">
        <v>0</v>
      </c>
      <c r="L3903" s="140" t="s">
        <v>755</v>
      </c>
      <c r="M3903" s="139" t="s">
        <v>1</v>
      </c>
    </row>
    <row r="3904" spans="1:13">
      <c r="A3904" s="189" t="s">
        <v>1808</v>
      </c>
      <c r="B3904" s="189"/>
      <c r="C3904" s="189" t="s">
        <v>6340</v>
      </c>
      <c r="D3904" s="190">
        <v>45536</v>
      </c>
      <c r="E3904" s="191">
        <v>45646</v>
      </c>
      <c r="F3904" s="132">
        <v>35558.589999999997</v>
      </c>
      <c r="G3904" s="193">
        <v>112120503040</v>
      </c>
      <c r="H3904" s="189" t="s">
        <v>6341</v>
      </c>
      <c r="I3904" s="189" t="s">
        <v>3521</v>
      </c>
      <c r="J3904" s="189" t="s">
        <v>219</v>
      </c>
      <c r="L3904" s="140" t="s">
        <v>755</v>
      </c>
      <c r="M3904" s="139" t="s">
        <v>220</v>
      </c>
    </row>
    <row r="3905" spans="1:13">
      <c r="A3905" s="189" t="s">
        <v>1808</v>
      </c>
      <c r="B3905" s="189"/>
      <c r="C3905" s="189" t="s">
        <v>6342</v>
      </c>
      <c r="D3905" s="190">
        <v>45536</v>
      </c>
      <c r="E3905" s="191">
        <v>45646</v>
      </c>
      <c r="F3905" s="132">
        <v>12233.6</v>
      </c>
      <c r="G3905" s="193">
        <v>112120503040</v>
      </c>
      <c r="H3905" s="189" t="s">
        <v>6343</v>
      </c>
      <c r="I3905" s="189" t="s">
        <v>3519</v>
      </c>
      <c r="J3905" s="189" t="s">
        <v>255</v>
      </c>
      <c r="L3905" s="140" t="s">
        <v>755</v>
      </c>
      <c r="M3905" s="139" t="s">
        <v>256</v>
      </c>
    </row>
    <row r="3906" spans="1:13">
      <c r="A3906" s="189" t="s">
        <v>1808</v>
      </c>
      <c r="B3906" s="189"/>
      <c r="C3906" s="189" t="s">
        <v>6344</v>
      </c>
      <c r="D3906" s="190">
        <v>45536</v>
      </c>
      <c r="E3906" s="191">
        <v>45646</v>
      </c>
      <c r="F3906" s="132">
        <v>29112.42</v>
      </c>
      <c r="G3906" s="193">
        <v>112120503040</v>
      </c>
      <c r="H3906" s="189" t="s">
        <v>6345</v>
      </c>
      <c r="I3906" s="189" t="s">
        <v>1868</v>
      </c>
      <c r="J3906" s="189" t="s">
        <v>63</v>
      </c>
      <c r="L3906" s="140" t="s">
        <v>755</v>
      </c>
      <c r="M3906" s="139" t="s">
        <v>64</v>
      </c>
    </row>
    <row r="3907" spans="1:13">
      <c r="A3907" s="189" t="s">
        <v>1808</v>
      </c>
      <c r="B3907" s="189"/>
      <c r="C3907" s="189" t="s">
        <v>6346</v>
      </c>
      <c r="D3907" s="190">
        <v>45536</v>
      </c>
      <c r="E3907" s="191">
        <v>45646</v>
      </c>
      <c r="F3907" s="132">
        <v>22291.69</v>
      </c>
      <c r="G3907" s="193">
        <v>112120503040</v>
      </c>
      <c r="H3907" s="189" t="s">
        <v>6347</v>
      </c>
      <c r="I3907" s="189" t="s">
        <v>1866</v>
      </c>
      <c r="J3907" s="189" t="s">
        <v>203</v>
      </c>
      <c r="L3907" s="140" t="s">
        <v>755</v>
      </c>
      <c r="M3907" s="139" t="s">
        <v>204</v>
      </c>
    </row>
    <row r="3908" spans="1:13">
      <c r="A3908" s="189" t="s">
        <v>1808</v>
      </c>
      <c r="B3908" s="189"/>
      <c r="C3908" s="189" t="s">
        <v>6348</v>
      </c>
      <c r="D3908" s="190">
        <v>45536</v>
      </c>
      <c r="E3908" s="191">
        <v>45646</v>
      </c>
      <c r="F3908" s="132">
        <v>9994.02</v>
      </c>
      <c r="G3908" s="193">
        <v>112120503040</v>
      </c>
      <c r="H3908" s="189" t="s">
        <v>6349</v>
      </c>
      <c r="I3908" s="189" t="s">
        <v>3514</v>
      </c>
      <c r="J3908" s="189" t="s">
        <v>201</v>
      </c>
      <c r="L3908" s="140" t="s">
        <v>755</v>
      </c>
      <c r="M3908" s="139" t="s">
        <v>202</v>
      </c>
    </row>
    <row r="3909" spans="1:13">
      <c r="A3909" s="189" t="s">
        <v>1808</v>
      </c>
      <c r="B3909" s="189"/>
      <c r="C3909" s="189" t="s">
        <v>6350</v>
      </c>
      <c r="D3909" s="190">
        <v>45536</v>
      </c>
      <c r="E3909" s="191">
        <v>45646</v>
      </c>
      <c r="F3909" s="132">
        <v>11290.11</v>
      </c>
      <c r="G3909" s="193">
        <v>112120503040</v>
      </c>
      <c r="H3909" s="189" t="s">
        <v>6351</v>
      </c>
      <c r="I3909" s="189" t="s">
        <v>3512</v>
      </c>
      <c r="J3909" s="189" t="s">
        <v>233</v>
      </c>
      <c r="L3909" s="140" t="s">
        <v>755</v>
      </c>
      <c r="M3909" s="139" t="s">
        <v>234</v>
      </c>
    </row>
    <row r="3910" spans="1:13">
      <c r="A3910" s="189" t="s">
        <v>1808</v>
      </c>
      <c r="B3910" s="189"/>
      <c r="C3910" s="189" t="s">
        <v>6352</v>
      </c>
      <c r="D3910" s="190">
        <v>45536</v>
      </c>
      <c r="E3910" s="191">
        <v>45646</v>
      </c>
      <c r="F3910" s="132">
        <v>9455.35</v>
      </c>
      <c r="G3910" s="193">
        <v>112120503040</v>
      </c>
      <c r="H3910" s="189" t="s">
        <v>6353</v>
      </c>
      <c r="I3910" s="189" t="s">
        <v>3510</v>
      </c>
      <c r="J3910" s="189" t="s">
        <v>231</v>
      </c>
      <c r="L3910" s="140" t="s">
        <v>755</v>
      </c>
      <c r="M3910" s="139" t="s">
        <v>232</v>
      </c>
    </row>
    <row r="3911" spans="1:13">
      <c r="A3911" s="189" t="s">
        <v>1808</v>
      </c>
      <c r="B3911" s="189"/>
      <c r="C3911" s="189" t="s">
        <v>6354</v>
      </c>
      <c r="D3911" s="190">
        <v>45536</v>
      </c>
      <c r="E3911" s="191">
        <v>45646</v>
      </c>
      <c r="F3911" s="132">
        <v>10936.62</v>
      </c>
      <c r="G3911" s="193">
        <v>112120503040</v>
      </c>
      <c r="H3911" s="189" t="s">
        <v>6355</v>
      </c>
      <c r="I3911" s="189" t="s">
        <v>3508</v>
      </c>
      <c r="J3911" s="189" t="s">
        <v>229</v>
      </c>
      <c r="L3911" s="140" t="s">
        <v>755</v>
      </c>
      <c r="M3911" s="139" t="s">
        <v>230</v>
      </c>
    </row>
    <row r="3912" spans="1:13">
      <c r="A3912" s="189" t="s">
        <v>1808</v>
      </c>
      <c r="B3912" s="189"/>
      <c r="C3912" s="189" t="s">
        <v>6356</v>
      </c>
      <c r="D3912" s="190">
        <v>45536</v>
      </c>
      <c r="E3912" s="191">
        <v>45646</v>
      </c>
      <c r="F3912" s="132">
        <v>17461.54</v>
      </c>
      <c r="G3912" s="193">
        <v>112120503040</v>
      </c>
      <c r="H3912" s="189" t="s">
        <v>6357</v>
      </c>
      <c r="I3912" s="189" t="s">
        <v>1865</v>
      </c>
      <c r="J3912" s="189" t="s">
        <v>199</v>
      </c>
      <c r="L3912" s="140" t="s">
        <v>755</v>
      </c>
      <c r="M3912" s="139" t="s">
        <v>200</v>
      </c>
    </row>
    <row r="3913" spans="1:13">
      <c r="A3913" s="189" t="s">
        <v>1808</v>
      </c>
      <c r="B3913" s="189"/>
      <c r="C3913" s="189" t="s">
        <v>6358</v>
      </c>
      <c r="D3913" s="190">
        <v>45536</v>
      </c>
      <c r="E3913" s="191">
        <v>45646</v>
      </c>
      <c r="F3913" s="132">
        <v>859.65</v>
      </c>
      <c r="G3913" s="193">
        <v>112120503040</v>
      </c>
      <c r="H3913" s="189" t="s">
        <v>6359</v>
      </c>
      <c r="I3913" s="189" t="s">
        <v>3607</v>
      </c>
      <c r="J3913" s="189" t="s">
        <v>481</v>
      </c>
      <c r="L3913" s="140" t="s">
        <v>755</v>
      </c>
      <c r="M3913" s="139" t="s">
        <v>482</v>
      </c>
    </row>
    <row r="3914" spans="1:13">
      <c r="A3914" s="189" t="s">
        <v>1808</v>
      </c>
      <c r="B3914" s="189"/>
      <c r="C3914" s="189" t="s">
        <v>6360</v>
      </c>
      <c r="D3914" s="190">
        <v>45536</v>
      </c>
      <c r="E3914" s="191">
        <v>45646</v>
      </c>
      <c r="F3914" s="132">
        <v>859.66</v>
      </c>
      <c r="G3914" s="193">
        <v>112120503040</v>
      </c>
      <c r="H3914" s="189" t="s">
        <v>6361</v>
      </c>
      <c r="I3914" s="189" t="s">
        <v>3605</v>
      </c>
      <c r="J3914" s="189" t="s">
        <v>453</v>
      </c>
      <c r="L3914" s="140" t="s">
        <v>755</v>
      </c>
      <c r="M3914" s="139" t="s">
        <v>454</v>
      </c>
    </row>
    <row r="3915" spans="1:13">
      <c r="A3915" s="189" t="s">
        <v>1808</v>
      </c>
      <c r="B3915" s="189"/>
      <c r="C3915" s="189" t="s">
        <v>6362</v>
      </c>
      <c r="D3915" s="190">
        <v>45536</v>
      </c>
      <c r="E3915" s="191">
        <v>45646</v>
      </c>
      <c r="F3915" s="132">
        <v>709.91</v>
      </c>
      <c r="G3915" s="193">
        <v>112120503040</v>
      </c>
      <c r="H3915" s="189" t="s">
        <v>6363</v>
      </c>
      <c r="I3915" s="189" t="s">
        <v>4814</v>
      </c>
      <c r="J3915" s="189" t="s">
        <v>439</v>
      </c>
      <c r="L3915" s="140" t="s">
        <v>755</v>
      </c>
      <c r="M3915" s="139" t="s">
        <v>440</v>
      </c>
    </row>
    <row r="3916" spans="1:13">
      <c r="A3916" s="189" t="s">
        <v>1808</v>
      </c>
      <c r="B3916" s="189"/>
      <c r="C3916" s="189" t="s">
        <v>6364</v>
      </c>
      <c r="D3916" s="190">
        <v>45536</v>
      </c>
      <c r="E3916" s="191">
        <v>45646</v>
      </c>
      <c r="F3916" s="132">
        <v>859.66</v>
      </c>
      <c r="G3916" s="193">
        <v>112120503040</v>
      </c>
      <c r="H3916" s="189" t="s">
        <v>6365</v>
      </c>
      <c r="I3916" s="189" t="s">
        <v>3602</v>
      </c>
      <c r="J3916" s="189" t="s">
        <v>425</v>
      </c>
      <c r="L3916" s="140" t="s">
        <v>755</v>
      </c>
      <c r="M3916" s="139" t="s">
        <v>426</v>
      </c>
    </row>
    <row r="3917" spans="1:13">
      <c r="A3917" s="189" t="s">
        <v>1808</v>
      </c>
      <c r="B3917" s="189"/>
      <c r="C3917" s="189" t="s">
        <v>6366</v>
      </c>
      <c r="D3917" s="190">
        <v>45536</v>
      </c>
      <c r="E3917" s="191">
        <v>45646</v>
      </c>
      <c r="F3917" s="132">
        <v>859.66</v>
      </c>
      <c r="G3917" s="193">
        <v>112120503040</v>
      </c>
      <c r="H3917" s="189" t="s">
        <v>6367</v>
      </c>
      <c r="I3917" s="189" t="s">
        <v>3600</v>
      </c>
      <c r="J3917" s="189" t="s">
        <v>397</v>
      </c>
      <c r="L3917" s="140" t="s">
        <v>755</v>
      </c>
      <c r="M3917" s="139" t="s">
        <v>398</v>
      </c>
    </row>
    <row r="3918" spans="1:13">
      <c r="A3918" s="189" t="s">
        <v>1808</v>
      </c>
      <c r="B3918" s="189"/>
      <c r="C3918" s="189" t="s">
        <v>6368</v>
      </c>
      <c r="D3918" s="190">
        <v>45536</v>
      </c>
      <c r="E3918" s="191">
        <v>45646</v>
      </c>
      <c r="F3918" s="132">
        <v>3243.74</v>
      </c>
      <c r="G3918" s="193">
        <v>112120503040</v>
      </c>
      <c r="H3918" s="189" t="s">
        <v>6369</v>
      </c>
      <c r="I3918" s="189" t="s">
        <v>2007</v>
      </c>
      <c r="J3918" s="189" t="s">
        <v>417</v>
      </c>
      <c r="L3918" s="140" t="s">
        <v>755</v>
      </c>
      <c r="M3918" s="139" t="s">
        <v>418</v>
      </c>
    </row>
    <row r="3919" spans="1:13">
      <c r="A3919" s="189" t="s">
        <v>1808</v>
      </c>
      <c r="B3919" s="189"/>
      <c r="C3919" s="189" t="s">
        <v>6370</v>
      </c>
      <c r="D3919" s="190">
        <v>45536</v>
      </c>
      <c r="E3919" s="191">
        <v>45646</v>
      </c>
      <c r="F3919" s="132">
        <v>3971.09</v>
      </c>
      <c r="G3919" s="193">
        <v>112120503040</v>
      </c>
      <c r="H3919" s="189" t="s">
        <v>6371</v>
      </c>
      <c r="I3919" s="189" t="s">
        <v>3597</v>
      </c>
      <c r="J3919" s="189" t="s">
        <v>385</v>
      </c>
      <c r="L3919" s="140" t="s">
        <v>755</v>
      </c>
      <c r="M3919" s="139" t="s">
        <v>386</v>
      </c>
    </row>
    <row r="3920" spans="1:13">
      <c r="A3920" s="189" t="s">
        <v>1808</v>
      </c>
      <c r="B3920" s="189"/>
      <c r="C3920" s="189" t="s">
        <v>6372</v>
      </c>
      <c r="D3920" s="190">
        <v>45536</v>
      </c>
      <c r="E3920" s="191">
        <v>45646</v>
      </c>
      <c r="F3920" s="132">
        <v>5243.32</v>
      </c>
      <c r="G3920" s="193">
        <v>112120503040</v>
      </c>
      <c r="H3920" s="189" t="s">
        <v>6373</v>
      </c>
      <c r="I3920" s="189" t="s">
        <v>1915</v>
      </c>
      <c r="J3920" s="189" t="s">
        <v>371</v>
      </c>
      <c r="L3920" s="140" t="s">
        <v>755</v>
      </c>
      <c r="M3920" s="139" t="s">
        <v>372</v>
      </c>
    </row>
    <row r="3921" spans="1:13">
      <c r="A3921" s="189" t="s">
        <v>1808</v>
      </c>
      <c r="B3921" s="189"/>
      <c r="C3921" s="189" t="s">
        <v>6374</v>
      </c>
      <c r="D3921" s="190">
        <v>45536</v>
      </c>
      <c r="E3921" s="191">
        <v>45646</v>
      </c>
      <c r="F3921" s="132">
        <v>1768.52</v>
      </c>
      <c r="G3921" s="193">
        <v>112120503040</v>
      </c>
      <c r="H3921" s="189" t="s">
        <v>6375</v>
      </c>
      <c r="I3921" s="189" t="s">
        <v>3590</v>
      </c>
      <c r="J3921" s="189" t="s">
        <v>247</v>
      </c>
      <c r="L3921" s="140" t="s">
        <v>755</v>
      </c>
      <c r="M3921" s="139" t="s">
        <v>248</v>
      </c>
    </row>
    <row r="3922" spans="1:13">
      <c r="A3922" s="189" t="s">
        <v>1808</v>
      </c>
      <c r="B3922" s="189"/>
      <c r="C3922" s="189" t="s">
        <v>6376</v>
      </c>
      <c r="D3922" s="190">
        <v>45536</v>
      </c>
      <c r="E3922" s="191">
        <v>45646</v>
      </c>
      <c r="F3922" s="132">
        <v>1768.53</v>
      </c>
      <c r="G3922" s="193">
        <v>112120503040</v>
      </c>
      <c r="H3922" s="189" t="s">
        <v>6377</v>
      </c>
      <c r="I3922" s="189" t="s">
        <v>3588</v>
      </c>
      <c r="J3922" s="189" t="s">
        <v>281</v>
      </c>
      <c r="L3922" s="140" t="s">
        <v>755</v>
      </c>
      <c r="M3922" s="139" t="s">
        <v>282</v>
      </c>
    </row>
    <row r="3923" spans="1:13">
      <c r="A3923" s="189" t="s">
        <v>1808</v>
      </c>
      <c r="B3923" s="189"/>
      <c r="C3923" s="189" t="s">
        <v>6378</v>
      </c>
      <c r="D3923" s="190">
        <v>45536</v>
      </c>
      <c r="E3923" s="191">
        <v>45646</v>
      </c>
      <c r="F3923" s="132">
        <v>1768.53</v>
      </c>
      <c r="G3923" s="193">
        <v>112120503040</v>
      </c>
      <c r="H3923" s="189" t="s">
        <v>6379</v>
      </c>
      <c r="I3923" s="189" t="s">
        <v>3586</v>
      </c>
      <c r="J3923" s="189" t="s">
        <v>4</v>
      </c>
      <c r="L3923" s="140" t="s">
        <v>755</v>
      </c>
      <c r="M3923" s="139" t="s">
        <v>5</v>
      </c>
    </row>
    <row r="3924" spans="1:13">
      <c r="A3924" s="189" t="s">
        <v>1808</v>
      </c>
      <c r="B3924" s="189"/>
      <c r="C3924" s="189" t="s">
        <v>6380</v>
      </c>
      <c r="D3924" s="190">
        <v>45536</v>
      </c>
      <c r="E3924" s="191">
        <v>45646</v>
      </c>
      <c r="F3924" s="132">
        <v>2130.0300000000002</v>
      </c>
      <c r="G3924" s="193">
        <v>112120503040</v>
      </c>
      <c r="H3924" s="189" t="s">
        <v>6381</v>
      </c>
      <c r="I3924" s="189" t="s">
        <v>3611</v>
      </c>
      <c r="J3924" s="189" t="s">
        <v>279</v>
      </c>
      <c r="L3924" s="140" t="s">
        <v>755</v>
      </c>
      <c r="M3924" s="139" t="s">
        <v>280</v>
      </c>
    </row>
    <row r="3925" spans="1:13">
      <c r="A3925" s="189" t="s">
        <v>1808</v>
      </c>
      <c r="B3925" s="189"/>
      <c r="C3925" s="189" t="s">
        <v>6382</v>
      </c>
      <c r="D3925" s="190">
        <v>45536</v>
      </c>
      <c r="E3925" s="191">
        <v>45646</v>
      </c>
      <c r="F3925" s="132">
        <v>2098.0700000000002</v>
      </c>
      <c r="G3925" s="193">
        <v>112120503040</v>
      </c>
      <c r="H3925" s="189" t="s">
        <v>6383</v>
      </c>
      <c r="I3925" s="189" t="s">
        <v>3584</v>
      </c>
      <c r="J3925" s="189" t="s">
        <v>215</v>
      </c>
      <c r="L3925" s="140" t="s">
        <v>755</v>
      </c>
      <c r="M3925" s="139" t="s">
        <v>216</v>
      </c>
    </row>
    <row r="3926" spans="1:13">
      <c r="A3926" s="189" t="s">
        <v>1808</v>
      </c>
      <c r="B3926" s="189"/>
      <c r="C3926" s="189" t="s">
        <v>6384</v>
      </c>
      <c r="D3926" s="190">
        <v>45536</v>
      </c>
      <c r="E3926" s="191">
        <v>45646</v>
      </c>
      <c r="F3926" s="132">
        <v>2351.1</v>
      </c>
      <c r="G3926" s="193">
        <v>112120503040</v>
      </c>
      <c r="H3926" s="189" t="s">
        <v>6385</v>
      </c>
      <c r="I3926" s="189" t="s">
        <v>3582</v>
      </c>
      <c r="J3926" s="189" t="s">
        <v>277</v>
      </c>
      <c r="L3926" s="140" t="s">
        <v>755</v>
      </c>
      <c r="M3926" s="139" t="s">
        <v>278</v>
      </c>
    </row>
    <row r="3927" spans="1:13">
      <c r="A3927" s="189" t="s">
        <v>1808</v>
      </c>
      <c r="B3927" s="189"/>
      <c r="C3927" s="189" t="s">
        <v>6386</v>
      </c>
      <c r="D3927" s="190">
        <v>45536</v>
      </c>
      <c r="E3927" s="191">
        <v>45646</v>
      </c>
      <c r="F3927" s="132">
        <v>2130.02</v>
      </c>
      <c r="G3927" s="193">
        <v>112120503040</v>
      </c>
      <c r="H3927" s="189" t="s">
        <v>6387</v>
      </c>
      <c r="I3927" s="189" t="s">
        <v>3580</v>
      </c>
      <c r="J3927" s="189" t="s">
        <v>239</v>
      </c>
      <c r="L3927" s="140" t="s">
        <v>755</v>
      </c>
      <c r="M3927" s="139" t="s">
        <v>240</v>
      </c>
    </row>
    <row r="3928" spans="1:13">
      <c r="A3928" s="189" t="s">
        <v>1808</v>
      </c>
      <c r="B3928" s="189"/>
      <c r="C3928" s="189" t="s">
        <v>6388</v>
      </c>
      <c r="D3928" s="190">
        <v>45536</v>
      </c>
      <c r="E3928" s="191">
        <v>45646</v>
      </c>
      <c r="F3928" s="132">
        <v>2395.6</v>
      </c>
      <c r="G3928" s="193">
        <v>112120503040</v>
      </c>
      <c r="H3928" s="189" t="s">
        <v>6389</v>
      </c>
      <c r="I3928" s="189" t="s">
        <v>3578</v>
      </c>
      <c r="J3928" s="189" t="s">
        <v>275</v>
      </c>
      <c r="L3928" s="140" t="s">
        <v>755</v>
      </c>
      <c r="M3928" s="139" t="s">
        <v>276</v>
      </c>
    </row>
    <row r="3929" spans="1:13">
      <c r="A3929" s="189" t="s">
        <v>1808</v>
      </c>
      <c r="B3929" s="189"/>
      <c r="C3929" s="189" t="s">
        <v>6390</v>
      </c>
      <c r="D3929" s="190">
        <v>45536</v>
      </c>
      <c r="E3929" s="191">
        <v>45646</v>
      </c>
      <c r="F3929" s="132">
        <v>2130.02</v>
      </c>
      <c r="G3929" s="193">
        <v>112120503040</v>
      </c>
      <c r="H3929" s="189" t="s">
        <v>6391</v>
      </c>
      <c r="I3929" s="189" t="s">
        <v>3576</v>
      </c>
      <c r="J3929" s="189" t="s">
        <v>221</v>
      </c>
      <c r="L3929" s="140" t="s">
        <v>755</v>
      </c>
      <c r="M3929" s="139" t="s">
        <v>222</v>
      </c>
    </row>
    <row r="3930" spans="1:13">
      <c r="A3930" s="189" t="s">
        <v>1808</v>
      </c>
      <c r="B3930" s="189"/>
      <c r="C3930" s="189" t="s">
        <v>6392</v>
      </c>
      <c r="D3930" s="190">
        <v>45536</v>
      </c>
      <c r="E3930" s="191">
        <v>45646</v>
      </c>
      <c r="F3930" s="132">
        <v>2130.0300000000002</v>
      </c>
      <c r="G3930" s="193">
        <v>112120503040</v>
      </c>
      <c r="H3930" s="189" t="s">
        <v>6393</v>
      </c>
      <c r="I3930" s="189" t="s">
        <v>3574</v>
      </c>
      <c r="J3930" s="189" t="s">
        <v>253</v>
      </c>
      <c r="L3930" s="140" t="s">
        <v>755</v>
      </c>
      <c r="M3930" s="139" t="s">
        <v>254</v>
      </c>
    </row>
    <row r="3931" spans="1:13">
      <c r="A3931" s="189" t="s">
        <v>1808</v>
      </c>
      <c r="B3931" s="189"/>
      <c r="C3931" s="189" t="s">
        <v>6394</v>
      </c>
      <c r="D3931" s="190">
        <v>45536</v>
      </c>
      <c r="E3931" s="191">
        <v>45646</v>
      </c>
      <c r="F3931" s="132">
        <v>2130.02</v>
      </c>
      <c r="G3931" s="193">
        <v>112120503040</v>
      </c>
      <c r="H3931" s="189" t="s">
        <v>6395</v>
      </c>
      <c r="I3931" s="189" t="s">
        <v>3572</v>
      </c>
      <c r="J3931" s="189" t="s">
        <v>217</v>
      </c>
      <c r="L3931" s="140" t="s">
        <v>755</v>
      </c>
      <c r="M3931" s="139" t="s">
        <v>218</v>
      </c>
    </row>
    <row r="3932" spans="1:13">
      <c r="A3932" s="189" t="s">
        <v>1808</v>
      </c>
      <c r="B3932" s="189"/>
      <c r="C3932" s="189" t="s">
        <v>6396</v>
      </c>
      <c r="D3932" s="190">
        <v>45536</v>
      </c>
      <c r="E3932" s="191">
        <v>45646</v>
      </c>
      <c r="F3932" s="132">
        <v>2130.0300000000002</v>
      </c>
      <c r="G3932" s="193">
        <v>112120503040</v>
      </c>
      <c r="H3932" s="189" t="s">
        <v>6397</v>
      </c>
      <c r="I3932" s="189" t="s">
        <v>3570</v>
      </c>
      <c r="J3932" s="189" t="s">
        <v>273</v>
      </c>
      <c r="L3932" s="140" t="s">
        <v>755</v>
      </c>
      <c r="M3932" s="139" t="s">
        <v>274</v>
      </c>
    </row>
    <row r="3933" spans="1:13">
      <c r="A3933" s="189" t="s">
        <v>1808</v>
      </c>
      <c r="B3933" s="189"/>
      <c r="C3933" s="189" t="s">
        <v>6398</v>
      </c>
      <c r="D3933" s="190">
        <v>45536</v>
      </c>
      <c r="E3933" s="191">
        <v>45646</v>
      </c>
      <c r="F3933" s="132">
        <v>2130.02</v>
      </c>
      <c r="G3933" s="193">
        <v>112120503040</v>
      </c>
      <c r="H3933" s="189" t="s">
        <v>6399</v>
      </c>
      <c r="I3933" s="189" t="s">
        <v>3545</v>
      </c>
      <c r="J3933" s="189" t="s">
        <v>235</v>
      </c>
      <c r="L3933" s="140" t="s">
        <v>755</v>
      </c>
      <c r="M3933" s="139" t="s">
        <v>236</v>
      </c>
    </row>
    <row r="3934" spans="1:13">
      <c r="A3934" s="189" t="s">
        <v>1808</v>
      </c>
      <c r="B3934" s="189"/>
      <c r="C3934" s="189" t="s">
        <v>6400</v>
      </c>
      <c r="D3934" s="190">
        <v>45536</v>
      </c>
      <c r="E3934" s="191">
        <v>45646</v>
      </c>
      <c r="F3934" s="132">
        <v>2130.0300000000002</v>
      </c>
      <c r="G3934" s="193">
        <v>112120503040</v>
      </c>
      <c r="H3934" s="189" t="s">
        <v>6401</v>
      </c>
      <c r="I3934" s="189" t="s">
        <v>3567</v>
      </c>
      <c r="J3934" s="189" t="s">
        <v>209</v>
      </c>
      <c r="L3934" s="140" t="s">
        <v>755</v>
      </c>
      <c r="M3934" s="139" t="s">
        <v>210</v>
      </c>
    </row>
    <row r="3935" spans="1:13">
      <c r="A3935" s="189" t="s">
        <v>1808</v>
      </c>
      <c r="B3935" s="189"/>
      <c r="C3935" s="189" t="s">
        <v>6402</v>
      </c>
      <c r="D3935" s="190">
        <v>45536</v>
      </c>
      <c r="E3935" s="191">
        <v>45646</v>
      </c>
      <c r="F3935" s="132">
        <v>2351.1</v>
      </c>
      <c r="G3935" s="193">
        <v>112120503040</v>
      </c>
      <c r="H3935" s="189" t="s">
        <v>6403</v>
      </c>
      <c r="I3935" s="189" t="s">
        <v>3565</v>
      </c>
      <c r="J3935" s="189" t="s">
        <v>271</v>
      </c>
      <c r="L3935" s="140" t="s">
        <v>755</v>
      </c>
      <c r="M3935" s="139" t="s">
        <v>272</v>
      </c>
    </row>
    <row r="3936" spans="1:13">
      <c r="A3936" s="189" t="s">
        <v>1808</v>
      </c>
      <c r="B3936" s="189"/>
      <c r="C3936" s="189" t="s">
        <v>6404</v>
      </c>
      <c r="D3936" s="190">
        <v>45536</v>
      </c>
      <c r="E3936" s="191">
        <v>45646</v>
      </c>
      <c r="F3936" s="132">
        <v>2128.2199999999998</v>
      </c>
      <c r="G3936" s="193">
        <v>112120503040</v>
      </c>
      <c r="H3936" s="189" t="s">
        <v>6405</v>
      </c>
      <c r="I3936" s="189" t="s">
        <v>3609</v>
      </c>
      <c r="J3936" s="189" t="s">
        <v>205</v>
      </c>
      <c r="L3936" s="140" t="s">
        <v>755</v>
      </c>
      <c r="M3936" s="139" t="s">
        <v>206</v>
      </c>
    </row>
    <row r="3937" spans="1:13">
      <c r="A3937" s="189" t="s">
        <v>1808</v>
      </c>
      <c r="B3937" s="189"/>
      <c r="C3937" s="189" t="s">
        <v>6406</v>
      </c>
      <c r="D3937" s="190">
        <v>45536</v>
      </c>
      <c r="E3937" s="191">
        <v>45646</v>
      </c>
      <c r="F3937" s="132">
        <v>2130.02</v>
      </c>
      <c r="G3937" s="193">
        <v>112120503040</v>
      </c>
      <c r="H3937" s="189" t="s">
        <v>6407</v>
      </c>
      <c r="I3937" s="189" t="s">
        <v>3563</v>
      </c>
      <c r="J3937" s="189" t="s">
        <v>257</v>
      </c>
      <c r="L3937" s="140" t="s">
        <v>755</v>
      </c>
      <c r="M3937" s="139" t="s">
        <v>258</v>
      </c>
    </row>
    <row r="3938" spans="1:13">
      <c r="A3938" s="189" t="s">
        <v>1808</v>
      </c>
      <c r="B3938" s="189"/>
      <c r="C3938" s="189" t="s">
        <v>6408</v>
      </c>
      <c r="D3938" s="190">
        <v>45536</v>
      </c>
      <c r="E3938" s="191">
        <v>45646</v>
      </c>
      <c r="F3938" s="132">
        <v>2130.0300000000002</v>
      </c>
      <c r="G3938" s="193">
        <v>112120503040</v>
      </c>
      <c r="H3938" s="189" t="s">
        <v>6409</v>
      </c>
      <c r="I3938" s="189" t="s">
        <v>3561</v>
      </c>
      <c r="J3938" s="189" t="s">
        <v>269</v>
      </c>
      <c r="L3938" s="140" t="s">
        <v>755</v>
      </c>
      <c r="M3938" s="139" t="s">
        <v>270</v>
      </c>
    </row>
    <row r="3939" spans="1:13">
      <c r="A3939" s="189" t="s">
        <v>1808</v>
      </c>
      <c r="B3939" s="189"/>
      <c r="C3939" s="189" t="s">
        <v>6410</v>
      </c>
      <c r="D3939" s="190">
        <v>45536</v>
      </c>
      <c r="E3939" s="191">
        <v>45646</v>
      </c>
      <c r="F3939" s="132">
        <v>2130.02</v>
      </c>
      <c r="G3939" s="193">
        <v>112120503040</v>
      </c>
      <c r="H3939" s="189" t="s">
        <v>6411</v>
      </c>
      <c r="I3939" s="189" t="s">
        <v>3559</v>
      </c>
      <c r="J3939" s="189" t="s">
        <v>267</v>
      </c>
      <c r="L3939" s="140" t="s">
        <v>755</v>
      </c>
      <c r="M3939" s="139" t="s">
        <v>268</v>
      </c>
    </row>
    <row r="3940" spans="1:13">
      <c r="A3940" s="189" t="s">
        <v>1808</v>
      </c>
      <c r="B3940" s="189"/>
      <c r="C3940" s="189" t="s">
        <v>6412</v>
      </c>
      <c r="D3940" s="190">
        <v>45536</v>
      </c>
      <c r="E3940" s="191">
        <v>45646</v>
      </c>
      <c r="F3940" s="132">
        <v>2130.0300000000002</v>
      </c>
      <c r="G3940" s="193">
        <v>112120503040</v>
      </c>
      <c r="H3940" s="189" t="s">
        <v>6413</v>
      </c>
      <c r="I3940" s="189" t="s">
        <v>3557</v>
      </c>
      <c r="J3940" s="189" t="s">
        <v>213</v>
      </c>
      <c r="L3940" s="140" t="s">
        <v>755</v>
      </c>
      <c r="M3940" s="139" t="s">
        <v>214</v>
      </c>
    </row>
    <row r="3941" spans="1:13">
      <c r="A3941" s="189" t="s">
        <v>1808</v>
      </c>
      <c r="B3941" s="189"/>
      <c r="C3941" s="189" t="s">
        <v>6414</v>
      </c>
      <c r="D3941" s="190">
        <v>45536</v>
      </c>
      <c r="E3941" s="191">
        <v>45646</v>
      </c>
      <c r="F3941" s="132">
        <v>2130.02</v>
      </c>
      <c r="G3941" s="193">
        <v>112120503040</v>
      </c>
      <c r="H3941" s="189" t="s">
        <v>6415</v>
      </c>
      <c r="I3941" s="189" t="s">
        <v>3555</v>
      </c>
      <c r="J3941" s="189" t="s">
        <v>251</v>
      </c>
      <c r="L3941" s="140" t="s">
        <v>755</v>
      </c>
      <c r="M3941" s="139" t="s">
        <v>252</v>
      </c>
    </row>
    <row r="3942" spans="1:13">
      <c r="A3942" s="189" t="s">
        <v>1808</v>
      </c>
      <c r="B3942" s="189"/>
      <c r="C3942" s="189" t="s">
        <v>6416</v>
      </c>
      <c r="D3942" s="190">
        <v>45536</v>
      </c>
      <c r="E3942" s="191">
        <v>45646</v>
      </c>
      <c r="F3942" s="132">
        <v>2130.0300000000002</v>
      </c>
      <c r="G3942" s="193">
        <v>112120503040</v>
      </c>
      <c r="H3942" s="189" t="s">
        <v>6417</v>
      </c>
      <c r="I3942" s="189" t="s">
        <v>3553</v>
      </c>
      <c r="J3942" s="189" t="s">
        <v>265</v>
      </c>
      <c r="L3942" s="140" t="s">
        <v>755</v>
      </c>
      <c r="M3942" s="139" t="s">
        <v>266</v>
      </c>
    </row>
    <row r="3943" spans="1:13">
      <c r="A3943" s="189" t="s">
        <v>1808</v>
      </c>
      <c r="B3943" s="189"/>
      <c r="C3943" s="189" t="s">
        <v>6418</v>
      </c>
      <c r="D3943" s="190">
        <v>45536</v>
      </c>
      <c r="E3943" s="191">
        <v>45646</v>
      </c>
      <c r="F3943" s="132">
        <v>2130.02</v>
      </c>
      <c r="G3943" s="193">
        <v>112120503040</v>
      </c>
      <c r="H3943" s="189" t="s">
        <v>6419</v>
      </c>
      <c r="I3943" s="189" t="s">
        <v>3551</v>
      </c>
      <c r="J3943" s="189" t="s">
        <v>249</v>
      </c>
      <c r="L3943" s="140" t="s">
        <v>755</v>
      </c>
      <c r="M3943" s="139" t="s">
        <v>250</v>
      </c>
    </row>
    <row r="3944" spans="1:13">
      <c r="A3944" s="189" t="s">
        <v>1808</v>
      </c>
      <c r="B3944" s="189"/>
      <c r="C3944" s="189" t="s">
        <v>6420</v>
      </c>
      <c r="D3944" s="190">
        <v>45536</v>
      </c>
      <c r="E3944" s="191">
        <v>45646</v>
      </c>
      <c r="F3944" s="132">
        <v>2130.0300000000002</v>
      </c>
      <c r="G3944" s="193">
        <v>112120503040</v>
      </c>
      <c r="H3944" s="189" t="s">
        <v>6421</v>
      </c>
      <c r="I3944" s="189" t="s">
        <v>3549</v>
      </c>
      <c r="J3944" s="189" t="s">
        <v>225</v>
      </c>
      <c r="L3944" s="140" t="s">
        <v>755</v>
      </c>
      <c r="M3944" s="139" t="s">
        <v>226</v>
      </c>
    </row>
    <row r="3945" spans="1:13">
      <c r="A3945" s="189" t="s">
        <v>1808</v>
      </c>
      <c r="B3945" s="189"/>
      <c r="C3945" s="189" t="s">
        <v>6422</v>
      </c>
      <c r="D3945" s="190">
        <v>45536</v>
      </c>
      <c r="E3945" s="191">
        <v>45646</v>
      </c>
      <c r="F3945" s="132">
        <v>2034.1</v>
      </c>
      <c r="G3945" s="193">
        <v>112120503040</v>
      </c>
      <c r="H3945" s="189" t="s">
        <v>6423</v>
      </c>
      <c r="I3945" s="189" t="s">
        <v>3592</v>
      </c>
      <c r="J3945" s="189" t="s">
        <v>2</v>
      </c>
      <c r="L3945" s="140" t="s">
        <v>755</v>
      </c>
      <c r="M3945" s="139" t="s">
        <v>3</v>
      </c>
    </row>
    <row r="3946" spans="1:13">
      <c r="A3946" s="189" t="s">
        <v>1808</v>
      </c>
      <c r="B3946" s="189"/>
      <c r="C3946" s="189" t="s">
        <v>6424</v>
      </c>
      <c r="D3946" s="190">
        <v>45536</v>
      </c>
      <c r="E3946" s="191">
        <v>45646</v>
      </c>
      <c r="F3946" s="132">
        <v>3234.84</v>
      </c>
      <c r="G3946" s="193">
        <v>112120503040</v>
      </c>
      <c r="H3946" s="189" t="s">
        <v>6425</v>
      </c>
      <c r="I3946" s="189" t="s">
        <v>3594</v>
      </c>
      <c r="J3946" s="189" t="s">
        <v>369</v>
      </c>
      <c r="L3946" s="140" t="s">
        <v>755</v>
      </c>
      <c r="M3946" s="139" t="s">
        <v>370</v>
      </c>
    </row>
    <row r="3947" spans="1:13">
      <c r="A3947" s="189" t="s">
        <v>1808</v>
      </c>
      <c r="B3947" s="189"/>
      <c r="C3947" s="189" t="s">
        <v>6426</v>
      </c>
      <c r="D3947" s="190">
        <v>45536</v>
      </c>
      <c r="E3947" s="191">
        <v>45646</v>
      </c>
      <c r="F3947" s="132">
        <v>991.58</v>
      </c>
      <c r="G3947" s="193">
        <v>112120503040</v>
      </c>
      <c r="H3947" s="189" t="s">
        <v>6427</v>
      </c>
      <c r="I3947" s="189" t="s">
        <v>3334</v>
      </c>
      <c r="J3947" s="189" t="s">
        <v>109</v>
      </c>
      <c r="L3947" s="140" t="s">
        <v>755</v>
      </c>
      <c r="M3947" s="139" t="s">
        <v>110</v>
      </c>
    </row>
    <row r="3948" spans="1:13">
      <c r="A3948" s="189" t="s">
        <v>1808</v>
      </c>
      <c r="B3948" s="189"/>
      <c r="C3948" s="189" t="s">
        <v>6428</v>
      </c>
      <c r="D3948" s="190">
        <v>45536</v>
      </c>
      <c r="E3948" s="191">
        <v>45646</v>
      </c>
      <c r="F3948" s="132">
        <v>10509.69</v>
      </c>
      <c r="G3948" s="193">
        <v>112120503040</v>
      </c>
      <c r="H3948" s="189" t="s">
        <v>6429</v>
      </c>
      <c r="I3948" s="189" t="s">
        <v>3246</v>
      </c>
      <c r="J3948" s="189" t="s">
        <v>87</v>
      </c>
      <c r="L3948" s="140" t="s">
        <v>755</v>
      </c>
      <c r="M3948" s="139" t="s">
        <v>88</v>
      </c>
    </row>
    <row r="3949" spans="1:13">
      <c r="A3949" s="189" t="s">
        <v>1808</v>
      </c>
      <c r="B3949" s="189"/>
      <c r="C3949" s="189" t="s">
        <v>6430</v>
      </c>
      <c r="D3949" s="190">
        <v>45536</v>
      </c>
      <c r="E3949" s="191">
        <v>45646</v>
      </c>
      <c r="F3949" s="132">
        <v>905.27</v>
      </c>
      <c r="G3949" s="193">
        <v>112120503040</v>
      </c>
      <c r="H3949" s="189" t="s">
        <v>6431</v>
      </c>
      <c r="I3949" s="189" t="s">
        <v>3304</v>
      </c>
      <c r="J3949" s="189" t="s">
        <v>157</v>
      </c>
      <c r="L3949" s="140" t="s">
        <v>755</v>
      </c>
      <c r="M3949" s="139" t="s">
        <v>158</v>
      </c>
    </row>
    <row r="3950" spans="1:13">
      <c r="A3950" s="189" t="s">
        <v>1808</v>
      </c>
      <c r="B3950" s="189"/>
      <c r="C3950" s="189" t="s">
        <v>6432</v>
      </c>
      <c r="D3950" s="190">
        <v>45536</v>
      </c>
      <c r="E3950" s="191">
        <v>45646</v>
      </c>
      <c r="F3950" s="132">
        <v>11191.83</v>
      </c>
      <c r="G3950" s="193">
        <v>112120503040</v>
      </c>
      <c r="H3950" s="189" t="s">
        <v>6433</v>
      </c>
      <c r="I3950" s="189" t="s">
        <v>3248</v>
      </c>
      <c r="J3950" s="189" t="s">
        <v>83</v>
      </c>
      <c r="L3950" s="140" t="s">
        <v>755</v>
      </c>
      <c r="M3950" s="139" t="s">
        <v>84</v>
      </c>
    </row>
    <row r="3951" spans="1:13">
      <c r="A3951" s="189" t="s">
        <v>1808</v>
      </c>
      <c r="B3951" s="189"/>
      <c r="C3951" s="189" t="s">
        <v>6434</v>
      </c>
      <c r="D3951" s="190">
        <v>45536</v>
      </c>
      <c r="E3951" s="191">
        <v>45646</v>
      </c>
      <c r="F3951" s="132">
        <v>970.95</v>
      </c>
      <c r="G3951" s="193">
        <v>112120503040</v>
      </c>
      <c r="H3951" s="189" t="s">
        <v>6435</v>
      </c>
      <c r="I3951" s="189" t="s">
        <v>3332</v>
      </c>
      <c r="J3951" s="189" t="s">
        <v>10</v>
      </c>
      <c r="L3951" s="140" t="s">
        <v>755</v>
      </c>
      <c r="M3951" s="139" t="s">
        <v>11</v>
      </c>
    </row>
    <row r="3952" spans="1:13">
      <c r="A3952" s="189" t="s">
        <v>1808</v>
      </c>
      <c r="B3952" s="189"/>
      <c r="C3952" s="189" t="s">
        <v>6436</v>
      </c>
      <c r="D3952" s="190">
        <v>45536</v>
      </c>
      <c r="E3952" s="191">
        <v>45646</v>
      </c>
      <c r="F3952" s="132">
        <v>30432.799999999999</v>
      </c>
      <c r="G3952" s="193">
        <v>112120503040</v>
      </c>
      <c r="H3952" s="189" t="s">
        <v>6437</v>
      </c>
      <c r="I3952" s="189" t="s">
        <v>1862</v>
      </c>
      <c r="J3952" s="189" t="s">
        <v>34</v>
      </c>
      <c r="L3952" s="140" t="s">
        <v>755</v>
      </c>
      <c r="M3952" s="139" t="s">
        <v>35</v>
      </c>
    </row>
    <row r="3953" spans="1:13">
      <c r="A3953" s="189" t="s">
        <v>1808</v>
      </c>
      <c r="B3953" s="189"/>
      <c r="C3953" s="189" t="s">
        <v>6438</v>
      </c>
      <c r="D3953" s="190">
        <v>45536</v>
      </c>
      <c r="E3953" s="191">
        <v>45646</v>
      </c>
      <c r="F3953" s="132">
        <v>862.12</v>
      </c>
      <c r="G3953" s="193">
        <v>112120503040</v>
      </c>
      <c r="H3953" s="189" t="s">
        <v>6439</v>
      </c>
      <c r="I3953" s="189" t="s">
        <v>3330</v>
      </c>
      <c r="J3953" s="189" t="s">
        <v>141</v>
      </c>
      <c r="L3953" s="140" t="s">
        <v>755</v>
      </c>
      <c r="M3953" s="139" t="s">
        <v>142</v>
      </c>
    </row>
    <row r="3954" spans="1:13">
      <c r="A3954" s="189" t="s">
        <v>1808</v>
      </c>
      <c r="B3954" s="189"/>
      <c r="C3954" s="189" t="s">
        <v>6440</v>
      </c>
      <c r="D3954" s="190">
        <v>45536</v>
      </c>
      <c r="E3954" s="191">
        <v>45646</v>
      </c>
      <c r="F3954" s="132">
        <v>862.12</v>
      </c>
      <c r="G3954" s="193">
        <v>112120503040</v>
      </c>
      <c r="H3954" s="189" t="s">
        <v>6441</v>
      </c>
      <c r="I3954" s="189" t="s">
        <v>3328</v>
      </c>
      <c r="J3954" s="189" t="s">
        <v>145</v>
      </c>
      <c r="L3954" s="140" t="s">
        <v>755</v>
      </c>
      <c r="M3954" s="139" t="s">
        <v>146</v>
      </c>
    </row>
    <row r="3955" spans="1:13">
      <c r="A3955" s="189" t="s">
        <v>1808</v>
      </c>
      <c r="B3955" s="189"/>
      <c r="C3955" s="189" t="s">
        <v>6442</v>
      </c>
      <c r="D3955" s="190">
        <v>45536</v>
      </c>
      <c r="E3955" s="191">
        <v>45646</v>
      </c>
      <c r="F3955" s="132">
        <v>905.27</v>
      </c>
      <c r="G3955" s="193">
        <v>112120503040</v>
      </c>
      <c r="H3955" s="189" t="s">
        <v>6443</v>
      </c>
      <c r="I3955" s="189" t="s">
        <v>3326</v>
      </c>
      <c r="J3955" s="189" t="s">
        <v>135</v>
      </c>
      <c r="L3955" s="140" t="s">
        <v>755</v>
      </c>
      <c r="M3955" s="139" t="s">
        <v>136</v>
      </c>
    </row>
    <row r="3956" spans="1:13">
      <c r="A3956" s="189" t="s">
        <v>1808</v>
      </c>
      <c r="B3956" s="189"/>
      <c r="C3956" s="189" t="s">
        <v>6444</v>
      </c>
      <c r="D3956" s="190">
        <v>45536</v>
      </c>
      <c r="E3956" s="191">
        <v>45646</v>
      </c>
      <c r="F3956" s="132">
        <v>991.58</v>
      </c>
      <c r="G3956" s="193">
        <v>112120503040</v>
      </c>
      <c r="H3956" s="189" t="s">
        <v>6445</v>
      </c>
      <c r="I3956" s="189" t="s">
        <v>3225</v>
      </c>
      <c r="J3956" s="189" t="s">
        <v>71</v>
      </c>
      <c r="L3956" s="140" t="s">
        <v>755</v>
      </c>
      <c r="M3956" s="139" t="s">
        <v>72</v>
      </c>
    </row>
    <row r="3957" spans="1:13">
      <c r="A3957" s="189" t="s">
        <v>1808</v>
      </c>
      <c r="B3957" s="189"/>
      <c r="C3957" s="189" t="s">
        <v>6446</v>
      </c>
      <c r="D3957" s="190">
        <v>45536</v>
      </c>
      <c r="E3957" s="191">
        <v>45646</v>
      </c>
      <c r="F3957" s="132">
        <v>1379.95</v>
      </c>
      <c r="G3957" s="193">
        <v>112120503040</v>
      </c>
      <c r="H3957" s="189" t="s">
        <v>6447</v>
      </c>
      <c r="I3957" s="189" t="s">
        <v>3306</v>
      </c>
      <c r="J3957" s="189" t="s">
        <v>147</v>
      </c>
      <c r="L3957" s="140" t="s">
        <v>755</v>
      </c>
      <c r="M3957" s="139" t="s">
        <v>148</v>
      </c>
    </row>
    <row r="3958" spans="1:13">
      <c r="A3958" s="189" t="s">
        <v>1808</v>
      </c>
      <c r="B3958" s="189"/>
      <c r="C3958" s="189" t="s">
        <v>6448</v>
      </c>
      <c r="D3958" s="190">
        <v>45536</v>
      </c>
      <c r="E3958" s="191">
        <v>45646</v>
      </c>
      <c r="F3958" s="132">
        <v>1250.5</v>
      </c>
      <c r="G3958" s="193">
        <v>112120503040</v>
      </c>
      <c r="H3958" s="189" t="s">
        <v>6449</v>
      </c>
      <c r="I3958" s="189" t="s">
        <v>3234</v>
      </c>
      <c r="J3958" s="189" t="s">
        <v>89</v>
      </c>
      <c r="L3958" s="140" t="s">
        <v>755</v>
      </c>
      <c r="M3958" s="139" t="s">
        <v>90</v>
      </c>
    </row>
    <row r="3959" spans="1:13">
      <c r="A3959" s="189" t="s">
        <v>1808</v>
      </c>
      <c r="B3959" s="189"/>
      <c r="C3959" s="189" t="s">
        <v>6450</v>
      </c>
      <c r="D3959" s="190">
        <v>45536</v>
      </c>
      <c r="E3959" s="191">
        <v>45646</v>
      </c>
      <c r="F3959" s="132">
        <v>862.12</v>
      </c>
      <c r="G3959" s="193">
        <v>112120503040</v>
      </c>
      <c r="H3959" s="189" t="s">
        <v>6451</v>
      </c>
      <c r="I3959" s="189" t="s">
        <v>3322</v>
      </c>
      <c r="J3959" s="189" t="s">
        <v>159</v>
      </c>
      <c r="L3959" s="140" t="s">
        <v>755</v>
      </c>
      <c r="M3959" s="139" t="s">
        <v>160</v>
      </c>
    </row>
    <row r="3960" spans="1:13">
      <c r="A3960" s="189" t="s">
        <v>1808</v>
      </c>
      <c r="B3960" s="189"/>
      <c r="C3960" s="189" t="s">
        <v>6452</v>
      </c>
      <c r="D3960" s="190">
        <v>45536</v>
      </c>
      <c r="E3960" s="191">
        <v>45646</v>
      </c>
      <c r="F3960" s="132">
        <v>862.12</v>
      </c>
      <c r="G3960" s="193">
        <v>112120503040</v>
      </c>
      <c r="H3960" s="189" t="s">
        <v>6453</v>
      </c>
      <c r="I3960" s="189" t="s">
        <v>3318</v>
      </c>
      <c r="J3960" s="189" t="s">
        <v>99</v>
      </c>
      <c r="L3960" s="140" t="s">
        <v>755</v>
      </c>
      <c r="M3960" s="139" t="s">
        <v>100</v>
      </c>
    </row>
    <row r="3961" spans="1:13">
      <c r="A3961" s="189" t="s">
        <v>1808</v>
      </c>
      <c r="B3961" s="189"/>
      <c r="C3961" s="189" t="s">
        <v>6454</v>
      </c>
      <c r="D3961" s="190">
        <v>45536</v>
      </c>
      <c r="E3961" s="191">
        <v>45646</v>
      </c>
      <c r="F3961" s="132">
        <v>5537.79</v>
      </c>
      <c r="G3961" s="193">
        <v>112120503040</v>
      </c>
      <c r="H3961" s="189" t="s">
        <v>6455</v>
      </c>
      <c r="I3961" s="189" t="s">
        <v>3250</v>
      </c>
      <c r="J3961" s="189" t="s">
        <v>91</v>
      </c>
      <c r="L3961" s="140" t="s">
        <v>755</v>
      </c>
      <c r="M3961" s="139" t="s">
        <v>92</v>
      </c>
    </row>
    <row r="3962" spans="1:13">
      <c r="A3962" s="189" t="s">
        <v>1808</v>
      </c>
      <c r="B3962" s="189"/>
      <c r="C3962" s="189" t="s">
        <v>6456</v>
      </c>
      <c r="D3962" s="190">
        <v>45536</v>
      </c>
      <c r="E3962" s="191">
        <v>45646</v>
      </c>
      <c r="F3962" s="132">
        <v>862.12</v>
      </c>
      <c r="G3962" s="193">
        <v>112120503040</v>
      </c>
      <c r="H3962" s="189" t="s">
        <v>6457</v>
      </c>
      <c r="I3962" s="189" t="s">
        <v>3314</v>
      </c>
      <c r="J3962" s="189" t="s">
        <v>153</v>
      </c>
      <c r="L3962" s="140" t="s">
        <v>755</v>
      </c>
      <c r="M3962" s="139" t="s">
        <v>154</v>
      </c>
    </row>
    <row r="3963" spans="1:13">
      <c r="A3963" s="189" t="s">
        <v>1808</v>
      </c>
      <c r="B3963" s="189"/>
      <c r="C3963" s="189" t="s">
        <v>6458</v>
      </c>
      <c r="D3963" s="190">
        <v>45536</v>
      </c>
      <c r="E3963" s="191">
        <v>45646</v>
      </c>
      <c r="F3963" s="132">
        <v>905.27</v>
      </c>
      <c r="G3963" s="193">
        <v>112120503040</v>
      </c>
      <c r="H3963" s="189" t="s">
        <v>6459</v>
      </c>
      <c r="I3963" s="189" t="s">
        <v>3232</v>
      </c>
      <c r="J3963" s="189" t="s">
        <v>75</v>
      </c>
      <c r="L3963" s="140" t="s">
        <v>755</v>
      </c>
      <c r="M3963" s="139" t="s">
        <v>76</v>
      </c>
    </row>
    <row r="3964" spans="1:13">
      <c r="A3964" s="189" t="s">
        <v>1808</v>
      </c>
      <c r="B3964" s="189"/>
      <c r="C3964" s="189" t="s">
        <v>6460</v>
      </c>
      <c r="D3964" s="190">
        <v>45536</v>
      </c>
      <c r="E3964" s="191">
        <v>45646</v>
      </c>
      <c r="F3964" s="132">
        <v>1121.04</v>
      </c>
      <c r="G3964" s="193">
        <v>112120503040</v>
      </c>
      <c r="H3964" s="189" t="s">
        <v>6461</v>
      </c>
      <c r="I3964" s="189" t="s">
        <v>3296</v>
      </c>
      <c r="J3964" s="189" t="s">
        <v>143</v>
      </c>
      <c r="L3964" s="140" t="s">
        <v>755</v>
      </c>
      <c r="M3964" s="139" t="s">
        <v>144</v>
      </c>
    </row>
    <row r="3965" spans="1:13">
      <c r="A3965" s="189" t="s">
        <v>1808</v>
      </c>
      <c r="B3965" s="189"/>
      <c r="C3965" s="189" t="s">
        <v>6462</v>
      </c>
      <c r="D3965" s="190">
        <v>45536</v>
      </c>
      <c r="E3965" s="191">
        <v>45646</v>
      </c>
      <c r="F3965" s="132">
        <v>991.58</v>
      </c>
      <c r="G3965" s="193">
        <v>112120503040</v>
      </c>
      <c r="H3965" s="189" t="s">
        <v>6463</v>
      </c>
      <c r="I3965" s="189" t="s">
        <v>3352</v>
      </c>
      <c r="J3965" s="189" t="s">
        <v>85</v>
      </c>
      <c r="L3965" s="140" t="s">
        <v>755</v>
      </c>
      <c r="M3965" s="139" t="s">
        <v>86</v>
      </c>
    </row>
    <row r="3966" spans="1:13">
      <c r="A3966" s="189" t="s">
        <v>1808</v>
      </c>
      <c r="B3966" s="189"/>
      <c r="C3966" s="189" t="s">
        <v>6464</v>
      </c>
      <c r="D3966" s="190">
        <v>45536</v>
      </c>
      <c r="E3966" s="191">
        <v>45646</v>
      </c>
      <c r="F3966" s="132">
        <v>991.57</v>
      </c>
      <c r="G3966" s="193">
        <v>112120503040</v>
      </c>
      <c r="H3966" s="189" t="s">
        <v>6465</v>
      </c>
      <c r="I3966" s="189" t="s">
        <v>3350</v>
      </c>
      <c r="J3966" s="189" t="s">
        <v>81</v>
      </c>
      <c r="L3966" s="140" t="s">
        <v>755</v>
      </c>
      <c r="M3966" s="139" t="s">
        <v>82</v>
      </c>
    </row>
    <row r="3967" spans="1:13">
      <c r="A3967" s="189" t="s">
        <v>1808</v>
      </c>
      <c r="B3967" s="189"/>
      <c r="C3967" s="189" t="s">
        <v>6466</v>
      </c>
      <c r="D3967" s="190">
        <v>45536</v>
      </c>
      <c r="E3967" s="191">
        <v>45646</v>
      </c>
      <c r="F3967" s="132">
        <v>1509.42</v>
      </c>
      <c r="G3967" s="193">
        <v>112120503040</v>
      </c>
      <c r="H3967" s="189" t="s">
        <v>6467</v>
      </c>
      <c r="I3967" s="189" t="s">
        <v>3292</v>
      </c>
      <c r="J3967" s="189" t="s">
        <v>79</v>
      </c>
      <c r="L3967" s="140" t="s">
        <v>755</v>
      </c>
      <c r="M3967" s="139" t="s">
        <v>80</v>
      </c>
    </row>
    <row r="3968" spans="1:13">
      <c r="A3968" s="189" t="s">
        <v>1808</v>
      </c>
      <c r="B3968" s="189"/>
      <c r="C3968" s="189" t="s">
        <v>6468</v>
      </c>
      <c r="D3968" s="190">
        <v>45536</v>
      </c>
      <c r="E3968" s="191">
        <v>45646</v>
      </c>
      <c r="F3968" s="132">
        <v>905.27</v>
      </c>
      <c r="G3968" s="193">
        <v>112120503040</v>
      </c>
      <c r="H3968" s="189" t="s">
        <v>6469</v>
      </c>
      <c r="I3968" s="189" t="s">
        <v>3290</v>
      </c>
      <c r="J3968" s="189" t="s">
        <v>133</v>
      </c>
      <c r="L3968" s="140" t="s">
        <v>755</v>
      </c>
      <c r="M3968" s="139" t="s">
        <v>134</v>
      </c>
    </row>
    <row r="3969" spans="1:13">
      <c r="A3969" s="189" t="s">
        <v>1808</v>
      </c>
      <c r="B3969" s="189"/>
      <c r="C3969" s="189" t="s">
        <v>6470</v>
      </c>
      <c r="D3969" s="190">
        <v>45536</v>
      </c>
      <c r="E3969" s="191">
        <v>45646</v>
      </c>
      <c r="F3969" s="132">
        <v>862.12</v>
      </c>
      <c r="G3969" s="193">
        <v>112120503040</v>
      </c>
      <c r="H3969" s="189" t="s">
        <v>6471</v>
      </c>
      <c r="I3969" s="189" t="s">
        <v>3300</v>
      </c>
      <c r="J3969" s="189" t="s">
        <v>139</v>
      </c>
      <c r="L3969" s="140" t="s">
        <v>755</v>
      </c>
      <c r="M3969" s="139" t="s">
        <v>140</v>
      </c>
    </row>
    <row r="3970" spans="1:13">
      <c r="A3970" s="189" t="s">
        <v>1808</v>
      </c>
      <c r="B3970" s="189"/>
      <c r="C3970" s="189" t="s">
        <v>6472</v>
      </c>
      <c r="D3970" s="190">
        <v>45536</v>
      </c>
      <c r="E3970" s="191">
        <v>45646</v>
      </c>
      <c r="F3970" s="132">
        <v>991.58</v>
      </c>
      <c r="G3970" s="193">
        <v>112120503040</v>
      </c>
      <c r="H3970" s="189" t="s">
        <v>6473</v>
      </c>
      <c r="I3970" s="189" t="s">
        <v>3288</v>
      </c>
      <c r="J3970" s="189" t="s">
        <v>131</v>
      </c>
      <c r="L3970" s="140" t="s">
        <v>755</v>
      </c>
      <c r="M3970" s="139" t="s">
        <v>132</v>
      </c>
    </row>
    <row r="3971" spans="1:13">
      <c r="A3971" s="189" t="s">
        <v>1808</v>
      </c>
      <c r="B3971" s="189"/>
      <c r="C3971" s="189" t="s">
        <v>6474</v>
      </c>
      <c r="D3971" s="190">
        <v>45536</v>
      </c>
      <c r="E3971" s="191">
        <v>45646</v>
      </c>
      <c r="F3971" s="132">
        <v>603.20000000000005</v>
      </c>
      <c r="G3971" s="193">
        <v>112120503040</v>
      </c>
      <c r="H3971" s="189" t="s">
        <v>6475</v>
      </c>
      <c r="I3971" s="189" t="s">
        <v>3286</v>
      </c>
      <c r="J3971" s="189" t="s">
        <v>129</v>
      </c>
      <c r="L3971" s="140" t="s">
        <v>755</v>
      </c>
      <c r="M3971" s="139" t="s">
        <v>130</v>
      </c>
    </row>
    <row r="3972" spans="1:13">
      <c r="A3972" s="189" t="s">
        <v>1808</v>
      </c>
      <c r="B3972" s="189"/>
      <c r="C3972" s="189" t="s">
        <v>6476</v>
      </c>
      <c r="D3972" s="190">
        <v>45536</v>
      </c>
      <c r="E3972" s="191">
        <v>45646</v>
      </c>
      <c r="F3972" s="132">
        <v>3894.1</v>
      </c>
      <c r="G3972" s="193">
        <v>112120503040</v>
      </c>
      <c r="H3972" s="189" t="s">
        <v>6477</v>
      </c>
      <c r="I3972" s="189" t="s">
        <v>3252</v>
      </c>
      <c r="J3972" s="189" t="s">
        <v>107</v>
      </c>
      <c r="L3972" s="140" t="s">
        <v>755</v>
      </c>
      <c r="M3972" s="139" t="s">
        <v>108</v>
      </c>
    </row>
    <row r="3973" spans="1:13">
      <c r="A3973" s="189" t="s">
        <v>1808</v>
      </c>
      <c r="B3973" s="189"/>
      <c r="C3973" s="189" t="s">
        <v>6478</v>
      </c>
      <c r="D3973" s="190">
        <v>45536</v>
      </c>
      <c r="E3973" s="191">
        <v>45646</v>
      </c>
      <c r="F3973" s="132">
        <v>862.12</v>
      </c>
      <c r="G3973" s="193">
        <v>112120503040</v>
      </c>
      <c r="H3973" s="189" t="s">
        <v>6479</v>
      </c>
      <c r="I3973" s="189" t="s">
        <v>3348</v>
      </c>
      <c r="J3973" s="189" t="s">
        <v>127</v>
      </c>
      <c r="L3973" s="140" t="s">
        <v>755</v>
      </c>
      <c r="M3973" s="139" t="s">
        <v>128</v>
      </c>
    </row>
    <row r="3974" spans="1:13">
      <c r="A3974" s="189" t="s">
        <v>1808</v>
      </c>
      <c r="B3974" s="189"/>
      <c r="C3974" s="189" t="s">
        <v>6480</v>
      </c>
      <c r="D3974" s="190">
        <v>45536</v>
      </c>
      <c r="E3974" s="191">
        <v>45646</v>
      </c>
      <c r="F3974" s="132">
        <v>991.57</v>
      </c>
      <c r="G3974" s="193">
        <v>112120503040</v>
      </c>
      <c r="H3974" s="189" t="s">
        <v>6481</v>
      </c>
      <c r="I3974" s="189" t="s">
        <v>3284</v>
      </c>
      <c r="J3974" s="189" t="s">
        <v>125</v>
      </c>
      <c r="L3974" s="140" t="s">
        <v>755</v>
      </c>
      <c r="M3974" s="139" t="s">
        <v>126</v>
      </c>
    </row>
    <row r="3975" spans="1:13">
      <c r="A3975" s="189" t="s">
        <v>1808</v>
      </c>
      <c r="B3975" s="189"/>
      <c r="C3975" s="189" t="s">
        <v>6482</v>
      </c>
      <c r="D3975" s="190">
        <v>45536</v>
      </c>
      <c r="E3975" s="191">
        <v>45646</v>
      </c>
      <c r="F3975" s="132">
        <v>991.58</v>
      </c>
      <c r="G3975" s="193">
        <v>112120503040</v>
      </c>
      <c r="H3975" s="189" t="s">
        <v>6483</v>
      </c>
      <c r="I3975" s="189" t="s">
        <v>3282</v>
      </c>
      <c r="J3975" s="189" t="s">
        <v>103</v>
      </c>
      <c r="L3975" s="140" t="s">
        <v>755</v>
      </c>
      <c r="M3975" s="139" t="s">
        <v>104</v>
      </c>
    </row>
    <row r="3976" spans="1:13">
      <c r="A3976" s="189" t="s">
        <v>1808</v>
      </c>
      <c r="B3976" s="189"/>
      <c r="C3976" s="189" t="s">
        <v>6484</v>
      </c>
      <c r="D3976" s="190">
        <v>45536</v>
      </c>
      <c r="E3976" s="191">
        <v>45646</v>
      </c>
      <c r="F3976" s="132">
        <v>1789.79</v>
      </c>
      <c r="G3976" s="193">
        <v>112120503040</v>
      </c>
      <c r="H3976" s="189" t="s">
        <v>6485</v>
      </c>
      <c r="I3976" s="189" t="s">
        <v>3280</v>
      </c>
      <c r="J3976" s="189" t="s">
        <v>97</v>
      </c>
      <c r="L3976" s="140" t="s">
        <v>755</v>
      </c>
      <c r="M3976" s="139" t="s">
        <v>98</v>
      </c>
    </row>
    <row r="3977" spans="1:13">
      <c r="A3977" s="189" t="s">
        <v>1808</v>
      </c>
      <c r="B3977" s="189"/>
      <c r="C3977" s="189" t="s">
        <v>6486</v>
      </c>
      <c r="D3977" s="190">
        <v>45536</v>
      </c>
      <c r="E3977" s="191">
        <v>45646</v>
      </c>
      <c r="F3977" s="132">
        <v>1100.4000000000001</v>
      </c>
      <c r="G3977" s="193">
        <v>112120503040</v>
      </c>
      <c r="H3977" s="189" t="s">
        <v>6487</v>
      </c>
      <c r="I3977" s="189" t="s">
        <v>3308</v>
      </c>
      <c r="J3977" s="189" t="s">
        <v>123</v>
      </c>
      <c r="L3977" s="140" t="s">
        <v>755</v>
      </c>
      <c r="M3977" s="139" t="s">
        <v>124</v>
      </c>
    </row>
    <row r="3978" spans="1:13">
      <c r="A3978" s="189" t="s">
        <v>1808</v>
      </c>
      <c r="B3978" s="189"/>
      <c r="C3978" s="189" t="s">
        <v>6488</v>
      </c>
      <c r="D3978" s="190">
        <v>45536</v>
      </c>
      <c r="E3978" s="191">
        <v>45646</v>
      </c>
      <c r="F3978" s="132">
        <v>1833.08</v>
      </c>
      <c r="G3978" s="193">
        <v>112120503040</v>
      </c>
      <c r="H3978" s="189" t="s">
        <v>6489</v>
      </c>
      <c r="I3978" s="189" t="s">
        <v>3276</v>
      </c>
      <c r="J3978" s="189" t="s">
        <v>73</v>
      </c>
      <c r="L3978" s="140" t="s">
        <v>755</v>
      </c>
      <c r="M3978" s="139" t="s">
        <v>74</v>
      </c>
    </row>
    <row r="3979" spans="1:13">
      <c r="A3979" s="189" t="s">
        <v>1808</v>
      </c>
      <c r="B3979" s="189"/>
      <c r="C3979" s="189" t="s">
        <v>6490</v>
      </c>
      <c r="D3979" s="190">
        <v>45536</v>
      </c>
      <c r="E3979" s="191">
        <v>45646</v>
      </c>
      <c r="F3979" s="132">
        <v>1229.8699999999999</v>
      </c>
      <c r="G3979" s="193">
        <v>112120503040</v>
      </c>
      <c r="H3979" s="189" t="s">
        <v>6491</v>
      </c>
      <c r="I3979" s="189" t="s">
        <v>3278</v>
      </c>
      <c r="J3979" s="189" t="s">
        <v>67</v>
      </c>
      <c r="L3979" s="140" t="s">
        <v>755</v>
      </c>
      <c r="M3979" s="139" t="s">
        <v>68</v>
      </c>
    </row>
    <row r="3980" spans="1:13">
      <c r="A3980" s="189" t="s">
        <v>1808</v>
      </c>
      <c r="B3980" s="189"/>
      <c r="C3980" s="189" t="s">
        <v>6492</v>
      </c>
      <c r="D3980" s="190">
        <v>45536</v>
      </c>
      <c r="E3980" s="191">
        <v>45646</v>
      </c>
      <c r="F3980" s="132">
        <v>970.95</v>
      </c>
      <c r="G3980" s="193">
        <v>112120503040</v>
      </c>
      <c r="H3980" s="189" t="s">
        <v>6493</v>
      </c>
      <c r="I3980" s="189" t="s">
        <v>3274</v>
      </c>
      <c r="J3980" s="189" t="s">
        <v>93</v>
      </c>
      <c r="L3980" s="140" t="s">
        <v>755</v>
      </c>
      <c r="M3980" s="139" t="s">
        <v>94</v>
      </c>
    </row>
    <row r="3981" spans="1:13">
      <c r="A3981" s="189" t="s">
        <v>1808</v>
      </c>
      <c r="B3981" s="189"/>
      <c r="C3981" s="189" t="s">
        <v>6494</v>
      </c>
      <c r="D3981" s="190">
        <v>45536</v>
      </c>
      <c r="E3981" s="191">
        <v>45646</v>
      </c>
      <c r="F3981" s="132">
        <v>2539.1</v>
      </c>
      <c r="G3981" s="193">
        <v>112120503040</v>
      </c>
      <c r="H3981" s="189" t="s">
        <v>6495</v>
      </c>
      <c r="I3981" s="189" t="s">
        <v>3272</v>
      </c>
      <c r="J3981" s="189" t="s">
        <v>95</v>
      </c>
      <c r="L3981" s="140" t="s">
        <v>755</v>
      </c>
      <c r="M3981" s="139" t="s">
        <v>96</v>
      </c>
    </row>
    <row r="3982" spans="1:13">
      <c r="A3982" s="189" t="s">
        <v>1808</v>
      </c>
      <c r="B3982" s="189"/>
      <c r="C3982" s="189" t="s">
        <v>6496</v>
      </c>
      <c r="D3982" s="190">
        <v>45536</v>
      </c>
      <c r="E3982" s="191">
        <v>45646</v>
      </c>
      <c r="F3982" s="132">
        <v>4300.8</v>
      </c>
      <c r="G3982" s="193">
        <v>112120503040</v>
      </c>
      <c r="H3982" s="189" t="s">
        <v>6497</v>
      </c>
      <c r="I3982" s="189" t="s">
        <v>3254</v>
      </c>
      <c r="J3982" s="189" t="s">
        <v>77</v>
      </c>
      <c r="L3982" s="140" t="s">
        <v>755</v>
      </c>
      <c r="M3982" s="139" t="s">
        <v>78</v>
      </c>
    </row>
    <row r="3983" spans="1:13">
      <c r="A3983" s="189" t="s">
        <v>1808</v>
      </c>
      <c r="B3983" s="189"/>
      <c r="C3983" s="189" t="s">
        <v>6498</v>
      </c>
      <c r="D3983" s="190">
        <v>45536</v>
      </c>
      <c r="E3983" s="191">
        <v>45646</v>
      </c>
      <c r="F3983" s="132">
        <v>2539.1</v>
      </c>
      <c r="G3983" s="193">
        <v>112120503040</v>
      </c>
      <c r="H3983" s="189" t="s">
        <v>6499</v>
      </c>
      <c r="I3983" s="189" t="s">
        <v>3270</v>
      </c>
      <c r="J3983" s="189" t="s">
        <v>121</v>
      </c>
      <c r="L3983" s="140" t="s">
        <v>755</v>
      </c>
      <c r="M3983" s="139" t="s">
        <v>122</v>
      </c>
    </row>
    <row r="3984" spans="1:13">
      <c r="A3984" s="189" t="s">
        <v>1808</v>
      </c>
      <c r="B3984" s="189"/>
      <c r="C3984" s="189" t="s">
        <v>6500</v>
      </c>
      <c r="D3984" s="190">
        <v>45536</v>
      </c>
      <c r="E3984" s="191">
        <v>45646</v>
      </c>
      <c r="F3984" s="132">
        <v>2006.26</v>
      </c>
      <c r="G3984" s="193">
        <v>112120503040</v>
      </c>
      <c r="H3984" s="189" t="s">
        <v>6501</v>
      </c>
      <c r="I3984" s="189" t="s">
        <v>3268</v>
      </c>
      <c r="J3984" s="189" t="s">
        <v>119</v>
      </c>
      <c r="L3984" s="140" t="s">
        <v>755</v>
      </c>
      <c r="M3984" s="139" t="s">
        <v>120</v>
      </c>
    </row>
    <row r="3985" spans="1:13">
      <c r="A3985" s="189" t="s">
        <v>1808</v>
      </c>
      <c r="B3985" s="189"/>
      <c r="C3985" s="189" t="s">
        <v>6502</v>
      </c>
      <c r="D3985" s="190">
        <v>45536</v>
      </c>
      <c r="E3985" s="191">
        <v>45646</v>
      </c>
      <c r="F3985" s="132">
        <v>3874.23</v>
      </c>
      <c r="G3985" s="193">
        <v>112120503040</v>
      </c>
      <c r="H3985" s="189" t="s">
        <v>6503</v>
      </c>
      <c r="I3985" s="189" t="s">
        <v>3264</v>
      </c>
      <c r="J3985" s="189" t="s">
        <v>115</v>
      </c>
      <c r="L3985" s="140" t="s">
        <v>755</v>
      </c>
      <c r="M3985" s="139" t="s">
        <v>116</v>
      </c>
    </row>
    <row r="3986" spans="1:13">
      <c r="A3986" s="189" t="s">
        <v>1808</v>
      </c>
      <c r="B3986" s="189"/>
      <c r="C3986" s="189" t="s">
        <v>6504</v>
      </c>
      <c r="D3986" s="190">
        <v>45536</v>
      </c>
      <c r="E3986" s="191">
        <v>45646</v>
      </c>
      <c r="F3986" s="132">
        <v>1250.49</v>
      </c>
      <c r="G3986" s="193">
        <v>112120503040</v>
      </c>
      <c r="H3986" s="189" t="s">
        <v>6505</v>
      </c>
      <c r="I3986" s="189" t="s">
        <v>3320</v>
      </c>
      <c r="J3986" s="189" t="s">
        <v>16</v>
      </c>
      <c r="L3986" s="140" t="s">
        <v>755</v>
      </c>
      <c r="M3986" s="139" t="s">
        <v>17</v>
      </c>
    </row>
    <row r="3987" spans="1:13">
      <c r="A3987" s="189" t="s">
        <v>1808</v>
      </c>
      <c r="B3987" s="189"/>
      <c r="C3987" s="189" t="s">
        <v>6506</v>
      </c>
      <c r="D3987" s="190">
        <v>45536</v>
      </c>
      <c r="E3987" s="191">
        <v>45646</v>
      </c>
      <c r="F3987" s="132">
        <v>2086.9899999999998</v>
      </c>
      <c r="G3987" s="193">
        <v>112120503040</v>
      </c>
      <c r="H3987" s="189" t="s">
        <v>6507</v>
      </c>
      <c r="I3987" s="189" t="s">
        <v>3266</v>
      </c>
      <c r="J3987" s="189" t="s">
        <v>117</v>
      </c>
      <c r="L3987" s="140" t="s">
        <v>755</v>
      </c>
      <c r="M3987" s="139" t="s">
        <v>118</v>
      </c>
    </row>
    <row r="3988" spans="1:13">
      <c r="A3988" s="189" t="s">
        <v>1808</v>
      </c>
      <c r="B3988" s="189"/>
      <c r="C3988" s="189" t="s">
        <v>6508</v>
      </c>
      <c r="D3988" s="190">
        <v>45536</v>
      </c>
      <c r="E3988" s="191">
        <v>45646</v>
      </c>
      <c r="F3988" s="132">
        <v>1121.03</v>
      </c>
      <c r="G3988" s="193">
        <v>112120503040</v>
      </c>
      <c r="H3988" s="189" t="s">
        <v>6509</v>
      </c>
      <c r="I3988" s="189" t="s">
        <v>3310</v>
      </c>
      <c r="J3988" s="189" t="s">
        <v>149</v>
      </c>
      <c r="L3988" s="140" t="s">
        <v>755</v>
      </c>
      <c r="M3988" s="139" t="s">
        <v>150</v>
      </c>
    </row>
    <row r="3989" spans="1:13">
      <c r="A3989" s="189" t="s">
        <v>1808</v>
      </c>
      <c r="B3989" s="189"/>
      <c r="C3989" s="189" t="s">
        <v>6510</v>
      </c>
      <c r="D3989" s="190">
        <v>45536</v>
      </c>
      <c r="E3989" s="191">
        <v>45646</v>
      </c>
      <c r="F3989" s="132">
        <v>905.27</v>
      </c>
      <c r="G3989" s="193">
        <v>112120503040</v>
      </c>
      <c r="H3989" s="189" t="s">
        <v>6511</v>
      </c>
      <c r="I3989" s="189" t="s">
        <v>3324</v>
      </c>
      <c r="J3989" s="189" t="s">
        <v>137</v>
      </c>
      <c r="L3989" s="140" t="s">
        <v>755</v>
      </c>
      <c r="M3989" s="139" t="s">
        <v>138</v>
      </c>
    </row>
    <row r="3990" spans="1:13">
      <c r="A3990" s="189" t="s">
        <v>1808</v>
      </c>
      <c r="B3990" s="189"/>
      <c r="C3990" s="189" t="s">
        <v>6512</v>
      </c>
      <c r="D3990" s="190">
        <v>45536</v>
      </c>
      <c r="E3990" s="191">
        <v>45646</v>
      </c>
      <c r="F3990" s="132">
        <v>862.12</v>
      </c>
      <c r="G3990" s="193">
        <v>112120503040</v>
      </c>
      <c r="H3990" s="189" t="s">
        <v>6513</v>
      </c>
      <c r="I3990" s="189" t="s">
        <v>3312</v>
      </c>
      <c r="J3990" s="189" t="s">
        <v>151</v>
      </c>
      <c r="L3990" s="140" t="s">
        <v>755</v>
      </c>
      <c r="M3990" s="139" t="s">
        <v>152</v>
      </c>
    </row>
    <row r="3991" spans="1:13">
      <c r="A3991" s="189" t="s">
        <v>1808</v>
      </c>
      <c r="B3991" s="189"/>
      <c r="C3991" s="189" t="s">
        <v>6514</v>
      </c>
      <c r="D3991" s="190">
        <v>45536</v>
      </c>
      <c r="E3991" s="191">
        <v>45646</v>
      </c>
      <c r="F3991" s="132">
        <v>991.58</v>
      </c>
      <c r="G3991" s="193">
        <v>112120503040</v>
      </c>
      <c r="H3991" s="189" t="s">
        <v>6515</v>
      </c>
      <c r="I3991" s="189" t="s">
        <v>3316</v>
      </c>
      <c r="J3991" s="189" t="s">
        <v>161</v>
      </c>
      <c r="L3991" s="140" t="s">
        <v>755</v>
      </c>
      <c r="M3991" s="139" t="s">
        <v>162</v>
      </c>
    </row>
    <row r="3992" spans="1:13">
      <c r="A3992" s="189" t="s">
        <v>1808</v>
      </c>
      <c r="B3992" s="189"/>
      <c r="C3992" s="189" t="s">
        <v>6516</v>
      </c>
      <c r="D3992" s="190">
        <v>45536</v>
      </c>
      <c r="E3992" s="191">
        <v>45646</v>
      </c>
      <c r="F3992" s="132">
        <v>1034.73</v>
      </c>
      <c r="G3992" s="193">
        <v>112120503040</v>
      </c>
      <c r="H3992" s="189" t="s">
        <v>6517</v>
      </c>
      <c r="I3992" s="189" t="s">
        <v>3294</v>
      </c>
      <c r="J3992" s="189" t="s">
        <v>69</v>
      </c>
      <c r="L3992" s="140" t="s">
        <v>755</v>
      </c>
      <c r="M3992" s="139" t="s">
        <v>70</v>
      </c>
    </row>
    <row r="3993" spans="1:13">
      <c r="A3993" s="189" t="s">
        <v>1808</v>
      </c>
      <c r="B3993" s="189"/>
      <c r="C3993" s="189" t="s">
        <v>6518</v>
      </c>
      <c r="D3993" s="190">
        <v>45536</v>
      </c>
      <c r="E3993" s="191">
        <v>45646</v>
      </c>
      <c r="F3993" s="132">
        <v>905.27</v>
      </c>
      <c r="G3993" s="193">
        <v>112120503040</v>
      </c>
      <c r="H3993" s="189" t="s">
        <v>6519</v>
      </c>
      <c r="I3993" s="189" t="s">
        <v>3227</v>
      </c>
      <c r="J3993" s="189" t="s">
        <v>12</v>
      </c>
      <c r="L3993" s="140" t="s">
        <v>755</v>
      </c>
      <c r="M3993" s="139" t="s">
        <v>13</v>
      </c>
    </row>
    <row r="3994" spans="1:13">
      <c r="A3994" s="189" t="s">
        <v>1808</v>
      </c>
      <c r="B3994" s="189"/>
      <c r="C3994" s="189" t="s">
        <v>6520</v>
      </c>
      <c r="D3994" s="190">
        <v>45536</v>
      </c>
      <c r="E3994" s="191">
        <v>45646</v>
      </c>
      <c r="F3994" s="132">
        <v>1509.42</v>
      </c>
      <c r="G3994" s="193">
        <v>112120503040</v>
      </c>
      <c r="H3994" s="189" t="s">
        <v>6521</v>
      </c>
      <c r="I3994" s="189" t="s">
        <v>3298</v>
      </c>
      <c r="J3994" s="189" t="s">
        <v>30</v>
      </c>
      <c r="L3994" s="140" t="s">
        <v>755</v>
      </c>
      <c r="M3994" s="139" t="s">
        <v>31</v>
      </c>
    </row>
    <row r="3995" spans="1:13">
      <c r="A3995" s="189" t="s">
        <v>1808</v>
      </c>
      <c r="B3995" s="189"/>
      <c r="C3995" s="189" t="s">
        <v>6522</v>
      </c>
      <c r="D3995" s="190">
        <v>45536</v>
      </c>
      <c r="E3995" s="191">
        <v>45646</v>
      </c>
      <c r="F3995" s="132">
        <v>862.12</v>
      </c>
      <c r="G3995" s="193">
        <v>112120503040</v>
      </c>
      <c r="H3995" s="189" t="s">
        <v>6523</v>
      </c>
      <c r="I3995" s="189" t="s">
        <v>3229</v>
      </c>
      <c r="J3995" s="189" t="s">
        <v>155</v>
      </c>
      <c r="L3995" s="140" t="s">
        <v>755</v>
      </c>
      <c r="M3995" s="139" t="s">
        <v>156</v>
      </c>
    </row>
    <row r="3996" spans="1:13">
      <c r="A3996" s="189" t="s">
        <v>1808</v>
      </c>
      <c r="B3996" s="189"/>
      <c r="C3996" s="189" t="s">
        <v>6524</v>
      </c>
      <c r="D3996" s="190">
        <v>45536</v>
      </c>
      <c r="E3996" s="191">
        <v>45646</v>
      </c>
      <c r="F3996" s="132">
        <v>1379.95</v>
      </c>
      <c r="G3996" s="193">
        <v>112120503040</v>
      </c>
      <c r="H3996" s="189" t="s">
        <v>6525</v>
      </c>
      <c r="I3996" s="189" t="s">
        <v>3227</v>
      </c>
      <c r="J3996" s="189" t="s">
        <v>12</v>
      </c>
      <c r="L3996" s="140" t="s">
        <v>755</v>
      </c>
      <c r="M3996" s="139" t="s">
        <v>13</v>
      </c>
    </row>
    <row r="3997" spans="1:13">
      <c r="A3997" s="189" t="s">
        <v>1808</v>
      </c>
      <c r="B3997" s="189"/>
      <c r="C3997" s="189" t="s">
        <v>6526</v>
      </c>
      <c r="D3997" s="190">
        <v>45536</v>
      </c>
      <c r="E3997" s="191">
        <v>45646</v>
      </c>
      <c r="F3997" s="132">
        <v>862.12</v>
      </c>
      <c r="G3997" s="193">
        <v>112120503040</v>
      </c>
      <c r="H3997" s="189" t="s">
        <v>6527</v>
      </c>
      <c r="I3997" s="189" t="s">
        <v>3302</v>
      </c>
      <c r="J3997" s="189" t="s">
        <v>14</v>
      </c>
      <c r="L3997" s="140" t="s">
        <v>755</v>
      </c>
      <c r="M3997" s="139" t="s">
        <v>15</v>
      </c>
    </row>
    <row r="3998" spans="1:13">
      <c r="A3998" s="189" t="s">
        <v>1808</v>
      </c>
      <c r="B3998" s="189"/>
      <c r="C3998" s="189" t="s">
        <v>6528</v>
      </c>
      <c r="D3998" s="190">
        <v>45536</v>
      </c>
      <c r="E3998" s="191">
        <v>45646</v>
      </c>
      <c r="F3998" s="132">
        <v>5209.92</v>
      </c>
      <c r="G3998" s="193">
        <v>112120503040</v>
      </c>
      <c r="H3998" s="189" t="s">
        <v>6529</v>
      </c>
      <c r="I3998" s="189" t="s">
        <v>3262</v>
      </c>
      <c r="J3998" s="189" t="s">
        <v>113</v>
      </c>
      <c r="L3998" s="140" t="s">
        <v>755</v>
      </c>
      <c r="M3998" s="139" t="s">
        <v>114</v>
      </c>
    </row>
    <row r="3999" spans="1:13">
      <c r="A3999" s="189" t="s">
        <v>1808</v>
      </c>
      <c r="B3999" s="189"/>
      <c r="C3999" s="189" t="s">
        <v>6530</v>
      </c>
      <c r="D3999" s="190">
        <v>45536</v>
      </c>
      <c r="E3999" s="191">
        <v>45646</v>
      </c>
      <c r="F3999" s="132">
        <v>4337.16</v>
      </c>
      <c r="G3999" s="193">
        <v>112120503040</v>
      </c>
      <c r="H3999" s="189" t="s">
        <v>6531</v>
      </c>
      <c r="I3999" s="189" t="s">
        <v>3260</v>
      </c>
      <c r="J3999" s="189" t="s">
        <v>101</v>
      </c>
      <c r="L3999" s="140" t="s">
        <v>755</v>
      </c>
      <c r="M3999" s="139" t="s">
        <v>102</v>
      </c>
    </row>
    <row r="4000" spans="1:13">
      <c r="A4000" s="189" t="s">
        <v>1808</v>
      </c>
      <c r="B4000" s="189"/>
      <c r="C4000" s="189" t="s">
        <v>6532</v>
      </c>
      <c r="D4000" s="190">
        <v>45536</v>
      </c>
      <c r="E4000" s="191">
        <v>45646</v>
      </c>
      <c r="F4000" s="132">
        <v>6281.27</v>
      </c>
      <c r="G4000" s="193">
        <v>112120503040</v>
      </c>
      <c r="H4000" s="189" t="s">
        <v>6533</v>
      </c>
      <c r="I4000" s="189" t="s">
        <v>3258</v>
      </c>
      <c r="J4000" s="189" t="s">
        <v>105</v>
      </c>
      <c r="L4000" s="140" t="s">
        <v>755</v>
      </c>
      <c r="M4000" s="139" t="s">
        <v>106</v>
      </c>
    </row>
    <row r="4001" spans="1:13">
      <c r="A4001" s="189" t="s">
        <v>1808</v>
      </c>
      <c r="B4001" s="189"/>
      <c r="C4001" s="189" t="s">
        <v>6534</v>
      </c>
      <c r="D4001" s="190">
        <v>45536</v>
      </c>
      <c r="E4001" s="191">
        <v>45646</v>
      </c>
      <c r="F4001" s="132">
        <v>3977.08</v>
      </c>
      <c r="G4001" s="193">
        <v>112120503040</v>
      </c>
      <c r="H4001" s="189" t="s">
        <v>6535</v>
      </c>
      <c r="I4001" s="189" t="s">
        <v>3256</v>
      </c>
      <c r="J4001" s="189" t="s">
        <v>111</v>
      </c>
      <c r="L4001" s="140" t="s">
        <v>755</v>
      </c>
      <c r="M4001" s="139" t="s">
        <v>112</v>
      </c>
    </row>
    <row r="4002" spans="1:13">
      <c r="A4002" s="189" t="s">
        <v>1808</v>
      </c>
      <c r="B4002" s="189"/>
      <c r="C4002" s="189" t="s">
        <v>6536</v>
      </c>
      <c r="D4002" s="190">
        <v>45536</v>
      </c>
      <c r="E4002" s="191">
        <v>45646</v>
      </c>
      <c r="F4002" s="132">
        <v>9436.52</v>
      </c>
      <c r="G4002" s="193">
        <v>112120503040</v>
      </c>
      <c r="H4002" s="189" t="s">
        <v>6537</v>
      </c>
      <c r="I4002" s="189" t="s">
        <v>3462</v>
      </c>
      <c r="J4002" s="189" t="s">
        <v>181</v>
      </c>
      <c r="L4002" s="140" t="s">
        <v>755</v>
      </c>
      <c r="M4002" s="139" t="s">
        <v>182</v>
      </c>
    </row>
    <row r="4003" spans="1:13">
      <c r="A4003" s="189" t="s">
        <v>1808</v>
      </c>
      <c r="B4003" s="189"/>
      <c r="C4003" s="189" t="s">
        <v>6538</v>
      </c>
      <c r="D4003" s="190">
        <v>45536</v>
      </c>
      <c r="E4003" s="191">
        <v>45646</v>
      </c>
      <c r="F4003" s="132">
        <v>-9436.52</v>
      </c>
      <c r="G4003" s="193">
        <v>112120503040</v>
      </c>
      <c r="H4003" s="189" t="s">
        <v>6537</v>
      </c>
      <c r="I4003" s="189" t="s">
        <v>3462</v>
      </c>
      <c r="J4003" s="189" t="s">
        <v>181</v>
      </c>
      <c r="L4003" s="140" t="s">
        <v>755</v>
      </c>
      <c r="M4003" s="139" t="s">
        <v>182</v>
      </c>
    </row>
    <row r="4004" spans="1:13">
      <c r="A4004" s="189" t="s">
        <v>1808</v>
      </c>
      <c r="B4004" s="189"/>
      <c r="C4004" s="189" t="s">
        <v>6539</v>
      </c>
      <c r="D4004" s="190">
        <v>45536</v>
      </c>
      <c r="E4004" s="191">
        <v>45646</v>
      </c>
      <c r="F4004" s="132">
        <v>9436.52</v>
      </c>
      <c r="G4004" s="193">
        <v>112120503040</v>
      </c>
      <c r="H4004" s="189" t="s">
        <v>6537</v>
      </c>
      <c r="I4004" s="189" t="s">
        <v>3462</v>
      </c>
      <c r="J4004" s="189" t="s">
        <v>181</v>
      </c>
      <c r="L4004" s="140" t="s">
        <v>755</v>
      </c>
      <c r="M4004" s="139" t="s">
        <v>182</v>
      </c>
    </row>
    <row r="4005" spans="1:13">
      <c r="A4005" s="189" t="s">
        <v>1808</v>
      </c>
      <c r="B4005" s="189"/>
      <c r="C4005" s="189" t="s">
        <v>6540</v>
      </c>
      <c r="D4005" s="190">
        <v>45536</v>
      </c>
      <c r="E4005" s="191">
        <v>45646</v>
      </c>
      <c r="F4005" s="132">
        <v>4079.44</v>
      </c>
      <c r="G4005" s="193">
        <v>112120503040</v>
      </c>
      <c r="H4005" s="189" t="s">
        <v>6541</v>
      </c>
      <c r="I4005" s="189" t="s">
        <v>3467</v>
      </c>
      <c r="J4005" s="189" t="s">
        <v>185</v>
      </c>
      <c r="L4005" s="140" t="s">
        <v>755</v>
      </c>
      <c r="M4005" s="139" t="s">
        <v>186</v>
      </c>
    </row>
    <row r="4006" spans="1:13">
      <c r="A4006" s="189" t="s">
        <v>1808</v>
      </c>
      <c r="B4006" s="189"/>
      <c r="C4006" s="189" t="s">
        <v>6542</v>
      </c>
      <c r="D4006" s="190">
        <v>45536</v>
      </c>
      <c r="E4006" s="191">
        <v>45646</v>
      </c>
      <c r="F4006" s="132">
        <v>-4079.44</v>
      </c>
      <c r="G4006" s="193">
        <v>112120503040</v>
      </c>
      <c r="H4006" s="189" t="s">
        <v>6541</v>
      </c>
      <c r="I4006" s="189" t="s">
        <v>3467</v>
      </c>
      <c r="J4006" s="189" t="s">
        <v>185</v>
      </c>
      <c r="L4006" s="140" t="s">
        <v>755</v>
      </c>
      <c r="M4006" s="139" t="s">
        <v>186</v>
      </c>
    </row>
    <row r="4007" spans="1:13">
      <c r="A4007" s="189" t="s">
        <v>1808</v>
      </c>
      <c r="B4007" s="189"/>
      <c r="C4007" s="189" t="s">
        <v>6543</v>
      </c>
      <c r="D4007" s="190">
        <v>45536</v>
      </c>
      <c r="E4007" s="191">
        <v>45646</v>
      </c>
      <c r="F4007" s="132">
        <v>4079.44</v>
      </c>
      <c r="G4007" s="193">
        <v>112120503040</v>
      </c>
      <c r="H4007" s="189" t="s">
        <v>6541</v>
      </c>
      <c r="I4007" s="189" t="s">
        <v>3467</v>
      </c>
      <c r="J4007" s="189" t="s">
        <v>185</v>
      </c>
      <c r="L4007" s="140" t="s">
        <v>755</v>
      </c>
      <c r="M4007" s="139" t="s">
        <v>186</v>
      </c>
    </row>
    <row r="4008" spans="1:13">
      <c r="A4008" s="189" t="s">
        <v>1808</v>
      </c>
      <c r="B4008" s="189"/>
      <c r="C4008" s="189" t="s">
        <v>6544</v>
      </c>
      <c r="D4008" s="190">
        <v>45536</v>
      </c>
      <c r="E4008" s="191">
        <v>45646</v>
      </c>
      <c r="F4008" s="132">
        <v>15063.01</v>
      </c>
      <c r="G4008" s="193">
        <v>112120503040</v>
      </c>
      <c r="H4008" s="189" t="s">
        <v>6545</v>
      </c>
      <c r="I4008" s="189" t="s">
        <v>3464</v>
      </c>
      <c r="J4008" s="189" t="s">
        <v>179</v>
      </c>
      <c r="L4008" s="140" t="s">
        <v>755</v>
      </c>
      <c r="M4008" s="139" t="s">
        <v>180</v>
      </c>
    </row>
    <row r="4009" spans="1:13">
      <c r="A4009" s="189" t="s">
        <v>1808</v>
      </c>
      <c r="B4009" s="189"/>
      <c r="C4009" s="189" t="s">
        <v>6546</v>
      </c>
      <c r="D4009" s="190">
        <v>45536</v>
      </c>
      <c r="E4009" s="191">
        <v>45646</v>
      </c>
      <c r="F4009" s="132">
        <v>-15063.01</v>
      </c>
      <c r="G4009" s="193">
        <v>112120503040</v>
      </c>
      <c r="H4009" s="189" t="s">
        <v>6545</v>
      </c>
      <c r="I4009" s="189" t="s">
        <v>3464</v>
      </c>
      <c r="J4009" s="189" t="s">
        <v>179</v>
      </c>
      <c r="L4009" s="140" t="s">
        <v>755</v>
      </c>
      <c r="M4009" s="139" t="s">
        <v>180</v>
      </c>
    </row>
    <row r="4010" spans="1:13">
      <c r="A4010" s="189" t="s">
        <v>1808</v>
      </c>
      <c r="B4010" s="189"/>
      <c r="C4010" s="189" t="s">
        <v>6547</v>
      </c>
      <c r="D4010" s="190">
        <v>45536</v>
      </c>
      <c r="E4010" s="191">
        <v>45646</v>
      </c>
      <c r="F4010" s="132">
        <v>15063.01</v>
      </c>
      <c r="G4010" s="193">
        <v>112120503040</v>
      </c>
      <c r="H4010" s="189" t="s">
        <v>6545</v>
      </c>
      <c r="I4010" s="189" t="s">
        <v>3464</v>
      </c>
      <c r="J4010" s="189" t="s">
        <v>179</v>
      </c>
      <c r="L4010" s="140" t="s">
        <v>755</v>
      </c>
      <c r="M4010" s="139" t="s">
        <v>180</v>
      </c>
    </row>
    <row r="4011" spans="1:13">
      <c r="A4011" s="189" t="s">
        <v>1808</v>
      </c>
      <c r="B4011" s="189"/>
      <c r="C4011" s="189" t="s">
        <v>6548</v>
      </c>
      <c r="D4011" s="190">
        <v>45536</v>
      </c>
      <c r="E4011" s="191">
        <v>45646</v>
      </c>
      <c r="F4011" s="132">
        <v>67848.97</v>
      </c>
      <c r="G4011" s="193">
        <v>112120503040</v>
      </c>
      <c r="H4011" s="189" t="s">
        <v>6549</v>
      </c>
      <c r="I4011" s="189" t="s">
        <v>3465</v>
      </c>
      <c r="J4011" s="189" t="s">
        <v>175</v>
      </c>
      <c r="L4011" s="140" t="s">
        <v>755</v>
      </c>
      <c r="M4011" s="139" t="s">
        <v>176</v>
      </c>
    </row>
    <row r="4012" spans="1:13">
      <c r="A4012" s="189" t="s">
        <v>1808</v>
      </c>
      <c r="B4012" s="189"/>
      <c r="C4012" s="189" t="s">
        <v>6550</v>
      </c>
      <c r="D4012" s="190">
        <v>45536</v>
      </c>
      <c r="E4012" s="191">
        <v>45646</v>
      </c>
      <c r="F4012" s="132">
        <v>-67848.97</v>
      </c>
      <c r="G4012" s="193">
        <v>112120503040</v>
      </c>
      <c r="H4012" s="189" t="s">
        <v>6549</v>
      </c>
      <c r="I4012" s="189" t="s">
        <v>3465</v>
      </c>
      <c r="J4012" s="189" t="s">
        <v>175</v>
      </c>
      <c r="L4012" s="140" t="s">
        <v>755</v>
      </c>
      <c r="M4012" s="139" t="s">
        <v>176</v>
      </c>
    </row>
    <row r="4013" spans="1:13">
      <c r="A4013" s="189" t="s">
        <v>1808</v>
      </c>
      <c r="B4013" s="189"/>
      <c r="C4013" s="189" t="s">
        <v>6551</v>
      </c>
      <c r="D4013" s="190">
        <v>45536</v>
      </c>
      <c r="E4013" s="191">
        <v>45646</v>
      </c>
      <c r="F4013" s="132">
        <v>67848.97</v>
      </c>
      <c r="G4013" s="193">
        <v>112120503040</v>
      </c>
      <c r="H4013" s="189" t="s">
        <v>6549</v>
      </c>
      <c r="I4013" s="189" t="s">
        <v>3465</v>
      </c>
      <c r="J4013" s="189" t="s">
        <v>175</v>
      </c>
      <c r="L4013" s="140" t="s">
        <v>755</v>
      </c>
      <c r="M4013" s="139" t="s">
        <v>176</v>
      </c>
    </row>
    <row r="4014" spans="1:13">
      <c r="A4014" s="189" t="s">
        <v>1808</v>
      </c>
      <c r="B4014" s="189"/>
      <c r="C4014" s="189" t="s">
        <v>6552</v>
      </c>
      <c r="D4014" s="190">
        <v>45536</v>
      </c>
      <c r="E4014" s="191">
        <v>45646</v>
      </c>
      <c r="F4014" s="132">
        <v>35091.58</v>
      </c>
      <c r="G4014" s="193">
        <v>112120503040</v>
      </c>
      <c r="H4014" s="189" t="s">
        <v>6553</v>
      </c>
      <c r="I4014" s="189" t="s">
        <v>3463</v>
      </c>
      <c r="J4014" s="189" t="s">
        <v>183</v>
      </c>
      <c r="L4014" s="140" t="s">
        <v>755</v>
      </c>
      <c r="M4014" s="139" t="s">
        <v>184</v>
      </c>
    </row>
    <row r="4015" spans="1:13">
      <c r="A4015" s="189" t="s">
        <v>1808</v>
      </c>
      <c r="B4015" s="189"/>
      <c r="C4015" s="189" t="s">
        <v>6554</v>
      </c>
      <c r="D4015" s="190">
        <v>45536</v>
      </c>
      <c r="E4015" s="191">
        <v>45646</v>
      </c>
      <c r="F4015" s="132">
        <v>-35091.58</v>
      </c>
      <c r="G4015" s="193">
        <v>112120503040</v>
      </c>
      <c r="H4015" s="189" t="s">
        <v>6553</v>
      </c>
      <c r="I4015" s="189" t="s">
        <v>3463</v>
      </c>
      <c r="J4015" s="189" t="s">
        <v>183</v>
      </c>
      <c r="L4015" s="140" t="s">
        <v>755</v>
      </c>
      <c r="M4015" s="139" t="s">
        <v>184</v>
      </c>
    </row>
    <row r="4016" spans="1:13">
      <c r="A4016" s="189" t="s">
        <v>1808</v>
      </c>
      <c r="B4016" s="189"/>
      <c r="C4016" s="189" t="s">
        <v>6555</v>
      </c>
      <c r="D4016" s="190">
        <v>45536</v>
      </c>
      <c r="E4016" s="191">
        <v>45646</v>
      </c>
      <c r="F4016" s="132">
        <v>35091.58</v>
      </c>
      <c r="G4016" s="193">
        <v>112120503040</v>
      </c>
      <c r="H4016" s="189" t="s">
        <v>6553</v>
      </c>
      <c r="I4016" s="189" t="s">
        <v>3463</v>
      </c>
      <c r="J4016" s="189" t="s">
        <v>183</v>
      </c>
      <c r="L4016" s="140" t="s">
        <v>755</v>
      </c>
      <c r="M4016" s="139" t="s">
        <v>184</v>
      </c>
    </row>
    <row r="4017" spans="1:13">
      <c r="A4017" s="189" t="s">
        <v>1808</v>
      </c>
      <c r="B4017" s="189"/>
      <c r="C4017" s="189" t="s">
        <v>6556</v>
      </c>
      <c r="D4017" s="190">
        <v>45536</v>
      </c>
      <c r="E4017" s="191">
        <v>45646</v>
      </c>
      <c r="F4017" s="132">
        <v>15631.92</v>
      </c>
      <c r="G4017" s="193">
        <v>112120503040</v>
      </c>
      <c r="H4017" s="189" t="s">
        <v>6557</v>
      </c>
      <c r="I4017" s="189" t="s">
        <v>3460</v>
      </c>
      <c r="J4017" s="189" t="s">
        <v>177</v>
      </c>
      <c r="L4017" s="140" t="s">
        <v>755</v>
      </c>
      <c r="M4017" s="139" t="s">
        <v>178</v>
      </c>
    </row>
    <row r="4018" spans="1:13">
      <c r="A4018" s="189" t="s">
        <v>1808</v>
      </c>
      <c r="B4018" s="189"/>
      <c r="C4018" s="189" t="s">
        <v>6558</v>
      </c>
      <c r="D4018" s="190">
        <v>45536</v>
      </c>
      <c r="E4018" s="191">
        <v>45646</v>
      </c>
      <c r="F4018" s="132">
        <v>-15631.92</v>
      </c>
      <c r="G4018" s="193">
        <v>112120503040</v>
      </c>
      <c r="H4018" s="189" t="s">
        <v>6557</v>
      </c>
      <c r="I4018" s="189" t="s">
        <v>3460</v>
      </c>
      <c r="J4018" s="189" t="s">
        <v>177</v>
      </c>
      <c r="L4018" s="140" t="s">
        <v>755</v>
      </c>
      <c r="M4018" s="139" t="s">
        <v>178</v>
      </c>
    </row>
    <row r="4019" spans="1:13">
      <c r="A4019" s="189" t="s">
        <v>1808</v>
      </c>
      <c r="B4019" s="189"/>
      <c r="C4019" s="189" t="s">
        <v>6559</v>
      </c>
      <c r="D4019" s="190">
        <v>45536</v>
      </c>
      <c r="E4019" s="191">
        <v>45646</v>
      </c>
      <c r="F4019" s="132">
        <v>15631.92</v>
      </c>
      <c r="G4019" s="193">
        <v>112120503040</v>
      </c>
      <c r="H4019" s="189" t="s">
        <v>6557</v>
      </c>
      <c r="I4019" s="189" t="s">
        <v>3460</v>
      </c>
      <c r="J4019" s="189" t="s">
        <v>177</v>
      </c>
      <c r="L4019" s="140" t="s">
        <v>755</v>
      </c>
      <c r="M4019" s="139" t="s">
        <v>178</v>
      </c>
    </row>
    <row r="4020" spans="1:13">
      <c r="A4020" s="189" t="s">
        <v>1808</v>
      </c>
      <c r="B4020" s="189"/>
      <c r="C4020" s="189" t="s">
        <v>6560</v>
      </c>
      <c r="D4020" s="190">
        <v>45536</v>
      </c>
      <c r="E4020" s="191">
        <v>45646</v>
      </c>
      <c r="F4020" s="132">
        <v>1609.21</v>
      </c>
      <c r="G4020" s="193">
        <v>112120503040</v>
      </c>
      <c r="H4020" s="189" t="s">
        <v>6561</v>
      </c>
      <c r="I4020" s="189" t="s">
        <v>3238</v>
      </c>
      <c r="J4020" s="189" t="s">
        <v>409</v>
      </c>
      <c r="L4020" s="140" t="s">
        <v>755</v>
      </c>
      <c r="M4020" s="139" t="s">
        <v>410</v>
      </c>
    </row>
    <row r="4021" spans="1:13">
      <c r="A4021" s="189" t="s">
        <v>1808</v>
      </c>
      <c r="B4021" s="189"/>
      <c r="C4021" s="189" t="s">
        <v>6562</v>
      </c>
      <c r="D4021" s="190">
        <v>45536</v>
      </c>
      <c r="E4021" s="191">
        <v>45646</v>
      </c>
      <c r="F4021" s="132">
        <v>6653.29</v>
      </c>
      <c r="G4021" s="193">
        <v>112120503040</v>
      </c>
      <c r="H4021" s="189" t="s">
        <v>6563</v>
      </c>
      <c r="I4021" s="189" t="s">
        <v>3236</v>
      </c>
      <c r="J4021" s="189" t="s">
        <v>383</v>
      </c>
      <c r="L4021" s="140" t="s">
        <v>755</v>
      </c>
      <c r="M4021" s="139" t="s">
        <v>384</v>
      </c>
    </row>
    <row r="4022" spans="1:13">
      <c r="A4022" s="189" t="s">
        <v>1808</v>
      </c>
      <c r="B4022" s="189"/>
      <c r="C4022" s="189" t="s">
        <v>6564</v>
      </c>
      <c r="D4022" s="190">
        <v>45536</v>
      </c>
      <c r="E4022" s="191">
        <v>45646</v>
      </c>
      <c r="F4022" s="132">
        <v>1495.18</v>
      </c>
      <c r="G4022" s="193">
        <v>112120503040</v>
      </c>
      <c r="H4022" s="189" t="s">
        <v>6565</v>
      </c>
      <c r="I4022" s="189" t="s">
        <v>3336</v>
      </c>
      <c r="J4022" s="189" t="s">
        <v>403</v>
      </c>
      <c r="L4022" s="140" t="s">
        <v>755</v>
      </c>
      <c r="M4022" s="139" t="s">
        <v>404</v>
      </c>
    </row>
    <row r="4023" spans="1:13">
      <c r="A4023" s="189" t="s">
        <v>1808</v>
      </c>
      <c r="B4023" s="189"/>
      <c r="C4023" s="189" t="s">
        <v>6566</v>
      </c>
      <c r="D4023" s="190">
        <v>45536</v>
      </c>
      <c r="E4023" s="191">
        <v>45646</v>
      </c>
      <c r="F4023" s="132">
        <v>839.45</v>
      </c>
      <c r="G4023" s="193">
        <v>112120503040</v>
      </c>
      <c r="H4023" s="189" t="s">
        <v>6567</v>
      </c>
      <c r="I4023" s="189" t="s">
        <v>3338</v>
      </c>
      <c r="J4023" s="189" t="s">
        <v>415</v>
      </c>
      <c r="L4023" s="140" t="s">
        <v>755</v>
      </c>
      <c r="M4023" s="139" t="s">
        <v>416</v>
      </c>
    </row>
    <row r="4024" spans="1:13">
      <c r="A4024" s="189" t="s">
        <v>1808</v>
      </c>
      <c r="B4024" s="189"/>
      <c r="C4024" s="189" t="s">
        <v>6568</v>
      </c>
      <c r="D4024" s="190">
        <v>45536</v>
      </c>
      <c r="E4024" s="191">
        <v>45646</v>
      </c>
      <c r="F4024" s="132">
        <v>439.36</v>
      </c>
      <c r="G4024" s="193">
        <v>112120503040</v>
      </c>
      <c r="H4024" s="189" t="s">
        <v>6569</v>
      </c>
      <c r="I4024" s="189" t="s">
        <v>3342</v>
      </c>
      <c r="J4024" s="189" t="s">
        <v>379</v>
      </c>
      <c r="L4024" s="140" t="s">
        <v>755</v>
      </c>
      <c r="M4024" s="139" t="s">
        <v>380</v>
      </c>
    </row>
    <row r="4025" spans="1:13">
      <c r="A4025" s="189" t="s">
        <v>1808</v>
      </c>
      <c r="B4025" s="189"/>
      <c r="C4025" s="189" t="s">
        <v>6570</v>
      </c>
      <c r="D4025" s="190">
        <v>45536</v>
      </c>
      <c r="E4025" s="191">
        <v>45646</v>
      </c>
      <c r="F4025" s="132">
        <v>439.36</v>
      </c>
      <c r="G4025" s="193">
        <v>112120503040</v>
      </c>
      <c r="H4025" s="189" t="s">
        <v>6571</v>
      </c>
      <c r="I4025" s="189" t="s">
        <v>3340</v>
      </c>
      <c r="J4025" s="189" t="s">
        <v>463</v>
      </c>
      <c r="L4025" s="140" t="s">
        <v>755</v>
      </c>
      <c r="M4025" s="139" t="s">
        <v>464</v>
      </c>
    </row>
    <row r="4026" spans="1:13">
      <c r="A4026" s="189" t="s">
        <v>1808</v>
      </c>
      <c r="B4026" s="189"/>
      <c r="C4026" s="189" t="s">
        <v>6572</v>
      </c>
      <c r="D4026" s="190">
        <v>45536</v>
      </c>
      <c r="E4026" s="191">
        <v>45646</v>
      </c>
      <c r="F4026" s="132">
        <v>439.36</v>
      </c>
      <c r="G4026" s="193">
        <v>112120503040</v>
      </c>
      <c r="H4026" s="189" t="s">
        <v>6573</v>
      </c>
      <c r="I4026" s="189" t="s">
        <v>3242</v>
      </c>
      <c r="J4026" s="189" t="s">
        <v>459</v>
      </c>
      <c r="L4026" s="140" t="s">
        <v>755</v>
      </c>
      <c r="M4026" s="139" t="s">
        <v>460</v>
      </c>
    </row>
    <row r="4027" spans="1:13">
      <c r="A4027" s="189" t="s">
        <v>1808</v>
      </c>
      <c r="B4027" s="189"/>
      <c r="C4027" s="189" t="s">
        <v>6574</v>
      </c>
      <c r="D4027" s="190">
        <v>45536</v>
      </c>
      <c r="E4027" s="191">
        <v>45646</v>
      </c>
      <c r="F4027" s="132">
        <v>2240.44</v>
      </c>
      <c r="G4027" s="193">
        <v>112120503040</v>
      </c>
      <c r="H4027" s="189" t="s">
        <v>6575</v>
      </c>
      <c r="I4027" s="189" t="s">
        <v>3476</v>
      </c>
      <c r="J4027" s="189" t="s">
        <v>191</v>
      </c>
      <c r="L4027" s="140" t="s">
        <v>755</v>
      </c>
      <c r="M4027" s="139" t="s">
        <v>192</v>
      </c>
    </row>
    <row r="4028" spans="1:13">
      <c r="A4028" s="189" t="s">
        <v>1808</v>
      </c>
      <c r="B4028" s="189"/>
      <c r="C4028" s="189" t="s">
        <v>6576</v>
      </c>
      <c r="D4028" s="190">
        <v>45536</v>
      </c>
      <c r="E4028" s="191">
        <v>45646</v>
      </c>
      <c r="F4028" s="132">
        <v>-2240.44</v>
      </c>
      <c r="G4028" s="193">
        <v>112120503040</v>
      </c>
      <c r="H4028" s="189" t="s">
        <v>6575</v>
      </c>
      <c r="I4028" s="189" t="s">
        <v>3476</v>
      </c>
      <c r="J4028" s="189" t="s">
        <v>191</v>
      </c>
      <c r="L4028" s="140" t="s">
        <v>755</v>
      </c>
      <c r="M4028" s="139" t="s">
        <v>192</v>
      </c>
    </row>
    <row r="4029" spans="1:13">
      <c r="A4029" s="189" t="s">
        <v>1808</v>
      </c>
      <c r="B4029" s="189"/>
      <c r="C4029" s="189" t="s">
        <v>6577</v>
      </c>
      <c r="D4029" s="190">
        <v>45536</v>
      </c>
      <c r="E4029" s="191">
        <v>45646</v>
      </c>
      <c r="F4029" s="132">
        <v>2240.44</v>
      </c>
      <c r="G4029" s="193">
        <v>112120503040</v>
      </c>
      <c r="H4029" s="189" t="s">
        <v>6575</v>
      </c>
      <c r="I4029" s="189" t="s">
        <v>3476</v>
      </c>
      <c r="J4029" s="189" t="s">
        <v>191</v>
      </c>
      <c r="L4029" s="140" t="s">
        <v>755</v>
      </c>
      <c r="M4029" s="139" t="s">
        <v>192</v>
      </c>
    </row>
    <row r="4030" spans="1:13">
      <c r="A4030" s="189" t="s">
        <v>1808</v>
      </c>
      <c r="B4030" s="189"/>
      <c r="C4030" s="189" t="s">
        <v>6578</v>
      </c>
      <c r="D4030" s="190">
        <v>45536</v>
      </c>
      <c r="E4030" s="191">
        <v>45646</v>
      </c>
      <c r="F4030" s="132">
        <v>3911.25</v>
      </c>
      <c r="G4030" s="193">
        <v>112120503040</v>
      </c>
      <c r="H4030" s="189" t="s">
        <v>6579</v>
      </c>
      <c r="I4030" s="189" t="s">
        <v>3480</v>
      </c>
      <c r="J4030" s="189" t="s">
        <v>193</v>
      </c>
      <c r="L4030" s="140" t="s">
        <v>755</v>
      </c>
      <c r="M4030" s="139" t="s">
        <v>194</v>
      </c>
    </row>
    <row r="4031" spans="1:13">
      <c r="A4031" s="189" t="s">
        <v>1808</v>
      </c>
      <c r="B4031" s="189"/>
      <c r="C4031" s="189" t="s">
        <v>6580</v>
      </c>
      <c r="D4031" s="190">
        <v>45536</v>
      </c>
      <c r="E4031" s="191">
        <v>45646</v>
      </c>
      <c r="F4031" s="132">
        <v>-3911.25</v>
      </c>
      <c r="G4031" s="193">
        <v>112120503040</v>
      </c>
      <c r="H4031" s="189" t="s">
        <v>6579</v>
      </c>
      <c r="I4031" s="189" t="s">
        <v>3480</v>
      </c>
      <c r="J4031" s="189" t="s">
        <v>193</v>
      </c>
      <c r="L4031" s="140" t="s">
        <v>755</v>
      </c>
      <c r="M4031" s="139" t="s">
        <v>194</v>
      </c>
    </row>
    <row r="4032" spans="1:13">
      <c r="A4032" s="189" t="s">
        <v>1808</v>
      </c>
      <c r="B4032" s="189"/>
      <c r="C4032" s="189" t="s">
        <v>6581</v>
      </c>
      <c r="D4032" s="190">
        <v>45536</v>
      </c>
      <c r="E4032" s="191">
        <v>45646</v>
      </c>
      <c r="F4032" s="132">
        <v>3911.25</v>
      </c>
      <c r="G4032" s="193">
        <v>112120503040</v>
      </c>
      <c r="H4032" s="189" t="s">
        <v>6579</v>
      </c>
      <c r="I4032" s="189" t="s">
        <v>3480</v>
      </c>
      <c r="J4032" s="189" t="s">
        <v>193</v>
      </c>
      <c r="L4032" s="140" t="s">
        <v>755</v>
      </c>
      <c r="M4032" s="139" t="s">
        <v>194</v>
      </c>
    </row>
    <row r="4033" spans="1:13">
      <c r="A4033" s="189" t="s">
        <v>1808</v>
      </c>
      <c r="B4033" s="189"/>
      <c r="C4033" s="189" t="s">
        <v>6582</v>
      </c>
      <c r="D4033" s="190">
        <v>45536</v>
      </c>
      <c r="E4033" s="191">
        <v>45646</v>
      </c>
      <c r="F4033" s="132">
        <v>2814.73</v>
      </c>
      <c r="G4033" s="193">
        <v>112120503040</v>
      </c>
      <c r="H4033" s="189" t="s">
        <v>6583</v>
      </c>
      <c r="I4033" s="189" t="s">
        <v>3478</v>
      </c>
      <c r="J4033" s="189" t="s">
        <v>183</v>
      </c>
      <c r="L4033" s="140" t="s">
        <v>755</v>
      </c>
      <c r="M4033" s="139" t="s">
        <v>184</v>
      </c>
    </row>
    <row r="4034" spans="1:13">
      <c r="A4034" s="189" t="s">
        <v>1808</v>
      </c>
      <c r="B4034" s="189"/>
      <c r="C4034" s="189" t="s">
        <v>6584</v>
      </c>
      <c r="D4034" s="190">
        <v>45536</v>
      </c>
      <c r="E4034" s="191">
        <v>45646</v>
      </c>
      <c r="F4034" s="132">
        <v>-2814.73</v>
      </c>
      <c r="G4034" s="193">
        <v>112120503040</v>
      </c>
      <c r="H4034" s="189" t="s">
        <v>6583</v>
      </c>
      <c r="I4034" s="189" t="s">
        <v>3478</v>
      </c>
      <c r="J4034" s="189" t="s">
        <v>183</v>
      </c>
      <c r="L4034" s="140" t="s">
        <v>755</v>
      </c>
      <c r="M4034" s="139" t="s">
        <v>184</v>
      </c>
    </row>
    <row r="4035" spans="1:13">
      <c r="A4035" s="189" t="s">
        <v>1808</v>
      </c>
      <c r="B4035" s="189"/>
      <c r="C4035" s="189" t="s">
        <v>6585</v>
      </c>
      <c r="D4035" s="190">
        <v>45536</v>
      </c>
      <c r="E4035" s="191">
        <v>45646</v>
      </c>
      <c r="F4035" s="132">
        <v>2814.73</v>
      </c>
      <c r="G4035" s="193">
        <v>112120503040</v>
      </c>
      <c r="H4035" s="189" t="s">
        <v>6583</v>
      </c>
      <c r="I4035" s="189" t="s">
        <v>3478</v>
      </c>
      <c r="J4035" s="189" t="s">
        <v>183</v>
      </c>
      <c r="L4035" s="140" t="s">
        <v>755</v>
      </c>
      <c r="M4035" s="139" t="s">
        <v>184</v>
      </c>
    </row>
    <row r="4036" spans="1:13">
      <c r="A4036" s="189" t="s">
        <v>1808</v>
      </c>
      <c r="B4036" s="189"/>
      <c r="C4036" s="189" t="s">
        <v>6586</v>
      </c>
      <c r="D4036" s="190">
        <v>45536</v>
      </c>
      <c r="E4036" s="191">
        <v>45646</v>
      </c>
      <c r="F4036" s="132">
        <v>4192.08</v>
      </c>
      <c r="G4036" s="193">
        <v>112120503040</v>
      </c>
      <c r="H4036" s="189" t="s">
        <v>6587</v>
      </c>
      <c r="I4036" s="189" t="s">
        <v>3482</v>
      </c>
      <c r="J4036" s="189" t="s">
        <v>195</v>
      </c>
      <c r="L4036" s="140" t="s">
        <v>755</v>
      </c>
      <c r="M4036" s="139" t="s">
        <v>196</v>
      </c>
    </row>
    <row r="4037" spans="1:13">
      <c r="A4037" s="189" t="s">
        <v>1808</v>
      </c>
      <c r="B4037" s="189"/>
      <c r="C4037" s="189" t="s">
        <v>6588</v>
      </c>
      <c r="D4037" s="190">
        <v>45536</v>
      </c>
      <c r="E4037" s="191">
        <v>45646</v>
      </c>
      <c r="F4037" s="132">
        <v>-4192.08</v>
      </c>
      <c r="G4037" s="193">
        <v>112120503040</v>
      </c>
      <c r="H4037" s="189" t="s">
        <v>6587</v>
      </c>
      <c r="I4037" s="189" t="s">
        <v>3482</v>
      </c>
      <c r="J4037" s="189" t="s">
        <v>195</v>
      </c>
      <c r="L4037" s="140" t="s">
        <v>755</v>
      </c>
      <c r="M4037" s="139" t="s">
        <v>196</v>
      </c>
    </row>
    <row r="4038" spans="1:13">
      <c r="A4038" s="189" t="s">
        <v>1808</v>
      </c>
      <c r="B4038" s="189"/>
      <c r="C4038" s="189" t="s">
        <v>6589</v>
      </c>
      <c r="D4038" s="190">
        <v>45536</v>
      </c>
      <c r="E4038" s="191">
        <v>45646</v>
      </c>
      <c r="F4038" s="132">
        <v>4192.08</v>
      </c>
      <c r="G4038" s="193">
        <v>112120503040</v>
      </c>
      <c r="H4038" s="189" t="s">
        <v>6587</v>
      </c>
      <c r="I4038" s="189" t="s">
        <v>3482</v>
      </c>
      <c r="J4038" s="189" t="s">
        <v>195</v>
      </c>
      <c r="L4038" s="140" t="s">
        <v>755</v>
      </c>
      <c r="M4038" s="139" t="s">
        <v>196</v>
      </c>
    </row>
    <row r="4039" spans="1:13">
      <c r="A4039" s="189" t="s">
        <v>1808</v>
      </c>
      <c r="B4039" s="189"/>
      <c r="C4039" s="189" t="s">
        <v>6590</v>
      </c>
      <c r="D4039" s="190">
        <v>45536</v>
      </c>
      <c r="E4039" s="191">
        <v>45646</v>
      </c>
      <c r="F4039" s="132">
        <v>3976.81</v>
      </c>
      <c r="G4039" s="193">
        <v>112120503040</v>
      </c>
      <c r="H4039" s="189" t="s">
        <v>6591</v>
      </c>
      <c r="I4039" s="189" t="s">
        <v>3474</v>
      </c>
      <c r="J4039" s="189" t="s">
        <v>189</v>
      </c>
      <c r="L4039" s="140" t="s">
        <v>755</v>
      </c>
      <c r="M4039" s="139" t="s">
        <v>190</v>
      </c>
    </row>
    <row r="4040" spans="1:13">
      <c r="A4040" s="189" t="s">
        <v>1808</v>
      </c>
      <c r="B4040" s="189"/>
      <c r="C4040" s="189" t="s">
        <v>6592</v>
      </c>
      <c r="D4040" s="190">
        <v>45536</v>
      </c>
      <c r="E4040" s="191">
        <v>45646</v>
      </c>
      <c r="F4040" s="132">
        <v>-3976.81</v>
      </c>
      <c r="G4040" s="193">
        <v>112120503040</v>
      </c>
      <c r="H4040" s="189" t="s">
        <v>6591</v>
      </c>
      <c r="I4040" s="189" t="s">
        <v>3474</v>
      </c>
      <c r="J4040" s="189" t="s">
        <v>189</v>
      </c>
      <c r="L4040" s="140" t="s">
        <v>755</v>
      </c>
      <c r="M4040" s="139" t="s">
        <v>190</v>
      </c>
    </row>
    <row r="4041" spans="1:13">
      <c r="A4041" s="189" t="s">
        <v>1808</v>
      </c>
      <c r="B4041" s="189"/>
      <c r="C4041" s="189" t="s">
        <v>6593</v>
      </c>
      <c r="D4041" s="190">
        <v>45536</v>
      </c>
      <c r="E4041" s="191">
        <v>45646</v>
      </c>
      <c r="F4041" s="132">
        <v>3976.81</v>
      </c>
      <c r="G4041" s="193">
        <v>112120503040</v>
      </c>
      <c r="H4041" s="189" t="s">
        <v>6591</v>
      </c>
      <c r="I4041" s="189" t="s">
        <v>3474</v>
      </c>
      <c r="J4041" s="189" t="s">
        <v>189</v>
      </c>
      <c r="L4041" s="140" t="s">
        <v>755</v>
      </c>
      <c r="M4041" s="139" t="s">
        <v>190</v>
      </c>
    </row>
    <row r="4042" spans="1:13">
      <c r="A4042" s="189" t="s">
        <v>1808</v>
      </c>
      <c r="B4042" s="189"/>
      <c r="C4042" s="189" t="s">
        <v>6594</v>
      </c>
      <c r="D4042" s="190">
        <v>45536</v>
      </c>
      <c r="E4042" s="191">
        <v>45646</v>
      </c>
      <c r="F4042" s="132">
        <v>2622.22</v>
      </c>
      <c r="G4042" s="193">
        <v>112120503040</v>
      </c>
      <c r="H4042" s="189" t="s">
        <v>6595</v>
      </c>
      <c r="I4042" s="189" t="s">
        <v>3472</v>
      </c>
      <c r="J4042" s="189" t="s">
        <v>173</v>
      </c>
      <c r="L4042" s="140" t="s">
        <v>755</v>
      </c>
      <c r="M4042" s="139" t="s">
        <v>174</v>
      </c>
    </row>
    <row r="4043" spans="1:13">
      <c r="A4043" s="189" t="s">
        <v>1808</v>
      </c>
      <c r="B4043" s="189"/>
      <c r="C4043" s="189" t="s">
        <v>6596</v>
      </c>
      <c r="D4043" s="190">
        <v>45536</v>
      </c>
      <c r="E4043" s="191">
        <v>45646</v>
      </c>
      <c r="F4043" s="132">
        <v>-2622.22</v>
      </c>
      <c r="G4043" s="193">
        <v>112120503040</v>
      </c>
      <c r="H4043" s="189" t="s">
        <v>6595</v>
      </c>
      <c r="I4043" s="189" t="s">
        <v>3472</v>
      </c>
      <c r="J4043" s="189" t="s">
        <v>173</v>
      </c>
      <c r="L4043" s="140" t="s">
        <v>755</v>
      </c>
      <c r="M4043" s="139" t="s">
        <v>174</v>
      </c>
    </row>
    <row r="4044" spans="1:13">
      <c r="A4044" s="189" t="s">
        <v>1808</v>
      </c>
      <c r="B4044" s="189"/>
      <c r="C4044" s="189" t="s">
        <v>6597</v>
      </c>
      <c r="D4044" s="190">
        <v>45536</v>
      </c>
      <c r="E4044" s="191">
        <v>45646</v>
      </c>
      <c r="F4044" s="132">
        <v>2622.22</v>
      </c>
      <c r="G4044" s="193">
        <v>112120503040</v>
      </c>
      <c r="H4044" s="189" t="s">
        <v>6595</v>
      </c>
      <c r="I4044" s="189" t="s">
        <v>3472</v>
      </c>
      <c r="J4044" s="189" t="s">
        <v>173</v>
      </c>
      <c r="L4044" s="140" t="s">
        <v>755</v>
      </c>
      <c r="M4044" s="139" t="s">
        <v>174</v>
      </c>
    </row>
    <row r="4045" spans="1:13">
      <c r="A4045" s="189" t="s">
        <v>1808</v>
      </c>
      <c r="B4045" s="189"/>
      <c r="C4045" s="189" t="s">
        <v>6598</v>
      </c>
      <c r="D4045" s="190">
        <v>45536</v>
      </c>
      <c r="E4045" s="191">
        <v>45646</v>
      </c>
      <c r="F4045" s="132">
        <v>4714.29</v>
      </c>
      <c r="G4045" s="193">
        <v>112120503040</v>
      </c>
      <c r="H4045" s="189" t="s">
        <v>6599</v>
      </c>
      <c r="I4045" s="189" t="s">
        <v>3470</v>
      </c>
      <c r="J4045" s="189" t="s">
        <v>187</v>
      </c>
      <c r="L4045" s="140" t="s">
        <v>755</v>
      </c>
      <c r="M4045" s="139" t="s">
        <v>188</v>
      </c>
    </row>
    <row r="4046" spans="1:13">
      <c r="A4046" s="189" t="s">
        <v>1808</v>
      </c>
      <c r="B4046" s="189"/>
      <c r="C4046" s="189" t="s">
        <v>6600</v>
      </c>
      <c r="D4046" s="190">
        <v>45536</v>
      </c>
      <c r="E4046" s="191">
        <v>45646</v>
      </c>
      <c r="F4046" s="132">
        <v>-4714.29</v>
      </c>
      <c r="G4046" s="193">
        <v>112120503040</v>
      </c>
      <c r="H4046" s="189" t="s">
        <v>6599</v>
      </c>
      <c r="I4046" s="189" t="s">
        <v>3470</v>
      </c>
      <c r="J4046" s="189" t="s">
        <v>187</v>
      </c>
      <c r="L4046" s="140" t="s">
        <v>755</v>
      </c>
      <c r="M4046" s="139" t="s">
        <v>188</v>
      </c>
    </row>
    <row r="4047" spans="1:13">
      <c r="A4047" s="189" t="s">
        <v>1808</v>
      </c>
      <c r="B4047" s="189"/>
      <c r="C4047" s="189" t="s">
        <v>6601</v>
      </c>
      <c r="D4047" s="190">
        <v>45536</v>
      </c>
      <c r="E4047" s="191">
        <v>45646</v>
      </c>
      <c r="F4047" s="132">
        <v>4714.29</v>
      </c>
      <c r="G4047" s="193">
        <v>112120503040</v>
      </c>
      <c r="H4047" s="189" t="s">
        <v>6599</v>
      </c>
      <c r="I4047" s="189" t="s">
        <v>3470</v>
      </c>
      <c r="J4047" s="189" t="s">
        <v>187</v>
      </c>
      <c r="L4047" s="140" t="s">
        <v>755</v>
      </c>
      <c r="M4047" s="139" t="s">
        <v>188</v>
      </c>
    </row>
    <row r="4048" spans="1:13">
      <c r="A4048" s="189" t="s">
        <v>1808</v>
      </c>
      <c r="B4048" s="189"/>
      <c r="C4048" s="189" t="s">
        <v>6602</v>
      </c>
      <c r="D4048" s="190">
        <v>45536</v>
      </c>
      <c r="E4048" s="191">
        <v>45646</v>
      </c>
      <c r="F4048" s="132">
        <v>352.58</v>
      </c>
      <c r="G4048" s="193">
        <v>112120503040</v>
      </c>
      <c r="H4048" s="189" t="s">
        <v>6603</v>
      </c>
      <c r="I4048" s="189" t="s">
        <v>3244</v>
      </c>
      <c r="J4048" s="189" t="s">
        <v>365</v>
      </c>
      <c r="L4048" s="140" t="s">
        <v>755</v>
      </c>
      <c r="M4048" s="139" t="s">
        <v>366</v>
      </c>
    </row>
    <row r="4049" spans="1:13">
      <c r="A4049" s="189" t="s">
        <v>1808</v>
      </c>
      <c r="B4049" s="189"/>
      <c r="C4049" s="189" t="s">
        <v>6604</v>
      </c>
      <c r="D4049" s="190">
        <v>45536</v>
      </c>
      <c r="E4049" s="191">
        <v>45646</v>
      </c>
      <c r="F4049" s="132">
        <v>11685.86</v>
      </c>
      <c r="G4049" s="193">
        <v>112120503040</v>
      </c>
      <c r="H4049" s="189" t="s">
        <v>6605</v>
      </c>
      <c r="I4049" s="189" t="s">
        <v>3715</v>
      </c>
      <c r="J4049" s="189" t="s">
        <v>301</v>
      </c>
      <c r="L4049" s="140" t="s">
        <v>755</v>
      </c>
      <c r="M4049" s="139" t="s">
        <v>302</v>
      </c>
    </row>
    <row r="4050" spans="1:13">
      <c r="A4050" s="189" t="s">
        <v>1808</v>
      </c>
      <c r="B4050" s="189"/>
      <c r="C4050" s="189" t="s">
        <v>6606</v>
      </c>
      <c r="D4050" s="190">
        <v>45536</v>
      </c>
      <c r="E4050" s="191">
        <v>45646</v>
      </c>
      <c r="F4050" s="132">
        <v>10814.62</v>
      </c>
      <c r="G4050" s="193">
        <v>112120503040</v>
      </c>
      <c r="H4050" s="189" t="s">
        <v>6607</v>
      </c>
      <c r="I4050" s="189" t="s">
        <v>3721</v>
      </c>
      <c r="J4050" s="189" t="s">
        <v>299</v>
      </c>
      <c r="L4050" s="140" t="s">
        <v>755</v>
      </c>
      <c r="M4050" s="139" t="s">
        <v>300</v>
      </c>
    </row>
    <row r="4051" spans="1:13">
      <c r="A4051" s="189" t="s">
        <v>1808</v>
      </c>
      <c r="B4051" s="189"/>
      <c r="C4051" s="189" t="s">
        <v>6608</v>
      </c>
      <c r="D4051" s="190">
        <v>45536</v>
      </c>
      <c r="E4051" s="191">
        <v>45646</v>
      </c>
      <c r="F4051" s="132">
        <v>7269.82</v>
      </c>
      <c r="G4051" s="193">
        <v>112120503040</v>
      </c>
      <c r="H4051" s="189" t="s">
        <v>6609</v>
      </c>
      <c r="I4051" s="189" t="s">
        <v>3719</v>
      </c>
      <c r="J4051" s="189" t="s">
        <v>325</v>
      </c>
      <c r="L4051" s="140" t="s">
        <v>755</v>
      </c>
      <c r="M4051" s="139" t="s">
        <v>326</v>
      </c>
    </row>
    <row r="4052" spans="1:13">
      <c r="A4052" s="189" t="s">
        <v>1808</v>
      </c>
      <c r="B4052" s="189"/>
      <c r="C4052" s="189" t="s">
        <v>6610</v>
      </c>
      <c r="D4052" s="190">
        <v>45536</v>
      </c>
      <c r="E4052" s="191">
        <v>45646</v>
      </c>
      <c r="F4052" s="132">
        <v>7412.03</v>
      </c>
      <c r="G4052" s="193">
        <v>112120503040</v>
      </c>
      <c r="H4052" s="189" t="s">
        <v>6611</v>
      </c>
      <c r="I4052" s="189" t="s">
        <v>3723</v>
      </c>
      <c r="J4052" s="189" t="s">
        <v>303</v>
      </c>
      <c r="L4052" s="140" t="s">
        <v>755</v>
      </c>
      <c r="M4052" s="139" t="s">
        <v>304</v>
      </c>
    </row>
    <row r="4053" spans="1:13">
      <c r="A4053" s="189" t="s">
        <v>1808</v>
      </c>
      <c r="B4053" s="189"/>
      <c r="C4053" s="189" t="s">
        <v>6612</v>
      </c>
      <c r="D4053" s="190">
        <v>45536</v>
      </c>
      <c r="E4053" s="191">
        <v>45646</v>
      </c>
      <c r="F4053" s="132">
        <v>15698.35</v>
      </c>
      <c r="G4053" s="193">
        <v>112120503040</v>
      </c>
      <c r="H4053" s="189" t="s">
        <v>6613</v>
      </c>
      <c r="I4053" s="189" t="s">
        <v>3725</v>
      </c>
      <c r="J4053" s="189" t="s">
        <v>305</v>
      </c>
      <c r="L4053" s="140" t="s">
        <v>755</v>
      </c>
      <c r="M4053" s="139" t="s">
        <v>306</v>
      </c>
    </row>
    <row r="4054" spans="1:13">
      <c r="A4054" s="189" t="s">
        <v>1808</v>
      </c>
      <c r="B4054" s="189"/>
      <c r="C4054" s="189" t="s">
        <v>6614</v>
      </c>
      <c r="D4054" s="190">
        <v>45536</v>
      </c>
      <c r="E4054" s="191">
        <v>45646</v>
      </c>
      <c r="F4054" s="132">
        <v>7531.72</v>
      </c>
      <c r="G4054" s="193">
        <v>112120503040</v>
      </c>
      <c r="H4054" s="189" t="s">
        <v>6615</v>
      </c>
      <c r="I4054" s="189" t="s">
        <v>3713</v>
      </c>
      <c r="J4054" s="189" t="s">
        <v>307</v>
      </c>
      <c r="L4054" s="140" t="s">
        <v>755</v>
      </c>
      <c r="M4054" s="139" t="s">
        <v>308</v>
      </c>
    </row>
    <row r="4055" spans="1:13">
      <c r="A4055" s="189" t="s">
        <v>1808</v>
      </c>
      <c r="B4055" s="189"/>
      <c r="C4055" s="189" t="s">
        <v>6616</v>
      </c>
      <c r="D4055" s="190">
        <v>45536</v>
      </c>
      <c r="E4055" s="191">
        <v>45646</v>
      </c>
      <c r="F4055" s="132">
        <v>19285.47</v>
      </c>
      <c r="G4055" s="193">
        <v>112120503040</v>
      </c>
      <c r="H4055" s="189" t="s">
        <v>6617</v>
      </c>
      <c r="I4055" s="189" t="s">
        <v>3727</v>
      </c>
      <c r="J4055" s="189" t="s">
        <v>309</v>
      </c>
      <c r="L4055" s="140" t="s">
        <v>755</v>
      </c>
      <c r="M4055" s="139" t="s">
        <v>310</v>
      </c>
    </row>
    <row r="4056" spans="1:13">
      <c r="A4056" s="189" t="s">
        <v>1808</v>
      </c>
      <c r="B4056" s="189"/>
      <c r="C4056" s="189" t="s">
        <v>6618</v>
      </c>
      <c r="D4056" s="190">
        <v>45536</v>
      </c>
      <c r="E4056" s="191">
        <v>45646</v>
      </c>
      <c r="F4056" s="132">
        <v>5929.35</v>
      </c>
      <c r="G4056" s="193">
        <v>112120503040</v>
      </c>
      <c r="H4056" s="189" t="s">
        <v>6619</v>
      </c>
      <c r="I4056" s="189" t="s">
        <v>3730</v>
      </c>
      <c r="J4056" s="189" t="s">
        <v>323</v>
      </c>
      <c r="L4056" s="140" t="s">
        <v>755</v>
      </c>
      <c r="M4056" s="139" t="s">
        <v>324</v>
      </c>
    </row>
    <row r="4057" spans="1:13">
      <c r="A4057" s="189" t="s">
        <v>1808</v>
      </c>
      <c r="B4057" s="189"/>
      <c r="C4057" s="189" t="s">
        <v>6620</v>
      </c>
      <c r="D4057" s="190">
        <v>45536</v>
      </c>
      <c r="E4057" s="191">
        <v>45646</v>
      </c>
      <c r="F4057" s="132">
        <v>12483.79</v>
      </c>
      <c r="G4057" s="193">
        <v>112120503040</v>
      </c>
      <c r="H4057" s="189" t="s">
        <v>6621</v>
      </c>
      <c r="I4057" s="189" t="s">
        <v>1876</v>
      </c>
      <c r="J4057" s="189" t="s">
        <v>26</v>
      </c>
      <c r="L4057" s="140" t="s">
        <v>755</v>
      </c>
      <c r="M4057" s="139" t="s">
        <v>27</v>
      </c>
    </row>
    <row r="4058" spans="1:13">
      <c r="A4058" s="189" t="s">
        <v>1808</v>
      </c>
      <c r="B4058" s="189"/>
      <c r="C4058" s="189" t="s">
        <v>6622</v>
      </c>
      <c r="D4058" s="190">
        <v>45536</v>
      </c>
      <c r="E4058" s="191">
        <v>45646</v>
      </c>
      <c r="F4058" s="132">
        <v>8611.67</v>
      </c>
      <c r="G4058" s="193">
        <v>112120503040</v>
      </c>
      <c r="H4058" s="189" t="s">
        <v>6623</v>
      </c>
      <c r="I4058" s="189" t="s">
        <v>1877</v>
      </c>
      <c r="J4058" s="189" t="s">
        <v>311</v>
      </c>
      <c r="L4058" s="140" t="s">
        <v>755</v>
      </c>
      <c r="M4058" s="139" t="s">
        <v>312</v>
      </c>
    </row>
    <row r="4059" spans="1:13">
      <c r="A4059" s="189" t="s">
        <v>1808</v>
      </c>
      <c r="B4059" s="189"/>
      <c r="C4059" s="189" t="s">
        <v>6624</v>
      </c>
      <c r="D4059" s="190">
        <v>45536</v>
      </c>
      <c r="E4059" s="191">
        <v>45646</v>
      </c>
      <c r="F4059" s="132">
        <v>22981.72</v>
      </c>
      <c r="G4059" s="193">
        <v>112120503040</v>
      </c>
      <c r="H4059" s="189" t="s">
        <v>6625</v>
      </c>
      <c r="I4059" s="189" t="s">
        <v>3736</v>
      </c>
      <c r="J4059" s="189" t="s">
        <v>297</v>
      </c>
      <c r="L4059" s="140" t="s">
        <v>755</v>
      </c>
      <c r="M4059" s="139" t="s">
        <v>298</v>
      </c>
    </row>
    <row r="4060" spans="1:13">
      <c r="A4060" s="189" t="s">
        <v>1808</v>
      </c>
      <c r="B4060" s="189"/>
      <c r="C4060" s="189" t="s">
        <v>6626</v>
      </c>
      <c r="D4060" s="190">
        <v>45536</v>
      </c>
      <c r="E4060" s="191">
        <v>45646</v>
      </c>
      <c r="F4060" s="132">
        <v>-22981.72</v>
      </c>
      <c r="G4060" s="193">
        <v>112120503040</v>
      </c>
      <c r="H4060" s="189" t="s">
        <v>6625</v>
      </c>
      <c r="I4060" s="189" t="s">
        <v>3736</v>
      </c>
      <c r="J4060" s="189" t="s">
        <v>297</v>
      </c>
      <c r="L4060" s="140" t="s">
        <v>755</v>
      </c>
      <c r="M4060" s="139" t="s">
        <v>298</v>
      </c>
    </row>
    <row r="4061" spans="1:13">
      <c r="A4061" s="189" t="s">
        <v>1808</v>
      </c>
      <c r="B4061" s="189"/>
      <c r="C4061" s="189" t="s">
        <v>6627</v>
      </c>
      <c r="D4061" s="190">
        <v>45536</v>
      </c>
      <c r="E4061" s="191">
        <v>45646</v>
      </c>
      <c r="F4061" s="132">
        <v>22981.72</v>
      </c>
      <c r="G4061" s="193">
        <v>112120503040</v>
      </c>
      <c r="H4061" s="189" t="s">
        <v>6625</v>
      </c>
      <c r="I4061" s="189" t="s">
        <v>3736</v>
      </c>
      <c r="J4061" s="189" t="s">
        <v>297</v>
      </c>
      <c r="L4061" s="140" t="s">
        <v>755</v>
      </c>
      <c r="M4061" s="139" t="s">
        <v>298</v>
      </c>
    </row>
    <row r="4062" spans="1:13">
      <c r="A4062" s="189" t="s">
        <v>1808</v>
      </c>
      <c r="B4062" s="189"/>
      <c r="C4062" s="189" t="s">
        <v>6628</v>
      </c>
      <c r="D4062" s="190">
        <v>45536</v>
      </c>
      <c r="E4062" s="191">
        <v>45646</v>
      </c>
      <c r="F4062" s="132">
        <v>28093.08</v>
      </c>
      <c r="G4062" s="193">
        <v>112120503040</v>
      </c>
      <c r="H4062" s="189" t="s">
        <v>6629</v>
      </c>
      <c r="I4062" s="189" t="s">
        <v>1878</v>
      </c>
      <c r="J4062" s="189" t="s">
        <v>38</v>
      </c>
      <c r="L4062" s="140" t="s">
        <v>755</v>
      </c>
      <c r="M4062" s="139" t="s">
        <v>39</v>
      </c>
    </row>
    <row r="4063" spans="1:13">
      <c r="A4063" s="189" t="s">
        <v>1808</v>
      </c>
      <c r="B4063" s="189"/>
      <c r="C4063" s="189" t="s">
        <v>6630</v>
      </c>
      <c r="D4063" s="190">
        <v>45536</v>
      </c>
      <c r="E4063" s="191">
        <v>45646</v>
      </c>
      <c r="F4063" s="132">
        <v>8975.69</v>
      </c>
      <c r="G4063" s="193">
        <v>112120503040</v>
      </c>
      <c r="H4063" s="189" t="s">
        <v>6631</v>
      </c>
      <c r="I4063" s="189" t="s">
        <v>3740</v>
      </c>
      <c r="J4063" s="189" t="s">
        <v>313</v>
      </c>
      <c r="L4063" s="140" t="s">
        <v>755</v>
      </c>
      <c r="M4063" s="139" t="s">
        <v>314</v>
      </c>
    </row>
    <row r="4064" spans="1:13">
      <c r="A4064" s="189" t="s">
        <v>1808</v>
      </c>
      <c r="B4064" s="189"/>
      <c r="C4064" s="189" t="s">
        <v>6632</v>
      </c>
      <c r="D4064" s="190">
        <v>45536</v>
      </c>
      <c r="E4064" s="191">
        <v>45646</v>
      </c>
      <c r="F4064" s="132">
        <v>13500.66</v>
      </c>
      <c r="G4064" s="193">
        <v>112120503040</v>
      </c>
      <c r="H4064" s="189" t="s">
        <v>6633</v>
      </c>
      <c r="I4064" s="189" t="s">
        <v>3743</v>
      </c>
      <c r="J4064" s="189" t="s">
        <v>315</v>
      </c>
      <c r="L4064" s="140" t="s">
        <v>755</v>
      </c>
      <c r="M4064" s="139" t="s">
        <v>316</v>
      </c>
    </row>
    <row r="4065" spans="1:13">
      <c r="A4065" s="189" t="s">
        <v>1808</v>
      </c>
      <c r="B4065" s="189"/>
      <c r="C4065" s="189" t="s">
        <v>6634</v>
      </c>
      <c r="D4065" s="190">
        <v>45536</v>
      </c>
      <c r="E4065" s="191">
        <v>45646</v>
      </c>
      <c r="F4065" s="132">
        <v>2029.76</v>
      </c>
      <c r="G4065" s="193">
        <v>112120503040</v>
      </c>
      <c r="H4065" s="189" t="s">
        <v>6635</v>
      </c>
      <c r="I4065" s="189" t="s">
        <v>3793</v>
      </c>
      <c r="J4065" s="189" t="s">
        <v>355</v>
      </c>
      <c r="L4065" s="140" t="s">
        <v>755</v>
      </c>
      <c r="M4065" s="139" t="s">
        <v>356</v>
      </c>
    </row>
    <row r="4066" spans="1:13">
      <c r="A4066" s="189" t="s">
        <v>1808</v>
      </c>
      <c r="B4066" s="189"/>
      <c r="C4066" s="189" t="s">
        <v>6636</v>
      </c>
      <c r="D4066" s="190">
        <v>45536</v>
      </c>
      <c r="E4066" s="191">
        <v>45646</v>
      </c>
      <c r="F4066" s="132">
        <v>2558.33</v>
      </c>
      <c r="G4066" s="193">
        <v>112120503040</v>
      </c>
      <c r="H4066" s="189" t="s">
        <v>6637</v>
      </c>
      <c r="I4066" s="189" t="s">
        <v>3753</v>
      </c>
      <c r="J4066" s="189" t="s">
        <v>327</v>
      </c>
      <c r="L4066" s="140" t="s">
        <v>755</v>
      </c>
      <c r="M4066" s="139" t="s">
        <v>328</v>
      </c>
    </row>
    <row r="4067" spans="1:13">
      <c r="A4067" s="189" t="s">
        <v>1808</v>
      </c>
      <c r="B4067" s="189"/>
      <c r="C4067" s="189" t="s">
        <v>6638</v>
      </c>
      <c r="D4067" s="190">
        <v>45536</v>
      </c>
      <c r="E4067" s="191">
        <v>45646</v>
      </c>
      <c r="F4067" s="132">
        <v>2029.75</v>
      </c>
      <c r="G4067" s="193">
        <v>112120503040</v>
      </c>
      <c r="H4067" s="189" t="s">
        <v>6639</v>
      </c>
      <c r="I4067" s="189" t="s">
        <v>3774</v>
      </c>
      <c r="J4067" s="189" t="s">
        <v>341</v>
      </c>
      <c r="L4067" s="140" t="s">
        <v>755</v>
      </c>
      <c r="M4067" s="139" t="s">
        <v>342</v>
      </c>
    </row>
    <row r="4068" spans="1:13">
      <c r="A4068" s="189" t="s">
        <v>1808</v>
      </c>
      <c r="B4068" s="189"/>
      <c r="C4068" s="189" t="s">
        <v>6640</v>
      </c>
      <c r="D4068" s="190">
        <v>45536</v>
      </c>
      <c r="E4068" s="191">
        <v>45646</v>
      </c>
      <c r="F4068" s="132">
        <v>2029.73</v>
      </c>
      <c r="G4068" s="193">
        <v>112120503040</v>
      </c>
      <c r="H4068" s="189" t="s">
        <v>6641</v>
      </c>
      <c r="I4068" s="189" t="s">
        <v>3768</v>
      </c>
      <c r="J4068" s="189" t="s">
        <v>339</v>
      </c>
      <c r="L4068" s="140" t="s">
        <v>755</v>
      </c>
      <c r="M4068" s="139" t="s">
        <v>340</v>
      </c>
    </row>
    <row r="4069" spans="1:13">
      <c r="A4069" s="189" t="s">
        <v>1808</v>
      </c>
      <c r="B4069" s="189"/>
      <c r="C4069" s="189" t="s">
        <v>6642</v>
      </c>
      <c r="D4069" s="190">
        <v>45536</v>
      </c>
      <c r="E4069" s="191">
        <v>45646</v>
      </c>
      <c r="F4069" s="132">
        <v>2029.73</v>
      </c>
      <c r="G4069" s="193">
        <v>112120503040</v>
      </c>
      <c r="H4069" s="189" t="s">
        <v>6643</v>
      </c>
      <c r="I4069" s="189" t="s">
        <v>3772</v>
      </c>
      <c r="J4069" s="189" t="s">
        <v>287</v>
      </c>
      <c r="L4069" s="140" t="s">
        <v>755</v>
      </c>
      <c r="M4069" s="139" t="s">
        <v>288</v>
      </c>
    </row>
    <row r="4070" spans="1:13">
      <c r="A4070" s="189" t="s">
        <v>1808</v>
      </c>
      <c r="B4070" s="189"/>
      <c r="C4070" s="189" t="s">
        <v>6644</v>
      </c>
      <c r="D4070" s="190">
        <v>45536</v>
      </c>
      <c r="E4070" s="191">
        <v>45646</v>
      </c>
      <c r="F4070" s="132">
        <v>2283.79</v>
      </c>
      <c r="G4070" s="193">
        <v>112120503040</v>
      </c>
      <c r="H4070" s="189" t="s">
        <v>6645</v>
      </c>
      <c r="I4070" s="189" t="s">
        <v>3778</v>
      </c>
      <c r="J4070" s="189" t="s">
        <v>283</v>
      </c>
      <c r="L4070" s="140" t="s">
        <v>755</v>
      </c>
      <c r="M4070" s="139" t="s">
        <v>284</v>
      </c>
    </row>
    <row r="4071" spans="1:13">
      <c r="A4071" s="189" t="s">
        <v>1808</v>
      </c>
      <c r="B4071" s="189"/>
      <c r="C4071" s="189" t="s">
        <v>6646</v>
      </c>
      <c r="D4071" s="190">
        <v>45536</v>
      </c>
      <c r="E4071" s="191">
        <v>45646</v>
      </c>
      <c r="F4071" s="132">
        <v>2029.76</v>
      </c>
      <c r="G4071" s="193">
        <v>112120503040</v>
      </c>
      <c r="H4071" s="189" t="s">
        <v>6647</v>
      </c>
      <c r="I4071" s="189" t="s">
        <v>3797</v>
      </c>
      <c r="J4071" s="189" t="s">
        <v>285</v>
      </c>
      <c r="L4071" s="140" t="s">
        <v>755</v>
      </c>
      <c r="M4071" s="139" t="s">
        <v>286</v>
      </c>
    </row>
    <row r="4072" spans="1:13">
      <c r="A4072" s="189" t="s">
        <v>1808</v>
      </c>
      <c r="B4072" s="189"/>
      <c r="C4072" s="189" t="s">
        <v>6648</v>
      </c>
      <c r="D4072" s="190">
        <v>45536</v>
      </c>
      <c r="E4072" s="191">
        <v>45646</v>
      </c>
      <c r="F4072" s="132">
        <v>3087.93</v>
      </c>
      <c r="G4072" s="193">
        <v>112120503040</v>
      </c>
      <c r="H4072" s="189" t="s">
        <v>6649</v>
      </c>
      <c r="I4072" s="189" t="s">
        <v>3755</v>
      </c>
      <c r="J4072" s="189" t="s">
        <v>329</v>
      </c>
      <c r="L4072" s="140" t="s">
        <v>755</v>
      </c>
      <c r="M4072" s="139" t="s">
        <v>330</v>
      </c>
    </row>
    <row r="4073" spans="1:13">
      <c r="A4073" s="189" t="s">
        <v>1808</v>
      </c>
      <c r="B4073" s="189"/>
      <c r="C4073" s="189" t="s">
        <v>6650</v>
      </c>
      <c r="D4073" s="190">
        <v>45536</v>
      </c>
      <c r="E4073" s="191">
        <v>45646</v>
      </c>
      <c r="F4073" s="132">
        <v>2029.72</v>
      </c>
      <c r="G4073" s="193">
        <v>112120503040</v>
      </c>
      <c r="H4073" s="189" t="s">
        <v>6651</v>
      </c>
      <c r="I4073" s="189" t="s">
        <v>3789</v>
      </c>
      <c r="J4073" s="189" t="s">
        <v>289</v>
      </c>
      <c r="L4073" s="140" t="s">
        <v>755</v>
      </c>
      <c r="M4073" s="139" t="s">
        <v>290</v>
      </c>
    </row>
    <row r="4074" spans="1:13">
      <c r="A4074" s="189" t="s">
        <v>1808</v>
      </c>
      <c r="B4074" s="189"/>
      <c r="C4074" s="189" t="s">
        <v>6652</v>
      </c>
      <c r="D4074" s="190">
        <v>45536</v>
      </c>
      <c r="E4074" s="191">
        <v>45646</v>
      </c>
      <c r="F4074" s="132">
        <v>2029.76</v>
      </c>
      <c r="G4074" s="193">
        <v>112120503040</v>
      </c>
      <c r="H4074" s="189" t="s">
        <v>6653</v>
      </c>
      <c r="I4074" s="189" t="s">
        <v>3780</v>
      </c>
      <c r="J4074" s="189" t="s">
        <v>345</v>
      </c>
      <c r="L4074" s="140" t="s">
        <v>755</v>
      </c>
      <c r="M4074" s="139" t="s">
        <v>346</v>
      </c>
    </row>
    <row r="4075" spans="1:13">
      <c r="A4075" s="189" t="s">
        <v>1808</v>
      </c>
      <c r="B4075" s="189"/>
      <c r="C4075" s="189" t="s">
        <v>6654</v>
      </c>
      <c r="D4075" s="190">
        <v>45536</v>
      </c>
      <c r="E4075" s="191">
        <v>45646</v>
      </c>
      <c r="F4075" s="132">
        <v>2405.92</v>
      </c>
      <c r="G4075" s="193">
        <v>112120503040</v>
      </c>
      <c r="H4075" s="189" t="s">
        <v>6655</v>
      </c>
      <c r="I4075" s="189" t="s">
        <v>3748</v>
      </c>
      <c r="J4075" s="189" t="s">
        <v>291</v>
      </c>
      <c r="L4075" s="140" t="s">
        <v>755</v>
      </c>
      <c r="M4075" s="139" t="s">
        <v>292</v>
      </c>
    </row>
    <row r="4076" spans="1:13">
      <c r="A4076" s="189" t="s">
        <v>1808</v>
      </c>
      <c r="B4076" s="189"/>
      <c r="C4076" s="189" t="s">
        <v>6656</v>
      </c>
      <c r="D4076" s="190">
        <v>45536</v>
      </c>
      <c r="E4076" s="191">
        <v>45646</v>
      </c>
      <c r="F4076" s="132">
        <v>7953.71</v>
      </c>
      <c r="G4076" s="193">
        <v>112120503040</v>
      </c>
      <c r="H4076" s="189" t="s">
        <v>6657</v>
      </c>
      <c r="I4076" s="189" t="s">
        <v>3770</v>
      </c>
      <c r="J4076" s="189" t="s">
        <v>319</v>
      </c>
      <c r="L4076" s="140" t="s">
        <v>755</v>
      </c>
      <c r="M4076" s="139" t="s">
        <v>320</v>
      </c>
    </row>
    <row r="4077" spans="1:13">
      <c r="A4077" s="189" t="s">
        <v>1808</v>
      </c>
      <c r="B4077" s="189"/>
      <c r="C4077" s="189" t="s">
        <v>6658</v>
      </c>
      <c r="D4077" s="190">
        <v>45536</v>
      </c>
      <c r="E4077" s="191">
        <v>45646</v>
      </c>
      <c r="F4077" s="132">
        <v>2566.91</v>
      </c>
      <c r="G4077" s="193">
        <v>112120503040</v>
      </c>
      <c r="H4077" s="189" t="s">
        <v>6659</v>
      </c>
      <c r="I4077" s="189" t="s">
        <v>1879</v>
      </c>
      <c r="J4077" s="189" t="s">
        <v>59</v>
      </c>
      <c r="L4077" s="140" t="s">
        <v>755</v>
      </c>
      <c r="M4077" s="139" t="s">
        <v>60</v>
      </c>
    </row>
    <row r="4078" spans="1:13">
      <c r="A4078" s="189" t="s">
        <v>1808</v>
      </c>
      <c r="B4078" s="189"/>
      <c r="C4078" s="189" t="s">
        <v>6660</v>
      </c>
      <c r="D4078" s="190">
        <v>45536</v>
      </c>
      <c r="E4078" s="191">
        <v>45646</v>
      </c>
      <c r="F4078" s="132">
        <v>3617.6</v>
      </c>
      <c r="G4078" s="193">
        <v>112120503040</v>
      </c>
      <c r="H4078" s="189" t="s">
        <v>6661</v>
      </c>
      <c r="I4078" s="189" t="s">
        <v>4163</v>
      </c>
      <c r="J4078" s="189" t="s">
        <v>321</v>
      </c>
      <c r="L4078" s="140" t="s">
        <v>755</v>
      </c>
      <c r="M4078" s="139" t="s">
        <v>322</v>
      </c>
    </row>
    <row r="4079" spans="1:13">
      <c r="A4079" s="189" t="s">
        <v>1808</v>
      </c>
      <c r="B4079" s="189"/>
      <c r="C4079" s="189" t="s">
        <v>6662</v>
      </c>
      <c r="D4079" s="190">
        <v>45536</v>
      </c>
      <c r="E4079" s="191">
        <v>45646</v>
      </c>
      <c r="F4079" s="132">
        <v>2029.75</v>
      </c>
      <c r="G4079" s="193">
        <v>112120503040</v>
      </c>
      <c r="H4079" s="189" t="s">
        <v>6663</v>
      </c>
      <c r="I4079" s="189" t="s">
        <v>3776</v>
      </c>
      <c r="J4079" s="189" t="s">
        <v>343</v>
      </c>
      <c r="L4079" s="140" t="s">
        <v>755</v>
      </c>
      <c r="M4079" s="139" t="s">
        <v>344</v>
      </c>
    </row>
    <row r="4080" spans="1:13">
      <c r="A4080" s="189" t="s">
        <v>1808</v>
      </c>
      <c r="B4080" s="189"/>
      <c r="C4080" s="189" t="s">
        <v>6664</v>
      </c>
      <c r="D4080" s="190">
        <v>45536</v>
      </c>
      <c r="E4080" s="191">
        <v>45646</v>
      </c>
      <c r="F4080" s="132">
        <v>2114.44</v>
      </c>
      <c r="G4080" s="193">
        <v>112120503040</v>
      </c>
      <c r="H4080" s="189" t="s">
        <v>6665</v>
      </c>
      <c r="I4080" s="189" t="s">
        <v>3784</v>
      </c>
      <c r="J4080" s="189" t="s">
        <v>349</v>
      </c>
      <c r="L4080" s="140" t="s">
        <v>755</v>
      </c>
      <c r="M4080" s="139" t="s">
        <v>350</v>
      </c>
    </row>
    <row r="4081" spans="1:13">
      <c r="A4081" s="189" t="s">
        <v>1808</v>
      </c>
      <c r="B4081" s="189"/>
      <c r="C4081" s="189" t="s">
        <v>6666</v>
      </c>
      <c r="D4081" s="190">
        <v>45536</v>
      </c>
      <c r="E4081" s="191">
        <v>45646</v>
      </c>
      <c r="F4081" s="132">
        <v>2119.37</v>
      </c>
      <c r="G4081" s="193">
        <v>112120503040</v>
      </c>
      <c r="H4081" s="189" t="s">
        <v>6667</v>
      </c>
      <c r="I4081" s="189" t="s">
        <v>3786</v>
      </c>
      <c r="J4081" s="189" t="s">
        <v>351</v>
      </c>
      <c r="L4081" s="140" t="s">
        <v>755</v>
      </c>
      <c r="M4081" s="139" t="s">
        <v>352</v>
      </c>
    </row>
    <row r="4082" spans="1:13">
      <c r="A4082" s="189" t="s">
        <v>1808</v>
      </c>
      <c r="B4082" s="189"/>
      <c r="C4082" s="189" t="s">
        <v>6668</v>
      </c>
      <c r="D4082" s="190">
        <v>45536</v>
      </c>
      <c r="E4082" s="191">
        <v>45646</v>
      </c>
      <c r="F4082" s="132">
        <v>2029.73</v>
      </c>
      <c r="G4082" s="193">
        <v>112120503040</v>
      </c>
      <c r="H4082" s="189" t="s">
        <v>6669</v>
      </c>
      <c r="I4082" s="189" t="s">
        <v>3758</v>
      </c>
      <c r="J4082" s="189" t="s">
        <v>331</v>
      </c>
      <c r="L4082" s="140" t="s">
        <v>755</v>
      </c>
      <c r="M4082" s="139" t="s">
        <v>332</v>
      </c>
    </row>
    <row r="4083" spans="1:13">
      <c r="A4083" s="189" t="s">
        <v>1808</v>
      </c>
      <c r="B4083" s="189"/>
      <c r="C4083" s="189" t="s">
        <v>6670</v>
      </c>
      <c r="D4083" s="190">
        <v>45536</v>
      </c>
      <c r="E4083" s="191">
        <v>45646</v>
      </c>
      <c r="F4083" s="132">
        <v>3074.88</v>
      </c>
      <c r="G4083" s="193">
        <v>112120503040</v>
      </c>
      <c r="H4083" s="189" t="s">
        <v>6671</v>
      </c>
      <c r="I4083" s="189" t="s">
        <v>3791</v>
      </c>
      <c r="J4083" s="189" t="s">
        <v>353</v>
      </c>
      <c r="L4083" s="140" t="s">
        <v>755</v>
      </c>
      <c r="M4083" s="139" t="s">
        <v>354</v>
      </c>
    </row>
    <row r="4084" spans="1:13">
      <c r="A4084" s="189" t="s">
        <v>1808</v>
      </c>
      <c r="B4084" s="189"/>
      <c r="C4084" s="189" t="s">
        <v>6672</v>
      </c>
      <c r="D4084" s="190">
        <v>45536</v>
      </c>
      <c r="E4084" s="191">
        <v>45646</v>
      </c>
      <c r="F4084" s="132">
        <v>2312.87</v>
      </c>
      <c r="G4084" s="193">
        <v>112120503040</v>
      </c>
      <c r="H4084" s="189" t="s">
        <v>6673</v>
      </c>
      <c r="I4084" s="189" t="s">
        <v>3760</v>
      </c>
      <c r="J4084" s="189" t="s">
        <v>333</v>
      </c>
      <c r="L4084" s="140" t="s">
        <v>755</v>
      </c>
      <c r="M4084" s="139" t="s">
        <v>334</v>
      </c>
    </row>
    <row r="4085" spans="1:13">
      <c r="A4085" s="189" t="s">
        <v>1808</v>
      </c>
      <c r="B4085" s="189"/>
      <c r="C4085" s="189" t="s">
        <v>6674</v>
      </c>
      <c r="D4085" s="190">
        <v>45536</v>
      </c>
      <c r="E4085" s="191">
        <v>45646</v>
      </c>
      <c r="F4085" s="132">
        <v>2029.75</v>
      </c>
      <c r="G4085" s="193">
        <v>112120503040</v>
      </c>
      <c r="H4085" s="189" t="s">
        <v>6675</v>
      </c>
      <c r="I4085" s="189" t="s">
        <v>3776</v>
      </c>
      <c r="J4085" s="189" t="s">
        <v>343</v>
      </c>
      <c r="L4085" s="140" t="s">
        <v>755</v>
      </c>
      <c r="M4085" s="139" t="s">
        <v>344</v>
      </c>
    </row>
    <row r="4086" spans="1:13">
      <c r="A4086" s="189" t="s">
        <v>1808</v>
      </c>
      <c r="B4086" s="189"/>
      <c r="C4086" s="189" t="s">
        <v>6676</v>
      </c>
      <c r="D4086" s="190">
        <v>45536</v>
      </c>
      <c r="E4086" s="191">
        <v>45646</v>
      </c>
      <c r="F4086" s="132">
        <v>2043.09</v>
      </c>
      <c r="G4086" s="193">
        <v>112120503040</v>
      </c>
      <c r="H4086" s="189" t="s">
        <v>6677</v>
      </c>
      <c r="I4086" s="189" t="s">
        <v>3795</v>
      </c>
      <c r="J4086" s="189" t="s">
        <v>357</v>
      </c>
      <c r="L4086" s="140" t="s">
        <v>755</v>
      </c>
      <c r="M4086" s="139" t="s">
        <v>358</v>
      </c>
    </row>
    <row r="4087" spans="1:13">
      <c r="A4087" s="189" t="s">
        <v>1808</v>
      </c>
      <c r="B4087" s="189"/>
      <c r="C4087" s="189" t="s">
        <v>6678</v>
      </c>
      <c r="D4087" s="190">
        <v>45536</v>
      </c>
      <c r="E4087" s="191">
        <v>45646</v>
      </c>
      <c r="F4087" s="132">
        <v>211.55</v>
      </c>
      <c r="G4087" s="193">
        <v>112120503040</v>
      </c>
      <c r="H4087" s="189" t="s">
        <v>6679</v>
      </c>
      <c r="I4087" s="189" t="s">
        <v>3244</v>
      </c>
      <c r="J4087" s="189" t="s">
        <v>365</v>
      </c>
      <c r="L4087" s="140" t="s">
        <v>755</v>
      </c>
      <c r="M4087" s="139" t="s">
        <v>366</v>
      </c>
    </row>
    <row r="4088" spans="1:13">
      <c r="A4088" s="189" t="s">
        <v>1808</v>
      </c>
      <c r="B4088" s="189"/>
      <c r="C4088" s="189" t="s">
        <v>6680</v>
      </c>
      <c r="D4088" s="190">
        <v>45536</v>
      </c>
      <c r="E4088" s="191">
        <v>45646</v>
      </c>
      <c r="F4088" s="132">
        <v>1252.19</v>
      </c>
      <c r="G4088" s="193">
        <v>112120503040</v>
      </c>
      <c r="H4088" s="189" t="s">
        <v>6681</v>
      </c>
      <c r="I4088" s="189" t="s">
        <v>3266</v>
      </c>
      <c r="J4088" s="189" t="s">
        <v>117</v>
      </c>
      <c r="L4088" s="140" t="s">
        <v>755</v>
      </c>
      <c r="M4088" s="139" t="s">
        <v>118</v>
      </c>
    </row>
    <row r="4089" spans="1:13">
      <c r="A4089" s="189" t="s">
        <v>1808</v>
      </c>
      <c r="B4089" s="189"/>
      <c r="C4089" s="189" t="s">
        <v>6682</v>
      </c>
      <c r="D4089" s="190">
        <v>45536</v>
      </c>
      <c r="E4089" s="191">
        <v>45646</v>
      </c>
      <c r="F4089" s="132">
        <v>594.95000000000005</v>
      </c>
      <c r="G4089" s="193">
        <v>112120503040</v>
      </c>
      <c r="H4089" s="189" t="s">
        <v>6683</v>
      </c>
      <c r="I4089" s="189" t="s">
        <v>3282</v>
      </c>
      <c r="J4089" s="189" t="s">
        <v>103</v>
      </c>
      <c r="L4089" s="140" t="s">
        <v>755</v>
      </c>
      <c r="M4089" s="139" t="s">
        <v>104</v>
      </c>
    </row>
    <row r="4090" spans="1:13">
      <c r="A4090" s="189" t="s">
        <v>1808</v>
      </c>
      <c r="B4090" s="189"/>
      <c r="C4090" s="189" t="s">
        <v>6684</v>
      </c>
      <c r="D4090" s="190">
        <v>45536</v>
      </c>
      <c r="E4090" s="191">
        <v>45646</v>
      </c>
      <c r="F4090" s="132">
        <v>3768.76</v>
      </c>
      <c r="G4090" s="193">
        <v>112120503040</v>
      </c>
      <c r="H4090" s="189" t="s">
        <v>6685</v>
      </c>
      <c r="I4090" s="189" t="s">
        <v>3258</v>
      </c>
      <c r="J4090" s="189" t="s">
        <v>105</v>
      </c>
      <c r="L4090" s="140" t="s">
        <v>755</v>
      </c>
      <c r="M4090" s="139" t="s">
        <v>106</v>
      </c>
    </row>
    <row r="4091" spans="1:13">
      <c r="A4091" s="189" t="s">
        <v>1808</v>
      </c>
      <c r="B4091" s="189"/>
      <c r="C4091" s="189" t="s">
        <v>6686</v>
      </c>
      <c r="D4091" s="190">
        <v>45536</v>
      </c>
      <c r="E4091" s="191">
        <v>45646</v>
      </c>
      <c r="F4091" s="132">
        <v>2602.29</v>
      </c>
      <c r="G4091" s="193">
        <v>112120503040</v>
      </c>
      <c r="H4091" s="189" t="s">
        <v>6687</v>
      </c>
      <c r="I4091" s="189" t="s">
        <v>3260</v>
      </c>
      <c r="J4091" s="189" t="s">
        <v>101</v>
      </c>
      <c r="L4091" s="140" t="s">
        <v>755</v>
      </c>
      <c r="M4091" s="139" t="s">
        <v>102</v>
      </c>
    </row>
    <row r="4092" spans="1:13">
      <c r="A4092" s="189" t="s">
        <v>1808</v>
      </c>
      <c r="B4092" s="189"/>
      <c r="C4092" s="189" t="s">
        <v>6688</v>
      </c>
      <c r="D4092" s="190">
        <v>45536</v>
      </c>
      <c r="E4092" s="191">
        <v>45646</v>
      </c>
      <c r="F4092" s="132">
        <v>594.95000000000005</v>
      </c>
      <c r="G4092" s="193">
        <v>112120503040</v>
      </c>
      <c r="H4092" s="189" t="s">
        <v>6689</v>
      </c>
      <c r="I4092" s="189" t="s">
        <v>3350</v>
      </c>
      <c r="J4092" s="189" t="s">
        <v>81</v>
      </c>
      <c r="L4092" s="140" t="s">
        <v>755</v>
      </c>
      <c r="M4092" s="139" t="s">
        <v>82</v>
      </c>
    </row>
    <row r="4093" spans="1:13">
      <c r="A4093" s="189" t="s">
        <v>1808</v>
      </c>
      <c r="B4093" s="189"/>
      <c r="C4093" s="189" t="s">
        <v>6690</v>
      </c>
      <c r="D4093" s="190">
        <v>45536</v>
      </c>
      <c r="E4093" s="191">
        <v>45646</v>
      </c>
      <c r="F4093" s="132">
        <v>517.27</v>
      </c>
      <c r="G4093" s="193">
        <v>112120503040</v>
      </c>
      <c r="H4093" s="189" t="s">
        <v>6691</v>
      </c>
      <c r="I4093" s="189" t="s">
        <v>3229</v>
      </c>
      <c r="J4093" s="189" t="s">
        <v>155</v>
      </c>
      <c r="L4093" s="140" t="s">
        <v>755</v>
      </c>
      <c r="M4093" s="139" t="s">
        <v>156</v>
      </c>
    </row>
    <row r="4094" spans="1:13">
      <c r="A4094" s="189" t="s">
        <v>1808</v>
      </c>
      <c r="B4094" s="189"/>
      <c r="C4094" s="189" t="s">
        <v>6692</v>
      </c>
      <c r="D4094" s="190">
        <v>45536</v>
      </c>
      <c r="E4094" s="191">
        <v>45646</v>
      </c>
      <c r="F4094" s="132">
        <v>965.53</v>
      </c>
      <c r="G4094" s="193">
        <v>112120503040</v>
      </c>
      <c r="H4094" s="189" t="s">
        <v>6693</v>
      </c>
      <c r="I4094" s="189" t="s">
        <v>3238</v>
      </c>
      <c r="J4094" s="189" t="s">
        <v>409</v>
      </c>
      <c r="L4094" s="140" t="s">
        <v>755</v>
      </c>
      <c r="M4094" s="139" t="s">
        <v>410</v>
      </c>
    </row>
    <row r="4095" spans="1:13">
      <c r="A4095" s="189" t="s">
        <v>1808</v>
      </c>
      <c r="B4095" s="189"/>
      <c r="C4095" s="189" t="s">
        <v>6694</v>
      </c>
      <c r="D4095" s="190">
        <v>45536</v>
      </c>
      <c r="E4095" s="191">
        <v>45646</v>
      </c>
      <c r="F4095" s="132">
        <v>6715.09</v>
      </c>
      <c r="G4095" s="193">
        <v>112120503040</v>
      </c>
      <c r="H4095" s="189" t="s">
        <v>6695</v>
      </c>
      <c r="I4095" s="189" t="s">
        <v>3248</v>
      </c>
      <c r="J4095" s="189" t="s">
        <v>83</v>
      </c>
      <c r="L4095" s="140" t="s">
        <v>755</v>
      </c>
      <c r="M4095" s="139" t="s">
        <v>84</v>
      </c>
    </row>
    <row r="4096" spans="1:13">
      <c r="A4096" s="189" t="s">
        <v>1808</v>
      </c>
      <c r="B4096" s="189"/>
      <c r="C4096" s="189" t="s">
        <v>6696</v>
      </c>
      <c r="D4096" s="190">
        <v>45536</v>
      </c>
      <c r="E4096" s="191">
        <v>45646</v>
      </c>
      <c r="F4096" s="132">
        <v>503.67</v>
      </c>
      <c r="G4096" s="193">
        <v>112120503040</v>
      </c>
      <c r="H4096" s="189" t="s">
        <v>6697</v>
      </c>
      <c r="I4096" s="189" t="s">
        <v>3338</v>
      </c>
      <c r="J4096" s="189" t="s">
        <v>415</v>
      </c>
      <c r="L4096" s="140" t="s">
        <v>755</v>
      </c>
      <c r="M4096" s="139" t="s">
        <v>416</v>
      </c>
    </row>
    <row r="4097" spans="1:13">
      <c r="A4097" s="189" t="s">
        <v>1808</v>
      </c>
      <c r="B4097" s="189"/>
      <c r="C4097" s="189" t="s">
        <v>6698</v>
      </c>
      <c r="D4097" s="190">
        <v>45536</v>
      </c>
      <c r="E4097" s="191">
        <v>45646</v>
      </c>
      <c r="F4097" s="132">
        <v>2324.54</v>
      </c>
      <c r="G4097" s="193">
        <v>112120503040</v>
      </c>
      <c r="H4097" s="189" t="s">
        <v>6699</v>
      </c>
      <c r="I4097" s="189" t="s">
        <v>3264</v>
      </c>
      <c r="J4097" s="189" t="s">
        <v>115</v>
      </c>
      <c r="L4097" s="140" t="s">
        <v>755</v>
      </c>
      <c r="M4097" s="139" t="s">
        <v>116</v>
      </c>
    </row>
    <row r="4098" spans="1:13">
      <c r="A4098" s="189" t="s">
        <v>1808</v>
      </c>
      <c r="B4098" s="189"/>
      <c r="C4098" s="189" t="s">
        <v>6700</v>
      </c>
      <c r="D4098" s="190">
        <v>45536</v>
      </c>
      <c r="E4098" s="191">
        <v>45646</v>
      </c>
      <c r="F4098" s="132">
        <v>543.16</v>
      </c>
      <c r="G4098" s="193">
        <v>112120503040</v>
      </c>
      <c r="H4098" s="189" t="s">
        <v>6701</v>
      </c>
      <c r="I4098" s="189" t="s">
        <v>3324</v>
      </c>
      <c r="J4098" s="189" t="s">
        <v>137</v>
      </c>
      <c r="L4098" s="140" t="s">
        <v>755</v>
      </c>
      <c r="M4098" s="139" t="s">
        <v>138</v>
      </c>
    </row>
    <row r="4099" spans="1:13">
      <c r="A4099" s="189" t="s">
        <v>1808</v>
      </c>
      <c r="B4099" s="189"/>
      <c r="C4099" s="189" t="s">
        <v>6702</v>
      </c>
      <c r="D4099" s="190">
        <v>45536</v>
      </c>
      <c r="E4099" s="191">
        <v>45646</v>
      </c>
      <c r="F4099" s="132">
        <v>620.84</v>
      </c>
      <c r="G4099" s="193">
        <v>112120503040</v>
      </c>
      <c r="H4099" s="189" t="s">
        <v>6703</v>
      </c>
      <c r="I4099" s="189" t="s">
        <v>3294</v>
      </c>
      <c r="J4099" s="189" t="s">
        <v>69</v>
      </c>
      <c r="L4099" s="140" t="s">
        <v>755</v>
      </c>
      <c r="M4099" s="139" t="s">
        <v>70</v>
      </c>
    </row>
    <row r="4100" spans="1:13">
      <c r="A4100" s="189" t="s">
        <v>1808</v>
      </c>
      <c r="B4100" s="189"/>
      <c r="C4100" s="189" t="s">
        <v>6704</v>
      </c>
      <c r="D4100" s="190">
        <v>45536</v>
      </c>
      <c r="E4100" s="191">
        <v>45646</v>
      </c>
      <c r="F4100" s="132">
        <v>2386.25</v>
      </c>
      <c r="G4100" s="193">
        <v>112120503040</v>
      </c>
      <c r="H4100" s="189" t="s">
        <v>6705</v>
      </c>
      <c r="I4100" s="189" t="s">
        <v>3256</v>
      </c>
      <c r="J4100" s="189" t="s">
        <v>111</v>
      </c>
      <c r="L4100" s="140" t="s">
        <v>755</v>
      </c>
      <c r="M4100" s="139" t="s">
        <v>112</v>
      </c>
    </row>
    <row r="4101" spans="1:13">
      <c r="A4101" s="189" t="s">
        <v>1808</v>
      </c>
      <c r="B4101" s="189"/>
      <c r="C4101" s="189" t="s">
        <v>6706</v>
      </c>
      <c r="D4101" s="190">
        <v>45536</v>
      </c>
      <c r="E4101" s="191">
        <v>45646</v>
      </c>
      <c r="F4101" s="132">
        <v>543.16</v>
      </c>
      <c r="G4101" s="193">
        <v>112120503040</v>
      </c>
      <c r="H4101" s="189" t="s">
        <v>6707</v>
      </c>
      <c r="I4101" s="189" t="s">
        <v>3304</v>
      </c>
      <c r="J4101" s="189" t="s">
        <v>157</v>
      </c>
      <c r="L4101" s="140" t="s">
        <v>755</v>
      </c>
      <c r="M4101" s="139" t="s">
        <v>158</v>
      </c>
    </row>
    <row r="4102" spans="1:13">
      <c r="A4102" s="189" t="s">
        <v>1808</v>
      </c>
      <c r="B4102" s="189"/>
      <c r="C4102" s="189" t="s">
        <v>6708</v>
      </c>
      <c r="D4102" s="190">
        <v>45536</v>
      </c>
      <c r="E4102" s="191">
        <v>45646</v>
      </c>
      <c r="F4102" s="132">
        <v>1203.76</v>
      </c>
      <c r="G4102" s="193">
        <v>112120503040</v>
      </c>
      <c r="H4102" s="189" t="s">
        <v>6709</v>
      </c>
      <c r="I4102" s="189" t="s">
        <v>3268</v>
      </c>
      <c r="J4102" s="189" t="s">
        <v>119</v>
      </c>
      <c r="L4102" s="140" t="s">
        <v>755</v>
      </c>
      <c r="M4102" s="139" t="s">
        <v>120</v>
      </c>
    </row>
    <row r="4103" spans="1:13">
      <c r="A4103" s="189" t="s">
        <v>1808</v>
      </c>
      <c r="B4103" s="189"/>
      <c r="C4103" s="189" t="s">
        <v>6710</v>
      </c>
      <c r="D4103" s="190">
        <v>45536</v>
      </c>
      <c r="E4103" s="191">
        <v>45646</v>
      </c>
      <c r="F4103" s="132">
        <v>543.16</v>
      </c>
      <c r="G4103" s="193">
        <v>112120503040</v>
      </c>
      <c r="H4103" s="189" t="s">
        <v>6711</v>
      </c>
      <c r="I4103" s="189" t="s">
        <v>3326</v>
      </c>
      <c r="J4103" s="189" t="s">
        <v>135</v>
      </c>
      <c r="L4103" s="140" t="s">
        <v>755</v>
      </c>
      <c r="M4103" s="139" t="s">
        <v>136</v>
      </c>
    </row>
    <row r="4104" spans="1:13">
      <c r="A4104" s="189" t="s">
        <v>1808</v>
      </c>
      <c r="B4104" s="189"/>
      <c r="C4104" s="189" t="s">
        <v>6712</v>
      </c>
      <c r="D4104" s="190">
        <v>45536</v>
      </c>
      <c r="E4104" s="191">
        <v>45646</v>
      </c>
      <c r="F4104" s="132">
        <v>750.3</v>
      </c>
      <c r="G4104" s="193">
        <v>112120503040</v>
      </c>
      <c r="H4104" s="189" t="s">
        <v>6713</v>
      </c>
      <c r="I4104" s="189" t="s">
        <v>3234</v>
      </c>
      <c r="J4104" s="189" t="s">
        <v>89</v>
      </c>
      <c r="L4104" s="140" t="s">
        <v>755</v>
      </c>
      <c r="M4104" s="139" t="s">
        <v>90</v>
      </c>
    </row>
    <row r="4105" spans="1:13">
      <c r="A4105" s="189" t="s">
        <v>1808</v>
      </c>
      <c r="B4105" s="189"/>
      <c r="C4105" s="189" t="s">
        <v>6714</v>
      </c>
      <c r="D4105" s="190">
        <v>45536</v>
      </c>
      <c r="E4105" s="191">
        <v>45646</v>
      </c>
      <c r="F4105" s="132">
        <v>905.65</v>
      </c>
      <c r="G4105" s="193">
        <v>112120503040</v>
      </c>
      <c r="H4105" s="189" t="s">
        <v>6715</v>
      </c>
      <c r="I4105" s="189" t="s">
        <v>3298</v>
      </c>
      <c r="J4105" s="189" t="s">
        <v>30</v>
      </c>
      <c r="L4105" s="140" t="s">
        <v>755</v>
      </c>
      <c r="M4105" s="139" t="s">
        <v>31</v>
      </c>
    </row>
    <row r="4106" spans="1:13">
      <c r="A4106" s="189" t="s">
        <v>1808</v>
      </c>
      <c r="B4106" s="189"/>
      <c r="C4106" s="189" t="s">
        <v>6716</v>
      </c>
      <c r="D4106" s="190">
        <v>45536</v>
      </c>
      <c r="E4106" s="191">
        <v>45646</v>
      </c>
      <c r="F4106" s="132">
        <v>594.95000000000005</v>
      </c>
      <c r="G4106" s="193">
        <v>112120503040</v>
      </c>
      <c r="H4106" s="189" t="s">
        <v>6717</v>
      </c>
      <c r="I4106" s="189" t="s">
        <v>3334</v>
      </c>
      <c r="J4106" s="189" t="s">
        <v>109</v>
      </c>
      <c r="L4106" s="140" t="s">
        <v>755</v>
      </c>
      <c r="M4106" s="139" t="s">
        <v>110</v>
      </c>
    </row>
    <row r="4107" spans="1:13">
      <c r="A4107" s="189" t="s">
        <v>1808</v>
      </c>
      <c r="B4107" s="189"/>
      <c r="C4107" s="189" t="s">
        <v>6718</v>
      </c>
      <c r="D4107" s="190">
        <v>45536</v>
      </c>
      <c r="E4107" s="191">
        <v>45646</v>
      </c>
      <c r="F4107" s="132">
        <v>517.27</v>
      </c>
      <c r="G4107" s="193">
        <v>112120503040</v>
      </c>
      <c r="H4107" s="189" t="s">
        <v>6719</v>
      </c>
      <c r="I4107" s="189" t="s">
        <v>3328</v>
      </c>
      <c r="J4107" s="189" t="s">
        <v>145</v>
      </c>
      <c r="L4107" s="140" t="s">
        <v>755</v>
      </c>
      <c r="M4107" s="139" t="s">
        <v>146</v>
      </c>
    </row>
    <row r="4108" spans="1:13">
      <c r="A4108" s="189" t="s">
        <v>1808</v>
      </c>
      <c r="B4108" s="189"/>
      <c r="C4108" s="189" t="s">
        <v>6720</v>
      </c>
      <c r="D4108" s="190">
        <v>45536</v>
      </c>
      <c r="E4108" s="191">
        <v>45646</v>
      </c>
      <c r="F4108" s="132">
        <v>517.27</v>
      </c>
      <c r="G4108" s="193">
        <v>112120503040</v>
      </c>
      <c r="H4108" s="189" t="s">
        <v>6721</v>
      </c>
      <c r="I4108" s="189" t="s">
        <v>3348</v>
      </c>
      <c r="J4108" s="189" t="s">
        <v>127</v>
      </c>
      <c r="L4108" s="140" t="s">
        <v>755</v>
      </c>
      <c r="M4108" s="139" t="s">
        <v>128</v>
      </c>
    </row>
    <row r="4109" spans="1:13">
      <c r="A4109" s="189" t="s">
        <v>1808</v>
      </c>
      <c r="B4109" s="189"/>
      <c r="C4109" s="189" t="s">
        <v>6722</v>
      </c>
      <c r="D4109" s="190">
        <v>45536</v>
      </c>
      <c r="E4109" s="191">
        <v>45646</v>
      </c>
      <c r="F4109" s="132">
        <v>369.03</v>
      </c>
      <c r="G4109" s="193">
        <v>112120503040</v>
      </c>
      <c r="H4109" s="189" t="s">
        <v>6723</v>
      </c>
      <c r="I4109" s="189" t="s">
        <v>3346</v>
      </c>
      <c r="J4109" s="189" t="s">
        <v>771</v>
      </c>
      <c r="L4109" s="140" t="s">
        <v>755</v>
      </c>
      <c r="M4109" s="139" t="s">
        <v>770</v>
      </c>
    </row>
    <row r="4110" spans="1:13">
      <c r="A4110" s="189" t="s">
        <v>1808</v>
      </c>
      <c r="B4110" s="189"/>
      <c r="C4110" s="189" t="s">
        <v>6724</v>
      </c>
      <c r="D4110" s="190">
        <v>45536</v>
      </c>
      <c r="E4110" s="191">
        <v>45646</v>
      </c>
      <c r="F4110" s="132">
        <v>3991.97</v>
      </c>
      <c r="G4110" s="193">
        <v>112120503040</v>
      </c>
      <c r="H4110" s="189" t="s">
        <v>6725</v>
      </c>
      <c r="I4110" s="189" t="s">
        <v>3236</v>
      </c>
      <c r="J4110" s="189" t="s">
        <v>383</v>
      </c>
      <c r="L4110" s="140" t="s">
        <v>755</v>
      </c>
      <c r="M4110" s="139" t="s">
        <v>384</v>
      </c>
    </row>
    <row r="4111" spans="1:13">
      <c r="A4111" s="189" t="s">
        <v>1808</v>
      </c>
      <c r="B4111" s="189"/>
      <c r="C4111" s="189" t="s">
        <v>6726</v>
      </c>
      <c r="D4111" s="190">
        <v>45536</v>
      </c>
      <c r="E4111" s="191">
        <v>45646</v>
      </c>
      <c r="F4111" s="132">
        <v>3125.96</v>
      </c>
      <c r="G4111" s="193">
        <v>112120503040</v>
      </c>
      <c r="H4111" s="189" t="s">
        <v>6727</v>
      </c>
      <c r="I4111" s="189" t="s">
        <v>3262</v>
      </c>
      <c r="J4111" s="189" t="s">
        <v>113</v>
      </c>
      <c r="L4111" s="140" t="s">
        <v>755</v>
      </c>
      <c r="M4111" s="139" t="s">
        <v>114</v>
      </c>
    </row>
    <row r="4112" spans="1:13">
      <c r="A4112" s="189" t="s">
        <v>1808</v>
      </c>
      <c r="B4112" s="189"/>
      <c r="C4112" s="189" t="s">
        <v>6728</v>
      </c>
      <c r="D4112" s="190">
        <v>45536</v>
      </c>
      <c r="E4112" s="191">
        <v>45646</v>
      </c>
      <c r="F4112" s="132">
        <v>517.27</v>
      </c>
      <c r="G4112" s="193">
        <v>112120503040</v>
      </c>
      <c r="H4112" s="189" t="s">
        <v>6729</v>
      </c>
      <c r="I4112" s="189" t="s">
        <v>3330</v>
      </c>
      <c r="J4112" s="189" t="s">
        <v>141</v>
      </c>
      <c r="L4112" s="140" t="s">
        <v>755</v>
      </c>
      <c r="M4112" s="139" t="s">
        <v>142</v>
      </c>
    </row>
    <row r="4113" spans="1:13">
      <c r="A4113" s="189" t="s">
        <v>1808</v>
      </c>
      <c r="B4113" s="189"/>
      <c r="C4113" s="189" t="s">
        <v>6730</v>
      </c>
      <c r="D4113" s="190">
        <v>45536</v>
      </c>
      <c r="E4113" s="191">
        <v>45646</v>
      </c>
      <c r="F4113" s="132">
        <v>1099.8499999999999</v>
      </c>
      <c r="G4113" s="193">
        <v>112120503040</v>
      </c>
      <c r="H4113" s="189" t="s">
        <v>6731</v>
      </c>
      <c r="I4113" s="189" t="s">
        <v>3276</v>
      </c>
      <c r="J4113" s="189" t="s">
        <v>73</v>
      </c>
      <c r="L4113" s="140" t="s">
        <v>755</v>
      </c>
      <c r="M4113" s="139" t="s">
        <v>74</v>
      </c>
    </row>
    <row r="4114" spans="1:13">
      <c r="A4114" s="189" t="s">
        <v>1808</v>
      </c>
      <c r="B4114" s="189"/>
      <c r="C4114" s="189" t="s">
        <v>6732</v>
      </c>
      <c r="D4114" s="190">
        <v>45536</v>
      </c>
      <c r="E4114" s="191">
        <v>45646</v>
      </c>
      <c r="F4114" s="132">
        <v>594.94000000000005</v>
      </c>
      <c r="G4114" s="193">
        <v>112120503040</v>
      </c>
      <c r="H4114" s="189" t="s">
        <v>6733</v>
      </c>
      <c r="I4114" s="189" t="s">
        <v>3284</v>
      </c>
      <c r="J4114" s="189" t="s">
        <v>125</v>
      </c>
      <c r="L4114" s="140" t="s">
        <v>755</v>
      </c>
      <c r="M4114" s="139" t="s">
        <v>126</v>
      </c>
    </row>
    <row r="4115" spans="1:13">
      <c r="A4115" s="189" t="s">
        <v>1808</v>
      </c>
      <c r="B4115" s="189"/>
      <c r="C4115" s="189" t="s">
        <v>6734</v>
      </c>
      <c r="D4115" s="190">
        <v>45536</v>
      </c>
      <c r="E4115" s="191">
        <v>45646</v>
      </c>
      <c r="F4115" s="132">
        <v>263.62</v>
      </c>
      <c r="G4115" s="193">
        <v>112120503040</v>
      </c>
      <c r="H4115" s="189" t="s">
        <v>6735</v>
      </c>
      <c r="I4115" s="189" t="s">
        <v>3342</v>
      </c>
      <c r="J4115" s="189" t="s">
        <v>379</v>
      </c>
      <c r="L4115" s="140" t="s">
        <v>755</v>
      </c>
      <c r="M4115" s="139" t="s">
        <v>380</v>
      </c>
    </row>
    <row r="4116" spans="1:13">
      <c r="A4116" s="189" t="s">
        <v>1808</v>
      </c>
      <c r="B4116" s="189"/>
      <c r="C4116" s="189" t="s">
        <v>6736</v>
      </c>
      <c r="D4116" s="190">
        <v>45536</v>
      </c>
      <c r="E4116" s="191">
        <v>45646</v>
      </c>
      <c r="F4116" s="132">
        <v>2336.46</v>
      </c>
      <c r="G4116" s="193">
        <v>112120503040</v>
      </c>
      <c r="H4116" s="189" t="s">
        <v>6737</v>
      </c>
      <c r="I4116" s="189" t="s">
        <v>3252</v>
      </c>
      <c r="J4116" s="189" t="s">
        <v>107</v>
      </c>
      <c r="L4116" s="140" t="s">
        <v>755</v>
      </c>
      <c r="M4116" s="139" t="s">
        <v>108</v>
      </c>
    </row>
    <row r="4117" spans="1:13">
      <c r="A4117" s="189" t="s">
        <v>1808</v>
      </c>
      <c r="B4117" s="189"/>
      <c r="C4117" s="189" t="s">
        <v>6738</v>
      </c>
      <c r="D4117" s="190">
        <v>45536</v>
      </c>
      <c r="E4117" s="191">
        <v>45646</v>
      </c>
      <c r="F4117" s="132">
        <v>263.61</v>
      </c>
      <c r="G4117" s="193">
        <v>112120503040</v>
      </c>
      <c r="H4117" s="189" t="s">
        <v>6739</v>
      </c>
      <c r="I4117" s="189" t="s">
        <v>3340</v>
      </c>
      <c r="J4117" s="189" t="s">
        <v>463</v>
      </c>
      <c r="L4117" s="140" t="s">
        <v>755</v>
      </c>
      <c r="M4117" s="139" t="s">
        <v>464</v>
      </c>
    </row>
    <row r="4118" spans="1:13">
      <c r="A4118" s="189" t="s">
        <v>1808</v>
      </c>
      <c r="B4118" s="189"/>
      <c r="C4118" s="189" t="s">
        <v>6740</v>
      </c>
      <c r="D4118" s="190">
        <v>45536</v>
      </c>
      <c r="E4118" s="191">
        <v>45646</v>
      </c>
      <c r="F4118" s="132">
        <v>543.16</v>
      </c>
      <c r="G4118" s="193">
        <v>112120503040</v>
      </c>
      <c r="H4118" s="189" t="s">
        <v>6741</v>
      </c>
      <c r="I4118" s="189" t="s">
        <v>3227</v>
      </c>
      <c r="J4118" s="189" t="s">
        <v>12</v>
      </c>
      <c r="L4118" s="140" t="s">
        <v>755</v>
      </c>
      <c r="M4118" s="139" t="s">
        <v>13</v>
      </c>
    </row>
    <row r="4119" spans="1:13">
      <c r="A4119" s="189" t="s">
        <v>1808</v>
      </c>
      <c r="B4119" s="189"/>
      <c r="C4119" s="189" t="s">
        <v>6742</v>
      </c>
      <c r="D4119" s="190">
        <v>45536</v>
      </c>
      <c r="E4119" s="191">
        <v>45646</v>
      </c>
      <c r="F4119" s="132">
        <v>263.62</v>
      </c>
      <c r="G4119" s="193">
        <v>112120503040</v>
      </c>
      <c r="H4119" s="189" t="s">
        <v>6743</v>
      </c>
      <c r="I4119" s="189" t="s">
        <v>3242</v>
      </c>
      <c r="J4119" s="189" t="s">
        <v>459</v>
      </c>
      <c r="L4119" s="140" t="s">
        <v>755</v>
      </c>
      <c r="M4119" s="139" t="s">
        <v>460</v>
      </c>
    </row>
    <row r="4120" spans="1:13">
      <c r="A4120" s="189" t="s">
        <v>1808</v>
      </c>
      <c r="B4120" s="189"/>
      <c r="C4120" s="189" t="s">
        <v>6744</v>
      </c>
      <c r="D4120" s="190">
        <v>45536</v>
      </c>
      <c r="E4120" s="191">
        <v>45646</v>
      </c>
      <c r="F4120" s="132">
        <v>517.27</v>
      </c>
      <c r="G4120" s="193">
        <v>112120503040</v>
      </c>
      <c r="H4120" s="189" t="s">
        <v>6745</v>
      </c>
      <c r="I4120" s="189" t="s">
        <v>3312</v>
      </c>
      <c r="J4120" s="189" t="s">
        <v>151</v>
      </c>
      <c r="L4120" s="140" t="s">
        <v>755</v>
      </c>
      <c r="M4120" s="139" t="s">
        <v>152</v>
      </c>
    </row>
    <row r="4121" spans="1:13">
      <c r="A4121" s="189" t="s">
        <v>1808</v>
      </c>
      <c r="B4121" s="189"/>
      <c r="C4121" s="189" t="s">
        <v>6746</v>
      </c>
      <c r="D4121" s="190">
        <v>45536</v>
      </c>
      <c r="E4121" s="191">
        <v>45646</v>
      </c>
      <c r="F4121" s="132">
        <v>2580.4899999999998</v>
      </c>
      <c r="G4121" s="193">
        <v>112120503040</v>
      </c>
      <c r="H4121" s="189" t="s">
        <v>6747</v>
      </c>
      <c r="I4121" s="189" t="s">
        <v>3254</v>
      </c>
      <c r="J4121" s="189" t="s">
        <v>77</v>
      </c>
      <c r="L4121" s="140" t="s">
        <v>755</v>
      </c>
      <c r="M4121" s="139" t="s">
        <v>78</v>
      </c>
    </row>
    <row r="4122" spans="1:13">
      <c r="A4122" s="189" t="s">
        <v>1808</v>
      </c>
      <c r="B4122" s="189"/>
      <c r="C4122" s="189" t="s">
        <v>6748</v>
      </c>
      <c r="D4122" s="190">
        <v>45536</v>
      </c>
      <c r="E4122" s="191">
        <v>45646</v>
      </c>
      <c r="F4122" s="132">
        <v>543.16</v>
      </c>
      <c r="G4122" s="193">
        <v>112120503040</v>
      </c>
      <c r="H4122" s="189" t="s">
        <v>6749</v>
      </c>
      <c r="I4122" s="189" t="s">
        <v>3290</v>
      </c>
      <c r="J4122" s="189" t="s">
        <v>133</v>
      </c>
      <c r="L4122" s="140" t="s">
        <v>755</v>
      </c>
      <c r="M4122" s="139" t="s">
        <v>134</v>
      </c>
    </row>
    <row r="4123" spans="1:13">
      <c r="A4123" s="189" t="s">
        <v>1808</v>
      </c>
      <c r="B4123" s="189"/>
      <c r="C4123" s="189" t="s">
        <v>6750</v>
      </c>
      <c r="D4123" s="190">
        <v>45536</v>
      </c>
      <c r="E4123" s="191">
        <v>45646</v>
      </c>
      <c r="F4123" s="132">
        <v>672.62</v>
      </c>
      <c r="G4123" s="193">
        <v>112120503040</v>
      </c>
      <c r="H4123" s="189" t="s">
        <v>6751</v>
      </c>
      <c r="I4123" s="189" t="s">
        <v>3310</v>
      </c>
      <c r="J4123" s="189" t="s">
        <v>149</v>
      </c>
      <c r="L4123" s="140" t="s">
        <v>755</v>
      </c>
      <c r="M4123" s="139" t="s">
        <v>150</v>
      </c>
    </row>
    <row r="4124" spans="1:13">
      <c r="A4124" s="189" t="s">
        <v>1808</v>
      </c>
      <c r="B4124" s="189"/>
      <c r="C4124" s="189" t="s">
        <v>6752</v>
      </c>
      <c r="D4124" s="190">
        <v>45536</v>
      </c>
      <c r="E4124" s="191">
        <v>45646</v>
      </c>
      <c r="F4124" s="132">
        <v>263.62</v>
      </c>
      <c r="G4124" s="193">
        <v>112120503040</v>
      </c>
      <c r="H4124" s="189" t="s">
        <v>6753</v>
      </c>
      <c r="I4124" s="189" t="s">
        <v>3344</v>
      </c>
      <c r="J4124" s="189" t="s">
        <v>391</v>
      </c>
      <c r="L4124" s="140" t="s">
        <v>755</v>
      </c>
      <c r="M4124" s="139" t="s">
        <v>392</v>
      </c>
    </row>
    <row r="4125" spans="1:13">
      <c r="A4125" s="189" t="s">
        <v>1808</v>
      </c>
      <c r="B4125" s="189"/>
      <c r="C4125" s="189" t="s">
        <v>6754</v>
      </c>
      <c r="D4125" s="190">
        <v>45536</v>
      </c>
      <c r="E4125" s="191">
        <v>45646</v>
      </c>
      <c r="F4125" s="132">
        <v>543.16</v>
      </c>
      <c r="G4125" s="193">
        <v>112120503040</v>
      </c>
      <c r="H4125" s="189" t="s">
        <v>6755</v>
      </c>
      <c r="I4125" s="189" t="s">
        <v>3232</v>
      </c>
      <c r="J4125" s="189" t="s">
        <v>75</v>
      </c>
      <c r="L4125" s="140" t="s">
        <v>755</v>
      </c>
      <c r="M4125" s="139" t="s">
        <v>76</v>
      </c>
    </row>
    <row r="4126" spans="1:13">
      <c r="A4126" s="189" t="s">
        <v>1808</v>
      </c>
      <c r="B4126" s="189"/>
      <c r="C4126" s="189" t="s">
        <v>6756</v>
      </c>
      <c r="D4126" s="190">
        <v>45536</v>
      </c>
      <c r="E4126" s="191">
        <v>45646</v>
      </c>
      <c r="F4126" s="132">
        <v>582.57000000000005</v>
      </c>
      <c r="G4126" s="193">
        <v>112120503040</v>
      </c>
      <c r="H4126" s="189" t="s">
        <v>6757</v>
      </c>
      <c r="I4126" s="189" t="s">
        <v>3332</v>
      </c>
      <c r="J4126" s="189" t="s">
        <v>10</v>
      </c>
      <c r="L4126" s="140" t="s">
        <v>755</v>
      </c>
      <c r="M4126" s="139" t="s">
        <v>11</v>
      </c>
    </row>
    <row r="4127" spans="1:13">
      <c r="A4127" s="189" t="s">
        <v>1808</v>
      </c>
      <c r="B4127" s="189"/>
      <c r="C4127" s="189" t="s">
        <v>6758</v>
      </c>
      <c r="D4127" s="190">
        <v>45536</v>
      </c>
      <c r="E4127" s="191">
        <v>45646</v>
      </c>
      <c r="F4127" s="132">
        <v>594.94000000000005</v>
      </c>
      <c r="G4127" s="193">
        <v>112120503040</v>
      </c>
      <c r="H4127" s="189" t="s">
        <v>6759</v>
      </c>
      <c r="I4127" s="189" t="s">
        <v>3288</v>
      </c>
      <c r="J4127" s="189" t="s">
        <v>131</v>
      </c>
      <c r="L4127" s="140" t="s">
        <v>755</v>
      </c>
      <c r="M4127" s="139" t="s">
        <v>132</v>
      </c>
    </row>
    <row r="4128" spans="1:13">
      <c r="A4128" s="189" t="s">
        <v>1808</v>
      </c>
      <c r="B4128" s="189"/>
      <c r="C4128" s="189" t="s">
        <v>6760</v>
      </c>
      <c r="D4128" s="190">
        <v>45536</v>
      </c>
      <c r="E4128" s="191">
        <v>45646</v>
      </c>
      <c r="F4128" s="132">
        <v>594.95000000000005</v>
      </c>
      <c r="G4128" s="193">
        <v>112120503040</v>
      </c>
      <c r="H4128" s="189" t="s">
        <v>6761</v>
      </c>
      <c r="I4128" s="189" t="s">
        <v>3316</v>
      </c>
      <c r="J4128" s="189" t="s">
        <v>161</v>
      </c>
      <c r="L4128" s="140" t="s">
        <v>755</v>
      </c>
      <c r="M4128" s="139" t="s">
        <v>162</v>
      </c>
    </row>
    <row r="4129" spans="1:13">
      <c r="A4129" s="189" t="s">
        <v>1808</v>
      </c>
      <c r="B4129" s="189"/>
      <c r="C4129" s="189" t="s">
        <v>6762</v>
      </c>
      <c r="D4129" s="190">
        <v>45536</v>
      </c>
      <c r="E4129" s="191">
        <v>45646</v>
      </c>
      <c r="F4129" s="132">
        <v>18259.68</v>
      </c>
      <c r="G4129" s="193">
        <v>112120503040</v>
      </c>
      <c r="H4129" s="189" t="s">
        <v>6763</v>
      </c>
      <c r="I4129" s="189" t="s">
        <v>1862</v>
      </c>
      <c r="J4129" s="189" t="s">
        <v>34</v>
      </c>
      <c r="L4129" s="140" t="s">
        <v>755</v>
      </c>
      <c r="M4129" s="139" t="s">
        <v>35</v>
      </c>
    </row>
    <row r="4130" spans="1:13">
      <c r="A4130" s="189" t="s">
        <v>1808</v>
      </c>
      <c r="B4130" s="189"/>
      <c r="C4130" s="189" t="s">
        <v>6764</v>
      </c>
      <c r="D4130" s="190">
        <v>45536</v>
      </c>
      <c r="E4130" s="191">
        <v>45646</v>
      </c>
      <c r="F4130" s="132">
        <v>361.92</v>
      </c>
      <c r="G4130" s="193">
        <v>112120503040</v>
      </c>
      <c r="H4130" s="189" t="s">
        <v>6765</v>
      </c>
      <c r="I4130" s="189" t="s">
        <v>3286</v>
      </c>
      <c r="J4130" s="189" t="s">
        <v>129</v>
      </c>
      <c r="L4130" s="140" t="s">
        <v>755</v>
      </c>
      <c r="M4130" s="139" t="s">
        <v>130</v>
      </c>
    </row>
    <row r="4131" spans="1:13">
      <c r="A4131" s="189" t="s">
        <v>1808</v>
      </c>
      <c r="B4131" s="189"/>
      <c r="C4131" s="189" t="s">
        <v>6766</v>
      </c>
      <c r="D4131" s="190">
        <v>45536</v>
      </c>
      <c r="E4131" s="191">
        <v>45646</v>
      </c>
      <c r="F4131" s="132">
        <v>517.28</v>
      </c>
      <c r="G4131" s="193">
        <v>112120503040</v>
      </c>
      <c r="H4131" s="189" t="s">
        <v>6767</v>
      </c>
      <c r="I4131" s="189" t="s">
        <v>3314</v>
      </c>
      <c r="J4131" s="189" t="s">
        <v>153</v>
      </c>
      <c r="L4131" s="140" t="s">
        <v>755</v>
      </c>
      <c r="M4131" s="139" t="s">
        <v>154</v>
      </c>
    </row>
    <row r="4132" spans="1:13">
      <c r="A4132" s="189" t="s">
        <v>1808</v>
      </c>
      <c r="B4132" s="189"/>
      <c r="C4132" s="189" t="s">
        <v>6768</v>
      </c>
      <c r="D4132" s="190">
        <v>45536</v>
      </c>
      <c r="E4132" s="191">
        <v>45646</v>
      </c>
      <c r="F4132" s="132">
        <v>827.97</v>
      </c>
      <c r="G4132" s="193">
        <v>112120503040</v>
      </c>
      <c r="H4132" s="189" t="s">
        <v>6769</v>
      </c>
      <c r="I4132" s="189" t="s">
        <v>3227</v>
      </c>
      <c r="J4132" s="189" t="s">
        <v>12</v>
      </c>
      <c r="L4132" s="140" t="s">
        <v>755</v>
      </c>
      <c r="M4132" s="139" t="s">
        <v>13</v>
      </c>
    </row>
    <row r="4133" spans="1:13">
      <c r="A4133" s="189" t="s">
        <v>1808</v>
      </c>
      <c r="B4133" s="189"/>
      <c r="C4133" s="189" t="s">
        <v>6770</v>
      </c>
      <c r="D4133" s="190">
        <v>45536</v>
      </c>
      <c r="E4133" s="191">
        <v>45646</v>
      </c>
      <c r="F4133" s="132">
        <v>660.24</v>
      </c>
      <c r="G4133" s="193">
        <v>112120503040</v>
      </c>
      <c r="H4133" s="189" t="s">
        <v>6771</v>
      </c>
      <c r="I4133" s="189" t="s">
        <v>3308</v>
      </c>
      <c r="J4133" s="189" t="s">
        <v>123</v>
      </c>
      <c r="L4133" s="140" t="s">
        <v>755</v>
      </c>
      <c r="M4133" s="139" t="s">
        <v>124</v>
      </c>
    </row>
    <row r="4134" spans="1:13">
      <c r="A4134" s="189" t="s">
        <v>1808</v>
      </c>
      <c r="B4134" s="189"/>
      <c r="C4134" s="189" t="s">
        <v>6772</v>
      </c>
      <c r="D4134" s="190">
        <v>45536</v>
      </c>
      <c r="E4134" s="191">
        <v>45646</v>
      </c>
      <c r="F4134" s="132">
        <v>517.27</v>
      </c>
      <c r="G4134" s="193">
        <v>112120503040</v>
      </c>
      <c r="H4134" s="189" t="s">
        <v>6773</v>
      </c>
      <c r="I4134" s="189" t="s">
        <v>3322</v>
      </c>
      <c r="J4134" s="189" t="s">
        <v>159</v>
      </c>
      <c r="L4134" s="140" t="s">
        <v>755</v>
      </c>
      <c r="M4134" s="139" t="s">
        <v>160</v>
      </c>
    </row>
    <row r="4135" spans="1:13">
      <c r="A4135" s="189" t="s">
        <v>1808</v>
      </c>
      <c r="B4135" s="189"/>
      <c r="C4135" s="189" t="s">
        <v>6774</v>
      </c>
      <c r="D4135" s="190">
        <v>45536</v>
      </c>
      <c r="E4135" s="191">
        <v>45646</v>
      </c>
      <c r="F4135" s="132">
        <v>1523.46</v>
      </c>
      <c r="G4135" s="193">
        <v>112120503040</v>
      </c>
      <c r="H4135" s="189" t="s">
        <v>6775</v>
      </c>
      <c r="I4135" s="189" t="s">
        <v>3272</v>
      </c>
      <c r="J4135" s="189" t="s">
        <v>95</v>
      </c>
      <c r="L4135" s="140" t="s">
        <v>755</v>
      </c>
      <c r="M4135" s="139" t="s">
        <v>96</v>
      </c>
    </row>
    <row r="4136" spans="1:13">
      <c r="A4136" s="189" t="s">
        <v>1808</v>
      </c>
      <c r="B4136" s="189"/>
      <c r="C4136" s="189" t="s">
        <v>6776</v>
      </c>
      <c r="D4136" s="190">
        <v>45536</v>
      </c>
      <c r="E4136" s="191">
        <v>45646</v>
      </c>
      <c r="F4136" s="132">
        <v>582.57000000000005</v>
      </c>
      <c r="G4136" s="193">
        <v>112120503040</v>
      </c>
      <c r="H4136" s="189" t="s">
        <v>6777</v>
      </c>
      <c r="I4136" s="189" t="s">
        <v>3274</v>
      </c>
      <c r="J4136" s="189" t="s">
        <v>93</v>
      </c>
      <c r="L4136" s="140" t="s">
        <v>755</v>
      </c>
      <c r="M4136" s="139" t="s">
        <v>94</v>
      </c>
    </row>
    <row r="4137" spans="1:13">
      <c r="A4137" s="189" t="s">
        <v>1808</v>
      </c>
      <c r="B4137" s="189"/>
      <c r="C4137" s="189" t="s">
        <v>6778</v>
      </c>
      <c r="D4137" s="190">
        <v>45536</v>
      </c>
      <c r="E4137" s="191">
        <v>45646</v>
      </c>
      <c r="F4137" s="132">
        <v>594.95000000000005</v>
      </c>
      <c r="G4137" s="193">
        <v>112120503040</v>
      </c>
      <c r="H4137" s="189" t="s">
        <v>6779</v>
      </c>
      <c r="I4137" s="189" t="s">
        <v>3225</v>
      </c>
      <c r="J4137" s="189" t="s">
        <v>71</v>
      </c>
      <c r="L4137" s="140" t="s">
        <v>755</v>
      </c>
      <c r="M4137" s="139" t="s">
        <v>72</v>
      </c>
    </row>
    <row r="4138" spans="1:13">
      <c r="A4138" s="189" t="s">
        <v>1808</v>
      </c>
      <c r="B4138" s="189"/>
      <c r="C4138" s="189" t="s">
        <v>6780</v>
      </c>
      <c r="D4138" s="190">
        <v>45536</v>
      </c>
      <c r="E4138" s="191">
        <v>45646</v>
      </c>
      <c r="F4138" s="132">
        <v>517.27</v>
      </c>
      <c r="G4138" s="193">
        <v>112120503040</v>
      </c>
      <c r="H4138" s="189" t="s">
        <v>6781</v>
      </c>
      <c r="I4138" s="189" t="s">
        <v>3318</v>
      </c>
      <c r="J4138" s="189" t="s">
        <v>99</v>
      </c>
      <c r="L4138" s="140" t="s">
        <v>755</v>
      </c>
      <c r="M4138" s="139" t="s">
        <v>100</v>
      </c>
    </row>
    <row r="4139" spans="1:13">
      <c r="A4139" s="189" t="s">
        <v>1808</v>
      </c>
      <c r="B4139" s="189"/>
      <c r="C4139" s="189" t="s">
        <v>6782</v>
      </c>
      <c r="D4139" s="190">
        <v>45536</v>
      </c>
      <c r="E4139" s="191">
        <v>45646</v>
      </c>
      <c r="F4139" s="132">
        <v>905.65</v>
      </c>
      <c r="G4139" s="193">
        <v>112120503040</v>
      </c>
      <c r="H4139" s="189" t="s">
        <v>6783</v>
      </c>
      <c r="I4139" s="189" t="s">
        <v>3292</v>
      </c>
      <c r="J4139" s="189" t="s">
        <v>79</v>
      </c>
      <c r="L4139" s="140" t="s">
        <v>755</v>
      </c>
      <c r="M4139" s="139" t="s">
        <v>80</v>
      </c>
    </row>
    <row r="4140" spans="1:13">
      <c r="A4140" s="189" t="s">
        <v>1808</v>
      </c>
      <c r="B4140" s="189"/>
      <c r="C4140" s="189" t="s">
        <v>6784</v>
      </c>
      <c r="D4140" s="190">
        <v>45536</v>
      </c>
      <c r="E4140" s="191">
        <v>45646</v>
      </c>
      <c r="F4140" s="132">
        <v>737.92</v>
      </c>
      <c r="G4140" s="193">
        <v>112120503040</v>
      </c>
      <c r="H4140" s="189" t="s">
        <v>6785</v>
      </c>
      <c r="I4140" s="189" t="s">
        <v>3278</v>
      </c>
      <c r="J4140" s="189" t="s">
        <v>67</v>
      </c>
      <c r="L4140" s="140" t="s">
        <v>755</v>
      </c>
      <c r="M4140" s="139" t="s">
        <v>68</v>
      </c>
    </row>
    <row r="4141" spans="1:13">
      <c r="A4141" s="189" t="s">
        <v>1808</v>
      </c>
      <c r="B4141" s="189"/>
      <c r="C4141" s="189" t="s">
        <v>6786</v>
      </c>
      <c r="D4141" s="190">
        <v>45536</v>
      </c>
      <c r="E4141" s="191">
        <v>45646</v>
      </c>
      <c r="F4141" s="132">
        <v>897.11</v>
      </c>
      <c r="G4141" s="193">
        <v>112120503040</v>
      </c>
      <c r="H4141" s="189" t="s">
        <v>6787</v>
      </c>
      <c r="I4141" s="189" t="s">
        <v>3336</v>
      </c>
      <c r="J4141" s="189" t="s">
        <v>403</v>
      </c>
      <c r="L4141" s="140" t="s">
        <v>755</v>
      </c>
      <c r="M4141" s="139" t="s">
        <v>404</v>
      </c>
    </row>
    <row r="4142" spans="1:13">
      <c r="A4142" s="189" t="s">
        <v>1808</v>
      </c>
      <c r="B4142" s="189"/>
      <c r="C4142" s="189" t="s">
        <v>6788</v>
      </c>
      <c r="D4142" s="190">
        <v>45536</v>
      </c>
      <c r="E4142" s="191">
        <v>45646</v>
      </c>
      <c r="F4142" s="132">
        <v>827.97</v>
      </c>
      <c r="G4142" s="193">
        <v>112120503040</v>
      </c>
      <c r="H4142" s="189" t="s">
        <v>6789</v>
      </c>
      <c r="I4142" s="189" t="s">
        <v>3306</v>
      </c>
      <c r="J4142" s="189" t="s">
        <v>147</v>
      </c>
      <c r="L4142" s="140" t="s">
        <v>755</v>
      </c>
      <c r="M4142" s="139" t="s">
        <v>148</v>
      </c>
    </row>
    <row r="4143" spans="1:13">
      <c r="A4143" s="189" t="s">
        <v>1808</v>
      </c>
      <c r="B4143" s="189"/>
      <c r="C4143" s="189" t="s">
        <v>6790</v>
      </c>
      <c r="D4143" s="190">
        <v>45536</v>
      </c>
      <c r="E4143" s="191">
        <v>45646</v>
      </c>
      <c r="F4143" s="132">
        <v>517.27</v>
      </c>
      <c r="G4143" s="193">
        <v>112120503040</v>
      </c>
      <c r="H4143" s="189" t="s">
        <v>6791</v>
      </c>
      <c r="I4143" s="189" t="s">
        <v>3302</v>
      </c>
      <c r="J4143" s="189" t="s">
        <v>14</v>
      </c>
      <c r="L4143" s="140" t="s">
        <v>755</v>
      </c>
      <c r="M4143" s="139" t="s">
        <v>15</v>
      </c>
    </row>
    <row r="4144" spans="1:13">
      <c r="A4144" s="189" t="s">
        <v>1808</v>
      </c>
      <c r="B4144" s="189"/>
      <c r="C4144" s="189" t="s">
        <v>6792</v>
      </c>
      <c r="D4144" s="190">
        <v>45536</v>
      </c>
      <c r="E4144" s="191">
        <v>45646</v>
      </c>
      <c r="F4144" s="132">
        <v>750.3</v>
      </c>
      <c r="G4144" s="193">
        <v>112120503040</v>
      </c>
      <c r="H4144" s="189" t="s">
        <v>6793</v>
      </c>
      <c r="I4144" s="189" t="s">
        <v>3320</v>
      </c>
      <c r="J4144" s="189" t="s">
        <v>16</v>
      </c>
      <c r="L4144" s="140" t="s">
        <v>755</v>
      </c>
      <c r="M4144" s="139" t="s">
        <v>17</v>
      </c>
    </row>
    <row r="4145" spans="1:13">
      <c r="A4145" s="189" t="s">
        <v>1808</v>
      </c>
      <c r="B4145" s="189"/>
      <c r="C4145" s="189" t="s">
        <v>6794</v>
      </c>
      <c r="D4145" s="190">
        <v>45536</v>
      </c>
      <c r="E4145" s="191">
        <v>45646</v>
      </c>
      <c r="F4145" s="132">
        <v>594.94000000000005</v>
      </c>
      <c r="G4145" s="193">
        <v>112120503040</v>
      </c>
      <c r="H4145" s="189" t="s">
        <v>6795</v>
      </c>
      <c r="I4145" s="189" t="s">
        <v>3352</v>
      </c>
      <c r="J4145" s="189" t="s">
        <v>85</v>
      </c>
      <c r="L4145" s="140" t="s">
        <v>755</v>
      </c>
      <c r="M4145" s="139" t="s">
        <v>86</v>
      </c>
    </row>
    <row r="4146" spans="1:13">
      <c r="A4146" s="189" t="s">
        <v>1808</v>
      </c>
      <c r="B4146" s="189"/>
      <c r="C4146" s="189" t="s">
        <v>6796</v>
      </c>
      <c r="D4146" s="190">
        <v>45536</v>
      </c>
      <c r="E4146" s="191">
        <v>45646</v>
      </c>
      <c r="F4146" s="132">
        <v>1523.46</v>
      </c>
      <c r="G4146" s="193">
        <v>112120503040</v>
      </c>
      <c r="H4146" s="189" t="s">
        <v>6797</v>
      </c>
      <c r="I4146" s="189" t="s">
        <v>3270</v>
      </c>
      <c r="J4146" s="189" t="s">
        <v>121</v>
      </c>
      <c r="L4146" s="140" t="s">
        <v>755</v>
      </c>
      <c r="M4146" s="139" t="s">
        <v>122</v>
      </c>
    </row>
    <row r="4147" spans="1:13">
      <c r="A4147" s="189" t="s">
        <v>1808</v>
      </c>
      <c r="B4147" s="189"/>
      <c r="C4147" s="189" t="s">
        <v>6798</v>
      </c>
      <c r="D4147" s="190">
        <v>45536</v>
      </c>
      <c r="E4147" s="191">
        <v>45646</v>
      </c>
      <c r="F4147" s="132">
        <v>672.62</v>
      </c>
      <c r="G4147" s="193">
        <v>112120503040</v>
      </c>
      <c r="H4147" s="189" t="s">
        <v>6799</v>
      </c>
      <c r="I4147" s="189" t="s">
        <v>3296</v>
      </c>
      <c r="J4147" s="189" t="s">
        <v>143</v>
      </c>
      <c r="L4147" s="140" t="s">
        <v>755</v>
      </c>
      <c r="M4147" s="139" t="s">
        <v>144</v>
      </c>
    </row>
    <row r="4148" spans="1:13">
      <c r="A4148" s="189" t="s">
        <v>1808</v>
      </c>
      <c r="B4148" s="189"/>
      <c r="C4148" s="189" t="s">
        <v>6800</v>
      </c>
      <c r="D4148" s="190">
        <v>45536</v>
      </c>
      <c r="E4148" s="191">
        <v>45646</v>
      </c>
      <c r="F4148" s="132">
        <v>6305.82</v>
      </c>
      <c r="G4148" s="193">
        <v>112120503040</v>
      </c>
      <c r="H4148" s="189" t="s">
        <v>6801</v>
      </c>
      <c r="I4148" s="189" t="s">
        <v>3246</v>
      </c>
      <c r="J4148" s="189" t="s">
        <v>87</v>
      </c>
      <c r="L4148" s="140" t="s">
        <v>755</v>
      </c>
      <c r="M4148" s="139" t="s">
        <v>88</v>
      </c>
    </row>
    <row r="4149" spans="1:13">
      <c r="A4149" s="189" t="s">
        <v>1808</v>
      </c>
      <c r="B4149" s="189"/>
      <c r="C4149" s="189" t="s">
        <v>6802</v>
      </c>
      <c r="D4149" s="190">
        <v>45536</v>
      </c>
      <c r="E4149" s="191">
        <v>45646</v>
      </c>
      <c r="F4149" s="132">
        <v>517.27</v>
      </c>
      <c r="G4149" s="193">
        <v>112120503040</v>
      </c>
      <c r="H4149" s="189" t="s">
        <v>6803</v>
      </c>
      <c r="I4149" s="189" t="s">
        <v>3300</v>
      </c>
      <c r="J4149" s="189" t="s">
        <v>139</v>
      </c>
      <c r="L4149" s="140" t="s">
        <v>755</v>
      </c>
      <c r="M4149" s="139" t="s">
        <v>140</v>
      </c>
    </row>
    <row r="4150" spans="1:13">
      <c r="A4150" s="189" t="s">
        <v>1808</v>
      </c>
      <c r="B4150" s="189"/>
      <c r="C4150" s="189" t="s">
        <v>6804</v>
      </c>
      <c r="D4150" s="190">
        <v>45536</v>
      </c>
      <c r="E4150" s="191">
        <v>45646</v>
      </c>
      <c r="F4150" s="132">
        <v>1073.8699999999999</v>
      </c>
      <c r="G4150" s="193">
        <v>112120503040</v>
      </c>
      <c r="H4150" s="189" t="s">
        <v>6805</v>
      </c>
      <c r="I4150" s="189" t="s">
        <v>3280</v>
      </c>
      <c r="J4150" s="189" t="s">
        <v>97</v>
      </c>
      <c r="L4150" s="140" t="s">
        <v>755</v>
      </c>
      <c r="M4150" s="139" t="s">
        <v>98</v>
      </c>
    </row>
    <row r="4151" spans="1:13">
      <c r="A4151" s="189" t="s">
        <v>1808</v>
      </c>
      <c r="B4151" s="189"/>
      <c r="C4151" s="189" t="s">
        <v>6806</v>
      </c>
      <c r="D4151" s="190">
        <v>45536</v>
      </c>
      <c r="E4151" s="191">
        <v>45646</v>
      </c>
      <c r="F4151" s="132">
        <v>615.05999999999995</v>
      </c>
      <c r="G4151" s="193">
        <v>112120503040</v>
      </c>
      <c r="H4151" s="189" t="s">
        <v>6807</v>
      </c>
      <c r="I4151" s="189" t="s">
        <v>3346</v>
      </c>
      <c r="J4151" s="189" t="s">
        <v>771</v>
      </c>
      <c r="L4151" s="140" t="s">
        <v>755</v>
      </c>
      <c r="M4151" s="139" t="s">
        <v>770</v>
      </c>
    </row>
    <row r="4152" spans="1:13">
      <c r="A4152" s="189" t="s">
        <v>1808</v>
      </c>
      <c r="B4152" s="189"/>
      <c r="C4152" s="189" t="s">
        <v>6808</v>
      </c>
      <c r="D4152" s="190">
        <v>45536</v>
      </c>
      <c r="E4152" s="191">
        <v>45646</v>
      </c>
      <c r="F4152" s="132">
        <v>2029.81</v>
      </c>
      <c r="G4152" s="193">
        <v>112120503040</v>
      </c>
      <c r="H4152" s="189" t="s">
        <v>6809</v>
      </c>
      <c r="I4152" s="189" t="s">
        <v>3764</v>
      </c>
      <c r="J4152" s="189" t="s">
        <v>337</v>
      </c>
      <c r="L4152" s="140" t="s">
        <v>755</v>
      </c>
      <c r="M4152" s="139" t="s">
        <v>338</v>
      </c>
    </row>
    <row r="4153" spans="1:13">
      <c r="A4153" s="189" t="s">
        <v>1808</v>
      </c>
      <c r="B4153" s="189"/>
      <c r="C4153" s="189" t="s">
        <v>6810</v>
      </c>
      <c r="D4153" s="190">
        <v>45536</v>
      </c>
      <c r="E4153" s="191">
        <v>45646</v>
      </c>
      <c r="F4153" s="132">
        <v>4132.3900000000003</v>
      </c>
      <c r="G4153" s="193">
        <v>112120503040</v>
      </c>
      <c r="H4153" s="189" t="s">
        <v>6811</v>
      </c>
      <c r="I4153" s="189" t="s">
        <v>3801</v>
      </c>
      <c r="J4153" s="189" t="s">
        <v>359</v>
      </c>
      <c r="L4153" s="140" t="s">
        <v>755</v>
      </c>
      <c r="M4153" s="139" t="s">
        <v>360</v>
      </c>
    </row>
    <row r="4154" spans="1:13">
      <c r="A4154" s="189" t="s">
        <v>1808</v>
      </c>
      <c r="B4154" s="189"/>
      <c r="C4154" s="189" t="s">
        <v>6812</v>
      </c>
      <c r="D4154" s="190">
        <v>45536</v>
      </c>
      <c r="E4154" s="191">
        <v>45646</v>
      </c>
      <c r="F4154" s="132">
        <v>2029.73</v>
      </c>
      <c r="G4154" s="193">
        <v>112120503040</v>
      </c>
      <c r="H4154" s="189" t="s">
        <v>6813</v>
      </c>
      <c r="I4154" s="189" t="s">
        <v>3782</v>
      </c>
      <c r="J4154" s="189" t="s">
        <v>347</v>
      </c>
      <c r="L4154" s="140" t="s">
        <v>755</v>
      </c>
      <c r="M4154" s="139" t="s">
        <v>348</v>
      </c>
    </row>
    <row r="4155" spans="1:13">
      <c r="A4155" s="189" t="s">
        <v>1808</v>
      </c>
      <c r="B4155" s="189"/>
      <c r="C4155" s="189" t="s">
        <v>6814</v>
      </c>
      <c r="D4155" s="190">
        <v>45536</v>
      </c>
      <c r="E4155" s="191">
        <v>45646</v>
      </c>
      <c r="F4155" s="132">
        <v>2029.73</v>
      </c>
      <c r="G4155" s="193">
        <v>112120503040</v>
      </c>
      <c r="H4155" s="189" t="s">
        <v>6815</v>
      </c>
      <c r="I4155" s="189" t="s">
        <v>3751</v>
      </c>
      <c r="J4155" s="189" t="s">
        <v>293</v>
      </c>
      <c r="L4155" s="140" t="s">
        <v>755</v>
      </c>
      <c r="M4155" s="139" t="s">
        <v>294</v>
      </c>
    </row>
    <row r="4156" spans="1:13">
      <c r="A4156" s="189" t="s">
        <v>1808</v>
      </c>
      <c r="B4156" s="189"/>
      <c r="C4156" s="189" t="s">
        <v>6816</v>
      </c>
      <c r="D4156" s="190">
        <v>45536</v>
      </c>
      <c r="E4156" s="191">
        <v>45646</v>
      </c>
      <c r="F4156" s="132">
        <v>2029.75</v>
      </c>
      <c r="G4156" s="193">
        <v>112120503040</v>
      </c>
      <c r="H4156" s="189" t="s">
        <v>6817</v>
      </c>
      <c r="I4156" s="189" t="s">
        <v>3762</v>
      </c>
      <c r="J4156" s="189" t="s">
        <v>335</v>
      </c>
      <c r="L4156" s="140" t="s">
        <v>755</v>
      </c>
      <c r="M4156" s="139" t="s">
        <v>336</v>
      </c>
    </row>
    <row r="4157" spans="1:13">
      <c r="A4157" s="189" t="s">
        <v>1808</v>
      </c>
      <c r="B4157" s="189"/>
      <c r="C4157" s="189" t="s">
        <v>6818</v>
      </c>
      <c r="D4157" s="190">
        <v>45536</v>
      </c>
      <c r="E4157" s="191">
        <v>45646</v>
      </c>
      <c r="F4157" s="132">
        <v>2000.76</v>
      </c>
      <c r="G4157" s="193">
        <v>112120503040</v>
      </c>
      <c r="H4157" s="189" t="s">
        <v>6819</v>
      </c>
      <c r="I4157" s="189" t="s">
        <v>3746</v>
      </c>
      <c r="J4157" s="189" t="s">
        <v>317</v>
      </c>
      <c r="L4157" s="140" t="s">
        <v>755</v>
      </c>
      <c r="M4157" s="139" t="s">
        <v>318</v>
      </c>
    </row>
    <row r="4158" spans="1:13">
      <c r="A4158" s="189" t="s">
        <v>1808</v>
      </c>
      <c r="B4158" s="189"/>
      <c r="C4158" s="189" t="s">
        <v>6820</v>
      </c>
      <c r="D4158" s="190">
        <v>45536</v>
      </c>
      <c r="E4158" s="191">
        <v>45646</v>
      </c>
      <c r="F4158" s="132">
        <v>4091.13</v>
      </c>
      <c r="G4158" s="193">
        <v>112120503040</v>
      </c>
      <c r="H4158" s="189" t="s">
        <v>6821</v>
      </c>
      <c r="I4158" s="189" t="s">
        <v>3766</v>
      </c>
      <c r="J4158" s="189" t="s">
        <v>295</v>
      </c>
      <c r="L4158" s="140" t="s">
        <v>755</v>
      </c>
      <c r="M4158" s="139" t="s">
        <v>296</v>
      </c>
    </row>
    <row r="4159" spans="1:13">
      <c r="A4159" s="189" t="s">
        <v>1808</v>
      </c>
      <c r="B4159" s="189"/>
      <c r="C4159" s="189" t="s">
        <v>6822</v>
      </c>
      <c r="D4159" s="190">
        <v>45536</v>
      </c>
      <c r="E4159" s="191">
        <v>45646</v>
      </c>
      <c r="F4159" s="132">
        <v>2036.1</v>
      </c>
      <c r="G4159" s="193">
        <v>112120503040</v>
      </c>
      <c r="H4159" s="189" t="s">
        <v>6823</v>
      </c>
      <c r="I4159" s="189" t="s">
        <v>3805</v>
      </c>
      <c r="J4159" s="189" t="s">
        <v>457</v>
      </c>
      <c r="L4159" s="140" t="s">
        <v>755</v>
      </c>
      <c r="M4159" s="139" t="s">
        <v>458</v>
      </c>
    </row>
    <row r="4160" spans="1:13">
      <c r="A4160" s="189" t="s">
        <v>1808</v>
      </c>
      <c r="B4160" s="189"/>
      <c r="C4160" s="189" t="s">
        <v>6824</v>
      </c>
      <c r="D4160" s="190">
        <v>45536</v>
      </c>
      <c r="E4160" s="191">
        <v>45646</v>
      </c>
      <c r="F4160" s="132">
        <v>10928.3</v>
      </c>
      <c r="G4160" s="193">
        <v>112120503040</v>
      </c>
      <c r="H4160" s="189" t="s">
        <v>6825</v>
      </c>
      <c r="I4160" s="189" t="s">
        <v>3807</v>
      </c>
      <c r="J4160" s="189" t="s">
        <v>469</v>
      </c>
      <c r="L4160" s="140" t="s">
        <v>755</v>
      </c>
      <c r="M4160" s="139" t="s">
        <v>470</v>
      </c>
    </row>
    <row r="4161" spans="1:13">
      <c r="A4161" s="189" t="s">
        <v>1808</v>
      </c>
      <c r="B4161" s="189"/>
      <c r="C4161" s="189" t="s">
        <v>6826</v>
      </c>
      <c r="D4161" s="190">
        <v>45536</v>
      </c>
      <c r="E4161" s="191">
        <v>45646</v>
      </c>
      <c r="F4161" s="132">
        <v>4363.0200000000004</v>
      </c>
      <c r="G4161" s="193">
        <v>112120503040</v>
      </c>
      <c r="H4161" s="189" t="s">
        <v>6827</v>
      </c>
      <c r="I4161" s="189" t="s">
        <v>3810</v>
      </c>
      <c r="J4161" s="189" t="s">
        <v>471</v>
      </c>
      <c r="L4161" s="140" t="s">
        <v>755</v>
      </c>
      <c r="M4161" s="139" t="s">
        <v>472</v>
      </c>
    </row>
    <row r="4162" spans="1:13">
      <c r="A4162" s="189" t="s">
        <v>1808</v>
      </c>
      <c r="B4162" s="189"/>
      <c r="C4162" s="189" t="s">
        <v>6828</v>
      </c>
      <c r="D4162" s="190">
        <v>45536</v>
      </c>
      <c r="E4162" s="191">
        <v>45646</v>
      </c>
      <c r="F4162" s="132">
        <v>777.25</v>
      </c>
      <c r="G4162" s="193">
        <v>112120503040</v>
      </c>
      <c r="H4162" s="189" t="s">
        <v>6829</v>
      </c>
      <c r="I4162" s="189" t="s">
        <v>3812</v>
      </c>
      <c r="J4162" s="189" t="s">
        <v>405</v>
      </c>
      <c r="L4162" s="140" t="s">
        <v>755</v>
      </c>
      <c r="M4162" s="139" t="s">
        <v>406</v>
      </c>
    </row>
    <row r="4163" spans="1:13">
      <c r="A4163" s="189" t="s">
        <v>1808</v>
      </c>
      <c r="B4163" s="189"/>
      <c r="C4163" s="189" t="s">
        <v>6830</v>
      </c>
      <c r="D4163" s="190">
        <v>45536</v>
      </c>
      <c r="E4163" s="191">
        <v>45646</v>
      </c>
      <c r="F4163" s="132">
        <v>2710.76</v>
      </c>
      <c r="G4163" s="193">
        <v>112120503040</v>
      </c>
      <c r="H4163" s="189" t="s">
        <v>6831</v>
      </c>
      <c r="I4163" s="189" t="s">
        <v>3803</v>
      </c>
      <c r="J4163" s="189" t="s">
        <v>407</v>
      </c>
      <c r="L4163" s="140" t="s">
        <v>755</v>
      </c>
      <c r="M4163" s="139" t="s">
        <v>408</v>
      </c>
    </row>
    <row r="4164" spans="1:13">
      <c r="A4164" s="189" t="s">
        <v>1808</v>
      </c>
      <c r="B4164" s="189"/>
      <c r="C4164" s="189" t="s">
        <v>6832</v>
      </c>
      <c r="D4164" s="190">
        <v>45536</v>
      </c>
      <c r="E4164" s="191">
        <v>45646</v>
      </c>
      <c r="F4164" s="132">
        <v>1203.24</v>
      </c>
      <c r="G4164" s="193">
        <v>112120503040</v>
      </c>
      <c r="H4164" s="189" t="s">
        <v>6833</v>
      </c>
      <c r="I4164" s="189" t="s">
        <v>4143</v>
      </c>
      <c r="J4164" s="189" t="s">
        <v>485</v>
      </c>
      <c r="L4164" s="140" t="s">
        <v>755</v>
      </c>
      <c r="M4164" s="139" t="s">
        <v>486</v>
      </c>
    </row>
    <row r="4165" spans="1:13">
      <c r="A4165" s="189" t="s">
        <v>1808</v>
      </c>
      <c r="B4165" s="189"/>
      <c r="C4165" s="189" t="s">
        <v>6834</v>
      </c>
      <c r="D4165" s="190">
        <v>45536</v>
      </c>
      <c r="E4165" s="191">
        <v>45646</v>
      </c>
      <c r="F4165" s="132">
        <v>1666.93</v>
      </c>
      <c r="G4165" s="193">
        <v>112120503040</v>
      </c>
      <c r="H4165" s="189" t="s">
        <v>6835</v>
      </c>
      <c r="I4165" s="189" t="s">
        <v>3814</v>
      </c>
      <c r="J4165" s="189" t="s">
        <v>483</v>
      </c>
      <c r="L4165" s="140" t="s">
        <v>755</v>
      </c>
      <c r="M4165" s="139" t="s">
        <v>484</v>
      </c>
    </row>
    <row r="4166" spans="1:13">
      <c r="A4166" s="189" t="s">
        <v>1808</v>
      </c>
      <c r="B4166" s="189"/>
      <c r="C4166" s="189" t="s">
        <v>6836</v>
      </c>
      <c r="D4166" s="190">
        <v>45536</v>
      </c>
      <c r="E4166" s="191">
        <v>45646</v>
      </c>
      <c r="F4166" s="132">
        <v>883.75</v>
      </c>
      <c r="G4166" s="193">
        <v>112120503040</v>
      </c>
      <c r="H4166" s="189" t="s">
        <v>6837</v>
      </c>
      <c r="I4166" s="189" t="s">
        <v>3816</v>
      </c>
      <c r="J4166" s="189" t="s">
        <v>401</v>
      </c>
      <c r="L4166" s="140" t="s">
        <v>755</v>
      </c>
      <c r="M4166" s="139" t="s">
        <v>402</v>
      </c>
    </row>
    <row r="4167" spans="1:13">
      <c r="A4167" s="189" t="s">
        <v>1808</v>
      </c>
      <c r="B4167" s="189"/>
      <c r="C4167" s="189" t="s">
        <v>6838</v>
      </c>
      <c r="D4167" s="190">
        <v>45536</v>
      </c>
      <c r="E4167" s="191">
        <v>45646</v>
      </c>
      <c r="F4167" s="132">
        <v>883.75</v>
      </c>
      <c r="G4167" s="193">
        <v>112120503040</v>
      </c>
      <c r="H4167" s="189" t="s">
        <v>6839</v>
      </c>
      <c r="I4167" s="189" t="s">
        <v>3818</v>
      </c>
      <c r="J4167" s="189" t="s">
        <v>361</v>
      </c>
      <c r="L4167" s="140" t="s">
        <v>755</v>
      </c>
      <c r="M4167" s="139" t="s">
        <v>362</v>
      </c>
    </row>
    <row r="4168" spans="1:13">
      <c r="A4168" s="189" t="s">
        <v>1808</v>
      </c>
      <c r="B4168" s="189"/>
      <c r="C4168" s="189" t="s">
        <v>6840</v>
      </c>
      <c r="D4168" s="190">
        <v>45536</v>
      </c>
      <c r="E4168" s="191">
        <v>45646</v>
      </c>
      <c r="F4168" s="132">
        <v>1309.75</v>
      </c>
      <c r="G4168" s="193">
        <v>112120503040</v>
      </c>
      <c r="H4168" s="189" t="s">
        <v>6841</v>
      </c>
      <c r="I4168" s="189" t="s">
        <v>3820</v>
      </c>
      <c r="J4168" s="189" t="s">
        <v>467</v>
      </c>
      <c r="L4168" s="140" t="s">
        <v>755</v>
      </c>
      <c r="M4168" s="139" t="s">
        <v>468</v>
      </c>
    </row>
    <row r="4169" spans="1:13">
      <c r="A4169" s="189" t="s">
        <v>1808</v>
      </c>
      <c r="B4169" s="189"/>
      <c r="C4169" s="189" t="s">
        <v>6842</v>
      </c>
      <c r="D4169" s="190">
        <v>45536</v>
      </c>
      <c r="E4169" s="191">
        <v>45646</v>
      </c>
      <c r="F4169" s="132">
        <v>990.24</v>
      </c>
      <c r="G4169" s="193">
        <v>112120503040</v>
      </c>
      <c r="H4169" s="189" t="s">
        <v>6843</v>
      </c>
      <c r="I4169" s="189" t="s">
        <v>3822</v>
      </c>
      <c r="J4169" s="189" t="s">
        <v>441</v>
      </c>
      <c r="L4169" s="140" t="s">
        <v>755</v>
      </c>
      <c r="M4169" s="139" t="s">
        <v>442</v>
      </c>
    </row>
    <row r="4170" spans="1:13">
      <c r="A4170" s="189" t="s">
        <v>1808</v>
      </c>
      <c r="B4170" s="189"/>
      <c r="C4170" s="189" t="s">
        <v>6844</v>
      </c>
      <c r="D4170" s="190">
        <v>45536</v>
      </c>
      <c r="E4170" s="191">
        <v>45646</v>
      </c>
      <c r="F4170" s="132">
        <v>1096.75</v>
      </c>
      <c r="G4170" s="193">
        <v>112120503040</v>
      </c>
      <c r="H4170" s="189" t="s">
        <v>6845</v>
      </c>
      <c r="I4170" s="189" t="s">
        <v>3824</v>
      </c>
      <c r="J4170" s="189" t="s">
        <v>399</v>
      </c>
      <c r="L4170" s="140" t="s">
        <v>755</v>
      </c>
      <c r="M4170" s="139" t="s">
        <v>400</v>
      </c>
    </row>
    <row r="4171" spans="1:13">
      <c r="A4171" s="189" t="s">
        <v>1808</v>
      </c>
      <c r="B4171" s="189"/>
      <c r="C4171" s="189" t="s">
        <v>6846</v>
      </c>
      <c r="D4171" s="190">
        <v>45536</v>
      </c>
      <c r="E4171" s="191">
        <v>45646</v>
      </c>
      <c r="F4171" s="132">
        <v>709.21</v>
      </c>
      <c r="G4171" s="193">
        <v>112120503040</v>
      </c>
      <c r="H4171" s="189" t="s">
        <v>6847</v>
      </c>
      <c r="I4171" s="189" t="s">
        <v>3826</v>
      </c>
      <c r="J4171" s="189" t="s">
        <v>373</v>
      </c>
      <c r="L4171" s="140" t="s">
        <v>755</v>
      </c>
      <c r="M4171" s="139" t="s">
        <v>374</v>
      </c>
    </row>
    <row r="4172" spans="1:13">
      <c r="A4172" s="189" t="s">
        <v>1808</v>
      </c>
      <c r="B4172" s="189"/>
      <c r="C4172" s="189" t="s">
        <v>6848</v>
      </c>
      <c r="D4172" s="190">
        <v>45536</v>
      </c>
      <c r="E4172" s="191">
        <v>45646</v>
      </c>
      <c r="F4172" s="132">
        <v>709.22</v>
      </c>
      <c r="G4172" s="193">
        <v>112120503040</v>
      </c>
      <c r="H4172" s="189" t="s">
        <v>6849</v>
      </c>
      <c r="I4172" s="189" t="s">
        <v>3828</v>
      </c>
      <c r="J4172" s="189" t="s">
        <v>8</v>
      </c>
      <c r="L4172" s="140" t="s">
        <v>755</v>
      </c>
      <c r="M4172" s="139" t="s">
        <v>9</v>
      </c>
    </row>
    <row r="4173" spans="1:13">
      <c r="A4173" s="189" t="s">
        <v>1808</v>
      </c>
      <c r="B4173" s="189"/>
      <c r="C4173" s="189" t="s">
        <v>6850</v>
      </c>
      <c r="D4173" s="190">
        <v>45536</v>
      </c>
      <c r="E4173" s="191">
        <v>45646</v>
      </c>
      <c r="F4173" s="132">
        <v>815.71</v>
      </c>
      <c r="G4173" s="193">
        <v>112120503040</v>
      </c>
      <c r="H4173" s="189" t="s">
        <v>6851</v>
      </c>
      <c r="I4173" s="189" t="s">
        <v>3832</v>
      </c>
      <c r="J4173" s="189" t="s">
        <v>465</v>
      </c>
      <c r="L4173" s="140" t="s">
        <v>755</v>
      </c>
      <c r="M4173" s="139" t="s">
        <v>466</v>
      </c>
    </row>
    <row r="4174" spans="1:13">
      <c r="A4174" s="189" t="s">
        <v>1808</v>
      </c>
      <c r="B4174" s="189"/>
      <c r="C4174" s="189" t="s">
        <v>6852</v>
      </c>
      <c r="D4174" s="190">
        <v>45536</v>
      </c>
      <c r="E4174" s="191">
        <v>45646</v>
      </c>
      <c r="F4174" s="132">
        <v>643.67999999999995</v>
      </c>
      <c r="G4174" s="193">
        <v>112120503040</v>
      </c>
      <c r="H4174" s="189" t="s">
        <v>6853</v>
      </c>
      <c r="I4174" s="189" t="s">
        <v>3238</v>
      </c>
      <c r="J4174" s="189" t="s">
        <v>409</v>
      </c>
      <c r="L4174" s="140" t="s">
        <v>755</v>
      </c>
      <c r="M4174" s="139" t="s">
        <v>410</v>
      </c>
    </row>
    <row r="4175" spans="1:13">
      <c r="A4175" s="189" t="s">
        <v>1808</v>
      </c>
      <c r="B4175" s="189"/>
      <c r="C4175" s="189" t="s">
        <v>6854</v>
      </c>
      <c r="D4175" s="190">
        <v>45536</v>
      </c>
      <c r="E4175" s="191">
        <v>45646</v>
      </c>
      <c r="F4175" s="132">
        <v>141.04</v>
      </c>
      <c r="G4175" s="193">
        <v>112120503040</v>
      </c>
      <c r="H4175" s="189" t="s">
        <v>6855</v>
      </c>
      <c r="I4175" s="189" t="s">
        <v>3244</v>
      </c>
      <c r="J4175" s="189" t="s">
        <v>365</v>
      </c>
      <c r="L4175" s="140" t="s">
        <v>755</v>
      </c>
      <c r="M4175" s="139" t="s">
        <v>366</v>
      </c>
    </row>
    <row r="4176" spans="1:13">
      <c r="A4176" s="189" t="s">
        <v>1808</v>
      </c>
      <c r="B4176" s="189"/>
      <c r="C4176" s="189" t="s">
        <v>6856</v>
      </c>
      <c r="D4176" s="190">
        <v>45536</v>
      </c>
      <c r="E4176" s="191">
        <v>45646</v>
      </c>
      <c r="F4176" s="132">
        <v>2661.31</v>
      </c>
      <c r="G4176" s="193">
        <v>112120503040</v>
      </c>
      <c r="H4176" s="189" t="s">
        <v>6857</v>
      </c>
      <c r="I4176" s="189" t="s">
        <v>3236</v>
      </c>
      <c r="J4176" s="189" t="s">
        <v>383</v>
      </c>
      <c r="L4176" s="140" t="s">
        <v>755</v>
      </c>
      <c r="M4176" s="139" t="s">
        <v>384</v>
      </c>
    </row>
    <row r="4177" spans="1:13">
      <c r="A4177" s="189" t="s">
        <v>1808</v>
      </c>
      <c r="B4177" s="189"/>
      <c r="C4177" s="189" t="s">
        <v>6858</v>
      </c>
      <c r="D4177" s="190">
        <v>45536</v>
      </c>
      <c r="E4177" s="191">
        <v>45646</v>
      </c>
      <c r="F4177" s="132">
        <v>598.08000000000004</v>
      </c>
      <c r="G4177" s="193">
        <v>112120503040</v>
      </c>
      <c r="H4177" s="189" t="s">
        <v>6859</v>
      </c>
      <c r="I4177" s="189" t="s">
        <v>3336</v>
      </c>
      <c r="J4177" s="189" t="s">
        <v>403</v>
      </c>
      <c r="L4177" s="140" t="s">
        <v>755</v>
      </c>
      <c r="M4177" s="139" t="s">
        <v>404</v>
      </c>
    </row>
    <row r="4178" spans="1:13">
      <c r="A4178" s="189" t="s">
        <v>1808</v>
      </c>
      <c r="B4178" s="189"/>
      <c r="C4178" s="189" t="s">
        <v>6860</v>
      </c>
      <c r="D4178" s="190">
        <v>45536</v>
      </c>
      <c r="E4178" s="191">
        <v>45646</v>
      </c>
      <c r="F4178" s="132">
        <v>175.74</v>
      </c>
      <c r="G4178" s="193">
        <v>112120503040</v>
      </c>
      <c r="H4178" s="189" t="s">
        <v>6861</v>
      </c>
      <c r="I4178" s="189" t="s">
        <v>3342</v>
      </c>
      <c r="J4178" s="189" t="s">
        <v>379</v>
      </c>
      <c r="L4178" s="140" t="s">
        <v>755</v>
      </c>
      <c r="M4178" s="139" t="s">
        <v>380</v>
      </c>
    </row>
    <row r="4179" spans="1:13">
      <c r="A4179" s="189" t="s">
        <v>1808</v>
      </c>
      <c r="B4179" s="189"/>
      <c r="C4179" s="189" t="s">
        <v>6862</v>
      </c>
      <c r="D4179" s="190">
        <v>45536</v>
      </c>
      <c r="E4179" s="191">
        <v>45646</v>
      </c>
      <c r="F4179" s="132">
        <v>396.63</v>
      </c>
      <c r="G4179" s="193">
        <v>112120503040</v>
      </c>
      <c r="H4179" s="189" t="s">
        <v>6863</v>
      </c>
      <c r="I4179" s="189" t="s">
        <v>3225</v>
      </c>
      <c r="J4179" s="189" t="s">
        <v>71</v>
      </c>
      <c r="L4179" s="140" t="s">
        <v>755</v>
      </c>
      <c r="M4179" s="139" t="s">
        <v>72</v>
      </c>
    </row>
    <row r="4180" spans="1:13">
      <c r="A4180" s="189" t="s">
        <v>1808</v>
      </c>
      <c r="B4180" s="189"/>
      <c r="C4180" s="189" t="s">
        <v>6864</v>
      </c>
      <c r="D4180" s="190">
        <v>45536</v>
      </c>
      <c r="E4180" s="191">
        <v>45646</v>
      </c>
      <c r="F4180" s="132">
        <v>551.98</v>
      </c>
      <c r="G4180" s="193">
        <v>112120503040</v>
      </c>
      <c r="H4180" s="189" t="s">
        <v>6865</v>
      </c>
      <c r="I4180" s="189" t="s">
        <v>3306</v>
      </c>
      <c r="J4180" s="189" t="s">
        <v>147</v>
      </c>
      <c r="L4180" s="140" t="s">
        <v>755</v>
      </c>
      <c r="M4180" s="139" t="s">
        <v>148</v>
      </c>
    </row>
    <row r="4181" spans="1:13">
      <c r="A4181" s="189" t="s">
        <v>1808</v>
      </c>
      <c r="B4181" s="189"/>
      <c r="C4181" s="189" t="s">
        <v>6866</v>
      </c>
      <c r="D4181" s="190">
        <v>45536</v>
      </c>
      <c r="E4181" s="191">
        <v>45646</v>
      </c>
      <c r="F4181" s="132">
        <v>551.98</v>
      </c>
      <c r="G4181" s="193">
        <v>112120503040</v>
      </c>
      <c r="H4181" s="189" t="s">
        <v>6867</v>
      </c>
      <c r="I4181" s="189" t="s">
        <v>3227</v>
      </c>
      <c r="J4181" s="189" t="s">
        <v>12</v>
      </c>
      <c r="L4181" s="140" t="s">
        <v>755</v>
      </c>
      <c r="M4181" s="139" t="s">
        <v>13</v>
      </c>
    </row>
    <row r="4182" spans="1:13">
      <c r="A4182" s="189" t="s">
        <v>1808</v>
      </c>
      <c r="B4182" s="189"/>
      <c r="C4182" s="189" t="s">
        <v>6868</v>
      </c>
      <c r="D4182" s="190">
        <v>45536</v>
      </c>
      <c r="E4182" s="191">
        <v>45646</v>
      </c>
      <c r="F4182" s="132">
        <v>2258.39</v>
      </c>
      <c r="G4182" s="193">
        <v>112120503040</v>
      </c>
      <c r="H4182" s="189" t="s">
        <v>6869</v>
      </c>
      <c r="I4182" s="189" t="s">
        <v>3799</v>
      </c>
      <c r="J4182" s="189" t="s">
        <v>377</v>
      </c>
      <c r="L4182" s="140" t="s">
        <v>755</v>
      </c>
      <c r="M4182" s="139" t="s">
        <v>378</v>
      </c>
    </row>
    <row r="4183" spans="1:13">
      <c r="A4183" s="189" t="s">
        <v>1808</v>
      </c>
      <c r="B4183" s="189"/>
      <c r="C4183" s="189" t="s">
        <v>6870</v>
      </c>
      <c r="D4183" s="190">
        <v>45536</v>
      </c>
      <c r="E4183" s="191">
        <v>45646</v>
      </c>
      <c r="F4183" s="132">
        <v>440.17</v>
      </c>
      <c r="G4183" s="193">
        <v>112120503040</v>
      </c>
      <c r="H4183" s="189" t="s">
        <v>6871</v>
      </c>
      <c r="I4183" s="189" t="s">
        <v>3308</v>
      </c>
      <c r="J4183" s="189" t="s">
        <v>123</v>
      </c>
      <c r="L4183" s="140" t="s">
        <v>755</v>
      </c>
      <c r="M4183" s="139" t="s">
        <v>124</v>
      </c>
    </row>
    <row r="4184" spans="1:13">
      <c r="A4184" s="189" t="s">
        <v>1808</v>
      </c>
      <c r="B4184" s="189"/>
      <c r="C4184" s="189" t="s">
        <v>6872</v>
      </c>
      <c r="D4184" s="190">
        <v>45536</v>
      </c>
      <c r="E4184" s="191">
        <v>45646</v>
      </c>
      <c r="F4184" s="132">
        <v>715.91</v>
      </c>
      <c r="G4184" s="193">
        <v>112120503040</v>
      </c>
      <c r="H4184" s="189" t="s">
        <v>6873</v>
      </c>
      <c r="I4184" s="189" t="s">
        <v>3280</v>
      </c>
      <c r="J4184" s="189" t="s">
        <v>97</v>
      </c>
      <c r="L4184" s="140" t="s">
        <v>755</v>
      </c>
      <c r="M4184" s="139" t="s">
        <v>98</v>
      </c>
    </row>
    <row r="4185" spans="1:13">
      <c r="A4185" s="189" t="s">
        <v>1808</v>
      </c>
      <c r="B4185" s="189"/>
      <c r="C4185" s="189" t="s">
        <v>6874</v>
      </c>
      <c r="D4185" s="190">
        <v>45536</v>
      </c>
      <c r="E4185" s="191">
        <v>45646</v>
      </c>
      <c r="F4185" s="132">
        <v>344.85</v>
      </c>
      <c r="G4185" s="193">
        <v>112120503040</v>
      </c>
      <c r="H4185" s="189" t="s">
        <v>6875</v>
      </c>
      <c r="I4185" s="189" t="s">
        <v>3314</v>
      </c>
      <c r="J4185" s="189" t="s">
        <v>153</v>
      </c>
      <c r="L4185" s="140" t="s">
        <v>755</v>
      </c>
      <c r="M4185" s="139" t="s">
        <v>154</v>
      </c>
    </row>
    <row r="4186" spans="1:13">
      <c r="A4186" s="189" t="s">
        <v>1808</v>
      </c>
      <c r="B4186" s="189"/>
      <c r="C4186" s="189" t="s">
        <v>6876</v>
      </c>
      <c r="D4186" s="190">
        <v>45536</v>
      </c>
      <c r="E4186" s="191">
        <v>45646</v>
      </c>
      <c r="F4186" s="132">
        <v>1015.64</v>
      </c>
      <c r="G4186" s="193">
        <v>112120503040</v>
      </c>
      <c r="H4186" s="189" t="s">
        <v>6877</v>
      </c>
      <c r="I4186" s="189" t="s">
        <v>3272</v>
      </c>
      <c r="J4186" s="189" t="s">
        <v>95</v>
      </c>
      <c r="L4186" s="140" t="s">
        <v>755</v>
      </c>
      <c r="M4186" s="139" t="s">
        <v>96</v>
      </c>
    </row>
    <row r="4187" spans="1:13">
      <c r="A4187" s="189" t="s">
        <v>1808</v>
      </c>
      <c r="B4187" s="189"/>
      <c r="C4187" s="189" t="s">
        <v>6878</v>
      </c>
      <c r="D4187" s="190">
        <v>45536</v>
      </c>
      <c r="E4187" s="191">
        <v>45646</v>
      </c>
      <c r="F4187" s="132">
        <v>709.22</v>
      </c>
      <c r="G4187" s="193">
        <v>112120503040</v>
      </c>
      <c r="H4187" s="189" t="s">
        <v>6879</v>
      </c>
      <c r="I4187" s="189" t="s">
        <v>3830</v>
      </c>
      <c r="J4187" s="189" t="s">
        <v>6</v>
      </c>
      <c r="L4187" s="140" t="s">
        <v>755</v>
      </c>
      <c r="M4187" s="139" t="s">
        <v>7</v>
      </c>
    </row>
    <row r="4188" spans="1:13">
      <c r="A4188" s="189" t="s">
        <v>1808</v>
      </c>
      <c r="B4188" s="189"/>
      <c r="C4188" s="189" t="s">
        <v>6880</v>
      </c>
      <c r="D4188" s="190">
        <v>45536</v>
      </c>
      <c r="E4188" s="191">
        <v>45646</v>
      </c>
      <c r="F4188" s="132">
        <v>344.84</v>
      </c>
      <c r="G4188" s="193">
        <v>112120503040</v>
      </c>
      <c r="H4188" s="189" t="s">
        <v>6881</v>
      </c>
      <c r="I4188" s="189" t="s">
        <v>3322</v>
      </c>
      <c r="J4188" s="189" t="s">
        <v>159</v>
      </c>
      <c r="L4188" s="140" t="s">
        <v>755</v>
      </c>
      <c r="M4188" s="139" t="s">
        <v>160</v>
      </c>
    </row>
    <row r="4189" spans="1:13">
      <c r="A4189" s="189" t="s">
        <v>1808</v>
      </c>
      <c r="B4189" s="189"/>
      <c r="C4189" s="189" t="s">
        <v>6882</v>
      </c>
      <c r="D4189" s="190">
        <v>45536</v>
      </c>
      <c r="E4189" s="191">
        <v>45646</v>
      </c>
      <c r="F4189" s="132">
        <v>500.2</v>
      </c>
      <c r="G4189" s="193">
        <v>112120503040</v>
      </c>
      <c r="H4189" s="189" t="s">
        <v>6883</v>
      </c>
      <c r="I4189" s="189" t="s">
        <v>3234</v>
      </c>
      <c r="J4189" s="189" t="s">
        <v>89</v>
      </c>
      <c r="L4189" s="140" t="s">
        <v>755</v>
      </c>
      <c r="M4189" s="139" t="s">
        <v>90</v>
      </c>
    </row>
    <row r="4190" spans="1:13">
      <c r="A4190" s="189" t="s">
        <v>1808</v>
      </c>
      <c r="B4190" s="189"/>
      <c r="C4190" s="189" t="s">
        <v>6884</v>
      </c>
      <c r="D4190" s="190">
        <v>45536</v>
      </c>
      <c r="E4190" s="191">
        <v>45646</v>
      </c>
      <c r="F4190" s="132">
        <v>388.38</v>
      </c>
      <c r="G4190" s="193">
        <v>112120503040</v>
      </c>
      <c r="H4190" s="189" t="s">
        <v>6885</v>
      </c>
      <c r="I4190" s="189" t="s">
        <v>3274</v>
      </c>
      <c r="J4190" s="189" t="s">
        <v>93</v>
      </c>
      <c r="L4190" s="140" t="s">
        <v>755</v>
      </c>
      <c r="M4190" s="139" t="s">
        <v>94</v>
      </c>
    </row>
    <row r="4191" spans="1:13">
      <c r="A4191" s="189" t="s">
        <v>1808</v>
      </c>
      <c r="B4191" s="189"/>
      <c r="C4191" s="189" t="s">
        <v>6886</v>
      </c>
      <c r="D4191" s="190">
        <v>45536</v>
      </c>
      <c r="E4191" s="191">
        <v>45646</v>
      </c>
      <c r="F4191" s="132">
        <v>500.2</v>
      </c>
      <c r="G4191" s="193">
        <v>112120503040</v>
      </c>
      <c r="H4191" s="189" t="s">
        <v>6887</v>
      </c>
      <c r="I4191" s="189" t="s">
        <v>3320</v>
      </c>
      <c r="J4191" s="189" t="s">
        <v>16</v>
      </c>
      <c r="L4191" s="140" t="s">
        <v>755</v>
      </c>
      <c r="M4191" s="139" t="s">
        <v>17</v>
      </c>
    </row>
    <row r="4192" spans="1:13">
      <c r="A4192" s="189" t="s">
        <v>1808</v>
      </c>
      <c r="B4192" s="189"/>
      <c r="C4192" s="189" t="s">
        <v>6888</v>
      </c>
      <c r="D4192" s="190">
        <v>45536</v>
      </c>
      <c r="E4192" s="191">
        <v>45646</v>
      </c>
      <c r="F4192" s="132">
        <v>1557.64</v>
      </c>
      <c r="G4192" s="193">
        <v>112120503040</v>
      </c>
      <c r="H4192" s="189" t="s">
        <v>6889</v>
      </c>
      <c r="I4192" s="189" t="s">
        <v>3252</v>
      </c>
      <c r="J4192" s="189" t="s">
        <v>107</v>
      </c>
      <c r="L4192" s="140" t="s">
        <v>755</v>
      </c>
      <c r="M4192" s="139" t="s">
        <v>108</v>
      </c>
    </row>
    <row r="4193" spans="1:13">
      <c r="A4193" s="189" t="s">
        <v>1808</v>
      </c>
      <c r="B4193" s="189"/>
      <c r="C4193" s="189" t="s">
        <v>6890</v>
      </c>
      <c r="D4193" s="190">
        <v>45536</v>
      </c>
      <c r="E4193" s="191">
        <v>45646</v>
      </c>
      <c r="F4193" s="132">
        <v>344.85</v>
      </c>
      <c r="G4193" s="193">
        <v>112120503040</v>
      </c>
      <c r="H4193" s="189" t="s">
        <v>6891</v>
      </c>
      <c r="I4193" s="189" t="s">
        <v>3302</v>
      </c>
      <c r="J4193" s="189" t="s">
        <v>14</v>
      </c>
      <c r="L4193" s="140" t="s">
        <v>755</v>
      </c>
      <c r="M4193" s="139" t="s">
        <v>15</v>
      </c>
    </row>
    <row r="4194" spans="1:13">
      <c r="A4194" s="189" t="s">
        <v>1808</v>
      </c>
      <c r="B4194" s="189"/>
      <c r="C4194" s="189" t="s">
        <v>6892</v>
      </c>
      <c r="D4194" s="190">
        <v>45536</v>
      </c>
      <c r="E4194" s="191">
        <v>45646</v>
      </c>
      <c r="F4194" s="132">
        <v>362.11</v>
      </c>
      <c r="G4194" s="193">
        <v>112120503040</v>
      </c>
      <c r="H4194" s="189" t="s">
        <v>6893</v>
      </c>
      <c r="I4194" s="189" t="s">
        <v>3227</v>
      </c>
      <c r="J4194" s="189" t="s">
        <v>12</v>
      </c>
      <c r="L4194" s="140" t="s">
        <v>755</v>
      </c>
      <c r="M4194" s="139" t="s">
        <v>13</v>
      </c>
    </row>
    <row r="4195" spans="1:13">
      <c r="A4195" s="189" t="s">
        <v>1808</v>
      </c>
      <c r="B4195" s="189"/>
      <c r="C4195" s="189" t="s">
        <v>6894</v>
      </c>
      <c r="D4195" s="190">
        <v>45536</v>
      </c>
      <c r="E4195" s="191">
        <v>45646</v>
      </c>
      <c r="F4195" s="132">
        <v>362.1</v>
      </c>
      <c r="G4195" s="193">
        <v>112120503040</v>
      </c>
      <c r="H4195" s="189" t="s">
        <v>6895</v>
      </c>
      <c r="I4195" s="189" t="s">
        <v>3304</v>
      </c>
      <c r="J4195" s="189" t="s">
        <v>157</v>
      </c>
      <c r="L4195" s="140" t="s">
        <v>755</v>
      </c>
      <c r="M4195" s="139" t="s">
        <v>158</v>
      </c>
    </row>
    <row r="4196" spans="1:13">
      <c r="A4196" s="189" t="s">
        <v>1808</v>
      </c>
      <c r="B4196" s="189"/>
      <c r="C4196" s="189" t="s">
        <v>6896</v>
      </c>
      <c r="D4196" s="190">
        <v>45536</v>
      </c>
      <c r="E4196" s="191">
        <v>45646</v>
      </c>
      <c r="F4196" s="132">
        <v>362.11</v>
      </c>
      <c r="G4196" s="193">
        <v>112120503040</v>
      </c>
      <c r="H4196" s="189" t="s">
        <v>6897</v>
      </c>
      <c r="I4196" s="189" t="s">
        <v>3326</v>
      </c>
      <c r="J4196" s="189" t="s">
        <v>135</v>
      </c>
      <c r="L4196" s="140" t="s">
        <v>755</v>
      </c>
      <c r="M4196" s="139" t="s">
        <v>136</v>
      </c>
    </row>
    <row r="4197" spans="1:13">
      <c r="A4197" s="189" t="s">
        <v>1808</v>
      </c>
      <c r="B4197" s="189"/>
      <c r="C4197" s="189" t="s">
        <v>6898</v>
      </c>
      <c r="D4197" s="190">
        <v>45536</v>
      </c>
      <c r="E4197" s="191">
        <v>45646</v>
      </c>
      <c r="F4197" s="132">
        <v>802.51</v>
      </c>
      <c r="G4197" s="193">
        <v>112120503040</v>
      </c>
      <c r="H4197" s="189" t="s">
        <v>6899</v>
      </c>
      <c r="I4197" s="189" t="s">
        <v>3268</v>
      </c>
      <c r="J4197" s="189" t="s">
        <v>119</v>
      </c>
      <c r="L4197" s="140" t="s">
        <v>755</v>
      </c>
      <c r="M4197" s="139" t="s">
        <v>120</v>
      </c>
    </row>
    <row r="4198" spans="1:13">
      <c r="A4198" s="189" t="s">
        <v>1808</v>
      </c>
      <c r="B4198" s="189"/>
      <c r="C4198" s="189" t="s">
        <v>6900</v>
      </c>
      <c r="D4198" s="190">
        <v>45536</v>
      </c>
      <c r="E4198" s="191">
        <v>45646</v>
      </c>
      <c r="F4198" s="132">
        <v>2215.12</v>
      </c>
      <c r="G4198" s="193">
        <v>112120503040</v>
      </c>
      <c r="H4198" s="189" t="s">
        <v>6901</v>
      </c>
      <c r="I4198" s="189" t="s">
        <v>3250</v>
      </c>
      <c r="J4198" s="189" t="s">
        <v>91</v>
      </c>
      <c r="L4198" s="140" t="s">
        <v>755</v>
      </c>
      <c r="M4198" s="139" t="s">
        <v>92</v>
      </c>
    </row>
    <row r="4199" spans="1:13">
      <c r="A4199" s="189" t="s">
        <v>1808</v>
      </c>
      <c r="B4199" s="189"/>
      <c r="C4199" s="189" t="s">
        <v>6902</v>
      </c>
      <c r="D4199" s="190">
        <v>45536</v>
      </c>
      <c r="E4199" s="191">
        <v>45646</v>
      </c>
      <c r="F4199" s="132">
        <v>413.89</v>
      </c>
      <c r="G4199" s="193">
        <v>112120503040</v>
      </c>
      <c r="H4199" s="189" t="s">
        <v>6903</v>
      </c>
      <c r="I4199" s="189" t="s">
        <v>3294</v>
      </c>
      <c r="J4199" s="189" t="s">
        <v>69</v>
      </c>
      <c r="L4199" s="140" t="s">
        <v>755</v>
      </c>
      <c r="M4199" s="139" t="s">
        <v>70</v>
      </c>
    </row>
    <row r="4200" spans="1:13">
      <c r="A4200" s="189" t="s">
        <v>1808</v>
      </c>
      <c r="B4200" s="189"/>
      <c r="C4200" s="189" t="s">
        <v>6904</v>
      </c>
      <c r="D4200" s="190">
        <v>45536</v>
      </c>
      <c r="E4200" s="191">
        <v>45646</v>
      </c>
      <c r="F4200" s="132">
        <v>4203.87</v>
      </c>
      <c r="G4200" s="193">
        <v>112120503040</v>
      </c>
      <c r="H4200" s="189" t="s">
        <v>6905</v>
      </c>
      <c r="I4200" s="189" t="s">
        <v>3246</v>
      </c>
      <c r="J4200" s="189" t="s">
        <v>87</v>
      </c>
      <c r="L4200" s="140" t="s">
        <v>755</v>
      </c>
      <c r="M4200" s="139" t="s">
        <v>88</v>
      </c>
    </row>
    <row r="4201" spans="1:13">
      <c r="A4201" s="189" t="s">
        <v>1808</v>
      </c>
      <c r="B4201" s="189"/>
      <c r="C4201" s="189" t="s">
        <v>6906</v>
      </c>
      <c r="D4201" s="190">
        <v>45536</v>
      </c>
      <c r="E4201" s="191">
        <v>45646</v>
      </c>
      <c r="F4201" s="132">
        <v>344.85</v>
      </c>
      <c r="G4201" s="193">
        <v>112120503040</v>
      </c>
      <c r="H4201" s="189" t="s">
        <v>6907</v>
      </c>
      <c r="I4201" s="189" t="s">
        <v>3300</v>
      </c>
      <c r="J4201" s="189" t="s">
        <v>139</v>
      </c>
      <c r="L4201" s="140" t="s">
        <v>755</v>
      </c>
      <c r="M4201" s="139" t="s">
        <v>140</v>
      </c>
    </row>
    <row r="4202" spans="1:13">
      <c r="A4202" s="189" t="s">
        <v>1808</v>
      </c>
      <c r="B4202" s="189"/>
      <c r="C4202" s="189" t="s">
        <v>6908</v>
      </c>
      <c r="D4202" s="190">
        <v>45536</v>
      </c>
      <c r="E4202" s="191">
        <v>45646</v>
      </c>
      <c r="F4202" s="132">
        <v>603.77</v>
      </c>
      <c r="G4202" s="193">
        <v>112120503040</v>
      </c>
      <c r="H4202" s="189" t="s">
        <v>6909</v>
      </c>
      <c r="I4202" s="189" t="s">
        <v>3298</v>
      </c>
      <c r="J4202" s="189" t="s">
        <v>30</v>
      </c>
      <c r="L4202" s="140" t="s">
        <v>755</v>
      </c>
      <c r="M4202" s="139" t="s">
        <v>31</v>
      </c>
    </row>
    <row r="4203" spans="1:13">
      <c r="A4203" s="189" t="s">
        <v>1808</v>
      </c>
      <c r="B4203" s="189"/>
      <c r="C4203" s="189" t="s">
        <v>6910</v>
      </c>
      <c r="D4203" s="190">
        <v>45536</v>
      </c>
      <c r="E4203" s="191">
        <v>45646</v>
      </c>
      <c r="F4203" s="132">
        <v>396.63</v>
      </c>
      <c r="G4203" s="193">
        <v>112120503040</v>
      </c>
      <c r="H4203" s="189" t="s">
        <v>6911</v>
      </c>
      <c r="I4203" s="189" t="s">
        <v>3334</v>
      </c>
      <c r="J4203" s="189" t="s">
        <v>109</v>
      </c>
      <c r="L4203" s="140" t="s">
        <v>755</v>
      </c>
      <c r="M4203" s="139" t="s">
        <v>110</v>
      </c>
    </row>
    <row r="4204" spans="1:13">
      <c r="A4204" s="189" t="s">
        <v>1808</v>
      </c>
      <c r="B4204" s="189"/>
      <c r="C4204" s="189" t="s">
        <v>6912</v>
      </c>
      <c r="D4204" s="190">
        <v>45536</v>
      </c>
      <c r="E4204" s="191">
        <v>45646</v>
      </c>
      <c r="F4204" s="132">
        <v>344.85</v>
      </c>
      <c r="G4204" s="193">
        <v>112120503040</v>
      </c>
      <c r="H4204" s="189" t="s">
        <v>6913</v>
      </c>
      <c r="I4204" s="189" t="s">
        <v>3328</v>
      </c>
      <c r="J4204" s="189" t="s">
        <v>145</v>
      </c>
      <c r="L4204" s="140" t="s">
        <v>755</v>
      </c>
      <c r="M4204" s="139" t="s">
        <v>146</v>
      </c>
    </row>
    <row r="4205" spans="1:13">
      <c r="A4205" s="189" t="s">
        <v>1808</v>
      </c>
      <c r="B4205" s="189"/>
      <c r="C4205" s="189" t="s">
        <v>6914</v>
      </c>
      <c r="D4205" s="190">
        <v>45536</v>
      </c>
      <c r="E4205" s="191">
        <v>45646</v>
      </c>
      <c r="F4205" s="132">
        <v>448.41</v>
      </c>
      <c r="G4205" s="193">
        <v>112120503040</v>
      </c>
      <c r="H4205" s="189" t="s">
        <v>6915</v>
      </c>
      <c r="I4205" s="189" t="s">
        <v>3296</v>
      </c>
      <c r="J4205" s="189" t="s">
        <v>143</v>
      </c>
      <c r="L4205" s="140" t="s">
        <v>755</v>
      </c>
      <c r="M4205" s="139" t="s">
        <v>144</v>
      </c>
    </row>
    <row r="4206" spans="1:13">
      <c r="A4206" s="189" t="s">
        <v>1808</v>
      </c>
      <c r="B4206" s="189"/>
      <c r="C4206" s="189" t="s">
        <v>6916</v>
      </c>
      <c r="D4206" s="190">
        <v>45536</v>
      </c>
      <c r="E4206" s="191">
        <v>45646</v>
      </c>
      <c r="F4206" s="132">
        <v>396.63</v>
      </c>
      <c r="G4206" s="193">
        <v>112120503040</v>
      </c>
      <c r="H4206" s="189" t="s">
        <v>6917</v>
      </c>
      <c r="I4206" s="189" t="s">
        <v>3352</v>
      </c>
      <c r="J4206" s="189" t="s">
        <v>85</v>
      </c>
      <c r="L4206" s="140" t="s">
        <v>755</v>
      </c>
      <c r="M4206" s="139" t="s">
        <v>86</v>
      </c>
    </row>
    <row r="4207" spans="1:13">
      <c r="A4207" s="189" t="s">
        <v>1808</v>
      </c>
      <c r="B4207" s="189"/>
      <c r="C4207" s="189" t="s">
        <v>6918</v>
      </c>
      <c r="D4207" s="190">
        <v>45536</v>
      </c>
      <c r="E4207" s="191">
        <v>45646</v>
      </c>
      <c r="F4207" s="132">
        <v>1590.83</v>
      </c>
      <c r="G4207" s="193">
        <v>112120503040</v>
      </c>
      <c r="H4207" s="189" t="s">
        <v>6919</v>
      </c>
      <c r="I4207" s="189" t="s">
        <v>3256</v>
      </c>
      <c r="J4207" s="189" t="s">
        <v>111</v>
      </c>
      <c r="L4207" s="140" t="s">
        <v>755</v>
      </c>
      <c r="M4207" s="139" t="s">
        <v>112</v>
      </c>
    </row>
    <row r="4208" spans="1:13">
      <c r="A4208" s="189" t="s">
        <v>1808</v>
      </c>
      <c r="B4208" s="189"/>
      <c r="C4208" s="189" t="s">
        <v>6920</v>
      </c>
      <c r="D4208" s="190">
        <v>45536</v>
      </c>
      <c r="E4208" s="191">
        <v>45646</v>
      </c>
      <c r="F4208" s="132">
        <v>344.85</v>
      </c>
      <c r="G4208" s="193">
        <v>112120503040</v>
      </c>
      <c r="H4208" s="189" t="s">
        <v>6921</v>
      </c>
      <c r="I4208" s="189" t="s">
        <v>3312</v>
      </c>
      <c r="J4208" s="189" t="s">
        <v>151</v>
      </c>
      <c r="L4208" s="140" t="s">
        <v>755</v>
      </c>
      <c r="M4208" s="139" t="s">
        <v>152</v>
      </c>
    </row>
    <row r="4209" spans="1:13">
      <c r="A4209" s="189" t="s">
        <v>1808</v>
      </c>
      <c r="B4209" s="189"/>
      <c r="C4209" s="189" t="s">
        <v>6922</v>
      </c>
      <c r="D4209" s="190">
        <v>45536</v>
      </c>
      <c r="E4209" s="191">
        <v>45646</v>
      </c>
      <c r="F4209" s="132">
        <v>362.11</v>
      </c>
      <c r="G4209" s="193">
        <v>112120503040</v>
      </c>
      <c r="H4209" s="189" t="s">
        <v>6923</v>
      </c>
      <c r="I4209" s="189" t="s">
        <v>3324</v>
      </c>
      <c r="J4209" s="189" t="s">
        <v>137</v>
      </c>
      <c r="L4209" s="140" t="s">
        <v>755</v>
      </c>
      <c r="M4209" s="139" t="s">
        <v>138</v>
      </c>
    </row>
    <row r="4210" spans="1:13">
      <c r="A4210" s="189" t="s">
        <v>1808</v>
      </c>
      <c r="B4210" s="189"/>
      <c r="C4210" s="189" t="s">
        <v>6924</v>
      </c>
      <c r="D4210" s="190">
        <v>45536</v>
      </c>
      <c r="E4210" s="191">
        <v>45646</v>
      </c>
      <c r="F4210" s="132">
        <v>1549.69</v>
      </c>
      <c r="G4210" s="193">
        <v>112120503040</v>
      </c>
      <c r="H4210" s="189" t="s">
        <v>6925</v>
      </c>
      <c r="I4210" s="189" t="s">
        <v>3264</v>
      </c>
      <c r="J4210" s="189" t="s">
        <v>115</v>
      </c>
      <c r="L4210" s="140" t="s">
        <v>755</v>
      </c>
      <c r="M4210" s="139" t="s">
        <v>116</v>
      </c>
    </row>
    <row r="4211" spans="1:13">
      <c r="A4211" s="189" t="s">
        <v>1808</v>
      </c>
      <c r="B4211" s="189"/>
      <c r="C4211" s="189" t="s">
        <v>6926</v>
      </c>
      <c r="D4211" s="190">
        <v>45536</v>
      </c>
      <c r="E4211" s="191">
        <v>45646</v>
      </c>
      <c r="F4211" s="132">
        <v>4476.7299999999996</v>
      </c>
      <c r="G4211" s="193">
        <v>112120503040</v>
      </c>
      <c r="H4211" s="189" t="s">
        <v>6927</v>
      </c>
      <c r="I4211" s="189" t="s">
        <v>3248</v>
      </c>
      <c r="J4211" s="189" t="s">
        <v>83</v>
      </c>
      <c r="L4211" s="140" t="s">
        <v>755</v>
      </c>
      <c r="M4211" s="139" t="s">
        <v>84</v>
      </c>
    </row>
    <row r="4212" spans="1:13">
      <c r="A4212" s="189" t="s">
        <v>1808</v>
      </c>
      <c r="B4212" s="189"/>
      <c r="C4212" s="189" t="s">
        <v>6928</v>
      </c>
      <c r="D4212" s="190">
        <v>45536</v>
      </c>
      <c r="E4212" s="191">
        <v>45646</v>
      </c>
      <c r="F4212" s="132">
        <v>344.85</v>
      </c>
      <c r="G4212" s="193">
        <v>112120503040</v>
      </c>
      <c r="H4212" s="189" t="s">
        <v>6929</v>
      </c>
      <c r="I4212" s="189" t="s">
        <v>3229</v>
      </c>
      <c r="J4212" s="189" t="s">
        <v>155</v>
      </c>
      <c r="L4212" s="140" t="s">
        <v>755</v>
      </c>
      <c r="M4212" s="139" t="s">
        <v>156</v>
      </c>
    </row>
    <row r="4213" spans="1:13">
      <c r="A4213" s="189" t="s">
        <v>1808</v>
      </c>
      <c r="B4213" s="189"/>
      <c r="C4213" s="189" t="s">
        <v>6930</v>
      </c>
      <c r="D4213" s="190">
        <v>45536</v>
      </c>
      <c r="E4213" s="191">
        <v>45646</v>
      </c>
      <c r="F4213" s="132">
        <v>396.63</v>
      </c>
      <c r="G4213" s="193">
        <v>112120503040</v>
      </c>
      <c r="H4213" s="189" t="s">
        <v>6931</v>
      </c>
      <c r="I4213" s="189" t="s">
        <v>3350</v>
      </c>
      <c r="J4213" s="189" t="s">
        <v>81</v>
      </c>
      <c r="L4213" s="140" t="s">
        <v>755</v>
      </c>
      <c r="M4213" s="139" t="s">
        <v>82</v>
      </c>
    </row>
    <row r="4214" spans="1:13">
      <c r="A4214" s="189" t="s">
        <v>1808</v>
      </c>
      <c r="B4214" s="189"/>
      <c r="C4214" s="189" t="s">
        <v>6932</v>
      </c>
      <c r="D4214" s="190">
        <v>45536</v>
      </c>
      <c r="E4214" s="191">
        <v>45646</v>
      </c>
      <c r="F4214" s="132">
        <v>344.85</v>
      </c>
      <c r="G4214" s="193">
        <v>112120503040</v>
      </c>
      <c r="H4214" s="189" t="s">
        <v>6933</v>
      </c>
      <c r="I4214" s="189" t="s">
        <v>3318</v>
      </c>
      <c r="J4214" s="189" t="s">
        <v>99</v>
      </c>
      <c r="L4214" s="140" t="s">
        <v>755</v>
      </c>
      <c r="M4214" s="139" t="s">
        <v>100</v>
      </c>
    </row>
    <row r="4215" spans="1:13">
      <c r="A4215" s="189" t="s">
        <v>1808</v>
      </c>
      <c r="B4215" s="189"/>
      <c r="C4215" s="189" t="s">
        <v>6934</v>
      </c>
      <c r="D4215" s="190">
        <v>45536</v>
      </c>
      <c r="E4215" s="191">
        <v>45646</v>
      </c>
      <c r="F4215" s="132">
        <v>603.76</v>
      </c>
      <c r="G4215" s="193">
        <v>112120503040</v>
      </c>
      <c r="H4215" s="189" t="s">
        <v>6935</v>
      </c>
      <c r="I4215" s="189" t="s">
        <v>3292</v>
      </c>
      <c r="J4215" s="189" t="s">
        <v>79</v>
      </c>
      <c r="L4215" s="140" t="s">
        <v>755</v>
      </c>
      <c r="M4215" s="139" t="s">
        <v>80</v>
      </c>
    </row>
    <row r="4216" spans="1:13">
      <c r="A4216" s="189" t="s">
        <v>1808</v>
      </c>
      <c r="B4216" s="189"/>
      <c r="C4216" s="189" t="s">
        <v>6936</v>
      </c>
      <c r="D4216" s="190">
        <v>45536</v>
      </c>
      <c r="E4216" s="191">
        <v>45646</v>
      </c>
      <c r="F4216" s="132">
        <v>12173.12</v>
      </c>
      <c r="G4216" s="193">
        <v>112120503040</v>
      </c>
      <c r="H4216" s="189" t="s">
        <v>6937</v>
      </c>
      <c r="I4216" s="189" t="s">
        <v>1862</v>
      </c>
      <c r="J4216" s="189" t="s">
        <v>34</v>
      </c>
      <c r="L4216" s="140" t="s">
        <v>755</v>
      </c>
      <c r="M4216" s="139" t="s">
        <v>35</v>
      </c>
    </row>
    <row r="4217" spans="1:13">
      <c r="A4217" s="189" t="s">
        <v>1808</v>
      </c>
      <c r="B4217" s="189"/>
      <c r="C4217" s="189" t="s">
        <v>6938</v>
      </c>
      <c r="D4217" s="190">
        <v>45536</v>
      </c>
      <c r="E4217" s="191">
        <v>45646</v>
      </c>
      <c r="F4217" s="132">
        <v>491.95</v>
      </c>
      <c r="G4217" s="193">
        <v>112120503040</v>
      </c>
      <c r="H4217" s="189" t="s">
        <v>6939</v>
      </c>
      <c r="I4217" s="189" t="s">
        <v>3278</v>
      </c>
      <c r="J4217" s="189" t="s">
        <v>67</v>
      </c>
      <c r="L4217" s="140" t="s">
        <v>755</v>
      </c>
      <c r="M4217" s="139" t="s">
        <v>68</v>
      </c>
    </row>
    <row r="4218" spans="1:13">
      <c r="A4218" s="189" t="s">
        <v>1808</v>
      </c>
      <c r="B4218" s="189"/>
      <c r="C4218" s="189" t="s">
        <v>6940</v>
      </c>
      <c r="D4218" s="190">
        <v>45536</v>
      </c>
      <c r="E4218" s="191">
        <v>45646</v>
      </c>
      <c r="F4218" s="132">
        <v>1720.32</v>
      </c>
      <c r="G4218" s="193">
        <v>112120503040</v>
      </c>
      <c r="H4218" s="189" t="s">
        <v>6941</v>
      </c>
      <c r="I4218" s="189" t="s">
        <v>3254</v>
      </c>
      <c r="J4218" s="189" t="s">
        <v>77</v>
      </c>
      <c r="L4218" s="140" t="s">
        <v>755</v>
      </c>
      <c r="M4218" s="139" t="s">
        <v>78</v>
      </c>
    </row>
    <row r="4219" spans="1:13">
      <c r="A4219" s="189" t="s">
        <v>1808</v>
      </c>
      <c r="B4219" s="189"/>
      <c r="C4219" s="189" t="s">
        <v>6942</v>
      </c>
      <c r="D4219" s="190">
        <v>45536</v>
      </c>
      <c r="E4219" s="191">
        <v>45646</v>
      </c>
      <c r="F4219" s="132">
        <v>1015.64</v>
      </c>
      <c r="G4219" s="193">
        <v>112120503040</v>
      </c>
      <c r="H4219" s="189" t="s">
        <v>6943</v>
      </c>
      <c r="I4219" s="189" t="s">
        <v>3270</v>
      </c>
      <c r="J4219" s="189" t="s">
        <v>121</v>
      </c>
      <c r="L4219" s="140" t="s">
        <v>755</v>
      </c>
      <c r="M4219" s="139" t="s">
        <v>122</v>
      </c>
    </row>
    <row r="4220" spans="1:13">
      <c r="A4220" s="189" t="s">
        <v>1808</v>
      </c>
      <c r="B4220" s="189"/>
      <c r="C4220" s="189" t="s">
        <v>6944</v>
      </c>
      <c r="D4220" s="190">
        <v>45536</v>
      </c>
      <c r="E4220" s="191">
        <v>45646</v>
      </c>
      <c r="F4220" s="132">
        <v>362.11</v>
      </c>
      <c r="G4220" s="193">
        <v>112120503040</v>
      </c>
      <c r="H4220" s="189" t="s">
        <v>6945</v>
      </c>
      <c r="I4220" s="189" t="s">
        <v>3290</v>
      </c>
      <c r="J4220" s="189" t="s">
        <v>133</v>
      </c>
      <c r="L4220" s="140" t="s">
        <v>755</v>
      </c>
      <c r="M4220" s="139" t="s">
        <v>134</v>
      </c>
    </row>
    <row r="4221" spans="1:13">
      <c r="A4221" s="189" t="s">
        <v>1808</v>
      </c>
      <c r="B4221" s="189"/>
      <c r="C4221" s="189" t="s">
        <v>6946</v>
      </c>
      <c r="D4221" s="190">
        <v>45536</v>
      </c>
      <c r="E4221" s="191">
        <v>45646</v>
      </c>
      <c r="F4221" s="132">
        <v>362.11</v>
      </c>
      <c r="G4221" s="193">
        <v>112120503040</v>
      </c>
      <c r="H4221" s="189" t="s">
        <v>6947</v>
      </c>
      <c r="I4221" s="189" t="s">
        <v>3232</v>
      </c>
      <c r="J4221" s="189" t="s">
        <v>75</v>
      </c>
      <c r="L4221" s="140" t="s">
        <v>755</v>
      </c>
      <c r="M4221" s="139" t="s">
        <v>76</v>
      </c>
    </row>
    <row r="4222" spans="1:13">
      <c r="A4222" s="189" t="s">
        <v>1808</v>
      </c>
      <c r="B4222" s="189"/>
      <c r="C4222" s="189" t="s">
        <v>6948</v>
      </c>
      <c r="D4222" s="190">
        <v>45536</v>
      </c>
      <c r="E4222" s="191">
        <v>45646</v>
      </c>
      <c r="F4222" s="132">
        <v>448.41</v>
      </c>
      <c r="G4222" s="193">
        <v>112120503040</v>
      </c>
      <c r="H4222" s="189" t="s">
        <v>6949</v>
      </c>
      <c r="I4222" s="189" t="s">
        <v>3310</v>
      </c>
      <c r="J4222" s="189" t="s">
        <v>149</v>
      </c>
      <c r="L4222" s="140" t="s">
        <v>755</v>
      </c>
      <c r="M4222" s="139" t="s">
        <v>150</v>
      </c>
    </row>
    <row r="4223" spans="1:13">
      <c r="A4223" s="189" t="s">
        <v>1808</v>
      </c>
      <c r="B4223" s="189"/>
      <c r="C4223" s="189" t="s">
        <v>6950</v>
      </c>
      <c r="D4223" s="190">
        <v>45536</v>
      </c>
      <c r="E4223" s="191">
        <v>45646</v>
      </c>
      <c r="F4223" s="132">
        <v>388.38</v>
      </c>
      <c r="G4223" s="193">
        <v>112120503040</v>
      </c>
      <c r="H4223" s="189" t="s">
        <v>6951</v>
      </c>
      <c r="I4223" s="189" t="s">
        <v>3332</v>
      </c>
      <c r="J4223" s="189" t="s">
        <v>10</v>
      </c>
      <c r="L4223" s="140" t="s">
        <v>755</v>
      </c>
      <c r="M4223" s="139" t="s">
        <v>11</v>
      </c>
    </row>
    <row r="4224" spans="1:13">
      <c r="A4224" s="189" t="s">
        <v>1808</v>
      </c>
      <c r="B4224" s="189"/>
      <c r="C4224" s="189" t="s">
        <v>6952</v>
      </c>
      <c r="D4224" s="190">
        <v>45536</v>
      </c>
      <c r="E4224" s="191">
        <v>45646</v>
      </c>
      <c r="F4224" s="132">
        <v>396.64</v>
      </c>
      <c r="G4224" s="193">
        <v>112120503040</v>
      </c>
      <c r="H4224" s="189" t="s">
        <v>6953</v>
      </c>
      <c r="I4224" s="189" t="s">
        <v>3288</v>
      </c>
      <c r="J4224" s="189" t="s">
        <v>131</v>
      </c>
      <c r="L4224" s="140" t="s">
        <v>755</v>
      </c>
      <c r="M4224" s="139" t="s">
        <v>132</v>
      </c>
    </row>
    <row r="4225" spans="1:13">
      <c r="A4225" s="189" t="s">
        <v>1808</v>
      </c>
      <c r="B4225" s="189"/>
      <c r="C4225" s="189" t="s">
        <v>6954</v>
      </c>
      <c r="D4225" s="190">
        <v>45536</v>
      </c>
      <c r="E4225" s="191">
        <v>45646</v>
      </c>
      <c r="F4225" s="132">
        <v>335.78</v>
      </c>
      <c r="G4225" s="193">
        <v>112120503040</v>
      </c>
      <c r="H4225" s="189" t="s">
        <v>6955</v>
      </c>
      <c r="I4225" s="189" t="s">
        <v>3338</v>
      </c>
      <c r="J4225" s="189" t="s">
        <v>415</v>
      </c>
      <c r="L4225" s="140" t="s">
        <v>755</v>
      </c>
      <c r="M4225" s="139" t="s">
        <v>416</v>
      </c>
    </row>
    <row r="4226" spans="1:13">
      <c r="A4226" s="189" t="s">
        <v>1808</v>
      </c>
      <c r="B4226" s="189"/>
      <c r="C4226" s="189" t="s">
        <v>6956</v>
      </c>
      <c r="D4226" s="190">
        <v>45536</v>
      </c>
      <c r="E4226" s="191">
        <v>45646</v>
      </c>
      <c r="F4226" s="132">
        <v>396.63</v>
      </c>
      <c r="G4226" s="193">
        <v>112120503040</v>
      </c>
      <c r="H4226" s="189" t="s">
        <v>6957</v>
      </c>
      <c r="I4226" s="189" t="s">
        <v>3316</v>
      </c>
      <c r="J4226" s="189" t="s">
        <v>161</v>
      </c>
      <c r="L4226" s="140" t="s">
        <v>755</v>
      </c>
      <c r="M4226" s="139" t="s">
        <v>162</v>
      </c>
    </row>
    <row r="4227" spans="1:13">
      <c r="A4227" s="189" t="s">
        <v>1808</v>
      </c>
      <c r="B4227" s="189"/>
      <c r="C4227" s="189" t="s">
        <v>6958</v>
      </c>
      <c r="D4227" s="190">
        <v>45536</v>
      </c>
      <c r="E4227" s="191">
        <v>45646</v>
      </c>
      <c r="F4227" s="132">
        <v>2512.5</v>
      </c>
      <c r="G4227" s="193">
        <v>112120503040</v>
      </c>
      <c r="H4227" s="189" t="s">
        <v>6959</v>
      </c>
      <c r="I4227" s="189" t="s">
        <v>3258</v>
      </c>
      <c r="J4227" s="189" t="s">
        <v>105</v>
      </c>
      <c r="L4227" s="140" t="s">
        <v>755</v>
      </c>
      <c r="M4227" s="139" t="s">
        <v>106</v>
      </c>
    </row>
    <row r="4228" spans="1:13">
      <c r="A4228" s="189" t="s">
        <v>1808</v>
      </c>
      <c r="B4228" s="189"/>
      <c r="C4228" s="189" t="s">
        <v>6960</v>
      </c>
      <c r="D4228" s="190">
        <v>45536</v>
      </c>
      <c r="E4228" s="191">
        <v>45646</v>
      </c>
      <c r="F4228" s="132">
        <v>241.28</v>
      </c>
      <c r="G4228" s="193">
        <v>112120503040</v>
      </c>
      <c r="H4228" s="189" t="s">
        <v>6961</v>
      </c>
      <c r="I4228" s="189" t="s">
        <v>3286</v>
      </c>
      <c r="J4228" s="189" t="s">
        <v>129</v>
      </c>
      <c r="L4228" s="140" t="s">
        <v>755</v>
      </c>
      <c r="M4228" s="139" t="s">
        <v>130</v>
      </c>
    </row>
    <row r="4229" spans="1:13">
      <c r="A4229" s="189" t="s">
        <v>1808</v>
      </c>
      <c r="B4229" s="189"/>
      <c r="C4229" s="189" t="s">
        <v>6962</v>
      </c>
      <c r="D4229" s="190">
        <v>45536</v>
      </c>
      <c r="E4229" s="191">
        <v>45646</v>
      </c>
      <c r="F4229" s="132">
        <v>344.85</v>
      </c>
      <c r="G4229" s="193">
        <v>112120503040</v>
      </c>
      <c r="H4229" s="189" t="s">
        <v>6963</v>
      </c>
      <c r="I4229" s="189" t="s">
        <v>3348</v>
      </c>
      <c r="J4229" s="189" t="s">
        <v>127</v>
      </c>
      <c r="L4229" s="140" t="s">
        <v>755</v>
      </c>
      <c r="M4229" s="139" t="s">
        <v>128</v>
      </c>
    </row>
    <row r="4230" spans="1:13">
      <c r="A4230" s="189" t="s">
        <v>1808</v>
      </c>
      <c r="B4230" s="189"/>
      <c r="C4230" s="189" t="s">
        <v>6964</v>
      </c>
      <c r="D4230" s="190">
        <v>45536</v>
      </c>
      <c r="E4230" s="191">
        <v>45646</v>
      </c>
      <c r="F4230" s="132">
        <v>2083.9699999999998</v>
      </c>
      <c r="G4230" s="193">
        <v>112120503040</v>
      </c>
      <c r="H4230" s="189" t="s">
        <v>6965</v>
      </c>
      <c r="I4230" s="189" t="s">
        <v>3262</v>
      </c>
      <c r="J4230" s="189" t="s">
        <v>113</v>
      </c>
      <c r="L4230" s="140" t="s">
        <v>755</v>
      </c>
      <c r="M4230" s="139" t="s">
        <v>114</v>
      </c>
    </row>
    <row r="4231" spans="1:13">
      <c r="A4231" s="189" t="s">
        <v>1808</v>
      </c>
      <c r="B4231" s="189"/>
      <c r="C4231" s="189" t="s">
        <v>6966</v>
      </c>
      <c r="D4231" s="190">
        <v>45536</v>
      </c>
      <c r="E4231" s="191">
        <v>45646</v>
      </c>
      <c r="F4231" s="132">
        <v>344.85</v>
      </c>
      <c r="G4231" s="193">
        <v>112120503040</v>
      </c>
      <c r="H4231" s="189" t="s">
        <v>6967</v>
      </c>
      <c r="I4231" s="189" t="s">
        <v>3330</v>
      </c>
      <c r="J4231" s="189" t="s">
        <v>141</v>
      </c>
      <c r="L4231" s="140" t="s">
        <v>755</v>
      </c>
      <c r="M4231" s="139" t="s">
        <v>142</v>
      </c>
    </row>
    <row r="4232" spans="1:13">
      <c r="A4232" s="189" t="s">
        <v>1808</v>
      </c>
      <c r="B4232" s="189"/>
      <c r="C4232" s="189" t="s">
        <v>6968</v>
      </c>
      <c r="D4232" s="190">
        <v>45536</v>
      </c>
      <c r="E4232" s="191">
        <v>45646</v>
      </c>
      <c r="F4232" s="132">
        <v>733.23</v>
      </c>
      <c r="G4232" s="193">
        <v>112120503040</v>
      </c>
      <c r="H4232" s="189" t="s">
        <v>6969</v>
      </c>
      <c r="I4232" s="189" t="s">
        <v>3276</v>
      </c>
      <c r="J4232" s="189" t="s">
        <v>73</v>
      </c>
      <c r="L4232" s="140" t="s">
        <v>755</v>
      </c>
      <c r="M4232" s="139" t="s">
        <v>74</v>
      </c>
    </row>
    <row r="4233" spans="1:13">
      <c r="A4233" s="189" t="s">
        <v>1808</v>
      </c>
      <c r="B4233" s="189"/>
      <c r="C4233" s="189" t="s">
        <v>6970</v>
      </c>
      <c r="D4233" s="190">
        <v>45536</v>
      </c>
      <c r="E4233" s="191">
        <v>45646</v>
      </c>
      <c r="F4233" s="132">
        <v>396.63</v>
      </c>
      <c r="G4233" s="193">
        <v>112120503040</v>
      </c>
      <c r="H4233" s="189" t="s">
        <v>6971</v>
      </c>
      <c r="I4233" s="189" t="s">
        <v>3284</v>
      </c>
      <c r="J4233" s="189" t="s">
        <v>125</v>
      </c>
      <c r="L4233" s="140" t="s">
        <v>755</v>
      </c>
      <c r="M4233" s="139" t="s">
        <v>126</v>
      </c>
    </row>
    <row r="4234" spans="1:13">
      <c r="A4234" s="189" t="s">
        <v>1808</v>
      </c>
      <c r="B4234" s="189"/>
      <c r="C4234" s="189" t="s">
        <v>6972</v>
      </c>
      <c r="D4234" s="190">
        <v>45536</v>
      </c>
      <c r="E4234" s="191">
        <v>45646</v>
      </c>
      <c r="F4234" s="132">
        <v>1734.87</v>
      </c>
      <c r="G4234" s="193">
        <v>112120503040</v>
      </c>
      <c r="H4234" s="189" t="s">
        <v>6973</v>
      </c>
      <c r="I4234" s="189" t="s">
        <v>3260</v>
      </c>
      <c r="J4234" s="189" t="s">
        <v>101</v>
      </c>
      <c r="L4234" s="140" t="s">
        <v>755</v>
      </c>
      <c r="M4234" s="139" t="s">
        <v>102</v>
      </c>
    </row>
    <row r="4235" spans="1:13">
      <c r="A4235" s="189" t="s">
        <v>1808</v>
      </c>
      <c r="B4235" s="189"/>
      <c r="C4235" s="189" t="s">
        <v>6974</v>
      </c>
      <c r="D4235" s="190">
        <v>45536</v>
      </c>
      <c r="E4235" s="191">
        <v>45646</v>
      </c>
      <c r="F4235" s="132">
        <v>396.63</v>
      </c>
      <c r="G4235" s="193">
        <v>112120503040</v>
      </c>
      <c r="H4235" s="189" t="s">
        <v>6975</v>
      </c>
      <c r="I4235" s="189" t="s">
        <v>3282</v>
      </c>
      <c r="J4235" s="189" t="s">
        <v>103</v>
      </c>
      <c r="L4235" s="140" t="s">
        <v>755</v>
      </c>
      <c r="M4235" s="139" t="s">
        <v>104</v>
      </c>
    </row>
    <row r="4236" spans="1:13">
      <c r="A4236" s="189" t="s">
        <v>1808</v>
      </c>
      <c r="B4236" s="189"/>
      <c r="C4236" s="189" t="s">
        <v>6976</v>
      </c>
      <c r="D4236" s="190">
        <v>45536</v>
      </c>
      <c r="E4236" s="191">
        <v>45646</v>
      </c>
      <c r="F4236" s="132">
        <v>175.74</v>
      </c>
      <c r="G4236" s="193">
        <v>112120503040</v>
      </c>
      <c r="H4236" s="189" t="s">
        <v>6977</v>
      </c>
      <c r="I4236" s="189" t="s">
        <v>3340</v>
      </c>
      <c r="J4236" s="189" t="s">
        <v>463</v>
      </c>
      <c r="L4236" s="140" t="s">
        <v>755</v>
      </c>
      <c r="M4236" s="139" t="s">
        <v>464</v>
      </c>
    </row>
    <row r="4237" spans="1:13">
      <c r="A4237" s="189" t="s">
        <v>1808</v>
      </c>
      <c r="B4237" s="189"/>
      <c r="C4237" s="189" t="s">
        <v>6978</v>
      </c>
      <c r="D4237" s="190">
        <v>45536</v>
      </c>
      <c r="E4237" s="191">
        <v>45646</v>
      </c>
      <c r="F4237" s="132">
        <v>834.79</v>
      </c>
      <c r="G4237" s="193">
        <v>112120503040</v>
      </c>
      <c r="H4237" s="189" t="s">
        <v>6979</v>
      </c>
      <c r="I4237" s="189" t="s">
        <v>3266</v>
      </c>
      <c r="J4237" s="189" t="s">
        <v>117</v>
      </c>
      <c r="L4237" s="140" t="s">
        <v>755</v>
      </c>
      <c r="M4237" s="139" t="s">
        <v>118</v>
      </c>
    </row>
    <row r="4238" spans="1:13">
      <c r="A4238" s="189" t="s">
        <v>1808</v>
      </c>
      <c r="B4238" s="189"/>
      <c r="C4238" s="189" t="s">
        <v>6980</v>
      </c>
      <c r="D4238" s="190">
        <v>45536</v>
      </c>
      <c r="E4238" s="191">
        <v>45646</v>
      </c>
      <c r="F4238" s="132">
        <v>246.03</v>
      </c>
      <c r="G4238" s="193">
        <v>112120503040</v>
      </c>
      <c r="H4238" s="189" t="s">
        <v>6981</v>
      </c>
      <c r="I4238" s="189" t="s">
        <v>3346</v>
      </c>
      <c r="J4238" s="189" t="s">
        <v>771</v>
      </c>
      <c r="L4238" s="140" t="s">
        <v>755</v>
      </c>
      <c r="M4238" s="139" t="s">
        <v>770</v>
      </c>
    </row>
    <row r="4239" spans="1:13">
      <c r="A4239" s="189" t="s">
        <v>1808</v>
      </c>
      <c r="B4239" s="189"/>
      <c r="C4239" s="189" t="s">
        <v>6982</v>
      </c>
      <c r="D4239" s="190">
        <v>45536</v>
      </c>
      <c r="E4239" s="191">
        <v>45646</v>
      </c>
      <c r="F4239" s="132">
        <v>1165.46</v>
      </c>
      <c r="G4239" s="193">
        <v>112120601060</v>
      </c>
      <c r="H4239" s="189" t="s">
        <v>6983</v>
      </c>
      <c r="I4239" s="189" t="s">
        <v>2051</v>
      </c>
      <c r="J4239" s="189" t="s">
        <v>24</v>
      </c>
      <c r="L4239" s="140" t="s">
        <v>755</v>
      </c>
      <c r="M4239" s="139" t="s">
        <v>25</v>
      </c>
    </row>
    <row r="4240" spans="1:13">
      <c r="A4240" s="189" t="s">
        <v>1808</v>
      </c>
      <c r="B4240" s="189"/>
      <c r="C4240" s="189" t="s">
        <v>6984</v>
      </c>
      <c r="D4240" s="190">
        <v>45536</v>
      </c>
      <c r="E4240" s="191">
        <v>45646</v>
      </c>
      <c r="F4240" s="132">
        <v>-1165.46</v>
      </c>
      <c r="G4240" s="193">
        <v>112120601060</v>
      </c>
      <c r="H4240" s="189" t="s">
        <v>6983</v>
      </c>
      <c r="I4240" s="189" t="s">
        <v>2051</v>
      </c>
      <c r="J4240" s="189" t="s">
        <v>24</v>
      </c>
      <c r="L4240" s="140" t="s">
        <v>755</v>
      </c>
      <c r="M4240" s="139" t="s">
        <v>25</v>
      </c>
    </row>
    <row r="4241" spans="1:13">
      <c r="A4241" s="189" t="s">
        <v>1808</v>
      </c>
      <c r="B4241" s="189"/>
      <c r="C4241" s="189" t="s">
        <v>6985</v>
      </c>
      <c r="D4241" s="190">
        <v>45536</v>
      </c>
      <c r="E4241" s="191">
        <v>45646</v>
      </c>
      <c r="F4241" s="132">
        <v>1165.46</v>
      </c>
      <c r="G4241" s="193">
        <v>112120601060</v>
      </c>
      <c r="H4241" s="189" t="s">
        <v>6983</v>
      </c>
      <c r="I4241" s="189" t="s">
        <v>2051</v>
      </c>
      <c r="J4241" s="189" t="s">
        <v>24</v>
      </c>
      <c r="L4241" s="140" t="s">
        <v>755</v>
      </c>
      <c r="M4241" s="139" t="s">
        <v>25</v>
      </c>
    </row>
    <row r="4242" spans="1:13">
      <c r="A4242" s="189" t="s">
        <v>1808</v>
      </c>
      <c r="B4242" s="189"/>
      <c r="C4242" s="189" t="s">
        <v>6986</v>
      </c>
      <c r="D4242" s="190">
        <v>45536</v>
      </c>
      <c r="E4242" s="191">
        <v>45646</v>
      </c>
      <c r="F4242" s="132">
        <v>295.38</v>
      </c>
      <c r="G4242" s="193">
        <v>112120503040</v>
      </c>
      <c r="H4242" s="189" t="s">
        <v>6987</v>
      </c>
      <c r="I4242" s="189" t="s">
        <v>3240</v>
      </c>
      <c r="J4242" s="189" t="s">
        <v>435</v>
      </c>
      <c r="L4242" s="140" t="s">
        <v>755</v>
      </c>
      <c r="M4242" s="139" t="s">
        <v>436</v>
      </c>
    </row>
    <row r="4243" spans="1:13">
      <c r="A4243" s="189" t="s">
        <v>1808</v>
      </c>
      <c r="B4243" s="189"/>
      <c r="C4243" s="189" t="s">
        <v>6988</v>
      </c>
      <c r="D4243" s="190">
        <v>45536</v>
      </c>
      <c r="E4243" s="191">
        <v>45646</v>
      </c>
      <c r="F4243" s="132">
        <v>6963.34</v>
      </c>
      <c r="G4243" s="193">
        <v>112120501010</v>
      </c>
      <c r="H4243" s="189" t="s">
        <v>6989</v>
      </c>
      <c r="I4243" s="189" t="s">
        <v>2057</v>
      </c>
      <c r="J4243" s="189" t="s">
        <v>55</v>
      </c>
      <c r="L4243" s="140" t="s">
        <v>755</v>
      </c>
      <c r="M4243" s="139" t="s">
        <v>56</v>
      </c>
    </row>
    <row r="4244" spans="1:13">
      <c r="A4244" s="189" t="s">
        <v>1808</v>
      </c>
      <c r="B4244" s="189"/>
      <c r="C4244" s="189" t="s">
        <v>6990</v>
      </c>
      <c r="D4244" s="190">
        <v>45536</v>
      </c>
      <c r="E4244" s="191">
        <v>45646</v>
      </c>
      <c r="F4244" s="132">
        <v>246.02</v>
      </c>
      <c r="G4244" s="193">
        <v>112120501010</v>
      </c>
      <c r="H4244" s="189" t="s">
        <v>6991</v>
      </c>
      <c r="I4244" s="189" t="s">
        <v>2057</v>
      </c>
      <c r="J4244" s="189" t="s">
        <v>55</v>
      </c>
      <c r="L4244" s="140" t="s">
        <v>755</v>
      </c>
      <c r="M4244" s="139" t="s">
        <v>56</v>
      </c>
    </row>
    <row r="4245" spans="1:13">
      <c r="A4245" s="189" t="s">
        <v>1808</v>
      </c>
      <c r="B4245" s="189"/>
      <c r="C4245" s="189" t="s">
        <v>6992</v>
      </c>
      <c r="D4245" s="190">
        <v>45566</v>
      </c>
      <c r="E4245" s="191">
        <v>45646</v>
      </c>
      <c r="F4245" s="132">
        <v>8483.44</v>
      </c>
      <c r="G4245" s="193">
        <v>112120503040</v>
      </c>
      <c r="H4245" s="189" t="s">
        <v>6993</v>
      </c>
      <c r="I4245" s="189" t="s">
        <v>3400</v>
      </c>
      <c r="J4245" s="189" t="s">
        <v>165</v>
      </c>
      <c r="L4245" s="140" t="s">
        <v>755</v>
      </c>
      <c r="M4245" s="139" t="s">
        <v>166</v>
      </c>
    </row>
    <row r="4246" spans="1:13">
      <c r="A4246" s="189" t="s">
        <v>1808</v>
      </c>
      <c r="B4246" s="189"/>
      <c r="C4246" s="189" t="s">
        <v>6994</v>
      </c>
      <c r="D4246" s="190">
        <v>45566</v>
      </c>
      <c r="E4246" s="191">
        <v>45646</v>
      </c>
      <c r="F4246" s="132">
        <v>-8483.44</v>
      </c>
      <c r="G4246" s="193">
        <v>112120503040</v>
      </c>
      <c r="H4246" s="189" t="s">
        <v>6993</v>
      </c>
      <c r="I4246" s="189" t="s">
        <v>3400</v>
      </c>
      <c r="J4246" s="189" t="s">
        <v>165</v>
      </c>
      <c r="L4246" s="140" t="s">
        <v>755</v>
      </c>
      <c r="M4246" s="139" t="s">
        <v>166</v>
      </c>
    </row>
    <row r="4247" spans="1:13">
      <c r="A4247" s="189" t="s">
        <v>1808</v>
      </c>
      <c r="B4247" s="189"/>
      <c r="C4247" s="189" t="s">
        <v>6995</v>
      </c>
      <c r="D4247" s="190">
        <v>45566</v>
      </c>
      <c r="E4247" s="191">
        <v>45646</v>
      </c>
      <c r="F4247" s="132">
        <v>8483.44</v>
      </c>
      <c r="G4247" s="193">
        <v>112120503040</v>
      </c>
      <c r="H4247" s="189" t="s">
        <v>6993</v>
      </c>
      <c r="I4247" s="189" t="s">
        <v>3400</v>
      </c>
      <c r="J4247" s="189" t="s">
        <v>165</v>
      </c>
      <c r="L4247" s="140" t="s">
        <v>755</v>
      </c>
      <c r="M4247" s="139" t="s">
        <v>166</v>
      </c>
    </row>
    <row r="4248" spans="1:13">
      <c r="A4248" s="189" t="s">
        <v>1808</v>
      </c>
      <c r="B4248" s="189"/>
      <c r="C4248" s="189" t="s">
        <v>6996</v>
      </c>
      <c r="D4248" s="190">
        <v>45566</v>
      </c>
      <c r="E4248" s="191">
        <v>45646</v>
      </c>
      <c r="F4248" s="132">
        <v>2751.52</v>
      </c>
      <c r="G4248" s="193">
        <v>112120503040</v>
      </c>
      <c r="H4248" s="189" t="s">
        <v>6997</v>
      </c>
      <c r="I4248" s="189" t="s">
        <v>3372</v>
      </c>
      <c r="J4248" s="189" t="s">
        <v>20</v>
      </c>
      <c r="L4248" s="140" t="s">
        <v>755</v>
      </c>
      <c r="M4248" s="139" t="s">
        <v>21</v>
      </c>
    </row>
    <row r="4249" spans="1:13">
      <c r="A4249" s="189" t="s">
        <v>1808</v>
      </c>
      <c r="B4249" s="189"/>
      <c r="C4249" s="189" t="s">
        <v>6998</v>
      </c>
      <c r="D4249" s="190">
        <v>45566</v>
      </c>
      <c r="E4249" s="191">
        <v>45646</v>
      </c>
      <c r="F4249" s="132">
        <v>-2751.52</v>
      </c>
      <c r="G4249" s="193">
        <v>112120503040</v>
      </c>
      <c r="H4249" s="189" t="s">
        <v>6997</v>
      </c>
      <c r="I4249" s="189" t="s">
        <v>3372</v>
      </c>
      <c r="J4249" s="189" t="s">
        <v>20</v>
      </c>
      <c r="L4249" s="140" t="s">
        <v>755</v>
      </c>
      <c r="M4249" s="139" t="s">
        <v>21</v>
      </c>
    </row>
    <row r="4250" spans="1:13">
      <c r="A4250" s="189" t="s">
        <v>1808</v>
      </c>
      <c r="B4250" s="189"/>
      <c r="C4250" s="189" t="s">
        <v>6999</v>
      </c>
      <c r="D4250" s="190">
        <v>45566</v>
      </c>
      <c r="E4250" s="191">
        <v>45646</v>
      </c>
      <c r="F4250" s="132">
        <v>2751.52</v>
      </c>
      <c r="G4250" s="193">
        <v>112120503040</v>
      </c>
      <c r="H4250" s="189" t="s">
        <v>6997</v>
      </c>
      <c r="I4250" s="189" t="s">
        <v>3372</v>
      </c>
      <c r="J4250" s="189" t="s">
        <v>20</v>
      </c>
      <c r="L4250" s="140" t="s">
        <v>755</v>
      </c>
      <c r="M4250" s="139" t="s">
        <v>21</v>
      </c>
    </row>
    <row r="4251" spans="1:13">
      <c r="A4251" s="189" t="s">
        <v>1808</v>
      </c>
      <c r="B4251" s="189"/>
      <c r="C4251" s="189" t="s">
        <v>7000</v>
      </c>
      <c r="D4251" s="190">
        <v>45566</v>
      </c>
      <c r="E4251" s="191">
        <v>45646</v>
      </c>
      <c r="F4251" s="132">
        <v>9594.1</v>
      </c>
      <c r="G4251" s="193">
        <v>112120503040</v>
      </c>
      <c r="H4251" s="189" t="s">
        <v>7001</v>
      </c>
      <c r="I4251" s="189" t="s">
        <v>3368</v>
      </c>
      <c r="J4251" s="189" t="s">
        <v>169</v>
      </c>
      <c r="L4251" s="140" t="s">
        <v>755</v>
      </c>
      <c r="M4251" s="139" t="s">
        <v>170</v>
      </c>
    </row>
    <row r="4252" spans="1:13">
      <c r="A4252" s="189" t="s">
        <v>1808</v>
      </c>
      <c r="B4252" s="189"/>
      <c r="C4252" s="189" t="s">
        <v>7002</v>
      </c>
      <c r="D4252" s="190">
        <v>45566</v>
      </c>
      <c r="E4252" s="191">
        <v>45646</v>
      </c>
      <c r="F4252" s="132">
        <v>-9594.1</v>
      </c>
      <c r="G4252" s="193">
        <v>112120503040</v>
      </c>
      <c r="H4252" s="189" t="s">
        <v>7001</v>
      </c>
      <c r="I4252" s="189" t="s">
        <v>3368</v>
      </c>
      <c r="J4252" s="189" t="s">
        <v>169</v>
      </c>
      <c r="L4252" s="140" t="s">
        <v>755</v>
      </c>
      <c r="M4252" s="139" t="s">
        <v>170</v>
      </c>
    </row>
    <row r="4253" spans="1:13">
      <c r="A4253" s="189" t="s">
        <v>1808</v>
      </c>
      <c r="B4253" s="189"/>
      <c r="C4253" s="189" t="s">
        <v>7003</v>
      </c>
      <c r="D4253" s="190">
        <v>45566</v>
      </c>
      <c r="E4253" s="191">
        <v>45646</v>
      </c>
      <c r="F4253" s="132">
        <v>9594.1</v>
      </c>
      <c r="G4253" s="193">
        <v>112120503040</v>
      </c>
      <c r="H4253" s="189" t="s">
        <v>7001</v>
      </c>
      <c r="I4253" s="189" t="s">
        <v>3368</v>
      </c>
      <c r="J4253" s="189" t="s">
        <v>169</v>
      </c>
      <c r="L4253" s="140" t="s">
        <v>755</v>
      </c>
      <c r="M4253" s="139" t="s">
        <v>170</v>
      </c>
    </row>
    <row r="4254" spans="1:13">
      <c r="A4254" s="189" t="s">
        <v>1808</v>
      </c>
      <c r="B4254" s="189"/>
      <c r="C4254" s="189" t="s">
        <v>7004</v>
      </c>
      <c r="D4254" s="190">
        <v>45566</v>
      </c>
      <c r="E4254" s="191">
        <v>45646</v>
      </c>
      <c r="F4254" s="132">
        <v>16043.68</v>
      </c>
      <c r="G4254" s="193">
        <v>112120503040</v>
      </c>
      <c r="H4254" s="189" t="s">
        <v>7005</v>
      </c>
      <c r="I4254" s="189" t="s">
        <v>3396</v>
      </c>
      <c r="J4254" s="189" t="s">
        <v>28</v>
      </c>
      <c r="L4254" s="140" t="s">
        <v>755</v>
      </c>
      <c r="M4254" s="139" t="s">
        <v>29</v>
      </c>
    </row>
    <row r="4255" spans="1:13">
      <c r="A4255" s="189" t="s">
        <v>1808</v>
      </c>
      <c r="B4255" s="189"/>
      <c r="C4255" s="189" t="s">
        <v>7006</v>
      </c>
      <c r="D4255" s="190">
        <v>45566</v>
      </c>
      <c r="E4255" s="191">
        <v>45646</v>
      </c>
      <c r="F4255" s="132">
        <v>-16043.68</v>
      </c>
      <c r="G4255" s="193">
        <v>112120503040</v>
      </c>
      <c r="H4255" s="189" t="s">
        <v>7005</v>
      </c>
      <c r="I4255" s="189" t="s">
        <v>3396</v>
      </c>
      <c r="J4255" s="189" t="s">
        <v>28</v>
      </c>
      <c r="L4255" s="140" t="s">
        <v>755</v>
      </c>
      <c r="M4255" s="139" t="s">
        <v>29</v>
      </c>
    </row>
    <row r="4256" spans="1:13">
      <c r="A4256" s="189" t="s">
        <v>1808</v>
      </c>
      <c r="B4256" s="189"/>
      <c r="C4256" s="189" t="s">
        <v>7007</v>
      </c>
      <c r="D4256" s="190">
        <v>45566</v>
      </c>
      <c r="E4256" s="191">
        <v>45646</v>
      </c>
      <c r="F4256" s="132">
        <v>16043.68</v>
      </c>
      <c r="G4256" s="193">
        <v>112120503040</v>
      </c>
      <c r="H4256" s="189" t="s">
        <v>7005</v>
      </c>
      <c r="I4256" s="189" t="s">
        <v>3396</v>
      </c>
      <c r="J4256" s="189" t="s">
        <v>28</v>
      </c>
      <c r="L4256" s="140" t="s">
        <v>755</v>
      </c>
      <c r="M4256" s="139" t="s">
        <v>29</v>
      </c>
    </row>
    <row r="4257" spans="1:13">
      <c r="A4257" s="189" t="s">
        <v>1808</v>
      </c>
      <c r="B4257" s="189"/>
      <c r="C4257" s="189" t="s">
        <v>7008</v>
      </c>
      <c r="D4257" s="190">
        <v>45566</v>
      </c>
      <c r="E4257" s="191">
        <v>45646</v>
      </c>
      <c r="F4257" s="132">
        <v>10381.950000000001</v>
      </c>
      <c r="G4257" s="193">
        <v>112120503040</v>
      </c>
      <c r="H4257" s="189" t="s">
        <v>7009</v>
      </c>
      <c r="I4257" s="189" t="s">
        <v>1864</v>
      </c>
      <c r="J4257" s="189" t="s">
        <v>171</v>
      </c>
      <c r="L4257" s="140" t="s">
        <v>755</v>
      </c>
      <c r="M4257" s="139" t="s">
        <v>172</v>
      </c>
    </row>
    <row r="4258" spans="1:13">
      <c r="A4258" s="189" t="s">
        <v>1808</v>
      </c>
      <c r="B4258" s="189"/>
      <c r="C4258" s="189" t="s">
        <v>7010</v>
      </c>
      <c r="D4258" s="190">
        <v>45566</v>
      </c>
      <c r="E4258" s="191">
        <v>45646</v>
      </c>
      <c r="F4258" s="132">
        <v>-10381.950000000001</v>
      </c>
      <c r="G4258" s="193">
        <v>112120503040</v>
      </c>
      <c r="H4258" s="189" t="s">
        <v>7009</v>
      </c>
      <c r="I4258" s="189" t="s">
        <v>1864</v>
      </c>
      <c r="J4258" s="189" t="s">
        <v>171</v>
      </c>
      <c r="L4258" s="140" t="s">
        <v>755</v>
      </c>
      <c r="M4258" s="139" t="s">
        <v>172</v>
      </c>
    </row>
    <row r="4259" spans="1:13">
      <c r="A4259" s="189" t="s">
        <v>1808</v>
      </c>
      <c r="B4259" s="189"/>
      <c r="C4259" s="189" t="s">
        <v>7011</v>
      </c>
      <c r="D4259" s="190">
        <v>45566</v>
      </c>
      <c r="E4259" s="191">
        <v>45646</v>
      </c>
      <c r="F4259" s="132">
        <v>10381.950000000001</v>
      </c>
      <c r="G4259" s="193">
        <v>112120503040</v>
      </c>
      <c r="H4259" s="189" t="s">
        <v>7009</v>
      </c>
      <c r="I4259" s="189" t="s">
        <v>1864</v>
      </c>
      <c r="J4259" s="189" t="s">
        <v>171</v>
      </c>
      <c r="L4259" s="140" t="s">
        <v>755</v>
      </c>
      <c r="M4259" s="139" t="s">
        <v>172</v>
      </c>
    </row>
    <row r="4260" spans="1:13">
      <c r="A4260" s="189" t="s">
        <v>1808</v>
      </c>
      <c r="B4260" s="189"/>
      <c r="C4260" s="189" t="s">
        <v>7012</v>
      </c>
      <c r="D4260" s="190">
        <v>45566</v>
      </c>
      <c r="E4260" s="191">
        <v>45646</v>
      </c>
      <c r="F4260" s="132">
        <v>49458.64</v>
      </c>
      <c r="G4260" s="193">
        <v>112120503040</v>
      </c>
      <c r="H4260" s="189" t="s">
        <v>7013</v>
      </c>
      <c r="I4260" s="189" t="s">
        <v>3398</v>
      </c>
      <c r="J4260" s="189" t="s">
        <v>163</v>
      </c>
      <c r="L4260" s="140" t="s">
        <v>755</v>
      </c>
      <c r="M4260" s="139" t="s">
        <v>164</v>
      </c>
    </row>
    <row r="4261" spans="1:13">
      <c r="A4261" s="189" t="s">
        <v>1808</v>
      </c>
      <c r="B4261" s="189"/>
      <c r="C4261" s="189" t="s">
        <v>7014</v>
      </c>
      <c r="D4261" s="190">
        <v>45566</v>
      </c>
      <c r="E4261" s="191">
        <v>45646</v>
      </c>
      <c r="F4261" s="132">
        <v>-49458.64</v>
      </c>
      <c r="G4261" s="193">
        <v>112120503040</v>
      </c>
      <c r="H4261" s="189" t="s">
        <v>7013</v>
      </c>
      <c r="I4261" s="189" t="s">
        <v>3398</v>
      </c>
      <c r="J4261" s="189" t="s">
        <v>163</v>
      </c>
      <c r="L4261" s="140" t="s">
        <v>755</v>
      </c>
      <c r="M4261" s="139" t="s">
        <v>164</v>
      </c>
    </row>
    <row r="4262" spans="1:13">
      <c r="A4262" s="189" t="s">
        <v>1808</v>
      </c>
      <c r="B4262" s="189"/>
      <c r="C4262" s="189" t="s">
        <v>7015</v>
      </c>
      <c r="D4262" s="190">
        <v>45566</v>
      </c>
      <c r="E4262" s="191">
        <v>45646</v>
      </c>
      <c r="F4262" s="132">
        <v>49458.64</v>
      </c>
      <c r="G4262" s="193">
        <v>112120503040</v>
      </c>
      <c r="H4262" s="189" t="s">
        <v>7013</v>
      </c>
      <c r="I4262" s="189" t="s">
        <v>3398</v>
      </c>
      <c r="J4262" s="189" t="s">
        <v>163</v>
      </c>
      <c r="L4262" s="140" t="s">
        <v>755</v>
      </c>
      <c r="M4262" s="139" t="s">
        <v>164</v>
      </c>
    </row>
    <row r="4263" spans="1:13">
      <c r="A4263" s="189" t="s">
        <v>1808</v>
      </c>
      <c r="B4263" s="189"/>
      <c r="C4263" s="189" t="s">
        <v>7016</v>
      </c>
      <c r="D4263" s="190">
        <v>45566</v>
      </c>
      <c r="E4263" s="191">
        <v>45646</v>
      </c>
      <c r="F4263" s="132">
        <v>1705.79</v>
      </c>
      <c r="G4263" s="193">
        <v>112120503040</v>
      </c>
      <c r="H4263" s="189" t="s">
        <v>7017</v>
      </c>
      <c r="I4263" s="189" t="s">
        <v>3392</v>
      </c>
      <c r="J4263" s="189" t="s">
        <v>22</v>
      </c>
      <c r="L4263" s="140" t="s">
        <v>755</v>
      </c>
      <c r="M4263" s="139" t="s">
        <v>23</v>
      </c>
    </row>
    <row r="4264" spans="1:13">
      <c r="A4264" s="189" t="s">
        <v>1808</v>
      </c>
      <c r="B4264" s="189"/>
      <c r="C4264" s="189" t="s">
        <v>7018</v>
      </c>
      <c r="D4264" s="190">
        <v>45566</v>
      </c>
      <c r="E4264" s="191">
        <v>45646</v>
      </c>
      <c r="F4264" s="132">
        <v>-1705.79</v>
      </c>
      <c r="G4264" s="193">
        <v>112120503040</v>
      </c>
      <c r="H4264" s="189" t="s">
        <v>7017</v>
      </c>
      <c r="I4264" s="189" t="s">
        <v>3392</v>
      </c>
      <c r="J4264" s="189" t="s">
        <v>22</v>
      </c>
      <c r="L4264" s="140" t="s">
        <v>755</v>
      </c>
      <c r="M4264" s="139" t="s">
        <v>23</v>
      </c>
    </row>
    <row r="4265" spans="1:13">
      <c r="A4265" s="189" t="s">
        <v>1808</v>
      </c>
      <c r="B4265" s="189"/>
      <c r="C4265" s="189" t="s">
        <v>7019</v>
      </c>
      <c r="D4265" s="190">
        <v>45566</v>
      </c>
      <c r="E4265" s="191">
        <v>45646</v>
      </c>
      <c r="F4265" s="132">
        <v>1705.79</v>
      </c>
      <c r="G4265" s="193">
        <v>112120503040</v>
      </c>
      <c r="H4265" s="189" t="s">
        <v>7017</v>
      </c>
      <c r="I4265" s="189" t="s">
        <v>3392</v>
      </c>
      <c r="J4265" s="189" t="s">
        <v>22</v>
      </c>
      <c r="L4265" s="140" t="s">
        <v>755</v>
      </c>
      <c r="M4265" s="139" t="s">
        <v>23</v>
      </c>
    </row>
    <row r="4266" spans="1:13">
      <c r="A4266" s="189" t="s">
        <v>1808</v>
      </c>
      <c r="B4266" s="189"/>
      <c r="C4266" s="189" t="s">
        <v>7020</v>
      </c>
      <c r="D4266" s="190">
        <v>45566</v>
      </c>
      <c r="E4266" s="191">
        <v>45646</v>
      </c>
      <c r="F4266" s="132">
        <v>23794.09</v>
      </c>
      <c r="G4266" s="193">
        <v>112120503040</v>
      </c>
      <c r="H4266" s="189" t="s">
        <v>7021</v>
      </c>
      <c r="I4266" s="189" t="s">
        <v>3366</v>
      </c>
      <c r="J4266" s="189" t="s">
        <v>167</v>
      </c>
      <c r="L4266" s="140" t="s">
        <v>755</v>
      </c>
      <c r="M4266" s="139" t="s">
        <v>168</v>
      </c>
    </row>
    <row r="4267" spans="1:13">
      <c r="A4267" s="189" t="s">
        <v>1808</v>
      </c>
      <c r="B4267" s="189"/>
      <c r="C4267" s="189" t="s">
        <v>7022</v>
      </c>
      <c r="D4267" s="190">
        <v>45566</v>
      </c>
      <c r="E4267" s="191">
        <v>45646</v>
      </c>
      <c r="F4267" s="132">
        <v>-23794.09</v>
      </c>
      <c r="G4267" s="193">
        <v>112120503040</v>
      </c>
      <c r="H4267" s="189" t="s">
        <v>7021</v>
      </c>
      <c r="I4267" s="189" t="s">
        <v>3366</v>
      </c>
      <c r="J4267" s="189" t="s">
        <v>167</v>
      </c>
      <c r="L4267" s="140" t="s">
        <v>755</v>
      </c>
      <c r="M4267" s="139" t="s">
        <v>168</v>
      </c>
    </row>
    <row r="4268" spans="1:13">
      <c r="A4268" s="189" t="s">
        <v>1808</v>
      </c>
      <c r="B4268" s="189"/>
      <c r="C4268" s="189" t="s">
        <v>7023</v>
      </c>
      <c r="D4268" s="190">
        <v>45566</v>
      </c>
      <c r="E4268" s="191">
        <v>45646</v>
      </c>
      <c r="F4268" s="132">
        <v>23794.09</v>
      </c>
      <c r="G4268" s="193">
        <v>112120503040</v>
      </c>
      <c r="H4268" s="189" t="s">
        <v>7021</v>
      </c>
      <c r="I4268" s="189" t="s">
        <v>3366</v>
      </c>
      <c r="J4268" s="189" t="s">
        <v>167</v>
      </c>
      <c r="L4268" s="140" t="s">
        <v>755</v>
      </c>
      <c r="M4268" s="139" t="s">
        <v>168</v>
      </c>
    </row>
    <row r="4269" spans="1:13">
      <c r="A4269" s="189" t="s">
        <v>1808</v>
      </c>
      <c r="B4269" s="189"/>
      <c r="C4269" s="189" t="s">
        <v>7024</v>
      </c>
      <c r="D4269" s="190">
        <v>45566</v>
      </c>
      <c r="E4269" s="191">
        <v>45646</v>
      </c>
      <c r="F4269" s="132">
        <v>4626.5</v>
      </c>
      <c r="G4269" s="193">
        <v>112120503040</v>
      </c>
      <c r="H4269" s="189" t="s">
        <v>7025</v>
      </c>
      <c r="I4269" s="189" t="s">
        <v>3400</v>
      </c>
      <c r="J4269" s="189" t="s">
        <v>165</v>
      </c>
      <c r="L4269" s="140" t="s">
        <v>755</v>
      </c>
      <c r="M4269" s="139" t="s">
        <v>166</v>
      </c>
    </row>
    <row r="4270" spans="1:13">
      <c r="A4270" s="189" t="s">
        <v>1808</v>
      </c>
      <c r="B4270" s="189"/>
      <c r="C4270" s="189" t="s">
        <v>7026</v>
      </c>
      <c r="D4270" s="190">
        <v>45566</v>
      </c>
      <c r="E4270" s="191">
        <v>45646</v>
      </c>
      <c r="F4270" s="132">
        <v>-4626.5</v>
      </c>
      <c r="G4270" s="193">
        <v>112120503040</v>
      </c>
      <c r="H4270" s="189" t="s">
        <v>7025</v>
      </c>
      <c r="I4270" s="189" t="s">
        <v>3400</v>
      </c>
      <c r="J4270" s="189" t="s">
        <v>165</v>
      </c>
      <c r="L4270" s="140" t="s">
        <v>755</v>
      </c>
      <c r="M4270" s="139" t="s">
        <v>166</v>
      </c>
    </row>
    <row r="4271" spans="1:13">
      <c r="A4271" s="189" t="s">
        <v>1808</v>
      </c>
      <c r="B4271" s="189"/>
      <c r="C4271" s="189" t="s">
        <v>7027</v>
      </c>
      <c r="D4271" s="190">
        <v>45566</v>
      </c>
      <c r="E4271" s="191">
        <v>45646</v>
      </c>
      <c r="F4271" s="132">
        <v>4626.5</v>
      </c>
      <c r="G4271" s="193">
        <v>112120503040</v>
      </c>
      <c r="H4271" s="189" t="s">
        <v>7025</v>
      </c>
      <c r="I4271" s="189" t="s">
        <v>3400</v>
      </c>
      <c r="J4271" s="189" t="s">
        <v>165</v>
      </c>
      <c r="L4271" s="140" t="s">
        <v>755</v>
      </c>
      <c r="M4271" s="139" t="s">
        <v>166</v>
      </c>
    </row>
    <row r="4272" spans="1:13">
      <c r="A4272" s="189" t="s">
        <v>1808</v>
      </c>
      <c r="B4272" s="189"/>
      <c r="C4272" s="189" t="s">
        <v>7028</v>
      </c>
      <c r="D4272" s="190">
        <v>45566</v>
      </c>
      <c r="E4272" s="191">
        <v>45646</v>
      </c>
      <c r="F4272" s="132">
        <v>12976.25</v>
      </c>
      <c r="G4272" s="193">
        <v>112120503040</v>
      </c>
      <c r="H4272" s="189" t="s">
        <v>7029</v>
      </c>
      <c r="I4272" s="189" t="s">
        <v>3366</v>
      </c>
      <c r="J4272" s="189" t="s">
        <v>167</v>
      </c>
      <c r="L4272" s="140" t="s">
        <v>755</v>
      </c>
      <c r="M4272" s="139" t="s">
        <v>168</v>
      </c>
    </row>
    <row r="4273" spans="1:13">
      <c r="A4273" s="189" t="s">
        <v>1808</v>
      </c>
      <c r="B4273" s="189"/>
      <c r="C4273" s="189" t="s">
        <v>7030</v>
      </c>
      <c r="D4273" s="190">
        <v>45566</v>
      </c>
      <c r="E4273" s="191">
        <v>45646</v>
      </c>
      <c r="F4273" s="132">
        <v>-12976.25</v>
      </c>
      <c r="G4273" s="193">
        <v>112120503040</v>
      </c>
      <c r="H4273" s="189" t="s">
        <v>7029</v>
      </c>
      <c r="I4273" s="189" t="s">
        <v>3366</v>
      </c>
      <c r="J4273" s="189" t="s">
        <v>167</v>
      </c>
      <c r="L4273" s="140" t="s">
        <v>755</v>
      </c>
      <c r="M4273" s="139" t="s">
        <v>168</v>
      </c>
    </row>
    <row r="4274" spans="1:13">
      <c r="A4274" s="189" t="s">
        <v>1808</v>
      </c>
      <c r="B4274" s="189"/>
      <c r="C4274" s="189" t="s">
        <v>7031</v>
      </c>
      <c r="D4274" s="190">
        <v>45566</v>
      </c>
      <c r="E4274" s="191">
        <v>45646</v>
      </c>
      <c r="F4274" s="132">
        <v>12976.25</v>
      </c>
      <c r="G4274" s="193">
        <v>112120503040</v>
      </c>
      <c r="H4274" s="189" t="s">
        <v>7029</v>
      </c>
      <c r="I4274" s="189" t="s">
        <v>3366</v>
      </c>
      <c r="J4274" s="189" t="s">
        <v>167</v>
      </c>
      <c r="L4274" s="140" t="s">
        <v>755</v>
      </c>
      <c r="M4274" s="139" t="s">
        <v>168</v>
      </c>
    </row>
    <row r="4275" spans="1:13">
      <c r="A4275" s="189" t="s">
        <v>1808</v>
      </c>
      <c r="B4275" s="189"/>
      <c r="C4275" s="189" t="s">
        <v>7032</v>
      </c>
      <c r="D4275" s="190">
        <v>45566</v>
      </c>
      <c r="E4275" s="191">
        <v>45646</v>
      </c>
      <c r="F4275" s="132">
        <v>5232.2</v>
      </c>
      <c r="G4275" s="193">
        <v>112120503040</v>
      </c>
      <c r="H4275" s="189" t="s">
        <v>7033</v>
      </c>
      <c r="I4275" s="189" t="s">
        <v>3368</v>
      </c>
      <c r="J4275" s="189" t="s">
        <v>169</v>
      </c>
      <c r="L4275" s="140" t="s">
        <v>755</v>
      </c>
      <c r="M4275" s="139" t="s">
        <v>170</v>
      </c>
    </row>
    <row r="4276" spans="1:13">
      <c r="A4276" s="189" t="s">
        <v>1808</v>
      </c>
      <c r="B4276" s="189"/>
      <c r="C4276" s="189" t="s">
        <v>7034</v>
      </c>
      <c r="D4276" s="190">
        <v>45566</v>
      </c>
      <c r="E4276" s="191">
        <v>45646</v>
      </c>
      <c r="F4276" s="132">
        <v>-5232.2</v>
      </c>
      <c r="G4276" s="193">
        <v>112120503040</v>
      </c>
      <c r="H4276" s="189" t="s">
        <v>7033</v>
      </c>
      <c r="I4276" s="189" t="s">
        <v>3368</v>
      </c>
      <c r="J4276" s="189" t="s">
        <v>169</v>
      </c>
      <c r="L4276" s="140" t="s">
        <v>755</v>
      </c>
      <c r="M4276" s="139" t="s">
        <v>170</v>
      </c>
    </row>
    <row r="4277" spans="1:13">
      <c r="A4277" s="189" t="s">
        <v>1808</v>
      </c>
      <c r="B4277" s="189"/>
      <c r="C4277" s="189" t="s">
        <v>7035</v>
      </c>
      <c r="D4277" s="190">
        <v>45566</v>
      </c>
      <c r="E4277" s="191">
        <v>45646</v>
      </c>
      <c r="F4277" s="132">
        <v>5232.2</v>
      </c>
      <c r="G4277" s="193">
        <v>112120503040</v>
      </c>
      <c r="H4277" s="189" t="s">
        <v>7033</v>
      </c>
      <c r="I4277" s="189" t="s">
        <v>3368</v>
      </c>
      <c r="J4277" s="189" t="s">
        <v>169</v>
      </c>
      <c r="L4277" s="140" t="s">
        <v>755</v>
      </c>
      <c r="M4277" s="139" t="s">
        <v>170</v>
      </c>
    </row>
    <row r="4278" spans="1:13">
      <c r="A4278" s="189" t="s">
        <v>1808</v>
      </c>
      <c r="B4278" s="189"/>
      <c r="C4278" s="189" t="s">
        <v>7036</v>
      </c>
      <c r="D4278" s="190">
        <v>45566</v>
      </c>
      <c r="E4278" s="191">
        <v>45646</v>
      </c>
      <c r="F4278" s="132">
        <v>1500.56</v>
      </c>
      <c r="G4278" s="193">
        <v>112120503040</v>
      </c>
      <c r="H4278" s="189" t="s">
        <v>7037</v>
      </c>
      <c r="I4278" s="189" t="s">
        <v>3372</v>
      </c>
      <c r="J4278" s="189" t="s">
        <v>20</v>
      </c>
      <c r="L4278" s="140" t="s">
        <v>755</v>
      </c>
      <c r="M4278" s="139" t="s">
        <v>21</v>
      </c>
    </row>
    <row r="4279" spans="1:13">
      <c r="A4279" s="189" t="s">
        <v>1808</v>
      </c>
      <c r="B4279" s="189"/>
      <c r="C4279" s="189" t="s">
        <v>7038</v>
      </c>
      <c r="D4279" s="190">
        <v>45566</v>
      </c>
      <c r="E4279" s="191">
        <v>45646</v>
      </c>
      <c r="F4279" s="132">
        <v>-1500.56</v>
      </c>
      <c r="G4279" s="193">
        <v>112120503040</v>
      </c>
      <c r="H4279" s="189" t="s">
        <v>7037</v>
      </c>
      <c r="I4279" s="189" t="s">
        <v>3372</v>
      </c>
      <c r="J4279" s="189" t="s">
        <v>20</v>
      </c>
      <c r="L4279" s="140" t="s">
        <v>755</v>
      </c>
      <c r="M4279" s="139" t="s">
        <v>21</v>
      </c>
    </row>
    <row r="4280" spans="1:13">
      <c r="A4280" s="189" t="s">
        <v>1808</v>
      </c>
      <c r="B4280" s="189"/>
      <c r="C4280" s="189" t="s">
        <v>7039</v>
      </c>
      <c r="D4280" s="190">
        <v>45566</v>
      </c>
      <c r="E4280" s="191">
        <v>45646</v>
      </c>
      <c r="F4280" s="132">
        <v>1500.56</v>
      </c>
      <c r="G4280" s="193">
        <v>112120503040</v>
      </c>
      <c r="H4280" s="189" t="s">
        <v>7037</v>
      </c>
      <c r="I4280" s="189" t="s">
        <v>3372</v>
      </c>
      <c r="J4280" s="189" t="s">
        <v>20</v>
      </c>
      <c r="L4280" s="140" t="s">
        <v>755</v>
      </c>
      <c r="M4280" s="139" t="s">
        <v>21</v>
      </c>
    </row>
    <row r="4281" spans="1:13">
      <c r="A4281" s="189" t="s">
        <v>1808</v>
      </c>
      <c r="B4281" s="189"/>
      <c r="C4281" s="189" t="s">
        <v>7040</v>
      </c>
      <c r="D4281" s="190">
        <v>45566</v>
      </c>
      <c r="E4281" s="191">
        <v>45646</v>
      </c>
      <c r="F4281" s="132">
        <v>930.26</v>
      </c>
      <c r="G4281" s="193">
        <v>112120503040</v>
      </c>
      <c r="H4281" s="189" t="s">
        <v>7041</v>
      </c>
      <c r="I4281" s="189" t="s">
        <v>3392</v>
      </c>
      <c r="J4281" s="189" t="s">
        <v>22</v>
      </c>
      <c r="L4281" s="140" t="s">
        <v>755</v>
      </c>
      <c r="M4281" s="139" t="s">
        <v>23</v>
      </c>
    </row>
    <row r="4282" spans="1:13">
      <c r="A4282" s="189" t="s">
        <v>1808</v>
      </c>
      <c r="B4282" s="189"/>
      <c r="C4282" s="189" t="s">
        <v>7042</v>
      </c>
      <c r="D4282" s="190">
        <v>45566</v>
      </c>
      <c r="E4282" s="191">
        <v>45646</v>
      </c>
      <c r="F4282" s="132">
        <v>-930.26</v>
      </c>
      <c r="G4282" s="193">
        <v>112120503040</v>
      </c>
      <c r="H4282" s="189" t="s">
        <v>7041</v>
      </c>
      <c r="I4282" s="189" t="s">
        <v>3392</v>
      </c>
      <c r="J4282" s="189" t="s">
        <v>22</v>
      </c>
      <c r="L4282" s="140" t="s">
        <v>755</v>
      </c>
      <c r="M4282" s="139" t="s">
        <v>23</v>
      </c>
    </row>
    <row r="4283" spans="1:13">
      <c r="A4283" s="189" t="s">
        <v>1808</v>
      </c>
      <c r="B4283" s="189"/>
      <c r="C4283" s="189" t="s">
        <v>7043</v>
      </c>
      <c r="D4283" s="190">
        <v>45566</v>
      </c>
      <c r="E4283" s="191">
        <v>45646</v>
      </c>
      <c r="F4283" s="132">
        <v>930.26</v>
      </c>
      <c r="G4283" s="193">
        <v>112120503040</v>
      </c>
      <c r="H4283" s="189" t="s">
        <v>7041</v>
      </c>
      <c r="I4283" s="189" t="s">
        <v>3392</v>
      </c>
      <c r="J4283" s="189" t="s">
        <v>22</v>
      </c>
      <c r="L4283" s="140" t="s">
        <v>755</v>
      </c>
      <c r="M4283" s="139" t="s">
        <v>23</v>
      </c>
    </row>
    <row r="4284" spans="1:13">
      <c r="A4284" s="189" t="s">
        <v>1808</v>
      </c>
      <c r="B4284" s="189"/>
      <c r="C4284" s="189" t="s">
        <v>7044</v>
      </c>
      <c r="D4284" s="190">
        <v>45566</v>
      </c>
      <c r="E4284" s="191">
        <v>45646</v>
      </c>
      <c r="F4284" s="132">
        <v>5661.86</v>
      </c>
      <c r="G4284" s="193">
        <v>112120503040</v>
      </c>
      <c r="H4284" s="189" t="s">
        <v>7045</v>
      </c>
      <c r="I4284" s="189" t="s">
        <v>1864</v>
      </c>
      <c r="J4284" s="189" t="s">
        <v>171</v>
      </c>
      <c r="L4284" s="140" t="s">
        <v>755</v>
      </c>
      <c r="M4284" s="139" t="s">
        <v>172</v>
      </c>
    </row>
    <row r="4285" spans="1:13">
      <c r="A4285" s="189" t="s">
        <v>1808</v>
      </c>
      <c r="B4285" s="189"/>
      <c r="C4285" s="189" t="s">
        <v>7046</v>
      </c>
      <c r="D4285" s="190">
        <v>45566</v>
      </c>
      <c r="E4285" s="191">
        <v>45646</v>
      </c>
      <c r="F4285" s="132">
        <v>-5661.86</v>
      </c>
      <c r="G4285" s="193">
        <v>112120503040</v>
      </c>
      <c r="H4285" s="189" t="s">
        <v>7045</v>
      </c>
      <c r="I4285" s="189" t="s">
        <v>1864</v>
      </c>
      <c r="J4285" s="189" t="s">
        <v>171</v>
      </c>
      <c r="L4285" s="140" t="s">
        <v>755</v>
      </c>
      <c r="M4285" s="139" t="s">
        <v>172</v>
      </c>
    </row>
    <row r="4286" spans="1:13">
      <c r="A4286" s="189" t="s">
        <v>1808</v>
      </c>
      <c r="B4286" s="189"/>
      <c r="C4286" s="189" t="s">
        <v>7047</v>
      </c>
      <c r="D4286" s="190">
        <v>45566</v>
      </c>
      <c r="E4286" s="191">
        <v>45646</v>
      </c>
      <c r="F4286" s="132">
        <v>5661.86</v>
      </c>
      <c r="G4286" s="193">
        <v>112120503040</v>
      </c>
      <c r="H4286" s="189" t="s">
        <v>7045</v>
      </c>
      <c r="I4286" s="189" t="s">
        <v>1864</v>
      </c>
      <c r="J4286" s="189" t="s">
        <v>171</v>
      </c>
      <c r="L4286" s="140" t="s">
        <v>755</v>
      </c>
      <c r="M4286" s="139" t="s">
        <v>172</v>
      </c>
    </row>
    <row r="4287" spans="1:13">
      <c r="A4287" s="189" t="s">
        <v>1808</v>
      </c>
      <c r="B4287" s="189"/>
      <c r="C4287" s="189" t="s">
        <v>7048</v>
      </c>
      <c r="D4287" s="190">
        <v>45566</v>
      </c>
      <c r="E4287" s="191">
        <v>45646</v>
      </c>
      <c r="F4287" s="132">
        <v>8749.52</v>
      </c>
      <c r="G4287" s="193">
        <v>112120503040</v>
      </c>
      <c r="H4287" s="189" t="s">
        <v>7049</v>
      </c>
      <c r="I4287" s="189" t="s">
        <v>3396</v>
      </c>
      <c r="J4287" s="189" t="s">
        <v>28</v>
      </c>
      <c r="L4287" s="140" t="s">
        <v>755</v>
      </c>
      <c r="M4287" s="139" t="s">
        <v>29</v>
      </c>
    </row>
    <row r="4288" spans="1:13">
      <c r="A4288" s="189" t="s">
        <v>1808</v>
      </c>
      <c r="B4288" s="189"/>
      <c r="C4288" s="189" t="s">
        <v>7050</v>
      </c>
      <c r="D4288" s="190">
        <v>45566</v>
      </c>
      <c r="E4288" s="191">
        <v>45646</v>
      </c>
      <c r="F4288" s="132">
        <v>-8749.52</v>
      </c>
      <c r="G4288" s="193">
        <v>112120503040</v>
      </c>
      <c r="H4288" s="189" t="s">
        <v>7049</v>
      </c>
      <c r="I4288" s="189" t="s">
        <v>3396</v>
      </c>
      <c r="J4288" s="189" t="s">
        <v>28</v>
      </c>
      <c r="L4288" s="140" t="s">
        <v>755</v>
      </c>
      <c r="M4288" s="139" t="s">
        <v>29</v>
      </c>
    </row>
    <row r="4289" spans="1:13">
      <c r="A4289" s="189" t="s">
        <v>1808</v>
      </c>
      <c r="B4289" s="189"/>
      <c r="C4289" s="189" t="s">
        <v>7051</v>
      </c>
      <c r="D4289" s="190">
        <v>45566</v>
      </c>
      <c r="E4289" s="191">
        <v>45646</v>
      </c>
      <c r="F4289" s="132">
        <v>8749.52</v>
      </c>
      <c r="G4289" s="193">
        <v>112120503040</v>
      </c>
      <c r="H4289" s="189" t="s">
        <v>7049</v>
      </c>
      <c r="I4289" s="189" t="s">
        <v>3396</v>
      </c>
      <c r="J4289" s="189" t="s">
        <v>28</v>
      </c>
      <c r="L4289" s="140" t="s">
        <v>755</v>
      </c>
      <c r="M4289" s="139" t="s">
        <v>29</v>
      </c>
    </row>
    <row r="4290" spans="1:13">
      <c r="A4290" s="189" t="s">
        <v>1808</v>
      </c>
      <c r="B4290" s="189"/>
      <c r="C4290" s="189" t="s">
        <v>7052</v>
      </c>
      <c r="D4290" s="190">
        <v>45566</v>
      </c>
      <c r="E4290" s="191">
        <v>45646</v>
      </c>
      <c r="F4290" s="132">
        <v>26972.58</v>
      </c>
      <c r="G4290" s="193">
        <v>112120503040</v>
      </c>
      <c r="H4290" s="189" t="s">
        <v>7053</v>
      </c>
      <c r="I4290" s="189" t="s">
        <v>3398</v>
      </c>
      <c r="J4290" s="189" t="s">
        <v>163</v>
      </c>
      <c r="L4290" s="140" t="s">
        <v>755</v>
      </c>
      <c r="M4290" s="139" t="s">
        <v>164</v>
      </c>
    </row>
    <row r="4291" spans="1:13">
      <c r="A4291" s="189" t="s">
        <v>1808</v>
      </c>
      <c r="B4291" s="189"/>
      <c r="C4291" s="189" t="s">
        <v>7054</v>
      </c>
      <c r="D4291" s="190">
        <v>45566</v>
      </c>
      <c r="E4291" s="191">
        <v>45646</v>
      </c>
      <c r="F4291" s="132">
        <v>-26972.58</v>
      </c>
      <c r="G4291" s="193">
        <v>112120503040</v>
      </c>
      <c r="H4291" s="189" t="s">
        <v>7053</v>
      </c>
      <c r="I4291" s="189" t="s">
        <v>3398</v>
      </c>
      <c r="J4291" s="189" t="s">
        <v>163</v>
      </c>
      <c r="L4291" s="140" t="s">
        <v>755</v>
      </c>
      <c r="M4291" s="139" t="s">
        <v>164</v>
      </c>
    </row>
    <row r="4292" spans="1:13">
      <c r="A4292" s="189" t="s">
        <v>1808</v>
      </c>
      <c r="B4292" s="189"/>
      <c r="C4292" s="189" t="s">
        <v>7055</v>
      </c>
      <c r="D4292" s="190">
        <v>45566</v>
      </c>
      <c r="E4292" s="191">
        <v>45646</v>
      </c>
      <c r="F4292" s="132">
        <v>26972.58</v>
      </c>
      <c r="G4292" s="193">
        <v>112120503040</v>
      </c>
      <c r="H4292" s="189" t="s">
        <v>7053</v>
      </c>
      <c r="I4292" s="189" t="s">
        <v>3398</v>
      </c>
      <c r="J4292" s="189" t="s">
        <v>163</v>
      </c>
      <c r="L4292" s="140" t="s">
        <v>755</v>
      </c>
      <c r="M4292" s="139" t="s">
        <v>164</v>
      </c>
    </row>
    <row r="4293" spans="1:13">
      <c r="A4293" s="189" t="s">
        <v>1808</v>
      </c>
      <c r="B4293" s="189"/>
      <c r="C4293" s="189" t="s">
        <v>7056</v>
      </c>
      <c r="D4293" s="190">
        <v>45536</v>
      </c>
      <c r="E4293" s="191">
        <v>45646</v>
      </c>
      <c r="F4293" s="132">
        <v>3322.68</v>
      </c>
      <c r="G4293" s="193">
        <v>112120503040</v>
      </c>
      <c r="H4293" s="189" t="s">
        <v>7057</v>
      </c>
      <c r="I4293" s="189" t="s">
        <v>3250</v>
      </c>
      <c r="J4293" s="189" t="s">
        <v>91</v>
      </c>
      <c r="L4293" s="140" t="s">
        <v>755</v>
      </c>
      <c r="M4293" s="139" t="s">
        <v>92</v>
      </c>
    </row>
    <row r="4294" spans="1:13">
      <c r="A4294" s="189" t="s">
        <v>1808</v>
      </c>
      <c r="B4294" s="189"/>
      <c r="C4294" s="189" t="s">
        <v>7058</v>
      </c>
      <c r="D4294" s="190">
        <v>45566</v>
      </c>
      <c r="E4294" s="191">
        <v>45646</v>
      </c>
      <c r="F4294" s="132">
        <v>1919.62</v>
      </c>
      <c r="G4294" s="193">
        <v>112120503040</v>
      </c>
      <c r="H4294" s="189" t="s">
        <v>7059</v>
      </c>
      <c r="I4294" s="189" t="s">
        <v>3404</v>
      </c>
      <c r="J4294" s="189" t="s">
        <v>477</v>
      </c>
      <c r="L4294" s="140" t="s">
        <v>755</v>
      </c>
      <c r="M4294" s="139" t="s">
        <v>478</v>
      </c>
    </row>
    <row r="4295" spans="1:13">
      <c r="A4295" s="189" t="s">
        <v>1808</v>
      </c>
      <c r="B4295" s="189"/>
      <c r="C4295" s="189" t="s">
        <v>7060</v>
      </c>
      <c r="D4295" s="190">
        <v>45566</v>
      </c>
      <c r="E4295" s="191">
        <v>45646</v>
      </c>
      <c r="F4295" s="132">
        <v>-1919.62</v>
      </c>
      <c r="G4295" s="193">
        <v>112120503040</v>
      </c>
      <c r="H4295" s="189" t="s">
        <v>7059</v>
      </c>
      <c r="I4295" s="189" t="s">
        <v>3404</v>
      </c>
      <c r="J4295" s="189" t="s">
        <v>477</v>
      </c>
      <c r="L4295" s="140" t="s">
        <v>755</v>
      </c>
      <c r="M4295" s="139" t="s">
        <v>478</v>
      </c>
    </row>
    <row r="4296" spans="1:13">
      <c r="A4296" s="189" t="s">
        <v>1808</v>
      </c>
      <c r="B4296" s="189"/>
      <c r="C4296" s="189" t="s">
        <v>7061</v>
      </c>
      <c r="D4296" s="190">
        <v>45566</v>
      </c>
      <c r="E4296" s="191">
        <v>45646</v>
      </c>
      <c r="F4296" s="132">
        <v>1919.62</v>
      </c>
      <c r="G4296" s="193">
        <v>112120503040</v>
      </c>
      <c r="H4296" s="189" t="s">
        <v>7059</v>
      </c>
      <c r="I4296" s="189" t="s">
        <v>3404</v>
      </c>
      <c r="J4296" s="189" t="s">
        <v>477</v>
      </c>
      <c r="L4296" s="140" t="s">
        <v>755</v>
      </c>
      <c r="M4296" s="139" t="s">
        <v>478</v>
      </c>
    </row>
    <row r="4297" spans="1:13">
      <c r="A4297" s="189" t="s">
        <v>1808</v>
      </c>
      <c r="B4297" s="189"/>
      <c r="C4297" s="189" t="s">
        <v>7062</v>
      </c>
      <c r="D4297" s="190">
        <v>45566</v>
      </c>
      <c r="E4297" s="191">
        <v>45646</v>
      </c>
      <c r="F4297" s="132">
        <v>1599.5</v>
      </c>
      <c r="G4297" s="193">
        <v>112120503040</v>
      </c>
      <c r="H4297" s="189" t="s">
        <v>7063</v>
      </c>
      <c r="I4297" s="189" t="s">
        <v>3370</v>
      </c>
      <c r="J4297" s="189" t="s">
        <v>393</v>
      </c>
      <c r="L4297" s="140" t="s">
        <v>755</v>
      </c>
      <c r="M4297" s="139" t="s">
        <v>394</v>
      </c>
    </row>
    <row r="4298" spans="1:13">
      <c r="A4298" s="189" t="s">
        <v>1808</v>
      </c>
      <c r="B4298" s="189"/>
      <c r="C4298" s="189" t="s">
        <v>7064</v>
      </c>
      <c r="D4298" s="190">
        <v>45566</v>
      </c>
      <c r="E4298" s="191">
        <v>45646</v>
      </c>
      <c r="F4298" s="132">
        <v>-1599.5</v>
      </c>
      <c r="G4298" s="193">
        <v>112120503040</v>
      </c>
      <c r="H4298" s="189" t="s">
        <v>7063</v>
      </c>
      <c r="I4298" s="189" t="s">
        <v>3370</v>
      </c>
      <c r="J4298" s="189" t="s">
        <v>393</v>
      </c>
      <c r="L4298" s="140" t="s">
        <v>755</v>
      </c>
      <c r="M4298" s="139" t="s">
        <v>394</v>
      </c>
    </row>
    <row r="4299" spans="1:13">
      <c r="A4299" s="189" t="s">
        <v>1808</v>
      </c>
      <c r="B4299" s="189"/>
      <c r="C4299" s="189" t="s">
        <v>7065</v>
      </c>
      <c r="D4299" s="190">
        <v>45566</v>
      </c>
      <c r="E4299" s="191">
        <v>45646</v>
      </c>
      <c r="F4299" s="132">
        <v>1599.5</v>
      </c>
      <c r="G4299" s="193">
        <v>112120503040</v>
      </c>
      <c r="H4299" s="189" t="s">
        <v>7063</v>
      </c>
      <c r="I4299" s="189" t="s">
        <v>3370</v>
      </c>
      <c r="J4299" s="189" t="s">
        <v>393</v>
      </c>
      <c r="L4299" s="140" t="s">
        <v>755</v>
      </c>
      <c r="M4299" s="139" t="s">
        <v>394</v>
      </c>
    </row>
    <row r="4300" spans="1:13">
      <c r="A4300" s="189" t="s">
        <v>1808</v>
      </c>
      <c r="B4300" s="189"/>
      <c r="C4300" s="189" t="s">
        <v>7066</v>
      </c>
      <c r="D4300" s="190">
        <v>45566</v>
      </c>
      <c r="E4300" s="191">
        <v>45646</v>
      </c>
      <c r="F4300" s="132">
        <v>553.79999999999995</v>
      </c>
      <c r="G4300" s="193">
        <v>112120503040</v>
      </c>
      <c r="H4300" s="189" t="s">
        <v>7067</v>
      </c>
      <c r="I4300" s="189" t="s">
        <v>3376</v>
      </c>
      <c r="J4300" s="189" t="s">
        <v>419</v>
      </c>
      <c r="L4300" s="140" t="s">
        <v>755</v>
      </c>
      <c r="M4300" s="139" t="s">
        <v>420</v>
      </c>
    </row>
    <row r="4301" spans="1:13">
      <c r="A4301" s="189" t="s">
        <v>1808</v>
      </c>
      <c r="B4301" s="189"/>
      <c r="C4301" s="189" t="s">
        <v>7068</v>
      </c>
      <c r="D4301" s="190">
        <v>45566</v>
      </c>
      <c r="E4301" s="191">
        <v>45646</v>
      </c>
      <c r="F4301" s="132">
        <v>-553.79999999999995</v>
      </c>
      <c r="G4301" s="193">
        <v>112120503040</v>
      </c>
      <c r="H4301" s="189" t="s">
        <v>7067</v>
      </c>
      <c r="I4301" s="189" t="s">
        <v>3376</v>
      </c>
      <c r="J4301" s="189" t="s">
        <v>419</v>
      </c>
      <c r="L4301" s="140" t="s">
        <v>755</v>
      </c>
      <c r="M4301" s="139" t="s">
        <v>420</v>
      </c>
    </row>
    <row r="4302" spans="1:13">
      <c r="A4302" s="189" t="s">
        <v>1808</v>
      </c>
      <c r="B4302" s="189"/>
      <c r="C4302" s="189" t="s">
        <v>7069</v>
      </c>
      <c r="D4302" s="190">
        <v>45566</v>
      </c>
      <c r="E4302" s="191">
        <v>45646</v>
      </c>
      <c r="F4302" s="132">
        <v>553.79999999999995</v>
      </c>
      <c r="G4302" s="193">
        <v>112120503040</v>
      </c>
      <c r="H4302" s="189" t="s">
        <v>7067</v>
      </c>
      <c r="I4302" s="189" t="s">
        <v>3376</v>
      </c>
      <c r="J4302" s="189" t="s">
        <v>419</v>
      </c>
      <c r="L4302" s="140" t="s">
        <v>755</v>
      </c>
      <c r="M4302" s="139" t="s">
        <v>420</v>
      </c>
    </row>
    <row r="4303" spans="1:13">
      <c r="A4303" s="189" t="s">
        <v>1808</v>
      </c>
      <c r="B4303" s="189"/>
      <c r="C4303" s="189" t="s">
        <v>7070</v>
      </c>
      <c r="D4303" s="190">
        <v>45566</v>
      </c>
      <c r="E4303" s="191">
        <v>45646</v>
      </c>
      <c r="F4303" s="132">
        <v>4622.62</v>
      </c>
      <c r="G4303" s="193">
        <v>112120503040</v>
      </c>
      <c r="H4303" s="189" t="s">
        <v>7071</v>
      </c>
      <c r="I4303" s="189" t="s">
        <v>2179</v>
      </c>
      <c r="J4303" s="189" t="s">
        <v>449</v>
      </c>
      <c r="L4303" s="140" t="s">
        <v>755</v>
      </c>
      <c r="M4303" s="139" t="s">
        <v>450</v>
      </c>
    </row>
    <row r="4304" spans="1:13">
      <c r="A4304" s="189" t="s">
        <v>1808</v>
      </c>
      <c r="B4304" s="189"/>
      <c r="C4304" s="189" t="s">
        <v>7072</v>
      </c>
      <c r="D4304" s="190">
        <v>45566</v>
      </c>
      <c r="E4304" s="191">
        <v>45646</v>
      </c>
      <c r="F4304" s="132">
        <v>-4622.62</v>
      </c>
      <c r="G4304" s="193">
        <v>112120503040</v>
      </c>
      <c r="H4304" s="189" t="s">
        <v>7071</v>
      </c>
      <c r="I4304" s="189" t="s">
        <v>2179</v>
      </c>
      <c r="J4304" s="189" t="s">
        <v>449</v>
      </c>
      <c r="L4304" s="140" t="s">
        <v>755</v>
      </c>
      <c r="M4304" s="139" t="s">
        <v>450</v>
      </c>
    </row>
    <row r="4305" spans="1:13">
      <c r="A4305" s="189" t="s">
        <v>1808</v>
      </c>
      <c r="B4305" s="189"/>
      <c r="C4305" s="189" t="s">
        <v>7073</v>
      </c>
      <c r="D4305" s="190">
        <v>45566</v>
      </c>
      <c r="E4305" s="191">
        <v>45646</v>
      </c>
      <c r="F4305" s="132">
        <v>4622.62</v>
      </c>
      <c r="G4305" s="193">
        <v>112120503040</v>
      </c>
      <c r="H4305" s="189" t="s">
        <v>7071</v>
      </c>
      <c r="I4305" s="189" t="s">
        <v>2179</v>
      </c>
      <c r="J4305" s="189" t="s">
        <v>449</v>
      </c>
      <c r="L4305" s="140" t="s">
        <v>755</v>
      </c>
      <c r="M4305" s="139" t="s">
        <v>450</v>
      </c>
    </row>
    <row r="4306" spans="1:13">
      <c r="A4306" s="189" t="s">
        <v>1808</v>
      </c>
      <c r="B4306" s="189"/>
      <c r="C4306" s="189" t="s">
        <v>7074</v>
      </c>
      <c r="D4306" s="190">
        <v>45566</v>
      </c>
      <c r="E4306" s="191">
        <v>45646</v>
      </c>
      <c r="F4306" s="132">
        <v>553.79999999999995</v>
      </c>
      <c r="G4306" s="193">
        <v>112120503040</v>
      </c>
      <c r="H4306" s="189" t="s">
        <v>7075</v>
      </c>
      <c r="I4306" s="189" t="s">
        <v>3402</v>
      </c>
      <c r="J4306" s="189" t="s">
        <v>473</v>
      </c>
      <c r="L4306" s="140" t="s">
        <v>755</v>
      </c>
      <c r="M4306" s="139" t="s">
        <v>474</v>
      </c>
    </row>
    <row r="4307" spans="1:13">
      <c r="A4307" s="189" t="s">
        <v>1808</v>
      </c>
      <c r="B4307" s="189"/>
      <c r="C4307" s="189" t="s">
        <v>7076</v>
      </c>
      <c r="D4307" s="190">
        <v>45566</v>
      </c>
      <c r="E4307" s="191">
        <v>45646</v>
      </c>
      <c r="F4307" s="132">
        <v>-553.79999999999995</v>
      </c>
      <c r="G4307" s="193">
        <v>112120503040</v>
      </c>
      <c r="H4307" s="189" t="s">
        <v>7075</v>
      </c>
      <c r="I4307" s="189" t="s">
        <v>3402</v>
      </c>
      <c r="J4307" s="189" t="s">
        <v>473</v>
      </c>
      <c r="L4307" s="140" t="s">
        <v>755</v>
      </c>
      <c r="M4307" s="139" t="s">
        <v>474</v>
      </c>
    </row>
    <row r="4308" spans="1:13">
      <c r="A4308" s="189" t="s">
        <v>1808</v>
      </c>
      <c r="B4308" s="189"/>
      <c r="C4308" s="189" t="s">
        <v>7077</v>
      </c>
      <c r="D4308" s="190">
        <v>45566</v>
      </c>
      <c r="E4308" s="191">
        <v>45646</v>
      </c>
      <c r="F4308" s="132">
        <v>553.79999999999995</v>
      </c>
      <c r="G4308" s="193">
        <v>112120503040</v>
      </c>
      <c r="H4308" s="189" t="s">
        <v>7075</v>
      </c>
      <c r="I4308" s="189" t="s">
        <v>3402</v>
      </c>
      <c r="J4308" s="189" t="s">
        <v>473</v>
      </c>
      <c r="L4308" s="140" t="s">
        <v>755</v>
      </c>
      <c r="M4308" s="139" t="s">
        <v>474</v>
      </c>
    </row>
    <row r="4309" spans="1:13">
      <c r="A4309" s="189" t="s">
        <v>1808</v>
      </c>
      <c r="B4309" s="189"/>
      <c r="C4309" s="189" t="s">
        <v>7078</v>
      </c>
      <c r="D4309" s="190">
        <v>45566</v>
      </c>
      <c r="E4309" s="191">
        <v>45646</v>
      </c>
      <c r="F4309" s="132">
        <v>457.33</v>
      </c>
      <c r="G4309" s="193">
        <v>112120503040</v>
      </c>
      <c r="H4309" s="189" t="s">
        <v>7079</v>
      </c>
      <c r="I4309" s="189" t="s">
        <v>3406</v>
      </c>
      <c r="J4309" s="189" t="s">
        <v>479</v>
      </c>
      <c r="L4309" s="140" t="s">
        <v>755</v>
      </c>
      <c r="M4309" s="139" t="s">
        <v>480</v>
      </c>
    </row>
    <row r="4310" spans="1:13">
      <c r="A4310" s="189" t="s">
        <v>1808</v>
      </c>
      <c r="B4310" s="189"/>
      <c r="C4310" s="189" t="s">
        <v>7080</v>
      </c>
      <c r="D4310" s="190">
        <v>45566</v>
      </c>
      <c r="E4310" s="191">
        <v>45646</v>
      </c>
      <c r="F4310" s="132">
        <v>-457.33</v>
      </c>
      <c r="G4310" s="193">
        <v>112120503040</v>
      </c>
      <c r="H4310" s="189" t="s">
        <v>7079</v>
      </c>
      <c r="I4310" s="189" t="s">
        <v>3406</v>
      </c>
      <c r="J4310" s="189" t="s">
        <v>479</v>
      </c>
      <c r="L4310" s="140" t="s">
        <v>755</v>
      </c>
      <c r="M4310" s="139" t="s">
        <v>480</v>
      </c>
    </row>
    <row r="4311" spans="1:13">
      <c r="A4311" s="189" t="s">
        <v>1808</v>
      </c>
      <c r="B4311" s="189"/>
      <c r="C4311" s="189" t="s">
        <v>7081</v>
      </c>
      <c r="D4311" s="190">
        <v>45566</v>
      </c>
      <c r="E4311" s="191">
        <v>45646</v>
      </c>
      <c r="F4311" s="132">
        <v>457.33</v>
      </c>
      <c r="G4311" s="193">
        <v>112120503040</v>
      </c>
      <c r="H4311" s="189" t="s">
        <v>7079</v>
      </c>
      <c r="I4311" s="189" t="s">
        <v>3406</v>
      </c>
      <c r="J4311" s="189" t="s">
        <v>479</v>
      </c>
      <c r="L4311" s="140" t="s">
        <v>755</v>
      </c>
      <c r="M4311" s="139" t="s">
        <v>480</v>
      </c>
    </row>
    <row r="4312" spans="1:13">
      <c r="A4312" s="189" t="s">
        <v>1808</v>
      </c>
      <c r="B4312" s="189"/>
      <c r="C4312" s="189" t="s">
        <v>7082</v>
      </c>
      <c r="D4312" s="190">
        <v>45566</v>
      </c>
      <c r="E4312" s="191">
        <v>45646</v>
      </c>
      <c r="F4312" s="132">
        <v>622.47</v>
      </c>
      <c r="G4312" s="193">
        <v>112120503040</v>
      </c>
      <c r="H4312" s="189" t="s">
        <v>7083</v>
      </c>
      <c r="I4312" s="189" t="s">
        <v>3360</v>
      </c>
      <c r="J4312" s="189" t="s">
        <v>363</v>
      </c>
      <c r="L4312" s="140" t="s">
        <v>755</v>
      </c>
      <c r="M4312" s="139" t="s">
        <v>364</v>
      </c>
    </row>
    <row r="4313" spans="1:13">
      <c r="A4313" s="189" t="s">
        <v>1808</v>
      </c>
      <c r="B4313" s="189"/>
      <c r="C4313" s="189" t="s">
        <v>7084</v>
      </c>
      <c r="D4313" s="190">
        <v>45566</v>
      </c>
      <c r="E4313" s="191">
        <v>45646</v>
      </c>
      <c r="F4313" s="132">
        <v>-622.47</v>
      </c>
      <c r="G4313" s="193">
        <v>112120503040</v>
      </c>
      <c r="H4313" s="189" t="s">
        <v>7083</v>
      </c>
      <c r="I4313" s="189" t="s">
        <v>3360</v>
      </c>
      <c r="J4313" s="189" t="s">
        <v>363</v>
      </c>
      <c r="L4313" s="140" t="s">
        <v>755</v>
      </c>
      <c r="M4313" s="139" t="s">
        <v>364</v>
      </c>
    </row>
    <row r="4314" spans="1:13">
      <c r="A4314" s="189" t="s">
        <v>1808</v>
      </c>
      <c r="B4314" s="189"/>
      <c r="C4314" s="189" t="s">
        <v>7085</v>
      </c>
      <c r="D4314" s="190">
        <v>45566</v>
      </c>
      <c r="E4314" s="191">
        <v>45646</v>
      </c>
      <c r="F4314" s="132">
        <v>622.47</v>
      </c>
      <c r="G4314" s="193">
        <v>112120503040</v>
      </c>
      <c r="H4314" s="189" t="s">
        <v>7083</v>
      </c>
      <c r="I4314" s="189" t="s">
        <v>3360</v>
      </c>
      <c r="J4314" s="189" t="s">
        <v>363</v>
      </c>
      <c r="L4314" s="140" t="s">
        <v>755</v>
      </c>
      <c r="M4314" s="139" t="s">
        <v>364</v>
      </c>
    </row>
    <row r="4315" spans="1:13">
      <c r="A4315" s="189" t="s">
        <v>1808</v>
      </c>
      <c r="B4315" s="189"/>
      <c r="C4315" s="189" t="s">
        <v>7086</v>
      </c>
      <c r="D4315" s="190">
        <v>45566</v>
      </c>
      <c r="E4315" s="191">
        <v>45646</v>
      </c>
      <c r="F4315" s="132">
        <v>553.79999999999995</v>
      </c>
      <c r="G4315" s="193">
        <v>112120503040</v>
      </c>
      <c r="H4315" s="189" t="s">
        <v>7087</v>
      </c>
      <c r="I4315" s="189" t="s">
        <v>3364</v>
      </c>
      <c r="J4315" s="189" t="s">
        <v>381</v>
      </c>
      <c r="L4315" s="140" t="s">
        <v>755</v>
      </c>
      <c r="M4315" s="139" t="s">
        <v>382</v>
      </c>
    </row>
    <row r="4316" spans="1:13">
      <c r="A4316" s="189" t="s">
        <v>1808</v>
      </c>
      <c r="B4316" s="189"/>
      <c r="C4316" s="189" t="s">
        <v>7088</v>
      </c>
      <c r="D4316" s="190">
        <v>45566</v>
      </c>
      <c r="E4316" s="191">
        <v>45646</v>
      </c>
      <c r="F4316" s="132">
        <v>-553.79999999999995</v>
      </c>
      <c r="G4316" s="193">
        <v>112120503040</v>
      </c>
      <c r="H4316" s="189" t="s">
        <v>7087</v>
      </c>
      <c r="I4316" s="189" t="s">
        <v>3364</v>
      </c>
      <c r="J4316" s="189" t="s">
        <v>381</v>
      </c>
      <c r="L4316" s="140" t="s">
        <v>755</v>
      </c>
      <c r="M4316" s="139" t="s">
        <v>382</v>
      </c>
    </row>
    <row r="4317" spans="1:13">
      <c r="A4317" s="189" t="s">
        <v>1808</v>
      </c>
      <c r="B4317" s="189"/>
      <c r="C4317" s="189" t="s">
        <v>7089</v>
      </c>
      <c r="D4317" s="190">
        <v>45566</v>
      </c>
      <c r="E4317" s="191">
        <v>45646</v>
      </c>
      <c r="F4317" s="132">
        <v>553.79999999999995</v>
      </c>
      <c r="G4317" s="193">
        <v>112120503040</v>
      </c>
      <c r="H4317" s="189" t="s">
        <v>7087</v>
      </c>
      <c r="I4317" s="189" t="s">
        <v>3364</v>
      </c>
      <c r="J4317" s="189" t="s">
        <v>381</v>
      </c>
      <c r="L4317" s="140" t="s">
        <v>755</v>
      </c>
      <c r="M4317" s="139" t="s">
        <v>382</v>
      </c>
    </row>
    <row r="4318" spans="1:13">
      <c r="A4318" s="189" t="s">
        <v>1808</v>
      </c>
      <c r="B4318" s="189"/>
      <c r="C4318" s="189" t="s">
        <v>7090</v>
      </c>
      <c r="D4318" s="190">
        <v>45566</v>
      </c>
      <c r="E4318" s="191">
        <v>45646</v>
      </c>
      <c r="F4318" s="132">
        <v>553.79999999999995</v>
      </c>
      <c r="G4318" s="193">
        <v>112120503040</v>
      </c>
      <c r="H4318" s="189" t="s">
        <v>7091</v>
      </c>
      <c r="I4318" s="189" t="s">
        <v>3374</v>
      </c>
      <c r="J4318" s="189" t="s">
        <v>411</v>
      </c>
      <c r="L4318" s="140" t="s">
        <v>755</v>
      </c>
      <c r="M4318" s="139" t="s">
        <v>412</v>
      </c>
    </row>
    <row r="4319" spans="1:13">
      <c r="A4319" s="189" t="s">
        <v>1808</v>
      </c>
      <c r="B4319" s="189"/>
      <c r="C4319" s="189" t="s">
        <v>7092</v>
      </c>
      <c r="D4319" s="190">
        <v>45566</v>
      </c>
      <c r="E4319" s="191">
        <v>45646</v>
      </c>
      <c r="F4319" s="132">
        <v>-553.79999999999995</v>
      </c>
      <c r="G4319" s="193">
        <v>112120503040</v>
      </c>
      <c r="H4319" s="189" t="s">
        <v>7091</v>
      </c>
      <c r="I4319" s="189" t="s">
        <v>3374</v>
      </c>
      <c r="J4319" s="189" t="s">
        <v>411</v>
      </c>
      <c r="L4319" s="140" t="s">
        <v>755</v>
      </c>
      <c r="M4319" s="139" t="s">
        <v>412</v>
      </c>
    </row>
    <row r="4320" spans="1:13">
      <c r="A4320" s="189" t="s">
        <v>1808</v>
      </c>
      <c r="B4320" s="189"/>
      <c r="C4320" s="189" t="s">
        <v>7093</v>
      </c>
      <c r="D4320" s="190">
        <v>45566</v>
      </c>
      <c r="E4320" s="191">
        <v>45646</v>
      </c>
      <c r="F4320" s="132">
        <v>553.79999999999995</v>
      </c>
      <c r="G4320" s="193">
        <v>112120503040</v>
      </c>
      <c r="H4320" s="189" t="s">
        <v>7091</v>
      </c>
      <c r="I4320" s="189" t="s">
        <v>3374</v>
      </c>
      <c r="J4320" s="189" t="s">
        <v>411</v>
      </c>
      <c r="L4320" s="140" t="s">
        <v>755</v>
      </c>
      <c r="M4320" s="139" t="s">
        <v>412</v>
      </c>
    </row>
    <row r="4321" spans="1:13">
      <c r="A4321" s="189" t="s">
        <v>1808</v>
      </c>
      <c r="B4321" s="189"/>
      <c r="C4321" s="189" t="s">
        <v>7094</v>
      </c>
      <c r="D4321" s="190">
        <v>45566</v>
      </c>
      <c r="E4321" s="191">
        <v>45646</v>
      </c>
      <c r="F4321" s="132">
        <v>457.33</v>
      </c>
      <c r="G4321" s="193">
        <v>112120503040</v>
      </c>
      <c r="H4321" s="189" t="s">
        <v>7095</v>
      </c>
      <c r="I4321" s="189" t="s">
        <v>3378</v>
      </c>
      <c r="J4321" s="189" t="s">
        <v>423</v>
      </c>
      <c r="L4321" s="140" t="s">
        <v>755</v>
      </c>
      <c r="M4321" s="139" t="s">
        <v>424</v>
      </c>
    </row>
    <row r="4322" spans="1:13">
      <c r="A4322" s="189" t="s">
        <v>1808</v>
      </c>
      <c r="B4322" s="189"/>
      <c r="C4322" s="189" t="s">
        <v>7096</v>
      </c>
      <c r="D4322" s="190">
        <v>45566</v>
      </c>
      <c r="E4322" s="191">
        <v>45646</v>
      </c>
      <c r="F4322" s="132">
        <v>-457.33</v>
      </c>
      <c r="G4322" s="193">
        <v>112120503040</v>
      </c>
      <c r="H4322" s="189" t="s">
        <v>7095</v>
      </c>
      <c r="I4322" s="189" t="s">
        <v>3378</v>
      </c>
      <c r="J4322" s="189" t="s">
        <v>423</v>
      </c>
      <c r="L4322" s="140" t="s">
        <v>755</v>
      </c>
      <c r="M4322" s="139" t="s">
        <v>424</v>
      </c>
    </row>
    <row r="4323" spans="1:13">
      <c r="A4323" s="189" t="s">
        <v>1808</v>
      </c>
      <c r="B4323" s="189"/>
      <c r="C4323" s="189" t="s">
        <v>7097</v>
      </c>
      <c r="D4323" s="190">
        <v>45566</v>
      </c>
      <c r="E4323" s="191">
        <v>45646</v>
      </c>
      <c r="F4323" s="132">
        <v>457.33</v>
      </c>
      <c r="G4323" s="193">
        <v>112120503040</v>
      </c>
      <c r="H4323" s="189" t="s">
        <v>7095</v>
      </c>
      <c r="I4323" s="189" t="s">
        <v>3378</v>
      </c>
      <c r="J4323" s="189" t="s">
        <v>423</v>
      </c>
      <c r="L4323" s="140" t="s">
        <v>755</v>
      </c>
      <c r="M4323" s="139" t="s">
        <v>424</v>
      </c>
    </row>
    <row r="4324" spans="1:13">
      <c r="A4324" s="189" t="s">
        <v>1808</v>
      </c>
      <c r="B4324" s="189"/>
      <c r="C4324" s="189" t="s">
        <v>7098</v>
      </c>
      <c r="D4324" s="190">
        <v>45566</v>
      </c>
      <c r="E4324" s="191">
        <v>45646</v>
      </c>
      <c r="F4324" s="132">
        <v>622.48</v>
      </c>
      <c r="G4324" s="193">
        <v>112120503040</v>
      </c>
      <c r="H4324" s="189" t="s">
        <v>7099</v>
      </c>
      <c r="I4324" s="189" t="s">
        <v>3385</v>
      </c>
      <c r="J4324" s="189" t="s">
        <v>447</v>
      </c>
      <c r="L4324" s="140" t="s">
        <v>755</v>
      </c>
      <c r="M4324" s="139" t="s">
        <v>448</v>
      </c>
    </row>
    <row r="4325" spans="1:13">
      <c r="A4325" s="189" t="s">
        <v>1808</v>
      </c>
      <c r="B4325" s="189"/>
      <c r="C4325" s="189" t="s">
        <v>7100</v>
      </c>
      <c r="D4325" s="190">
        <v>45566</v>
      </c>
      <c r="E4325" s="191">
        <v>45646</v>
      </c>
      <c r="F4325" s="132">
        <v>-622.48</v>
      </c>
      <c r="G4325" s="193">
        <v>112120503040</v>
      </c>
      <c r="H4325" s="189" t="s">
        <v>7099</v>
      </c>
      <c r="I4325" s="189" t="s">
        <v>3385</v>
      </c>
      <c r="J4325" s="189" t="s">
        <v>447</v>
      </c>
      <c r="L4325" s="140" t="s">
        <v>755</v>
      </c>
      <c r="M4325" s="139" t="s">
        <v>448</v>
      </c>
    </row>
    <row r="4326" spans="1:13">
      <c r="A4326" s="189" t="s">
        <v>1808</v>
      </c>
      <c r="B4326" s="189"/>
      <c r="C4326" s="189" t="s">
        <v>7101</v>
      </c>
      <c r="D4326" s="190">
        <v>45566</v>
      </c>
      <c r="E4326" s="191">
        <v>45646</v>
      </c>
      <c r="F4326" s="132">
        <v>622.48</v>
      </c>
      <c r="G4326" s="193">
        <v>112120503040</v>
      </c>
      <c r="H4326" s="189" t="s">
        <v>7099</v>
      </c>
      <c r="I4326" s="189" t="s">
        <v>3385</v>
      </c>
      <c r="J4326" s="189" t="s">
        <v>447</v>
      </c>
      <c r="L4326" s="140" t="s">
        <v>755</v>
      </c>
      <c r="M4326" s="139" t="s">
        <v>448</v>
      </c>
    </row>
    <row r="4327" spans="1:13">
      <c r="A4327" s="189" t="s">
        <v>1808</v>
      </c>
      <c r="B4327" s="189"/>
      <c r="C4327" s="189" t="s">
        <v>7102</v>
      </c>
      <c r="D4327" s="190">
        <v>45566</v>
      </c>
      <c r="E4327" s="191">
        <v>45646</v>
      </c>
      <c r="F4327" s="132">
        <v>553.79999999999995</v>
      </c>
      <c r="G4327" s="193">
        <v>112120503040</v>
      </c>
      <c r="H4327" s="189" t="s">
        <v>7103</v>
      </c>
      <c r="I4327" s="189" t="s">
        <v>3388</v>
      </c>
      <c r="J4327" s="189" t="s">
        <v>451</v>
      </c>
      <c r="L4327" s="140" t="s">
        <v>755</v>
      </c>
      <c r="M4327" s="139" t="s">
        <v>452</v>
      </c>
    </row>
    <row r="4328" spans="1:13">
      <c r="A4328" s="189" t="s">
        <v>1808</v>
      </c>
      <c r="B4328" s="189"/>
      <c r="C4328" s="189" t="s">
        <v>7104</v>
      </c>
      <c r="D4328" s="190">
        <v>45566</v>
      </c>
      <c r="E4328" s="191">
        <v>45646</v>
      </c>
      <c r="F4328" s="132">
        <v>-553.79999999999995</v>
      </c>
      <c r="G4328" s="193">
        <v>112120503040</v>
      </c>
      <c r="H4328" s="189" t="s">
        <v>7103</v>
      </c>
      <c r="I4328" s="189" t="s">
        <v>3388</v>
      </c>
      <c r="J4328" s="189" t="s">
        <v>451</v>
      </c>
      <c r="L4328" s="140" t="s">
        <v>755</v>
      </c>
      <c r="M4328" s="139" t="s">
        <v>452</v>
      </c>
    </row>
    <row r="4329" spans="1:13">
      <c r="A4329" s="189" t="s">
        <v>1808</v>
      </c>
      <c r="B4329" s="189"/>
      <c r="C4329" s="189" t="s">
        <v>7105</v>
      </c>
      <c r="D4329" s="190">
        <v>45566</v>
      </c>
      <c r="E4329" s="191">
        <v>45646</v>
      </c>
      <c r="F4329" s="132">
        <v>553.79999999999995</v>
      </c>
      <c r="G4329" s="193">
        <v>112120503040</v>
      </c>
      <c r="H4329" s="189" t="s">
        <v>7103</v>
      </c>
      <c r="I4329" s="189" t="s">
        <v>3388</v>
      </c>
      <c r="J4329" s="189" t="s">
        <v>451</v>
      </c>
      <c r="L4329" s="140" t="s">
        <v>755</v>
      </c>
      <c r="M4329" s="139" t="s">
        <v>452</v>
      </c>
    </row>
    <row r="4330" spans="1:13">
      <c r="A4330" s="189" t="s">
        <v>1808</v>
      </c>
      <c r="B4330" s="189"/>
      <c r="C4330" s="189" t="s">
        <v>7106</v>
      </c>
      <c r="D4330" s="190">
        <v>45566</v>
      </c>
      <c r="E4330" s="191">
        <v>45646</v>
      </c>
      <c r="F4330" s="132">
        <v>457.33</v>
      </c>
      <c r="G4330" s="193">
        <v>112120503040</v>
      </c>
      <c r="H4330" s="189" t="s">
        <v>7107</v>
      </c>
      <c r="I4330" s="189" t="s">
        <v>3394</v>
      </c>
      <c r="J4330" s="189" t="s">
        <v>461</v>
      </c>
      <c r="L4330" s="140" t="s">
        <v>755</v>
      </c>
      <c r="M4330" s="139" t="s">
        <v>462</v>
      </c>
    </row>
    <row r="4331" spans="1:13">
      <c r="A4331" s="189" t="s">
        <v>1808</v>
      </c>
      <c r="B4331" s="189"/>
      <c r="C4331" s="189" t="s">
        <v>7108</v>
      </c>
      <c r="D4331" s="190">
        <v>45566</v>
      </c>
      <c r="E4331" s="191">
        <v>45646</v>
      </c>
      <c r="F4331" s="132">
        <v>-457.33</v>
      </c>
      <c r="G4331" s="193">
        <v>112120503040</v>
      </c>
      <c r="H4331" s="189" t="s">
        <v>7107</v>
      </c>
      <c r="I4331" s="189" t="s">
        <v>3394</v>
      </c>
      <c r="J4331" s="189" t="s">
        <v>461</v>
      </c>
      <c r="L4331" s="140" t="s">
        <v>755</v>
      </c>
      <c r="M4331" s="139" t="s">
        <v>462</v>
      </c>
    </row>
    <row r="4332" spans="1:13">
      <c r="A4332" s="189" t="s">
        <v>1808</v>
      </c>
      <c r="B4332" s="189"/>
      <c r="C4332" s="189" t="s">
        <v>7109</v>
      </c>
      <c r="D4332" s="190">
        <v>45566</v>
      </c>
      <c r="E4332" s="191">
        <v>45646</v>
      </c>
      <c r="F4332" s="132">
        <v>457.33</v>
      </c>
      <c r="G4332" s="193">
        <v>112120503040</v>
      </c>
      <c r="H4332" s="189" t="s">
        <v>7107</v>
      </c>
      <c r="I4332" s="189" t="s">
        <v>3394</v>
      </c>
      <c r="J4332" s="189" t="s">
        <v>461</v>
      </c>
      <c r="L4332" s="140" t="s">
        <v>755</v>
      </c>
      <c r="M4332" s="139" t="s">
        <v>462</v>
      </c>
    </row>
    <row r="4333" spans="1:13">
      <c r="A4333" s="189" t="s">
        <v>1808</v>
      </c>
      <c r="B4333" s="189"/>
      <c r="C4333" s="189" t="s">
        <v>7110</v>
      </c>
      <c r="D4333" s="190">
        <v>45566</v>
      </c>
      <c r="E4333" s="191">
        <v>45646</v>
      </c>
      <c r="F4333" s="132">
        <v>457.33</v>
      </c>
      <c r="G4333" s="193">
        <v>112120503040</v>
      </c>
      <c r="H4333" s="189" t="s">
        <v>7111</v>
      </c>
      <c r="I4333" s="189" t="s">
        <v>3390</v>
      </c>
      <c r="J4333" s="189" t="s">
        <v>455</v>
      </c>
      <c r="L4333" s="140" t="s">
        <v>755</v>
      </c>
      <c r="M4333" s="139" t="s">
        <v>456</v>
      </c>
    </row>
    <row r="4334" spans="1:13">
      <c r="A4334" s="189" t="s">
        <v>1808</v>
      </c>
      <c r="B4334" s="189"/>
      <c r="C4334" s="189" t="s">
        <v>7112</v>
      </c>
      <c r="D4334" s="190">
        <v>45566</v>
      </c>
      <c r="E4334" s="191">
        <v>45646</v>
      </c>
      <c r="F4334" s="132">
        <v>-457.33</v>
      </c>
      <c r="G4334" s="193">
        <v>112120503040</v>
      </c>
      <c r="H4334" s="189" t="s">
        <v>7111</v>
      </c>
      <c r="I4334" s="189" t="s">
        <v>3390</v>
      </c>
      <c r="J4334" s="189" t="s">
        <v>455</v>
      </c>
      <c r="L4334" s="140" t="s">
        <v>755</v>
      </c>
      <c r="M4334" s="139" t="s">
        <v>456</v>
      </c>
    </row>
    <row r="4335" spans="1:13">
      <c r="A4335" s="189" t="s">
        <v>1808</v>
      </c>
      <c r="B4335" s="189"/>
      <c r="C4335" s="189" t="s">
        <v>7113</v>
      </c>
      <c r="D4335" s="190">
        <v>45566</v>
      </c>
      <c r="E4335" s="191">
        <v>45646</v>
      </c>
      <c r="F4335" s="132">
        <v>457.33</v>
      </c>
      <c r="G4335" s="193">
        <v>112120503040</v>
      </c>
      <c r="H4335" s="189" t="s">
        <v>7111</v>
      </c>
      <c r="I4335" s="189" t="s">
        <v>3390</v>
      </c>
      <c r="J4335" s="189" t="s">
        <v>455</v>
      </c>
      <c r="L4335" s="140" t="s">
        <v>755</v>
      </c>
      <c r="M4335" s="139" t="s">
        <v>456</v>
      </c>
    </row>
    <row r="4336" spans="1:13">
      <c r="A4336" s="189" t="s">
        <v>1808</v>
      </c>
      <c r="B4336" s="189"/>
      <c r="C4336" s="189" t="s">
        <v>7114</v>
      </c>
      <c r="D4336" s="190">
        <v>45566</v>
      </c>
      <c r="E4336" s="191">
        <v>45646</v>
      </c>
      <c r="F4336" s="132">
        <v>553.79999999999995</v>
      </c>
      <c r="G4336" s="193">
        <v>112120503040</v>
      </c>
      <c r="H4336" s="189" t="s">
        <v>7115</v>
      </c>
      <c r="I4336" s="189" t="s">
        <v>3362</v>
      </c>
      <c r="J4336" s="189" t="s">
        <v>367</v>
      </c>
      <c r="L4336" s="140" t="s">
        <v>755</v>
      </c>
      <c r="M4336" s="139" t="s">
        <v>368</v>
      </c>
    </row>
    <row r="4337" spans="1:13">
      <c r="A4337" s="189" t="s">
        <v>1808</v>
      </c>
      <c r="B4337" s="189"/>
      <c r="C4337" s="189" t="s">
        <v>7116</v>
      </c>
      <c r="D4337" s="190">
        <v>45566</v>
      </c>
      <c r="E4337" s="191">
        <v>45646</v>
      </c>
      <c r="F4337" s="132">
        <v>-553.79999999999995</v>
      </c>
      <c r="G4337" s="193">
        <v>112120503040</v>
      </c>
      <c r="H4337" s="189" t="s">
        <v>7115</v>
      </c>
      <c r="I4337" s="189" t="s">
        <v>3362</v>
      </c>
      <c r="J4337" s="189" t="s">
        <v>367</v>
      </c>
      <c r="L4337" s="140" t="s">
        <v>755</v>
      </c>
      <c r="M4337" s="139" t="s">
        <v>368</v>
      </c>
    </row>
    <row r="4338" spans="1:13">
      <c r="A4338" s="189" t="s">
        <v>1808</v>
      </c>
      <c r="B4338" s="189"/>
      <c r="C4338" s="189" t="s">
        <v>7117</v>
      </c>
      <c r="D4338" s="190">
        <v>45566</v>
      </c>
      <c r="E4338" s="191">
        <v>45646</v>
      </c>
      <c r="F4338" s="132">
        <v>553.79999999999995</v>
      </c>
      <c r="G4338" s="193">
        <v>112120503040</v>
      </c>
      <c r="H4338" s="189" t="s">
        <v>7115</v>
      </c>
      <c r="I4338" s="189" t="s">
        <v>3362</v>
      </c>
      <c r="J4338" s="189" t="s">
        <v>367</v>
      </c>
      <c r="L4338" s="140" t="s">
        <v>755</v>
      </c>
      <c r="M4338" s="139" t="s">
        <v>368</v>
      </c>
    </row>
    <row r="4339" spans="1:13">
      <c r="A4339" s="189" t="s">
        <v>1808</v>
      </c>
      <c r="B4339" s="189"/>
      <c r="C4339" s="189" t="s">
        <v>7118</v>
      </c>
      <c r="D4339" s="190">
        <v>45566</v>
      </c>
      <c r="E4339" s="191">
        <v>45646</v>
      </c>
      <c r="F4339" s="132">
        <v>553.79999999999995</v>
      </c>
      <c r="G4339" s="193">
        <v>112120503040</v>
      </c>
      <c r="H4339" s="189" t="s">
        <v>7119</v>
      </c>
      <c r="I4339" s="189" t="s">
        <v>3381</v>
      </c>
      <c r="J4339" s="189" t="s">
        <v>445</v>
      </c>
      <c r="L4339" s="140" t="s">
        <v>755</v>
      </c>
      <c r="M4339" s="139" t="s">
        <v>446</v>
      </c>
    </row>
    <row r="4340" spans="1:13">
      <c r="A4340" s="189" t="s">
        <v>1808</v>
      </c>
      <c r="B4340" s="189"/>
      <c r="C4340" s="189" t="s">
        <v>7120</v>
      </c>
      <c r="D4340" s="190">
        <v>45566</v>
      </c>
      <c r="E4340" s="191">
        <v>45646</v>
      </c>
      <c r="F4340" s="132">
        <v>-553.79999999999995</v>
      </c>
      <c r="G4340" s="193">
        <v>112120503040</v>
      </c>
      <c r="H4340" s="189" t="s">
        <v>7119</v>
      </c>
      <c r="I4340" s="189" t="s">
        <v>3381</v>
      </c>
      <c r="J4340" s="189" t="s">
        <v>445</v>
      </c>
      <c r="L4340" s="140" t="s">
        <v>755</v>
      </c>
      <c r="M4340" s="139" t="s">
        <v>446</v>
      </c>
    </row>
    <row r="4341" spans="1:13">
      <c r="A4341" s="189" t="s">
        <v>1808</v>
      </c>
      <c r="B4341" s="189"/>
      <c r="C4341" s="189" t="s">
        <v>7121</v>
      </c>
      <c r="D4341" s="190">
        <v>45566</v>
      </c>
      <c r="E4341" s="191">
        <v>45646</v>
      </c>
      <c r="F4341" s="132">
        <v>553.79999999999995</v>
      </c>
      <c r="G4341" s="193">
        <v>112120503040</v>
      </c>
      <c r="H4341" s="189" t="s">
        <v>7119</v>
      </c>
      <c r="I4341" s="189" t="s">
        <v>3381</v>
      </c>
      <c r="J4341" s="189" t="s">
        <v>445</v>
      </c>
      <c r="L4341" s="140" t="s">
        <v>755</v>
      </c>
      <c r="M4341" s="139" t="s">
        <v>446</v>
      </c>
    </row>
    <row r="4342" spans="1:13">
      <c r="A4342" s="189" t="s">
        <v>1808</v>
      </c>
      <c r="B4342" s="189"/>
      <c r="C4342" s="189" t="s">
        <v>7122</v>
      </c>
      <c r="D4342" s="190">
        <v>45566</v>
      </c>
      <c r="E4342" s="191">
        <v>45646</v>
      </c>
      <c r="F4342" s="132">
        <v>439.35</v>
      </c>
      <c r="G4342" s="193">
        <v>112120503040</v>
      </c>
      <c r="H4342" s="189" t="s">
        <v>7123</v>
      </c>
      <c r="I4342" s="189" t="s">
        <v>3344</v>
      </c>
      <c r="J4342" s="189" t="s">
        <v>391</v>
      </c>
      <c r="L4342" s="140" t="s">
        <v>755</v>
      </c>
      <c r="M4342" s="139" t="s">
        <v>392</v>
      </c>
    </row>
    <row r="4343" spans="1:13">
      <c r="A4343" s="189" t="s">
        <v>1808</v>
      </c>
      <c r="B4343" s="189"/>
      <c r="C4343" s="189" t="s">
        <v>7124</v>
      </c>
      <c r="D4343" s="190">
        <v>45566</v>
      </c>
      <c r="E4343" s="191">
        <v>45646</v>
      </c>
      <c r="F4343" s="132">
        <v>492.31</v>
      </c>
      <c r="G4343" s="193">
        <v>112120503040</v>
      </c>
      <c r="H4343" s="189" t="s">
        <v>7125</v>
      </c>
      <c r="I4343" s="189" t="s">
        <v>3240</v>
      </c>
      <c r="J4343" s="189" t="s">
        <v>435</v>
      </c>
      <c r="L4343" s="140" t="s">
        <v>755</v>
      </c>
      <c r="M4343" s="139" t="s">
        <v>436</v>
      </c>
    </row>
    <row r="4344" spans="1:13">
      <c r="A4344" s="189" t="s">
        <v>1808</v>
      </c>
      <c r="B4344" s="189"/>
      <c r="C4344" s="189" t="s">
        <v>7126</v>
      </c>
      <c r="D4344" s="190">
        <v>45566</v>
      </c>
      <c r="E4344" s="191">
        <v>45646</v>
      </c>
      <c r="F4344" s="132">
        <v>2774.19</v>
      </c>
      <c r="G4344" s="193">
        <v>112120503040</v>
      </c>
      <c r="H4344" s="189" t="s">
        <v>7127</v>
      </c>
      <c r="I4344" s="189" t="s">
        <v>2856</v>
      </c>
      <c r="J4344" s="189" t="s">
        <v>47</v>
      </c>
      <c r="L4344" s="140" t="s">
        <v>755</v>
      </c>
      <c r="M4344" s="139" t="s">
        <v>48</v>
      </c>
    </row>
    <row r="4345" spans="1:13">
      <c r="A4345" s="189" t="s">
        <v>1808</v>
      </c>
      <c r="B4345" s="189"/>
      <c r="C4345" s="189" t="s">
        <v>7128</v>
      </c>
      <c r="D4345" s="190">
        <v>45566</v>
      </c>
      <c r="E4345" s="191">
        <v>45646</v>
      </c>
      <c r="F4345" s="132">
        <v>-2774.19</v>
      </c>
      <c r="G4345" s="193">
        <v>112120503040</v>
      </c>
      <c r="H4345" s="189" t="s">
        <v>7127</v>
      </c>
      <c r="I4345" s="189" t="s">
        <v>2856</v>
      </c>
      <c r="J4345" s="189" t="s">
        <v>47</v>
      </c>
      <c r="L4345" s="140" t="s">
        <v>755</v>
      </c>
      <c r="M4345" s="139" t="s">
        <v>48</v>
      </c>
    </row>
    <row r="4346" spans="1:13">
      <c r="A4346" s="189" t="s">
        <v>1808</v>
      </c>
      <c r="B4346" s="189"/>
      <c r="C4346" s="189" t="s">
        <v>7129</v>
      </c>
      <c r="D4346" s="190">
        <v>45566</v>
      </c>
      <c r="E4346" s="191">
        <v>45646</v>
      </c>
      <c r="F4346" s="132">
        <v>2774.19</v>
      </c>
      <c r="G4346" s="193">
        <v>112120503040</v>
      </c>
      <c r="H4346" s="189" t="s">
        <v>7127</v>
      </c>
      <c r="I4346" s="189" t="s">
        <v>2856</v>
      </c>
      <c r="J4346" s="189" t="s">
        <v>47</v>
      </c>
      <c r="L4346" s="140" t="s">
        <v>755</v>
      </c>
      <c r="M4346" s="139" t="s">
        <v>48</v>
      </c>
    </row>
    <row r="4347" spans="1:13">
      <c r="A4347" s="189" t="s">
        <v>1808</v>
      </c>
      <c r="B4347" s="189"/>
      <c r="C4347" s="189" t="s">
        <v>7130</v>
      </c>
      <c r="D4347" s="190">
        <v>45566</v>
      </c>
      <c r="E4347" s="191">
        <v>45646</v>
      </c>
      <c r="F4347" s="132">
        <v>56042.26</v>
      </c>
      <c r="G4347" s="193">
        <v>112120503040</v>
      </c>
      <c r="H4347" s="189" t="s">
        <v>7131</v>
      </c>
      <c r="I4347" s="189" t="s">
        <v>2835</v>
      </c>
      <c r="J4347" s="189" t="s">
        <v>36</v>
      </c>
      <c r="L4347" s="140" t="s">
        <v>755</v>
      </c>
      <c r="M4347" s="139" t="s">
        <v>37</v>
      </c>
    </row>
    <row r="4348" spans="1:13">
      <c r="A4348" s="189" t="s">
        <v>1808</v>
      </c>
      <c r="B4348" s="189"/>
      <c r="C4348" s="189" t="s">
        <v>7132</v>
      </c>
      <c r="D4348" s="190">
        <v>45566</v>
      </c>
      <c r="E4348" s="191">
        <v>45646</v>
      </c>
      <c r="F4348" s="132">
        <v>-56042.26</v>
      </c>
      <c r="G4348" s="193">
        <v>112120503040</v>
      </c>
      <c r="H4348" s="189" t="s">
        <v>7131</v>
      </c>
      <c r="I4348" s="189" t="s">
        <v>2835</v>
      </c>
      <c r="J4348" s="189" t="s">
        <v>36</v>
      </c>
      <c r="L4348" s="140" t="s">
        <v>755</v>
      </c>
      <c r="M4348" s="139" t="s">
        <v>37</v>
      </c>
    </row>
    <row r="4349" spans="1:13">
      <c r="A4349" s="189" t="s">
        <v>1808</v>
      </c>
      <c r="B4349" s="189"/>
      <c r="C4349" s="189" t="s">
        <v>7133</v>
      </c>
      <c r="D4349" s="190">
        <v>45566</v>
      </c>
      <c r="E4349" s="191">
        <v>45646</v>
      </c>
      <c r="F4349" s="132">
        <v>56042.26</v>
      </c>
      <c r="G4349" s="193">
        <v>112120503040</v>
      </c>
      <c r="H4349" s="189" t="s">
        <v>7131</v>
      </c>
      <c r="I4349" s="189" t="s">
        <v>2835</v>
      </c>
      <c r="J4349" s="189" t="s">
        <v>36</v>
      </c>
      <c r="L4349" s="140" t="s">
        <v>755</v>
      </c>
      <c r="M4349" s="139" t="s">
        <v>37</v>
      </c>
    </row>
    <row r="4350" spans="1:13">
      <c r="A4350" s="189" t="s">
        <v>1808</v>
      </c>
      <c r="B4350" s="189"/>
      <c r="C4350" s="189" t="s">
        <v>7134</v>
      </c>
      <c r="D4350" s="190">
        <v>45566</v>
      </c>
      <c r="E4350" s="191">
        <v>45646</v>
      </c>
      <c r="F4350" s="132">
        <v>84650.559999999998</v>
      </c>
      <c r="G4350" s="193">
        <v>112120503040</v>
      </c>
      <c r="H4350" s="189" t="s">
        <v>7135</v>
      </c>
      <c r="I4350" s="189" t="s">
        <v>2830</v>
      </c>
      <c r="J4350" s="189" t="s">
        <v>32</v>
      </c>
      <c r="L4350" s="140" t="s">
        <v>755</v>
      </c>
      <c r="M4350" s="139" t="s">
        <v>33</v>
      </c>
    </row>
    <row r="4351" spans="1:13">
      <c r="A4351" s="189" t="s">
        <v>1808</v>
      </c>
      <c r="B4351" s="189"/>
      <c r="C4351" s="189" t="s">
        <v>7136</v>
      </c>
      <c r="D4351" s="190">
        <v>45566</v>
      </c>
      <c r="E4351" s="191">
        <v>45646</v>
      </c>
      <c r="F4351" s="132">
        <v>-84650.559999999998</v>
      </c>
      <c r="G4351" s="193">
        <v>112120503040</v>
      </c>
      <c r="H4351" s="189" t="s">
        <v>7135</v>
      </c>
      <c r="I4351" s="189" t="s">
        <v>2830</v>
      </c>
      <c r="J4351" s="189" t="s">
        <v>32</v>
      </c>
      <c r="L4351" s="140" t="s">
        <v>755</v>
      </c>
      <c r="M4351" s="139" t="s">
        <v>33</v>
      </c>
    </row>
    <row r="4352" spans="1:13">
      <c r="A4352" s="189" t="s">
        <v>1808</v>
      </c>
      <c r="B4352" s="189"/>
      <c r="C4352" s="189" t="s">
        <v>7137</v>
      </c>
      <c r="D4352" s="190">
        <v>45566</v>
      </c>
      <c r="E4352" s="191">
        <v>45646</v>
      </c>
      <c r="F4352" s="132">
        <v>84650.559999999998</v>
      </c>
      <c r="G4352" s="193">
        <v>112120503040</v>
      </c>
      <c r="H4352" s="189" t="s">
        <v>7135</v>
      </c>
      <c r="I4352" s="189" t="s">
        <v>2830</v>
      </c>
      <c r="J4352" s="189" t="s">
        <v>32</v>
      </c>
      <c r="L4352" s="140" t="s">
        <v>755</v>
      </c>
      <c r="M4352" s="139" t="s">
        <v>33</v>
      </c>
    </row>
    <row r="4353" spans="1:13">
      <c r="A4353" s="189" t="s">
        <v>1808</v>
      </c>
      <c r="B4353" s="189"/>
      <c r="C4353" s="189" t="s">
        <v>7138</v>
      </c>
      <c r="D4353" s="190">
        <v>45566</v>
      </c>
      <c r="E4353" s="191">
        <v>45646</v>
      </c>
      <c r="F4353" s="132">
        <v>8073.93</v>
      </c>
      <c r="G4353" s="193">
        <v>112120503040</v>
      </c>
      <c r="H4353" s="189" t="s">
        <v>7139</v>
      </c>
      <c r="I4353" s="189" t="s">
        <v>2820</v>
      </c>
      <c r="J4353" s="189" t="s">
        <v>43</v>
      </c>
      <c r="L4353" s="140" t="s">
        <v>755</v>
      </c>
      <c r="M4353" s="139" t="s">
        <v>44</v>
      </c>
    </row>
    <row r="4354" spans="1:13">
      <c r="A4354" s="189" t="s">
        <v>1808</v>
      </c>
      <c r="B4354" s="189"/>
      <c r="C4354" s="189" t="s">
        <v>7140</v>
      </c>
      <c r="D4354" s="190">
        <v>45566</v>
      </c>
      <c r="E4354" s="191">
        <v>45646</v>
      </c>
      <c r="F4354" s="132">
        <v>-8073.93</v>
      </c>
      <c r="G4354" s="193">
        <v>112120503040</v>
      </c>
      <c r="H4354" s="189" t="s">
        <v>7139</v>
      </c>
      <c r="I4354" s="189" t="s">
        <v>2820</v>
      </c>
      <c r="J4354" s="189" t="s">
        <v>43</v>
      </c>
      <c r="L4354" s="140" t="s">
        <v>755</v>
      </c>
      <c r="M4354" s="139" t="s">
        <v>44</v>
      </c>
    </row>
    <row r="4355" spans="1:13">
      <c r="A4355" s="189" t="s">
        <v>1808</v>
      </c>
      <c r="B4355" s="189"/>
      <c r="C4355" s="189" t="s">
        <v>7141</v>
      </c>
      <c r="D4355" s="190">
        <v>45566</v>
      </c>
      <c r="E4355" s="191">
        <v>45646</v>
      </c>
      <c r="F4355" s="132">
        <v>8073.93</v>
      </c>
      <c r="G4355" s="193">
        <v>112120503040</v>
      </c>
      <c r="H4355" s="189" t="s">
        <v>7139</v>
      </c>
      <c r="I4355" s="189" t="s">
        <v>2820</v>
      </c>
      <c r="J4355" s="189" t="s">
        <v>43</v>
      </c>
      <c r="L4355" s="140" t="s">
        <v>755</v>
      </c>
      <c r="M4355" s="139" t="s">
        <v>44</v>
      </c>
    </row>
    <row r="4356" spans="1:13">
      <c r="A4356" s="189" t="s">
        <v>1808</v>
      </c>
      <c r="B4356" s="189"/>
      <c r="C4356" s="189" t="s">
        <v>7142</v>
      </c>
      <c r="D4356" s="190">
        <v>45566</v>
      </c>
      <c r="E4356" s="191">
        <v>45646</v>
      </c>
      <c r="F4356" s="132">
        <v>50314.91</v>
      </c>
      <c r="G4356" s="193">
        <v>112120503040</v>
      </c>
      <c r="H4356" s="189" t="s">
        <v>7143</v>
      </c>
      <c r="I4356" s="189" t="s">
        <v>2825</v>
      </c>
      <c r="J4356" s="189" t="s">
        <v>49</v>
      </c>
      <c r="L4356" s="140" t="s">
        <v>755</v>
      </c>
      <c r="M4356" s="139" t="s">
        <v>50</v>
      </c>
    </row>
    <row r="4357" spans="1:13">
      <c r="A4357" s="189" t="s">
        <v>1808</v>
      </c>
      <c r="B4357" s="189"/>
      <c r="C4357" s="189" t="s">
        <v>7144</v>
      </c>
      <c r="D4357" s="190">
        <v>45566</v>
      </c>
      <c r="E4357" s="191">
        <v>45646</v>
      </c>
      <c r="F4357" s="132">
        <v>-50314.91</v>
      </c>
      <c r="G4357" s="193">
        <v>112120503040</v>
      </c>
      <c r="H4357" s="189" t="s">
        <v>7143</v>
      </c>
      <c r="I4357" s="189" t="s">
        <v>2825</v>
      </c>
      <c r="J4357" s="189" t="s">
        <v>49</v>
      </c>
      <c r="L4357" s="140" t="s">
        <v>755</v>
      </c>
      <c r="M4357" s="139" t="s">
        <v>50</v>
      </c>
    </row>
    <row r="4358" spans="1:13">
      <c r="A4358" s="189" t="s">
        <v>1808</v>
      </c>
      <c r="B4358" s="189"/>
      <c r="C4358" s="189" t="s">
        <v>7145</v>
      </c>
      <c r="D4358" s="190">
        <v>45566</v>
      </c>
      <c r="E4358" s="191">
        <v>45646</v>
      </c>
      <c r="F4358" s="132">
        <v>50314.91</v>
      </c>
      <c r="G4358" s="193">
        <v>112120503040</v>
      </c>
      <c r="H4358" s="189" t="s">
        <v>7143</v>
      </c>
      <c r="I4358" s="189" t="s">
        <v>2825</v>
      </c>
      <c r="J4358" s="189" t="s">
        <v>49</v>
      </c>
      <c r="L4358" s="140" t="s">
        <v>755</v>
      </c>
      <c r="M4358" s="139" t="s">
        <v>50</v>
      </c>
    </row>
    <row r="4359" spans="1:13">
      <c r="A4359" s="189" t="s">
        <v>1808</v>
      </c>
      <c r="B4359" s="189"/>
      <c r="C4359" s="189" t="s">
        <v>7146</v>
      </c>
      <c r="D4359" s="190">
        <v>45566</v>
      </c>
      <c r="E4359" s="191">
        <v>45646</v>
      </c>
      <c r="F4359" s="132">
        <v>4208.6400000000003</v>
      </c>
      <c r="G4359" s="193">
        <v>112120503040</v>
      </c>
      <c r="H4359" s="189" t="s">
        <v>7147</v>
      </c>
      <c r="I4359" s="189" t="s">
        <v>2848</v>
      </c>
      <c r="J4359" s="189" t="s">
        <v>51</v>
      </c>
      <c r="L4359" s="140" t="s">
        <v>755</v>
      </c>
      <c r="M4359" s="139" t="s">
        <v>52</v>
      </c>
    </row>
    <row r="4360" spans="1:13">
      <c r="A4360" s="189" t="s">
        <v>1808</v>
      </c>
      <c r="B4360" s="189"/>
      <c r="C4360" s="189" t="s">
        <v>7148</v>
      </c>
      <c r="D4360" s="190">
        <v>45566</v>
      </c>
      <c r="E4360" s="191">
        <v>45646</v>
      </c>
      <c r="F4360" s="132">
        <v>-4208.6400000000003</v>
      </c>
      <c r="G4360" s="193">
        <v>112120503040</v>
      </c>
      <c r="H4360" s="189" t="s">
        <v>7147</v>
      </c>
      <c r="I4360" s="189" t="s">
        <v>2848</v>
      </c>
      <c r="J4360" s="189" t="s">
        <v>51</v>
      </c>
      <c r="L4360" s="140" t="s">
        <v>755</v>
      </c>
      <c r="M4360" s="139" t="s">
        <v>52</v>
      </c>
    </row>
    <row r="4361" spans="1:13">
      <c r="A4361" s="189" t="s">
        <v>1808</v>
      </c>
      <c r="B4361" s="189"/>
      <c r="C4361" s="189" t="s">
        <v>7149</v>
      </c>
      <c r="D4361" s="190">
        <v>45566</v>
      </c>
      <c r="E4361" s="191">
        <v>45646</v>
      </c>
      <c r="F4361" s="132">
        <v>4208.6400000000003</v>
      </c>
      <c r="G4361" s="193">
        <v>112120503040</v>
      </c>
      <c r="H4361" s="189" t="s">
        <v>7147</v>
      </c>
      <c r="I4361" s="189" t="s">
        <v>2848</v>
      </c>
      <c r="J4361" s="189" t="s">
        <v>51</v>
      </c>
      <c r="L4361" s="140" t="s">
        <v>755</v>
      </c>
      <c r="M4361" s="139" t="s">
        <v>52</v>
      </c>
    </row>
    <row r="4362" spans="1:13">
      <c r="A4362" s="189" t="s">
        <v>1808</v>
      </c>
      <c r="B4362" s="189"/>
      <c r="C4362" s="189" t="s">
        <v>7150</v>
      </c>
      <c r="D4362" s="190">
        <v>45566</v>
      </c>
      <c r="E4362" s="191">
        <v>45646</v>
      </c>
      <c r="F4362" s="132">
        <v>5580.61</v>
      </c>
      <c r="G4362" s="193">
        <v>112120503040</v>
      </c>
      <c r="H4362" s="189" t="s">
        <v>7151</v>
      </c>
      <c r="I4362" s="189" t="s">
        <v>2844</v>
      </c>
      <c r="J4362" s="189" t="s">
        <v>45</v>
      </c>
      <c r="L4362" s="140" t="s">
        <v>755</v>
      </c>
      <c r="M4362" s="139" t="s">
        <v>46</v>
      </c>
    </row>
    <row r="4363" spans="1:13">
      <c r="A4363" s="189" t="s">
        <v>1808</v>
      </c>
      <c r="B4363" s="189"/>
      <c r="C4363" s="189" t="s">
        <v>7152</v>
      </c>
      <c r="D4363" s="190">
        <v>45566</v>
      </c>
      <c r="E4363" s="191">
        <v>45646</v>
      </c>
      <c r="F4363" s="132">
        <v>-5580.61</v>
      </c>
      <c r="G4363" s="193">
        <v>112120503040</v>
      </c>
      <c r="H4363" s="189" t="s">
        <v>7151</v>
      </c>
      <c r="I4363" s="189" t="s">
        <v>2844</v>
      </c>
      <c r="J4363" s="189" t="s">
        <v>45</v>
      </c>
      <c r="L4363" s="140" t="s">
        <v>755</v>
      </c>
      <c r="M4363" s="139" t="s">
        <v>46</v>
      </c>
    </row>
    <row r="4364" spans="1:13">
      <c r="A4364" s="189" t="s">
        <v>1808</v>
      </c>
      <c r="B4364" s="189"/>
      <c r="C4364" s="189" t="s">
        <v>7153</v>
      </c>
      <c r="D4364" s="190">
        <v>45566</v>
      </c>
      <c r="E4364" s="191">
        <v>45646</v>
      </c>
      <c r="F4364" s="132">
        <v>5580.61</v>
      </c>
      <c r="G4364" s="193">
        <v>112120503040</v>
      </c>
      <c r="H4364" s="189" t="s">
        <v>7151</v>
      </c>
      <c r="I4364" s="189" t="s">
        <v>2844</v>
      </c>
      <c r="J4364" s="189" t="s">
        <v>45</v>
      </c>
      <c r="L4364" s="140" t="s">
        <v>755</v>
      </c>
      <c r="M4364" s="139" t="s">
        <v>46</v>
      </c>
    </row>
    <row r="4365" spans="1:13">
      <c r="A4365" s="189" t="s">
        <v>1808</v>
      </c>
      <c r="B4365" s="189"/>
      <c r="C4365" s="189" t="s">
        <v>7154</v>
      </c>
      <c r="D4365" s="190">
        <v>45566</v>
      </c>
      <c r="E4365" s="191">
        <v>45646</v>
      </c>
      <c r="F4365" s="132">
        <v>3360.86</v>
      </c>
      <c r="G4365" s="193">
        <v>112120503040</v>
      </c>
      <c r="H4365" s="189" t="s">
        <v>7155</v>
      </c>
      <c r="I4365" s="189" t="s">
        <v>2852</v>
      </c>
      <c r="J4365" s="189" t="s">
        <v>40</v>
      </c>
      <c r="L4365" s="140" t="s">
        <v>755</v>
      </c>
      <c r="M4365" s="139" t="s">
        <v>41</v>
      </c>
    </row>
    <row r="4366" spans="1:13">
      <c r="A4366" s="189" t="s">
        <v>1808</v>
      </c>
      <c r="B4366" s="189"/>
      <c r="C4366" s="189" t="s">
        <v>7156</v>
      </c>
      <c r="D4366" s="190">
        <v>45566</v>
      </c>
      <c r="E4366" s="191">
        <v>45646</v>
      </c>
      <c r="F4366" s="132">
        <v>-3360.86</v>
      </c>
      <c r="G4366" s="193">
        <v>112120503040</v>
      </c>
      <c r="H4366" s="189" t="s">
        <v>7155</v>
      </c>
      <c r="I4366" s="189" t="s">
        <v>2852</v>
      </c>
      <c r="J4366" s="189" t="s">
        <v>40</v>
      </c>
      <c r="L4366" s="140" t="s">
        <v>755</v>
      </c>
      <c r="M4366" s="139" t="s">
        <v>41</v>
      </c>
    </row>
    <row r="4367" spans="1:13">
      <c r="A4367" s="189" t="s">
        <v>1808</v>
      </c>
      <c r="B4367" s="189"/>
      <c r="C4367" s="189" t="s">
        <v>7157</v>
      </c>
      <c r="D4367" s="190">
        <v>45566</v>
      </c>
      <c r="E4367" s="191">
        <v>45646</v>
      </c>
      <c r="F4367" s="132">
        <v>3360.86</v>
      </c>
      <c r="G4367" s="193">
        <v>112120503040</v>
      </c>
      <c r="H4367" s="189" t="s">
        <v>7155</v>
      </c>
      <c r="I4367" s="189" t="s">
        <v>2852</v>
      </c>
      <c r="J4367" s="189" t="s">
        <v>40</v>
      </c>
      <c r="L4367" s="140" t="s">
        <v>755</v>
      </c>
      <c r="M4367" s="139" t="s">
        <v>41</v>
      </c>
    </row>
    <row r="4368" spans="1:13">
      <c r="A4368" s="189" t="s">
        <v>1808</v>
      </c>
      <c r="B4368" s="189"/>
      <c r="C4368" s="189" t="s">
        <v>7158</v>
      </c>
      <c r="D4368" s="190">
        <v>45566</v>
      </c>
      <c r="E4368" s="191">
        <v>45646</v>
      </c>
      <c r="F4368" s="132">
        <v>12151.43</v>
      </c>
      <c r="G4368" s="193">
        <v>112120503040</v>
      </c>
      <c r="H4368" s="189" t="s">
        <v>7159</v>
      </c>
      <c r="I4368" s="189" t="s">
        <v>2840</v>
      </c>
      <c r="J4368" s="189" t="s">
        <v>18</v>
      </c>
      <c r="L4368" s="140" t="s">
        <v>755</v>
      </c>
      <c r="M4368" s="139" t="s">
        <v>19</v>
      </c>
    </row>
    <row r="4369" spans="1:13">
      <c r="A4369" s="189" t="s">
        <v>1808</v>
      </c>
      <c r="B4369" s="189"/>
      <c r="C4369" s="189" t="s">
        <v>7160</v>
      </c>
      <c r="D4369" s="190">
        <v>45566</v>
      </c>
      <c r="E4369" s="191">
        <v>45646</v>
      </c>
      <c r="F4369" s="132">
        <v>-12151.43</v>
      </c>
      <c r="G4369" s="193">
        <v>112120503040</v>
      </c>
      <c r="H4369" s="189" t="s">
        <v>7159</v>
      </c>
      <c r="I4369" s="189" t="s">
        <v>2840</v>
      </c>
      <c r="J4369" s="189" t="s">
        <v>18</v>
      </c>
      <c r="L4369" s="140" t="s">
        <v>755</v>
      </c>
      <c r="M4369" s="139" t="s">
        <v>19</v>
      </c>
    </row>
    <row r="4370" spans="1:13">
      <c r="A4370" s="189" t="s">
        <v>1808</v>
      </c>
      <c r="B4370" s="189"/>
      <c r="C4370" s="189" t="s">
        <v>7161</v>
      </c>
      <c r="D4370" s="190">
        <v>45566</v>
      </c>
      <c r="E4370" s="191">
        <v>45646</v>
      </c>
      <c r="F4370" s="132">
        <v>12151.43</v>
      </c>
      <c r="G4370" s="193">
        <v>112120503040</v>
      </c>
      <c r="H4370" s="189" t="s">
        <v>7159</v>
      </c>
      <c r="I4370" s="189" t="s">
        <v>2840</v>
      </c>
      <c r="J4370" s="189" t="s">
        <v>18</v>
      </c>
      <c r="L4370" s="140" t="s">
        <v>755</v>
      </c>
      <c r="M4370" s="139" t="s">
        <v>19</v>
      </c>
    </row>
    <row r="4371" spans="1:13">
      <c r="A4371" s="189" t="s">
        <v>1808</v>
      </c>
      <c r="B4371" s="189"/>
      <c r="C4371" s="189" t="s">
        <v>7162</v>
      </c>
      <c r="D4371" s="190">
        <v>45536</v>
      </c>
      <c r="E4371" s="191">
        <v>45646</v>
      </c>
      <c r="F4371" s="132">
        <v>5403.51</v>
      </c>
      <c r="G4371" s="193">
        <v>112120611010</v>
      </c>
      <c r="H4371" s="189" t="s">
        <v>7163</v>
      </c>
      <c r="I4371" s="189" t="s">
        <v>1895</v>
      </c>
      <c r="J4371" s="189" t="s">
        <v>24</v>
      </c>
      <c r="L4371" s="140" t="s">
        <v>755</v>
      </c>
      <c r="M4371" s="139" t="s">
        <v>25</v>
      </c>
    </row>
    <row r="4372" spans="1:13">
      <c r="A4372" s="189" t="s">
        <v>1808</v>
      </c>
      <c r="B4372" s="189"/>
      <c r="C4372" s="189" t="s">
        <v>7164</v>
      </c>
      <c r="D4372" s="190">
        <v>45536</v>
      </c>
      <c r="E4372" s="191">
        <v>45646</v>
      </c>
      <c r="F4372" s="132">
        <v>-5403.51</v>
      </c>
      <c r="G4372" s="193">
        <v>112120611010</v>
      </c>
      <c r="H4372" s="189" t="s">
        <v>7163</v>
      </c>
      <c r="I4372" s="189" t="s">
        <v>1895</v>
      </c>
      <c r="J4372" s="189" t="s">
        <v>24</v>
      </c>
      <c r="L4372" s="140" t="s">
        <v>755</v>
      </c>
      <c r="M4372" s="139" t="s">
        <v>25</v>
      </c>
    </row>
    <row r="4373" spans="1:13">
      <c r="A4373" s="189" t="s">
        <v>1808</v>
      </c>
      <c r="B4373" s="189"/>
      <c r="C4373" s="189" t="s">
        <v>7165</v>
      </c>
      <c r="D4373" s="190">
        <v>45536</v>
      </c>
      <c r="E4373" s="191">
        <v>45646</v>
      </c>
      <c r="F4373" s="132">
        <v>5403.51</v>
      </c>
      <c r="G4373" s="193">
        <v>112120611010</v>
      </c>
      <c r="H4373" s="189" t="s">
        <v>7163</v>
      </c>
      <c r="I4373" s="189" t="s">
        <v>1895</v>
      </c>
      <c r="J4373" s="189" t="s">
        <v>24</v>
      </c>
      <c r="L4373" s="140" t="s">
        <v>755</v>
      </c>
      <c r="M4373" s="139" t="s">
        <v>25</v>
      </c>
    </row>
    <row r="4374" spans="1:13">
      <c r="A4374" s="189" t="s">
        <v>1808</v>
      </c>
      <c r="B4374" s="189"/>
      <c r="C4374" s="189" t="s">
        <v>7166</v>
      </c>
      <c r="D4374" s="190">
        <v>45566</v>
      </c>
      <c r="E4374" s="191">
        <v>45646</v>
      </c>
      <c r="F4374" s="132">
        <v>884.52</v>
      </c>
      <c r="G4374" s="193">
        <v>112120503040</v>
      </c>
      <c r="H4374" s="189" t="s">
        <v>7167</v>
      </c>
      <c r="I4374" s="189" t="s">
        <v>2866</v>
      </c>
      <c r="J4374" s="189" t="s">
        <v>433</v>
      </c>
      <c r="L4374" s="140" t="s">
        <v>755</v>
      </c>
      <c r="M4374" s="139" t="s">
        <v>434</v>
      </c>
    </row>
    <row r="4375" spans="1:13">
      <c r="A4375" s="189" t="s">
        <v>1808</v>
      </c>
      <c r="B4375" s="189"/>
      <c r="C4375" s="189" t="s">
        <v>7168</v>
      </c>
      <c r="D4375" s="190">
        <v>45566</v>
      </c>
      <c r="E4375" s="191">
        <v>45646</v>
      </c>
      <c r="F4375" s="132">
        <v>3066.74</v>
      </c>
      <c r="G4375" s="193">
        <v>112120503040</v>
      </c>
      <c r="H4375" s="189" t="s">
        <v>7169</v>
      </c>
      <c r="I4375" s="189" t="s">
        <v>2868</v>
      </c>
      <c r="J4375" s="189" t="s">
        <v>437</v>
      </c>
      <c r="L4375" s="140" t="s">
        <v>755</v>
      </c>
      <c r="M4375" s="139" t="s">
        <v>438</v>
      </c>
    </row>
    <row r="4376" spans="1:13">
      <c r="A4376" s="189" t="s">
        <v>1808</v>
      </c>
      <c r="B4376" s="189"/>
      <c r="C4376" s="189" t="s">
        <v>7170</v>
      </c>
      <c r="D4376" s="190">
        <v>45566</v>
      </c>
      <c r="E4376" s="191">
        <v>45646</v>
      </c>
      <c r="F4376" s="132">
        <v>3758.71</v>
      </c>
      <c r="G4376" s="193">
        <v>112120503040</v>
      </c>
      <c r="H4376" s="189" t="s">
        <v>7171</v>
      </c>
      <c r="I4376" s="189" t="s">
        <v>2864</v>
      </c>
      <c r="J4376" s="189" t="s">
        <v>429</v>
      </c>
      <c r="L4376" s="140" t="s">
        <v>755</v>
      </c>
      <c r="M4376" s="139" t="s">
        <v>430</v>
      </c>
    </row>
    <row r="4377" spans="1:13">
      <c r="A4377" s="189" t="s">
        <v>1808</v>
      </c>
      <c r="B4377" s="189"/>
      <c r="C4377" s="189" t="s">
        <v>7172</v>
      </c>
      <c r="D4377" s="190">
        <v>45566</v>
      </c>
      <c r="E4377" s="191">
        <v>45646</v>
      </c>
      <c r="F4377" s="132">
        <v>7446.98</v>
      </c>
      <c r="G4377" s="193">
        <v>112120503040</v>
      </c>
      <c r="H4377" s="189" t="s">
        <v>7173</v>
      </c>
      <c r="I4377" s="189" t="s">
        <v>2862</v>
      </c>
      <c r="J4377" s="189" t="s">
        <v>421</v>
      </c>
      <c r="L4377" s="140" t="s">
        <v>755</v>
      </c>
      <c r="M4377" s="139" t="s">
        <v>422</v>
      </c>
    </row>
    <row r="4378" spans="1:13">
      <c r="A4378" s="189" t="s">
        <v>1808</v>
      </c>
      <c r="B4378" s="189"/>
      <c r="C4378" s="189" t="s">
        <v>7174</v>
      </c>
      <c r="D4378" s="190">
        <v>45536</v>
      </c>
      <c r="E4378" s="191">
        <v>45646</v>
      </c>
      <c r="F4378" s="132">
        <v>3174.27</v>
      </c>
      <c r="G4378" s="193">
        <v>112120503040</v>
      </c>
      <c r="H4378" s="189" t="s">
        <v>7175</v>
      </c>
      <c r="I4378" s="189" t="s">
        <v>2860</v>
      </c>
      <c r="J4378" s="189" t="s">
        <v>375</v>
      </c>
      <c r="L4378" s="140" t="s">
        <v>755</v>
      </c>
      <c r="M4378" s="139" t="s">
        <v>376</v>
      </c>
    </row>
    <row r="4379" spans="1:13">
      <c r="A4379" s="189" t="s">
        <v>1808</v>
      </c>
      <c r="B4379" s="189"/>
      <c r="C4379" s="189" t="s">
        <v>7176</v>
      </c>
      <c r="D4379" s="190">
        <v>45566</v>
      </c>
      <c r="E4379" s="191">
        <v>45646</v>
      </c>
      <c r="F4379" s="132">
        <v>2.0499999999999998</v>
      </c>
      <c r="G4379" s="193">
        <v>112120503040</v>
      </c>
      <c r="H4379" s="189" t="s">
        <v>7177</v>
      </c>
      <c r="I4379" s="189" t="s">
        <v>2840</v>
      </c>
      <c r="J4379" s="189" t="s">
        <v>18</v>
      </c>
      <c r="L4379" s="140" t="s">
        <v>755</v>
      </c>
      <c r="M4379" s="139" t="s">
        <v>19</v>
      </c>
    </row>
    <row r="4380" spans="1:13">
      <c r="A4380" s="189" t="s">
        <v>1808</v>
      </c>
      <c r="B4380" s="189"/>
      <c r="C4380" s="189" t="s">
        <v>7178</v>
      </c>
      <c r="D4380" s="190">
        <v>45566</v>
      </c>
      <c r="E4380" s="191">
        <v>45646</v>
      </c>
      <c r="F4380" s="132">
        <v>2.06</v>
      </c>
      <c r="G4380" s="193">
        <v>112120503040</v>
      </c>
      <c r="H4380" s="189" t="s">
        <v>7179</v>
      </c>
      <c r="I4380" s="189" t="s">
        <v>2852</v>
      </c>
      <c r="J4380" s="189" t="s">
        <v>40</v>
      </c>
      <c r="L4380" s="140" t="s">
        <v>755</v>
      </c>
      <c r="M4380" s="139" t="s">
        <v>41</v>
      </c>
    </row>
    <row r="4381" spans="1:13">
      <c r="A4381" s="189" t="s">
        <v>1808</v>
      </c>
      <c r="B4381" s="189"/>
      <c r="C4381" s="189" t="s">
        <v>7180</v>
      </c>
      <c r="D4381" s="190">
        <v>45566</v>
      </c>
      <c r="E4381" s="191">
        <v>45646</v>
      </c>
      <c r="F4381" s="132">
        <v>2.0499999999999998</v>
      </c>
      <c r="G4381" s="193">
        <v>112120503040</v>
      </c>
      <c r="H4381" s="189" t="s">
        <v>7181</v>
      </c>
      <c r="I4381" s="189" t="s">
        <v>2856</v>
      </c>
      <c r="J4381" s="189" t="s">
        <v>47</v>
      </c>
      <c r="L4381" s="140" t="s">
        <v>755</v>
      </c>
      <c r="M4381" s="139" t="s">
        <v>48</v>
      </c>
    </row>
    <row r="4382" spans="1:13">
      <c r="A4382" s="189" t="s">
        <v>1808</v>
      </c>
      <c r="B4382" s="189"/>
      <c r="C4382" s="189" t="s">
        <v>7182</v>
      </c>
      <c r="D4382" s="190">
        <v>45536</v>
      </c>
      <c r="E4382" s="191">
        <v>45646</v>
      </c>
      <c r="F4382" s="132">
        <v>2.76</v>
      </c>
      <c r="G4382" s="193">
        <v>112120503040</v>
      </c>
      <c r="H4382" s="189" t="s">
        <v>7183</v>
      </c>
      <c r="I4382" s="189" t="s">
        <v>2844</v>
      </c>
      <c r="J4382" s="189" t="s">
        <v>45</v>
      </c>
      <c r="L4382" s="140" t="s">
        <v>755</v>
      </c>
      <c r="M4382" s="139" t="s">
        <v>46</v>
      </c>
    </row>
    <row r="4383" spans="1:13">
      <c r="A4383" s="189" t="s">
        <v>1808</v>
      </c>
      <c r="B4383" s="189"/>
      <c r="C4383" s="189" t="s">
        <v>7184</v>
      </c>
      <c r="D4383" s="190">
        <v>45566</v>
      </c>
      <c r="E4383" s="191">
        <v>45646</v>
      </c>
      <c r="F4383" s="132">
        <v>2.75</v>
      </c>
      <c r="G4383" s="193">
        <v>112120503040</v>
      </c>
      <c r="H4383" s="189" t="s">
        <v>7185</v>
      </c>
      <c r="I4383" s="189" t="s">
        <v>2848</v>
      </c>
      <c r="J4383" s="189" t="s">
        <v>51</v>
      </c>
      <c r="L4383" s="140" t="s">
        <v>755</v>
      </c>
      <c r="M4383" s="139" t="s">
        <v>52</v>
      </c>
    </row>
    <row r="4384" spans="1:13">
      <c r="A4384" s="189" t="s">
        <v>1808</v>
      </c>
      <c r="B4384" s="189"/>
      <c r="C4384" s="189" t="s">
        <v>7186</v>
      </c>
      <c r="D4384" s="190">
        <v>45536</v>
      </c>
      <c r="E4384" s="191">
        <v>45646</v>
      </c>
      <c r="F4384" s="132">
        <v>2.76</v>
      </c>
      <c r="G4384" s="193">
        <v>112120503040</v>
      </c>
      <c r="H4384" s="189" t="s">
        <v>7187</v>
      </c>
      <c r="I4384" s="189" t="s">
        <v>2820</v>
      </c>
      <c r="J4384" s="189" t="s">
        <v>43</v>
      </c>
      <c r="L4384" s="140" t="s">
        <v>755</v>
      </c>
      <c r="M4384" s="139" t="s">
        <v>44</v>
      </c>
    </row>
    <row r="4385" spans="1:13">
      <c r="A4385" s="189" t="s">
        <v>1808</v>
      </c>
      <c r="B4385" s="189"/>
      <c r="C4385" s="189" t="s">
        <v>7188</v>
      </c>
      <c r="D4385" s="190">
        <v>45566</v>
      </c>
      <c r="E4385" s="191">
        <v>45646</v>
      </c>
      <c r="F4385" s="132">
        <v>32.020000000000003</v>
      </c>
      <c r="G4385" s="193">
        <v>112120503040</v>
      </c>
      <c r="H4385" s="189" t="s">
        <v>7189</v>
      </c>
      <c r="I4385" s="189" t="s">
        <v>2835</v>
      </c>
      <c r="J4385" s="189" t="s">
        <v>36</v>
      </c>
      <c r="L4385" s="140" t="s">
        <v>755</v>
      </c>
      <c r="M4385" s="139" t="s">
        <v>37</v>
      </c>
    </row>
    <row r="4386" spans="1:13">
      <c r="A4386" s="189" t="s">
        <v>1808</v>
      </c>
      <c r="B4386" s="189"/>
      <c r="C4386" s="189" t="s">
        <v>7190</v>
      </c>
      <c r="D4386" s="190">
        <v>45536</v>
      </c>
      <c r="E4386" s="191">
        <v>45646</v>
      </c>
      <c r="F4386" s="132">
        <v>46.12</v>
      </c>
      <c r="G4386" s="193">
        <v>112120503040</v>
      </c>
      <c r="H4386" s="189" t="s">
        <v>7191</v>
      </c>
      <c r="I4386" s="189" t="s">
        <v>2825</v>
      </c>
      <c r="J4386" s="189" t="s">
        <v>49</v>
      </c>
      <c r="L4386" s="140" t="s">
        <v>755</v>
      </c>
      <c r="M4386" s="139" t="s">
        <v>50</v>
      </c>
    </row>
    <row r="4387" spans="1:13">
      <c r="A4387" s="189" t="s">
        <v>1808</v>
      </c>
      <c r="B4387" s="189"/>
      <c r="C4387" s="189" t="s">
        <v>7192</v>
      </c>
      <c r="D4387" s="190">
        <v>45566</v>
      </c>
      <c r="E4387" s="191">
        <v>45646</v>
      </c>
      <c r="F4387" s="132">
        <v>77.2</v>
      </c>
      <c r="G4387" s="193">
        <v>112120503040</v>
      </c>
      <c r="H4387" s="189" t="s">
        <v>7193</v>
      </c>
      <c r="I4387" s="189" t="s">
        <v>2830</v>
      </c>
      <c r="J4387" s="189" t="s">
        <v>32</v>
      </c>
      <c r="L4387" s="140" t="s">
        <v>755</v>
      </c>
      <c r="M4387" s="139" t="s">
        <v>33</v>
      </c>
    </row>
    <row r="4388" spans="1:13">
      <c r="A4388" s="189" t="s">
        <v>1808</v>
      </c>
      <c r="B4388" s="189"/>
      <c r="C4388" s="189" t="s">
        <v>7194</v>
      </c>
      <c r="D4388" s="190">
        <v>45566</v>
      </c>
      <c r="E4388" s="191">
        <v>45646</v>
      </c>
      <c r="F4388" s="132">
        <v>816.42</v>
      </c>
      <c r="G4388" s="193">
        <v>112120503040</v>
      </c>
      <c r="H4388" s="189" t="s">
        <v>7195</v>
      </c>
      <c r="I4388" s="189" t="s">
        <v>2884</v>
      </c>
      <c r="J4388" s="189" t="s">
        <v>475</v>
      </c>
      <c r="L4388" s="140" t="s">
        <v>755</v>
      </c>
      <c r="M4388" s="139" t="s">
        <v>476</v>
      </c>
    </row>
    <row r="4389" spans="1:13">
      <c r="A4389" s="189" t="s">
        <v>1808</v>
      </c>
      <c r="B4389" s="189"/>
      <c r="C4389" s="189" t="s">
        <v>7196</v>
      </c>
      <c r="D4389" s="190">
        <v>45536</v>
      </c>
      <c r="E4389" s="191">
        <v>45646</v>
      </c>
      <c r="F4389" s="132">
        <v>991.12</v>
      </c>
      <c r="G4389" s="193">
        <v>112120503040</v>
      </c>
      <c r="H4389" s="189" t="s">
        <v>7197</v>
      </c>
      <c r="I4389" s="189" t="s">
        <v>2876</v>
      </c>
      <c r="J4389" s="189" t="s">
        <v>395</v>
      </c>
      <c r="L4389" s="140" t="s">
        <v>755</v>
      </c>
      <c r="M4389" s="139" t="s">
        <v>396</v>
      </c>
    </row>
    <row r="4390" spans="1:13">
      <c r="A4390" s="189" t="s">
        <v>1808</v>
      </c>
      <c r="B4390" s="189"/>
      <c r="C4390" s="189" t="s">
        <v>7198</v>
      </c>
      <c r="D4390" s="190">
        <v>45536</v>
      </c>
      <c r="E4390" s="191">
        <v>45646</v>
      </c>
      <c r="F4390" s="132">
        <v>884.52</v>
      </c>
      <c r="G4390" s="193">
        <v>112120503040</v>
      </c>
      <c r="H4390" s="189" t="s">
        <v>7199</v>
      </c>
      <c r="I4390" s="189" t="s">
        <v>2878</v>
      </c>
      <c r="J4390" s="189" t="s">
        <v>413</v>
      </c>
      <c r="L4390" s="140" t="s">
        <v>755</v>
      </c>
      <c r="M4390" s="139" t="s">
        <v>414</v>
      </c>
    </row>
    <row r="4391" spans="1:13">
      <c r="A4391" s="189" t="s">
        <v>1808</v>
      </c>
      <c r="B4391" s="189"/>
      <c r="C4391" s="189" t="s">
        <v>7200</v>
      </c>
      <c r="D4391" s="190">
        <v>45536</v>
      </c>
      <c r="E4391" s="191">
        <v>45646</v>
      </c>
      <c r="F4391" s="132">
        <v>991.12</v>
      </c>
      <c r="G4391" s="193">
        <v>112120503040</v>
      </c>
      <c r="H4391" s="189" t="s">
        <v>7201</v>
      </c>
      <c r="I4391" s="189" t="s">
        <v>2880</v>
      </c>
      <c r="J4391" s="189" t="s">
        <v>427</v>
      </c>
      <c r="L4391" s="140" t="s">
        <v>755</v>
      </c>
      <c r="M4391" s="139" t="s">
        <v>428</v>
      </c>
    </row>
    <row r="4392" spans="1:13">
      <c r="A4392" s="189" t="s">
        <v>1808</v>
      </c>
      <c r="B4392" s="189"/>
      <c r="C4392" s="189" t="s">
        <v>7202</v>
      </c>
      <c r="D4392" s="190">
        <v>45566</v>
      </c>
      <c r="E4392" s="191">
        <v>45646</v>
      </c>
      <c r="F4392" s="132">
        <v>884.52</v>
      </c>
      <c r="G4392" s="193">
        <v>112120503040</v>
      </c>
      <c r="H4392" s="189" t="s">
        <v>7203</v>
      </c>
      <c r="I4392" s="189" t="s">
        <v>2882</v>
      </c>
      <c r="J4392" s="189" t="s">
        <v>387</v>
      </c>
      <c r="L4392" s="140" t="s">
        <v>755</v>
      </c>
      <c r="M4392" s="139" t="s">
        <v>388</v>
      </c>
    </row>
    <row r="4393" spans="1:13">
      <c r="A4393" s="189" t="s">
        <v>1808</v>
      </c>
      <c r="B4393" s="189"/>
      <c r="C4393" s="189" t="s">
        <v>7204</v>
      </c>
      <c r="D4393" s="190">
        <v>45536</v>
      </c>
      <c r="E4393" s="191">
        <v>45646</v>
      </c>
      <c r="F4393" s="132">
        <v>884.52</v>
      </c>
      <c r="G4393" s="193">
        <v>112120503040</v>
      </c>
      <c r="H4393" s="189" t="s">
        <v>7205</v>
      </c>
      <c r="I4393" s="189" t="s">
        <v>2874</v>
      </c>
      <c r="J4393" s="189" t="s">
        <v>431</v>
      </c>
      <c r="L4393" s="140" t="s">
        <v>755</v>
      </c>
      <c r="M4393" s="139" t="s">
        <v>432</v>
      </c>
    </row>
    <row r="4394" spans="1:13">
      <c r="A4394" s="189" t="s">
        <v>1808</v>
      </c>
      <c r="B4394" s="189"/>
      <c r="C4394" s="189" t="s">
        <v>7206</v>
      </c>
      <c r="D4394" s="190">
        <v>45536</v>
      </c>
      <c r="E4394" s="191">
        <v>45646</v>
      </c>
      <c r="F4394" s="132">
        <v>884.52</v>
      </c>
      <c r="G4394" s="193">
        <v>112120503040</v>
      </c>
      <c r="H4394" s="189" t="s">
        <v>7207</v>
      </c>
      <c r="I4394" s="189" t="s">
        <v>2872</v>
      </c>
      <c r="J4394" s="189" t="s">
        <v>389</v>
      </c>
      <c r="L4394" s="140" t="s">
        <v>755</v>
      </c>
      <c r="M4394" s="139" t="s">
        <v>390</v>
      </c>
    </row>
    <row r="4395" spans="1:13">
      <c r="A4395" s="189" t="s">
        <v>1808</v>
      </c>
      <c r="B4395" s="189"/>
      <c r="C4395" s="189" t="s">
        <v>7208</v>
      </c>
      <c r="D4395" s="190">
        <v>45536</v>
      </c>
      <c r="E4395" s="191">
        <v>45646</v>
      </c>
      <c r="F4395" s="132">
        <v>884.53</v>
      </c>
      <c r="G4395" s="193">
        <v>112120503040</v>
      </c>
      <c r="H4395" s="189" t="s">
        <v>7209</v>
      </c>
      <c r="I4395" s="189" t="s">
        <v>2870</v>
      </c>
      <c r="J4395" s="189" t="s">
        <v>443</v>
      </c>
      <c r="L4395" s="140" t="s">
        <v>755</v>
      </c>
      <c r="M4395" s="139" t="s">
        <v>444</v>
      </c>
    </row>
    <row r="4396" spans="1:13">
      <c r="A4396" s="189" t="s">
        <v>1808</v>
      </c>
      <c r="B4396" s="189"/>
      <c r="C4396" s="189" t="s">
        <v>7210</v>
      </c>
      <c r="D4396" s="190">
        <v>45566</v>
      </c>
      <c r="E4396" s="191">
        <v>45646</v>
      </c>
      <c r="F4396" s="132">
        <v>270.58999999999997</v>
      </c>
      <c r="G4396" s="193">
        <v>112120503040</v>
      </c>
      <c r="H4396" s="189" t="s">
        <v>7211</v>
      </c>
      <c r="I4396" s="189" t="s">
        <v>3715</v>
      </c>
      <c r="J4396" s="189" t="s">
        <v>301</v>
      </c>
      <c r="L4396" s="140" t="s">
        <v>755</v>
      </c>
      <c r="M4396" s="139" t="s">
        <v>302</v>
      </c>
    </row>
    <row r="4397" spans="1:13">
      <c r="A4397" s="189" t="s">
        <v>1808</v>
      </c>
      <c r="B4397" s="189"/>
      <c r="C4397" s="189" t="s">
        <v>7212</v>
      </c>
      <c r="D4397" s="190">
        <v>45566</v>
      </c>
      <c r="E4397" s="191">
        <v>45646</v>
      </c>
      <c r="F4397" s="132">
        <v>24.12</v>
      </c>
      <c r="G4397" s="193">
        <v>112120503040</v>
      </c>
      <c r="H4397" s="189" t="s">
        <v>7213</v>
      </c>
      <c r="I4397" s="189" t="s">
        <v>3721</v>
      </c>
      <c r="J4397" s="189" t="s">
        <v>299</v>
      </c>
      <c r="L4397" s="140" t="s">
        <v>755</v>
      </c>
      <c r="M4397" s="139" t="s">
        <v>300</v>
      </c>
    </row>
    <row r="4398" spans="1:13">
      <c r="A4398" s="189" t="s">
        <v>1808</v>
      </c>
      <c r="B4398" s="189"/>
      <c r="C4398" s="189" t="s">
        <v>7214</v>
      </c>
      <c r="D4398" s="190">
        <v>45536</v>
      </c>
      <c r="E4398" s="191">
        <v>45646</v>
      </c>
      <c r="F4398" s="132">
        <v>6.85</v>
      </c>
      <c r="G4398" s="193">
        <v>112120503040</v>
      </c>
      <c r="H4398" s="189" t="s">
        <v>7215</v>
      </c>
      <c r="I4398" s="189" t="s">
        <v>3723</v>
      </c>
      <c r="J4398" s="189" t="s">
        <v>303</v>
      </c>
      <c r="L4398" s="140" t="s">
        <v>755</v>
      </c>
      <c r="M4398" s="139" t="s">
        <v>304</v>
      </c>
    </row>
    <row r="4399" spans="1:13">
      <c r="A4399" s="189" t="s">
        <v>1808</v>
      </c>
      <c r="B4399" s="189"/>
      <c r="C4399" s="189" t="s">
        <v>7216</v>
      </c>
      <c r="D4399" s="190">
        <v>45566</v>
      </c>
      <c r="E4399" s="191">
        <v>45646</v>
      </c>
      <c r="F4399" s="132">
        <v>26.87</v>
      </c>
      <c r="G4399" s="193">
        <v>112120503040</v>
      </c>
      <c r="H4399" s="189" t="s">
        <v>7217</v>
      </c>
      <c r="I4399" s="189" t="s">
        <v>3725</v>
      </c>
      <c r="J4399" s="189" t="s">
        <v>305</v>
      </c>
      <c r="L4399" s="140" t="s">
        <v>755</v>
      </c>
      <c r="M4399" s="139" t="s">
        <v>306</v>
      </c>
    </row>
    <row r="4400" spans="1:13">
      <c r="A4400" s="189" t="s">
        <v>1808</v>
      </c>
      <c r="B4400" s="189"/>
      <c r="C4400" s="189" t="s">
        <v>7218</v>
      </c>
      <c r="D4400" s="190">
        <v>45566</v>
      </c>
      <c r="E4400" s="191">
        <v>45646</v>
      </c>
      <c r="F4400" s="132">
        <v>45.05</v>
      </c>
      <c r="G4400" s="193">
        <v>112120503040</v>
      </c>
      <c r="H4400" s="189" t="s">
        <v>7219</v>
      </c>
      <c r="I4400" s="189" t="s">
        <v>3727</v>
      </c>
      <c r="J4400" s="189" t="s">
        <v>309</v>
      </c>
      <c r="L4400" s="140" t="s">
        <v>755</v>
      </c>
      <c r="M4400" s="139" t="s">
        <v>310</v>
      </c>
    </row>
    <row r="4401" spans="1:13">
      <c r="A4401" s="189" t="s">
        <v>1808</v>
      </c>
      <c r="B4401" s="189"/>
      <c r="C4401" s="189" t="s">
        <v>7220</v>
      </c>
      <c r="D4401" s="190">
        <v>45566</v>
      </c>
      <c r="E4401" s="191">
        <v>45646</v>
      </c>
      <c r="F4401" s="132">
        <v>14.78</v>
      </c>
      <c r="G4401" s="193">
        <v>112120503040</v>
      </c>
      <c r="H4401" s="189" t="s">
        <v>7221</v>
      </c>
      <c r="I4401" s="189" t="s">
        <v>3730</v>
      </c>
      <c r="J4401" s="189" t="s">
        <v>323</v>
      </c>
      <c r="L4401" s="140" t="s">
        <v>755</v>
      </c>
      <c r="M4401" s="139" t="s">
        <v>324</v>
      </c>
    </row>
    <row r="4402" spans="1:13">
      <c r="A4402" s="189" t="s">
        <v>1808</v>
      </c>
      <c r="B4402" s="189"/>
      <c r="C4402" s="189" t="s">
        <v>7222</v>
      </c>
      <c r="D4402" s="190">
        <v>45566</v>
      </c>
      <c r="E4402" s="191">
        <v>45646</v>
      </c>
      <c r="F4402" s="132">
        <v>47.5</v>
      </c>
      <c r="G4402" s="193">
        <v>112120503040</v>
      </c>
      <c r="H4402" s="189" t="s">
        <v>7223</v>
      </c>
      <c r="I4402" s="189" t="s">
        <v>1876</v>
      </c>
      <c r="J4402" s="189" t="s">
        <v>26</v>
      </c>
      <c r="L4402" s="140" t="s">
        <v>755</v>
      </c>
      <c r="M4402" s="139" t="s">
        <v>27</v>
      </c>
    </row>
    <row r="4403" spans="1:13">
      <c r="A4403" s="189" t="s">
        <v>1808</v>
      </c>
      <c r="B4403" s="189"/>
      <c r="C4403" s="189" t="s">
        <v>7224</v>
      </c>
      <c r="D4403" s="190">
        <v>45566</v>
      </c>
      <c r="E4403" s="191">
        <v>45646</v>
      </c>
      <c r="F4403" s="132">
        <v>30.29</v>
      </c>
      <c r="G4403" s="193">
        <v>112120503040</v>
      </c>
      <c r="H4403" s="189" t="s">
        <v>7225</v>
      </c>
      <c r="I4403" s="189" t="s">
        <v>1877</v>
      </c>
      <c r="J4403" s="189" t="s">
        <v>311</v>
      </c>
      <c r="L4403" s="140" t="s">
        <v>755</v>
      </c>
      <c r="M4403" s="139" t="s">
        <v>312</v>
      </c>
    </row>
    <row r="4404" spans="1:13">
      <c r="A4404" s="189" t="s">
        <v>1808</v>
      </c>
      <c r="B4404" s="189"/>
      <c r="C4404" s="189" t="s">
        <v>7226</v>
      </c>
      <c r="D4404" s="190">
        <v>45566</v>
      </c>
      <c r="E4404" s="191">
        <v>45646</v>
      </c>
      <c r="F4404" s="132">
        <v>280.18</v>
      </c>
      <c r="G4404" s="193">
        <v>112120503040</v>
      </c>
      <c r="H4404" s="189" t="s">
        <v>7227</v>
      </c>
      <c r="I4404" s="189" t="s">
        <v>3736</v>
      </c>
      <c r="J4404" s="189" t="s">
        <v>297</v>
      </c>
      <c r="L4404" s="140" t="s">
        <v>755</v>
      </c>
      <c r="M4404" s="139" t="s">
        <v>298</v>
      </c>
    </row>
    <row r="4405" spans="1:13">
      <c r="A4405" s="189" t="s">
        <v>1808</v>
      </c>
      <c r="B4405" s="189"/>
      <c r="C4405" s="189" t="s">
        <v>7228</v>
      </c>
      <c r="D4405" s="190">
        <v>45566</v>
      </c>
      <c r="E4405" s="191">
        <v>45646</v>
      </c>
      <c r="F4405" s="132">
        <v>90.23</v>
      </c>
      <c r="G4405" s="193">
        <v>112120503040</v>
      </c>
      <c r="H4405" s="189" t="s">
        <v>7229</v>
      </c>
      <c r="I4405" s="189" t="s">
        <v>1878</v>
      </c>
      <c r="J4405" s="189" t="s">
        <v>38</v>
      </c>
      <c r="L4405" s="140" t="s">
        <v>755</v>
      </c>
      <c r="M4405" s="139" t="s">
        <v>39</v>
      </c>
    </row>
    <row r="4406" spans="1:13">
      <c r="A4406" s="189" t="s">
        <v>1808</v>
      </c>
      <c r="B4406" s="189"/>
      <c r="C4406" s="189" t="s">
        <v>7230</v>
      </c>
      <c r="D4406" s="190">
        <v>45566</v>
      </c>
      <c r="E4406" s="191">
        <v>45646</v>
      </c>
      <c r="F4406" s="132">
        <v>44.42</v>
      </c>
      <c r="G4406" s="193">
        <v>112120503040</v>
      </c>
      <c r="H4406" s="189" t="s">
        <v>7231</v>
      </c>
      <c r="I4406" s="189" t="s">
        <v>3740</v>
      </c>
      <c r="J4406" s="189" t="s">
        <v>313</v>
      </c>
      <c r="L4406" s="140" t="s">
        <v>755</v>
      </c>
      <c r="M4406" s="139" t="s">
        <v>314</v>
      </c>
    </row>
    <row r="4407" spans="1:13">
      <c r="A4407" s="189" t="s">
        <v>1808</v>
      </c>
      <c r="B4407" s="189"/>
      <c r="C4407" s="189" t="s">
        <v>7232</v>
      </c>
      <c r="D4407" s="190">
        <v>45566</v>
      </c>
      <c r="E4407" s="191">
        <v>45646</v>
      </c>
      <c r="F4407" s="132">
        <v>44.46</v>
      </c>
      <c r="G4407" s="193">
        <v>112120503040</v>
      </c>
      <c r="H4407" s="189" t="s">
        <v>7233</v>
      </c>
      <c r="I4407" s="189" t="s">
        <v>3743</v>
      </c>
      <c r="J4407" s="189" t="s">
        <v>315</v>
      </c>
      <c r="L4407" s="140" t="s">
        <v>755</v>
      </c>
      <c r="M4407" s="139" t="s">
        <v>316</v>
      </c>
    </row>
    <row r="4408" spans="1:13">
      <c r="A4408" s="189" t="s">
        <v>1808</v>
      </c>
      <c r="B4408" s="189"/>
      <c r="C4408" s="189" t="s">
        <v>7234</v>
      </c>
      <c r="D4408" s="190">
        <v>45566</v>
      </c>
      <c r="E4408" s="191">
        <v>45646</v>
      </c>
      <c r="F4408" s="132">
        <v>54.85</v>
      </c>
      <c r="G4408" s="193">
        <v>112120503040</v>
      </c>
      <c r="H4408" s="189" t="s">
        <v>7235</v>
      </c>
      <c r="I4408" s="189" t="s">
        <v>3746</v>
      </c>
      <c r="J4408" s="189" t="s">
        <v>317</v>
      </c>
      <c r="L4408" s="140" t="s">
        <v>755</v>
      </c>
      <c r="M4408" s="139" t="s">
        <v>318</v>
      </c>
    </row>
    <row r="4409" spans="1:13">
      <c r="A4409" s="189" t="s">
        <v>1808</v>
      </c>
      <c r="B4409" s="189"/>
      <c r="C4409" s="189" t="s">
        <v>7236</v>
      </c>
      <c r="D4409" s="190">
        <v>45566</v>
      </c>
      <c r="E4409" s="191">
        <v>45646</v>
      </c>
      <c r="F4409" s="132">
        <v>11.2</v>
      </c>
      <c r="G4409" s="193">
        <v>112120503040</v>
      </c>
      <c r="H4409" s="189" t="s">
        <v>7237</v>
      </c>
      <c r="I4409" s="189" t="s">
        <v>3770</v>
      </c>
      <c r="J4409" s="189" t="s">
        <v>319</v>
      </c>
      <c r="L4409" s="140" t="s">
        <v>755</v>
      </c>
      <c r="M4409" s="139" t="s">
        <v>320</v>
      </c>
    </row>
    <row r="4410" spans="1:13">
      <c r="A4410" s="189" t="s">
        <v>1808</v>
      </c>
      <c r="B4410" s="189"/>
      <c r="C4410" s="189" t="s">
        <v>7238</v>
      </c>
      <c r="D4410" s="190">
        <v>45566</v>
      </c>
      <c r="E4410" s="191">
        <v>45646</v>
      </c>
      <c r="F4410" s="132">
        <v>6.65</v>
      </c>
      <c r="G4410" s="193">
        <v>112120503040</v>
      </c>
      <c r="H4410" s="189" t="s">
        <v>7239</v>
      </c>
      <c r="I4410" s="189" t="s">
        <v>3780</v>
      </c>
      <c r="J4410" s="189" t="s">
        <v>345</v>
      </c>
      <c r="L4410" s="140" t="s">
        <v>755</v>
      </c>
      <c r="M4410" s="139" t="s">
        <v>346</v>
      </c>
    </row>
    <row r="4411" spans="1:13">
      <c r="A4411" s="189" t="s">
        <v>1808</v>
      </c>
      <c r="B4411" s="189"/>
      <c r="C4411" s="189" t="s">
        <v>7240</v>
      </c>
      <c r="D4411" s="190">
        <v>45566</v>
      </c>
      <c r="E4411" s="191">
        <v>45646</v>
      </c>
      <c r="F4411" s="132">
        <v>13.6</v>
      </c>
      <c r="G4411" s="193">
        <v>112120503040</v>
      </c>
      <c r="H4411" s="189" t="s">
        <v>7241</v>
      </c>
      <c r="I4411" s="189" t="s">
        <v>3713</v>
      </c>
      <c r="J4411" s="189" t="s">
        <v>307</v>
      </c>
      <c r="L4411" s="140" t="s">
        <v>755</v>
      </c>
      <c r="M4411" s="139" t="s">
        <v>308</v>
      </c>
    </row>
    <row r="4412" spans="1:13">
      <c r="A4412" s="189" t="s">
        <v>1808</v>
      </c>
      <c r="B4412" s="189"/>
      <c r="C4412" s="189" t="s">
        <v>7242</v>
      </c>
      <c r="D4412" s="190">
        <v>45566</v>
      </c>
      <c r="E4412" s="191">
        <v>45646</v>
      </c>
      <c r="F4412" s="132">
        <v>302.02</v>
      </c>
      <c r="G4412" s="193">
        <v>112120503040</v>
      </c>
      <c r="H4412" s="189" t="s">
        <v>7243</v>
      </c>
      <c r="I4412" s="189" t="s">
        <v>3381</v>
      </c>
      <c r="J4412" s="189" t="s">
        <v>445</v>
      </c>
      <c r="L4412" s="140" t="s">
        <v>755</v>
      </c>
      <c r="M4412" s="139" t="s">
        <v>446</v>
      </c>
    </row>
    <row r="4413" spans="1:13">
      <c r="A4413" s="189" t="s">
        <v>1808</v>
      </c>
      <c r="B4413" s="189"/>
      <c r="C4413" s="189" t="s">
        <v>7244</v>
      </c>
      <c r="D4413" s="190">
        <v>45566</v>
      </c>
      <c r="E4413" s="191">
        <v>45646</v>
      </c>
      <c r="F4413" s="132">
        <v>249.41</v>
      </c>
      <c r="G4413" s="193">
        <v>112120503040</v>
      </c>
      <c r="H4413" s="189" t="s">
        <v>7245</v>
      </c>
      <c r="I4413" s="189" t="s">
        <v>3378</v>
      </c>
      <c r="J4413" s="189" t="s">
        <v>423</v>
      </c>
      <c r="L4413" s="140" t="s">
        <v>755</v>
      </c>
      <c r="M4413" s="139" t="s">
        <v>424</v>
      </c>
    </row>
    <row r="4414" spans="1:13">
      <c r="A4414" s="189" t="s">
        <v>1808</v>
      </c>
      <c r="B4414" s="189"/>
      <c r="C4414" s="189" t="s">
        <v>7246</v>
      </c>
      <c r="D4414" s="190">
        <v>45566</v>
      </c>
      <c r="E4414" s="191">
        <v>45646</v>
      </c>
      <c r="F4414" s="132">
        <v>339.47</v>
      </c>
      <c r="G4414" s="193">
        <v>112120503040</v>
      </c>
      <c r="H4414" s="189" t="s">
        <v>7247</v>
      </c>
      <c r="I4414" s="189" t="s">
        <v>3385</v>
      </c>
      <c r="J4414" s="189" t="s">
        <v>447</v>
      </c>
      <c r="L4414" s="140" t="s">
        <v>755</v>
      </c>
      <c r="M4414" s="139" t="s">
        <v>448</v>
      </c>
    </row>
    <row r="4415" spans="1:13">
      <c r="A4415" s="189" t="s">
        <v>1808</v>
      </c>
      <c r="B4415" s="189"/>
      <c r="C4415" s="189" t="s">
        <v>7248</v>
      </c>
      <c r="D4415" s="190">
        <v>45566</v>
      </c>
      <c r="E4415" s="191">
        <v>45646</v>
      </c>
      <c r="F4415" s="132">
        <v>2520.9699999999998</v>
      </c>
      <c r="G4415" s="193">
        <v>112120503040</v>
      </c>
      <c r="H4415" s="189" t="s">
        <v>7249</v>
      </c>
      <c r="I4415" s="189" t="s">
        <v>2179</v>
      </c>
      <c r="J4415" s="189" t="s">
        <v>449</v>
      </c>
      <c r="L4415" s="140" t="s">
        <v>755</v>
      </c>
      <c r="M4415" s="139" t="s">
        <v>450</v>
      </c>
    </row>
    <row r="4416" spans="1:13">
      <c r="A4416" s="189" t="s">
        <v>1808</v>
      </c>
      <c r="B4416" s="189"/>
      <c r="C4416" s="189" t="s">
        <v>7250</v>
      </c>
      <c r="D4416" s="190">
        <v>45566</v>
      </c>
      <c r="E4416" s="191">
        <v>45646</v>
      </c>
      <c r="F4416" s="132">
        <v>302.02</v>
      </c>
      <c r="G4416" s="193">
        <v>112120503040</v>
      </c>
      <c r="H4416" s="189" t="s">
        <v>7251</v>
      </c>
      <c r="I4416" s="189" t="s">
        <v>3388</v>
      </c>
      <c r="J4416" s="189" t="s">
        <v>451</v>
      </c>
      <c r="L4416" s="140" t="s">
        <v>755</v>
      </c>
      <c r="M4416" s="139" t="s">
        <v>452</v>
      </c>
    </row>
    <row r="4417" spans="1:13">
      <c r="A4417" s="189" t="s">
        <v>1808</v>
      </c>
      <c r="B4417" s="189"/>
      <c r="C4417" s="189" t="s">
        <v>7252</v>
      </c>
      <c r="D4417" s="190">
        <v>45566</v>
      </c>
      <c r="E4417" s="191">
        <v>45646</v>
      </c>
      <c r="F4417" s="132">
        <v>302.02</v>
      </c>
      <c r="G4417" s="193">
        <v>112120503040</v>
      </c>
      <c r="H4417" s="189" t="s">
        <v>7253</v>
      </c>
      <c r="I4417" s="189" t="s">
        <v>3376</v>
      </c>
      <c r="J4417" s="189" t="s">
        <v>419</v>
      </c>
      <c r="L4417" s="140" t="s">
        <v>755</v>
      </c>
      <c r="M4417" s="139" t="s">
        <v>420</v>
      </c>
    </row>
    <row r="4418" spans="1:13">
      <c r="A4418" s="189" t="s">
        <v>1808</v>
      </c>
      <c r="B4418" s="189"/>
      <c r="C4418" s="189" t="s">
        <v>7254</v>
      </c>
      <c r="D4418" s="190">
        <v>45566</v>
      </c>
      <c r="E4418" s="191">
        <v>45646</v>
      </c>
      <c r="F4418" s="132">
        <v>302.02</v>
      </c>
      <c r="G4418" s="193">
        <v>112120503040</v>
      </c>
      <c r="H4418" s="189" t="s">
        <v>7255</v>
      </c>
      <c r="I4418" s="189" t="s">
        <v>3402</v>
      </c>
      <c r="J4418" s="189" t="s">
        <v>473</v>
      </c>
      <c r="L4418" s="140" t="s">
        <v>755</v>
      </c>
      <c r="M4418" s="139" t="s">
        <v>474</v>
      </c>
    </row>
    <row r="4419" spans="1:13">
      <c r="A4419" s="189" t="s">
        <v>1808</v>
      </c>
      <c r="B4419" s="189"/>
      <c r="C4419" s="189" t="s">
        <v>7256</v>
      </c>
      <c r="D4419" s="190">
        <v>45566</v>
      </c>
      <c r="E4419" s="191">
        <v>45646</v>
      </c>
      <c r="F4419" s="132">
        <v>1046.8699999999999</v>
      </c>
      <c r="G4419" s="193">
        <v>112120503040</v>
      </c>
      <c r="H4419" s="189" t="s">
        <v>7257</v>
      </c>
      <c r="I4419" s="189" t="s">
        <v>3404</v>
      </c>
      <c r="J4419" s="189" t="s">
        <v>477</v>
      </c>
      <c r="L4419" s="140" t="s">
        <v>755</v>
      </c>
      <c r="M4419" s="139" t="s">
        <v>478</v>
      </c>
    </row>
    <row r="4420" spans="1:13">
      <c r="A4420" s="189" t="s">
        <v>1808</v>
      </c>
      <c r="B4420" s="189"/>
      <c r="C4420" s="189" t="s">
        <v>7258</v>
      </c>
      <c r="D4420" s="190">
        <v>45566</v>
      </c>
      <c r="E4420" s="191">
        <v>45646</v>
      </c>
      <c r="F4420" s="132">
        <v>249.41</v>
      </c>
      <c r="G4420" s="193">
        <v>112120503040</v>
      </c>
      <c r="H4420" s="189" t="s">
        <v>7259</v>
      </c>
      <c r="I4420" s="189" t="s">
        <v>3406</v>
      </c>
      <c r="J4420" s="189" t="s">
        <v>479</v>
      </c>
      <c r="L4420" s="140" t="s">
        <v>755</v>
      </c>
      <c r="M4420" s="139" t="s">
        <v>480</v>
      </c>
    </row>
    <row r="4421" spans="1:13">
      <c r="A4421" s="189" t="s">
        <v>1808</v>
      </c>
      <c r="B4421" s="189"/>
      <c r="C4421" s="189" t="s">
        <v>7260</v>
      </c>
      <c r="D4421" s="190">
        <v>45536</v>
      </c>
      <c r="E4421" s="191">
        <v>45646</v>
      </c>
      <c r="F4421" s="132">
        <v>249.41</v>
      </c>
      <c r="G4421" s="193">
        <v>112120503040</v>
      </c>
      <c r="H4421" s="189" t="s">
        <v>7261</v>
      </c>
      <c r="I4421" s="189" t="s">
        <v>3394</v>
      </c>
      <c r="J4421" s="189" t="s">
        <v>461</v>
      </c>
      <c r="L4421" s="140" t="s">
        <v>755</v>
      </c>
      <c r="M4421" s="139" t="s">
        <v>462</v>
      </c>
    </row>
    <row r="4422" spans="1:13">
      <c r="A4422" s="189" t="s">
        <v>1808</v>
      </c>
      <c r="B4422" s="189"/>
      <c r="C4422" s="189" t="s">
        <v>7262</v>
      </c>
      <c r="D4422" s="190">
        <v>45536</v>
      </c>
      <c r="E4422" s="191">
        <v>45646</v>
      </c>
      <c r="F4422" s="132">
        <v>872.3</v>
      </c>
      <c r="G4422" s="193">
        <v>112120503040</v>
      </c>
      <c r="H4422" s="189" t="s">
        <v>7263</v>
      </c>
      <c r="I4422" s="189" t="s">
        <v>3370</v>
      </c>
      <c r="J4422" s="189" t="s">
        <v>393</v>
      </c>
      <c r="L4422" s="140" t="s">
        <v>755</v>
      </c>
      <c r="M4422" s="139" t="s">
        <v>394</v>
      </c>
    </row>
    <row r="4423" spans="1:13">
      <c r="A4423" s="189" t="s">
        <v>1808</v>
      </c>
      <c r="B4423" s="189"/>
      <c r="C4423" s="189" t="s">
        <v>7264</v>
      </c>
      <c r="D4423" s="190">
        <v>45566</v>
      </c>
      <c r="E4423" s="191">
        <v>45646</v>
      </c>
      <c r="F4423" s="132">
        <v>302.02</v>
      </c>
      <c r="G4423" s="193">
        <v>112120503040</v>
      </c>
      <c r="H4423" s="189" t="s">
        <v>7265</v>
      </c>
      <c r="I4423" s="189" t="s">
        <v>3374</v>
      </c>
      <c r="J4423" s="189" t="s">
        <v>411</v>
      </c>
      <c r="L4423" s="140" t="s">
        <v>755</v>
      </c>
      <c r="M4423" s="139" t="s">
        <v>412</v>
      </c>
    </row>
    <row r="4424" spans="1:13">
      <c r="A4424" s="189" t="s">
        <v>1808</v>
      </c>
      <c r="B4424" s="189"/>
      <c r="C4424" s="189" t="s">
        <v>7266</v>
      </c>
      <c r="D4424" s="190">
        <v>45566</v>
      </c>
      <c r="E4424" s="191">
        <v>45646</v>
      </c>
      <c r="F4424" s="132">
        <v>302.01</v>
      </c>
      <c r="G4424" s="193">
        <v>112120503040</v>
      </c>
      <c r="H4424" s="189" t="s">
        <v>7267</v>
      </c>
      <c r="I4424" s="189" t="s">
        <v>3364</v>
      </c>
      <c r="J4424" s="189" t="s">
        <v>381</v>
      </c>
      <c r="L4424" s="140" t="s">
        <v>755</v>
      </c>
      <c r="M4424" s="139" t="s">
        <v>382</v>
      </c>
    </row>
    <row r="4425" spans="1:13">
      <c r="A4425" s="189" t="s">
        <v>1808</v>
      </c>
      <c r="B4425" s="189"/>
      <c r="C4425" s="189" t="s">
        <v>7268</v>
      </c>
      <c r="D4425" s="190">
        <v>45566</v>
      </c>
      <c r="E4425" s="191">
        <v>45646</v>
      </c>
      <c r="F4425" s="132">
        <v>339.47</v>
      </c>
      <c r="G4425" s="193">
        <v>112120503040</v>
      </c>
      <c r="H4425" s="189" t="s">
        <v>7269</v>
      </c>
      <c r="I4425" s="189" t="s">
        <v>3360</v>
      </c>
      <c r="J4425" s="189" t="s">
        <v>363</v>
      </c>
      <c r="L4425" s="140" t="s">
        <v>755</v>
      </c>
      <c r="M4425" s="139" t="s">
        <v>364</v>
      </c>
    </row>
    <row r="4426" spans="1:13">
      <c r="A4426" s="189" t="s">
        <v>1808</v>
      </c>
      <c r="B4426" s="189"/>
      <c r="C4426" s="189" t="s">
        <v>7270</v>
      </c>
      <c r="D4426" s="190">
        <v>45566</v>
      </c>
      <c r="E4426" s="191">
        <v>45646</v>
      </c>
      <c r="F4426" s="132">
        <v>302.02</v>
      </c>
      <c r="G4426" s="193">
        <v>112120503040</v>
      </c>
      <c r="H4426" s="189" t="s">
        <v>7271</v>
      </c>
      <c r="I4426" s="189" t="s">
        <v>3362</v>
      </c>
      <c r="J4426" s="189" t="s">
        <v>367</v>
      </c>
      <c r="L4426" s="140" t="s">
        <v>755</v>
      </c>
      <c r="M4426" s="139" t="s">
        <v>368</v>
      </c>
    </row>
    <row r="4427" spans="1:13">
      <c r="A4427" s="189" t="s">
        <v>1808</v>
      </c>
      <c r="B4427" s="189"/>
      <c r="C4427" s="189" t="s">
        <v>7272</v>
      </c>
      <c r="D4427" s="190">
        <v>45566</v>
      </c>
      <c r="E4427" s="191">
        <v>45646</v>
      </c>
      <c r="F4427" s="132">
        <v>249.41</v>
      </c>
      <c r="G4427" s="193">
        <v>112120503040</v>
      </c>
      <c r="H4427" s="189" t="s">
        <v>7273</v>
      </c>
      <c r="I4427" s="189" t="s">
        <v>3390</v>
      </c>
      <c r="J4427" s="189" t="s">
        <v>455</v>
      </c>
      <c r="L4427" s="140" t="s">
        <v>755</v>
      </c>
      <c r="M4427" s="139" t="s">
        <v>456</v>
      </c>
    </row>
    <row r="4428" spans="1:13">
      <c r="A4428" s="189" t="s">
        <v>1808</v>
      </c>
      <c r="B4428" s="189"/>
      <c r="C4428" s="189" t="s">
        <v>7274</v>
      </c>
      <c r="D4428" s="190">
        <v>45566</v>
      </c>
      <c r="E4428" s="191">
        <v>45646</v>
      </c>
      <c r="F4428" s="132">
        <v>10695</v>
      </c>
      <c r="G4428" s="193">
        <v>112120501010</v>
      </c>
      <c r="H4428" s="189" t="s">
        <v>7275</v>
      </c>
      <c r="I4428" s="189" t="s">
        <v>2178</v>
      </c>
      <c r="J4428" s="189" t="s">
        <v>55</v>
      </c>
      <c r="L4428" s="140" t="s">
        <v>755</v>
      </c>
      <c r="M4428" s="139" t="s">
        <v>56</v>
      </c>
    </row>
    <row r="4429" spans="1:13">
      <c r="A4429" s="189" t="s">
        <v>1808</v>
      </c>
      <c r="B4429" s="189"/>
      <c r="C4429" s="189" t="s">
        <v>7276</v>
      </c>
      <c r="D4429" s="190">
        <v>45566</v>
      </c>
      <c r="E4429" s="191">
        <v>45646</v>
      </c>
      <c r="F4429" s="132">
        <v>-10695</v>
      </c>
      <c r="G4429" s="193">
        <v>112120501010</v>
      </c>
      <c r="H4429" s="189" t="s">
        <v>7275</v>
      </c>
      <c r="I4429" s="189" t="s">
        <v>2178</v>
      </c>
      <c r="J4429" s="189" t="s">
        <v>55</v>
      </c>
      <c r="L4429" s="140" t="s">
        <v>755</v>
      </c>
      <c r="M4429" s="139" t="s">
        <v>56</v>
      </c>
    </row>
    <row r="4430" spans="1:13">
      <c r="A4430" s="189" t="s">
        <v>1808</v>
      </c>
      <c r="B4430" s="189"/>
      <c r="C4430" s="189" t="s">
        <v>7277</v>
      </c>
      <c r="D4430" s="190">
        <v>45566</v>
      </c>
      <c r="E4430" s="191">
        <v>45646</v>
      </c>
      <c r="F4430" s="132">
        <v>10695</v>
      </c>
      <c r="G4430" s="193">
        <v>112120501010</v>
      </c>
      <c r="H4430" s="189" t="s">
        <v>7275</v>
      </c>
      <c r="I4430" s="189" t="s">
        <v>2178</v>
      </c>
      <c r="J4430" s="189" t="s">
        <v>55</v>
      </c>
      <c r="L4430" s="140" t="s">
        <v>755</v>
      </c>
      <c r="M4430" s="139" t="s">
        <v>56</v>
      </c>
    </row>
    <row r="4431" spans="1:13">
      <c r="A4431" s="189" t="s">
        <v>1808</v>
      </c>
      <c r="B4431" s="189"/>
      <c r="C4431" s="189" t="s">
        <v>7278</v>
      </c>
      <c r="D4431" s="190">
        <v>45536</v>
      </c>
      <c r="E4431" s="191">
        <v>45646</v>
      </c>
      <c r="F4431" s="132">
        <v>3164.75</v>
      </c>
      <c r="G4431" s="193">
        <v>112120611020</v>
      </c>
      <c r="H4431" s="189" t="s">
        <v>7279</v>
      </c>
      <c r="I4431" s="189" t="s">
        <v>1910</v>
      </c>
      <c r="J4431" s="189" t="s">
        <v>24</v>
      </c>
      <c r="L4431" s="140" t="s">
        <v>755</v>
      </c>
      <c r="M4431" s="139" t="s">
        <v>25</v>
      </c>
    </row>
    <row r="4432" spans="1:13">
      <c r="A4432" s="189" t="s">
        <v>2182</v>
      </c>
      <c r="B4432" s="189"/>
      <c r="C4432" s="189" t="s">
        <v>7280</v>
      </c>
      <c r="D4432" s="190">
        <v>45566</v>
      </c>
      <c r="E4432" s="191">
        <v>45646</v>
      </c>
      <c r="F4432" s="132">
        <v>7188.2</v>
      </c>
      <c r="G4432" s="193">
        <v>112120601060</v>
      </c>
      <c r="H4432" s="189" t="s">
        <v>2072</v>
      </c>
      <c r="I4432" s="189" t="s">
        <v>2051</v>
      </c>
      <c r="J4432" s="189" t="s">
        <v>24</v>
      </c>
      <c r="L4432" s="140" t="s">
        <v>755</v>
      </c>
      <c r="M4432" s="139" t="s">
        <v>25</v>
      </c>
    </row>
    <row r="4433" spans="1:13">
      <c r="A4433" s="189" t="s">
        <v>2110</v>
      </c>
      <c r="B4433" s="189"/>
      <c r="C4433" s="189" t="s">
        <v>7281</v>
      </c>
      <c r="D4433" s="190">
        <v>45566</v>
      </c>
      <c r="E4433" s="191">
        <v>45646</v>
      </c>
      <c r="F4433" s="132">
        <v>31273.33</v>
      </c>
      <c r="G4433" s="193">
        <v>112120501010</v>
      </c>
      <c r="H4433" s="189" t="s">
        <v>2111</v>
      </c>
      <c r="I4433" s="189" t="s">
        <v>2057</v>
      </c>
      <c r="J4433" s="189" t="s">
        <v>55</v>
      </c>
      <c r="L4433" s="140" t="s">
        <v>755</v>
      </c>
      <c r="M4433" s="139" t="s">
        <v>56</v>
      </c>
    </row>
    <row r="4434" spans="1:13">
      <c r="A4434" s="189" t="s">
        <v>7282</v>
      </c>
      <c r="B4434" s="189"/>
      <c r="C4434" s="189" t="s">
        <v>7283</v>
      </c>
      <c r="D4434" s="190">
        <v>45566</v>
      </c>
      <c r="E4434" s="191">
        <v>45646</v>
      </c>
      <c r="F4434" s="132">
        <v>1.56</v>
      </c>
      <c r="G4434" s="193">
        <v>112120612090</v>
      </c>
      <c r="H4434" s="189" t="s">
        <v>2048</v>
      </c>
      <c r="I4434" s="189" t="s">
        <v>7284</v>
      </c>
      <c r="J4434" s="189" t="s">
        <v>269</v>
      </c>
      <c r="L4434" s="140" t="s">
        <v>755</v>
      </c>
      <c r="M4434" s="139" t="s">
        <v>270</v>
      </c>
    </row>
    <row r="4435" spans="1:13">
      <c r="A4435" s="189" t="s">
        <v>7282</v>
      </c>
      <c r="B4435" s="189"/>
      <c r="C4435" s="189" t="s">
        <v>7283</v>
      </c>
      <c r="D4435" s="190">
        <v>45566</v>
      </c>
      <c r="E4435" s="191">
        <v>45646</v>
      </c>
      <c r="F4435" s="132">
        <v>6.86</v>
      </c>
      <c r="G4435" s="193">
        <v>112120612090</v>
      </c>
      <c r="H4435" s="189" t="s">
        <v>2048</v>
      </c>
      <c r="I4435" s="189" t="s">
        <v>7285</v>
      </c>
      <c r="J4435" s="189" t="s">
        <v>213</v>
      </c>
      <c r="L4435" s="140" t="s">
        <v>755</v>
      </c>
      <c r="M4435" s="139" t="s">
        <v>214</v>
      </c>
    </row>
    <row r="4436" spans="1:13">
      <c r="A4436" s="189" t="s">
        <v>7282</v>
      </c>
      <c r="B4436" s="189"/>
      <c r="C4436" s="189" t="s">
        <v>7283</v>
      </c>
      <c r="D4436" s="190">
        <v>45566</v>
      </c>
      <c r="E4436" s="191">
        <v>45646</v>
      </c>
      <c r="F4436" s="132">
        <v>1.21</v>
      </c>
      <c r="G4436" s="193">
        <v>112120612090</v>
      </c>
      <c r="H4436" s="189" t="s">
        <v>2048</v>
      </c>
      <c r="I4436" s="189" t="s">
        <v>7286</v>
      </c>
      <c r="J4436" s="189" t="s">
        <v>453</v>
      </c>
      <c r="L4436" s="140" t="s">
        <v>755</v>
      </c>
      <c r="M4436" s="139" t="s">
        <v>454</v>
      </c>
    </row>
    <row r="4437" spans="1:13">
      <c r="A4437" s="189" t="s">
        <v>7282</v>
      </c>
      <c r="B4437" s="189"/>
      <c r="C4437" s="189" t="s">
        <v>7283</v>
      </c>
      <c r="D4437" s="190">
        <v>45566</v>
      </c>
      <c r="E4437" s="191">
        <v>45646</v>
      </c>
      <c r="F4437" s="132">
        <v>0.25</v>
      </c>
      <c r="G4437" s="193">
        <v>112120612090</v>
      </c>
      <c r="H4437" s="189" t="s">
        <v>2048</v>
      </c>
      <c r="I4437" s="189" t="s">
        <v>7287</v>
      </c>
      <c r="J4437" s="189" t="s">
        <v>321</v>
      </c>
      <c r="L4437" s="140" t="s">
        <v>755</v>
      </c>
      <c r="M4437" s="139" t="s">
        <v>322</v>
      </c>
    </row>
    <row r="4438" spans="1:13">
      <c r="A4438" s="189" t="s">
        <v>7282</v>
      </c>
      <c r="B4438" s="189"/>
      <c r="C4438" s="189" t="s">
        <v>7283</v>
      </c>
      <c r="D4438" s="190">
        <v>45566</v>
      </c>
      <c r="E4438" s="191">
        <v>45646</v>
      </c>
      <c r="F4438" s="132">
        <v>26.79</v>
      </c>
      <c r="G4438" s="193">
        <v>112120612090</v>
      </c>
      <c r="H4438" s="189" t="s">
        <v>2048</v>
      </c>
      <c r="I4438" s="189" t="s">
        <v>7288</v>
      </c>
      <c r="J4438" s="189" t="s">
        <v>251</v>
      </c>
      <c r="L4438" s="140" t="s">
        <v>755</v>
      </c>
      <c r="M4438" s="139" t="s">
        <v>252</v>
      </c>
    </row>
    <row r="4439" spans="1:13">
      <c r="A4439" s="189" t="s">
        <v>7282</v>
      </c>
      <c r="B4439" s="189"/>
      <c r="C4439" s="189" t="s">
        <v>7283</v>
      </c>
      <c r="D4439" s="190">
        <v>45566</v>
      </c>
      <c r="E4439" s="191">
        <v>45646</v>
      </c>
      <c r="F4439" s="132">
        <v>6.91</v>
      </c>
      <c r="G4439" s="193">
        <v>112120612090</v>
      </c>
      <c r="H4439" s="189" t="s">
        <v>2048</v>
      </c>
      <c r="I4439" s="189" t="s">
        <v>7289</v>
      </c>
      <c r="J4439" s="189" t="s">
        <v>205</v>
      </c>
      <c r="L4439" s="140" t="s">
        <v>755</v>
      </c>
      <c r="M4439" s="139" t="s">
        <v>206</v>
      </c>
    </row>
    <row r="4440" spans="1:13">
      <c r="A4440" s="189" t="s">
        <v>7282</v>
      </c>
      <c r="B4440" s="189"/>
      <c r="C4440" s="189" t="s">
        <v>7283</v>
      </c>
      <c r="D4440" s="190">
        <v>45566</v>
      </c>
      <c r="E4440" s="191">
        <v>45646</v>
      </c>
      <c r="F4440" s="132">
        <v>20.2</v>
      </c>
      <c r="G4440" s="193">
        <v>112120612090</v>
      </c>
      <c r="H4440" s="189" t="s">
        <v>2048</v>
      </c>
      <c r="I4440" s="189" t="s">
        <v>7290</v>
      </c>
      <c r="J4440" s="189" t="s">
        <v>215</v>
      </c>
      <c r="L4440" s="140" t="s">
        <v>755</v>
      </c>
      <c r="M4440" s="139" t="s">
        <v>216</v>
      </c>
    </row>
    <row r="4441" spans="1:13">
      <c r="A4441" s="189" t="s">
        <v>7282</v>
      </c>
      <c r="B4441" s="189"/>
      <c r="C4441" s="189" t="s">
        <v>7283</v>
      </c>
      <c r="D4441" s="190">
        <v>45566</v>
      </c>
      <c r="E4441" s="191">
        <v>45646</v>
      </c>
      <c r="F4441" s="132">
        <v>0.04</v>
      </c>
      <c r="G4441" s="193">
        <v>112120612090</v>
      </c>
      <c r="H4441" s="189" t="s">
        <v>2048</v>
      </c>
      <c r="I4441" s="189" t="s">
        <v>7291</v>
      </c>
      <c r="J4441" s="189" t="s">
        <v>271</v>
      </c>
      <c r="L4441" s="140" t="s">
        <v>755</v>
      </c>
      <c r="M4441" s="139" t="s">
        <v>272</v>
      </c>
    </row>
    <row r="4442" spans="1:13">
      <c r="A4442" s="189" t="s">
        <v>7282</v>
      </c>
      <c r="B4442" s="189"/>
      <c r="C4442" s="189" t="s">
        <v>7283</v>
      </c>
      <c r="D4442" s="190">
        <v>45566</v>
      </c>
      <c r="E4442" s="191">
        <v>45646</v>
      </c>
      <c r="F4442" s="132">
        <v>16.87</v>
      </c>
      <c r="G4442" s="193">
        <v>112120612090</v>
      </c>
      <c r="H4442" s="189" t="s">
        <v>2048</v>
      </c>
      <c r="I4442" s="189" t="s">
        <v>7292</v>
      </c>
      <c r="J4442" s="189" t="s">
        <v>275</v>
      </c>
      <c r="L4442" s="140" t="s">
        <v>755</v>
      </c>
      <c r="M4442" s="139" t="s">
        <v>276</v>
      </c>
    </row>
    <row r="4443" spans="1:13">
      <c r="A4443" s="189" t="s">
        <v>7282</v>
      </c>
      <c r="B4443" s="189"/>
      <c r="C4443" s="189" t="s">
        <v>7283</v>
      </c>
      <c r="D4443" s="190">
        <v>45566</v>
      </c>
      <c r="E4443" s="191">
        <v>45646</v>
      </c>
      <c r="F4443" s="132">
        <v>5.6</v>
      </c>
      <c r="G4443" s="193">
        <v>112120612090</v>
      </c>
      <c r="H4443" s="189" t="s">
        <v>2048</v>
      </c>
      <c r="I4443" s="189" t="s">
        <v>7293</v>
      </c>
      <c r="J4443" s="189" t="s">
        <v>281</v>
      </c>
      <c r="L4443" s="140" t="s">
        <v>755</v>
      </c>
      <c r="M4443" s="139" t="s">
        <v>282</v>
      </c>
    </row>
    <row r="4444" spans="1:13">
      <c r="A4444" s="189" t="s">
        <v>7282</v>
      </c>
      <c r="B4444" s="189"/>
      <c r="C4444" s="189" t="s">
        <v>7283</v>
      </c>
      <c r="D4444" s="190">
        <v>45566</v>
      </c>
      <c r="E4444" s="191">
        <v>45646</v>
      </c>
      <c r="F4444" s="132">
        <v>2.4900000000000002</v>
      </c>
      <c r="G4444" s="193">
        <v>112120612090</v>
      </c>
      <c r="H4444" s="189" t="s">
        <v>2048</v>
      </c>
      <c r="I4444" s="189" t="s">
        <v>7294</v>
      </c>
      <c r="J4444" s="189" t="s">
        <v>363</v>
      </c>
      <c r="L4444" s="140" t="s">
        <v>755</v>
      </c>
      <c r="M4444" s="139" t="s">
        <v>364</v>
      </c>
    </row>
    <row r="4445" spans="1:13">
      <c r="A4445" s="189" t="s">
        <v>7282</v>
      </c>
      <c r="B4445" s="189"/>
      <c r="C4445" s="189" t="s">
        <v>7283</v>
      </c>
      <c r="D4445" s="190">
        <v>45566</v>
      </c>
      <c r="E4445" s="191">
        <v>45646</v>
      </c>
      <c r="F4445" s="132">
        <v>0.71</v>
      </c>
      <c r="G4445" s="193">
        <v>112120612090</v>
      </c>
      <c r="H4445" s="189" t="s">
        <v>2048</v>
      </c>
      <c r="I4445" s="189" t="s">
        <v>7295</v>
      </c>
      <c r="J4445" s="189" t="s">
        <v>481</v>
      </c>
      <c r="L4445" s="140" t="s">
        <v>755</v>
      </c>
      <c r="M4445" s="139" t="s">
        <v>482</v>
      </c>
    </row>
    <row r="4446" spans="1:13">
      <c r="A4446" s="189" t="s">
        <v>7282</v>
      </c>
      <c r="B4446" s="189"/>
      <c r="C4446" s="189" t="s">
        <v>7283</v>
      </c>
      <c r="D4446" s="190">
        <v>45566</v>
      </c>
      <c r="E4446" s="191">
        <v>45646</v>
      </c>
      <c r="F4446" s="132">
        <v>6.25</v>
      </c>
      <c r="G4446" s="193">
        <v>112120612090</v>
      </c>
      <c r="H4446" s="189" t="s">
        <v>2048</v>
      </c>
      <c r="I4446" s="189" t="s">
        <v>7296</v>
      </c>
      <c r="J4446" s="189" t="s">
        <v>379</v>
      </c>
      <c r="L4446" s="140" t="s">
        <v>755</v>
      </c>
      <c r="M4446" s="139" t="s">
        <v>380</v>
      </c>
    </row>
    <row r="4447" spans="1:13">
      <c r="A4447" s="189" t="s">
        <v>7282</v>
      </c>
      <c r="B4447" s="189"/>
      <c r="C4447" s="189" t="s">
        <v>7283</v>
      </c>
      <c r="D4447" s="190">
        <v>45566</v>
      </c>
      <c r="E4447" s="191">
        <v>45646</v>
      </c>
      <c r="F4447" s="132">
        <v>2.76</v>
      </c>
      <c r="G4447" s="193">
        <v>112120612090</v>
      </c>
      <c r="H4447" s="189" t="s">
        <v>2048</v>
      </c>
      <c r="I4447" s="189" t="s">
        <v>7297</v>
      </c>
      <c r="J4447" s="189" t="s">
        <v>445</v>
      </c>
      <c r="L4447" s="140" t="s">
        <v>755</v>
      </c>
      <c r="M4447" s="139" t="s">
        <v>446</v>
      </c>
    </row>
    <row r="4448" spans="1:13">
      <c r="A4448" s="189" t="s">
        <v>7282</v>
      </c>
      <c r="B4448" s="189"/>
      <c r="C4448" s="189" t="s">
        <v>7283</v>
      </c>
      <c r="D4448" s="190">
        <v>45566</v>
      </c>
      <c r="E4448" s="191">
        <v>45646</v>
      </c>
      <c r="F4448" s="132">
        <v>32.81</v>
      </c>
      <c r="G4448" s="193">
        <v>112120612090</v>
      </c>
      <c r="H4448" s="189" t="s">
        <v>2048</v>
      </c>
      <c r="I4448" s="189" t="s">
        <v>7298</v>
      </c>
      <c r="J4448" s="189" t="s">
        <v>473</v>
      </c>
      <c r="L4448" s="140" t="s">
        <v>755</v>
      </c>
      <c r="M4448" s="139" t="s">
        <v>474</v>
      </c>
    </row>
    <row r="4449" spans="1:13">
      <c r="A4449" s="189" t="s">
        <v>7282</v>
      </c>
      <c r="B4449" s="189"/>
      <c r="C4449" s="189" t="s">
        <v>7283</v>
      </c>
      <c r="D4449" s="190">
        <v>45566</v>
      </c>
      <c r="E4449" s="191">
        <v>45646</v>
      </c>
      <c r="F4449" s="132">
        <v>1.06</v>
      </c>
      <c r="G4449" s="193">
        <v>112120612090</v>
      </c>
      <c r="H4449" s="189" t="s">
        <v>2048</v>
      </c>
      <c r="I4449" s="189" t="s">
        <v>7299</v>
      </c>
      <c r="J4449" s="189" t="s">
        <v>85</v>
      </c>
      <c r="L4449" s="140" t="s">
        <v>755</v>
      </c>
      <c r="M4449" s="139" t="s">
        <v>86</v>
      </c>
    </row>
    <row r="4450" spans="1:13">
      <c r="A4450" s="189" t="s">
        <v>7282</v>
      </c>
      <c r="B4450" s="189"/>
      <c r="C4450" s="189" t="s">
        <v>7283</v>
      </c>
      <c r="D4450" s="190">
        <v>45566</v>
      </c>
      <c r="E4450" s="191">
        <v>45646</v>
      </c>
      <c r="F4450" s="132">
        <v>0.57999999999999996</v>
      </c>
      <c r="G4450" s="193">
        <v>112120612090</v>
      </c>
      <c r="H4450" s="189" t="s">
        <v>2048</v>
      </c>
      <c r="I4450" s="189" t="s">
        <v>7300</v>
      </c>
      <c r="J4450" s="189" t="s">
        <v>133</v>
      </c>
      <c r="L4450" s="140" t="s">
        <v>755</v>
      </c>
      <c r="M4450" s="139" t="s">
        <v>134</v>
      </c>
    </row>
    <row r="4451" spans="1:13">
      <c r="A4451" s="189" t="s">
        <v>7282</v>
      </c>
      <c r="B4451" s="189"/>
      <c r="C4451" s="189" t="s">
        <v>7283</v>
      </c>
      <c r="D4451" s="190">
        <v>45566</v>
      </c>
      <c r="E4451" s="191">
        <v>45646</v>
      </c>
      <c r="F4451" s="132">
        <v>0.05</v>
      </c>
      <c r="G4451" s="193">
        <v>112120612090</v>
      </c>
      <c r="H4451" s="189" t="s">
        <v>2048</v>
      </c>
      <c r="I4451" s="189" t="s">
        <v>7301</v>
      </c>
      <c r="J4451" s="189" t="s">
        <v>12</v>
      </c>
      <c r="L4451" s="140" t="s">
        <v>755</v>
      </c>
      <c r="M4451" s="139" t="s">
        <v>13</v>
      </c>
    </row>
    <row r="4452" spans="1:13">
      <c r="A4452" s="189" t="s">
        <v>7282</v>
      </c>
      <c r="B4452" s="189"/>
      <c r="C4452" s="189" t="s">
        <v>7283</v>
      </c>
      <c r="D4452" s="190">
        <v>45566</v>
      </c>
      <c r="E4452" s="191">
        <v>45646</v>
      </c>
      <c r="F4452" s="132">
        <v>52.62</v>
      </c>
      <c r="G4452" s="193">
        <v>112120612090</v>
      </c>
      <c r="H4452" s="189" t="s">
        <v>2048</v>
      </c>
      <c r="I4452" s="189" t="s">
        <v>7302</v>
      </c>
      <c r="J4452" s="189" t="s">
        <v>71</v>
      </c>
      <c r="L4452" s="140" t="s">
        <v>755</v>
      </c>
      <c r="M4452" s="139" t="s">
        <v>72</v>
      </c>
    </row>
    <row r="4453" spans="1:13">
      <c r="A4453" s="189" t="s">
        <v>7282</v>
      </c>
      <c r="B4453" s="189"/>
      <c r="C4453" s="189" t="s">
        <v>7283</v>
      </c>
      <c r="D4453" s="190">
        <v>45566</v>
      </c>
      <c r="E4453" s="191">
        <v>45646</v>
      </c>
      <c r="F4453" s="132">
        <v>43.01</v>
      </c>
      <c r="G4453" s="193">
        <v>112120612090</v>
      </c>
      <c r="H4453" s="189" t="s">
        <v>2048</v>
      </c>
      <c r="I4453" s="189" t="s">
        <v>7303</v>
      </c>
      <c r="J4453" s="189" t="s">
        <v>139</v>
      </c>
      <c r="L4453" s="140" t="s">
        <v>755</v>
      </c>
      <c r="M4453" s="139" t="s">
        <v>140</v>
      </c>
    </row>
    <row r="4454" spans="1:13">
      <c r="A4454" s="189" t="s">
        <v>7282</v>
      </c>
      <c r="B4454" s="189"/>
      <c r="C4454" s="189" t="s">
        <v>7283</v>
      </c>
      <c r="D4454" s="190">
        <v>45566</v>
      </c>
      <c r="E4454" s="191">
        <v>45646</v>
      </c>
      <c r="F4454" s="132">
        <v>22.94</v>
      </c>
      <c r="G4454" s="193">
        <v>112120612090</v>
      </c>
      <c r="H4454" s="189" t="s">
        <v>2048</v>
      </c>
      <c r="I4454" s="189" t="s">
        <v>7304</v>
      </c>
      <c r="J4454" s="189" t="s">
        <v>135</v>
      </c>
      <c r="L4454" s="140" t="s">
        <v>755</v>
      </c>
      <c r="M4454" s="139" t="s">
        <v>136</v>
      </c>
    </row>
    <row r="4455" spans="1:13">
      <c r="A4455" s="189" t="s">
        <v>7282</v>
      </c>
      <c r="B4455" s="189"/>
      <c r="C4455" s="189" t="s">
        <v>7283</v>
      </c>
      <c r="D4455" s="190">
        <v>45566</v>
      </c>
      <c r="E4455" s="191">
        <v>45646</v>
      </c>
      <c r="F4455" s="132">
        <v>14.72</v>
      </c>
      <c r="G4455" s="193">
        <v>112120612090</v>
      </c>
      <c r="H4455" s="189" t="s">
        <v>2048</v>
      </c>
      <c r="I4455" s="189" t="s">
        <v>7305</v>
      </c>
      <c r="J4455" s="189" t="s">
        <v>153</v>
      </c>
      <c r="L4455" s="140" t="s">
        <v>755</v>
      </c>
      <c r="M4455" s="139" t="s">
        <v>154</v>
      </c>
    </row>
    <row r="4456" spans="1:13">
      <c r="A4456" s="189" t="s">
        <v>7282</v>
      </c>
      <c r="B4456" s="189"/>
      <c r="C4456" s="189" t="s">
        <v>7283</v>
      </c>
      <c r="D4456" s="190">
        <v>45566</v>
      </c>
      <c r="E4456" s="191">
        <v>45646</v>
      </c>
      <c r="F4456" s="132">
        <v>17.63</v>
      </c>
      <c r="G4456" s="193">
        <v>112120612090</v>
      </c>
      <c r="H4456" s="189" t="s">
        <v>2048</v>
      </c>
      <c r="I4456" s="189" t="s">
        <v>7306</v>
      </c>
      <c r="J4456" s="189" t="s">
        <v>147</v>
      </c>
      <c r="L4456" s="140" t="s">
        <v>755</v>
      </c>
      <c r="M4456" s="139" t="s">
        <v>148</v>
      </c>
    </row>
    <row r="4457" spans="1:13">
      <c r="A4457" s="189" t="s">
        <v>7282</v>
      </c>
      <c r="B4457" s="189"/>
      <c r="C4457" s="189" t="s">
        <v>7283</v>
      </c>
      <c r="D4457" s="190">
        <v>45566</v>
      </c>
      <c r="E4457" s="191">
        <v>45646</v>
      </c>
      <c r="F4457" s="132">
        <v>0.71</v>
      </c>
      <c r="G4457" s="193">
        <v>112120612090</v>
      </c>
      <c r="H4457" s="189" t="s">
        <v>2048</v>
      </c>
      <c r="I4457" s="189" t="s">
        <v>7307</v>
      </c>
      <c r="J4457" s="189" t="s">
        <v>145</v>
      </c>
      <c r="L4457" s="140" t="s">
        <v>755</v>
      </c>
      <c r="M4457" s="139" t="s">
        <v>146</v>
      </c>
    </row>
    <row r="4458" spans="1:13">
      <c r="A4458" s="189" t="s">
        <v>7282</v>
      </c>
      <c r="B4458" s="189"/>
      <c r="C4458" s="189" t="s">
        <v>7283</v>
      </c>
      <c r="D4458" s="190">
        <v>45566</v>
      </c>
      <c r="E4458" s="191">
        <v>45646</v>
      </c>
      <c r="F4458" s="132">
        <v>21.65</v>
      </c>
      <c r="G4458" s="193">
        <v>112120612090</v>
      </c>
      <c r="H4458" s="189" t="s">
        <v>2048</v>
      </c>
      <c r="I4458" s="189" t="s">
        <v>7308</v>
      </c>
      <c r="J4458" s="189" t="s">
        <v>335</v>
      </c>
      <c r="L4458" s="140" t="s">
        <v>755</v>
      </c>
      <c r="M4458" s="139" t="s">
        <v>336</v>
      </c>
    </row>
    <row r="4459" spans="1:13">
      <c r="A4459" s="189" t="s">
        <v>7282</v>
      </c>
      <c r="B4459" s="189"/>
      <c r="C4459" s="189" t="s">
        <v>7283</v>
      </c>
      <c r="D4459" s="190">
        <v>45566</v>
      </c>
      <c r="E4459" s="191">
        <v>45646</v>
      </c>
      <c r="F4459" s="132">
        <v>30.08</v>
      </c>
      <c r="G4459" s="193">
        <v>112120612090</v>
      </c>
      <c r="H4459" s="189" t="s">
        <v>2048</v>
      </c>
      <c r="I4459" s="189" t="s">
        <v>7309</v>
      </c>
      <c r="J4459" s="189" t="s">
        <v>339</v>
      </c>
      <c r="L4459" s="140" t="s">
        <v>755</v>
      </c>
      <c r="M4459" s="139" t="s">
        <v>340</v>
      </c>
    </row>
    <row r="4460" spans="1:13">
      <c r="A4460" s="189" t="s">
        <v>7282</v>
      </c>
      <c r="B4460" s="189"/>
      <c r="C4460" s="189" t="s">
        <v>7283</v>
      </c>
      <c r="D4460" s="190">
        <v>45566</v>
      </c>
      <c r="E4460" s="191">
        <v>45646</v>
      </c>
      <c r="F4460" s="132">
        <v>1.42</v>
      </c>
      <c r="G4460" s="193">
        <v>112120612090</v>
      </c>
      <c r="H4460" s="189" t="s">
        <v>2048</v>
      </c>
      <c r="I4460" s="189" t="s">
        <v>7310</v>
      </c>
      <c r="J4460" s="189" t="s">
        <v>345</v>
      </c>
      <c r="L4460" s="140" t="s">
        <v>755</v>
      </c>
      <c r="M4460" s="139" t="s">
        <v>346</v>
      </c>
    </row>
    <row r="4461" spans="1:13">
      <c r="A4461" s="189" t="s">
        <v>7282</v>
      </c>
      <c r="B4461" s="189"/>
      <c r="C4461" s="189" t="s">
        <v>7283</v>
      </c>
      <c r="D4461" s="190">
        <v>45566</v>
      </c>
      <c r="E4461" s="191">
        <v>45646</v>
      </c>
      <c r="F4461" s="132">
        <v>3.52</v>
      </c>
      <c r="G4461" s="193">
        <v>112120612090</v>
      </c>
      <c r="H4461" s="189" t="s">
        <v>2048</v>
      </c>
      <c r="I4461" s="189" t="s">
        <v>7311</v>
      </c>
      <c r="J4461" s="189" t="s">
        <v>185</v>
      </c>
      <c r="L4461" s="140" t="s">
        <v>755</v>
      </c>
      <c r="M4461" s="139" t="s">
        <v>186</v>
      </c>
    </row>
    <row r="4462" spans="1:13">
      <c r="A4462" s="189" t="s">
        <v>7282</v>
      </c>
      <c r="B4462" s="189"/>
      <c r="C4462" s="189" t="s">
        <v>7283</v>
      </c>
      <c r="D4462" s="190">
        <v>45566</v>
      </c>
      <c r="E4462" s="191">
        <v>45646</v>
      </c>
      <c r="F4462" s="132">
        <v>7.0000000000000007E-2</v>
      </c>
      <c r="G4462" s="193">
        <v>112120612090</v>
      </c>
      <c r="H4462" s="189" t="s">
        <v>2048</v>
      </c>
      <c r="I4462" s="189" t="s">
        <v>7312</v>
      </c>
      <c r="J4462" s="189" t="s">
        <v>501</v>
      </c>
      <c r="L4462" s="140" t="s">
        <v>755</v>
      </c>
      <c r="M4462" s="139" t="s">
        <v>502</v>
      </c>
    </row>
    <row r="4463" spans="1:13">
      <c r="A4463" s="189" t="s">
        <v>7282</v>
      </c>
      <c r="B4463" s="189"/>
      <c r="C4463" s="189" t="s">
        <v>7283</v>
      </c>
      <c r="D4463" s="190">
        <v>45566</v>
      </c>
      <c r="E4463" s="191">
        <v>45646</v>
      </c>
      <c r="F4463" s="132">
        <v>3.81</v>
      </c>
      <c r="G4463" s="193">
        <v>112120612090</v>
      </c>
      <c r="H4463" s="189" t="s">
        <v>2048</v>
      </c>
      <c r="I4463" s="189" t="s">
        <v>7313</v>
      </c>
      <c r="J4463" s="189" t="s">
        <v>503</v>
      </c>
      <c r="L4463" s="140" t="s">
        <v>755</v>
      </c>
      <c r="M4463" s="139" t="s">
        <v>504</v>
      </c>
    </row>
    <row r="4464" spans="1:13">
      <c r="A4464" s="189" t="s">
        <v>7282</v>
      </c>
      <c r="B4464" s="189"/>
      <c r="C4464" s="189" t="s">
        <v>7283</v>
      </c>
      <c r="D4464" s="190">
        <v>45566</v>
      </c>
      <c r="E4464" s="191">
        <v>45646</v>
      </c>
      <c r="F4464" s="132">
        <v>1.27</v>
      </c>
      <c r="G4464" s="193">
        <v>112120612090</v>
      </c>
      <c r="H4464" s="189" t="s">
        <v>2048</v>
      </c>
      <c r="I4464" s="189" t="s">
        <v>7314</v>
      </c>
      <c r="J4464" s="189" t="s">
        <v>779</v>
      </c>
      <c r="L4464" s="140" t="s">
        <v>755</v>
      </c>
      <c r="M4464" s="139" t="s">
        <v>778</v>
      </c>
    </row>
    <row r="4465" spans="1:13">
      <c r="A4465" s="189" t="s">
        <v>7282</v>
      </c>
      <c r="B4465" s="189"/>
      <c r="C4465" s="189" t="s">
        <v>7283</v>
      </c>
      <c r="D4465" s="190">
        <v>45566</v>
      </c>
      <c r="E4465" s="191">
        <v>45646</v>
      </c>
      <c r="F4465" s="132">
        <v>14.17</v>
      </c>
      <c r="G4465" s="193">
        <v>112120612090</v>
      </c>
      <c r="H4465" s="189" t="s">
        <v>2048</v>
      </c>
      <c r="I4465" s="189" t="s">
        <v>7315</v>
      </c>
      <c r="J4465" s="189" t="s">
        <v>175</v>
      </c>
      <c r="L4465" s="140" t="s">
        <v>755</v>
      </c>
      <c r="M4465" s="139" t="s">
        <v>176</v>
      </c>
    </row>
    <row r="4466" spans="1:13">
      <c r="A4466" s="189" t="s">
        <v>7282</v>
      </c>
      <c r="B4466" s="189"/>
      <c r="C4466" s="189" t="s">
        <v>7283</v>
      </c>
      <c r="D4466" s="190">
        <v>45566</v>
      </c>
      <c r="E4466" s="191">
        <v>45646</v>
      </c>
      <c r="F4466" s="132">
        <v>0.02</v>
      </c>
      <c r="G4466" s="193">
        <v>112120612090</v>
      </c>
      <c r="H4466" s="189" t="s">
        <v>2048</v>
      </c>
      <c r="I4466" s="189" t="s">
        <v>7316</v>
      </c>
      <c r="J4466" s="189" t="s">
        <v>496</v>
      </c>
      <c r="L4466" s="140" t="s">
        <v>755</v>
      </c>
      <c r="M4466" s="139" t="s">
        <v>497</v>
      </c>
    </row>
    <row r="4467" spans="1:13">
      <c r="A4467" s="189" t="s">
        <v>7282</v>
      </c>
      <c r="B4467" s="189"/>
      <c r="C4467" s="189" t="s">
        <v>7283</v>
      </c>
      <c r="D4467" s="190">
        <v>45566</v>
      </c>
      <c r="E4467" s="191">
        <v>45646</v>
      </c>
      <c r="F4467" s="132">
        <v>33.99</v>
      </c>
      <c r="G4467" s="193">
        <v>112120612090</v>
      </c>
      <c r="H4467" s="189" t="s">
        <v>2048</v>
      </c>
      <c r="I4467" s="189" t="s">
        <v>7317</v>
      </c>
      <c r="J4467" s="189" t="s">
        <v>38</v>
      </c>
      <c r="L4467" s="140" t="s">
        <v>755</v>
      </c>
      <c r="M4467" s="139" t="s">
        <v>39</v>
      </c>
    </row>
    <row r="4468" spans="1:13">
      <c r="A4468" s="189" t="s">
        <v>7282</v>
      </c>
      <c r="B4468" s="189"/>
      <c r="C4468" s="189" t="s">
        <v>7283</v>
      </c>
      <c r="D4468" s="190">
        <v>45566</v>
      </c>
      <c r="E4468" s="191">
        <v>45646</v>
      </c>
      <c r="F4468" s="132">
        <v>8.98</v>
      </c>
      <c r="G4468" s="193">
        <v>112120612090</v>
      </c>
      <c r="H4468" s="189" t="s">
        <v>2048</v>
      </c>
      <c r="I4468" s="189" t="s">
        <v>7318</v>
      </c>
      <c r="J4468" s="189" t="s">
        <v>163</v>
      </c>
      <c r="L4468" s="140" t="s">
        <v>755</v>
      </c>
      <c r="M4468" s="139" t="s">
        <v>164</v>
      </c>
    </row>
    <row r="4469" spans="1:13">
      <c r="A4469" s="189" t="s">
        <v>7282</v>
      </c>
      <c r="B4469" s="189"/>
      <c r="C4469" s="189" t="s">
        <v>7283</v>
      </c>
      <c r="D4469" s="190">
        <v>45566</v>
      </c>
      <c r="E4469" s="191">
        <v>45646</v>
      </c>
      <c r="F4469" s="132">
        <v>31.77</v>
      </c>
      <c r="G4469" s="193">
        <v>112120612090</v>
      </c>
      <c r="H4469" s="189" t="s">
        <v>2048</v>
      </c>
      <c r="I4469" s="189" t="s">
        <v>7319</v>
      </c>
      <c r="J4469" s="189" t="s">
        <v>49</v>
      </c>
      <c r="L4469" s="140" t="s">
        <v>755</v>
      </c>
      <c r="M4469" s="139" t="s">
        <v>50</v>
      </c>
    </row>
    <row r="4470" spans="1:13">
      <c r="A4470" s="189" t="s">
        <v>7282</v>
      </c>
      <c r="B4470" s="189"/>
      <c r="C4470" s="189" t="s">
        <v>7283</v>
      </c>
      <c r="D4470" s="190">
        <v>45566</v>
      </c>
      <c r="E4470" s="191">
        <v>45646</v>
      </c>
      <c r="F4470" s="132">
        <v>10.18</v>
      </c>
      <c r="G4470" s="193">
        <v>112120612090</v>
      </c>
      <c r="H4470" s="189" t="s">
        <v>2048</v>
      </c>
      <c r="I4470" s="189" t="s">
        <v>7320</v>
      </c>
      <c r="J4470" s="189" t="s">
        <v>63</v>
      </c>
      <c r="L4470" s="140" t="s">
        <v>755</v>
      </c>
      <c r="M4470" s="139" t="s">
        <v>64</v>
      </c>
    </row>
    <row r="4471" spans="1:13">
      <c r="A4471" s="189" t="s">
        <v>7282</v>
      </c>
      <c r="B4471" s="189"/>
      <c r="C4471" s="189" t="s">
        <v>7283</v>
      </c>
      <c r="D4471" s="190">
        <v>45566</v>
      </c>
      <c r="E4471" s="191">
        <v>45646</v>
      </c>
      <c r="F4471" s="132">
        <v>14.67</v>
      </c>
      <c r="G4471" s="193">
        <v>112120612090</v>
      </c>
      <c r="H4471" s="189" t="s">
        <v>2048</v>
      </c>
      <c r="I4471" s="189" t="s">
        <v>7321</v>
      </c>
      <c r="J4471" s="189" t="s">
        <v>383</v>
      </c>
      <c r="L4471" s="140" t="s">
        <v>755</v>
      </c>
      <c r="M4471" s="139" t="s">
        <v>384</v>
      </c>
    </row>
    <row r="4472" spans="1:13">
      <c r="A4472" s="189" t="s">
        <v>7282</v>
      </c>
      <c r="B4472" s="189"/>
      <c r="C4472" s="189" t="s">
        <v>7283</v>
      </c>
      <c r="D4472" s="190">
        <v>45566</v>
      </c>
      <c r="E4472" s="191">
        <v>45646</v>
      </c>
      <c r="F4472" s="132">
        <v>5.03</v>
      </c>
      <c r="G4472" s="193">
        <v>112120612090</v>
      </c>
      <c r="H4472" s="189" t="s">
        <v>2048</v>
      </c>
      <c r="I4472" s="189" t="s">
        <v>7322</v>
      </c>
      <c r="J4472" s="189" t="s">
        <v>219</v>
      </c>
      <c r="L4472" s="140" t="s">
        <v>755</v>
      </c>
      <c r="M4472" s="139" t="s">
        <v>220</v>
      </c>
    </row>
    <row r="4473" spans="1:13">
      <c r="A4473" s="189" t="s">
        <v>7282</v>
      </c>
      <c r="B4473" s="189"/>
      <c r="C4473" s="189" t="s">
        <v>7283</v>
      </c>
      <c r="D4473" s="190">
        <v>45566</v>
      </c>
      <c r="E4473" s="191">
        <v>45646</v>
      </c>
      <c r="F4473" s="132">
        <v>3.33</v>
      </c>
      <c r="G4473" s="193">
        <v>112120612090</v>
      </c>
      <c r="H4473" s="189" t="s">
        <v>2048</v>
      </c>
      <c r="I4473" s="189" t="s">
        <v>7323</v>
      </c>
      <c r="J4473" s="189" t="s">
        <v>375</v>
      </c>
      <c r="L4473" s="140" t="s">
        <v>755</v>
      </c>
      <c r="M4473" s="139" t="s">
        <v>376</v>
      </c>
    </row>
    <row r="4474" spans="1:13">
      <c r="A4474" s="189" t="s">
        <v>7282</v>
      </c>
      <c r="B4474" s="189"/>
      <c r="C4474" s="189" t="s">
        <v>7283</v>
      </c>
      <c r="D4474" s="190">
        <v>45566</v>
      </c>
      <c r="E4474" s="191">
        <v>45646</v>
      </c>
      <c r="F4474" s="132">
        <v>1.73</v>
      </c>
      <c r="G4474" s="193">
        <v>112120612090</v>
      </c>
      <c r="H4474" s="189" t="s">
        <v>2048</v>
      </c>
      <c r="I4474" s="189" t="s">
        <v>7324</v>
      </c>
      <c r="J4474" s="189" t="s">
        <v>469</v>
      </c>
      <c r="L4474" s="140" t="s">
        <v>755</v>
      </c>
      <c r="M4474" s="139" t="s">
        <v>470</v>
      </c>
    </row>
    <row r="4475" spans="1:13">
      <c r="A4475" s="189" t="s">
        <v>7282</v>
      </c>
      <c r="B4475" s="189"/>
      <c r="C4475" s="189" t="s">
        <v>7283</v>
      </c>
      <c r="D4475" s="190">
        <v>45566</v>
      </c>
      <c r="E4475" s="191">
        <v>45646</v>
      </c>
      <c r="F4475" s="132">
        <v>43.41</v>
      </c>
      <c r="G4475" s="193">
        <v>112120612090</v>
      </c>
      <c r="H4475" s="189" t="s">
        <v>2048</v>
      </c>
      <c r="I4475" s="189" t="s">
        <v>7325</v>
      </c>
      <c r="J4475" s="189" t="s">
        <v>109</v>
      </c>
      <c r="L4475" s="140" t="s">
        <v>755</v>
      </c>
      <c r="M4475" s="139" t="s">
        <v>110</v>
      </c>
    </row>
    <row r="4476" spans="1:13">
      <c r="A4476" s="189" t="s">
        <v>7282</v>
      </c>
      <c r="B4476" s="189"/>
      <c r="C4476" s="189" t="s">
        <v>7283</v>
      </c>
      <c r="D4476" s="190">
        <v>45566</v>
      </c>
      <c r="E4476" s="191">
        <v>45646</v>
      </c>
      <c r="F4476" s="132">
        <v>1.55</v>
      </c>
      <c r="G4476" s="193">
        <v>112120612090</v>
      </c>
      <c r="H4476" s="189" t="s">
        <v>2048</v>
      </c>
      <c r="I4476" s="189" t="s">
        <v>7326</v>
      </c>
      <c r="J4476" s="189" t="s">
        <v>119</v>
      </c>
      <c r="L4476" s="140" t="s">
        <v>755</v>
      </c>
      <c r="M4476" s="139" t="s">
        <v>120</v>
      </c>
    </row>
    <row r="4477" spans="1:13">
      <c r="A4477" s="189" t="s">
        <v>7282</v>
      </c>
      <c r="B4477" s="189"/>
      <c r="C4477" s="189" t="s">
        <v>7283</v>
      </c>
      <c r="D4477" s="190">
        <v>45566</v>
      </c>
      <c r="E4477" s="191">
        <v>45646</v>
      </c>
      <c r="F4477" s="132">
        <v>6.59</v>
      </c>
      <c r="G4477" s="193">
        <v>112120612090</v>
      </c>
      <c r="H4477" s="189" t="s">
        <v>2048</v>
      </c>
      <c r="I4477" s="189" t="s">
        <v>7327</v>
      </c>
      <c r="J4477" s="189" t="s">
        <v>36</v>
      </c>
      <c r="L4477" s="140" t="s">
        <v>755</v>
      </c>
      <c r="M4477" s="139" t="s">
        <v>37</v>
      </c>
    </row>
    <row r="4478" spans="1:13">
      <c r="A4478" s="189" t="s">
        <v>7282</v>
      </c>
      <c r="B4478" s="189"/>
      <c r="C4478" s="189" t="s">
        <v>7283</v>
      </c>
      <c r="D4478" s="190">
        <v>45566</v>
      </c>
      <c r="E4478" s="191">
        <v>45646</v>
      </c>
      <c r="F4478" s="132">
        <v>7.82</v>
      </c>
      <c r="G4478" s="193">
        <v>112120612090</v>
      </c>
      <c r="H4478" s="189" t="s">
        <v>2048</v>
      </c>
      <c r="I4478" s="189" t="s">
        <v>7328</v>
      </c>
      <c r="J4478" s="189" t="s">
        <v>177</v>
      </c>
      <c r="L4478" s="140" t="s">
        <v>755</v>
      </c>
      <c r="M4478" s="139" t="s">
        <v>178</v>
      </c>
    </row>
    <row r="4479" spans="1:13">
      <c r="A4479" s="189" t="s">
        <v>7282</v>
      </c>
      <c r="B4479" s="189"/>
      <c r="C4479" s="189" t="s">
        <v>7283</v>
      </c>
      <c r="D4479" s="190">
        <v>45566</v>
      </c>
      <c r="E4479" s="191">
        <v>45646</v>
      </c>
      <c r="F4479" s="132">
        <v>0.34</v>
      </c>
      <c r="G4479" s="193">
        <v>112120612090</v>
      </c>
      <c r="H4479" s="189" t="s">
        <v>2048</v>
      </c>
      <c r="I4479" s="189" t="s">
        <v>7329</v>
      </c>
      <c r="J4479" s="189" t="s">
        <v>261</v>
      </c>
      <c r="L4479" s="140" t="s">
        <v>755</v>
      </c>
      <c r="M4479" s="139" t="s">
        <v>262</v>
      </c>
    </row>
    <row r="4480" spans="1:13">
      <c r="A4480" s="189" t="s">
        <v>7282</v>
      </c>
      <c r="B4480" s="189"/>
      <c r="C4480" s="189" t="s">
        <v>7283</v>
      </c>
      <c r="D4480" s="190">
        <v>45566</v>
      </c>
      <c r="E4480" s="191">
        <v>45646</v>
      </c>
      <c r="F4480" s="132">
        <v>0.1</v>
      </c>
      <c r="G4480" s="193">
        <v>112120612090</v>
      </c>
      <c r="H4480" s="189" t="s">
        <v>2048</v>
      </c>
      <c r="I4480" s="189" t="s">
        <v>7330</v>
      </c>
      <c r="J4480" s="189" t="s">
        <v>107</v>
      </c>
      <c r="L4480" s="140" t="s">
        <v>755</v>
      </c>
      <c r="M4480" s="139" t="s">
        <v>108</v>
      </c>
    </row>
    <row r="4481" spans="1:13">
      <c r="A4481" s="189" t="s">
        <v>7282</v>
      </c>
      <c r="B4481" s="189"/>
      <c r="C4481" s="189" t="s">
        <v>7283</v>
      </c>
      <c r="D4481" s="190">
        <v>45566</v>
      </c>
      <c r="E4481" s="191">
        <v>45646</v>
      </c>
      <c r="F4481" s="132">
        <v>1.27</v>
      </c>
      <c r="G4481" s="193">
        <v>112120612090</v>
      </c>
      <c r="H4481" s="189" t="s">
        <v>2048</v>
      </c>
      <c r="I4481" s="189" t="s">
        <v>7331</v>
      </c>
      <c r="J4481" s="189" t="s">
        <v>405</v>
      </c>
      <c r="L4481" s="140" t="s">
        <v>755</v>
      </c>
      <c r="M4481" s="139" t="s">
        <v>406</v>
      </c>
    </row>
    <row r="4482" spans="1:13">
      <c r="A4482" s="189" t="s">
        <v>7282</v>
      </c>
      <c r="B4482" s="189"/>
      <c r="C4482" s="189" t="s">
        <v>7283</v>
      </c>
      <c r="D4482" s="190">
        <v>45566</v>
      </c>
      <c r="E4482" s="191">
        <v>45646</v>
      </c>
      <c r="F4482" s="132">
        <v>0.85</v>
      </c>
      <c r="G4482" s="193">
        <v>112120612090</v>
      </c>
      <c r="H4482" s="189" t="s">
        <v>2048</v>
      </c>
      <c r="I4482" s="189" t="s">
        <v>7332</v>
      </c>
      <c r="J4482" s="189" t="s">
        <v>211</v>
      </c>
      <c r="L4482" s="140" t="s">
        <v>755</v>
      </c>
      <c r="M4482" s="139" t="s">
        <v>212</v>
      </c>
    </row>
    <row r="4483" spans="1:13">
      <c r="A4483" s="189" t="s">
        <v>7282</v>
      </c>
      <c r="B4483" s="189"/>
      <c r="C4483" s="189" t="s">
        <v>7283</v>
      </c>
      <c r="D4483" s="190">
        <v>45566</v>
      </c>
      <c r="E4483" s="191">
        <v>45646</v>
      </c>
      <c r="F4483" s="132">
        <v>0.63</v>
      </c>
      <c r="G4483" s="193">
        <v>112120612090</v>
      </c>
      <c r="H4483" s="189" t="s">
        <v>2048</v>
      </c>
      <c r="I4483" s="189" t="s">
        <v>7333</v>
      </c>
      <c r="J4483" s="189" t="s">
        <v>459</v>
      </c>
      <c r="L4483" s="140" t="s">
        <v>755</v>
      </c>
      <c r="M4483" s="139" t="s">
        <v>460</v>
      </c>
    </row>
    <row r="4484" spans="1:13">
      <c r="A4484" s="189" t="s">
        <v>7282</v>
      </c>
      <c r="B4484" s="189"/>
      <c r="C4484" s="189" t="s">
        <v>7283</v>
      </c>
      <c r="D4484" s="190">
        <v>45566</v>
      </c>
      <c r="E4484" s="191">
        <v>45646</v>
      </c>
      <c r="F4484" s="132">
        <v>5.19</v>
      </c>
      <c r="G4484" s="193">
        <v>112120612090</v>
      </c>
      <c r="H4484" s="189" t="s">
        <v>2048</v>
      </c>
      <c r="I4484" s="189" t="s">
        <v>7334</v>
      </c>
      <c r="J4484" s="189" t="s">
        <v>16</v>
      </c>
      <c r="L4484" s="140" t="s">
        <v>755</v>
      </c>
      <c r="M4484" s="139" t="s">
        <v>17</v>
      </c>
    </row>
    <row r="4485" spans="1:13">
      <c r="A4485" s="189" t="s">
        <v>7282</v>
      </c>
      <c r="B4485" s="189"/>
      <c r="C4485" s="189" t="s">
        <v>7283</v>
      </c>
      <c r="D4485" s="190">
        <v>45566</v>
      </c>
      <c r="E4485" s="191">
        <v>45646</v>
      </c>
      <c r="F4485" s="132">
        <v>39.92</v>
      </c>
      <c r="G4485" s="193">
        <v>112120612090</v>
      </c>
      <c r="H4485" s="189" t="s">
        <v>2048</v>
      </c>
      <c r="I4485" s="189" t="s">
        <v>7335</v>
      </c>
      <c r="J4485" s="189" t="s">
        <v>89</v>
      </c>
      <c r="L4485" s="140" t="s">
        <v>755</v>
      </c>
      <c r="M4485" s="139" t="s">
        <v>90</v>
      </c>
    </row>
    <row r="4486" spans="1:13">
      <c r="A4486" s="189" t="s">
        <v>7282</v>
      </c>
      <c r="B4486" s="189"/>
      <c r="C4486" s="189" t="s">
        <v>7283</v>
      </c>
      <c r="D4486" s="190">
        <v>45566</v>
      </c>
      <c r="E4486" s="191">
        <v>45646</v>
      </c>
      <c r="F4486" s="132">
        <v>1.43</v>
      </c>
      <c r="G4486" s="193">
        <v>112120612090</v>
      </c>
      <c r="H4486" s="189" t="s">
        <v>2048</v>
      </c>
      <c r="I4486" s="189" t="s">
        <v>7336</v>
      </c>
      <c r="J4486" s="189" t="s">
        <v>193</v>
      </c>
      <c r="L4486" s="140" t="s">
        <v>755</v>
      </c>
      <c r="M4486" s="139" t="s">
        <v>194</v>
      </c>
    </row>
    <row r="4487" spans="1:13">
      <c r="A4487" s="189" t="s">
        <v>7282</v>
      </c>
      <c r="B4487" s="189"/>
      <c r="C4487" s="189" t="s">
        <v>7283</v>
      </c>
      <c r="D4487" s="190">
        <v>45566</v>
      </c>
      <c r="E4487" s="191">
        <v>45646</v>
      </c>
      <c r="F4487" s="132">
        <v>23.9</v>
      </c>
      <c r="G4487" s="193">
        <v>112120612090</v>
      </c>
      <c r="H4487" s="189" t="s">
        <v>2048</v>
      </c>
      <c r="I4487" s="189" t="s">
        <v>7337</v>
      </c>
      <c r="J4487" s="189" t="s">
        <v>241</v>
      </c>
      <c r="L4487" s="140" t="s">
        <v>755</v>
      </c>
      <c r="M4487" s="139" t="s">
        <v>242</v>
      </c>
    </row>
    <row r="4488" spans="1:13">
      <c r="A4488" s="189" t="s">
        <v>7282</v>
      </c>
      <c r="B4488" s="189"/>
      <c r="C4488" s="189" t="s">
        <v>7283</v>
      </c>
      <c r="D4488" s="190">
        <v>45566</v>
      </c>
      <c r="E4488" s="191">
        <v>45646</v>
      </c>
      <c r="F4488" s="132">
        <v>11.29</v>
      </c>
      <c r="G4488" s="193">
        <v>112120612090</v>
      </c>
      <c r="H4488" s="189" t="s">
        <v>2048</v>
      </c>
      <c r="I4488" s="189" t="s">
        <v>7338</v>
      </c>
      <c r="J4488" s="189" t="s">
        <v>353</v>
      </c>
      <c r="L4488" s="140" t="s">
        <v>755</v>
      </c>
      <c r="M4488" s="139" t="s">
        <v>354</v>
      </c>
    </row>
    <row r="4489" spans="1:13">
      <c r="A4489" s="189" t="s">
        <v>7282</v>
      </c>
      <c r="B4489" s="189"/>
      <c r="C4489" s="189" t="s">
        <v>7283</v>
      </c>
      <c r="D4489" s="190">
        <v>45566</v>
      </c>
      <c r="E4489" s="191">
        <v>45646</v>
      </c>
      <c r="F4489" s="132">
        <v>32.049999999999997</v>
      </c>
      <c r="G4489" s="193">
        <v>112120612090</v>
      </c>
      <c r="H4489" s="189" t="s">
        <v>2048</v>
      </c>
      <c r="I4489" s="189" t="s">
        <v>7339</v>
      </c>
      <c r="J4489" s="189" t="s">
        <v>433</v>
      </c>
      <c r="L4489" s="140" t="s">
        <v>755</v>
      </c>
      <c r="M4489" s="139" t="s">
        <v>434</v>
      </c>
    </row>
    <row r="4490" spans="1:13">
      <c r="A4490" s="189" t="s">
        <v>7282</v>
      </c>
      <c r="B4490" s="189"/>
      <c r="C4490" s="189" t="s">
        <v>7283</v>
      </c>
      <c r="D4490" s="190">
        <v>45566</v>
      </c>
      <c r="E4490" s="191">
        <v>45646</v>
      </c>
      <c r="F4490" s="132">
        <v>2.94</v>
      </c>
      <c r="G4490" s="193">
        <v>112120612090</v>
      </c>
      <c r="H4490" s="189" t="s">
        <v>2048</v>
      </c>
      <c r="I4490" s="189" t="s">
        <v>7340</v>
      </c>
      <c r="J4490" s="189" t="s">
        <v>411</v>
      </c>
      <c r="L4490" s="140" t="s">
        <v>755</v>
      </c>
      <c r="M4490" s="139" t="s">
        <v>412</v>
      </c>
    </row>
    <row r="4491" spans="1:13">
      <c r="A4491" s="189" t="s">
        <v>7282</v>
      </c>
      <c r="B4491" s="189"/>
      <c r="C4491" s="189" t="s">
        <v>7283</v>
      </c>
      <c r="D4491" s="190">
        <v>45566</v>
      </c>
      <c r="E4491" s="191">
        <v>45646</v>
      </c>
      <c r="F4491" s="132">
        <v>2.1800000000000002</v>
      </c>
      <c r="G4491" s="193">
        <v>112120612090</v>
      </c>
      <c r="H4491" s="189" t="s">
        <v>2048</v>
      </c>
      <c r="I4491" s="189" t="s">
        <v>7341</v>
      </c>
      <c r="J4491" s="189" t="s">
        <v>485</v>
      </c>
      <c r="L4491" s="140" t="s">
        <v>755</v>
      </c>
      <c r="M4491" s="139" t="s">
        <v>486</v>
      </c>
    </row>
    <row r="4492" spans="1:13">
      <c r="A4492" s="189" t="s">
        <v>7282</v>
      </c>
      <c r="B4492" s="189"/>
      <c r="C4492" s="189" t="s">
        <v>7283</v>
      </c>
      <c r="D4492" s="190">
        <v>45566</v>
      </c>
      <c r="E4492" s="191">
        <v>45646</v>
      </c>
      <c r="F4492" s="132">
        <v>0.84</v>
      </c>
      <c r="G4492" s="193">
        <v>112120612090</v>
      </c>
      <c r="H4492" s="189" t="s">
        <v>2048</v>
      </c>
      <c r="I4492" s="189" t="s">
        <v>7342</v>
      </c>
      <c r="J4492" s="189" t="s">
        <v>327</v>
      </c>
      <c r="L4492" s="140" t="s">
        <v>755</v>
      </c>
      <c r="M4492" s="139" t="s">
        <v>328</v>
      </c>
    </row>
    <row r="4493" spans="1:13">
      <c r="A4493" s="189" t="s">
        <v>7282</v>
      </c>
      <c r="B4493" s="189"/>
      <c r="C4493" s="189" t="s">
        <v>7283</v>
      </c>
      <c r="D4493" s="190">
        <v>45566</v>
      </c>
      <c r="E4493" s="191">
        <v>45646</v>
      </c>
      <c r="F4493" s="132">
        <v>4.21</v>
      </c>
      <c r="G4493" s="193">
        <v>112120612090</v>
      </c>
      <c r="H4493" s="189" t="s">
        <v>2048</v>
      </c>
      <c r="I4493" s="189" t="s">
        <v>7343</v>
      </c>
      <c r="J4493" s="189" t="s">
        <v>417</v>
      </c>
      <c r="L4493" s="140" t="s">
        <v>755</v>
      </c>
      <c r="M4493" s="139" t="s">
        <v>418</v>
      </c>
    </row>
    <row r="4494" spans="1:13">
      <c r="A4494" s="189" t="s">
        <v>7282</v>
      </c>
      <c r="B4494" s="189"/>
      <c r="C4494" s="189" t="s">
        <v>7283</v>
      </c>
      <c r="D4494" s="190">
        <v>45566</v>
      </c>
      <c r="E4494" s="191">
        <v>45646</v>
      </c>
      <c r="F4494" s="132">
        <v>3.68</v>
      </c>
      <c r="G4494" s="193">
        <v>112120612090</v>
      </c>
      <c r="H4494" s="189" t="s">
        <v>2048</v>
      </c>
      <c r="I4494" s="189" t="s">
        <v>7344</v>
      </c>
      <c r="J4494" s="189" t="s">
        <v>203</v>
      </c>
      <c r="L4494" s="140" t="s">
        <v>755</v>
      </c>
      <c r="M4494" s="139" t="s">
        <v>204</v>
      </c>
    </row>
    <row r="4495" spans="1:13">
      <c r="A4495" s="189" t="s">
        <v>7282</v>
      </c>
      <c r="B4495" s="189"/>
      <c r="C4495" s="189" t="s">
        <v>7283</v>
      </c>
      <c r="D4495" s="190">
        <v>45566</v>
      </c>
      <c r="E4495" s="191">
        <v>45646</v>
      </c>
      <c r="F4495" s="132">
        <v>1.52</v>
      </c>
      <c r="G4495" s="193">
        <v>112120612090</v>
      </c>
      <c r="H4495" s="189" t="s">
        <v>2048</v>
      </c>
      <c r="I4495" s="189" t="s">
        <v>7345</v>
      </c>
      <c r="J4495" s="189" t="s">
        <v>267</v>
      </c>
      <c r="L4495" s="140" t="s">
        <v>755</v>
      </c>
      <c r="M4495" s="139" t="s">
        <v>268</v>
      </c>
    </row>
    <row r="4496" spans="1:13">
      <c r="A4496" s="189" t="s">
        <v>7282</v>
      </c>
      <c r="B4496" s="189"/>
      <c r="C4496" s="189" t="s">
        <v>7283</v>
      </c>
      <c r="D4496" s="190">
        <v>45566</v>
      </c>
      <c r="E4496" s="191">
        <v>45646</v>
      </c>
      <c r="F4496" s="132">
        <v>7.73</v>
      </c>
      <c r="G4496" s="193">
        <v>112120612090</v>
      </c>
      <c r="H4496" s="189" t="s">
        <v>2048</v>
      </c>
      <c r="I4496" s="189" t="s">
        <v>7346</v>
      </c>
      <c r="J4496" s="189" t="s">
        <v>243</v>
      </c>
      <c r="L4496" s="140" t="s">
        <v>755</v>
      </c>
      <c r="M4496" s="139" t="s">
        <v>244</v>
      </c>
    </row>
    <row r="4497" spans="1:13">
      <c r="A4497" s="189" t="s">
        <v>7282</v>
      </c>
      <c r="B4497" s="189"/>
      <c r="C4497" s="189" t="s">
        <v>7283</v>
      </c>
      <c r="D4497" s="190">
        <v>45566</v>
      </c>
      <c r="E4497" s="191">
        <v>45646</v>
      </c>
      <c r="F4497" s="132">
        <v>0.78</v>
      </c>
      <c r="G4497" s="193">
        <v>112120612090</v>
      </c>
      <c r="H4497" s="189" t="s">
        <v>2048</v>
      </c>
      <c r="I4497" s="189" t="s">
        <v>7347</v>
      </c>
      <c r="J4497" s="189" t="s">
        <v>265</v>
      </c>
      <c r="L4497" s="140" t="s">
        <v>755</v>
      </c>
      <c r="M4497" s="139" t="s">
        <v>266</v>
      </c>
    </row>
    <row r="4498" spans="1:13">
      <c r="A4498" s="189" t="s">
        <v>7282</v>
      </c>
      <c r="B4498" s="189"/>
      <c r="C4498" s="189" t="s">
        <v>7283</v>
      </c>
      <c r="D4498" s="190">
        <v>45566</v>
      </c>
      <c r="E4498" s="191">
        <v>45646</v>
      </c>
      <c r="F4498" s="132">
        <v>1.99</v>
      </c>
      <c r="G4498" s="193">
        <v>112120612090</v>
      </c>
      <c r="H4498" s="189" t="s">
        <v>2048</v>
      </c>
      <c r="I4498" s="189" t="s">
        <v>7348</v>
      </c>
      <c r="J4498" s="189" t="s">
        <v>225</v>
      </c>
      <c r="L4498" s="140" t="s">
        <v>755</v>
      </c>
      <c r="M4498" s="139" t="s">
        <v>226</v>
      </c>
    </row>
    <row r="4499" spans="1:13">
      <c r="A4499" s="189" t="s">
        <v>7282</v>
      </c>
      <c r="B4499" s="189"/>
      <c r="C4499" s="189" t="s">
        <v>7283</v>
      </c>
      <c r="D4499" s="190">
        <v>45566</v>
      </c>
      <c r="E4499" s="191">
        <v>45646</v>
      </c>
      <c r="F4499" s="132">
        <v>3.2</v>
      </c>
      <c r="G4499" s="193">
        <v>112120612090</v>
      </c>
      <c r="H4499" s="189" t="s">
        <v>2048</v>
      </c>
      <c r="I4499" s="189" t="s">
        <v>7349</v>
      </c>
      <c r="J4499" s="189" t="s">
        <v>227</v>
      </c>
      <c r="L4499" s="140" t="s">
        <v>755</v>
      </c>
      <c r="M4499" s="139" t="s">
        <v>228</v>
      </c>
    </row>
    <row r="4500" spans="1:13">
      <c r="A4500" s="189" t="s">
        <v>7282</v>
      </c>
      <c r="B4500" s="189"/>
      <c r="C4500" s="189" t="s">
        <v>7283</v>
      </c>
      <c r="D4500" s="190">
        <v>45566</v>
      </c>
      <c r="E4500" s="191">
        <v>45646</v>
      </c>
      <c r="F4500" s="132">
        <v>0.81</v>
      </c>
      <c r="G4500" s="193">
        <v>112120612090</v>
      </c>
      <c r="H4500" s="189" t="s">
        <v>2048</v>
      </c>
      <c r="I4500" s="189" t="s">
        <v>7350</v>
      </c>
      <c r="J4500" s="189" t="s">
        <v>237</v>
      </c>
      <c r="L4500" s="140" t="s">
        <v>755</v>
      </c>
      <c r="M4500" s="139" t="s">
        <v>238</v>
      </c>
    </row>
    <row r="4501" spans="1:13">
      <c r="A4501" s="189" t="s">
        <v>7282</v>
      </c>
      <c r="B4501" s="189"/>
      <c r="C4501" s="189" t="s">
        <v>7283</v>
      </c>
      <c r="D4501" s="190">
        <v>45566</v>
      </c>
      <c r="E4501" s="191">
        <v>45646</v>
      </c>
      <c r="F4501" s="132">
        <v>0.05</v>
      </c>
      <c r="G4501" s="193">
        <v>112120612090</v>
      </c>
      <c r="H4501" s="189" t="s">
        <v>2048</v>
      </c>
      <c r="I4501" s="189" t="s">
        <v>7351</v>
      </c>
      <c r="J4501" s="189" t="s">
        <v>249</v>
      </c>
      <c r="L4501" s="140" t="s">
        <v>755</v>
      </c>
      <c r="M4501" s="139" t="s">
        <v>250</v>
      </c>
    </row>
    <row r="4502" spans="1:13">
      <c r="A4502" s="189" t="s">
        <v>7282</v>
      </c>
      <c r="B4502" s="189"/>
      <c r="C4502" s="189" t="s">
        <v>7283</v>
      </c>
      <c r="D4502" s="190">
        <v>45566</v>
      </c>
      <c r="E4502" s="191">
        <v>45646</v>
      </c>
      <c r="F4502" s="132">
        <v>1.1000000000000001</v>
      </c>
      <c r="G4502" s="193">
        <v>112120612090</v>
      </c>
      <c r="H4502" s="189" t="s">
        <v>2048</v>
      </c>
      <c r="I4502" s="189" t="s">
        <v>7352</v>
      </c>
      <c r="J4502" s="189" t="s">
        <v>433</v>
      </c>
      <c r="L4502" s="140" t="s">
        <v>755</v>
      </c>
      <c r="M4502" s="139" t="s">
        <v>434</v>
      </c>
    </row>
    <row r="4503" spans="1:13">
      <c r="A4503" s="189" t="s">
        <v>7282</v>
      </c>
      <c r="B4503" s="189"/>
      <c r="C4503" s="189" t="s">
        <v>7283</v>
      </c>
      <c r="D4503" s="190">
        <v>45566</v>
      </c>
      <c r="E4503" s="191">
        <v>45646</v>
      </c>
      <c r="F4503" s="132">
        <v>3.4</v>
      </c>
      <c r="G4503" s="193">
        <v>112120612090</v>
      </c>
      <c r="H4503" s="189" t="s">
        <v>2048</v>
      </c>
      <c r="I4503" s="189" t="s">
        <v>7353</v>
      </c>
      <c r="J4503" s="189" t="s">
        <v>447</v>
      </c>
      <c r="L4503" s="140" t="s">
        <v>755</v>
      </c>
      <c r="M4503" s="139" t="s">
        <v>448</v>
      </c>
    </row>
    <row r="4504" spans="1:13">
      <c r="A4504" s="189" t="s">
        <v>7282</v>
      </c>
      <c r="B4504" s="189"/>
      <c r="C4504" s="189" t="s">
        <v>7283</v>
      </c>
      <c r="D4504" s="190">
        <v>45566</v>
      </c>
      <c r="E4504" s="191">
        <v>45646</v>
      </c>
      <c r="F4504" s="132">
        <v>2.58</v>
      </c>
      <c r="G4504" s="193">
        <v>112120612090</v>
      </c>
      <c r="H4504" s="189" t="s">
        <v>2048</v>
      </c>
      <c r="I4504" s="189" t="s">
        <v>7354</v>
      </c>
      <c r="J4504" s="189" t="s">
        <v>467</v>
      </c>
      <c r="L4504" s="140" t="s">
        <v>755</v>
      </c>
      <c r="M4504" s="139" t="s">
        <v>468</v>
      </c>
    </row>
    <row r="4505" spans="1:13">
      <c r="A4505" s="189" t="s">
        <v>7282</v>
      </c>
      <c r="B4505" s="189"/>
      <c r="C4505" s="189" t="s">
        <v>7283</v>
      </c>
      <c r="D4505" s="190">
        <v>45566</v>
      </c>
      <c r="E4505" s="191">
        <v>45646</v>
      </c>
      <c r="F4505" s="132">
        <v>0.32</v>
      </c>
      <c r="G4505" s="193">
        <v>112120612090</v>
      </c>
      <c r="H4505" s="189" t="s">
        <v>2048</v>
      </c>
      <c r="I4505" s="189" t="s">
        <v>7355</v>
      </c>
      <c r="J4505" s="189" t="s">
        <v>435</v>
      </c>
      <c r="L4505" s="140" t="s">
        <v>755</v>
      </c>
      <c r="M4505" s="139" t="s">
        <v>436</v>
      </c>
    </row>
    <row r="4506" spans="1:13">
      <c r="A4506" s="189" t="s">
        <v>7282</v>
      </c>
      <c r="B4506" s="189"/>
      <c r="C4506" s="189" t="s">
        <v>7283</v>
      </c>
      <c r="D4506" s="190">
        <v>45566</v>
      </c>
      <c r="E4506" s="191">
        <v>45646</v>
      </c>
      <c r="F4506" s="132">
        <v>0.14000000000000001</v>
      </c>
      <c r="G4506" s="193">
        <v>112120612090</v>
      </c>
      <c r="H4506" s="189" t="s">
        <v>2048</v>
      </c>
      <c r="I4506" s="189" t="s">
        <v>7356</v>
      </c>
      <c r="J4506" s="189" t="s">
        <v>483</v>
      </c>
      <c r="L4506" s="140" t="s">
        <v>755</v>
      </c>
      <c r="M4506" s="139" t="s">
        <v>484</v>
      </c>
    </row>
    <row r="4507" spans="1:13">
      <c r="A4507" s="189" t="s">
        <v>7282</v>
      </c>
      <c r="B4507" s="189"/>
      <c r="C4507" s="189" t="s">
        <v>7283</v>
      </c>
      <c r="D4507" s="190">
        <v>45566</v>
      </c>
      <c r="E4507" s="191">
        <v>45646</v>
      </c>
      <c r="F4507" s="132">
        <v>0.79</v>
      </c>
      <c r="G4507" s="193">
        <v>112120612090</v>
      </c>
      <c r="H4507" s="189" t="s">
        <v>2048</v>
      </c>
      <c r="I4507" s="189" t="s">
        <v>7357</v>
      </c>
      <c r="J4507" s="189" t="s">
        <v>451</v>
      </c>
      <c r="L4507" s="140" t="s">
        <v>755</v>
      </c>
      <c r="M4507" s="139" t="s">
        <v>452</v>
      </c>
    </row>
    <row r="4508" spans="1:13">
      <c r="A4508" s="189" t="s">
        <v>7282</v>
      </c>
      <c r="B4508" s="189"/>
      <c r="C4508" s="189" t="s">
        <v>7283</v>
      </c>
      <c r="D4508" s="190">
        <v>45566</v>
      </c>
      <c r="E4508" s="191">
        <v>45646</v>
      </c>
      <c r="F4508" s="132">
        <v>0.8</v>
      </c>
      <c r="G4508" s="193">
        <v>112120612090</v>
      </c>
      <c r="H4508" s="189" t="s">
        <v>2048</v>
      </c>
      <c r="I4508" s="189" t="s">
        <v>7358</v>
      </c>
      <c r="J4508" s="189" t="s">
        <v>399</v>
      </c>
      <c r="L4508" s="140" t="s">
        <v>755</v>
      </c>
      <c r="M4508" s="139" t="s">
        <v>400</v>
      </c>
    </row>
    <row r="4509" spans="1:13">
      <c r="A4509" s="189" t="s">
        <v>7282</v>
      </c>
      <c r="B4509" s="189"/>
      <c r="C4509" s="189" t="s">
        <v>7283</v>
      </c>
      <c r="D4509" s="190">
        <v>45566</v>
      </c>
      <c r="E4509" s="191">
        <v>45646</v>
      </c>
      <c r="F4509" s="132">
        <v>1.24</v>
      </c>
      <c r="G4509" s="193">
        <v>112120612090</v>
      </c>
      <c r="H4509" s="189" t="s">
        <v>2048</v>
      </c>
      <c r="I4509" s="189" t="s">
        <v>7359</v>
      </c>
      <c r="J4509" s="189" t="s">
        <v>79</v>
      </c>
      <c r="L4509" s="140" t="s">
        <v>755</v>
      </c>
      <c r="M4509" s="139" t="s">
        <v>80</v>
      </c>
    </row>
    <row r="4510" spans="1:13">
      <c r="A4510" s="189" t="s">
        <v>7282</v>
      </c>
      <c r="B4510" s="189"/>
      <c r="C4510" s="189" t="s">
        <v>7283</v>
      </c>
      <c r="D4510" s="190">
        <v>45566</v>
      </c>
      <c r="E4510" s="191">
        <v>45646</v>
      </c>
      <c r="F4510" s="132">
        <v>0.93</v>
      </c>
      <c r="G4510" s="193">
        <v>112120612090</v>
      </c>
      <c r="H4510" s="189" t="s">
        <v>2048</v>
      </c>
      <c r="I4510" s="189" t="s">
        <v>7360</v>
      </c>
      <c r="J4510" s="189" t="s">
        <v>67</v>
      </c>
      <c r="L4510" s="140" t="s">
        <v>755</v>
      </c>
      <c r="M4510" s="139" t="s">
        <v>68</v>
      </c>
    </row>
    <row r="4511" spans="1:13">
      <c r="A4511" s="189" t="s">
        <v>7282</v>
      </c>
      <c r="B4511" s="189"/>
      <c r="C4511" s="189" t="s">
        <v>7283</v>
      </c>
      <c r="D4511" s="190">
        <v>45566</v>
      </c>
      <c r="E4511" s="191">
        <v>45646</v>
      </c>
      <c r="F4511" s="132">
        <v>0.51</v>
      </c>
      <c r="G4511" s="193">
        <v>112120612090</v>
      </c>
      <c r="H4511" s="189" t="s">
        <v>2048</v>
      </c>
      <c r="I4511" s="189" t="s">
        <v>7361</v>
      </c>
      <c r="J4511" s="189" t="s">
        <v>123</v>
      </c>
      <c r="L4511" s="140" t="s">
        <v>755</v>
      </c>
      <c r="M4511" s="139" t="s">
        <v>124</v>
      </c>
    </row>
    <row r="4512" spans="1:13">
      <c r="A4512" s="189" t="s">
        <v>7282</v>
      </c>
      <c r="B4512" s="189"/>
      <c r="C4512" s="189" t="s">
        <v>7283</v>
      </c>
      <c r="D4512" s="190">
        <v>45566</v>
      </c>
      <c r="E4512" s="191">
        <v>45646</v>
      </c>
      <c r="F4512" s="132">
        <v>8.32</v>
      </c>
      <c r="G4512" s="193">
        <v>112120612090</v>
      </c>
      <c r="H4512" s="189" t="s">
        <v>2048</v>
      </c>
      <c r="I4512" s="189" t="s">
        <v>7362</v>
      </c>
      <c r="J4512" s="189" t="s">
        <v>81</v>
      </c>
      <c r="L4512" s="140" t="s">
        <v>755</v>
      </c>
      <c r="M4512" s="139" t="s">
        <v>82</v>
      </c>
    </row>
    <row r="4513" spans="1:13">
      <c r="A4513" s="189" t="s">
        <v>7282</v>
      </c>
      <c r="B4513" s="189"/>
      <c r="C4513" s="189" t="s">
        <v>7283</v>
      </c>
      <c r="D4513" s="190">
        <v>45566</v>
      </c>
      <c r="E4513" s="191">
        <v>45646</v>
      </c>
      <c r="F4513" s="132">
        <v>11.18</v>
      </c>
      <c r="G4513" s="193">
        <v>112120612090</v>
      </c>
      <c r="H4513" s="189" t="s">
        <v>2048</v>
      </c>
      <c r="I4513" s="189" t="s">
        <v>7363</v>
      </c>
      <c r="J4513" s="189" t="s">
        <v>103</v>
      </c>
      <c r="L4513" s="140" t="s">
        <v>755</v>
      </c>
      <c r="M4513" s="139" t="s">
        <v>104</v>
      </c>
    </row>
    <row r="4514" spans="1:13">
      <c r="A4514" s="189" t="s">
        <v>7282</v>
      </c>
      <c r="B4514" s="189"/>
      <c r="C4514" s="189" t="s">
        <v>7283</v>
      </c>
      <c r="D4514" s="190">
        <v>45566</v>
      </c>
      <c r="E4514" s="191">
        <v>45646</v>
      </c>
      <c r="F4514" s="132">
        <v>1.19</v>
      </c>
      <c r="G4514" s="193">
        <v>112120612090</v>
      </c>
      <c r="H4514" s="189" t="s">
        <v>2048</v>
      </c>
      <c r="I4514" s="189" t="s">
        <v>7364</v>
      </c>
      <c r="J4514" s="189" t="s">
        <v>143</v>
      </c>
      <c r="L4514" s="140" t="s">
        <v>755</v>
      </c>
      <c r="M4514" s="139" t="s">
        <v>144</v>
      </c>
    </row>
    <row r="4515" spans="1:13">
      <c r="A4515" s="189" t="s">
        <v>7282</v>
      </c>
      <c r="B4515" s="189"/>
      <c r="C4515" s="189" t="s">
        <v>7283</v>
      </c>
      <c r="D4515" s="190">
        <v>45566</v>
      </c>
      <c r="E4515" s="191">
        <v>45646</v>
      </c>
      <c r="F4515" s="132">
        <v>0.47</v>
      </c>
      <c r="G4515" s="193">
        <v>112120612090</v>
      </c>
      <c r="H4515" s="189" t="s">
        <v>2048</v>
      </c>
      <c r="I4515" s="189" t="s">
        <v>7365</v>
      </c>
      <c r="J4515" s="189" t="s">
        <v>129</v>
      </c>
      <c r="L4515" s="140" t="s">
        <v>755</v>
      </c>
      <c r="M4515" s="139" t="s">
        <v>130</v>
      </c>
    </row>
    <row r="4516" spans="1:13">
      <c r="A4516" s="189" t="s">
        <v>7282</v>
      </c>
      <c r="B4516" s="189"/>
      <c r="C4516" s="189" t="s">
        <v>7283</v>
      </c>
      <c r="D4516" s="190">
        <v>45566</v>
      </c>
      <c r="E4516" s="191">
        <v>45646</v>
      </c>
      <c r="F4516" s="132">
        <v>5.12</v>
      </c>
      <c r="G4516" s="193">
        <v>112120612090</v>
      </c>
      <c r="H4516" s="189" t="s">
        <v>2048</v>
      </c>
      <c r="I4516" s="189" t="s">
        <v>7366</v>
      </c>
      <c r="J4516" s="189" t="s">
        <v>291</v>
      </c>
      <c r="L4516" s="140" t="s">
        <v>755</v>
      </c>
      <c r="M4516" s="139" t="s">
        <v>292</v>
      </c>
    </row>
    <row r="4517" spans="1:13">
      <c r="A4517" s="189" t="s">
        <v>7282</v>
      </c>
      <c r="B4517" s="189"/>
      <c r="C4517" s="189" t="s">
        <v>7283</v>
      </c>
      <c r="D4517" s="190">
        <v>45566</v>
      </c>
      <c r="E4517" s="191">
        <v>45646</v>
      </c>
      <c r="F4517" s="132">
        <v>0.68</v>
      </c>
      <c r="G4517" s="193">
        <v>112120612090</v>
      </c>
      <c r="H4517" s="189" t="s">
        <v>2048</v>
      </c>
      <c r="I4517" s="189" t="s">
        <v>7367</v>
      </c>
      <c r="J4517" s="189" t="s">
        <v>295</v>
      </c>
      <c r="L4517" s="140" t="s">
        <v>755</v>
      </c>
      <c r="M4517" s="139" t="s">
        <v>296</v>
      </c>
    </row>
    <row r="4518" spans="1:13">
      <c r="A4518" s="189" t="s">
        <v>7282</v>
      </c>
      <c r="B4518" s="189"/>
      <c r="C4518" s="189" t="s">
        <v>7283</v>
      </c>
      <c r="D4518" s="190">
        <v>45566</v>
      </c>
      <c r="E4518" s="191">
        <v>45646</v>
      </c>
      <c r="F4518" s="132">
        <v>1.1599999999999999</v>
      </c>
      <c r="G4518" s="193">
        <v>112120612090</v>
      </c>
      <c r="H4518" s="189" t="s">
        <v>2048</v>
      </c>
      <c r="I4518" s="189" t="s">
        <v>7368</v>
      </c>
      <c r="J4518" s="189" t="s">
        <v>333</v>
      </c>
      <c r="L4518" s="140" t="s">
        <v>755</v>
      </c>
      <c r="M4518" s="139" t="s">
        <v>334</v>
      </c>
    </row>
    <row r="4519" spans="1:13">
      <c r="A4519" s="189" t="s">
        <v>7282</v>
      </c>
      <c r="B4519" s="189"/>
      <c r="C4519" s="189" t="s">
        <v>7283</v>
      </c>
      <c r="D4519" s="190">
        <v>45566</v>
      </c>
      <c r="E4519" s="191">
        <v>45646</v>
      </c>
      <c r="F4519" s="132">
        <v>1.76</v>
      </c>
      <c r="G4519" s="193">
        <v>112120612090</v>
      </c>
      <c r="H4519" s="189" t="s">
        <v>2048</v>
      </c>
      <c r="I4519" s="189" t="s">
        <v>7369</v>
      </c>
      <c r="J4519" s="189" t="s">
        <v>337</v>
      </c>
      <c r="L4519" s="140" t="s">
        <v>755</v>
      </c>
      <c r="M4519" s="139" t="s">
        <v>338</v>
      </c>
    </row>
    <row r="4520" spans="1:13">
      <c r="A4520" s="189" t="s">
        <v>7282</v>
      </c>
      <c r="B4520" s="189"/>
      <c r="C4520" s="189" t="s">
        <v>7283</v>
      </c>
      <c r="D4520" s="190">
        <v>45566</v>
      </c>
      <c r="E4520" s="191">
        <v>45646</v>
      </c>
      <c r="F4520" s="132">
        <v>1.41</v>
      </c>
      <c r="G4520" s="193">
        <v>112120612090</v>
      </c>
      <c r="H4520" s="189" t="s">
        <v>2048</v>
      </c>
      <c r="I4520" s="189" t="s">
        <v>7370</v>
      </c>
      <c r="J4520" s="189" t="s">
        <v>51</v>
      </c>
      <c r="L4520" s="140" t="s">
        <v>755</v>
      </c>
      <c r="M4520" s="139" t="s">
        <v>52</v>
      </c>
    </row>
    <row r="4521" spans="1:13">
      <c r="A4521" s="189" t="s">
        <v>7282</v>
      </c>
      <c r="B4521" s="189"/>
      <c r="C4521" s="189" t="s">
        <v>7283</v>
      </c>
      <c r="D4521" s="190">
        <v>45566</v>
      </c>
      <c r="E4521" s="191">
        <v>45646</v>
      </c>
      <c r="F4521" s="132">
        <v>3.33</v>
      </c>
      <c r="G4521" s="193">
        <v>112120612090</v>
      </c>
      <c r="H4521" s="189" t="s">
        <v>2048</v>
      </c>
      <c r="I4521" s="189" t="s">
        <v>7371</v>
      </c>
      <c r="J4521" s="189" t="s">
        <v>40</v>
      </c>
      <c r="L4521" s="140" t="s">
        <v>755</v>
      </c>
      <c r="M4521" s="139" t="s">
        <v>41</v>
      </c>
    </row>
    <row r="4522" spans="1:13">
      <c r="A4522" s="189" t="s">
        <v>7282</v>
      </c>
      <c r="B4522" s="189"/>
      <c r="C4522" s="189" t="s">
        <v>7283</v>
      </c>
      <c r="D4522" s="190">
        <v>45566</v>
      </c>
      <c r="E4522" s="191">
        <v>45646</v>
      </c>
      <c r="F4522" s="132">
        <v>5.2</v>
      </c>
      <c r="G4522" s="193">
        <v>112120612090</v>
      </c>
      <c r="H4522" s="189" t="s">
        <v>2048</v>
      </c>
      <c r="I4522" s="189" t="s">
        <v>7372</v>
      </c>
      <c r="J4522" s="189" t="s">
        <v>20</v>
      </c>
      <c r="L4522" s="140" t="s">
        <v>755</v>
      </c>
      <c r="M4522" s="139" t="s">
        <v>21</v>
      </c>
    </row>
    <row r="4523" spans="1:13">
      <c r="A4523" s="189" t="s">
        <v>7282</v>
      </c>
      <c r="B4523" s="189"/>
      <c r="C4523" s="189" t="s">
        <v>7283</v>
      </c>
      <c r="D4523" s="190">
        <v>45566</v>
      </c>
      <c r="E4523" s="191">
        <v>45646</v>
      </c>
      <c r="F4523" s="132">
        <v>0.71</v>
      </c>
      <c r="G4523" s="193">
        <v>112120612090</v>
      </c>
      <c r="H4523" s="189" t="s">
        <v>2048</v>
      </c>
      <c r="I4523" s="189" t="s">
        <v>7373</v>
      </c>
      <c r="J4523" s="189" t="s">
        <v>22</v>
      </c>
      <c r="L4523" s="140" t="s">
        <v>755</v>
      </c>
      <c r="M4523" s="139" t="s">
        <v>23</v>
      </c>
    </row>
    <row r="4524" spans="1:13">
      <c r="A4524" s="189" t="s">
        <v>7282</v>
      </c>
      <c r="B4524" s="189"/>
      <c r="C4524" s="189" t="s">
        <v>7283</v>
      </c>
      <c r="D4524" s="190">
        <v>45566</v>
      </c>
      <c r="E4524" s="191">
        <v>45646</v>
      </c>
      <c r="F4524" s="132">
        <v>0.33</v>
      </c>
      <c r="G4524" s="193">
        <v>112120612090</v>
      </c>
      <c r="H4524" s="189" t="s">
        <v>2048</v>
      </c>
      <c r="I4524" s="189" t="s">
        <v>7374</v>
      </c>
      <c r="J4524" s="189" t="s">
        <v>293</v>
      </c>
      <c r="L4524" s="140" t="s">
        <v>755</v>
      </c>
      <c r="M4524" s="139" t="s">
        <v>294</v>
      </c>
    </row>
    <row r="4525" spans="1:13">
      <c r="A4525" s="189" t="s">
        <v>7282</v>
      </c>
      <c r="B4525" s="189"/>
      <c r="C4525" s="189" t="s">
        <v>7283</v>
      </c>
      <c r="D4525" s="190">
        <v>45566</v>
      </c>
      <c r="E4525" s="191">
        <v>45646</v>
      </c>
      <c r="F4525" s="132">
        <v>1</v>
      </c>
      <c r="G4525" s="193">
        <v>112120612090</v>
      </c>
      <c r="H4525" s="189" t="s">
        <v>2048</v>
      </c>
      <c r="I4525" s="189" t="s">
        <v>7375</v>
      </c>
      <c r="J4525" s="189" t="s">
        <v>257</v>
      </c>
      <c r="L4525" s="140" t="s">
        <v>755</v>
      </c>
      <c r="M4525" s="139" t="s">
        <v>258</v>
      </c>
    </row>
    <row r="4526" spans="1:13">
      <c r="A4526" s="189" t="s">
        <v>7282</v>
      </c>
      <c r="B4526" s="189"/>
      <c r="C4526" s="189" t="s">
        <v>7283</v>
      </c>
      <c r="D4526" s="190">
        <v>45566</v>
      </c>
      <c r="E4526" s="191">
        <v>45646</v>
      </c>
      <c r="F4526" s="132">
        <v>0.12</v>
      </c>
      <c r="G4526" s="193">
        <v>112120612090</v>
      </c>
      <c r="H4526" s="189" t="s">
        <v>2048</v>
      </c>
      <c r="I4526" s="189" t="s">
        <v>7376</v>
      </c>
      <c r="J4526" s="189" t="s">
        <v>14</v>
      </c>
      <c r="L4526" s="140" t="s">
        <v>755</v>
      </c>
      <c r="M4526" s="139" t="s">
        <v>15</v>
      </c>
    </row>
    <row r="4527" spans="1:13">
      <c r="A4527" s="189" t="s">
        <v>7282</v>
      </c>
      <c r="B4527" s="189"/>
      <c r="C4527" s="189" t="s">
        <v>7283</v>
      </c>
      <c r="D4527" s="190">
        <v>45566</v>
      </c>
      <c r="E4527" s="191">
        <v>45646</v>
      </c>
      <c r="F4527" s="132">
        <v>5.88</v>
      </c>
      <c r="G4527" s="193">
        <v>112120612090</v>
      </c>
      <c r="H4527" s="189" t="s">
        <v>2048</v>
      </c>
      <c r="I4527" s="189" t="s">
        <v>7377</v>
      </c>
      <c r="J4527" s="189" t="s">
        <v>341</v>
      </c>
      <c r="L4527" s="140" t="s">
        <v>755</v>
      </c>
      <c r="M4527" s="139" t="s">
        <v>342</v>
      </c>
    </row>
    <row r="4528" spans="1:13">
      <c r="A4528" s="189" t="s">
        <v>7282</v>
      </c>
      <c r="B4528" s="189"/>
      <c r="C4528" s="189" t="s">
        <v>7283</v>
      </c>
      <c r="D4528" s="190">
        <v>45566</v>
      </c>
      <c r="E4528" s="191">
        <v>45646</v>
      </c>
      <c r="F4528" s="132">
        <v>0.24</v>
      </c>
      <c r="G4528" s="193">
        <v>112120612090</v>
      </c>
      <c r="H4528" s="189" t="s">
        <v>2048</v>
      </c>
      <c r="I4528" s="189" t="s">
        <v>7378</v>
      </c>
      <c r="J4528" s="189" t="s">
        <v>498</v>
      </c>
      <c r="L4528" s="140" t="s">
        <v>755</v>
      </c>
      <c r="M4528" s="139" t="s">
        <v>499</v>
      </c>
    </row>
    <row r="4529" spans="1:13">
      <c r="A4529" s="189" t="s">
        <v>7282</v>
      </c>
      <c r="B4529" s="189"/>
      <c r="C4529" s="189" t="s">
        <v>7283</v>
      </c>
      <c r="D4529" s="190">
        <v>45566</v>
      </c>
      <c r="E4529" s="191">
        <v>45646</v>
      </c>
      <c r="F4529" s="132">
        <v>2</v>
      </c>
      <c r="G4529" s="193">
        <v>112120612090</v>
      </c>
      <c r="H4529" s="189" t="s">
        <v>2048</v>
      </c>
      <c r="I4529" s="189" t="s">
        <v>7379</v>
      </c>
      <c r="J4529" s="189" t="s">
        <v>273</v>
      </c>
      <c r="L4529" s="140" t="s">
        <v>755</v>
      </c>
      <c r="M4529" s="139" t="s">
        <v>274</v>
      </c>
    </row>
    <row r="4530" spans="1:13">
      <c r="A4530" s="189" t="s">
        <v>7282</v>
      </c>
      <c r="B4530" s="189"/>
      <c r="C4530" s="189" t="s">
        <v>7283</v>
      </c>
      <c r="D4530" s="190">
        <v>45566</v>
      </c>
      <c r="E4530" s="191">
        <v>45646</v>
      </c>
      <c r="F4530" s="132">
        <v>0.73</v>
      </c>
      <c r="G4530" s="193">
        <v>112120612090</v>
      </c>
      <c r="H4530" s="189" t="s">
        <v>2048</v>
      </c>
      <c r="I4530" s="189" t="s">
        <v>7380</v>
      </c>
      <c r="J4530" s="189" t="s">
        <v>507</v>
      </c>
      <c r="L4530" s="140" t="s">
        <v>755</v>
      </c>
      <c r="M4530" s="139" t="s">
        <v>508</v>
      </c>
    </row>
    <row r="4531" spans="1:13">
      <c r="A4531" s="189" t="s">
        <v>7282</v>
      </c>
      <c r="B4531" s="189"/>
      <c r="C4531" s="189" t="s">
        <v>7283</v>
      </c>
      <c r="D4531" s="190">
        <v>45566</v>
      </c>
      <c r="E4531" s="191">
        <v>45646</v>
      </c>
      <c r="F4531" s="132">
        <v>0.95</v>
      </c>
      <c r="G4531" s="193">
        <v>112120612090</v>
      </c>
      <c r="H4531" s="189" t="s">
        <v>2048</v>
      </c>
      <c r="I4531" s="189" t="s">
        <v>7381</v>
      </c>
      <c r="J4531" s="189" t="s">
        <v>391</v>
      </c>
      <c r="L4531" s="140" t="s">
        <v>755</v>
      </c>
      <c r="M4531" s="139" t="s">
        <v>392</v>
      </c>
    </row>
    <row r="4532" spans="1:13">
      <c r="A4532" s="189" t="s">
        <v>7282</v>
      </c>
      <c r="B4532" s="189"/>
      <c r="C4532" s="189" t="s">
        <v>7283</v>
      </c>
      <c r="D4532" s="190">
        <v>45566</v>
      </c>
      <c r="E4532" s="191">
        <v>45646</v>
      </c>
      <c r="F4532" s="132">
        <v>0.19</v>
      </c>
      <c r="G4532" s="193">
        <v>112120612090</v>
      </c>
      <c r="H4532" s="189" t="s">
        <v>2048</v>
      </c>
      <c r="I4532" s="189" t="s">
        <v>7382</v>
      </c>
      <c r="J4532" s="189" t="s">
        <v>347</v>
      </c>
      <c r="L4532" s="140" t="s">
        <v>755</v>
      </c>
      <c r="M4532" s="139" t="s">
        <v>348</v>
      </c>
    </row>
    <row r="4533" spans="1:13">
      <c r="A4533" s="189" t="s">
        <v>7282</v>
      </c>
      <c r="B4533" s="189"/>
      <c r="C4533" s="189" t="s">
        <v>7283</v>
      </c>
      <c r="D4533" s="190">
        <v>45566</v>
      </c>
      <c r="E4533" s="191">
        <v>45646</v>
      </c>
      <c r="F4533" s="132">
        <v>0.51</v>
      </c>
      <c r="G4533" s="193">
        <v>112120612090</v>
      </c>
      <c r="H4533" s="189" t="s">
        <v>2048</v>
      </c>
      <c r="I4533" s="189" t="s">
        <v>7383</v>
      </c>
      <c r="J4533" s="189" t="s">
        <v>289</v>
      </c>
      <c r="L4533" s="140" t="s">
        <v>755</v>
      </c>
      <c r="M4533" s="139" t="s">
        <v>290</v>
      </c>
    </row>
    <row r="4534" spans="1:13">
      <c r="A4534" s="189" t="s">
        <v>7282</v>
      </c>
      <c r="B4534" s="189"/>
      <c r="C4534" s="189" t="s">
        <v>7283</v>
      </c>
      <c r="D4534" s="190">
        <v>45566</v>
      </c>
      <c r="E4534" s="191">
        <v>45646</v>
      </c>
      <c r="F4534" s="132">
        <v>2.16</v>
      </c>
      <c r="G4534" s="193">
        <v>112120612090</v>
      </c>
      <c r="H4534" s="189" t="s">
        <v>2048</v>
      </c>
      <c r="I4534" s="189" t="s">
        <v>7384</v>
      </c>
      <c r="J4534" s="189" t="s">
        <v>149</v>
      </c>
      <c r="L4534" s="140" t="s">
        <v>755</v>
      </c>
      <c r="M4534" s="139" t="s">
        <v>150</v>
      </c>
    </row>
    <row r="4535" spans="1:13">
      <c r="A4535" s="189" t="s">
        <v>7282</v>
      </c>
      <c r="B4535" s="189"/>
      <c r="C4535" s="189" t="s">
        <v>7283</v>
      </c>
      <c r="D4535" s="190">
        <v>45566</v>
      </c>
      <c r="E4535" s="191">
        <v>45646</v>
      </c>
      <c r="F4535" s="132">
        <v>0.99</v>
      </c>
      <c r="G4535" s="193">
        <v>112120612090</v>
      </c>
      <c r="H4535" s="189" t="s">
        <v>2048</v>
      </c>
      <c r="I4535" s="189" t="s">
        <v>7385</v>
      </c>
      <c r="J4535" s="189" t="s">
        <v>161</v>
      </c>
      <c r="L4535" s="140" t="s">
        <v>755</v>
      </c>
      <c r="M4535" s="139" t="s">
        <v>162</v>
      </c>
    </row>
    <row r="4536" spans="1:13">
      <c r="A4536" s="189" t="s">
        <v>7282</v>
      </c>
      <c r="B4536" s="189"/>
      <c r="C4536" s="189" t="s">
        <v>7283</v>
      </c>
      <c r="D4536" s="190">
        <v>45566</v>
      </c>
      <c r="E4536" s="191">
        <v>45646</v>
      </c>
      <c r="F4536" s="132">
        <v>16.57</v>
      </c>
      <c r="G4536" s="193">
        <v>112120612090</v>
      </c>
      <c r="H4536" s="189" t="s">
        <v>2048</v>
      </c>
      <c r="I4536" s="189" t="s">
        <v>7386</v>
      </c>
      <c r="J4536" s="189" t="s">
        <v>99</v>
      </c>
      <c r="L4536" s="140" t="s">
        <v>755</v>
      </c>
      <c r="M4536" s="139" t="s">
        <v>100</v>
      </c>
    </row>
    <row r="4537" spans="1:13">
      <c r="A4537" s="189" t="s">
        <v>7282</v>
      </c>
      <c r="B4537" s="189"/>
      <c r="C4537" s="189" t="s">
        <v>7283</v>
      </c>
      <c r="D4537" s="190">
        <v>45566</v>
      </c>
      <c r="E4537" s="191">
        <v>45646</v>
      </c>
      <c r="F4537" s="132">
        <v>91.08</v>
      </c>
      <c r="G4537" s="193">
        <v>112120612090</v>
      </c>
      <c r="H4537" s="189" t="s">
        <v>2048</v>
      </c>
      <c r="I4537" s="189" t="s">
        <v>7387</v>
      </c>
      <c r="J4537" s="189" t="s">
        <v>159</v>
      </c>
      <c r="L4537" s="140" t="s">
        <v>755</v>
      </c>
      <c r="M4537" s="139" t="s">
        <v>160</v>
      </c>
    </row>
    <row r="4538" spans="1:13">
      <c r="A4538" s="189" t="s">
        <v>7282</v>
      </c>
      <c r="B4538" s="189"/>
      <c r="C4538" s="189" t="s">
        <v>7283</v>
      </c>
      <c r="D4538" s="190">
        <v>45566</v>
      </c>
      <c r="E4538" s="191">
        <v>45646</v>
      </c>
      <c r="F4538" s="132">
        <v>2</v>
      </c>
      <c r="G4538" s="193">
        <v>112120612090</v>
      </c>
      <c r="H4538" s="189" t="s">
        <v>2048</v>
      </c>
      <c r="I4538" s="189" t="s">
        <v>7388</v>
      </c>
      <c r="J4538" s="189" t="s">
        <v>479</v>
      </c>
      <c r="L4538" s="140" t="s">
        <v>755</v>
      </c>
      <c r="M4538" s="139" t="s">
        <v>480</v>
      </c>
    </row>
    <row r="4539" spans="1:13">
      <c r="A4539" s="189" t="s">
        <v>7282</v>
      </c>
      <c r="B4539" s="189"/>
      <c r="C4539" s="189" t="s">
        <v>7283</v>
      </c>
      <c r="D4539" s="190">
        <v>45566</v>
      </c>
      <c r="E4539" s="191">
        <v>45646</v>
      </c>
      <c r="F4539" s="132">
        <v>1.25</v>
      </c>
      <c r="G4539" s="193">
        <v>112120612090</v>
      </c>
      <c r="H4539" s="189" t="s">
        <v>2048</v>
      </c>
      <c r="I4539" s="189" t="s">
        <v>7389</v>
      </c>
      <c r="J4539" s="189" t="s">
        <v>285</v>
      </c>
      <c r="L4539" s="140" t="s">
        <v>755</v>
      </c>
      <c r="M4539" s="139" t="s">
        <v>286</v>
      </c>
    </row>
    <row r="4540" spans="1:13">
      <c r="A4540" s="189" t="s">
        <v>7282</v>
      </c>
      <c r="B4540" s="189"/>
      <c r="C4540" s="189" t="s">
        <v>7283</v>
      </c>
      <c r="D4540" s="190">
        <v>45566</v>
      </c>
      <c r="E4540" s="191">
        <v>45646</v>
      </c>
      <c r="F4540" s="132">
        <v>2.1800000000000002</v>
      </c>
      <c r="G4540" s="193">
        <v>112120612090</v>
      </c>
      <c r="H4540" s="189" t="s">
        <v>2048</v>
      </c>
      <c r="I4540" s="189" t="s">
        <v>7390</v>
      </c>
      <c r="J4540" s="189" t="s">
        <v>469</v>
      </c>
      <c r="L4540" s="140" t="s">
        <v>755</v>
      </c>
      <c r="M4540" s="139" t="s">
        <v>470</v>
      </c>
    </row>
    <row r="4541" spans="1:13">
      <c r="A4541" s="189" t="s">
        <v>7282</v>
      </c>
      <c r="B4541" s="189"/>
      <c r="C4541" s="189" t="s">
        <v>7283</v>
      </c>
      <c r="D4541" s="190">
        <v>45566</v>
      </c>
      <c r="E4541" s="191">
        <v>45646</v>
      </c>
      <c r="F4541" s="132">
        <v>8.83</v>
      </c>
      <c r="G4541" s="193">
        <v>112120612090</v>
      </c>
      <c r="H4541" s="189" t="s">
        <v>2048</v>
      </c>
      <c r="I4541" s="189" t="s">
        <v>7391</v>
      </c>
      <c r="J4541" s="189" t="s">
        <v>91</v>
      </c>
      <c r="L4541" s="140" t="s">
        <v>755</v>
      </c>
      <c r="M4541" s="139" t="s">
        <v>92</v>
      </c>
    </row>
    <row r="4542" spans="1:13">
      <c r="A4542" s="189" t="s">
        <v>7282</v>
      </c>
      <c r="B4542" s="189"/>
      <c r="C4542" s="189" t="s">
        <v>7283</v>
      </c>
      <c r="D4542" s="190">
        <v>45566</v>
      </c>
      <c r="E4542" s="191">
        <v>45646</v>
      </c>
      <c r="F4542" s="132">
        <v>2.36</v>
      </c>
      <c r="G4542" s="193">
        <v>112120612090</v>
      </c>
      <c r="H4542" s="189" t="s">
        <v>2048</v>
      </c>
      <c r="I4542" s="189" t="s">
        <v>7392</v>
      </c>
      <c r="J4542" s="189" t="s">
        <v>359</v>
      </c>
      <c r="L4542" s="140" t="s">
        <v>755</v>
      </c>
      <c r="M4542" s="139" t="s">
        <v>360</v>
      </c>
    </row>
    <row r="4543" spans="1:13">
      <c r="A4543" s="189" t="s">
        <v>7282</v>
      </c>
      <c r="B4543" s="189"/>
      <c r="C4543" s="189" t="s">
        <v>7283</v>
      </c>
      <c r="D4543" s="190">
        <v>45566</v>
      </c>
      <c r="E4543" s="191">
        <v>45646</v>
      </c>
      <c r="F4543" s="132">
        <v>4.3600000000000003</v>
      </c>
      <c r="G4543" s="193">
        <v>112120612090</v>
      </c>
      <c r="H4543" s="189" t="s">
        <v>2048</v>
      </c>
      <c r="I4543" s="189" t="s">
        <v>7393</v>
      </c>
      <c r="J4543" s="189" t="s">
        <v>421</v>
      </c>
      <c r="L4543" s="140" t="s">
        <v>755</v>
      </c>
      <c r="M4543" s="139" t="s">
        <v>422</v>
      </c>
    </row>
    <row r="4544" spans="1:13">
      <c r="A4544" s="189" t="s">
        <v>7282</v>
      </c>
      <c r="B4544" s="189"/>
      <c r="C4544" s="189" t="s">
        <v>7283</v>
      </c>
      <c r="D4544" s="190">
        <v>45566</v>
      </c>
      <c r="E4544" s="191">
        <v>45646</v>
      </c>
      <c r="F4544" s="132">
        <v>6.82</v>
      </c>
      <c r="G4544" s="193">
        <v>112120612090</v>
      </c>
      <c r="H4544" s="189" t="s">
        <v>2048</v>
      </c>
      <c r="I4544" s="189" t="s">
        <v>7394</v>
      </c>
      <c r="J4544" s="189" t="s">
        <v>471</v>
      </c>
      <c r="L4544" s="140" t="s">
        <v>755</v>
      </c>
      <c r="M4544" s="139" t="s">
        <v>472</v>
      </c>
    </row>
    <row r="4545" spans="1:13">
      <c r="A4545" s="189" t="s">
        <v>7282</v>
      </c>
      <c r="B4545" s="189"/>
      <c r="C4545" s="189" t="s">
        <v>7283</v>
      </c>
      <c r="D4545" s="190">
        <v>45566</v>
      </c>
      <c r="E4545" s="191">
        <v>45646</v>
      </c>
      <c r="F4545" s="132">
        <v>1.86</v>
      </c>
      <c r="G4545" s="193">
        <v>112120612090</v>
      </c>
      <c r="H4545" s="189" t="s">
        <v>2048</v>
      </c>
      <c r="I4545" s="189" t="s">
        <v>7395</v>
      </c>
      <c r="J4545" s="189" t="s">
        <v>301</v>
      </c>
      <c r="L4545" s="140" t="s">
        <v>755</v>
      </c>
      <c r="M4545" s="139" t="s">
        <v>302</v>
      </c>
    </row>
    <row r="4546" spans="1:13">
      <c r="A4546" s="189" t="s">
        <v>7282</v>
      </c>
      <c r="B4546" s="189"/>
      <c r="C4546" s="189" t="s">
        <v>7283</v>
      </c>
      <c r="D4546" s="190">
        <v>45566</v>
      </c>
      <c r="E4546" s="191">
        <v>45646</v>
      </c>
      <c r="F4546" s="132">
        <v>8.2200000000000006</v>
      </c>
      <c r="G4546" s="193">
        <v>112120612090</v>
      </c>
      <c r="H4546" s="189" t="s">
        <v>2048</v>
      </c>
      <c r="I4546" s="189" t="s">
        <v>7396</v>
      </c>
      <c r="J4546" s="189" t="s">
        <v>255</v>
      </c>
      <c r="L4546" s="140" t="s">
        <v>755</v>
      </c>
      <c r="M4546" s="139" t="s">
        <v>256</v>
      </c>
    </row>
    <row r="4547" spans="1:13">
      <c r="A4547" s="189" t="s">
        <v>7282</v>
      </c>
      <c r="B4547" s="189"/>
      <c r="C4547" s="189" t="s">
        <v>7283</v>
      </c>
      <c r="D4547" s="190">
        <v>45566</v>
      </c>
      <c r="E4547" s="191">
        <v>45646</v>
      </c>
      <c r="F4547" s="132">
        <v>15.07</v>
      </c>
      <c r="G4547" s="193">
        <v>112120612090</v>
      </c>
      <c r="H4547" s="189" t="s">
        <v>2048</v>
      </c>
      <c r="I4547" s="189" t="s">
        <v>7397</v>
      </c>
      <c r="J4547" s="189" t="s">
        <v>36</v>
      </c>
      <c r="L4547" s="140" t="s">
        <v>755</v>
      </c>
      <c r="M4547" s="139" t="s">
        <v>37</v>
      </c>
    </row>
    <row r="4548" spans="1:13">
      <c r="A4548" s="189" t="s">
        <v>7282</v>
      </c>
      <c r="B4548" s="189"/>
      <c r="C4548" s="189" t="s">
        <v>7283</v>
      </c>
      <c r="D4548" s="190">
        <v>45566</v>
      </c>
      <c r="E4548" s="191">
        <v>45646</v>
      </c>
      <c r="F4548" s="132">
        <v>9.31</v>
      </c>
      <c r="G4548" s="193">
        <v>112120612090</v>
      </c>
      <c r="H4548" s="189" t="s">
        <v>2048</v>
      </c>
      <c r="I4548" s="189" t="s">
        <v>7398</v>
      </c>
      <c r="J4548" s="189" t="s">
        <v>309</v>
      </c>
      <c r="L4548" s="140" t="s">
        <v>755</v>
      </c>
      <c r="M4548" s="139" t="s">
        <v>310</v>
      </c>
    </row>
    <row r="4549" spans="1:13">
      <c r="A4549" s="189" t="s">
        <v>7282</v>
      </c>
      <c r="B4549" s="189"/>
      <c r="C4549" s="189" t="s">
        <v>7283</v>
      </c>
      <c r="D4549" s="190">
        <v>45566</v>
      </c>
      <c r="E4549" s="191">
        <v>45646</v>
      </c>
      <c r="F4549" s="132">
        <v>1.26</v>
      </c>
      <c r="G4549" s="193">
        <v>112120612090</v>
      </c>
      <c r="H4549" s="189" t="s">
        <v>2048</v>
      </c>
      <c r="I4549" s="189" t="s">
        <v>7399</v>
      </c>
      <c r="J4549" s="189" t="s">
        <v>107</v>
      </c>
      <c r="L4549" s="140" t="s">
        <v>755</v>
      </c>
      <c r="M4549" s="139" t="s">
        <v>108</v>
      </c>
    </row>
    <row r="4550" spans="1:13">
      <c r="A4550" s="189" t="s">
        <v>7282</v>
      </c>
      <c r="B4550" s="189"/>
      <c r="C4550" s="189" t="s">
        <v>7283</v>
      </c>
      <c r="D4550" s="190">
        <v>45566</v>
      </c>
      <c r="E4550" s="191">
        <v>45646</v>
      </c>
      <c r="F4550" s="132">
        <v>1.6</v>
      </c>
      <c r="G4550" s="193">
        <v>112120612090</v>
      </c>
      <c r="H4550" s="189" t="s">
        <v>2048</v>
      </c>
      <c r="I4550" s="189" t="s">
        <v>7400</v>
      </c>
      <c r="J4550" s="189" t="s">
        <v>43</v>
      </c>
      <c r="L4550" s="140" t="s">
        <v>755</v>
      </c>
      <c r="M4550" s="139" t="s">
        <v>44</v>
      </c>
    </row>
    <row r="4551" spans="1:13">
      <c r="A4551" s="189" t="s">
        <v>7282</v>
      </c>
      <c r="B4551" s="189"/>
      <c r="C4551" s="189" t="s">
        <v>7283</v>
      </c>
      <c r="D4551" s="190">
        <v>45566</v>
      </c>
      <c r="E4551" s="191">
        <v>45646</v>
      </c>
      <c r="F4551" s="132">
        <v>0.62</v>
      </c>
      <c r="G4551" s="193">
        <v>112120612090</v>
      </c>
      <c r="H4551" s="189" t="s">
        <v>2048</v>
      </c>
      <c r="I4551" s="189" t="s">
        <v>7401</v>
      </c>
      <c r="J4551" s="189" t="s">
        <v>77</v>
      </c>
      <c r="L4551" s="140" t="s">
        <v>755</v>
      </c>
      <c r="M4551" s="139" t="s">
        <v>78</v>
      </c>
    </row>
    <row r="4552" spans="1:13">
      <c r="A4552" s="189" t="s">
        <v>7282</v>
      </c>
      <c r="B4552" s="189"/>
      <c r="C4552" s="189" t="s">
        <v>7283</v>
      </c>
      <c r="D4552" s="190">
        <v>45566</v>
      </c>
      <c r="E4552" s="191">
        <v>45646</v>
      </c>
      <c r="F4552" s="132">
        <v>3.4</v>
      </c>
      <c r="G4552" s="193">
        <v>112120612090</v>
      </c>
      <c r="H4552" s="189" t="s">
        <v>2048</v>
      </c>
      <c r="I4552" s="189" t="s">
        <v>7402</v>
      </c>
      <c r="J4552" s="189" t="s">
        <v>111</v>
      </c>
      <c r="L4552" s="140" t="s">
        <v>755</v>
      </c>
      <c r="M4552" s="139" t="s">
        <v>112</v>
      </c>
    </row>
    <row r="4553" spans="1:13">
      <c r="A4553" s="189" t="s">
        <v>7282</v>
      </c>
      <c r="B4553" s="189"/>
      <c r="C4553" s="189" t="s">
        <v>7283</v>
      </c>
      <c r="D4553" s="190">
        <v>45566</v>
      </c>
      <c r="E4553" s="191">
        <v>45646</v>
      </c>
      <c r="F4553" s="132">
        <v>2.7</v>
      </c>
      <c r="G4553" s="193">
        <v>112120612090</v>
      </c>
      <c r="H4553" s="189" t="s">
        <v>2048</v>
      </c>
      <c r="I4553" s="189" t="s">
        <v>7403</v>
      </c>
      <c r="J4553" s="189" t="s">
        <v>449</v>
      </c>
      <c r="L4553" s="140" t="s">
        <v>755</v>
      </c>
      <c r="M4553" s="139" t="s">
        <v>450</v>
      </c>
    </row>
    <row r="4554" spans="1:13">
      <c r="A4554" s="189" t="s">
        <v>7282</v>
      </c>
      <c r="B4554" s="189"/>
      <c r="C4554" s="189" t="s">
        <v>7283</v>
      </c>
      <c r="D4554" s="190">
        <v>45566</v>
      </c>
      <c r="E4554" s="191">
        <v>45646</v>
      </c>
      <c r="F4554" s="132">
        <v>5.09</v>
      </c>
      <c r="G4554" s="193">
        <v>112120612090</v>
      </c>
      <c r="H4554" s="189" t="s">
        <v>2048</v>
      </c>
      <c r="I4554" s="189" t="s">
        <v>7404</v>
      </c>
      <c r="J4554" s="189" t="s">
        <v>199</v>
      </c>
      <c r="L4554" s="140" t="s">
        <v>755</v>
      </c>
      <c r="M4554" s="139" t="s">
        <v>200</v>
      </c>
    </row>
    <row r="4555" spans="1:13">
      <c r="A4555" s="189" t="s">
        <v>7282</v>
      </c>
      <c r="B4555" s="189"/>
      <c r="C4555" s="189" t="s">
        <v>7283</v>
      </c>
      <c r="D4555" s="190">
        <v>45566</v>
      </c>
      <c r="E4555" s="191">
        <v>45646</v>
      </c>
      <c r="F4555" s="132">
        <v>0.61</v>
      </c>
      <c r="G4555" s="193">
        <v>112120612090</v>
      </c>
      <c r="H4555" s="189" t="s">
        <v>2048</v>
      </c>
      <c r="I4555" s="189" t="s">
        <v>7405</v>
      </c>
      <c r="J4555" s="189" t="s">
        <v>409</v>
      </c>
      <c r="L4555" s="140" t="s">
        <v>755</v>
      </c>
      <c r="M4555" s="139" t="s">
        <v>410</v>
      </c>
    </row>
    <row r="4556" spans="1:13">
      <c r="A4556" s="189" t="s">
        <v>7282</v>
      </c>
      <c r="B4556" s="189"/>
      <c r="C4556" s="189" t="s">
        <v>7283</v>
      </c>
      <c r="D4556" s="190">
        <v>45566</v>
      </c>
      <c r="E4556" s="191">
        <v>45646</v>
      </c>
      <c r="F4556" s="132">
        <v>1.08</v>
      </c>
      <c r="G4556" s="193">
        <v>112120612090</v>
      </c>
      <c r="H4556" s="189" t="s">
        <v>2048</v>
      </c>
      <c r="I4556" s="189" t="s">
        <v>7406</v>
      </c>
      <c r="J4556" s="189" t="s">
        <v>231</v>
      </c>
      <c r="L4556" s="140" t="s">
        <v>755</v>
      </c>
      <c r="M4556" s="139" t="s">
        <v>232</v>
      </c>
    </row>
    <row r="4557" spans="1:13">
      <c r="A4557" s="189" t="s">
        <v>7282</v>
      </c>
      <c r="B4557" s="189"/>
      <c r="C4557" s="189" t="s">
        <v>7283</v>
      </c>
      <c r="D4557" s="190">
        <v>45566</v>
      </c>
      <c r="E4557" s="191">
        <v>45646</v>
      </c>
      <c r="F4557" s="132">
        <v>1.33</v>
      </c>
      <c r="G4557" s="193">
        <v>112120612090</v>
      </c>
      <c r="H4557" s="189" t="s">
        <v>2048</v>
      </c>
      <c r="I4557" s="189" t="s">
        <v>7407</v>
      </c>
      <c r="J4557" s="189" t="s">
        <v>101</v>
      </c>
      <c r="L4557" s="140" t="s">
        <v>755</v>
      </c>
      <c r="M4557" s="139" t="s">
        <v>102</v>
      </c>
    </row>
    <row r="4558" spans="1:13">
      <c r="A4558" s="189" t="s">
        <v>7282</v>
      </c>
      <c r="B4558" s="189"/>
      <c r="C4558" s="189" t="s">
        <v>7283</v>
      </c>
      <c r="D4558" s="190">
        <v>45566</v>
      </c>
      <c r="E4558" s="191">
        <v>45646</v>
      </c>
      <c r="F4558" s="132">
        <v>1.82</v>
      </c>
      <c r="G4558" s="193">
        <v>112120612090</v>
      </c>
      <c r="H4558" s="189" t="s">
        <v>2048</v>
      </c>
      <c r="I4558" s="189" t="s">
        <v>7408</v>
      </c>
      <c r="J4558" s="189" t="s">
        <v>229</v>
      </c>
      <c r="L4558" s="140" t="s">
        <v>755</v>
      </c>
      <c r="M4558" s="139" t="s">
        <v>230</v>
      </c>
    </row>
    <row r="4559" spans="1:13">
      <c r="A4559" s="189" t="s">
        <v>7282</v>
      </c>
      <c r="B4559" s="189"/>
      <c r="C4559" s="189" t="s">
        <v>7283</v>
      </c>
      <c r="D4559" s="190">
        <v>45566</v>
      </c>
      <c r="E4559" s="191">
        <v>45646</v>
      </c>
      <c r="F4559" s="132">
        <v>0.28000000000000003</v>
      </c>
      <c r="G4559" s="193">
        <v>112120612090</v>
      </c>
      <c r="H4559" s="189" t="s">
        <v>2048</v>
      </c>
      <c r="I4559" s="189" t="s">
        <v>7409</v>
      </c>
      <c r="J4559" s="189" t="s">
        <v>307</v>
      </c>
      <c r="L4559" s="140" t="s">
        <v>755</v>
      </c>
      <c r="M4559" s="139" t="s">
        <v>308</v>
      </c>
    </row>
    <row r="4560" spans="1:13">
      <c r="A4560" s="189" t="s">
        <v>7282</v>
      </c>
      <c r="B4560" s="189"/>
      <c r="C4560" s="189" t="s">
        <v>7283</v>
      </c>
      <c r="D4560" s="190">
        <v>45566</v>
      </c>
      <c r="E4560" s="191">
        <v>45646</v>
      </c>
      <c r="F4560" s="132">
        <v>33.799999999999997</v>
      </c>
      <c r="G4560" s="193">
        <v>112120612090</v>
      </c>
      <c r="H4560" s="189" t="s">
        <v>2048</v>
      </c>
      <c r="I4560" s="189" t="s">
        <v>7410</v>
      </c>
      <c r="J4560" s="189" t="s">
        <v>403</v>
      </c>
      <c r="L4560" s="140" t="s">
        <v>755</v>
      </c>
      <c r="M4560" s="139" t="s">
        <v>404</v>
      </c>
    </row>
    <row r="4561" spans="1:13">
      <c r="A4561" s="189" t="s">
        <v>7282</v>
      </c>
      <c r="B4561" s="189"/>
      <c r="C4561" s="189" t="s">
        <v>7283</v>
      </c>
      <c r="D4561" s="190">
        <v>45566</v>
      </c>
      <c r="E4561" s="191">
        <v>45646</v>
      </c>
      <c r="F4561" s="132">
        <v>2.59</v>
      </c>
      <c r="G4561" s="193">
        <v>112120612090</v>
      </c>
      <c r="H4561" s="189" t="s">
        <v>2048</v>
      </c>
      <c r="I4561" s="189" t="s">
        <v>7411</v>
      </c>
      <c r="J4561" s="189" t="s">
        <v>233</v>
      </c>
      <c r="L4561" s="140" t="s">
        <v>755</v>
      </c>
      <c r="M4561" s="139" t="s">
        <v>234</v>
      </c>
    </row>
    <row r="4562" spans="1:13">
      <c r="A4562" s="189" t="s">
        <v>7282</v>
      </c>
      <c r="B4562" s="189"/>
      <c r="C4562" s="189" t="s">
        <v>7283</v>
      </c>
      <c r="D4562" s="190">
        <v>45566</v>
      </c>
      <c r="E4562" s="191">
        <v>45646</v>
      </c>
      <c r="F4562" s="132">
        <v>0.97</v>
      </c>
      <c r="G4562" s="193">
        <v>112120612090</v>
      </c>
      <c r="H4562" s="189" t="s">
        <v>2048</v>
      </c>
      <c r="I4562" s="189" t="s">
        <v>7412</v>
      </c>
      <c r="J4562" s="189" t="s">
        <v>201</v>
      </c>
      <c r="L4562" s="140" t="s">
        <v>755</v>
      </c>
      <c r="M4562" s="139" t="s">
        <v>202</v>
      </c>
    </row>
    <row r="4563" spans="1:13">
      <c r="A4563" s="189" t="s">
        <v>7282</v>
      </c>
      <c r="B4563" s="189"/>
      <c r="C4563" s="189" t="s">
        <v>7283</v>
      </c>
      <c r="D4563" s="190">
        <v>45566</v>
      </c>
      <c r="E4563" s="191">
        <v>45646</v>
      </c>
      <c r="F4563" s="132">
        <v>2.2000000000000002</v>
      </c>
      <c r="G4563" s="193">
        <v>112120612090</v>
      </c>
      <c r="H4563" s="189" t="s">
        <v>2048</v>
      </c>
      <c r="I4563" s="189" t="s">
        <v>7413</v>
      </c>
      <c r="J4563" s="189" t="s">
        <v>393</v>
      </c>
      <c r="L4563" s="140" t="s">
        <v>755</v>
      </c>
      <c r="M4563" s="139" t="s">
        <v>394</v>
      </c>
    </row>
    <row r="4564" spans="1:13">
      <c r="A4564" s="189" t="s">
        <v>7282</v>
      </c>
      <c r="B4564" s="189"/>
      <c r="C4564" s="189" t="s">
        <v>7283</v>
      </c>
      <c r="D4564" s="190">
        <v>45566</v>
      </c>
      <c r="E4564" s="191">
        <v>45646</v>
      </c>
      <c r="F4564" s="132">
        <v>0.46</v>
      </c>
      <c r="G4564" s="193">
        <v>112120612090</v>
      </c>
      <c r="H4564" s="189" t="s">
        <v>2048</v>
      </c>
      <c r="I4564" s="189" t="s">
        <v>7414</v>
      </c>
      <c r="J4564" s="189" t="s">
        <v>223</v>
      </c>
      <c r="L4564" s="140" t="s">
        <v>755</v>
      </c>
      <c r="M4564" s="139" t="s">
        <v>224</v>
      </c>
    </row>
    <row r="4565" spans="1:13">
      <c r="A4565" s="189" t="s">
        <v>7282</v>
      </c>
      <c r="B4565" s="189"/>
      <c r="C4565" s="189" t="s">
        <v>7283</v>
      </c>
      <c r="D4565" s="190">
        <v>45566</v>
      </c>
      <c r="E4565" s="191">
        <v>45646</v>
      </c>
      <c r="F4565" s="132">
        <v>0.49</v>
      </c>
      <c r="G4565" s="193">
        <v>112120612090</v>
      </c>
      <c r="H4565" s="189" t="s">
        <v>2048</v>
      </c>
      <c r="I4565" s="189" t="s">
        <v>7415</v>
      </c>
      <c r="J4565" s="189" t="s">
        <v>323</v>
      </c>
      <c r="L4565" s="140" t="s">
        <v>755</v>
      </c>
      <c r="M4565" s="139" t="s">
        <v>324</v>
      </c>
    </row>
    <row r="4566" spans="1:13">
      <c r="A4566" s="189" t="s">
        <v>7282</v>
      </c>
      <c r="B4566" s="189"/>
      <c r="C4566" s="189" t="s">
        <v>7283</v>
      </c>
      <c r="D4566" s="190">
        <v>45566</v>
      </c>
      <c r="E4566" s="191">
        <v>45646</v>
      </c>
      <c r="F4566" s="132">
        <v>4.75</v>
      </c>
      <c r="G4566" s="193">
        <v>112120612090</v>
      </c>
      <c r="H4566" s="189" t="s">
        <v>2048</v>
      </c>
      <c r="I4566" s="189" t="s">
        <v>7416</v>
      </c>
      <c r="J4566" s="189" t="s">
        <v>169</v>
      </c>
      <c r="L4566" s="140" t="s">
        <v>755</v>
      </c>
      <c r="M4566" s="139" t="s">
        <v>170</v>
      </c>
    </row>
    <row r="4567" spans="1:13">
      <c r="A4567" s="189" t="s">
        <v>7282</v>
      </c>
      <c r="B4567" s="189"/>
      <c r="C4567" s="189" t="s">
        <v>7283</v>
      </c>
      <c r="D4567" s="190">
        <v>45566</v>
      </c>
      <c r="E4567" s="191">
        <v>45646</v>
      </c>
      <c r="F4567" s="132">
        <v>12.34</v>
      </c>
      <c r="G4567" s="193">
        <v>112120612090</v>
      </c>
      <c r="H4567" s="189" t="s">
        <v>2048</v>
      </c>
      <c r="I4567" s="189" t="s">
        <v>7417</v>
      </c>
      <c r="J4567" s="189" t="s">
        <v>181</v>
      </c>
      <c r="L4567" s="140" t="s">
        <v>755</v>
      </c>
      <c r="M4567" s="139" t="s">
        <v>182</v>
      </c>
    </row>
    <row r="4568" spans="1:13">
      <c r="A4568" s="189" t="s">
        <v>7282</v>
      </c>
      <c r="B4568" s="189"/>
      <c r="C4568" s="189" t="s">
        <v>7283</v>
      </c>
      <c r="D4568" s="190">
        <v>45566</v>
      </c>
      <c r="E4568" s="191">
        <v>45646</v>
      </c>
      <c r="F4568" s="132">
        <v>1.5</v>
      </c>
      <c r="G4568" s="193">
        <v>112120612090</v>
      </c>
      <c r="H4568" s="189" t="s">
        <v>2048</v>
      </c>
      <c r="I4568" s="189" t="s">
        <v>7418</v>
      </c>
      <c r="J4568" s="189" t="s">
        <v>385</v>
      </c>
      <c r="L4568" s="140" t="s">
        <v>755</v>
      </c>
      <c r="M4568" s="139" t="s">
        <v>386</v>
      </c>
    </row>
    <row r="4569" spans="1:13">
      <c r="A4569" s="189" t="s">
        <v>7282</v>
      </c>
      <c r="B4569" s="189"/>
      <c r="C4569" s="189" t="s">
        <v>7283</v>
      </c>
      <c r="D4569" s="190">
        <v>45566</v>
      </c>
      <c r="E4569" s="191">
        <v>45646</v>
      </c>
      <c r="F4569" s="132">
        <v>6.08</v>
      </c>
      <c r="G4569" s="193">
        <v>112120612090</v>
      </c>
      <c r="H4569" s="189" t="s">
        <v>2048</v>
      </c>
      <c r="I4569" s="189" t="s">
        <v>7419</v>
      </c>
      <c r="J4569" s="189" t="s">
        <v>179</v>
      </c>
      <c r="L4569" s="140" t="s">
        <v>755</v>
      </c>
      <c r="M4569" s="139" t="s">
        <v>180</v>
      </c>
    </row>
    <row r="4570" spans="1:13">
      <c r="A4570" s="189" t="s">
        <v>7282</v>
      </c>
      <c r="B4570" s="189"/>
      <c r="C4570" s="189" t="s">
        <v>7283</v>
      </c>
      <c r="D4570" s="190">
        <v>45566</v>
      </c>
      <c r="E4570" s="191">
        <v>45646</v>
      </c>
      <c r="F4570" s="132">
        <v>2.96</v>
      </c>
      <c r="G4570" s="193">
        <v>112120612090</v>
      </c>
      <c r="H4570" s="189" t="s">
        <v>2048</v>
      </c>
      <c r="I4570" s="189" t="s">
        <v>7420</v>
      </c>
      <c r="J4570" s="189" t="s">
        <v>437</v>
      </c>
      <c r="L4570" s="140" t="s">
        <v>755</v>
      </c>
      <c r="M4570" s="139" t="s">
        <v>438</v>
      </c>
    </row>
    <row r="4571" spans="1:13">
      <c r="A4571" s="189" t="s">
        <v>7282</v>
      </c>
      <c r="B4571" s="189"/>
      <c r="C4571" s="189" t="s">
        <v>7283</v>
      </c>
      <c r="D4571" s="190">
        <v>45566</v>
      </c>
      <c r="E4571" s="191">
        <v>45646</v>
      </c>
      <c r="F4571" s="132">
        <v>2.33</v>
      </c>
      <c r="G4571" s="193">
        <v>112120612090</v>
      </c>
      <c r="H4571" s="189" t="s">
        <v>2048</v>
      </c>
      <c r="I4571" s="189" t="s">
        <v>7421</v>
      </c>
      <c r="J4571" s="189" t="s">
        <v>305</v>
      </c>
      <c r="L4571" s="140" t="s">
        <v>755</v>
      </c>
      <c r="M4571" s="139" t="s">
        <v>306</v>
      </c>
    </row>
    <row r="4572" spans="1:13">
      <c r="A4572" s="189" t="s">
        <v>7282</v>
      </c>
      <c r="B4572" s="189"/>
      <c r="C4572" s="189" t="s">
        <v>7283</v>
      </c>
      <c r="D4572" s="190">
        <v>45566</v>
      </c>
      <c r="E4572" s="191">
        <v>45646</v>
      </c>
      <c r="F4572" s="132">
        <v>2.46</v>
      </c>
      <c r="G4572" s="193">
        <v>112120612090</v>
      </c>
      <c r="H4572" s="189" t="s">
        <v>2048</v>
      </c>
      <c r="I4572" s="189" t="s">
        <v>7422</v>
      </c>
      <c r="J4572" s="189" t="s">
        <v>0</v>
      </c>
      <c r="L4572" s="140" t="s">
        <v>755</v>
      </c>
      <c r="M4572" s="139" t="s">
        <v>1</v>
      </c>
    </row>
    <row r="4573" spans="1:13">
      <c r="A4573" s="189" t="s">
        <v>7282</v>
      </c>
      <c r="B4573" s="189"/>
      <c r="C4573" s="189" t="s">
        <v>7283</v>
      </c>
      <c r="D4573" s="190">
        <v>45566</v>
      </c>
      <c r="E4573" s="191">
        <v>45646</v>
      </c>
      <c r="F4573" s="132">
        <v>2.29</v>
      </c>
      <c r="G4573" s="193">
        <v>112120612090</v>
      </c>
      <c r="H4573" s="189" t="s">
        <v>2048</v>
      </c>
      <c r="I4573" s="189" t="s">
        <v>7423</v>
      </c>
      <c r="J4573" s="189" t="s">
        <v>299</v>
      </c>
      <c r="L4573" s="140" t="s">
        <v>755</v>
      </c>
      <c r="M4573" s="139" t="s">
        <v>300</v>
      </c>
    </row>
    <row r="4574" spans="1:13">
      <c r="A4574" s="189" t="s">
        <v>7282</v>
      </c>
      <c r="B4574" s="189"/>
      <c r="C4574" s="189" t="s">
        <v>7283</v>
      </c>
      <c r="D4574" s="190">
        <v>45566</v>
      </c>
      <c r="E4574" s="191">
        <v>45646</v>
      </c>
      <c r="F4574" s="132">
        <v>2.13</v>
      </c>
      <c r="G4574" s="193">
        <v>112120612090</v>
      </c>
      <c r="H4574" s="189" t="s">
        <v>2048</v>
      </c>
      <c r="I4574" s="189" t="s">
        <v>7424</v>
      </c>
      <c r="J4574" s="189" t="s">
        <v>325</v>
      </c>
      <c r="L4574" s="140" t="s">
        <v>755</v>
      </c>
      <c r="M4574" s="139" t="s">
        <v>326</v>
      </c>
    </row>
    <row r="4575" spans="1:13">
      <c r="A4575" s="189" t="s">
        <v>7282</v>
      </c>
      <c r="B4575" s="189"/>
      <c r="C4575" s="189" t="s">
        <v>7283</v>
      </c>
      <c r="D4575" s="190">
        <v>45566</v>
      </c>
      <c r="E4575" s="191">
        <v>45646</v>
      </c>
      <c r="F4575" s="132">
        <v>0.63</v>
      </c>
      <c r="G4575" s="193">
        <v>112120612090</v>
      </c>
      <c r="H4575" s="189" t="s">
        <v>2048</v>
      </c>
      <c r="I4575" s="189" t="s">
        <v>7425</v>
      </c>
      <c r="J4575" s="189" t="s">
        <v>477</v>
      </c>
      <c r="L4575" s="140" t="s">
        <v>755</v>
      </c>
      <c r="M4575" s="139" t="s">
        <v>478</v>
      </c>
    </row>
    <row r="4576" spans="1:13">
      <c r="A4576" s="189" t="s">
        <v>7282</v>
      </c>
      <c r="B4576" s="189"/>
      <c r="C4576" s="189" t="s">
        <v>7283</v>
      </c>
      <c r="D4576" s="190">
        <v>45566</v>
      </c>
      <c r="E4576" s="191">
        <v>45646</v>
      </c>
      <c r="F4576" s="132">
        <v>5.28</v>
      </c>
      <c r="G4576" s="193">
        <v>112120612090</v>
      </c>
      <c r="H4576" s="189" t="s">
        <v>2048</v>
      </c>
      <c r="I4576" s="189" t="s">
        <v>7426</v>
      </c>
      <c r="J4576" s="189" t="s">
        <v>167</v>
      </c>
      <c r="L4576" s="140" t="s">
        <v>755</v>
      </c>
      <c r="M4576" s="139" t="s">
        <v>168</v>
      </c>
    </row>
    <row r="4577" spans="1:13">
      <c r="A4577" s="189" t="s">
        <v>7282</v>
      </c>
      <c r="B4577" s="189"/>
      <c r="C4577" s="189" t="s">
        <v>7283</v>
      </c>
      <c r="D4577" s="190">
        <v>45566</v>
      </c>
      <c r="E4577" s="191">
        <v>45646</v>
      </c>
      <c r="F4577" s="132">
        <v>1.89</v>
      </c>
      <c r="G4577" s="193">
        <v>112120612090</v>
      </c>
      <c r="H4577" s="189" t="s">
        <v>2048</v>
      </c>
      <c r="I4577" s="189" t="s">
        <v>7427</v>
      </c>
      <c r="J4577" s="189" t="s">
        <v>313</v>
      </c>
      <c r="L4577" s="140" t="s">
        <v>755</v>
      </c>
      <c r="M4577" s="139" t="s">
        <v>314</v>
      </c>
    </row>
    <row r="4578" spans="1:13">
      <c r="A4578" s="189" t="s">
        <v>7282</v>
      </c>
      <c r="B4578" s="189"/>
      <c r="C4578" s="189" t="s">
        <v>7283</v>
      </c>
      <c r="D4578" s="190">
        <v>45566</v>
      </c>
      <c r="E4578" s="191">
        <v>45646</v>
      </c>
      <c r="F4578" s="132">
        <v>28.21</v>
      </c>
      <c r="G4578" s="193">
        <v>112120612090</v>
      </c>
      <c r="H4578" s="189" t="s">
        <v>2048</v>
      </c>
      <c r="I4578" s="189" t="s">
        <v>7428</v>
      </c>
      <c r="J4578" s="189" t="s">
        <v>457</v>
      </c>
      <c r="L4578" s="140" t="s">
        <v>755</v>
      </c>
      <c r="M4578" s="139" t="s">
        <v>458</v>
      </c>
    </row>
    <row r="4579" spans="1:13">
      <c r="A4579" s="189" t="s">
        <v>7282</v>
      </c>
      <c r="B4579" s="189"/>
      <c r="C4579" s="189" t="s">
        <v>7283</v>
      </c>
      <c r="D4579" s="190">
        <v>45566</v>
      </c>
      <c r="E4579" s="191">
        <v>45646</v>
      </c>
      <c r="F4579" s="132">
        <v>0.55000000000000004</v>
      </c>
      <c r="G4579" s="193">
        <v>112120612090</v>
      </c>
      <c r="H4579" s="189" t="s">
        <v>2048</v>
      </c>
      <c r="I4579" s="189" t="s">
        <v>7429</v>
      </c>
      <c r="J4579" s="189" t="s">
        <v>415</v>
      </c>
      <c r="L4579" s="140" t="s">
        <v>755</v>
      </c>
      <c r="M4579" s="139" t="s">
        <v>416</v>
      </c>
    </row>
    <row r="4580" spans="1:13">
      <c r="A4580" s="189" t="s">
        <v>7282</v>
      </c>
      <c r="B4580" s="189"/>
      <c r="C4580" s="189" t="s">
        <v>7283</v>
      </c>
      <c r="D4580" s="190">
        <v>45566</v>
      </c>
      <c r="E4580" s="191">
        <v>45646</v>
      </c>
      <c r="F4580" s="132">
        <v>1.41</v>
      </c>
      <c r="G4580" s="193">
        <v>112120612090</v>
      </c>
      <c r="H4580" s="189" t="s">
        <v>2048</v>
      </c>
      <c r="I4580" s="189" t="s">
        <v>7430</v>
      </c>
      <c r="J4580" s="189" t="s">
        <v>117</v>
      </c>
      <c r="L4580" s="140" t="s">
        <v>755</v>
      </c>
      <c r="M4580" s="139" t="s">
        <v>118</v>
      </c>
    </row>
    <row r="4581" spans="1:13">
      <c r="A4581" s="189" t="s">
        <v>7282</v>
      </c>
      <c r="B4581" s="189"/>
      <c r="C4581" s="189" t="s">
        <v>7283</v>
      </c>
      <c r="D4581" s="190">
        <v>45566</v>
      </c>
      <c r="E4581" s="191">
        <v>45646</v>
      </c>
      <c r="F4581" s="132">
        <v>4.55</v>
      </c>
      <c r="G4581" s="193">
        <v>112120612090</v>
      </c>
      <c r="H4581" s="189" t="s">
        <v>2048</v>
      </c>
      <c r="I4581" s="189" t="s">
        <v>7431</v>
      </c>
      <c r="J4581" s="189" t="s">
        <v>121</v>
      </c>
      <c r="L4581" s="140" t="s">
        <v>755</v>
      </c>
      <c r="M4581" s="139" t="s">
        <v>122</v>
      </c>
    </row>
    <row r="4582" spans="1:13">
      <c r="A4582" s="189" t="s">
        <v>7282</v>
      </c>
      <c r="B4582" s="189"/>
      <c r="C4582" s="189" t="s">
        <v>7283</v>
      </c>
      <c r="D4582" s="190">
        <v>45566</v>
      </c>
      <c r="E4582" s="191">
        <v>45646</v>
      </c>
      <c r="F4582" s="132">
        <v>1.72</v>
      </c>
      <c r="G4582" s="193">
        <v>112120612090</v>
      </c>
      <c r="H4582" s="189" t="s">
        <v>2048</v>
      </c>
      <c r="I4582" s="189" t="s">
        <v>7432</v>
      </c>
      <c r="J4582" s="189" t="s">
        <v>95</v>
      </c>
      <c r="L4582" s="140" t="s">
        <v>755</v>
      </c>
      <c r="M4582" s="139" t="s">
        <v>96</v>
      </c>
    </row>
    <row r="4583" spans="1:13">
      <c r="A4583" s="189" t="s">
        <v>7282</v>
      </c>
      <c r="B4583" s="189"/>
      <c r="C4583" s="189" t="s">
        <v>7283</v>
      </c>
      <c r="D4583" s="190">
        <v>45566</v>
      </c>
      <c r="E4583" s="191">
        <v>45646</v>
      </c>
      <c r="F4583" s="132">
        <v>0.74</v>
      </c>
      <c r="G4583" s="193">
        <v>112120612090</v>
      </c>
      <c r="H4583" s="189" t="s">
        <v>2048</v>
      </c>
      <c r="I4583" s="189" t="s">
        <v>7433</v>
      </c>
      <c r="J4583" s="189" t="s">
        <v>73</v>
      </c>
      <c r="L4583" s="140" t="s">
        <v>755</v>
      </c>
      <c r="M4583" s="139" t="s">
        <v>74</v>
      </c>
    </row>
    <row r="4584" spans="1:13">
      <c r="A4584" s="189" t="s">
        <v>7282</v>
      </c>
      <c r="B4584" s="189"/>
      <c r="C4584" s="189" t="s">
        <v>7283</v>
      </c>
      <c r="D4584" s="190">
        <v>45566</v>
      </c>
      <c r="E4584" s="191">
        <v>45646</v>
      </c>
      <c r="F4584" s="132">
        <v>0.72</v>
      </c>
      <c r="G4584" s="193">
        <v>112120612090</v>
      </c>
      <c r="H4584" s="189" t="s">
        <v>2048</v>
      </c>
      <c r="I4584" s="189" t="s">
        <v>7434</v>
      </c>
      <c r="J4584" s="189" t="s">
        <v>207</v>
      </c>
      <c r="L4584" s="140" t="s">
        <v>755</v>
      </c>
      <c r="M4584" s="139" t="s">
        <v>208</v>
      </c>
    </row>
    <row r="4585" spans="1:13">
      <c r="A4585" s="189" t="s">
        <v>7282</v>
      </c>
      <c r="B4585" s="189"/>
      <c r="C4585" s="189" t="s">
        <v>7283</v>
      </c>
      <c r="D4585" s="190">
        <v>45566</v>
      </c>
      <c r="E4585" s="191">
        <v>45646</v>
      </c>
      <c r="F4585" s="132">
        <v>26.91</v>
      </c>
      <c r="G4585" s="193">
        <v>112120612090</v>
      </c>
      <c r="H4585" s="189" t="s">
        <v>2048</v>
      </c>
      <c r="I4585" s="189" t="s">
        <v>7435</v>
      </c>
      <c r="J4585" s="189" t="s">
        <v>30</v>
      </c>
      <c r="L4585" s="140" t="s">
        <v>755</v>
      </c>
      <c r="M4585" s="139" t="s">
        <v>31</v>
      </c>
    </row>
    <row r="4586" spans="1:13">
      <c r="A4586" s="189" t="s">
        <v>7282</v>
      </c>
      <c r="B4586" s="189"/>
      <c r="C4586" s="189" t="s">
        <v>7283</v>
      </c>
      <c r="D4586" s="190">
        <v>45566</v>
      </c>
      <c r="E4586" s="191">
        <v>45646</v>
      </c>
      <c r="F4586" s="132">
        <v>23.22</v>
      </c>
      <c r="G4586" s="193">
        <v>112120612090</v>
      </c>
      <c r="H4586" s="189" t="s">
        <v>2048</v>
      </c>
      <c r="I4586" s="189" t="s">
        <v>7436</v>
      </c>
      <c r="J4586" s="189" t="s">
        <v>459</v>
      </c>
      <c r="L4586" s="140" t="s">
        <v>755</v>
      </c>
      <c r="M4586" s="139" t="s">
        <v>460</v>
      </c>
    </row>
    <row r="4587" spans="1:13">
      <c r="A4587" s="189" t="s">
        <v>7282</v>
      </c>
      <c r="B4587" s="189"/>
      <c r="C4587" s="189" t="s">
        <v>7283</v>
      </c>
      <c r="D4587" s="190">
        <v>45566</v>
      </c>
      <c r="E4587" s="191">
        <v>45646</v>
      </c>
      <c r="F4587" s="132">
        <v>1.94</v>
      </c>
      <c r="G4587" s="193">
        <v>112120612090</v>
      </c>
      <c r="H4587" s="189" t="s">
        <v>2048</v>
      </c>
      <c r="I4587" s="189" t="s">
        <v>7437</v>
      </c>
      <c r="J4587" s="189" t="s">
        <v>127</v>
      </c>
      <c r="L4587" s="140" t="s">
        <v>755</v>
      </c>
      <c r="M4587" s="139" t="s">
        <v>128</v>
      </c>
    </row>
    <row r="4588" spans="1:13">
      <c r="A4588" s="189" t="s">
        <v>7282</v>
      </c>
      <c r="B4588" s="189"/>
      <c r="C4588" s="189" t="s">
        <v>7283</v>
      </c>
      <c r="D4588" s="190">
        <v>45566</v>
      </c>
      <c r="E4588" s="191">
        <v>45646</v>
      </c>
      <c r="F4588" s="132">
        <v>0.73</v>
      </c>
      <c r="G4588" s="193">
        <v>112120612090</v>
      </c>
      <c r="H4588" s="189" t="s">
        <v>2048</v>
      </c>
      <c r="I4588" s="189" t="s">
        <v>7438</v>
      </c>
      <c r="J4588" s="189" t="s">
        <v>263</v>
      </c>
      <c r="L4588" s="140" t="s">
        <v>755</v>
      </c>
      <c r="M4588" s="139" t="s">
        <v>264</v>
      </c>
    </row>
    <row r="4589" spans="1:13">
      <c r="A4589" s="189" t="s">
        <v>7282</v>
      </c>
      <c r="B4589" s="189"/>
      <c r="C4589" s="189" t="s">
        <v>7439</v>
      </c>
      <c r="D4589" s="190">
        <v>45566</v>
      </c>
      <c r="E4589" s="191">
        <v>45646</v>
      </c>
      <c r="F4589" s="132">
        <v>737.45</v>
      </c>
      <c r="G4589" s="193">
        <v>467090000000</v>
      </c>
      <c r="H4589" s="189" t="s">
        <v>2048</v>
      </c>
      <c r="I4589" s="189" t="s">
        <v>7440</v>
      </c>
      <c r="J4589" s="189" t="s">
        <v>87</v>
      </c>
      <c r="L4589" s="140" t="s">
        <v>755</v>
      </c>
      <c r="M4589" s="139" t="s">
        <v>88</v>
      </c>
    </row>
    <row r="4590" spans="1:13">
      <c r="A4590" s="189" t="s">
        <v>7282</v>
      </c>
      <c r="B4590" s="189"/>
      <c r="C4590" s="189" t="s">
        <v>7441</v>
      </c>
      <c r="D4590" s="190">
        <v>45597</v>
      </c>
      <c r="E4590" s="191">
        <v>45646</v>
      </c>
      <c r="F4590" s="132">
        <v>1.89</v>
      </c>
      <c r="G4590" s="193">
        <v>112120612090</v>
      </c>
      <c r="H4590" s="189" t="s">
        <v>2048</v>
      </c>
      <c r="I4590" s="189" t="s">
        <v>7284</v>
      </c>
      <c r="J4590" s="189" t="s">
        <v>269</v>
      </c>
      <c r="L4590" s="140" t="s">
        <v>755</v>
      </c>
      <c r="M4590" s="139" t="s">
        <v>270</v>
      </c>
    </row>
    <row r="4591" spans="1:13">
      <c r="A4591" s="189" t="s">
        <v>7282</v>
      </c>
      <c r="B4591" s="189"/>
      <c r="C4591" s="189" t="s">
        <v>7441</v>
      </c>
      <c r="D4591" s="190">
        <v>45597</v>
      </c>
      <c r="E4591" s="191">
        <v>45646</v>
      </c>
      <c r="F4591" s="132">
        <v>2.31</v>
      </c>
      <c r="G4591" s="193">
        <v>112120612090</v>
      </c>
      <c r="H4591" s="189" t="s">
        <v>2048</v>
      </c>
      <c r="I4591" s="189" t="s">
        <v>7442</v>
      </c>
      <c r="J4591" s="189" t="s">
        <v>51</v>
      </c>
      <c r="L4591" s="140" t="s">
        <v>755</v>
      </c>
      <c r="M4591" s="139" t="s">
        <v>52</v>
      </c>
    </row>
    <row r="4592" spans="1:13">
      <c r="A4592" s="189" t="s">
        <v>7282</v>
      </c>
      <c r="B4592" s="189"/>
      <c r="C4592" s="189" t="s">
        <v>7441</v>
      </c>
      <c r="D4592" s="190">
        <v>45597</v>
      </c>
      <c r="E4592" s="191">
        <v>45646</v>
      </c>
      <c r="F4592" s="132">
        <v>0.66</v>
      </c>
      <c r="G4592" s="193">
        <v>112120612090</v>
      </c>
      <c r="H4592" s="189" t="s">
        <v>2048</v>
      </c>
      <c r="I4592" s="189" t="s">
        <v>7443</v>
      </c>
      <c r="J4592" s="189" t="s">
        <v>235</v>
      </c>
      <c r="L4592" s="140" t="s">
        <v>755</v>
      </c>
      <c r="M4592" s="139" t="s">
        <v>236</v>
      </c>
    </row>
    <row r="4593" spans="1:13">
      <c r="A4593" s="189" t="s">
        <v>7282</v>
      </c>
      <c r="B4593" s="189"/>
      <c r="C4593" s="189" t="s">
        <v>7441</v>
      </c>
      <c r="D4593" s="190">
        <v>45597</v>
      </c>
      <c r="E4593" s="191">
        <v>45646</v>
      </c>
      <c r="F4593" s="132">
        <v>0.43</v>
      </c>
      <c r="G4593" s="193">
        <v>112120612090</v>
      </c>
      <c r="H4593" s="189" t="s">
        <v>2048</v>
      </c>
      <c r="I4593" s="189" t="s">
        <v>7444</v>
      </c>
      <c r="J4593" s="189" t="s">
        <v>451</v>
      </c>
      <c r="L4593" s="140" t="s">
        <v>755</v>
      </c>
      <c r="M4593" s="139" t="s">
        <v>452</v>
      </c>
    </row>
    <row r="4594" spans="1:13">
      <c r="A4594" s="189" t="s">
        <v>7282</v>
      </c>
      <c r="B4594" s="189"/>
      <c r="C4594" s="189" t="s">
        <v>7441</v>
      </c>
      <c r="D4594" s="190">
        <v>45597</v>
      </c>
      <c r="E4594" s="191">
        <v>45646</v>
      </c>
      <c r="F4594" s="132">
        <v>0.82</v>
      </c>
      <c r="G4594" s="193">
        <v>112120612090</v>
      </c>
      <c r="H4594" s="189" t="s">
        <v>2048</v>
      </c>
      <c r="I4594" s="189" t="s">
        <v>7286</v>
      </c>
      <c r="J4594" s="189" t="s">
        <v>453</v>
      </c>
      <c r="L4594" s="140" t="s">
        <v>755</v>
      </c>
      <c r="M4594" s="139" t="s">
        <v>454</v>
      </c>
    </row>
    <row r="4595" spans="1:13">
      <c r="A4595" s="189" t="s">
        <v>7282</v>
      </c>
      <c r="B4595" s="189"/>
      <c r="C4595" s="189" t="s">
        <v>7441</v>
      </c>
      <c r="D4595" s="190">
        <v>45597</v>
      </c>
      <c r="E4595" s="191">
        <v>45646</v>
      </c>
      <c r="F4595" s="132">
        <v>1.87</v>
      </c>
      <c r="G4595" s="193">
        <v>112120612090</v>
      </c>
      <c r="H4595" s="189" t="s">
        <v>2048</v>
      </c>
      <c r="I4595" s="189" t="s">
        <v>7445</v>
      </c>
      <c r="J4595" s="189" t="s">
        <v>505</v>
      </c>
      <c r="L4595" s="140" t="s">
        <v>755</v>
      </c>
      <c r="M4595" s="139" t="s">
        <v>506</v>
      </c>
    </row>
    <row r="4596" spans="1:13">
      <c r="A4596" s="189" t="s">
        <v>7282</v>
      </c>
      <c r="B4596" s="189"/>
      <c r="C4596" s="189" t="s">
        <v>7441</v>
      </c>
      <c r="D4596" s="190">
        <v>45597</v>
      </c>
      <c r="E4596" s="191">
        <v>45646</v>
      </c>
      <c r="F4596" s="132">
        <v>1.45</v>
      </c>
      <c r="G4596" s="193">
        <v>112120612090</v>
      </c>
      <c r="H4596" s="189" t="s">
        <v>2048</v>
      </c>
      <c r="I4596" s="189" t="s">
        <v>7446</v>
      </c>
      <c r="J4596" s="189" t="s">
        <v>143</v>
      </c>
      <c r="L4596" s="140" t="s">
        <v>755</v>
      </c>
      <c r="M4596" s="139" t="s">
        <v>144</v>
      </c>
    </row>
    <row r="4597" spans="1:13">
      <c r="A4597" s="189" t="s">
        <v>7282</v>
      </c>
      <c r="B4597" s="189"/>
      <c r="C4597" s="189" t="s">
        <v>7441</v>
      </c>
      <c r="D4597" s="190">
        <v>45597</v>
      </c>
      <c r="E4597" s="191">
        <v>45646</v>
      </c>
      <c r="F4597" s="132">
        <v>0.85</v>
      </c>
      <c r="G4597" s="193">
        <v>112120612090</v>
      </c>
      <c r="H4597" s="189" t="s">
        <v>2048</v>
      </c>
      <c r="I4597" s="189" t="s">
        <v>7287</v>
      </c>
      <c r="J4597" s="189" t="s">
        <v>321</v>
      </c>
      <c r="L4597" s="140" t="s">
        <v>755</v>
      </c>
      <c r="M4597" s="139" t="s">
        <v>322</v>
      </c>
    </row>
    <row r="4598" spans="1:13">
      <c r="A4598" s="189" t="s">
        <v>7282</v>
      </c>
      <c r="B4598" s="189"/>
      <c r="C4598" s="189" t="s">
        <v>7441</v>
      </c>
      <c r="D4598" s="190">
        <v>45597</v>
      </c>
      <c r="E4598" s="191">
        <v>45646</v>
      </c>
      <c r="F4598" s="132">
        <v>0.69</v>
      </c>
      <c r="G4598" s="193">
        <v>112120612090</v>
      </c>
      <c r="H4598" s="189" t="s">
        <v>2048</v>
      </c>
      <c r="I4598" s="189" t="s">
        <v>7447</v>
      </c>
      <c r="J4598" s="189" t="s">
        <v>22</v>
      </c>
      <c r="L4598" s="140" t="s">
        <v>755</v>
      </c>
      <c r="M4598" s="139" t="s">
        <v>23</v>
      </c>
    </row>
    <row r="4599" spans="1:13">
      <c r="A4599" s="189" t="s">
        <v>7282</v>
      </c>
      <c r="B4599" s="189"/>
      <c r="C4599" s="189" t="s">
        <v>7441</v>
      </c>
      <c r="D4599" s="190">
        <v>45597</v>
      </c>
      <c r="E4599" s="191">
        <v>45646</v>
      </c>
      <c r="F4599" s="132">
        <v>2.38</v>
      </c>
      <c r="G4599" s="193">
        <v>112120612090</v>
      </c>
      <c r="H4599" s="189" t="s">
        <v>2048</v>
      </c>
      <c r="I4599" s="189" t="s">
        <v>7448</v>
      </c>
      <c r="J4599" s="189" t="s">
        <v>10</v>
      </c>
      <c r="L4599" s="140" t="s">
        <v>755</v>
      </c>
      <c r="M4599" s="139" t="s">
        <v>11</v>
      </c>
    </row>
    <row r="4600" spans="1:13">
      <c r="A4600" s="189" t="s">
        <v>7282</v>
      </c>
      <c r="B4600" s="189"/>
      <c r="C4600" s="189" t="s">
        <v>7441</v>
      </c>
      <c r="D4600" s="190">
        <v>45597</v>
      </c>
      <c r="E4600" s="191">
        <v>45646</v>
      </c>
      <c r="F4600" s="132">
        <v>3.45</v>
      </c>
      <c r="G4600" s="193">
        <v>112120612090</v>
      </c>
      <c r="H4600" s="189" t="s">
        <v>2048</v>
      </c>
      <c r="I4600" s="189" t="s">
        <v>7288</v>
      </c>
      <c r="J4600" s="189" t="s">
        <v>251</v>
      </c>
      <c r="L4600" s="140" t="s">
        <v>755</v>
      </c>
      <c r="M4600" s="139" t="s">
        <v>252</v>
      </c>
    </row>
    <row r="4601" spans="1:13">
      <c r="A4601" s="189" t="s">
        <v>7282</v>
      </c>
      <c r="B4601" s="189"/>
      <c r="C4601" s="189" t="s">
        <v>7441</v>
      </c>
      <c r="D4601" s="190">
        <v>45597</v>
      </c>
      <c r="E4601" s="191">
        <v>45646</v>
      </c>
      <c r="F4601" s="132">
        <v>0.75</v>
      </c>
      <c r="G4601" s="193">
        <v>112120612090</v>
      </c>
      <c r="H4601" s="189" t="s">
        <v>2048</v>
      </c>
      <c r="I4601" s="189" t="s">
        <v>7449</v>
      </c>
      <c r="J4601" s="189" t="s">
        <v>209</v>
      </c>
      <c r="L4601" s="140" t="s">
        <v>755</v>
      </c>
      <c r="M4601" s="139" t="s">
        <v>210</v>
      </c>
    </row>
    <row r="4602" spans="1:13">
      <c r="A4602" s="189" t="s">
        <v>7282</v>
      </c>
      <c r="B4602" s="189"/>
      <c r="C4602" s="189" t="s">
        <v>7441</v>
      </c>
      <c r="D4602" s="190">
        <v>45597</v>
      </c>
      <c r="E4602" s="191">
        <v>45646</v>
      </c>
      <c r="F4602" s="132">
        <v>12.77</v>
      </c>
      <c r="G4602" s="193">
        <v>112120612090</v>
      </c>
      <c r="H4602" s="189" t="s">
        <v>2048</v>
      </c>
      <c r="I4602" s="189" t="s">
        <v>7290</v>
      </c>
      <c r="J4602" s="189" t="s">
        <v>215</v>
      </c>
      <c r="L4602" s="140" t="s">
        <v>755</v>
      </c>
      <c r="M4602" s="139" t="s">
        <v>216</v>
      </c>
    </row>
    <row r="4603" spans="1:13">
      <c r="A4603" s="189" t="s">
        <v>7282</v>
      </c>
      <c r="B4603" s="189"/>
      <c r="C4603" s="189" t="s">
        <v>7441</v>
      </c>
      <c r="D4603" s="190">
        <v>45597</v>
      </c>
      <c r="E4603" s="191">
        <v>45646</v>
      </c>
      <c r="F4603" s="132">
        <v>2.2799999999999998</v>
      </c>
      <c r="G4603" s="193">
        <v>112120612090</v>
      </c>
      <c r="H4603" s="189" t="s">
        <v>2048</v>
      </c>
      <c r="I4603" s="189" t="s">
        <v>7291</v>
      </c>
      <c r="J4603" s="189" t="s">
        <v>271</v>
      </c>
      <c r="L4603" s="140" t="s">
        <v>755</v>
      </c>
      <c r="M4603" s="139" t="s">
        <v>272</v>
      </c>
    </row>
    <row r="4604" spans="1:13">
      <c r="A4604" s="189" t="s">
        <v>7282</v>
      </c>
      <c r="B4604" s="189"/>
      <c r="C4604" s="189" t="s">
        <v>7441</v>
      </c>
      <c r="D4604" s="190">
        <v>45597</v>
      </c>
      <c r="E4604" s="191">
        <v>45646</v>
      </c>
      <c r="F4604" s="132">
        <v>0.5</v>
      </c>
      <c r="G4604" s="193">
        <v>112120612090</v>
      </c>
      <c r="H4604" s="189" t="s">
        <v>2048</v>
      </c>
      <c r="I4604" s="189" t="s">
        <v>7450</v>
      </c>
      <c r="J4604" s="189" t="s">
        <v>279</v>
      </c>
      <c r="L4604" s="140" t="s">
        <v>755</v>
      </c>
      <c r="M4604" s="139" t="s">
        <v>280</v>
      </c>
    </row>
    <row r="4605" spans="1:13">
      <c r="A4605" s="189" t="s">
        <v>7282</v>
      </c>
      <c r="B4605" s="189"/>
      <c r="C4605" s="189" t="s">
        <v>7441</v>
      </c>
      <c r="D4605" s="190">
        <v>45597</v>
      </c>
      <c r="E4605" s="191">
        <v>45646</v>
      </c>
      <c r="F4605" s="132">
        <v>7.86</v>
      </c>
      <c r="G4605" s="193">
        <v>112120612090</v>
      </c>
      <c r="H4605" s="189" t="s">
        <v>2048</v>
      </c>
      <c r="I4605" s="189" t="s">
        <v>7293</v>
      </c>
      <c r="J4605" s="189" t="s">
        <v>281</v>
      </c>
      <c r="L4605" s="140" t="s">
        <v>755</v>
      </c>
      <c r="M4605" s="139" t="s">
        <v>282</v>
      </c>
    </row>
    <row r="4606" spans="1:13">
      <c r="A4606" s="189" t="s">
        <v>7282</v>
      </c>
      <c r="B4606" s="189"/>
      <c r="C4606" s="189" t="s">
        <v>7441</v>
      </c>
      <c r="D4606" s="190">
        <v>45597</v>
      </c>
      <c r="E4606" s="191">
        <v>45646</v>
      </c>
      <c r="F4606" s="132">
        <v>1.83</v>
      </c>
      <c r="G4606" s="193">
        <v>112120612090</v>
      </c>
      <c r="H4606" s="189" t="s">
        <v>2048</v>
      </c>
      <c r="I4606" s="189" t="s">
        <v>7294</v>
      </c>
      <c r="J4606" s="189" t="s">
        <v>363</v>
      </c>
      <c r="L4606" s="140" t="s">
        <v>755</v>
      </c>
      <c r="M4606" s="139" t="s">
        <v>364</v>
      </c>
    </row>
    <row r="4607" spans="1:13">
      <c r="A4607" s="189" t="s">
        <v>7282</v>
      </c>
      <c r="B4607" s="189"/>
      <c r="C4607" s="189" t="s">
        <v>7441</v>
      </c>
      <c r="D4607" s="190">
        <v>45597</v>
      </c>
      <c r="E4607" s="191">
        <v>45646</v>
      </c>
      <c r="F4607" s="132">
        <v>1.29</v>
      </c>
      <c r="G4607" s="193">
        <v>112120612090</v>
      </c>
      <c r="H4607" s="189" t="s">
        <v>2048</v>
      </c>
      <c r="I4607" s="189" t="s">
        <v>7451</v>
      </c>
      <c r="J4607" s="189" t="s">
        <v>381</v>
      </c>
      <c r="L4607" s="140" t="s">
        <v>755</v>
      </c>
      <c r="M4607" s="139" t="s">
        <v>382</v>
      </c>
    </row>
    <row r="4608" spans="1:13">
      <c r="A4608" s="189" t="s">
        <v>7282</v>
      </c>
      <c r="B4608" s="189"/>
      <c r="C4608" s="189" t="s">
        <v>7441</v>
      </c>
      <c r="D4608" s="190">
        <v>45597</v>
      </c>
      <c r="E4608" s="191">
        <v>45646</v>
      </c>
      <c r="F4608" s="132">
        <v>0.32</v>
      </c>
      <c r="G4608" s="193">
        <v>112120612090</v>
      </c>
      <c r="H4608" s="189" t="s">
        <v>2048</v>
      </c>
      <c r="I4608" s="189" t="s">
        <v>7295</v>
      </c>
      <c r="J4608" s="189" t="s">
        <v>481</v>
      </c>
      <c r="L4608" s="140" t="s">
        <v>755</v>
      </c>
      <c r="M4608" s="139" t="s">
        <v>482</v>
      </c>
    </row>
    <row r="4609" spans="1:13">
      <c r="A4609" s="189" t="s">
        <v>7282</v>
      </c>
      <c r="B4609" s="189"/>
      <c r="C4609" s="189" t="s">
        <v>7441</v>
      </c>
      <c r="D4609" s="190">
        <v>45597</v>
      </c>
      <c r="E4609" s="191">
        <v>45646</v>
      </c>
      <c r="F4609" s="132">
        <v>31.31</v>
      </c>
      <c r="G4609" s="193">
        <v>112120612090</v>
      </c>
      <c r="H4609" s="189" t="s">
        <v>2048</v>
      </c>
      <c r="I4609" s="189" t="s">
        <v>7452</v>
      </c>
      <c r="J4609" s="189" t="s">
        <v>427</v>
      </c>
      <c r="L4609" s="140" t="s">
        <v>755</v>
      </c>
      <c r="M4609" s="139" t="s">
        <v>428</v>
      </c>
    </row>
    <row r="4610" spans="1:13">
      <c r="A4610" s="189" t="s">
        <v>7282</v>
      </c>
      <c r="B4610" s="189"/>
      <c r="C4610" s="189" t="s">
        <v>7441</v>
      </c>
      <c r="D4610" s="190">
        <v>45597</v>
      </c>
      <c r="E4610" s="191">
        <v>45646</v>
      </c>
      <c r="F4610" s="132">
        <v>0.68</v>
      </c>
      <c r="G4610" s="193">
        <v>112120612090</v>
      </c>
      <c r="H4610" s="189" t="s">
        <v>2048</v>
      </c>
      <c r="I4610" s="189" t="s">
        <v>7296</v>
      </c>
      <c r="J4610" s="189" t="s">
        <v>379</v>
      </c>
      <c r="L4610" s="140" t="s">
        <v>755</v>
      </c>
      <c r="M4610" s="139" t="s">
        <v>380</v>
      </c>
    </row>
    <row r="4611" spans="1:13">
      <c r="A4611" s="189" t="s">
        <v>7282</v>
      </c>
      <c r="B4611" s="189"/>
      <c r="C4611" s="189" t="s">
        <v>7441</v>
      </c>
      <c r="D4611" s="190">
        <v>45597</v>
      </c>
      <c r="E4611" s="191">
        <v>45646</v>
      </c>
      <c r="F4611" s="132">
        <v>1.26</v>
      </c>
      <c r="G4611" s="193">
        <v>112120612090</v>
      </c>
      <c r="H4611" s="189" t="s">
        <v>2048</v>
      </c>
      <c r="I4611" s="189" t="s">
        <v>7453</v>
      </c>
      <c r="J4611" s="189" t="s">
        <v>413</v>
      </c>
      <c r="L4611" s="140" t="s">
        <v>755</v>
      </c>
      <c r="M4611" s="139" t="s">
        <v>414</v>
      </c>
    </row>
    <row r="4612" spans="1:13">
      <c r="A4612" s="189" t="s">
        <v>7282</v>
      </c>
      <c r="B4612" s="189"/>
      <c r="C4612" s="189" t="s">
        <v>7441</v>
      </c>
      <c r="D4612" s="190">
        <v>45597</v>
      </c>
      <c r="E4612" s="191">
        <v>45646</v>
      </c>
      <c r="F4612" s="132">
        <v>1.74</v>
      </c>
      <c r="G4612" s="193">
        <v>112120612090</v>
      </c>
      <c r="H4612" s="189" t="s">
        <v>2048</v>
      </c>
      <c r="I4612" s="189" t="s">
        <v>7297</v>
      </c>
      <c r="J4612" s="189" t="s">
        <v>445</v>
      </c>
      <c r="L4612" s="140" t="s">
        <v>755</v>
      </c>
      <c r="M4612" s="139" t="s">
        <v>446</v>
      </c>
    </row>
    <row r="4613" spans="1:13">
      <c r="A4613" s="189" t="s">
        <v>7282</v>
      </c>
      <c r="B4613" s="189"/>
      <c r="C4613" s="189" t="s">
        <v>7441</v>
      </c>
      <c r="D4613" s="190">
        <v>45597</v>
      </c>
      <c r="E4613" s="191">
        <v>45646</v>
      </c>
      <c r="F4613" s="132">
        <v>0.44</v>
      </c>
      <c r="G4613" s="193">
        <v>112120612090</v>
      </c>
      <c r="H4613" s="189" t="s">
        <v>2048</v>
      </c>
      <c r="I4613" s="189" t="s">
        <v>7454</v>
      </c>
      <c r="J4613" s="189" t="s">
        <v>395</v>
      </c>
      <c r="L4613" s="140" t="s">
        <v>755</v>
      </c>
      <c r="M4613" s="139" t="s">
        <v>396</v>
      </c>
    </row>
    <row r="4614" spans="1:13">
      <c r="A4614" s="189" t="s">
        <v>7282</v>
      </c>
      <c r="B4614" s="189"/>
      <c r="C4614" s="189" t="s">
        <v>7441</v>
      </c>
      <c r="D4614" s="190">
        <v>45597</v>
      </c>
      <c r="E4614" s="191">
        <v>45646</v>
      </c>
      <c r="F4614" s="132">
        <v>0.7</v>
      </c>
      <c r="G4614" s="193">
        <v>112120612090</v>
      </c>
      <c r="H4614" s="189" t="s">
        <v>2048</v>
      </c>
      <c r="I4614" s="189" t="s">
        <v>7455</v>
      </c>
      <c r="J4614" s="189" t="s">
        <v>397</v>
      </c>
      <c r="L4614" s="140" t="s">
        <v>755</v>
      </c>
      <c r="M4614" s="139" t="s">
        <v>398</v>
      </c>
    </row>
    <row r="4615" spans="1:13">
      <c r="A4615" s="189" t="s">
        <v>7282</v>
      </c>
      <c r="B4615" s="189"/>
      <c r="C4615" s="189" t="s">
        <v>7441</v>
      </c>
      <c r="D4615" s="190">
        <v>45597</v>
      </c>
      <c r="E4615" s="191">
        <v>45646</v>
      </c>
      <c r="F4615" s="132">
        <v>1.96</v>
      </c>
      <c r="G4615" s="193">
        <v>112120612090</v>
      </c>
      <c r="H4615" s="189" t="s">
        <v>2048</v>
      </c>
      <c r="I4615" s="189" t="s">
        <v>7456</v>
      </c>
      <c r="J4615" s="189" t="s">
        <v>479</v>
      </c>
      <c r="L4615" s="140" t="s">
        <v>755</v>
      </c>
      <c r="M4615" s="139" t="s">
        <v>480</v>
      </c>
    </row>
    <row r="4616" spans="1:13">
      <c r="A4616" s="189" t="s">
        <v>7282</v>
      </c>
      <c r="B4616" s="189"/>
      <c r="C4616" s="189" t="s">
        <v>7441</v>
      </c>
      <c r="D4616" s="190">
        <v>45597</v>
      </c>
      <c r="E4616" s="191">
        <v>45646</v>
      </c>
      <c r="F4616" s="132">
        <v>7.0000000000000007E-2</v>
      </c>
      <c r="G4616" s="193">
        <v>112120612090</v>
      </c>
      <c r="H4616" s="189" t="s">
        <v>2048</v>
      </c>
      <c r="I4616" s="189" t="s">
        <v>7457</v>
      </c>
      <c r="J4616" s="189" t="s">
        <v>373</v>
      </c>
      <c r="L4616" s="140" t="s">
        <v>755</v>
      </c>
      <c r="M4616" s="139" t="s">
        <v>374</v>
      </c>
    </row>
    <row r="4617" spans="1:13">
      <c r="A4617" s="189" t="s">
        <v>7282</v>
      </c>
      <c r="B4617" s="189"/>
      <c r="C4617" s="189" t="s">
        <v>7441</v>
      </c>
      <c r="D4617" s="190">
        <v>45597</v>
      </c>
      <c r="E4617" s="191">
        <v>45646</v>
      </c>
      <c r="F4617" s="132">
        <v>0.6</v>
      </c>
      <c r="G4617" s="193">
        <v>112120612090</v>
      </c>
      <c r="H4617" s="189" t="s">
        <v>2048</v>
      </c>
      <c r="I4617" s="189" t="s">
        <v>7300</v>
      </c>
      <c r="J4617" s="189" t="s">
        <v>133</v>
      </c>
      <c r="L4617" s="140" t="s">
        <v>755</v>
      </c>
      <c r="M4617" s="139" t="s">
        <v>134</v>
      </c>
    </row>
    <row r="4618" spans="1:13">
      <c r="A4618" s="189" t="s">
        <v>7282</v>
      </c>
      <c r="B4618" s="189"/>
      <c r="C4618" s="189" t="s">
        <v>7441</v>
      </c>
      <c r="D4618" s="190">
        <v>45597</v>
      </c>
      <c r="E4618" s="191">
        <v>45646</v>
      </c>
      <c r="F4618" s="132">
        <v>0.61</v>
      </c>
      <c r="G4618" s="193">
        <v>112120612090</v>
      </c>
      <c r="H4618" s="189" t="s">
        <v>2048</v>
      </c>
      <c r="I4618" s="189" t="s">
        <v>7458</v>
      </c>
      <c r="J4618" s="189" t="s">
        <v>131</v>
      </c>
      <c r="L4618" s="140" t="s">
        <v>755</v>
      </c>
      <c r="M4618" s="139" t="s">
        <v>132</v>
      </c>
    </row>
    <row r="4619" spans="1:13">
      <c r="A4619" s="189" t="s">
        <v>7282</v>
      </c>
      <c r="B4619" s="189"/>
      <c r="C4619" s="189" t="s">
        <v>7441</v>
      </c>
      <c r="D4619" s="190">
        <v>45597</v>
      </c>
      <c r="E4619" s="191">
        <v>45646</v>
      </c>
      <c r="F4619" s="132">
        <v>0.68</v>
      </c>
      <c r="G4619" s="193">
        <v>112120612090</v>
      </c>
      <c r="H4619" s="189" t="s">
        <v>2048</v>
      </c>
      <c r="I4619" s="189" t="s">
        <v>7301</v>
      </c>
      <c r="J4619" s="189" t="s">
        <v>12</v>
      </c>
      <c r="L4619" s="140" t="s">
        <v>755</v>
      </c>
      <c r="M4619" s="139" t="s">
        <v>13</v>
      </c>
    </row>
    <row r="4620" spans="1:13">
      <c r="A4620" s="189" t="s">
        <v>7282</v>
      </c>
      <c r="B4620" s="189"/>
      <c r="C4620" s="189" t="s">
        <v>7441</v>
      </c>
      <c r="D4620" s="190">
        <v>45597</v>
      </c>
      <c r="E4620" s="191">
        <v>45646</v>
      </c>
      <c r="F4620" s="132">
        <v>26.92</v>
      </c>
      <c r="G4620" s="193">
        <v>112120612090</v>
      </c>
      <c r="H4620" s="189" t="s">
        <v>2048</v>
      </c>
      <c r="I4620" s="189" t="s">
        <v>7303</v>
      </c>
      <c r="J4620" s="189" t="s">
        <v>139</v>
      </c>
      <c r="L4620" s="140" t="s">
        <v>755</v>
      </c>
      <c r="M4620" s="139" t="s">
        <v>140</v>
      </c>
    </row>
    <row r="4621" spans="1:13">
      <c r="A4621" s="189" t="s">
        <v>7282</v>
      </c>
      <c r="B4621" s="189"/>
      <c r="C4621" s="189" t="s">
        <v>7441</v>
      </c>
      <c r="D4621" s="190">
        <v>45597</v>
      </c>
      <c r="E4621" s="191">
        <v>45646</v>
      </c>
      <c r="F4621" s="132">
        <v>29</v>
      </c>
      <c r="G4621" s="193">
        <v>112120612090</v>
      </c>
      <c r="H4621" s="189" t="s">
        <v>2048</v>
      </c>
      <c r="I4621" s="189" t="s">
        <v>7459</v>
      </c>
      <c r="J4621" s="189" t="s">
        <v>157</v>
      </c>
      <c r="L4621" s="140" t="s">
        <v>755</v>
      </c>
      <c r="M4621" s="139" t="s">
        <v>158</v>
      </c>
    </row>
    <row r="4622" spans="1:13">
      <c r="A4622" s="189" t="s">
        <v>7282</v>
      </c>
      <c r="B4622" s="189"/>
      <c r="C4622" s="189" t="s">
        <v>7441</v>
      </c>
      <c r="D4622" s="190">
        <v>45597</v>
      </c>
      <c r="E4622" s="191">
        <v>45646</v>
      </c>
      <c r="F4622" s="132">
        <v>16.55</v>
      </c>
      <c r="G4622" s="193">
        <v>112120612090</v>
      </c>
      <c r="H4622" s="189" t="s">
        <v>2048</v>
      </c>
      <c r="I4622" s="189" t="s">
        <v>7305</v>
      </c>
      <c r="J4622" s="189" t="s">
        <v>153</v>
      </c>
      <c r="L4622" s="140" t="s">
        <v>755</v>
      </c>
      <c r="M4622" s="139" t="s">
        <v>154</v>
      </c>
    </row>
    <row r="4623" spans="1:13">
      <c r="A4623" s="189" t="s">
        <v>7282</v>
      </c>
      <c r="B4623" s="189"/>
      <c r="C4623" s="189" t="s">
        <v>7441</v>
      </c>
      <c r="D4623" s="190">
        <v>45597</v>
      </c>
      <c r="E4623" s="191">
        <v>45646</v>
      </c>
      <c r="F4623" s="132">
        <v>25.1</v>
      </c>
      <c r="G4623" s="193">
        <v>112120612090</v>
      </c>
      <c r="H4623" s="189" t="s">
        <v>2048</v>
      </c>
      <c r="I4623" s="189" t="s">
        <v>7306</v>
      </c>
      <c r="J4623" s="189" t="s">
        <v>147</v>
      </c>
      <c r="L4623" s="140" t="s">
        <v>755</v>
      </c>
      <c r="M4623" s="139" t="s">
        <v>148</v>
      </c>
    </row>
    <row r="4624" spans="1:13">
      <c r="A4624" s="189" t="s">
        <v>7282</v>
      </c>
      <c r="B4624" s="189"/>
      <c r="C4624" s="189" t="s">
        <v>7441</v>
      </c>
      <c r="D4624" s="190">
        <v>45597</v>
      </c>
      <c r="E4624" s="191">
        <v>45646</v>
      </c>
      <c r="F4624" s="132">
        <v>0.78</v>
      </c>
      <c r="G4624" s="193">
        <v>112120612090</v>
      </c>
      <c r="H4624" s="189" t="s">
        <v>2048</v>
      </c>
      <c r="I4624" s="189" t="s">
        <v>7307</v>
      </c>
      <c r="J4624" s="189" t="s">
        <v>145</v>
      </c>
      <c r="L4624" s="140" t="s">
        <v>755</v>
      </c>
      <c r="M4624" s="139" t="s">
        <v>146</v>
      </c>
    </row>
    <row r="4625" spans="1:13">
      <c r="A4625" s="189" t="s">
        <v>7282</v>
      </c>
      <c r="B4625" s="189"/>
      <c r="C4625" s="189" t="s">
        <v>7441</v>
      </c>
      <c r="D4625" s="190">
        <v>45597</v>
      </c>
      <c r="E4625" s="191">
        <v>45646</v>
      </c>
      <c r="F4625" s="132">
        <v>39.08</v>
      </c>
      <c r="G4625" s="193">
        <v>112120612090</v>
      </c>
      <c r="H4625" s="189" t="s">
        <v>2048</v>
      </c>
      <c r="I4625" s="189" t="s">
        <v>7460</v>
      </c>
      <c r="J4625" s="189" t="s">
        <v>137</v>
      </c>
      <c r="L4625" s="140" t="s">
        <v>755</v>
      </c>
      <c r="M4625" s="139" t="s">
        <v>138</v>
      </c>
    </row>
    <row r="4626" spans="1:13">
      <c r="A4626" s="189" t="s">
        <v>7282</v>
      </c>
      <c r="B4626" s="189"/>
      <c r="C4626" s="189" t="s">
        <v>7441</v>
      </c>
      <c r="D4626" s="190">
        <v>45597</v>
      </c>
      <c r="E4626" s="191">
        <v>45646</v>
      </c>
      <c r="F4626" s="132">
        <v>0.53</v>
      </c>
      <c r="G4626" s="193">
        <v>112120612090</v>
      </c>
      <c r="H4626" s="189" t="s">
        <v>2048</v>
      </c>
      <c r="I4626" s="189" t="s">
        <v>7461</v>
      </c>
      <c r="J4626" s="189" t="s">
        <v>141</v>
      </c>
      <c r="L4626" s="140" t="s">
        <v>755</v>
      </c>
      <c r="M4626" s="139" t="s">
        <v>142</v>
      </c>
    </row>
    <row r="4627" spans="1:13">
      <c r="A4627" s="189" t="s">
        <v>7282</v>
      </c>
      <c r="B4627" s="189"/>
      <c r="C4627" s="189" t="s">
        <v>7441</v>
      </c>
      <c r="D4627" s="190">
        <v>45597</v>
      </c>
      <c r="E4627" s="191">
        <v>45646</v>
      </c>
      <c r="F4627" s="132">
        <v>0.85</v>
      </c>
      <c r="G4627" s="193">
        <v>112120612090</v>
      </c>
      <c r="H4627" s="189" t="s">
        <v>2048</v>
      </c>
      <c r="I4627" s="189" t="s">
        <v>7462</v>
      </c>
      <c r="J4627" s="189" t="s">
        <v>327</v>
      </c>
      <c r="L4627" s="140" t="s">
        <v>755</v>
      </c>
      <c r="M4627" s="139" t="s">
        <v>328</v>
      </c>
    </row>
    <row r="4628" spans="1:13">
      <c r="A4628" s="189" t="s">
        <v>7282</v>
      </c>
      <c r="B4628" s="189"/>
      <c r="C4628" s="189" t="s">
        <v>7441</v>
      </c>
      <c r="D4628" s="190">
        <v>45597</v>
      </c>
      <c r="E4628" s="191">
        <v>45646</v>
      </c>
      <c r="F4628" s="132">
        <v>5.74</v>
      </c>
      <c r="G4628" s="193">
        <v>112120612090</v>
      </c>
      <c r="H4628" s="189" t="s">
        <v>2048</v>
      </c>
      <c r="I4628" s="189" t="s">
        <v>7309</v>
      </c>
      <c r="J4628" s="189" t="s">
        <v>339</v>
      </c>
      <c r="L4628" s="140" t="s">
        <v>755</v>
      </c>
      <c r="M4628" s="139" t="s">
        <v>340</v>
      </c>
    </row>
    <row r="4629" spans="1:13">
      <c r="A4629" s="189" t="s">
        <v>7282</v>
      </c>
      <c r="B4629" s="189"/>
      <c r="C4629" s="189" t="s">
        <v>7441</v>
      </c>
      <c r="D4629" s="190">
        <v>45597</v>
      </c>
      <c r="E4629" s="191">
        <v>45646</v>
      </c>
      <c r="F4629" s="132">
        <v>1.55</v>
      </c>
      <c r="G4629" s="193">
        <v>112120612090</v>
      </c>
      <c r="H4629" s="189" t="s">
        <v>2048</v>
      </c>
      <c r="I4629" s="189" t="s">
        <v>7310</v>
      </c>
      <c r="J4629" s="189" t="s">
        <v>345</v>
      </c>
      <c r="L4629" s="140" t="s">
        <v>755</v>
      </c>
      <c r="M4629" s="139" t="s">
        <v>346</v>
      </c>
    </row>
    <row r="4630" spans="1:13">
      <c r="A4630" s="189" t="s">
        <v>7282</v>
      </c>
      <c r="B4630" s="189"/>
      <c r="C4630" s="189" t="s">
        <v>7441</v>
      </c>
      <c r="D4630" s="190">
        <v>45597</v>
      </c>
      <c r="E4630" s="191">
        <v>45646</v>
      </c>
      <c r="F4630" s="132">
        <v>3.66</v>
      </c>
      <c r="G4630" s="193">
        <v>112120612090</v>
      </c>
      <c r="H4630" s="189" t="s">
        <v>2048</v>
      </c>
      <c r="I4630" s="189" t="s">
        <v>7463</v>
      </c>
      <c r="J4630" s="189" t="s">
        <v>195</v>
      </c>
      <c r="L4630" s="140" t="s">
        <v>755</v>
      </c>
      <c r="M4630" s="139" t="s">
        <v>196</v>
      </c>
    </row>
    <row r="4631" spans="1:13">
      <c r="A4631" s="189" t="s">
        <v>7282</v>
      </c>
      <c r="B4631" s="189"/>
      <c r="C4631" s="189" t="s">
        <v>7441</v>
      </c>
      <c r="D4631" s="190">
        <v>45597</v>
      </c>
      <c r="E4631" s="191">
        <v>45646</v>
      </c>
      <c r="F4631" s="132">
        <v>3.58</v>
      </c>
      <c r="G4631" s="193">
        <v>112120612090</v>
      </c>
      <c r="H4631" s="189" t="s">
        <v>2048</v>
      </c>
      <c r="I4631" s="189" t="s">
        <v>7464</v>
      </c>
      <c r="J4631" s="189" t="s">
        <v>24</v>
      </c>
      <c r="L4631" s="140" t="s">
        <v>755</v>
      </c>
      <c r="M4631" s="139" t="s">
        <v>25</v>
      </c>
    </row>
    <row r="4632" spans="1:13">
      <c r="A4632" s="189" t="s">
        <v>7282</v>
      </c>
      <c r="B4632" s="189"/>
      <c r="C4632" s="189" t="s">
        <v>7441</v>
      </c>
      <c r="D4632" s="190">
        <v>45597</v>
      </c>
      <c r="E4632" s="191">
        <v>45646</v>
      </c>
      <c r="F4632" s="132">
        <v>12.9</v>
      </c>
      <c r="G4632" s="193">
        <v>112120612090</v>
      </c>
      <c r="H4632" s="189" t="s">
        <v>2048</v>
      </c>
      <c r="I4632" s="189" t="s">
        <v>7315</v>
      </c>
      <c r="J4632" s="189" t="s">
        <v>175</v>
      </c>
      <c r="L4632" s="140" t="s">
        <v>755</v>
      </c>
      <c r="M4632" s="139" t="s">
        <v>176</v>
      </c>
    </row>
    <row r="4633" spans="1:13">
      <c r="A4633" s="189" t="s">
        <v>7282</v>
      </c>
      <c r="B4633" s="189"/>
      <c r="C4633" s="189" t="s">
        <v>7441</v>
      </c>
      <c r="D4633" s="190">
        <v>45597</v>
      </c>
      <c r="E4633" s="191">
        <v>45646</v>
      </c>
      <c r="F4633" s="132">
        <v>0.36</v>
      </c>
      <c r="G4633" s="193">
        <v>112120612090</v>
      </c>
      <c r="H4633" s="189" t="s">
        <v>2048</v>
      </c>
      <c r="I4633" s="189" t="s">
        <v>7465</v>
      </c>
      <c r="J4633" s="189" t="s">
        <v>38</v>
      </c>
      <c r="L4633" s="140" t="s">
        <v>755</v>
      </c>
      <c r="M4633" s="139" t="s">
        <v>39</v>
      </c>
    </row>
    <row r="4634" spans="1:13">
      <c r="A4634" s="189" t="s">
        <v>7282</v>
      </c>
      <c r="B4634" s="189"/>
      <c r="C4634" s="189" t="s">
        <v>7441</v>
      </c>
      <c r="D4634" s="190">
        <v>45597</v>
      </c>
      <c r="E4634" s="191">
        <v>45646</v>
      </c>
      <c r="F4634" s="132">
        <v>0.01</v>
      </c>
      <c r="G4634" s="193">
        <v>112120612090</v>
      </c>
      <c r="H4634" s="189" t="s">
        <v>2048</v>
      </c>
      <c r="I4634" s="189" t="s">
        <v>7316</v>
      </c>
      <c r="J4634" s="189" t="s">
        <v>496</v>
      </c>
      <c r="L4634" s="140" t="s">
        <v>755</v>
      </c>
      <c r="M4634" s="139" t="s">
        <v>497</v>
      </c>
    </row>
    <row r="4635" spans="1:13">
      <c r="A4635" s="189" t="s">
        <v>7282</v>
      </c>
      <c r="B4635" s="189"/>
      <c r="C4635" s="189" t="s">
        <v>7441</v>
      </c>
      <c r="D4635" s="190">
        <v>45597</v>
      </c>
      <c r="E4635" s="191">
        <v>45646</v>
      </c>
      <c r="F4635" s="132">
        <v>23.17</v>
      </c>
      <c r="G4635" s="193">
        <v>112120612090</v>
      </c>
      <c r="H4635" s="189" t="s">
        <v>2048</v>
      </c>
      <c r="I4635" s="189" t="s">
        <v>7317</v>
      </c>
      <c r="J4635" s="189" t="s">
        <v>38</v>
      </c>
      <c r="L4635" s="140" t="s">
        <v>755</v>
      </c>
      <c r="M4635" s="139" t="s">
        <v>39</v>
      </c>
    </row>
    <row r="4636" spans="1:13">
      <c r="A4636" s="189" t="s">
        <v>7282</v>
      </c>
      <c r="B4636" s="189"/>
      <c r="C4636" s="189" t="s">
        <v>7441</v>
      </c>
      <c r="D4636" s="190">
        <v>45597</v>
      </c>
      <c r="E4636" s="191">
        <v>45646</v>
      </c>
      <c r="F4636" s="132">
        <v>24.15</v>
      </c>
      <c r="G4636" s="193">
        <v>112120612090</v>
      </c>
      <c r="H4636" s="189" t="s">
        <v>2048</v>
      </c>
      <c r="I4636" s="189" t="s">
        <v>7466</v>
      </c>
      <c r="J4636" s="189" t="s">
        <v>32</v>
      </c>
      <c r="L4636" s="140" t="s">
        <v>755</v>
      </c>
      <c r="M4636" s="139" t="s">
        <v>33</v>
      </c>
    </row>
    <row r="4637" spans="1:13">
      <c r="A4637" s="189" t="s">
        <v>7282</v>
      </c>
      <c r="B4637" s="189"/>
      <c r="C4637" s="189" t="s">
        <v>7441</v>
      </c>
      <c r="D4637" s="190">
        <v>45597</v>
      </c>
      <c r="E4637" s="191">
        <v>45646</v>
      </c>
      <c r="F4637" s="132">
        <v>22.62</v>
      </c>
      <c r="G4637" s="193">
        <v>112120612090</v>
      </c>
      <c r="H4637" s="189" t="s">
        <v>2048</v>
      </c>
      <c r="I4637" s="189" t="s">
        <v>7319</v>
      </c>
      <c r="J4637" s="189" t="s">
        <v>49</v>
      </c>
      <c r="L4637" s="140" t="s">
        <v>755</v>
      </c>
      <c r="M4637" s="139" t="s">
        <v>50</v>
      </c>
    </row>
    <row r="4638" spans="1:13">
      <c r="A4638" s="189" t="s">
        <v>7282</v>
      </c>
      <c r="B4638" s="189"/>
      <c r="C4638" s="189" t="s">
        <v>7441</v>
      </c>
      <c r="D4638" s="190">
        <v>45597</v>
      </c>
      <c r="E4638" s="191">
        <v>45646</v>
      </c>
      <c r="F4638" s="132">
        <v>10.6</v>
      </c>
      <c r="G4638" s="193">
        <v>112120612090</v>
      </c>
      <c r="H4638" s="189" t="s">
        <v>2048</v>
      </c>
      <c r="I4638" s="189" t="s">
        <v>7467</v>
      </c>
      <c r="J4638" s="189" t="s">
        <v>22</v>
      </c>
      <c r="L4638" s="140" t="s">
        <v>755</v>
      </c>
      <c r="M4638" s="139" t="s">
        <v>23</v>
      </c>
    </row>
    <row r="4639" spans="1:13">
      <c r="A4639" s="189" t="s">
        <v>7282</v>
      </c>
      <c r="B4639" s="189"/>
      <c r="C4639" s="189" t="s">
        <v>7441</v>
      </c>
      <c r="D4639" s="190">
        <v>45597</v>
      </c>
      <c r="E4639" s="191">
        <v>45646</v>
      </c>
      <c r="F4639" s="132">
        <v>3.08</v>
      </c>
      <c r="G4639" s="193">
        <v>112120612090</v>
      </c>
      <c r="H4639" s="189" t="s">
        <v>2048</v>
      </c>
      <c r="I4639" s="189" t="s">
        <v>7321</v>
      </c>
      <c r="J4639" s="189" t="s">
        <v>383</v>
      </c>
      <c r="L4639" s="140" t="s">
        <v>755</v>
      </c>
      <c r="M4639" s="139" t="s">
        <v>384</v>
      </c>
    </row>
    <row r="4640" spans="1:13">
      <c r="A4640" s="189" t="s">
        <v>7282</v>
      </c>
      <c r="B4640" s="189"/>
      <c r="C4640" s="189" t="s">
        <v>7441</v>
      </c>
      <c r="D4640" s="190">
        <v>45597</v>
      </c>
      <c r="E4640" s="191">
        <v>45646</v>
      </c>
      <c r="F4640" s="132">
        <v>12.5</v>
      </c>
      <c r="G4640" s="193">
        <v>112120612090</v>
      </c>
      <c r="H4640" s="189" t="s">
        <v>2048</v>
      </c>
      <c r="I4640" s="189" t="s">
        <v>7468</v>
      </c>
      <c r="J4640" s="189" t="s">
        <v>183</v>
      </c>
      <c r="L4640" s="140" t="s">
        <v>755</v>
      </c>
      <c r="M4640" s="139" t="s">
        <v>184</v>
      </c>
    </row>
    <row r="4641" spans="1:13">
      <c r="A4641" s="189" t="s">
        <v>7282</v>
      </c>
      <c r="B4641" s="189"/>
      <c r="C4641" s="189" t="s">
        <v>7441</v>
      </c>
      <c r="D4641" s="190">
        <v>45597</v>
      </c>
      <c r="E4641" s="191">
        <v>45646</v>
      </c>
      <c r="F4641" s="132">
        <v>0.17</v>
      </c>
      <c r="G4641" s="193">
        <v>112120612090</v>
      </c>
      <c r="H4641" s="189" t="s">
        <v>2048</v>
      </c>
      <c r="I4641" s="189" t="s">
        <v>7469</v>
      </c>
      <c r="J4641" s="189" t="s">
        <v>297</v>
      </c>
      <c r="L4641" s="140" t="s">
        <v>755</v>
      </c>
      <c r="M4641" s="139" t="s">
        <v>298</v>
      </c>
    </row>
    <row r="4642" spans="1:13">
      <c r="A4642" s="189" t="s">
        <v>7282</v>
      </c>
      <c r="B4642" s="189"/>
      <c r="C4642" s="189" t="s">
        <v>7441</v>
      </c>
      <c r="D4642" s="190">
        <v>45597</v>
      </c>
      <c r="E4642" s="191">
        <v>45646</v>
      </c>
      <c r="F4642" s="132">
        <v>4.3</v>
      </c>
      <c r="G4642" s="193">
        <v>112120612090</v>
      </c>
      <c r="H4642" s="189" t="s">
        <v>2048</v>
      </c>
      <c r="I4642" s="189" t="s">
        <v>7322</v>
      </c>
      <c r="J4642" s="189" t="s">
        <v>219</v>
      </c>
      <c r="L4642" s="140" t="s">
        <v>755</v>
      </c>
      <c r="M4642" s="139" t="s">
        <v>220</v>
      </c>
    </row>
    <row r="4643" spans="1:13">
      <c r="A4643" s="189" t="s">
        <v>7282</v>
      </c>
      <c r="B4643" s="189"/>
      <c r="C4643" s="189" t="s">
        <v>7441</v>
      </c>
      <c r="D4643" s="190">
        <v>45597</v>
      </c>
      <c r="E4643" s="191">
        <v>45646</v>
      </c>
      <c r="F4643" s="132">
        <v>0.72</v>
      </c>
      <c r="G4643" s="193">
        <v>112120612090</v>
      </c>
      <c r="H4643" s="189" t="s">
        <v>2048</v>
      </c>
      <c r="I4643" s="189" t="s">
        <v>7323</v>
      </c>
      <c r="J4643" s="189" t="s">
        <v>375</v>
      </c>
      <c r="L4643" s="140" t="s">
        <v>755</v>
      </c>
      <c r="M4643" s="139" t="s">
        <v>376</v>
      </c>
    </row>
    <row r="4644" spans="1:13">
      <c r="A4644" s="189" t="s">
        <v>7282</v>
      </c>
      <c r="B4644" s="189"/>
      <c r="C4644" s="189" t="s">
        <v>7441</v>
      </c>
      <c r="D4644" s="190">
        <v>45597</v>
      </c>
      <c r="E4644" s="191">
        <v>45646</v>
      </c>
      <c r="F4644" s="132">
        <v>1.1000000000000001</v>
      </c>
      <c r="G4644" s="193">
        <v>112120612090</v>
      </c>
      <c r="H4644" s="189" t="s">
        <v>2048</v>
      </c>
      <c r="I4644" s="189" t="s">
        <v>7470</v>
      </c>
      <c r="J4644" s="189" t="s">
        <v>377</v>
      </c>
      <c r="L4644" s="140" t="s">
        <v>755</v>
      </c>
      <c r="M4644" s="139" t="s">
        <v>378</v>
      </c>
    </row>
    <row r="4645" spans="1:13">
      <c r="A4645" s="189" t="s">
        <v>7282</v>
      </c>
      <c r="B4645" s="189"/>
      <c r="C4645" s="189" t="s">
        <v>7441</v>
      </c>
      <c r="D4645" s="190">
        <v>45597</v>
      </c>
      <c r="E4645" s="191">
        <v>45646</v>
      </c>
      <c r="F4645" s="132">
        <v>3.6</v>
      </c>
      <c r="G4645" s="193">
        <v>112120612090</v>
      </c>
      <c r="H4645" s="189" t="s">
        <v>2048</v>
      </c>
      <c r="I4645" s="189" t="s">
        <v>7471</v>
      </c>
      <c r="J4645" s="189" t="s">
        <v>113</v>
      </c>
      <c r="L4645" s="140" t="s">
        <v>755</v>
      </c>
      <c r="M4645" s="139" t="s">
        <v>114</v>
      </c>
    </row>
    <row r="4646" spans="1:13">
      <c r="A4646" s="189" t="s">
        <v>7282</v>
      </c>
      <c r="B4646" s="189"/>
      <c r="C4646" s="189" t="s">
        <v>7441</v>
      </c>
      <c r="D4646" s="190">
        <v>45597</v>
      </c>
      <c r="E4646" s="191">
        <v>45646</v>
      </c>
      <c r="F4646" s="132">
        <v>35.33</v>
      </c>
      <c r="G4646" s="193">
        <v>112120612090</v>
      </c>
      <c r="H4646" s="189" t="s">
        <v>2048</v>
      </c>
      <c r="I4646" s="189" t="s">
        <v>7325</v>
      </c>
      <c r="J4646" s="189" t="s">
        <v>109</v>
      </c>
      <c r="L4646" s="140" t="s">
        <v>755</v>
      </c>
      <c r="M4646" s="139" t="s">
        <v>110</v>
      </c>
    </row>
    <row r="4647" spans="1:13">
      <c r="A4647" s="189" t="s">
        <v>7282</v>
      </c>
      <c r="B4647" s="189"/>
      <c r="C4647" s="189" t="s">
        <v>7441</v>
      </c>
      <c r="D4647" s="190">
        <v>45597</v>
      </c>
      <c r="E4647" s="191">
        <v>45646</v>
      </c>
      <c r="F4647" s="132">
        <v>1.4</v>
      </c>
      <c r="G4647" s="193">
        <v>112120612090</v>
      </c>
      <c r="H4647" s="189" t="s">
        <v>2048</v>
      </c>
      <c r="I4647" s="189" t="s">
        <v>7326</v>
      </c>
      <c r="J4647" s="189" t="s">
        <v>119</v>
      </c>
      <c r="L4647" s="140" t="s">
        <v>755</v>
      </c>
      <c r="M4647" s="139" t="s">
        <v>120</v>
      </c>
    </row>
    <row r="4648" spans="1:13">
      <c r="A4648" s="189" t="s">
        <v>7282</v>
      </c>
      <c r="B4648" s="189"/>
      <c r="C4648" s="189" t="s">
        <v>7441</v>
      </c>
      <c r="D4648" s="190">
        <v>45597</v>
      </c>
      <c r="E4648" s="191">
        <v>45646</v>
      </c>
      <c r="F4648" s="132">
        <v>0.62</v>
      </c>
      <c r="G4648" s="193">
        <v>112120612090</v>
      </c>
      <c r="H4648" s="189" t="s">
        <v>2048</v>
      </c>
      <c r="I4648" s="189" t="s">
        <v>7472</v>
      </c>
      <c r="J4648" s="189" t="s">
        <v>107</v>
      </c>
      <c r="L4648" s="140" t="s">
        <v>755</v>
      </c>
      <c r="M4648" s="139" t="s">
        <v>108</v>
      </c>
    </row>
    <row r="4649" spans="1:13">
      <c r="A4649" s="189" t="s">
        <v>7282</v>
      </c>
      <c r="B4649" s="189"/>
      <c r="C4649" s="189" t="s">
        <v>7441</v>
      </c>
      <c r="D4649" s="190">
        <v>45597</v>
      </c>
      <c r="E4649" s="191">
        <v>45646</v>
      </c>
      <c r="F4649" s="132">
        <v>1.1399999999999999</v>
      </c>
      <c r="G4649" s="193">
        <v>112120612090</v>
      </c>
      <c r="H4649" s="189" t="s">
        <v>2048</v>
      </c>
      <c r="I4649" s="189" t="s">
        <v>7473</v>
      </c>
      <c r="J4649" s="189" t="s">
        <v>95</v>
      </c>
      <c r="L4649" s="140" t="s">
        <v>755</v>
      </c>
      <c r="M4649" s="139" t="s">
        <v>96</v>
      </c>
    </row>
    <row r="4650" spans="1:13">
      <c r="A4650" s="189" t="s">
        <v>7282</v>
      </c>
      <c r="B4650" s="189"/>
      <c r="C4650" s="189" t="s">
        <v>7441</v>
      </c>
      <c r="D4650" s="190">
        <v>45597</v>
      </c>
      <c r="E4650" s="191">
        <v>45646</v>
      </c>
      <c r="F4650" s="132">
        <v>0.87</v>
      </c>
      <c r="G4650" s="193">
        <v>112120612090</v>
      </c>
      <c r="H4650" s="189" t="s">
        <v>2048</v>
      </c>
      <c r="I4650" s="189" t="s">
        <v>7327</v>
      </c>
      <c r="J4650" s="189" t="s">
        <v>36</v>
      </c>
      <c r="L4650" s="140" t="s">
        <v>755</v>
      </c>
      <c r="M4650" s="139" t="s">
        <v>37</v>
      </c>
    </row>
    <row r="4651" spans="1:13">
      <c r="A4651" s="189" t="s">
        <v>7282</v>
      </c>
      <c r="B4651" s="189"/>
      <c r="C4651" s="189" t="s">
        <v>7441</v>
      </c>
      <c r="D4651" s="190">
        <v>45597</v>
      </c>
      <c r="E4651" s="191">
        <v>45646</v>
      </c>
      <c r="F4651" s="132">
        <v>6.03</v>
      </c>
      <c r="G4651" s="193">
        <v>112120612090</v>
      </c>
      <c r="H4651" s="189" t="s">
        <v>2048</v>
      </c>
      <c r="I4651" s="189" t="s">
        <v>7328</v>
      </c>
      <c r="J4651" s="189" t="s">
        <v>177</v>
      </c>
      <c r="L4651" s="140" t="s">
        <v>755</v>
      </c>
      <c r="M4651" s="139" t="s">
        <v>178</v>
      </c>
    </row>
    <row r="4652" spans="1:13">
      <c r="A4652" s="189" t="s">
        <v>7282</v>
      </c>
      <c r="B4652" s="189"/>
      <c r="C4652" s="189" t="s">
        <v>7441</v>
      </c>
      <c r="D4652" s="190">
        <v>45597</v>
      </c>
      <c r="E4652" s="191">
        <v>45646</v>
      </c>
      <c r="F4652" s="132">
        <v>2.82</v>
      </c>
      <c r="G4652" s="193">
        <v>112120612090</v>
      </c>
      <c r="H4652" s="189" t="s">
        <v>2048</v>
      </c>
      <c r="I4652" s="189" t="s">
        <v>7474</v>
      </c>
      <c r="J4652" s="189" t="s">
        <v>449</v>
      </c>
      <c r="L4652" s="140" t="s">
        <v>755</v>
      </c>
      <c r="M4652" s="139" t="s">
        <v>450</v>
      </c>
    </row>
    <row r="4653" spans="1:13">
      <c r="A4653" s="189" t="s">
        <v>7282</v>
      </c>
      <c r="B4653" s="189"/>
      <c r="C4653" s="189" t="s">
        <v>7441</v>
      </c>
      <c r="D4653" s="190">
        <v>45597</v>
      </c>
      <c r="E4653" s="191">
        <v>45646</v>
      </c>
      <c r="F4653" s="132">
        <v>0.55000000000000004</v>
      </c>
      <c r="G4653" s="193">
        <v>112120612090</v>
      </c>
      <c r="H4653" s="189" t="s">
        <v>2048</v>
      </c>
      <c r="I4653" s="189" t="s">
        <v>7475</v>
      </c>
      <c r="J4653" s="189" t="s">
        <v>303</v>
      </c>
      <c r="L4653" s="140" t="s">
        <v>755</v>
      </c>
      <c r="M4653" s="139" t="s">
        <v>304</v>
      </c>
    </row>
    <row r="4654" spans="1:13">
      <c r="A4654" s="189" t="s">
        <v>7282</v>
      </c>
      <c r="B4654" s="189"/>
      <c r="C4654" s="189" t="s">
        <v>7441</v>
      </c>
      <c r="D4654" s="190">
        <v>45597</v>
      </c>
      <c r="E4654" s="191">
        <v>45646</v>
      </c>
      <c r="F4654" s="132">
        <v>3.44</v>
      </c>
      <c r="G4654" s="193">
        <v>112120612090</v>
      </c>
      <c r="H4654" s="189" t="s">
        <v>2048</v>
      </c>
      <c r="I4654" s="189" t="s">
        <v>7476</v>
      </c>
      <c r="J4654" s="189" t="s">
        <v>171</v>
      </c>
      <c r="L4654" s="140" t="s">
        <v>755</v>
      </c>
      <c r="M4654" s="139" t="s">
        <v>172</v>
      </c>
    </row>
    <row r="4655" spans="1:13">
      <c r="A4655" s="189" t="s">
        <v>7282</v>
      </c>
      <c r="B4655" s="189"/>
      <c r="C4655" s="189" t="s">
        <v>7441</v>
      </c>
      <c r="D4655" s="190">
        <v>45597</v>
      </c>
      <c r="E4655" s="191">
        <v>45646</v>
      </c>
      <c r="F4655" s="132">
        <v>0.85</v>
      </c>
      <c r="G4655" s="193">
        <v>112120612090</v>
      </c>
      <c r="H4655" s="189" t="s">
        <v>2048</v>
      </c>
      <c r="I4655" s="189" t="s">
        <v>7477</v>
      </c>
      <c r="J4655" s="189" t="s">
        <v>93</v>
      </c>
      <c r="L4655" s="140" t="s">
        <v>755</v>
      </c>
      <c r="M4655" s="139" t="s">
        <v>94</v>
      </c>
    </row>
    <row r="4656" spans="1:13">
      <c r="A4656" s="189" t="s">
        <v>7282</v>
      </c>
      <c r="B4656" s="189"/>
      <c r="C4656" s="189" t="s">
        <v>7441</v>
      </c>
      <c r="D4656" s="190">
        <v>45597</v>
      </c>
      <c r="E4656" s="191">
        <v>45646</v>
      </c>
      <c r="F4656" s="132">
        <v>0.53</v>
      </c>
      <c r="G4656" s="193">
        <v>112120612090</v>
      </c>
      <c r="H4656" s="189" t="s">
        <v>2048</v>
      </c>
      <c r="I4656" s="189" t="s">
        <v>7478</v>
      </c>
      <c r="J4656" s="189" t="s">
        <v>261</v>
      </c>
      <c r="L4656" s="140" t="s">
        <v>755</v>
      </c>
      <c r="M4656" s="139" t="s">
        <v>262</v>
      </c>
    </row>
    <row r="4657" spans="1:13">
      <c r="A4657" s="189" t="s">
        <v>7282</v>
      </c>
      <c r="B4657" s="189"/>
      <c r="C4657" s="189" t="s">
        <v>7441</v>
      </c>
      <c r="D4657" s="190">
        <v>45597</v>
      </c>
      <c r="E4657" s="191">
        <v>45646</v>
      </c>
      <c r="F4657" s="132">
        <v>1.04</v>
      </c>
      <c r="G4657" s="193">
        <v>112120612090</v>
      </c>
      <c r="H4657" s="189" t="s">
        <v>2048</v>
      </c>
      <c r="I4657" s="189" t="s">
        <v>7331</v>
      </c>
      <c r="J4657" s="189" t="s">
        <v>405</v>
      </c>
      <c r="L4657" s="140" t="s">
        <v>755</v>
      </c>
      <c r="M4657" s="139" t="s">
        <v>406</v>
      </c>
    </row>
    <row r="4658" spans="1:13">
      <c r="A4658" s="189" t="s">
        <v>7282</v>
      </c>
      <c r="B4658" s="189"/>
      <c r="C4658" s="189" t="s">
        <v>7441</v>
      </c>
      <c r="D4658" s="190">
        <v>45597</v>
      </c>
      <c r="E4658" s="191">
        <v>45646</v>
      </c>
      <c r="F4658" s="132">
        <v>1.1000000000000001</v>
      </c>
      <c r="G4658" s="193">
        <v>112120612090</v>
      </c>
      <c r="H4658" s="189" t="s">
        <v>2048</v>
      </c>
      <c r="I4658" s="189" t="s">
        <v>7332</v>
      </c>
      <c r="J4658" s="189" t="s">
        <v>211</v>
      </c>
      <c r="L4658" s="140" t="s">
        <v>755</v>
      </c>
      <c r="M4658" s="139" t="s">
        <v>212</v>
      </c>
    </row>
    <row r="4659" spans="1:13">
      <c r="A4659" s="189" t="s">
        <v>7282</v>
      </c>
      <c r="B4659" s="189"/>
      <c r="C4659" s="189" t="s">
        <v>7441</v>
      </c>
      <c r="D4659" s="190">
        <v>45597</v>
      </c>
      <c r="E4659" s="191">
        <v>45646</v>
      </c>
      <c r="F4659" s="132">
        <v>0.53</v>
      </c>
      <c r="G4659" s="193">
        <v>112120612090</v>
      </c>
      <c r="H4659" s="189" t="s">
        <v>2048</v>
      </c>
      <c r="I4659" s="189" t="s">
        <v>7479</v>
      </c>
      <c r="J4659" s="189" t="s">
        <v>207</v>
      </c>
      <c r="L4659" s="140" t="s">
        <v>755</v>
      </c>
      <c r="M4659" s="139" t="s">
        <v>208</v>
      </c>
    </row>
    <row r="4660" spans="1:13">
      <c r="A4660" s="189" t="s">
        <v>7282</v>
      </c>
      <c r="B4660" s="189"/>
      <c r="C4660" s="189" t="s">
        <v>7441</v>
      </c>
      <c r="D4660" s="190">
        <v>45597</v>
      </c>
      <c r="E4660" s="191">
        <v>45646</v>
      </c>
      <c r="F4660" s="132">
        <v>2.25</v>
      </c>
      <c r="G4660" s="193">
        <v>112120612090</v>
      </c>
      <c r="H4660" s="189" t="s">
        <v>2048</v>
      </c>
      <c r="I4660" s="189" t="s">
        <v>7480</v>
      </c>
      <c r="J4660" s="189" t="s">
        <v>361</v>
      </c>
      <c r="L4660" s="140" t="s">
        <v>755</v>
      </c>
      <c r="M4660" s="139" t="s">
        <v>362</v>
      </c>
    </row>
    <row r="4661" spans="1:13">
      <c r="A4661" s="189" t="s">
        <v>7282</v>
      </c>
      <c r="B4661" s="189"/>
      <c r="C4661" s="189" t="s">
        <v>7441</v>
      </c>
      <c r="D4661" s="190">
        <v>45597</v>
      </c>
      <c r="E4661" s="191">
        <v>45646</v>
      </c>
      <c r="F4661" s="132">
        <v>0.46</v>
      </c>
      <c r="G4661" s="193">
        <v>112120612090</v>
      </c>
      <c r="H4661" s="189" t="s">
        <v>2048</v>
      </c>
      <c r="I4661" s="189" t="s">
        <v>7333</v>
      </c>
      <c r="J4661" s="189" t="s">
        <v>459</v>
      </c>
      <c r="L4661" s="140" t="s">
        <v>755</v>
      </c>
      <c r="M4661" s="139" t="s">
        <v>460</v>
      </c>
    </row>
    <row r="4662" spans="1:13">
      <c r="A4662" s="189" t="s">
        <v>7282</v>
      </c>
      <c r="B4662" s="189"/>
      <c r="C4662" s="189" t="s">
        <v>7441</v>
      </c>
      <c r="D4662" s="190">
        <v>45597</v>
      </c>
      <c r="E4662" s="191">
        <v>45646</v>
      </c>
      <c r="F4662" s="132">
        <v>0.5</v>
      </c>
      <c r="G4662" s="193">
        <v>112120612090</v>
      </c>
      <c r="H4662" s="189" t="s">
        <v>2048</v>
      </c>
      <c r="I4662" s="189" t="s">
        <v>7481</v>
      </c>
      <c r="J4662" s="189" t="s">
        <v>431</v>
      </c>
      <c r="L4662" s="140" t="s">
        <v>755</v>
      </c>
      <c r="M4662" s="139" t="s">
        <v>432</v>
      </c>
    </row>
    <row r="4663" spans="1:13">
      <c r="A4663" s="189" t="s">
        <v>7282</v>
      </c>
      <c r="B4663" s="189"/>
      <c r="C4663" s="189" t="s">
        <v>7441</v>
      </c>
      <c r="D4663" s="190">
        <v>45597</v>
      </c>
      <c r="E4663" s="191">
        <v>45646</v>
      </c>
      <c r="F4663" s="132">
        <v>1.54</v>
      </c>
      <c r="G4663" s="193">
        <v>112120612090</v>
      </c>
      <c r="H4663" s="189" t="s">
        <v>2048</v>
      </c>
      <c r="I4663" s="189" t="s">
        <v>7482</v>
      </c>
      <c r="J4663" s="189" t="s">
        <v>125</v>
      </c>
      <c r="L4663" s="140" t="s">
        <v>755</v>
      </c>
      <c r="M4663" s="139" t="s">
        <v>126</v>
      </c>
    </row>
    <row r="4664" spans="1:13">
      <c r="A4664" s="189" t="s">
        <v>7282</v>
      </c>
      <c r="B4664" s="189"/>
      <c r="C4664" s="189" t="s">
        <v>7441</v>
      </c>
      <c r="D4664" s="190">
        <v>45597</v>
      </c>
      <c r="E4664" s="191">
        <v>45646</v>
      </c>
      <c r="F4664" s="132">
        <v>30.26</v>
      </c>
      <c r="G4664" s="193">
        <v>112120612090</v>
      </c>
      <c r="H4664" s="189" t="s">
        <v>2048</v>
      </c>
      <c r="I4664" s="189" t="s">
        <v>7335</v>
      </c>
      <c r="J4664" s="189" t="s">
        <v>89</v>
      </c>
      <c r="L4664" s="140" t="s">
        <v>755</v>
      </c>
      <c r="M4664" s="139" t="s">
        <v>90</v>
      </c>
    </row>
    <row r="4665" spans="1:13">
      <c r="A4665" s="189" t="s">
        <v>7282</v>
      </c>
      <c r="B4665" s="189"/>
      <c r="C4665" s="189" t="s">
        <v>7441</v>
      </c>
      <c r="D4665" s="190">
        <v>45597</v>
      </c>
      <c r="E4665" s="191">
        <v>45646</v>
      </c>
      <c r="F4665" s="132">
        <v>1.36</v>
      </c>
      <c r="G4665" s="193">
        <v>112120612090</v>
      </c>
      <c r="H4665" s="189" t="s">
        <v>2048</v>
      </c>
      <c r="I4665" s="189" t="s">
        <v>7336</v>
      </c>
      <c r="J4665" s="189" t="s">
        <v>193</v>
      </c>
      <c r="L4665" s="140" t="s">
        <v>755</v>
      </c>
      <c r="M4665" s="139" t="s">
        <v>194</v>
      </c>
    </row>
    <row r="4666" spans="1:13">
      <c r="A4666" s="189" t="s">
        <v>7282</v>
      </c>
      <c r="B4666" s="189"/>
      <c r="C4666" s="189" t="s">
        <v>7441</v>
      </c>
      <c r="D4666" s="190">
        <v>45597</v>
      </c>
      <c r="E4666" s="191">
        <v>45646</v>
      </c>
      <c r="F4666" s="132">
        <v>10.23</v>
      </c>
      <c r="G4666" s="193">
        <v>112120612090</v>
      </c>
      <c r="H4666" s="189" t="s">
        <v>2048</v>
      </c>
      <c r="I4666" s="189" t="s">
        <v>7337</v>
      </c>
      <c r="J4666" s="189" t="s">
        <v>241</v>
      </c>
      <c r="L4666" s="140" t="s">
        <v>755</v>
      </c>
      <c r="M4666" s="139" t="s">
        <v>242</v>
      </c>
    </row>
    <row r="4667" spans="1:13">
      <c r="A4667" s="189" t="s">
        <v>7282</v>
      </c>
      <c r="B4667" s="189"/>
      <c r="C4667" s="189" t="s">
        <v>7441</v>
      </c>
      <c r="D4667" s="190">
        <v>45597</v>
      </c>
      <c r="E4667" s="191">
        <v>45646</v>
      </c>
      <c r="F4667" s="132">
        <v>2.99</v>
      </c>
      <c r="G4667" s="193">
        <v>112120612090</v>
      </c>
      <c r="H4667" s="189" t="s">
        <v>2048</v>
      </c>
      <c r="I4667" s="189" t="s">
        <v>7483</v>
      </c>
      <c r="J4667" s="189" t="s">
        <v>20</v>
      </c>
      <c r="L4667" s="140" t="s">
        <v>755</v>
      </c>
      <c r="M4667" s="139" t="s">
        <v>21</v>
      </c>
    </row>
    <row r="4668" spans="1:13">
      <c r="A4668" s="189" t="s">
        <v>7282</v>
      </c>
      <c r="B4668" s="189"/>
      <c r="C4668" s="189" t="s">
        <v>7441</v>
      </c>
      <c r="D4668" s="190">
        <v>45597</v>
      </c>
      <c r="E4668" s="191">
        <v>45646</v>
      </c>
      <c r="F4668" s="132">
        <v>7.59</v>
      </c>
      <c r="G4668" s="193">
        <v>112120612090</v>
      </c>
      <c r="H4668" s="189" t="s">
        <v>2048</v>
      </c>
      <c r="I4668" s="189" t="s">
        <v>7338</v>
      </c>
      <c r="J4668" s="189" t="s">
        <v>353</v>
      </c>
      <c r="L4668" s="140" t="s">
        <v>755</v>
      </c>
      <c r="M4668" s="139" t="s">
        <v>354</v>
      </c>
    </row>
    <row r="4669" spans="1:13">
      <c r="A4669" s="189" t="s">
        <v>7282</v>
      </c>
      <c r="B4669" s="189"/>
      <c r="C4669" s="189" t="s">
        <v>7441</v>
      </c>
      <c r="D4669" s="190">
        <v>45597</v>
      </c>
      <c r="E4669" s="191">
        <v>45646</v>
      </c>
      <c r="F4669" s="132">
        <v>1.49</v>
      </c>
      <c r="G4669" s="193">
        <v>112120612090</v>
      </c>
      <c r="H4669" s="189" t="s">
        <v>2048</v>
      </c>
      <c r="I4669" s="189" t="s">
        <v>7484</v>
      </c>
      <c r="J4669" s="189" t="s">
        <v>197</v>
      </c>
      <c r="L4669" s="140" t="s">
        <v>755</v>
      </c>
      <c r="M4669" s="139" t="s">
        <v>198</v>
      </c>
    </row>
    <row r="4670" spans="1:13">
      <c r="A4670" s="189" t="s">
        <v>7282</v>
      </c>
      <c r="B4670" s="189"/>
      <c r="C4670" s="189" t="s">
        <v>7441</v>
      </c>
      <c r="D4670" s="190">
        <v>45597</v>
      </c>
      <c r="E4670" s="191">
        <v>45646</v>
      </c>
      <c r="F4670" s="132">
        <v>0.31</v>
      </c>
      <c r="G4670" s="193">
        <v>112120612090</v>
      </c>
      <c r="H4670" s="189" t="s">
        <v>2048</v>
      </c>
      <c r="I4670" s="189" t="s">
        <v>7485</v>
      </c>
      <c r="J4670" s="189" t="s">
        <v>85</v>
      </c>
      <c r="L4670" s="140" t="s">
        <v>755</v>
      </c>
      <c r="M4670" s="139" t="s">
        <v>86</v>
      </c>
    </row>
    <row r="4671" spans="1:13">
      <c r="A4671" s="189" t="s">
        <v>7282</v>
      </c>
      <c r="B4671" s="189"/>
      <c r="C4671" s="189" t="s">
        <v>7441</v>
      </c>
      <c r="D4671" s="190">
        <v>45597</v>
      </c>
      <c r="E4671" s="191">
        <v>45646</v>
      </c>
      <c r="F4671" s="132">
        <v>27.44</v>
      </c>
      <c r="G4671" s="193">
        <v>112120612090</v>
      </c>
      <c r="H4671" s="189" t="s">
        <v>2048</v>
      </c>
      <c r="I4671" s="189" t="s">
        <v>7339</v>
      </c>
      <c r="J4671" s="189" t="s">
        <v>433</v>
      </c>
      <c r="L4671" s="140" t="s">
        <v>755</v>
      </c>
      <c r="M4671" s="139" t="s">
        <v>434</v>
      </c>
    </row>
    <row r="4672" spans="1:13">
      <c r="A4672" s="189" t="s">
        <v>7282</v>
      </c>
      <c r="B4672" s="189"/>
      <c r="C4672" s="189" t="s">
        <v>7441</v>
      </c>
      <c r="D4672" s="190">
        <v>45597</v>
      </c>
      <c r="E4672" s="191">
        <v>45646</v>
      </c>
      <c r="F4672" s="132">
        <v>3.56</v>
      </c>
      <c r="G4672" s="193">
        <v>112120612090</v>
      </c>
      <c r="H4672" s="189" t="s">
        <v>2048</v>
      </c>
      <c r="I4672" s="189" t="s">
        <v>7340</v>
      </c>
      <c r="J4672" s="189" t="s">
        <v>411</v>
      </c>
      <c r="L4672" s="140" t="s">
        <v>755</v>
      </c>
      <c r="M4672" s="139" t="s">
        <v>412</v>
      </c>
    </row>
    <row r="4673" spans="1:13">
      <c r="A4673" s="189" t="s">
        <v>7282</v>
      </c>
      <c r="B4673" s="189"/>
      <c r="C4673" s="189" t="s">
        <v>7441</v>
      </c>
      <c r="D4673" s="190">
        <v>45597</v>
      </c>
      <c r="E4673" s="191">
        <v>45646</v>
      </c>
      <c r="F4673" s="132">
        <v>0.39</v>
      </c>
      <c r="G4673" s="193">
        <v>112120612090</v>
      </c>
      <c r="H4673" s="189" t="s">
        <v>2048</v>
      </c>
      <c r="I4673" s="189" t="s">
        <v>7486</v>
      </c>
      <c r="J4673" s="189" t="s">
        <v>335</v>
      </c>
      <c r="L4673" s="140" t="s">
        <v>755</v>
      </c>
      <c r="M4673" s="139" t="s">
        <v>336</v>
      </c>
    </row>
    <row r="4674" spans="1:13">
      <c r="A4674" s="189" t="s">
        <v>7282</v>
      </c>
      <c r="B4674" s="189"/>
      <c r="C4674" s="189" t="s">
        <v>7441</v>
      </c>
      <c r="D4674" s="190">
        <v>45597</v>
      </c>
      <c r="E4674" s="191">
        <v>45646</v>
      </c>
      <c r="F4674" s="132">
        <v>1.17</v>
      </c>
      <c r="G4674" s="193">
        <v>112120612090</v>
      </c>
      <c r="H4674" s="189" t="s">
        <v>2048</v>
      </c>
      <c r="I4674" s="189" t="s">
        <v>7487</v>
      </c>
      <c r="J4674" s="189" t="s">
        <v>447</v>
      </c>
      <c r="L4674" s="140" t="s">
        <v>755</v>
      </c>
      <c r="M4674" s="139" t="s">
        <v>448</v>
      </c>
    </row>
    <row r="4675" spans="1:13">
      <c r="A4675" s="189" t="s">
        <v>7282</v>
      </c>
      <c r="B4675" s="189"/>
      <c r="C4675" s="189" t="s">
        <v>7441</v>
      </c>
      <c r="D4675" s="190">
        <v>45597</v>
      </c>
      <c r="E4675" s="191">
        <v>45646</v>
      </c>
      <c r="F4675" s="132">
        <v>2.2000000000000002</v>
      </c>
      <c r="G4675" s="193">
        <v>112120612090</v>
      </c>
      <c r="H4675" s="189" t="s">
        <v>2048</v>
      </c>
      <c r="I4675" s="189" t="s">
        <v>7488</v>
      </c>
      <c r="J4675" s="189" t="s">
        <v>467</v>
      </c>
      <c r="L4675" s="140" t="s">
        <v>755</v>
      </c>
      <c r="M4675" s="139" t="s">
        <v>468</v>
      </c>
    </row>
    <row r="4676" spans="1:13">
      <c r="A4676" s="189" t="s">
        <v>7282</v>
      </c>
      <c r="B4676" s="189"/>
      <c r="C4676" s="189" t="s">
        <v>7441</v>
      </c>
      <c r="D4676" s="190">
        <v>45597</v>
      </c>
      <c r="E4676" s="191">
        <v>45646</v>
      </c>
      <c r="F4676" s="132">
        <v>9.0500000000000007</v>
      </c>
      <c r="G4676" s="193">
        <v>112120612090</v>
      </c>
      <c r="H4676" s="189" t="s">
        <v>2048</v>
      </c>
      <c r="I4676" s="189" t="s">
        <v>7489</v>
      </c>
      <c r="J4676" s="189" t="s">
        <v>83</v>
      </c>
      <c r="L4676" s="140" t="s">
        <v>755</v>
      </c>
      <c r="M4676" s="139" t="s">
        <v>84</v>
      </c>
    </row>
    <row r="4677" spans="1:13">
      <c r="A4677" s="189" t="s">
        <v>7282</v>
      </c>
      <c r="B4677" s="189"/>
      <c r="C4677" s="189" t="s">
        <v>7441</v>
      </c>
      <c r="D4677" s="190">
        <v>45597</v>
      </c>
      <c r="E4677" s="191">
        <v>45646</v>
      </c>
      <c r="F4677" s="132">
        <v>4.12</v>
      </c>
      <c r="G4677" s="193">
        <v>112120612090</v>
      </c>
      <c r="H4677" s="189" t="s">
        <v>2048</v>
      </c>
      <c r="I4677" s="189" t="s">
        <v>7343</v>
      </c>
      <c r="J4677" s="189" t="s">
        <v>417</v>
      </c>
      <c r="L4677" s="140" t="s">
        <v>755</v>
      </c>
      <c r="M4677" s="139" t="s">
        <v>418</v>
      </c>
    </row>
    <row r="4678" spans="1:13">
      <c r="A4678" s="189" t="s">
        <v>7282</v>
      </c>
      <c r="B4678" s="189"/>
      <c r="C4678" s="189" t="s">
        <v>7441</v>
      </c>
      <c r="D4678" s="190">
        <v>45597</v>
      </c>
      <c r="E4678" s="191">
        <v>45646</v>
      </c>
      <c r="F4678" s="132">
        <v>4.8</v>
      </c>
      <c r="G4678" s="193">
        <v>112120612090</v>
      </c>
      <c r="H4678" s="189" t="s">
        <v>2048</v>
      </c>
      <c r="I4678" s="189" t="s">
        <v>7344</v>
      </c>
      <c r="J4678" s="189" t="s">
        <v>203</v>
      </c>
      <c r="L4678" s="140" t="s">
        <v>755</v>
      </c>
      <c r="M4678" s="139" t="s">
        <v>204</v>
      </c>
    </row>
    <row r="4679" spans="1:13">
      <c r="A4679" s="189" t="s">
        <v>7282</v>
      </c>
      <c r="B4679" s="189"/>
      <c r="C4679" s="189" t="s">
        <v>7441</v>
      </c>
      <c r="D4679" s="190">
        <v>45597</v>
      </c>
      <c r="E4679" s="191">
        <v>45646</v>
      </c>
      <c r="F4679" s="132">
        <v>1.22</v>
      </c>
      <c r="G4679" s="193">
        <v>112120612090</v>
      </c>
      <c r="H4679" s="189" t="s">
        <v>2048</v>
      </c>
      <c r="I4679" s="189" t="s">
        <v>7346</v>
      </c>
      <c r="J4679" s="189" t="s">
        <v>243</v>
      </c>
      <c r="L4679" s="140" t="s">
        <v>755</v>
      </c>
      <c r="M4679" s="139" t="s">
        <v>244</v>
      </c>
    </row>
    <row r="4680" spans="1:13">
      <c r="A4680" s="189" t="s">
        <v>7282</v>
      </c>
      <c r="B4680" s="189"/>
      <c r="C4680" s="189" t="s">
        <v>7441</v>
      </c>
      <c r="D4680" s="190">
        <v>45597</v>
      </c>
      <c r="E4680" s="191">
        <v>45646</v>
      </c>
      <c r="F4680" s="132">
        <v>0.44</v>
      </c>
      <c r="G4680" s="193">
        <v>112120612090</v>
      </c>
      <c r="H4680" s="189" t="s">
        <v>2048</v>
      </c>
      <c r="I4680" s="189" t="s">
        <v>7347</v>
      </c>
      <c r="J4680" s="189" t="s">
        <v>265</v>
      </c>
      <c r="L4680" s="140" t="s">
        <v>755</v>
      </c>
      <c r="M4680" s="139" t="s">
        <v>266</v>
      </c>
    </row>
    <row r="4681" spans="1:13">
      <c r="A4681" s="189" t="s">
        <v>7282</v>
      </c>
      <c r="B4681" s="189"/>
      <c r="C4681" s="189" t="s">
        <v>7441</v>
      </c>
      <c r="D4681" s="190">
        <v>45597</v>
      </c>
      <c r="E4681" s="191">
        <v>45646</v>
      </c>
      <c r="F4681" s="132">
        <v>1.45</v>
      </c>
      <c r="G4681" s="193">
        <v>112120612090</v>
      </c>
      <c r="H4681" s="189" t="s">
        <v>2048</v>
      </c>
      <c r="I4681" s="189" t="s">
        <v>7348</v>
      </c>
      <c r="J4681" s="189" t="s">
        <v>225</v>
      </c>
      <c r="L4681" s="140" t="s">
        <v>755</v>
      </c>
      <c r="M4681" s="139" t="s">
        <v>226</v>
      </c>
    </row>
    <row r="4682" spans="1:13">
      <c r="A4682" s="189" t="s">
        <v>7282</v>
      </c>
      <c r="B4682" s="189"/>
      <c r="C4682" s="189" t="s">
        <v>7441</v>
      </c>
      <c r="D4682" s="190">
        <v>45597</v>
      </c>
      <c r="E4682" s="191">
        <v>45646</v>
      </c>
      <c r="F4682" s="132">
        <v>3.4</v>
      </c>
      <c r="G4682" s="193">
        <v>112120612090</v>
      </c>
      <c r="H4682" s="189" t="s">
        <v>2048</v>
      </c>
      <c r="I4682" s="189" t="s">
        <v>7349</v>
      </c>
      <c r="J4682" s="189" t="s">
        <v>227</v>
      </c>
      <c r="L4682" s="140" t="s">
        <v>755</v>
      </c>
      <c r="M4682" s="139" t="s">
        <v>228</v>
      </c>
    </row>
    <row r="4683" spans="1:13">
      <c r="A4683" s="189" t="s">
        <v>7282</v>
      </c>
      <c r="B4683" s="189"/>
      <c r="C4683" s="189" t="s">
        <v>7441</v>
      </c>
      <c r="D4683" s="190">
        <v>45597</v>
      </c>
      <c r="E4683" s="191">
        <v>45646</v>
      </c>
      <c r="F4683" s="132">
        <v>0.44</v>
      </c>
      <c r="G4683" s="193">
        <v>112120612090</v>
      </c>
      <c r="H4683" s="189" t="s">
        <v>2048</v>
      </c>
      <c r="I4683" s="189" t="s">
        <v>7350</v>
      </c>
      <c r="J4683" s="189" t="s">
        <v>237</v>
      </c>
      <c r="L4683" s="140" t="s">
        <v>755</v>
      </c>
      <c r="M4683" s="139" t="s">
        <v>238</v>
      </c>
    </row>
    <row r="4684" spans="1:13">
      <c r="A4684" s="189" t="s">
        <v>7282</v>
      </c>
      <c r="B4684" s="189"/>
      <c r="C4684" s="189" t="s">
        <v>7441</v>
      </c>
      <c r="D4684" s="190">
        <v>45597</v>
      </c>
      <c r="E4684" s="191">
        <v>45646</v>
      </c>
      <c r="F4684" s="132">
        <v>0.1</v>
      </c>
      <c r="G4684" s="193">
        <v>112120612090</v>
      </c>
      <c r="H4684" s="189" t="s">
        <v>2048</v>
      </c>
      <c r="I4684" s="189" t="s">
        <v>7351</v>
      </c>
      <c r="J4684" s="189" t="s">
        <v>249</v>
      </c>
      <c r="L4684" s="140" t="s">
        <v>755</v>
      </c>
      <c r="M4684" s="139" t="s">
        <v>250</v>
      </c>
    </row>
    <row r="4685" spans="1:13">
      <c r="A4685" s="189" t="s">
        <v>7282</v>
      </c>
      <c r="B4685" s="189"/>
      <c r="C4685" s="189" t="s">
        <v>7441</v>
      </c>
      <c r="D4685" s="190">
        <v>45597</v>
      </c>
      <c r="E4685" s="191">
        <v>45646</v>
      </c>
      <c r="F4685" s="132">
        <v>0.89</v>
      </c>
      <c r="G4685" s="193">
        <v>112120612090</v>
      </c>
      <c r="H4685" s="189" t="s">
        <v>2048</v>
      </c>
      <c r="I4685" s="189" t="s">
        <v>7352</v>
      </c>
      <c r="J4685" s="189" t="s">
        <v>433</v>
      </c>
      <c r="L4685" s="140" t="s">
        <v>755</v>
      </c>
      <c r="M4685" s="139" t="s">
        <v>434</v>
      </c>
    </row>
    <row r="4686" spans="1:13">
      <c r="A4686" s="189" t="s">
        <v>7282</v>
      </c>
      <c r="B4686" s="189"/>
      <c r="C4686" s="189" t="s">
        <v>7441</v>
      </c>
      <c r="D4686" s="190">
        <v>45597</v>
      </c>
      <c r="E4686" s="191">
        <v>45646</v>
      </c>
      <c r="F4686" s="132">
        <v>1.4</v>
      </c>
      <c r="G4686" s="193">
        <v>112120612090</v>
      </c>
      <c r="H4686" s="189" t="s">
        <v>2048</v>
      </c>
      <c r="I4686" s="189" t="s">
        <v>7353</v>
      </c>
      <c r="J4686" s="189" t="s">
        <v>447</v>
      </c>
      <c r="L4686" s="140" t="s">
        <v>755</v>
      </c>
      <c r="M4686" s="139" t="s">
        <v>448</v>
      </c>
    </row>
    <row r="4687" spans="1:13">
      <c r="A4687" s="189" t="s">
        <v>7282</v>
      </c>
      <c r="B4687" s="189"/>
      <c r="C4687" s="189" t="s">
        <v>7441</v>
      </c>
      <c r="D4687" s="190">
        <v>45597</v>
      </c>
      <c r="E4687" s="191">
        <v>45646</v>
      </c>
      <c r="F4687" s="132">
        <v>0.47</v>
      </c>
      <c r="G4687" s="193">
        <v>112120612090</v>
      </c>
      <c r="H4687" s="189" t="s">
        <v>2048</v>
      </c>
      <c r="I4687" s="189" t="s">
        <v>7355</v>
      </c>
      <c r="J4687" s="189" t="s">
        <v>435</v>
      </c>
      <c r="L4687" s="140" t="s">
        <v>755</v>
      </c>
      <c r="M4687" s="139" t="s">
        <v>436</v>
      </c>
    </row>
    <row r="4688" spans="1:13">
      <c r="A4688" s="189" t="s">
        <v>7282</v>
      </c>
      <c r="B4688" s="189"/>
      <c r="C4688" s="189" t="s">
        <v>7441</v>
      </c>
      <c r="D4688" s="190">
        <v>45597</v>
      </c>
      <c r="E4688" s="191">
        <v>45646</v>
      </c>
      <c r="F4688" s="132">
        <v>0.34</v>
      </c>
      <c r="G4688" s="193">
        <v>112120612090</v>
      </c>
      <c r="H4688" s="189" t="s">
        <v>2048</v>
      </c>
      <c r="I4688" s="189" t="s">
        <v>7356</v>
      </c>
      <c r="J4688" s="189" t="s">
        <v>483</v>
      </c>
      <c r="L4688" s="140" t="s">
        <v>755</v>
      </c>
      <c r="M4688" s="139" t="s">
        <v>484</v>
      </c>
    </row>
    <row r="4689" spans="1:13">
      <c r="A4689" s="189" t="s">
        <v>7282</v>
      </c>
      <c r="B4689" s="189"/>
      <c r="C4689" s="189" t="s">
        <v>7441</v>
      </c>
      <c r="D4689" s="190">
        <v>45597</v>
      </c>
      <c r="E4689" s="191">
        <v>45646</v>
      </c>
      <c r="F4689" s="132">
        <v>0.66</v>
      </c>
      <c r="G4689" s="193">
        <v>112120612090</v>
      </c>
      <c r="H4689" s="189" t="s">
        <v>2048</v>
      </c>
      <c r="I4689" s="189" t="s">
        <v>7358</v>
      </c>
      <c r="J4689" s="189" t="s">
        <v>399</v>
      </c>
      <c r="L4689" s="140" t="s">
        <v>755</v>
      </c>
      <c r="M4689" s="139" t="s">
        <v>400</v>
      </c>
    </row>
    <row r="4690" spans="1:13">
      <c r="A4690" s="189" t="s">
        <v>7282</v>
      </c>
      <c r="B4690" s="189"/>
      <c r="C4690" s="189" t="s">
        <v>7441</v>
      </c>
      <c r="D4690" s="190">
        <v>45597</v>
      </c>
      <c r="E4690" s="191">
        <v>45646</v>
      </c>
      <c r="F4690" s="132">
        <v>1.42</v>
      </c>
      <c r="G4690" s="193">
        <v>112120612090</v>
      </c>
      <c r="H4690" s="189" t="s">
        <v>2048</v>
      </c>
      <c r="I4690" s="189" t="s">
        <v>7359</v>
      </c>
      <c r="J4690" s="189" t="s">
        <v>79</v>
      </c>
      <c r="L4690" s="140" t="s">
        <v>755</v>
      </c>
      <c r="M4690" s="139" t="s">
        <v>80</v>
      </c>
    </row>
    <row r="4691" spans="1:13">
      <c r="A4691" s="189" t="s">
        <v>7282</v>
      </c>
      <c r="B4691" s="189"/>
      <c r="C4691" s="189" t="s">
        <v>7441</v>
      </c>
      <c r="D4691" s="190">
        <v>45597</v>
      </c>
      <c r="E4691" s="191">
        <v>45646</v>
      </c>
      <c r="F4691" s="132">
        <v>0.99</v>
      </c>
      <c r="G4691" s="193">
        <v>112120612090</v>
      </c>
      <c r="H4691" s="189" t="s">
        <v>2048</v>
      </c>
      <c r="I4691" s="189" t="s">
        <v>7360</v>
      </c>
      <c r="J4691" s="189" t="s">
        <v>67</v>
      </c>
      <c r="L4691" s="140" t="s">
        <v>755</v>
      </c>
      <c r="M4691" s="139" t="s">
        <v>68</v>
      </c>
    </row>
    <row r="4692" spans="1:13">
      <c r="A4692" s="189" t="s">
        <v>7282</v>
      </c>
      <c r="B4692" s="189"/>
      <c r="C4692" s="189" t="s">
        <v>7441</v>
      </c>
      <c r="D4692" s="190">
        <v>45597</v>
      </c>
      <c r="E4692" s="191">
        <v>45646</v>
      </c>
      <c r="F4692" s="132">
        <v>1.04</v>
      </c>
      <c r="G4692" s="193">
        <v>112120612090</v>
      </c>
      <c r="H4692" s="189" t="s">
        <v>2048</v>
      </c>
      <c r="I4692" s="189" t="s">
        <v>7361</v>
      </c>
      <c r="J4692" s="189" t="s">
        <v>123</v>
      </c>
      <c r="L4692" s="140" t="s">
        <v>755</v>
      </c>
      <c r="M4692" s="139" t="s">
        <v>124</v>
      </c>
    </row>
    <row r="4693" spans="1:13">
      <c r="A4693" s="189" t="s">
        <v>7282</v>
      </c>
      <c r="B4693" s="189"/>
      <c r="C4693" s="189" t="s">
        <v>7441</v>
      </c>
      <c r="D4693" s="190">
        <v>45597</v>
      </c>
      <c r="E4693" s="191">
        <v>45646</v>
      </c>
      <c r="F4693" s="132">
        <v>3.43</v>
      </c>
      <c r="G4693" s="193">
        <v>112120612090</v>
      </c>
      <c r="H4693" s="189" t="s">
        <v>2048</v>
      </c>
      <c r="I4693" s="189" t="s">
        <v>7362</v>
      </c>
      <c r="J4693" s="189" t="s">
        <v>81</v>
      </c>
      <c r="L4693" s="140" t="s">
        <v>755</v>
      </c>
      <c r="M4693" s="139" t="s">
        <v>82</v>
      </c>
    </row>
    <row r="4694" spans="1:13">
      <c r="A4694" s="189" t="s">
        <v>7282</v>
      </c>
      <c r="B4694" s="189"/>
      <c r="C4694" s="189" t="s">
        <v>7441</v>
      </c>
      <c r="D4694" s="190">
        <v>45597</v>
      </c>
      <c r="E4694" s="191">
        <v>45646</v>
      </c>
      <c r="F4694" s="132">
        <v>1.81</v>
      </c>
      <c r="G4694" s="193">
        <v>112120612090</v>
      </c>
      <c r="H4694" s="189" t="s">
        <v>2048</v>
      </c>
      <c r="I4694" s="189" t="s">
        <v>7363</v>
      </c>
      <c r="J4694" s="189" t="s">
        <v>103</v>
      </c>
      <c r="L4694" s="140" t="s">
        <v>755</v>
      </c>
      <c r="M4694" s="139" t="s">
        <v>104</v>
      </c>
    </row>
    <row r="4695" spans="1:13">
      <c r="A4695" s="189" t="s">
        <v>7282</v>
      </c>
      <c r="B4695" s="189"/>
      <c r="C4695" s="189" t="s">
        <v>7441</v>
      </c>
      <c r="D4695" s="190">
        <v>45597</v>
      </c>
      <c r="E4695" s="191">
        <v>45646</v>
      </c>
      <c r="F4695" s="132">
        <v>8.52</v>
      </c>
      <c r="G4695" s="193">
        <v>112120612090</v>
      </c>
      <c r="H4695" s="189" t="s">
        <v>2048</v>
      </c>
      <c r="I4695" s="189" t="s">
        <v>7365</v>
      </c>
      <c r="J4695" s="189" t="s">
        <v>129</v>
      </c>
      <c r="L4695" s="140" t="s">
        <v>755</v>
      </c>
      <c r="M4695" s="139" t="s">
        <v>130</v>
      </c>
    </row>
    <row r="4696" spans="1:13">
      <c r="A4696" s="189" t="s">
        <v>7282</v>
      </c>
      <c r="B4696" s="189"/>
      <c r="C4696" s="189" t="s">
        <v>7441</v>
      </c>
      <c r="D4696" s="190">
        <v>45597</v>
      </c>
      <c r="E4696" s="191">
        <v>45646</v>
      </c>
      <c r="F4696" s="132">
        <v>0.71</v>
      </c>
      <c r="G4696" s="193">
        <v>112120612090</v>
      </c>
      <c r="H4696" s="189" t="s">
        <v>2048</v>
      </c>
      <c r="I4696" s="189" t="s">
        <v>7367</v>
      </c>
      <c r="J4696" s="189" t="s">
        <v>295</v>
      </c>
      <c r="L4696" s="140" t="s">
        <v>755</v>
      </c>
      <c r="M4696" s="139" t="s">
        <v>296</v>
      </c>
    </row>
    <row r="4697" spans="1:13">
      <c r="A4697" s="189" t="s">
        <v>7282</v>
      </c>
      <c r="B4697" s="189"/>
      <c r="C4697" s="189" t="s">
        <v>7441</v>
      </c>
      <c r="D4697" s="190">
        <v>45597</v>
      </c>
      <c r="E4697" s="191">
        <v>45646</v>
      </c>
      <c r="F4697" s="132">
        <v>0.52</v>
      </c>
      <c r="G4697" s="193">
        <v>112120612090</v>
      </c>
      <c r="H4697" s="189" t="s">
        <v>2048</v>
      </c>
      <c r="I4697" s="189" t="s">
        <v>7368</v>
      </c>
      <c r="J4697" s="189" t="s">
        <v>333</v>
      </c>
      <c r="L4697" s="140" t="s">
        <v>755</v>
      </c>
      <c r="M4697" s="139" t="s">
        <v>334</v>
      </c>
    </row>
    <row r="4698" spans="1:13">
      <c r="A4698" s="189" t="s">
        <v>7282</v>
      </c>
      <c r="B4698" s="189"/>
      <c r="C4698" s="189" t="s">
        <v>7441</v>
      </c>
      <c r="D4698" s="190">
        <v>45597</v>
      </c>
      <c r="E4698" s="191">
        <v>45646</v>
      </c>
      <c r="F4698" s="132">
        <v>1.91</v>
      </c>
      <c r="G4698" s="193">
        <v>112120612090</v>
      </c>
      <c r="H4698" s="189" t="s">
        <v>2048</v>
      </c>
      <c r="I4698" s="189" t="s">
        <v>7369</v>
      </c>
      <c r="J4698" s="189" t="s">
        <v>337</v>
      </c>
      <c r="L4698" s="140" t="s">
        <v>755</v>
      </c>
      <c r="M4698" s="139" t="s">
        <v>338</v>
      </c>
    </row>
    <row r="4699" spans="1:13">
      <c r="A4699" s="189" t="s">
        <v>7282</v>
      </c>
      <c r="B4699" s="189"/>
      <c r="C4699" s="189" t="s">
        <v>7441</v>
      </c>
      <c r="D4699" s="190">
        <v>45597</v>
      </c>
      <c r="E4699" s="191">
        <v>45646</v>
      </c>
      <c r="F4699" s="132">
        <v>5.23</v>
      </c>
      <c r="G4699" s="193">
        <v>112120612090</v>
      </c>
      <c r="H4699" s="189" t="s">
        <v>2048</v>
      </c>
      <c r="I4699" s="189" t="s">
        <v>7371</v>
      </c>
      <c r="J4699" s="189" t="s">
        <v>40</v>
      </c>
      <c r="L4699" s="140" t="s">
        <v>755</v>
      </c>
      <c r="M4699" s="139" t="s">
        <v>41</v>
      </c>
    </row>
    <row r="4700" spans="1:13">
      <c r="A4700" s="189" t="s">
        <v>7282</v>
      </c>
      <c r="B4700" s="189"/>
      <c r="C4700" s="189" t="s">
        <v>7441</v>
      </c>
      <c r="D4700" s="190">
        <v>45597</v>
      </c>
      <c r="E4700" s="191">
        <v>45646</v>
      </c>
      <c r="F4700" s="132">
        <v>4.4400000000000004</v>
      </c>
      <c r="G4700" s="193">
        <v>112120612090</v>
      </c>
      <c r="H4700" s="189" t="s">
        <v>2048</v>
      </c>
      <c r="I4700" s="189" t="s">
        <v>7372</v>
      </c>
      <c r="J4700" s="189" t="s">
        <v>20</v>
      </c>
      <c r="L4700" s="140" t="s">
        <v>755</v>
      </c>
      <c r="M4700" s="139" t="s">
        <v>21</v>
      </c>
    </row>
    <row r="4701" spans="1:13">
      <c r="A4701" s="189" t="s">
        <v>7282</v>
      </c>
      <c r="B4701" s="189"/>
      <c r="C4701" s="189" t="s">
        <v>7441</v>
      </c>
      <c r="D4701" s="190">
        <v>45597</v>
      </c>
      <c r="E4701" s="191">
        <v>45646</v>
      </c>
      <c r="F4701" s="132">
        <v>0.35</v>
      </c>
      <c r="G4701" s="193">
        <v>112120612090</v>
      </c>
      <c r="H4701" s="189" t="s">
        <v>2048</v>
      </c>
      <c r="I4701" s="189" t="s">
        <v>7373</v>
      </c>
      <c r="J4701" s="189" t="s">
        <v>22</v>
      </c>
      <c r="L4701" s="140" t="s">
        <v>755</v>
      </c>
      <c r="M4701" s="139" t="s">
        <v>23</v>
      </c>
    </row>
    <row r="4702" spans="1:13">
      <c r="A4702" s="189" t="s">
        <v>7282</v>
      </c>
      <c r="B4702" s="189"/>
      <c r="C4702" s="189" t="s">
        <v>7441</v>
      </c>
      <c r="D4702" s="190">
        <v>45597</v>
      </c>
      <c r="E4702" s="191">
        <v>45646</v>
      </c>
      <c r="F4702" s="132">
        <v>38.450000000000003</v>
      </c>
      <c r="G4702" s="193">
        <v>112120612090</v>
      </c>
      <c r="H4702" s="189" t="s">
        <v>2048</v>
      </c>
      <c r="I4702" s="189" t="s">
        <v>7490</v>
      </c>
      <c r="J4702" s="189" t="s">
        <v>71</v>
      </c>
      <c r="L4702" s="140" t="s">
        <v>755</v>
      </c>
      <c r="M4702" s="139" t="s">
        <v>72</v>
      </c>
    </row>
    <row r="4703" spans="1:13">
      <c r="A4703" s="189" t="s">
        <v>7282</v>
      </c>
      <c r="B4703" s="189"/>
      <c r="C4703" s="189" t="s">
        <v>7441</v>
      </c>
      <c r="D4703" s="190">
        <v>45597</v>
      </c>
      <c r="E4703" s="191">
        <v>45646</v>
      </c>
      <c r="F4703" s="132">
        <v>0.95</v>
      </c>
      <c r="G4703" s="193">
        <v>112120612090</v>
      </c>
      <c r="H4703" s="189" t="s">
        <v>2048</v>
      </c>
      <c r="I4703" s="189" t="s">
        <v>7375</v>
      </c>
      <c r="J4703" s="189" t="s">
        <v>257</v>
      </c>
      <c r="L4703" s="140" t="s">
        <v>755</v>
      </c>
      <c r="M4703" s="139" t="s">
        <v>258</v>
      </c>
    </row>
    <row r="4704" spans="1:13">
      <c r="A4704" s="189" t="s">
        <v>7282</v>
      </c>
      <c r="B4704" s="189"/>
      <c r="C4704" s="189" t="s">
        <v>7441</v>
      </c>
      <c r="D4704" s="190">
        <v>45597</v>
      </c>
      <c r="E4704" s="191">
        <v>45646</v>
      </c>
      <c r="F4704" s="132">
        <v>16.670000000000002</v>
      </c>
      <c r="G4704" s="193">
        <v>112120612090</v>
      </c>
      <c r="H4704" s="189" t="s">
        <v>2048</v>
      </c>
      <c r="I4704" s="189" t="s">
        <v>7491</v>
      </c>
      <c r="J4704" s="189" t="s">
        <v>441</v>
      </c>
      <c r="L4704" s="140" t="s">
        <v>755</v>
      </c>
      <c r="M4704" s="139" t="s">
        <v>442</v>
      </c>
    </row>
    <row r="4705" spans="1:13">
      <c r="A4705" s="189" t="s">
        <v>7282</v>
      </c>
      <c r="B4705" s="189"/>
      <c r="C4705" s="189" t="s">
        <v>7441</v>
      </c>
      <c r="D4705" s="190">
        <v>45597</v>
      </c>
      <c r="E4705" s="191">
        <v>45646</v>
      </c>
      <c r="F4705" s="132">
        <v>1.57</v>
      </c>
      <c r="G4705" s="193">
        <v>112120612090</v>
      </c>
      <c r="H4705" s="189" t="s">
        <v>2048</v>
      </c>
      <c r="I4705" s="189" t="s">
        <v>7492</v>
      </c>
      <c r="J4705" s="189" t="s">
        <v>443</v>
      </c>
      <c r="L4705" s="140" t="s">
        <v>755</v>
      </c>
      <c r="M4705" s="139" t="s">
        <v>444</v>
      </c>
    </row>
    <row r="4706" spans="1:13">
      <c r="A4706" s="189" t="s">
        <v>7282</v>
      </c>
      <c r="B4706" s="189"/>
      <c r="C4706" s="189" t="s">
        <v>7441</v>
      </c>
      <c r="D4706" s="190">
        <v>45597</v>
      </c>
      <c r="E4706" s="191">
        <v>45646</v>
      </c>
      <c r="F4706" s="132">
        <v>3.16</v>
      </c>
      <c r="G4706" s="193">
        <v>112120612090</v>
      </c>
      <c r="H4706" s="189" t="s">
        <v>2048</v>
      </c>
      <c r="I4706" s="189" t="s">
        <v>7377</v>
      </c>
      <c r="J4706" s="189" t="s">
        <v>341</v>
      </c>
      <c r="L4706" s="140" t="s">
        <v>755</v>
      </c>
      <c r="M4706" s="139" t="s">
        <v>342</v>
      </c>
    </row>
    <row r="4707" spans="1:13">
      <c r="A4707" s="189" t="s">
        <v>7282</v>
      </c>
      <c r="B4707" s="189"/>
      <c r="C4707" s="189" t="s">
        <v>7441</v>
      </c>
      <c r="D4707" s="190">
        <v>45597</v>
      </c>
      <c r="E4707" s="191">
        <v>45646</v>
      </c>
      <c r="F4707" s="132">
        <v>0.92</v>
      </c>
      <c r="G4707" s="193">
        <v>112120612090</v>
      </c>
      <c r="H4707" s="189" t="s">
        <v>2048</v>
      </c>
      <c r="I4707" s="189" t="s">
        <v>7379</v>
      </c>
      <c r="J4707" s="189" t="s">
        <v>273</v>
      </c>
      <c r="L4707" s="140" t="s">
        <v>755</v>
      </c>
      <c r="M4707" s="139" t="s">
        <v>274</v>
      </c>
    </row>
    <row r="4708" spans="1:13">
      <c r="A4708" s="189" t="s">
        <v>7282</v>
      </c>
      <c r="B4708" s="189"/>
      <c r="C4708" s="189" t="s">
        <v>7441</v>
      </c>
      <c r="D4708" s="190">
        <v>45597</v>
      </c>
      <c r="E4708" s="191">
        <v>45646</v>
      </c>
      <c r="F4708" s="132">
        <v>1.07</v>
      </c>
      <c r="G4708" s="193">
        <v>112120612090</v>
      </c>
      <c r="H4708" s="189" t="s">
        <v>2048</v>
      </c>
      <c r="I4708" s="189" t="s">
        <v>7380</v>
      </c>
      <c r="J4708" s="189" t="s">
        <v>507</v>
      </c>
      <c r="L4708" s="140" t="s">
        <v>755</v>
      </c>
      <c r="M4708" s="139" t="s">
        <v>508</v>
      </c>
    </row>
    <row r="4709" spans="1:13">
      <c r="A4709" s="189" t="s">
        <v>7282</v>
      </c>
      <c r="B4709" s="189"/>
      <c r="C4709" s="189" t="s">
        <v>7441</v>
      </c>
      <c r="D4709" s="190">
        <v>45597</v>
      </c>
      <c r="E4709" s="191">
        <v>45646</v>
      </c>
      <c r="F4709" s="132">
        <v>0.17</v>
      </c>
      <c r="G4709" s="193">
        <v>112120612090</v>
      </c>
      <c r="H4709" s="189" t="s">
        <v>2048</v>
      </c>
      <c r="I4709" s="189" t="s">
        <v>7382</v>
      </c>
      <c r="J4709" s="189" t="s">
        <v>347</v>
      </c>
      <c r="L4709" s="140" t="s">
        <v>755</v>
      </c>
      <c r="M4709" s="139" t="s">
        <v>348</v>
      </c>
    </row>
    <row r="4710" spans="1:13">
      <c r="A4710" s="189" t="s">
        <v>7282</v>
      </c>
      <c r="B4710" s="189"/>
      <c r="C4710" s="189" t="s">
        <v>7441</v>
      </c>
      <c r="D4710" s="190">
        <v>45597</v>
      </c>
      <c r="E4710" s="191">
        <v>45646</v>
      </c>
      <c r="F4710" s="132">
        <v>0.33</v>
      </c>
      <c r="G4710" s="193">
        <v>112120612090</v>
      </c>
      <c r="H4710" s="189" t="s">
        <v>2048</v>
      </c>
      <c r="I4710" s="189" t="s">
        <v>7383</v>
      </c>
      <c r="J4710" s="189" t="s">
        <v>289</v>
      </c>
      <c r="L4710" s="140" t="s">
        <v>755</v>
      </c>
      <c r="M4710" s="139" t="s">
        <v>290</v>
      </c>
    </row>
    <row r="4711" spans="1:13">
      <c r="A4711" s="189" t="s">
        <v>7282</v>
      </c>
      <c r="B4711" s="189"/>
      <c r="C4711" s="189" t="s">
        <v>7441</v>
      </c>
      <c r="D4711" s="190">
        <v>45597</v>
      </c>
      <c r="E4711" s="191">
        <v>45646</v>
      </c>
      <c r="F4711" s="132">
        <v>22.64</v>
      </c>
      <c r="G4711" s="193">
        <v>112120612090</v>
      </c>
      <c r="H4711" s="189" t="s">
        <v>2048</v>
      </c>
      <c r="I4711" s="189" t="s">
        <v>7493</v>
      </c>
      <c r="J4711" s="189" t="s">
        <v>473</v>
      </c>
      <c r="L4711" s="140" t="s">
        <v>755</v>
      </c>
      <c r="M4711" s="139" t="s">
        <v>474</v>
      </c>
    </row>
    <row r="4712" spans="1:13">
      <c r="A4712" s="189" t="s">
        <v>7282</v>
      </c>
      <c r="B4712" s="189"/>
      <c r="C4712" s="189" t="s">
        <v>7441</v>
      </c>
      <c r="D4712" s="190">
        <v>45597</v>
      </c>
      <c r="E4712" s="191">
        <v>45646</v>
      </c>
      <c r="F4712" s="132">
        <v>2.85</v>
      </c>
      <c r="G4712" s="193">
        <v>112120612090</v>
      </c>
      <c r="H4712" s="189" t="s">
        <v>2048</v>
      </c>
      <c r="I4712" s="189" t="s">
        <v>7384</v>
      </c>
      <c r="J4712" s="189" t="s">
        <v>149</v>
      </c>
      <c r="L4712" s="140" t="s">
        <v>755</v>
      </c>
      <c r="M4712" s="139" t="s">
        <v>150</v>
      </c>
    </row>
    <row r="4713" spans="1:13">
      <c r="A4713" s="189" t="s">
        <v>7282</v>
      </c>
      <c r="B4713" s="189"/>
      <c r="C4713" s="189" t="s">
        <v>7441</v>
      </c>
      <c r="D4713" s="190">
        <v>45597</v>
      </c>
      <c r="E4713" s="191">
        <v>45646</v>
      </c>
      <c r="F4713" s="132">
        <v>1.1599999999999999</v>
      </c>
      <c r="G4713" s="193">
        <v>112120612090</v>
      </c>
      <c r="H4713" s="189" t="s">
        <v>2048</v>
      </c>
      <c r="I4713" s="189" t="s">
        <v>7494</v>
      </c>
      <c r="J4713" s="189" t="s">
        <v>47</v>
      </c>
      <c r="L4713" s="140" t="s">
        <v>755</v>
      </c>
      <c r="M4713" s="139" t="s">
        <v>48</v>
      </c>
    </row>
    <row r="4714" spans="1:13">
      <c r="A4714" s="189" t="s">
        <v>7282</v>
      </c>
      <c r="B4714" s="189"/>
      <c r="C4714" s="189" t="s">
        <v>7441</v>
      </c>
      <c r="D4714" s="190">
        <v>45597</v>
      </c>
      <c r="E4714" s="191">
        <v>45646</v>
      </c>
      <c r="F4714" s="132">
        <v>22.36</v>
      </c>
      <c r="G4714" s="193">
        <v>112120612090</v>
      </c>
      <c r="H4714" s="189" t="s">
        <v>2048</v>
      </c>
      <c r="I4714" s="189" t="s">
        <v>7386</v>
      </c>
      <c r="J4714" s="189" t="s">
        <v>99</v>
      </c>
      <c r="L4714" s="140" t="s">
        <v>755</v>
      </c>
      <c r="M4714" s="139" t="s">
        <v>100</v>
      </c>
    </row>
    <row r="4715" spans="1:13">
      <c r="A4715" s="189" t="s">
        <v>7282</v>
      </c>
      <c r="B4715" s="189"/>
      <c r="C4715" s="189" t="s">
        <v>7441</v>
      </c>
      <c r="D4715" s="190">
        <v>45597</v>
      </c>
      <c r="E4715" s="191">
        <v>45646</v>
      </c>
      <c r="F4715" s="132">
        <v>122.12</v>
      </c>
      <c r="G4715" s="193">
        <v>112120612090</v>
      </c>
      <c r="H4715" s="189" t="s">
        <v>2048</v>
      </c>
      <c r="I4715" s="189" t="s">
        <v>7387</v>
      </c>
      <c r="J4715" s="189" t="s">
        <v>159</v>
      </c>
      <c r="L4715" s="140" t="s">
        <v>755</v>
      </c>
      <c r="M4715" s="139" t="s">
        <v>160</v>
      </c>
    </row>
    <row r="4716" spans="1:13">
      <c r="A4716" s="189" t="s">
        <v>7282</v>
      </c>
      <c r="B4716" s="189"/>
      <c r="C4716" s="189" t="s">
        <v>7441</v>
      </c>
      <c r="D4716" s="190">
        <v>45597</v>
      </c>
      <c r="E4716" s="191">
        <v>45646</v>
      </c>
      <c r="F4716" s="132">
        <v>0.62</v>
      </c>
      <c r="G4716" s="193">
        <v>112120612090</v>
      </c>
      <c r="H4716" s="189" t="s">
        <v>2048</v>
      </c>
      <c r="I4716" s="189" t="s">
        <v>7389</v>
      </c>
      <c r="J4716" s="189" t="s">
        <v>285</v>
      </c>
      <c r="L4716" s="140" t="s">
        <v>755</v>
      </c>
      <c r="M4716" s="139" t="s">
        <v>286</v>
      </c>
    </row>
    <row r="4717" spans="1:13">
      <c r="A4717" s="189" t="s">
        <v>7282</v>
      </c>
      <c r="B4717" s="189"/>
      <c r="C4717" s="189" t="s">
        <v>7441</v>
      </c>
      <c r="D4717" s="190">
        <v>45597</v>
      </c>
      <c r="E4717" s="191">
        <v>45646</v>
      </c>
      <c r="F4717" s="132">
        <v>0.36</v>
      </c>
      <c r="G4717" s="193">
        <v>112120612090</v>
      </c>
      <c r="H4717" s="189" t="s">
        <v>2048</v>
      </c>
      <c r="I4717" s="189" t="s">
        <v>7495</v>
      </c>
      <c r="J4717" s="189" t="s">
        <v>501</v>
      </c>
      <c r="L4717" s="140" t="s">
        <v>755</v>
      </c>
      <c r="M4717" s="139" t="s">
        <v>502</v>
      </c>
    </row>
    <row r="4718" spans="1:13">
      <c r="A4718" s="189" t="s">
        <v>7282</v>
      </c>
      <c r="B4718" s="189"/>
      <c r="C4718" s="189" t="s">
        <v>7441</v>
      </c>
      <c r="D4718" s="190">
        <v>45597</v>
      </c>
      <c r="E4718" s="191">
        <v>45646</v>
      </c>
      <c r="F4718" s="132">
        <v>0.61</v>
      </c>
      <c r="G4718" s="193">
        <v>112120612090</v>
      </c>
      <c r="H4718" s="189" t="s">
        <v>2048</v>
      </c>
      <c r="I4718" s="189" t="s">
        <v>7496</v>
      </c>
      <c r="J4718" s="189" t="s">
        <v>387</v>
      </c>
      <c r="L4718" s="140" t="s">
        <v>755</v>
      </c>
      <c r="M4718" s="139" t="s">
        <v>388</v>
      </c>
    </row>
    <row r="4719" spans="1:13">
      <c r="A4719" s="189" t="s">
        <v>7282</v>
      </c>
      <c r="B4719" s="189"/>
      <c r="C4719" s="189" t="s">
        <v>7441</v>
      </c>
      <c r="D4719" s="190">
        <v>45597</v>
      </c>
      <c r="E4719" s="191">
        <v>45646</v>
      </c>
      <c r="F4719" s="132">
        <v>2.1</v>
      </c>
      <c r="G4719" s="193">
        <v>112120612090</v>
      </c>
      <c r="H4719" s="189" t="s">
        <v>2048</v>
      </c>
      <c r="I4719" s="189" t="s">
        <v>7390</v>
      </c>
      <c r="J4719" s="189" t="s">
        <v>469</v>
      </c>
      <c r="L4719" s="140" t="s">
        <v>755</v>
      </c>
      <c r="M4719" s="139" t="s">
        <v>470</v>
      </c>
    </row>
    <row r="4720" spans="1:13">
      <c r="A4720" s="189" t="s">
        <v>7282</v>
      </c>
      <c r="B4720" s="189"/>
      <c r="C4720" s="189" t="s">
        <v>7441</v>
      </c>
      <c r="D4720" s="190">
        <v>45597</v>
      </c>
      <c r="E4720" s="191">
        <v>45646</v>
      </c>
      <c r="F4720" s="132">
        <v>8.74</v>
      </c>
      <c r="G4720" s="193">
        <v>112120612090</v>
      </c>
      <c r="H4720" s="189" t="s">
        <v>2048</v>
      </c>
      <c r="I4720" s="189" t="s">
        <v>7391</v>
      </c>
      <c r="J4720" s="189" t="s">
        <v>91</v>
      </c>
      <c r="L4720" s="140" t="s">
        <v>755</v>
      </c>
      <c r="M4720" s="139" t="s">
        <v>92</v>
      </c>
    </row>
    <row r="4721" spans="1:13">
      <c r="A4721" s="189" t="s">
        <v>7282</v>
      </c>
      <c r="B4721" s="189"/>
      <c r="C4721" s="189" t="s">
        <v>7441</v>
      </c>
      <c r="D4721" s="190">
        <v>45597</v>
      </c>
      <c r="E4721" s="191">
        <v>45646</v>
      </c>
      <c r="F4721" s="132">
        <v>2.76</v>
      </c>
      <c r="G4721" s="193">
        <v>112120612090</v>
      </c>
      <c r="H4721" s="189" t="s">
        <v>2048</v>
      </c>
      <c r="I4721" s="189" t="s">
        <v>7392</v>
      </c>
      <c r="J4721" s="189" t="s">
        <v>359</v>
      </c>
      <c r="L4721" s="140" t="s">
        <v>755</v>
      </c>
      <c r="M4721" s="139" t="s">
        <v>360</v>
      </c>
    </row>
    <row r="4722" spans="1:13">
      <c r="A4722" s="189" t="s">
        <v>7282</v>
      </c>
      <c r="B4722" s="189"/>
      <c r="C4722" s="189" t="s">
        <v>7441</v>
      </c>
      <c r="D4722" s="190">
        <v>45597</v>
      </c>
      <c r="E4722" s="191">
        <v>45646</v>
      </c>
      <c r="F4722" s="132">
        <v>1.45</v>
      </c>
      <c r="G4722" s="193">
        <v>112120612090</v>
      </c>
      <c r="H4722" s="189" t="s">
        <v>2048</v>
      </c>
      <c r="I4722" s="189" t="s">
        <v>7395</v>
      </c>
      <c r="J4722" s="189" t="s">
        <v>301</v>
      </c>
      <c r="L4722" s="140" t="s">
        <v>755</v>
      </c>
      <c r="M4722" s="139" t="s">
        <v>302</v>
      </c>
    </row>
    <row r="4723" spans="1:13">
      <c r="A4723" s="189" t="s">
        <v>7282</v>
      </c>
      <c r="B4723" s="189"/>
      <c r="C4723" s="189" t="s">
        <v>7441</v>
      </c>
      <c r="D4723" s="190">
        <v>45597</v>
      </c>
      <c r="E4723" s="191">
        <v>45646</v>
      </c>
      <c r="F4723" s="132">
        <v>4.59</v>
      </c>
      <c r="G4723" s="193">
        <v>112120612090</v>
      </c>
      <c r="H4723" s="189" t="s">
        <v>2048</v>
      </c>
      <c r="I4723" s="189" t="s">
        <v>7396</v>
      </c>
      <c r="J4723" s="189" t="s">
        <v>255</v>
      </c>
      <c r="L4723" s="140" t="s">
        <v>755</v>
      </c>
      <c r="M4723" s="139" t="s">
        <v>256</v>
      </c>
    </row>
    <row r="4724" spans="1:13">
      <c r="A4724" s="189" t="s">
        <v>7282</v>
      </c>
      <c r="B4724" s="189"/>
      <c r="C4724" s="189" t="s">
        <v>7441</v>
      </c>
      <c r="D4724" s="190">
        <v>45597</v>
      </c>
      <c r="E4724" s="191">
        <v>45646</v>
      </c>
      <c r="F4724" s="132">
        <v>11.94</v>
      </c>
      <c r="G4724" s="193">
        <v>112120612090</v>
      </c>
      <c r="H4724" s="189" t="s">
        <v>2048</v>
      </c>
      <c r="I4724" s="189" t="s">
        <v>7397</v>
      </c>
      <c r="J4724" s="189" t="s">
        <v>36</v>
      </c>
      <c r="L4724" s="140" t="s">
        <v>755</v>
      </c>
      <c r="M4724" s="139" t="s">
        <v>37</v>
      </c>
    </row>
    <row r="4725" spans="1:13">
      <c r="A4725" s="189" t="s">
        <v>7282</v>
      </c>
      <c r="B4725" s="189"/>
      <c r="C4725" s="189" t="s">
        <v>7441</v>
      </c>
      <c r="D4725" s="190">
        <v>45597</v>
      </c>
      <c r="E4725" s="191">
        <v>45646</v>
      </c>
      <c r="F4725" s="132">
        <v>7.16</v>
      </c>
      <c r="G4725" s="193">
        <v>112120612090</v>
      </c>
      <c r="H4725" s="189" t="s">
        <v>2048</v>
      </c>
      <c r="I4725" s="189" t="s">
        <v>7398</v>
      </c>
      <c r="J4725" s="189" t="s">
        <v>309</v>
      </c>
      <c r="L4725" s="140" t="s">
        <v>755</v>
      </c>
      <c r="M4725" s="139" t="s">
        <v>310</v>
      </c>
    </row>
    <row r="4726" spans="1:13">
      <c r="A4726" s="189" t="s">
        <v>7282</v>
      </c>
      <c r="B4726" s="189"/>
      <c r="C4726" s="189" t="s">
        <v>7441</v>
      </c>
      <c r="D4726" s="190">
        <v>45597</v>
      </c>
      <c r="E4726" s="191">
        <v>45646</v>
      </c>
      <c r="F4726" s="132">
        <v>0.8</v>
      </c>
      <c r="G4726" s="193">
        <v>112120612090</v>
      </c>
      <c r="H4726" s="189" t="s">
        <v>2048</v>
      </c>
      <c r="I4726" s="189" t="s">
        <v>7400</v>
      </c>
      <c r="J4726" s="189" t="s">
        <v>43</v>
      </c>
      <c r="L4726" s="140" t="s">
        <v>755</v>
      </c>
      <c r="M4726" s="139" t="s">
        <v>44</v>
      </c>
    </row>
    <row r="4727" spans="1:13">
      <c r="A4727" s="189" t="s">
        <v>7282</v>
      </c>
      <c r="B4727" s="189"/>
      <c r="C4727" s="189" t="s">
        <v>7441</v>
      </c>
      <c r="D4727" s="190">
        <v>45597</v>
      </c>
      <c r="E4727" s="191">
        <v>45646</v>
      </c>
      <c r="F4727" s="132">
        <v>0.56999999999999995</v>
      </c>
      <c r="G4727" s="193">
        <v>112120612090</v>
      </c>
      <c r="H4727" s="189" t="s">
        <v>2048</v>
      </c>
      <c r="I4727" s="189" t="s">
        <v>7401</v>
      </c>
      <c r="J4727" s="189" t="s">
        <v>77</v>
      </c>
      <c r="L4727" s="140" t="s">
        <v>755</v>
      </c>
      <c r="M4727" s="139" t="s">
        <v>78</v>
      </c>
    </row>
    <row r="4728" spans="1:13">
      <c r="A4728" s="189" t="s">
        <v>7282</v>
      </c>
      <c r="B4728" s="189"/>
      <c r="C4728" s="189" t="s">
        <v>7441</v>
      </c>
      <c r="D4728" s="190">
        <v>45597</v>
      </c>
      <c r="E4728" s="191">
        <v>45646</v>
      </c>
      <c r="F4728" s="132">
        <v>2.62</v>
      </c>
      <c r="G4728" s="193">
        <v>112120612090</v>
      </c>
      <c r="H4728" s="189" t="s">
        <v>2048</v>
      </c>
      <c r="I4728" s="189" t="s">
        <v>7402</v>
      </c>
      <c r="J4728" s="189" t="s">
        <v>111</v>
      </c>
      <c r="L4728" s="140" t="s">
        <v>755</v>
      </c>
      <c r="M4728" s="139" t="s">
        <v>112</v>
      </c>
    </row>
    <row r="4729" spans="1:13">
      <c r="A4729" s="189" t="s">
        <v>7282</v>
      </c>
      <c r="B4729" s="189"/>
      <c r="C4729" s="189" t="s">
        <v>7441</v>
      </c>
      <c r="D4729" s="190">
        <v>45597</v>
      </c>
      <c r="E4729" s="191">
        <v>45646</v>
      </c>
      <c r="F4729" s="132">
        <v>14.77</v>
      </c>
      <c r="G4729" s="193">
        <v>112120612090</v>
      </c>
      <c r="H4729" s="189" t="s">
        <v>2048</v>
      </c>
      <c r="I4729" s="189" t="s">
        <v>7403</v>
      </c>
      <c r="J4729" s="189" t="s">
        <v>449</v>
      </c>
      <c r="L4729" s="140" t="s">
        <v>755</v>
      </c>
      <c r="M4729" s="139" t="s">
        <v>450</v>
      </c>
    </row>
    <row r="4730" spans="1:13">
      <c r="A4730" s="189" t="s">
        <v>7282</v>
      </c>
      <c r="B4730" s="189"/>
      <c r="C4730" s="189" t="s">
        <v>7441</v>
      </c>
      <c r="D4730" s="190">
        <v>45597</v>
      </c>
      <c r="E4730" s="191">
        <v>45646</v>
      </c>
      <c r="F4730" s="132">
        <v>3.77</v>
      </c>
      <c r="G4730" s="193">
        <v>112120612090</v>
      </c>
      <c r="H4730" s="189" t="s">
        <v>2048</v>
      </c>
      <c r="I4730" s="189" t="s">
        <v>7404</v>
      </c>
      <c r="J4730" s="189" t="s">
        <v>199</v>
      </c>
      <c r="L4730" s="140" t="s">
        <v>755</v>
      </c>
      <c r="M4730" s="139" t="s">
        <v>200</v>
      </c>
    </row>
    <row r="4731" spans="1:13">
      <c r="A4731" s="189" t="s">
        <v>7282</v>
      </c>
      <c r="B4731" s="189"/>
      <c r="C4731" s="189" t="s">
        <v>7441</v>
      </c>
      <c r="D4731" s="190">
        <v>45597</v>
      </c>
      <c r="E4731" s="191">
        <v>45646</v>
      </c>
      <c r="F4731" s="132">
        <v>1.82</v>
      </c>
      <c r="G4731" s="193">
        <v>112120612090</v>
      </c>
      <c r="H4731" s="189" t="s">
        <v>2048</v>
      </c>
      <c r="I4731" s="189" t="s">
        <v>7405</v>
      </c>
      <c r="J4731" s="189" t="s">
        <v>409</v>
      </c>
      <c r="L4731" s="140" t="s">
        <v>755</v>
      </c>
      <c r="M4731" s="139" t="s">
        <v>410</v>
      </c>
    </row>
    <row r="4732" spans="1:13">
      <c r="A4732" s="189" t="s">
        <v>7282</v>
      </c>
      <c r="B4732" s="189"/>
      <c r="C4732" s="189" t="s">
        <v>7441</v>
      </c>
      <c r="D4732" s="190">
        <v>45597</v>
      </c>
      <c r="E4732" s="191">
        <v>45646</v>
      </c>
      <c r="F4732" s="132">
        <v>1.91</v>
      </c>
      <c r="G4732" s="193">
        <v>112120612090</v>
      </c>
      <c r="H4732" s="189" t="s">
        <v>2048</v>
      </c>
      <c r="I4732" s="189" t="s">
        <v>7406</v>
      </c>
      <c r="J4732" s="189" t="s">
        <v>231</v>
      </c>
      <c r="L4732" s="140" t="s">
        <v>755</v>
      </c>
      <c r="M4732" s="139" t="s">
        <v>232</v>
      </c>
    </row>
    <row r="4733" spans="1:13">
      <c r="A4733" s="189" t="s">
        <v>7282</v>
      </c>
      <c r="B4733" s="189"/>
      <c r="C4733" s="189" t="s">
        <v>7441</v>
      </c>
      <c r="D4733" s="190">
        <v>45597</v>
      </c>
      <c r="E4733" s="191">
        <v>45646</v>
      </c>
      <c r="F4733" s="132">
        <v>1.64</v>
      </c>
      <c r="G4733" s="193">
        <v>112120612090</v>
      </c>
      <c r="H4733" s="189" t="s">
        <v>2048</v>
      </c>
      <c r="I4733" s="189" t="s">
        <v>7407</v>
      </c>
      <c r="J4733" s="189" t="s">
        <v>101</v>
      </c>
      <c r="L4733" s="140" t="s">
        <v>755</v>
      </c>
      <c r="M4733" s="139" t="s">
        <v>102</v>
      </c>
    </row>
    <row r="4734" spans="1:13">
      <c r="A4734" s="189" t="s">
        <v>7282</v>
      </c>
      <c r="B4734" s="189"/>
      <c r="C4734" s="189" t="s">
        <v>7441</v>
      </c>
      <c r="D4734" s="190">
        <v>45597</v>
      </c>
      <c r="E4734" s="191">
        <v>45646</v>
      </c>
      <c r="F4734" s="132">
        <v>1.61</v>
      </c>
      <c r="G4734" s="193">
        <v>112120612090</v>
      </c>
      <c r="H4734" s="189" t="s">
        <v>2048</v>
      </c>
      <c r="I4734" s="189" t="s">
        <v>7408</v>
      </c>
      <c r="J4734" s="189" t="s">
        <v>229</v>
      </c>
      <c r="L4734" s="140" t="s">
        <v>755</v>
      </c>
      <c r="M4734" s="139" t="s">
        <v>230</v>
      </c>
    </row>
    <row r="4735" spans="1:13">
      <c r="A4735" s="189" t="s">
        <v>7282</v>
      </c>
      <c r="B4735" s="189"/>
      <c r="C4735" s="189" t="s">
        <v>7441</v>
      </c>
      <c r="D4735" s="190">
        <v>45597</v>
      </c>
      <c r="E4735" s="191">
        <v>45646</v>
      </c>
      <c r="F4735" s="132">
        <v>1.9</v>
      </c>
      <c r="G4735" s="193">
        <v>112120612090</v>
      </c>
      <c r="H4735" s="189" t="s">
        <v>2048</v>
      </c>
      <c r="I4735" s="189" t="s">
        <v>7409</v>
      </c>
      <c r="J4735" s="189" t="s">
        <v>307</v>
      </c>
      <c r="L4735" s="140" t="s">
        <v>755</v>
      </c>
      <c r="M4735" s="139" t="s">
        <v>308</v>
      </c>
    </row>
    <row r="4736" spans="1:13">
      <c r="A4736" s="189" t="s">
        <v>7282</v>
      </c>
      <c r="B4736" s="189"/>
      <c r="C4736" s="189" t="s">
        <v>7441</v>
      </c>
      <c r="D4736" s="190">
        <v>45597</v>
      </c>
      <c r="E4736" s="191">
        <v>45646</v>
      </c>
      <c r="F4736" s="132">
        <v>27.67</v>
      </c>
      <c r="G4736" s="193">
        <v>112120612090</v>
      </c>
      <c r="H4736" s="189" t="s">
        <v>2048</v>
      </c>
      <c r="I4736" s="189" t="s">
        <v>7410</v>
      </c>
      <c r="J4736" s="189" t="s">
        <v>403</v>
      </c>
      <c r="L4736" s="140" t="s">
        <v>755</v>
      </c>
      <c r="M4736" s="139" t="s">
        <v>404</v>
      </c>
    </row>
    <row r="4737" spans="1:13">
      <c r="A4737" s="189" t="s">
        <v>7282</v>
      </c>
      <c r="B4737" s="189"/>
      <c r="C4737" s="189" t="s">
        <v>7441</v>
      </c>
      <c r="D4737" s="190">
        <v>45597</v>
      </c>
      <c r="E4737" s="191">
        <v>45646</v>
      </c>
      <c r="F4737" s="132">
        <v>2.52</v>
      </c>
      <c r="G4737" s="193">
        <v>112120612090</v>
      </c>
      <c r="H4737" s="189" t="s">
        <v>2048</v>
      </c>
      <c r="I4737" s="189" t="s">
        <v>7411</v>
      </c>
      <c r="J4737" s="189" t="s">
        <v>233</v>
      </c>
      <c r="L4737" s="140" t="s">
        <v>755</v>
      </c>
      <c r="M4737" s="139" t="s">
        <v>234</v>
      </c>
    </row>
    <row r="4738" spans="1:13">
      <c r="A4738" s="189" t="s">
        <v>7282</v>
      </c>
      <c r="B4738" s="189"/>
      <c r="C4738" s="189" t="s">
        <v>7441</v>
      </c>
      <c r="D4738" s="190">
        <v>45597</v>
      </c>
      <c r="E4738" s="191">
        <v>45646</v>
      </c>
      <c r="F4738" s="132">
        <v>0.54</v>
      </c>
      <c r="G4738" s="193">
        <v>112120612090</v>
      </c>
      <c r="H4738" s="189" t="s">
        <v>2048</v>
      </c>
      <c r="I4738" s="189" t="s">
        <v>7412</v>
      </c>
      <c r="J4738" s="189" t="s">
        <v>201</v>
      </c>
      <c r="L4738" s="140" t="s">
        <v>755</v>
      </c>
      <c r="M4738" s="139" t="s">
        <v>202</v>
      </c>
    </row>
    <row r="4739" spans="1:13">
      <c r="A4739" s="189" t="s">
        <v>7282</v>
      </c>
      <c r="B4739" s="189"/>
      <c r="C4739" s="189" t="s">
        <v>7441</v>
      </c>
      <c r="D4739" s="190">
        <v>45597</v>
      </c>
      <c r="E4739" s="191">
        <v>45646</v>
      </c>
      <c r="F4739" s="132">
        <v>2.12</v>
      </c>
      <c r="G4739" s="193">
        <v>112120612090</v>
      </c>
      <c r="H4739" s="189" t="s">
        <v>2048</v>
      </c>
      <c r="I4739" s="189" t="s">
        <v>7413</v>
      </c>
      <c r="J4739" s="189" t="s">
        <v>393</v>
      </c>
      <c r="L4739" s="140" t="s">
        <v>755</v>
      </c>
      <c r="M4739" s="139" t="s">
        <v>394</v>
      </c>
    </row>
    <row r="4740" spans="1:13">
      <c r="A4740" s="189" t="s">
        <v>7282</v>
      </c>
      <c r="B4740" s="189"/>
      <c r="C4740" s="189" t="s">
        <v>7441</v>
      </c>
      <c r="D4740" s="190">
        <v>45597</v>
      </c>
      <c r="E4740" s="191">
        <v>45646</v>
      </c>
      <c r="F4740" s="132">
        <v>0.78</v>
      </c>
      <c r="G4740" s="193">
        <v>112120612090</v>
      </c>
      <c r="H4740" s="189" t="s">
        <v>2048</v>
      </c>
      <c r="I4740" s="189" t="s">
        <v>7415</v>
      </c>
      <c r="J4740" s="189" t="s">
        <v>323</v>
      </c>
      <c r="L4740" s="140" t="s">
        <v>755</v>
      </c>
      <c r="M4740" s="139" t="s">
        <v>324</v>
      </c>
    </row>
    <row r="4741" spans="1:13">
      <c r="A4741" s="189" t="s">
        <v>7282</v>
      </c>
      <c r="B4741" s="189"/>
      <c r="C4741" s="189" t="s">
        <v>7441</v>
      </c>
      <c r="D4741" s="190">
        <v>45597</v>
      </c>
      <c r="E4741" s="191">
        <v>45646</v>
      </c>
      <c r="F4741" s="132">
        <v>10.25</v>
      </c>
      <c r="G4741" s="193">
        <v>112120612090</v>
      </c>
      <c r="H4741" s="189" t="s">
        <v>2048</v>
      </c>
      <c r="I4741" s="189" t="s">
        <v>7417</v>
      </c>
      <c r="J4741" s="189" t="s">
        <v>181</v>
      </c>
      <c r="L4741" s="140" t="s">
        <v>755</v>
      </c>
      <c r="M4741" s="139" t="s">
        <v>182</v>
      </c>
    </row>
    <row r="4742" spans="1:13">
      <c r="A4742" s="189" t="s">
        <v>7282</v>
      </c>
      <c r="B4742" s="189"/>
      <c r="C4742" s="189" t="s">
        <v>7441</v>
      </c>
      <c r="D4742" s="190">
        <v>45597</v>
      </c>
      <c r="E4742" s="191">
        <v>45646</v>
      </c>
      <c r="F4742" s="132">
        <v>0.77</v>
      </c>
      <c r="G4742" s="193">
        <v>112120612090</v>
      </c>
      <c r="H4742" s="189" t="s">
        <v>2048</v>
      </c>
      <c r="I4742" s="189" t="s">
        <v>7418</v>
      </c>
      <c r="J4742" s="189" t="s">
        <v>385</v>
      </c>
      <c r="L4742" s="140" t="s">
        <v>755</v>
      </c>
      <c r="M4742" s="139" t="s">
        <v>386</v>
      </c>
    </row>
    <row r="4743" spans="1:13">
      <c r="A4743" s="189" t="s">
        <v>7282</v>
      </c>
      <c r="B4743" s="189"/>
      <c r="C4743" s="189" t="s">
        <v>7441</v>
      </c>
      <c r="D4743" s="190">
        <v>45597</v>
      </c>
      <c r="E4743" s="191">
        <v>45646</v>
      </c>
      <c r="F4743" s="132">
        <v>9.07</v>
      </c>
      <c r="G4743" s="193">
        <v>112120612090</v>
      </c>
      <c r="H4743" s="189" t="s">
        <v>2048</v>
      </c>
      <c r="I4743" s="189" t="s">
        <v>7419</v>
      </c>
      <c r="J4743" s="189" t="s">
        <v>179</v>
      </c>
      <c r="L4743" s="140" t="s">
        <v>755</v>
      </c>
      <c r="M4743" s="139" t="s">
        <v>180</v>
      </c>
    </row>
    <row r="4744" spans="1:13">
      <c r="A4744" s="189" t="s">
        <v>7282</v>
      </c>
      <c r="B4744" s="189"/>
      <c r="C4744" s="189" t="s">
        <v>7441</v>
      </c>
      <c r="D4744" s="190">
        <v>45597</v>
      </c>
      <c r="E4744" s="191">
        <v>45646</v>
      </c>
      <c r="F4744" s="132">
        <v>0.81</v>
      </c>
      <c r="G4744" s="193">
        <v>112120612090</v>
      </c>
      <c r="H4744" s="189" t="s">
        <v>2048</v>
      </c>
      <c r="I4744" s="189" t="s">
        <v>7420</v>
      </c>
      <c r="J4744" s="189" t="s">
        <v>437</v>
      </c>
      <c r="L4744" s="140" t="s">
        <v>755</v>
      </c>
      <c r="M4744" s="139" t="s">
        <v>438</v>
      </c>
    </row>
    <row r="4745" spans="1:13">
      <c r="A4745" s="189" t="s">
        <v>7282</v>
      </c>
      <c r="B4745" s="189"/>
      <c r="C4745" s="189" t="s">
        <v>7441</v>
      </c>
      <c r="D4745" s="190">
        <v>45597</v>
      </c>
      <c r="E4745" s="191">
        <v>45646</v>
      </c>
      <c r="F4745" s="132">
        <v>2.2400000000000002</v>
      </c>
      <c r="G4745" s="193">
        <v>112120612090</v>
      </c>
      <c r="H4745" s="189" t="s">
        <v>2048</v>
      </c>
      <c r="I4745" s="189" t="s">
        <v>7421</v>
      </c>
      <c r="J4745" s="189" t="s">
        <v>305</v>
      </c>
      <c r="L4745" s="140" t="s">
        <v>755</v>
      </c>
      <c r="M4745" s="139" t="s">
        <v>306</v>
      </c>
    </row>
    <row r="4746" spans="1:13">
      <c r="A4746" s="189" t="s">
        <v>7282</v>
      </c>
      <c r="B4746" s="189"/>
      <c r="C4746" s="189" t="s">
        <v>7441</v>
      </c>
      <c r="D4746" s="190">
        <v>45597</v>
      </c>
      <c r="E4746" s="191">
        <v>45646</v>
      </c>
      <c r="F4746" s="132">
        <v>1.68</v>
      </c>
      <c r="G4746" s="193">
        <v>112120612090</v>
      </c>
      <c r="H4746" s="189" t="s">
        <v>2048</v>
      </c>
      <c r="I4746" s="189" t="s">
        <v>7422</v>
      </c>
      <c r="J4746" s="189" t="s">
        <v>0</v>
      </c>
      <c r="L4746" s="140" t="s">
        <v>755</v>
      </c>
      <c r="M4746" s="139" t="s">
        <v>1</v>
      </c>
    </row>
    <row r="4747" spans="1:13">
      <c r="A4747" s="189" t="s">
        <v>7282</v>
      </c>
      <c r="B4747" s="189"/>
      <c r="C4747" s="189" t="s">
        <v>7441</v>
      </c>
      <c r="D4747" s="190">
        <v>45597</v>
      </c>
      <c r="E4747" s="191">
        <v>45646</v>
      </c>
      <c r="F4747" s="132">
        <v>1.31</v>
      </c>
      <c r="G4747" s="193">
        <v>112120612090</v>
      </c>
      <c r="H4747" s="189" t="s">
        <v>2048</v>
      </c>
      <c r="I4747" s="189" t="s">
        <v>7423</v>
      </c>
      <c r="J4747" s="189" t="s">
        <v>299</v>
      </c>
      <c r="L4747" s="140" t="s">
        <v>755</v>
      </c>
      <c r="M4747" s="139" t="s">
        <v>300</v>
      </c>
    </row>
    <row r="4748" spans="1:13">
      <c r="A4748" s="189" t="s">
        <v>7282</v>
      </c>
      <c r="B4748" s="189"/>
      <c r="C4748" s="189" t="s">
        <v>7441</v>
      </c>
      <c r="D4748" s="190">
        <v>45597</v>
      </c>
      <c r="E4748" s="191">
        <v>45646</v>
      </c>
      <c r="F4748" s="132">
        <v>1.1100000000000001</v>
      </c>
      <c r="G4748" s="193">
        <v>112120612090</v>
      </c>
      <c r="H4748" s="189" t="s">
        <v>2048</v>
      </c>
      <c r="I4748" s="189" t="s">
        <v>7424</v>
      </c>
      <c r="J4748" s="189" t="s">
        <v>325</v>
      </c>
      <c r="L4748" s="140" t="s">
        <v>755</v>
      </c>
      <c r="M4748" s="139" t="s">
        <v>326</v>
      </c>
    </row>
    <row r="4749" spans="1:13">
      <c r="A4749" s="189" t="s">
        <v>7282</v>
      </c>
      <c r="B4749" s="189"/>
      <c r="C4749" s="189" t="s">
        <v>7441</v>
      </c>
      <c r="D4749" s="190">
        <v>45597</v>
      </c>
      <c r="E4749" s="191">
        <v>45646</v>
      </c>
      <c r="F4749" s="132">
        <v>0.89</v>
      </c>
      <c r="G4749" s="193">
        <v>112120612090</v>
      </c>
      <c r="H4749" s="189" t="s">
        <v>2048</v>
      </c>
      <c r="I4749" s="189" t="s">
        <v>7425</v>
      </c>
      <c r="J4749" s="189" t="s">
        <v>477</v>
      </c>
      <c r="L4749" s="140" t="s">
        <v>755</v>
      </c>
      <c r="M4749" s="139" t="s">
        <v>478</v>
      </c>
    </row>
    <row r="4750" spans="1:13">
      <c r="A4750" s="189" t="s">
        <v>7282</v>
      </c>
      <c r="B4750" s="189"/>
      <c r="C4750" s="189" t="s">
        <v>7441</v>
      </c>
      <c r="D4750" s="190">
        <v>45597</v>
      </c>
      <c r="E4750" s="191">
        <v>45646</v>
      </c>
      <c r="F4750" s="132">
        <v>6.22</v>
      </c>
      <c r="G4750" s="193">
        <v>112120612090</v>
      </c>
      <c r="H4750" s="189" t="s">
        <v>2048</v>
      </c>
      <c r="I4750" s="189" t="s">
        <v>7426</v>
      </c>
      <c r="J4750" s="189" t="s">
        <v>167</v>
      </c>
      <c r="L4750" s="140" t="s">
        <v>755</v>
      </c>
      <c r="M4750" s="139" t="s">
        <v>168</v>
      </c>
    </row>
    <row r="4751" spans="1:13">
      <c r="A4751" s="189" t="s">
        <v>7282</v>
      </c>
      <c r="B4751" s="189"/>
      <c r="C4751" s="189" t="s">
        <v>7441</v>
      </c>
      <c r="D4751" s="190">
        <v>45597</v>
      </c>
      <c r="E4751" s="191">
        <v>45646</v>
      </c>
      <c r="F4751" s="132">
        <v>1.06</v>
      </c>
      <c r="G4751" s="193">
        <v>112120612090</v>
      </c>
      <c r="H4751" s="189" t="s">
        <v>2048</v>
      </c>
      <c r="I4751" s="189" t="s">
        <v>7427</v>
      </c>
      <c r="J4751" s="189" t="s">
        <v>313</v>
      </c>
      <c r="L4751" s="140" t="s">
        <v>755</v>
      </c>
      <c r="M4751" s="139" t="s">
        <v>314</v>
      </c>
    </row>
    <row r="4752" spans="1:13">
      <c r="A4752" s="189" t="s">
        <v>7282</v>
      </c>
      <c r="B4752" s="189"/>
      <c r="C4752" s="189" t="s">
        <v>7441</v>
      </c>
      <c r="D4752" s="190">
        <v>45597</v>
      </c>
      <c r="E4752" s="191">
        <v>45646</v>
      </c>
      <c r="F4752" s="132">
        <v>15.09</v>
      </c>
      <c r="G4752" s="193">
        <v>112120612090</v>
      </c>
      <c r="H4752" s="189" t="s">
        <v>2048</v>
      </c>
      <c r="I4752" s="189" t="s">
        <v>7428</v>
      </c>
      <c r="J4752" s="189" t="s">
        <v>457</v>
      </c>
      <c r="L4752" s="140" t="s">
        <v>755</v>
      </c>
      <c r="M4752" s="139" t="s">
        <v>458</v>
      </c>
    </row>
    <row r="4753" spans="1:13">
      <c r="A4753" s="189" t="s">
        <v>7282</v>
      </c>
      <c r="B4753" s="189"/>
      <c r="C4753" s="189" t="s">
        <v>7441</v>
      </c>
      <c r="D4753" s="190">
        <v>45597</v>
      </c>
      <c r="E4753" s="191">
        <v>45646</v>
      </c>
      <c r="F4753" s="132">
        <v>0.82</v>
      </c>
      <c r="G4753" s="193">
        <v>112120612090</v>
      </c>
      <c r="H4753" s="189" t="s">
        <v>2048</v>
      </c>
      <c r="I4753" s="189" t="s">
        <v>7429</v>
      </c>
      <c r="J4753" s="189" t="s">
        <v>415</v>
      </c>
      <c r="L4753" s="140" t="s">
        <v>755</v>
      </c>
      <c r="M4753" s="139" t="s">
        <v>416</v>
      </c>
    </row>
    <row r="4754" spans="1:13">
      <c r="A4754" s="189" t="s">
        <v>7282</v>
      </c>
      <c r="B4754" s="189"/>
      <c r="C4754" s="189" t="s">
        <v>7441</v>
      </c>
      <c r="D4754" s="190">
        <v>45597</v>
      </c>
      <c r="E4754" s="191">
        <v>45646</v>
      </c>
      <c r="F4754" s="132">
        <v>0.89</v>
      </c>
      <c r="G4754" s="193">
        <v>112120612090</v>
      </c>
      <c r="H4754" s="189" t="s">
        <v>2048</v>
      </c>
      <c r="I4754" s="189" t="s">
        <v>7430</v>
      </c>
      <c r="J4754" s="189" t="s">
        <v>117</v>
      </c>
      <c r="L4754" s="140" t="s">
        <v>755</v>
      </c>
      <c r="M4754" s="139" t="s">
        <v>118</v>
      </c>
    </row>
    <row r="4755" spans="1:13">
      <c r="A4755" s="189" t="s">
        <v>7282</v>
      </c>
      <c r="B4755" s="189"/>
      <c r="C4755" s="189" t="s">
        <v>7441</v>
      </c>
      <c r="D4755" s="190">
        <v>45597</v>
      </c>
      <c r="E4755" s="191">
        <v>45646</v>
      </c>
      <c r="F4755" s="132">
        <v>5.0599999999999996</v>
      </c>
      <c r="G4755" s="193">
        <v>112120612090</v>
      </c>
      <c r="H4755" s="189" t="s">
        <v>2048</v>
      </c>
      <c r="I4755" s="189" t="s">
        <v>7431</v>
      </c>
      <c r="J4755" s="189" t="s">
        <v>121</v>
      </c>
      <c r="L4755" s="140" t="s">
        <v>755</v>
      </c>
      <c r="M4755" s="139" t="s">
        <v>122</v>
      </c>
    </row>
    <row r="4756" spans="1:13">
      <c r="A4756" s="189" t="s">
        <v>7282</v>
      </c>
      <c r="B4756" s="189"/>
      <c r="C4756" s="189" t="s">
        <v>7441</v>
      </c>
      <c r="D4756" s="190">
        <v>45597</v>
      </c>
      <c r="E4756" s="191">
        <v>45646</v>
      </c>
      <c r="F4756" s="132">
        <v>3.45</v>
      </c>
      <c r="G4756" s="193">
        <v>112120612090</v>
      </c>
      <c r="H4756" s="189" t="s">
        <v>2048</v>
      </c>
      <c r="I4756" s="189" t="s">
        <v>7435</v>
      </c>
      <c r="J4756" s="189" t="s">
        <v>30</v>
      </c>
      <c r="L4756" s="140" t="s">
        <v>755</v>
      </c>
      <c r="M4756" s="139" t="s">
        <v>31</v>
      </c>
    </row>
    <row r="4757" spans="1:13">
      <c r="A4757" s="189" t="s">
        <v>7282</v>
      </c>
      <c r="B4757" s="189"/>
      <c r="C4757" s="189" t="s">
        <v>7441</v>
      </c>
      <c r="D4757" s="190">
        <v>45597</v>
      </c>
      <c r="E4757" s="191">
        <v>45646</v>
      </c>
      <c r="F4757" s="132">
        <v>0.84</v>
      </c>
      <c r="G4757" s="193">
        <v>112120612090</v>
      </c>
      <c r="H4757" s="189" t="s">
        <v>2048</v>
      </c>
      <c r="I4757" s="189" t="s">
        <v>7438</v>
      </c>
      <c r="J4757" s="189" t="s">
        <v>263</v>
      </c>
      <c r="L4757" s="140" t="s">
        <v>755</v>
      </c>
      <c r="M4757" s="139" t="s">
        <v>264</v>
      </c>
    </row>
    <row r="4758" spans="1:13">
      <c r="A4758" s="189" t="s">
        <v>511</v>
      </c>
      <c r="B4758" s="189"/>
      <c r="C4758" s="189" t="s">
        <v>7497</v>
      </c>
      <c r="D4758" s="190">
        <v>45597</v>
      </c>
      <c r="E4758" s="191">
        <v>45649</v>
      </c>
      <c r="F4758" s="132">
        <v>2306.17</v>
      </c>
      <c r="G4758" s="193" t="s">
        <v>42</v>
      </c>
      <c r="H4758" s="189" t="s">
        <v>7498</v>
      </c>
      <c r="I4758" s="189" t="s">
        <v>2874</v>
      </c>
      <c r="J4758" s="189" t="s">
        <v>431</v>
      </c>
      <c r="L4758" s="140" t="s">
        <v>755</v>
      </c>
      <c r="M4758" s="139" t="s">
        <v>432</v>
      </c>
    </row>
    <row r="4759" spans="1:13">
      <c r="A4759" s="189" t="s">
        <v>2117</v>
      </c>
      <c r="B4759" s="189"/>
      <c r="C4759" s="189" t="s">
        <v>7499</v>
      </c>
      <c r="D4759" s="190">
        <v>45597</v>
      </c>
      <c r="E4759" s="191">
        <v>45649</v>
      </c>
      <c r="F4759" s="132">
        <v>364.47</v>
      </c>
      <c r="G4759" s="193" t="s">
        <v>42</v>
      </c>
      <c r="H4759" s="189" t="s">
        <v>7500</v>
      </c>
      <c r="I4759" s="189" t="s">
        <v>3385</v>
      </c>
      <c r="J4759" s="189" t="s">
        <v>447</v>
      </c>
      <c r="L4759" s="140" t="s">
        <v>755</v>
      </c>
      <c r="M4759" s="139" t="s">
        <v>448</v>
      </c>
    </row>
    <row r="4760" spans="1:13">
      <c r="A4760" s="189" t="s">
        <v>2117</v>
      </c>
      <c r="B4760" s="189"/>
      <c r="C4760" s="189" t="s">
        <v>7501</v>
      </c>
      <c r="D4760" s="190">
        <v>45597</v>
      </c>
      <c r="E4760" s="191">
        <v>45649</v>
      </c>
      <c r="F4760" s="132">
        <v>668.31</v>
      </c>
      <c r="G4760" s="193" t="s">
        <v>42</v>
      </c>
      <c r="H4760" s="189" t="s">
        <v>7502</v>
      </c>
      <c r="I4760" s="189" t="s">
        <v>3385</v>
      </c>
      <c r="J4760" s="189" t="s">
        <v>447</v>
      </c>
      <c r="L4760" s="140" t="s">
        <v>755</v>
      </c>
      <c r="M4760" s="139" t="s">
        <v>448</v>
      </c>
    </row>
    <row r="4761" spans="1:13">
      <c r="A4761" s="189" t="s">
        <v>2122</v>
      </c>
      <c r="B4761" s="189"/>
      <c r="C4761" s="189" t="s">
        <v>7503</v>
      </c>
      <c r="D4761" s="190">
        <v>45597</v>
      </c>
      <c r="E4761" s="191">
        <v>45649</v>
      </c>
      <c r="F4761" s="132">
        <v>711.52</v>
      </c>
      <c r="G4761" s="193" t="s">
        <v>42</v>
      </c>
      <c r="H4761" s="189" t="s">
        <v>7504</v>
      </c>
      <c r="I4761" s="189" t="s">
        <v>4814</v>
      </c>
      <c r="J4761" s="189" t="s">
        <v>439</v>
      </c>
      <c r="L4761" s="140" t="s">
        <v>755</v>
      </c>
      <c r="M4761" s="139" t="s">
        <v>440</v>
      </c>
    </row>
    <row r="4762" spans="1:13">
      <c r="A4762" s="189" t="s">
        <v>2122</v>
      </c>
      <c r="B4762" s="189"/>
      <c r="C4762" s="189" t="s">
        <v>7503</v>
      </c>
      <c r="D4762" s="190">
        <v>45597</v>
      </c>
      <c r="E4762" s="191">
        <v>45649</v>
      </c>
      <c r="F4762" s="132">
        <v>813.16</v>
      </c>
      <c r="G4762" s="193" t="s">
        <v>42</v>
      </c>
      <c r="H4762" s="189" t="s">
        <v>7504</v>
      </c>
      <c r="I4762" s="189" t="s">
        <v>4814</v>
      </c>
      <c r="J4762" s="189" t="s">
        <v>439</v>
      </c>
      <c r="L4762" s="140" t="s">
        <v>755</v>
      </c>
      <c r="M4762" s="139" t="s">
        <v>440</v>
      </c>
    </row>
    <row r="4763" spans="1:13">
      <c r="A4763" s="189" t="s">
        <v>2128</v>
      </c>
      <c r="B4763" s="189"/>
      <c r="C4763" s="189" t="s">
        <v>7505</v>
      </c>
      <c r="D4763" s="190">
        <v>45566</v>
      </c>
      <c r="E4763" s="191">
        <v>45652</v>
      </c>
      <c r="F4763" s="132">
        <v>54.34</v>
      </c>
      <c r="G4763" s="193">
        <v>467090000000</v>
      </c>
      <c r="H4763" s="189" t="s">
        <v>2048</v>
      </c>
      <c r="I4763" s="189" t="s">
        <v>7506</v>
      </c>
      <c r="J4763" s="189" t="s">
        <v>401</v>
      </c>
      <c r="L4763" s="140" t="s">
        <v>755</v>
      </c>
      <c r="M4763" s="139" t="s">
        <v>402</v>
      </c>
    </row>
    <row r="4764" spans="1:13">
      <c r="A4764" s="189" t="s">
        <v>2128</v>
      </c>
      <c r="B4764" s="189"/>
      <c r="C4764" s="189" t="s">
        <v>7505</v>
      </c>
      <c r="D4764" s="190">
        <v>45566</v>
      </c>
      <c r="E4764" s="191">
        <v>45652</v>
      </c>
      <c r="F4764" s="132">
        <v>54.34</v>
      </c>
      <c r="G4764" s="193">
        <v>467090000000</v>
      </c>
      <c r="H4764" s="189" t="s">
        <v>2048</v>
      </c>
      <c r="I4764" s="189" t="s">
        <v>7507</v>
      </c>
      <c r="J4764" s="189" t="s">
        <v>97</v>
      </c>
      <c r="L4764" s="140" t="s">
        <v>755</v>
      </c>
      <c r="M4764" s="139" t="s">
        <v>98</v>
      </c>
    </row>
    <row r="4765" spans="1:13">
      <c r="A4765" s="189" t="s">
        <v>2128</v>
      </c>
      <c r="B4765" s="189"/>
      <c r="C4765" s="189" t="s">
        <v>7505</v>
      </c>
      <c r="D4765" s="190">
        <v>45566</v>
      </c>
      <c r="E4765" s="191">
        <v>45652</v>
      </c>
      <c r="F4765" s="132">
        <v>54.34</v>
      </c>
      <c r="G4765" s="193">
        <v>467090000000</v>
      </c>
      <c r="H4765" s="189" t="s">
        <v>2048</v>
      </c>
      <c r="I4765" s="189" t="s">
        <v>7508</v>
      </c>
      <c r="J4765" s="189" t="s">
        <v>505</v>
      </c>
      <c r="L4765" s="140" t="s">
        <v>755</v>
      </c>
      <c r="M4765" s="139" t="s">
        <v>506</v>
      </c>
    </row>
    <row r="4766" spans="1:13">
      <c r="A4766" s="189" t="s">
        <v>2128</v>
      </c>
      <c r="B4766" s="189"/>
      <c r="C4766" s="189" t="s">
        <v>7505</v>
      </c>
      <c r="D4766" s="190">
        <v>45566</v>
      </c>
      <c r="E4766" s="191">
        <v>45652</v>
      </c>
      <c r="F4766" s="132">
        <v>54.34</v>
      </c>
      <c r="G4766" s="193">
        <v>467090000000</v>
      </c>
      <c r="H4766" s="189" t="s">
        <v>2048</v>
      </c>
      <c r="I4766" s="189" t="s">
        <v>7509</v>
      </c>
      <c r="J4766" s="189" t="s">
        <v>245</v>
      </c>
      <c r="L4766" s="140" t="s">
        <v>755</v>
      </c>
      <c r="M4766" s="139" t="s">
        <v>246</v>
      </c>
    </row>
    <row r="4767" spans="1:13">
      <c r="A4767" s="189" t="s">
        <v>2128</v>
      </c>
      <c r="B4767" s="189"/>
      <c r="C4767" s="189" t="s">
        <v>7505</v>
      </c>
      <c r="D4767" s="190">
        <v>45566</v>
      </c>
      <c r="E4767" s="191">
        <v>45652</v>
      </c>
      <c r="F4767" s="132">
        <v>54.34</v>
      </c>
      <c r="G4767" s="193">
        <v>467090000000</v>
      </c>
      <c r="H4767" s="189" t="s">
        <v>2048</v>
      </c>
      <c r="I4767" s="189" t="s">
        <v>7509</v>
      </c>
      <c r="J4767" s="189" t="s">
        <v>245</v>
      </c>
      <c r="L4767" s="140" t="s">
        <v>755</v>
      </c>
      <c r="M4767" s="139" t="s">
        <v>246</v>
      </c>
    </row>
    <row r="4768" spans="1:13">
      <c r="A4768" s="189" t="s">
        <v>2128</v>
      </c>
      <c r="B4768" s="189"/>
      <c r="C4768" s="189" t="s">
        <v>7505</v>
      </c>
      <c r="D4768" s="190">
        <v>45566</v>
      </c>
      <c r="E4768" s="191">
        <v>45652</v>
      </c>
      <c r="F4768" s="132">
        <v>54.34</v>
      </c>
      <c r="G4768" s="193">
        <v>467090000000</v>
      </c>
      <c r="H4768" s="189" t="s">
        <v>2048</v>
      </c>
      <c r="I4768" s="189" t="s">
        <v>7510</v>
      </c>
      <c r="J4768" s="189" t="s">
        <v>10</v>
      </c>
      <c r="L4768" s="140" t="s">
        <v>755</v>
      </c>
      <c r="M4768" s="139" t="s">
        <v>11</v>
      </c>
    </row>
    <row r="4769" spans="1:13">
      <c r="A4769" s="189" t="s">
        <v>2128</v>
      </c>
      <c r="B4769" s="189"/>
      <c r="C4769" s="189" t="s">
        <v>7505</v>
      </c>
      <c r="D4769" s="190">
        <v>45566</v>
      </c>
      <c r="E4769" s="191">
        <v>45652</v>
      </c>
      <c r="F4769" s="132">
        <v>54.34</v>
      </c>
      <c r="G4769" s="193">
        <v>467090000000</v>
      </c>
      <c r="H4769" s="189" t="s">
        <v>2048</v>
      </c>
      <c r="I4769" s="189" t="s">
        <v>7511</v>
      </c>
      <c r="J4769" s="189" t="s">
        <v>251</v>
      </c>
      <c r="L4769" s="140" t="s">
        <v>755</v>
      </c>
      <c r="M4769" s="139" t="s">
        <v>252</v>
      </c>
    </row>
    <row r="4770" spans="1:13">
      <c r="A4770" s="189" t="s">
        <v>2128</v>
      </c>
      <c r="B4770" s="189"/>
      <c r="C4770" s="189" t="s">
        <v>7505</v>
      </c>
      <c r="D4770" s="190">
        <v>45566</v>
      </c>
      <c r="E4770" s="191">
        <v>45652</v>
      </c>
      <c r="F4770" s="132">
        <v>54.34</v>
      </c>
      <c r="G4770" s="193">
        <v>467090000000</v>
      </c>
      <c r="H4770" s="189" t="s">
        <v>2048</v>
      </c>
      <c r="I4770" s="189" t="s">
        <v>7512</v>
      </c>
      <c r="J4770" s="189" t="s">
        <v>205</v>
      </c>
      <c r="L4770" s="140" t="s">
        <v>755</v>
      </c>
      <c r="M4770" s="139" t="s">
        <v>206</v>
      </c>
    </row>
    <row r="4771" spans="1:13">
      <c r="A4771" s="189" t="s">
        <v>2128</v>
      </c>
      <c r="B4771" s="189"/>
      <c r="C4771" s="189" t="s">
        <v>7505</v>
      </c>
      <c r="D4771" s="190">
        <v>45566</v>
      </c>
      <c r="E4771" s="191">
        <v>45652</v>
      </c>
      <c r="F4771" s="132">
        <v>54.34</v>
      </c>
      <c r="G4771" s="193">
        <v>467090000000</v>
      </c>
      <c r="H4771" s="189" t="s">
        <v>2048</v>
      </c>
      <c r="I4771" s="189" t="s">
        <v>7513</v>
      </c>
      <c r="J4771" s="189" t="s">
        <v>215</v>
      </c>
      <c r="L4771" s="140" t="s">
        <v>755</v>
      </c>
      <c r="M4771" s="139" t="s">
        <v>216</v>
      </c>
    </row>
    <row r="4772" spans="1:13">
      <c r="A4772" s="189" t="s">
        <v>2128</v>
      </c>
      <c r="B4772" s="189"/>
      <c r="C4772" s="189" t="s">
        <v>7505</v>
      </c>
      <c r="D4772" s="190">
        <v>45566</v>
      </c>
      <c r="E4772" s="191">
        <v>45652</v>
      </c>
      <c r="F4772" s="132">
        <v>54.34</v>
      </c>
      <c r="G4772" s="193">
        <v>467090000000</v>
      </c>
      <c r="H4772" s="189" t="s">
        <v>2048</v>
      </c>
      <c r="I4772" s="189" t="s">
        <v>7514</v>
      </c>
      <c r="J4772" s="189" t="s">
        <v>271</v>
      </c>
      <c r="L4772" s="140" t="s">
        <v>755</v>
      </c>
      <c r="M4772" s="139" t="s">
        <v>272</v>
      </c>
    </row>
    <row r="4773" spans="1:13">
      <c r="A4773" s="189" t="s">
        <v>2128</v>
      </c>
      <c r="B4773" s="189"/>
      <c r="C4773" s="189" t="s">
        <v>7505</v>
      </c>
      <c r="D4773" s="190">
        <v>45566</v>
      </c>
      <c r="E4773" s="191">
        <v>45652</v>
      </c>
      <c r="F4773" s="132">
        <v>54.34</v>
      </c>
      <c r="G4773" s="193">
        <v>467090000000</v>
      </c>
      <c r="H4773" s="189" t="s">
        <v>2048</v>
      </c>
      <c r="I4773" s="189" t="s">
        <v>7515</v>
      </c>
      <c r="J4773" s="189" t="s">
        <v>253</v>
      </c>
      <c r="L4773" s="140" t="s">
        <v>755</v>
      </c>
      <c r="M4773" s="139" t="s">
        <v>254</v>
      </c>
    </row>
    <row r="4774" spans="1:13">
      <c r="A4774" s="189" t="s">
        <v>2128</v>
      </c>
      <c r="B4774" s="189"/>
      <c r="C4774" s="189" t="s">
        <v>7505</v>
      </c>
      <c r="D4774" s="190">
        <v>45566</v>
      </c>
      <c r="E4774" s="191">
        <v>45652</v>
      </c>
      <c r="F4774" s="132">
        <v>54.34</v>
      </c>
      <c r="G4774" s="193">
        <v>467090000000</v>
      </c>
      <c r="H4774" s="189" t="s">
        <v>2048</v>
      </c>
      <c r="I4774" s="189" t="s">
        <v>7516</v>
      </c>
      <c r="J4774" s="189" t="s">
        <v>273</v>
      </c>
      <c r="L4774" s="140" t="s">
        <v>755</v>
      </c>
      <c r="M4774" s="139" t="s">
        <v>274</v>
      </c>
    </row>
    <row r="4775" spans="1:13">
      <c r="A4775" s="189" t="s">
        <v>2128</v>
      </c>
      <c r="B4775" s="189"/>
      <c r="C4775" s="189" t="s">
        <v>7505</v>
      </c>
      <c r="D4775" s="190">
        <v>45566</v>
      </c>
      <c r="E4775" s="191">
        <v>45652</v>
      </c>
      <c r="F4775" s="132">
        <v>54.34</v>
      </c>
      <c r="G4775" s="193">
        <v>467090000000</v>
      </c>
      <c r="H4775" s="189" t="s">
        <v>2048</v>
      </c>
      <c r="I4775" s="189" t="s">
        <v>7517</v>
      </c>
      <c r="J4775" s="189" t="s">
        <v>217</v>
      </c>
      <c r="L4775" s="140" t="s">
        <v>755</v>
      </c>
      <c r="M4775" s="139" t="s">
        <v>218</v>
      </c>
    </row>
    <row r="4776" spans="1:13">
      <c r="A4776" s="189" t="s">
        <v>2128</v>
      </c>
      <c r="B4776" s="189"/>
      <c r="C4776" s="189" t="s">
        <v>7505</v>
      </c>
      <c r="D4776" s="190">
        <v>45566</v>
      </c>
      <c r="E4776" s="191">
        <v>45652</v>
      </c>
      <c r="F4776" s="132">
        <v>54.34</v>
      </c>
      <c r="G4776" s="193">
        <v>467090000000</v>
      </c>
      <c r="H4776" s="189" t="s">
        <v>2048</v>
      </c>
      <c r="I4776" s="189" t="s">
        <v>7518</v>
      </c>
      <c r="J4776" s="189" t="s">
        <v>275</v>
      </c>
      <c r="L4776" s="140" t="s">
        <v>755</v>
      </c>
      <c r="M4776" s="139" t="s">
        <v>276</v>
      </c>
    </row>
    <row r="4777" spans="1:13">
      <c r="A4777" s="189" t="s">
        <v>2128</v>
      </c>
      <c r="B4777" s="189"/>
      <c r="C4777" s="189" t="s">
        <v>7505</v>
      </c>
      <c r="D4777" s="190">
        <v>45566</v>
      </c>
      <c r="E4777" s="191">
        <v>45652</v>
      </c>
      <c r="F4777" s="132">
        <v>54.34</v>
      </c>
      <c r="G4777" s="193">
        <v>467090000000</v>
      </c>
      <c r="H4777" s="189" t="s">
        <v>2048</v>
      </c>
      <c r="I4777" s="189" t="s">
        <v>7519</v>
      </c>
      <c r="J4777" s="189" t="s">
        <v>221</v>
      </c>
      <c r="L4777" s="140" t="s">
        <v>755</v>
      </c>
      <c r="M4777" s="139" t="s">
        <v>222</v>
      </c>
    </row>
    <row r="4778" spans="1:13">
      <c r="A4778" s="189" t="s">
        <v>2128</v>
      </c>
      <c r="B4778" s="189"/>
      <c r="C4778" s="189" t="s">
        <v>7505</v>
      </c>
      <c r="D4778" s="190">
        <v>45566</v>
      </c>
      <c r="E4778" s="191">
        <v>45652</v>
      </c>
      <c r="F4778" s="132">
        <v>54.34</v>
      </c>
      <c r="G4778" s="193">
        <v>467090000000</v>
      </c>
      <c r="H4778" s="189" t="s">
        <v>2048</v>
      </c>
      <c r="I4778" s="189" t="s">
        <v>7520</v>
      </c>
      <c r="J4778" s="189" t="s">
        <v>4</v>
      </c>
      <c r="L4778" s="140" t="s">
        <v>755</v>
      </c>
      <c r="M4778" s="139" t="s">
        <v>5</v>
      </c>
    </row>
    <row r="4779" spans="1:13">
      <c r="A4779" s="189" t="s">
        <v>2128</v>
      </c>
      <c r="B4779" s="189"/>
      <c r="C4779" s="189" t="s">
        <v>7505</v>
      </c>
      <c r="D4779" s="190">
        <v>45566</v>
      </c>
      <c r="E4779" s="191">
        <v>45652</v>
      </c>
      <c r="F4779" s="132">
        <v>54.34</v>
      </c>
      <c r="G4779" s="193">
        <v>467090000000</v>
      </c>
      <c r="H4779" s="189" t="s">
        <v>2048</v>
      </c>
      <c r="I4779" s="189" t="s">
        <v>7521</v>
      </c>
      <c r="J4779" s="189" t="s">
        <v>281</v>
      </c>
      <c r="L4779" s="140" t="s">
        <v>755</v>
      </c>
      <c r="M4779" s="139" t="s">
        <v>282</v>
      </c>
    </row>
    <row r="4780" spans="1:13">
      <c r="A4780" s="189" t="s">
        <v>2128</v>
      </c>
      <c r="B4780" s="189"/>
      <c r="C4780" s="189" t="s">
        <v>7505</v>
      </c>
      <c r="D4780" s="190">
        <v>45566</v>
      </c>
      <c r="E4780" s="191">
        <v>45652</v>
      </c>
      <c r="F4780" s="132">
        <v>54.34</v>
      </c>
      <c r="G4780" s="193">
        <v>467090000000</v>
      </c>
      <c r="H4780" s="189" t="s">
        <v>2048</v>
      </c>
      <c r="I4780" s="189" t="s">
        <v>7522</v>
      </c>
      <c r="J4780" s="189" t="s">
        <v>363</v>
      </c>
      <c r="L4780" s="140" t="s">
        <v>755</v>
      </c>
      <c r="M4780" s="139" t="s">
        <v>364</v>
      </c>
    </row>
    <row r="4781" spans="1:13">
      <c r="A4781" s="189" t="s">
        <v>2128</v>
      </c>
      <c r="B4781" s="189"/>
      <c r="C4781" s="189" t="s">
        <v>7505</v>
      </c>
      <c r="D4781" s="190">
        <v>45566</v>
      </c>
      <c r="E4781" s="191">
        <v>45652</v>
      </c>
      <c r="F4781" s="132">
        <v>54.34</v>
      </c>
      <c r="G4781" s="193">
        <v>467090000000</v>
      </c>
      <c r="H4781" s="189" t="s">
        <v>2048</v>
      </c>
      <c r="I4781" s="189" t="s">
        <v>7523</v>
      </c>
      <c r="J4781" s="189" t="s">
        <v>427</v>
      </c>
      <c r="L4781" s="140" t="s">
        <v>755</v>
      </c>
      <c r="M4781" s="139" t="s">
        <v>428</v>
      </c>
    </row>
    <row r="4782" spans="1:13">
      <c r="A4782" s="189" t="s">
        <v>2128</v>
      </c>
      <c r="B4782" s="189"/>
      <c r="C4782" s="189" t="s">
        <v>7505</v>
      </c>
      <c r="D4782" s="190">
        <v>45566</v>
      </c>
      <c r="E4782" s="191">
        <v>45652</v>
      </c>
      <c r="F4782" s="132">
        <v>54.34</v>
      </c>
      <c r="G4782" s="193">
        <v>467090000000</v>
      </c>
      <c r="H4782" s="189" t="s">
        <v>2048</v>
      </c>
      <c r="I4782" s="189" t="s">
        <v>7524</v>
      </c>
      <c r="J4782" s="189" t="s">
        <v>379</v>
      </c>
      <c r="L4782" s="140" t="s">
        <v>755</v>
      </c>
      <c r="M4782" s="139" t="s">
        <v>380</v>
      </c>
    </row>
    <row r="4783" spans="1:13">
      <c r="A4783" s="189" t="s">
        <v>2128</v>
      </c>
      <c r="B4783" s="189"/>
      <c r="C4783" s="189" t="s">
        <v>7505</v>
      </c>
      <c r="D4783" s="190">
        <v>45566</v>
      </c>
      <c r="E4783" s="191">
        <v>45652</v>
      </c>
      <c r="F4783" s="132">
        <v>54.34</v>
      </c>
      <c r="G4783" s="193">
        <v>467090000000</v>
      </c>
      <c r="H4783" s="189" t="s">
        <v>2048</v>
      </c>
      <c r="I4783" s="189" t="s">
        <v>7525</v>
      </c>
      <c r="J4783" s="189" t="s">
        <v>367</v>
      </c>
      <c r="L4783" s="140" t="s">
        <v>755</v>
      </c>
      <c r="M4783" s="139" t="s">
        <v>368</v>
      </c>
    </row>
    <row r="4784" spans="1:13">
      <c r="A4784" s="189" t="s">
        <v>2128</v>
      </c>
      <c r="B4784" s="189"/>
      <c r="C4784" s="189" t="s">
        <v>7505</v>
      </c>
      <c r="D4784" s="190">
        <v>45566</v>
      </c>
      <c r="E4784" s="191">
        <v>45652</v>
      </c>
      <c r="F4784" s="132">
        <v>54.34</v>
      </c>
      <c r="G4784" s="193">
        <v>467090000000</v>
      </c>
      <c r="H4784" s="189" t="s">
        <v>2048</v>
      </c>
      <c r="I4784" s="189" t="s">
        <v>7526</v>
      </c>
      <c r="J4784" s="189" t="s">
        <v>445</v>
      </c>
      <c r="L4784" s="140" t="s">
        <v>755</v>
      </c>
      <c r="M4784" s="139" t="s">
        <v>446</v>
      </c>
    </row>
    <row r="4785" spans="1:13">
      <c r="A4785" s="189" t="s">
        <v>2128</v>
      </c>
      <c r="B4785" s="189"/>
      <c r="C4785" s="189" t="s">
        <v>7505</v>
      </c>
      <c r="D4785" s="190">
        <v>45566</v>
      </c>
      <c r="E4785" s="191">
        <v>45652</v>
      </c>
      <c r="F4785" s="132">
        <v>54.34</v>
      </c>
      <c r="G4785" s="193">
        <v>467090000000</v>
      </c>
      <c r="H4785" s="189" t="s">
        <v>2048</v>
      </c>
      <c r="I4785" s="189" t="s">
        <v>7527</v>
      </c>
      <c r="J4785" s="189" t="s">
        <v>473</v>
      </c>
      <c r="L4785" s="140" t="s">
        <v>755</v>
      </c>
      <c r="M4785" s="139" t="s">
        <v>474</v>
      </c>
    </row>
    <row r="4786" spans="1:13">
      <c r="A4786" s="189" t="s">
        <v>2128</v>
      </c>
      <c r="B4786" s="189"/>
      <c r="C4786" s="189" t="s">
        <v>7505</v>
      </c>
      <c r="D4786" s="190">
        <v>45566</v>
      </c>
      <c r="E4786" s="191">
        <v>45652</v>
      </c>
      <c r="F4786" s="132">
        <v>54.34</v>
      </c>
      <c r="G4786" s="193">
        <v>467090000000</v>
      </c>
      <c r="H4786" s="189" t="s">
        <v>2048</v>
      </c>
      <c r="I4786" s="189" t="s">
        <v>7528</v>
      </c>
      <c r="J4786" s="189" t="s">
        <v>479</v>
      </c>
      <c r="L4786" s="140" t="s">
        <v>755</v>
      </c>
      <c r="M4786" s="139" t="s">
        <v>480</v>
      </c>
    </row>
    <row r="4787" spans="1:13">
      <c r="A4787" s="189" t="s">
        <v>2128</v>
      </c>
      <c r="B4787" s="189"/>
      <c r="C4787" s="189" t="s">
        <v>7505</v>
      </c>
      <c r="D4787" s="190">
        <v>45566</v>
      </c>
      <c r="E4787" s="191">
        <v>45652</v>
      </c>
      <c r="F4787" s="132">
        <v>54.34</v>
      </c>
      <c r="G4787" s="193">
        <v>467090000000</v>
      </c>
      <c r="H4787" s="189" t="s">
        <v>2048</v>
      </c>
      <c r="I4787" s="189" t="s">
        <v>7529</v>
      </c>
      <c r="J4787" s="189" t="s">
        <v>8</v>
      </c>
      <c r="L4787" s="140" t="s">
        <v>755</v>
      </c>
      <c r="M4787" s="139" t="s">
        <v>9</v>
      </c>
    </row>
    <row r="4788" spans="1:13">
      <c r="A4788" s="189" t="s">
        <v>2128</v>
      </c>
      <c r="B4788" s="189"/>
      <c r="C4788" s="189" t="s">
        <v>7505</v>
      </c>
      <c r="D4788" s="190">
        <v>45566</v>
      </c>
      <c r="E4788" s="191">
        <v>45652</v>
      </c>
      <c r="F4788" s="132">
        <v>54.34</v>
      </c>
      <c r="G4788" s="193">
        <v>467090000000</v>
      </c>
      <c r="H4788" s="189" t="s">
        <v>2048</v>
      </c>
      <c r="I4788" s="189" t="s">
        <v>7530</v>
      </c>
      <c r="J4788" s="189" t="s">
        <v>373</v>
      </c>
      <c r="L4788" s="140" t="s">
        <v>755</v>
      </c>
      <c r="M4788" s="139" t="s">
        <v>374</v>
      </c>
    </row>
    <row r="4789" spans="1:13">
      <c r="A4789" s="189" t="s">
        <v>2128</v>
      </c>
      <c r="B4789" s="189"/>
      <c r="C4789" s="189" t="s">
        <v>7505</v>
      </c>
      <c r="D4789" s="190">
        <v>45566</v>
      </c>
      <c r="E4789" s="191">
        <v>45652</v>
      </c>
      <c r="F4789" s="132">
        <v>54.34</v>
      </c>
      <c r="G4789" s="193">
        <v>467090000000</v>
      </c>
      <c r="H4789" s="189" t="s">
        <v>2048</v>
      </c>
      <c r="I4789" s="189" t="s">
        <v>7531</v>
      </c>
      <c r="J4789" s="189" t="s">
        <v>387</v>
      </c>
      <c r="L4789" s="140" t="s">
        <v>755</v>
      </c>
      <c r="M4789" s="139" t="s">
        <v>388</v>
      </c>
    </row>
    <row r="4790" spans="1:13">
      <c r="A4790" s="189" t="s">
        <v>2128</v>
      </c>
      <c r="B4790" s="189"/>
      <c r="C4790" s="189" t="s">
        <v>7505</v>
      </c>
      <c r="D4790" s="190">
        <v>45566</v>
      </c>
      <c r="E4790" s="191">
        <v>45652</v>
      </c>
      <c r="F4790" s="132">
        <v>54.34</v>
      </c>
      <c r="G4790" s="193">
        <v>467090000000</v>
      </c>
      <c r="H4790" s="189" t="s">
        <v>2048</v>
      </c>
      <c r="I4790" s="189" t="s">
        <v>7532</v>
      </c>
      <c r="J4790" s="189" t="s">
        <v>131</v>
      </c>
      <c r="L4790" s="140" t="s">
        <v>755</v>
      </c>
      <c r="M4790" s="139" t="s">
        <v>132</v>
      </c>
    </row>
    <row r="4791" spans="1:13">
      <c r="A4791" s="189" t="s">
        <v>2128</v>
      </c>
      <c r="B4791" s="189"/>
      <c r="C4791" s="189" t="s">
        <v>7505</v>
      </c>
      <c r="D4791" s="190">
        <v>45566</v>
      </c>
      <c r="E4791" s="191">
        <v>45652</v>
      </c>
      <c r="F4791" s="132">
        <v>54.34</v>
      </c>
      <c r="G4791" s="193">
        <v>467090000000</v>
      </c>
      <c r="H4791" s="189" t="s">
        <v>2048</v>
      </c>
      <c r="I4791" s="189" t="s">
        <v>7533</v>
      </c>
      <c r="J4791" s="189" t="s">
        <v>71</v>
      </c>
      <c r="L4791" s="140" t="s">
        <v>755</v>
      </c>
      <c r="M4791" s="139" t="s">
        <v>72</v>
      </c>
    </row>
    <row r="4792" spans="1:13">
      <c r="A4792" s="189" t="s">
        <v>2128</v>
      </c>
      <c r="B4792" s="189"/>
      <c r="C4792" s="189" t="s">
        <v>7505</v>
      </c>
      <c r="D4792" s="190">
        <v>45566</v>
      </c>
      <c r="E4792" s="191">
        <v>45652</v>
      </c>
      <c r="F4792" s="132">
        <v>54.34</v>
      </c>
      <c r="G4792" s="193">
        <v>467090000000</v>
      </c>
      <c r="H4792" s="189" t="s">
        <v>2048</v>
      </c>
      <c r="I4792" s="189" t="s">
        <v>7534</v>
      </c>
      <c r="J4792" s="189" t="s">
        <v>139</v>
      </c>
      <c r="L4792" s="140" t="s">
        <v>755</v>
      </c>
      <c r="M4792" s="139" t="s">
        <v>140</v>
      </c>
    </row>
    <row r="4793" spans="1:13">
      <c r="A4793" s="189" t="s">
        <v>2128</v>
      </c>
      <c r="B4793" s="189"/>
      <c r="C4793" s="189" t="s">
        <v>7505</v>
      </c>
      <c r="D4793" s="190">
        <v>45566</v>
      </c>
      <c r="E4793" s="191">
        <v>45652</v>
      </c>
      <c r="F4793" s="132">
        <v>54.34</v>
      </c>
      <c r="G4793" s="193">
        <v>467090000000</v>
      </c>
      <c r="H4793" s="189" t="s">
        <v>2048</v>
      </c>
      <c r="I4793" s="189" t="s">
        <v>7535</v>
      </c>
      <c r="J4793" s="189" t="s">
        <v>155</v>
      </c>
      <c r="L4793" s="140" t="s">
        <v>755</v>
      </c>
      <c r="M4793" s="139" t="s">
        <v>156</v>
      </c>
    </row>
    <row r="4794" spans="1:13">
      <c r="A4794" s="189" t="s">
        <v>2128</v>
      </c>
      <c r="B4794" s="189"/>
      <c r="C4794" s="189" t="s">
        <v>7505</v>
      </c>
      <c r="D4794" s="190">
        <v>45566</v>
      </c>
      <c r="E4794" s="191">
        <v>45652</v>
      </c>
      <c r="F4794" s="132">
        <v>54.34</v>
      </c>
      <c r="G4794" s="193">
        <v>467090000000</v>
      </c>
      <c r="H4794" s="189" t="s">
        <v>2048</v>
      </c>
      <c r="I4794" s="189" t="s">
        <v>7536</v>
      </c>
      <c r="J4794" s="189" t="s">
        <v>135</v>
      </c>
      <c r="L4794" s="140" t="s">
        <v>755</v>
      </c>
      <c r="M4794" s="139" t="s">
        <v>136</v>
      </c>
    </row>
    <row r="4795" spans="1:13">
      <c r="A4795" s="189" t="s">
        <v>2128</v>
      </c>
      <c r="B4795" s="189"/>
      <c r="C4795" s="189" t="s">
        <v>7505</v>
      </c>
      <c r="D4795" s="190">
        <v>45566</v>
      </c>
      <c r="E4795" s="191">
        <v>45652</v>
      </c>
      <c r="F4795" s="132">
        <v>54.34</v>
      </c>
      <c r="G4795" s="193">
        <v>467090000000</v>
      </c>
      <c r="H4795" s="189" t="s">
        <v>2048</v>
      </c>
      <c r="I4795" s="189" t="s">
        <v>7537</v>
      </c>
      <c r="J4795" s="189" t="s">
        <v>153</v>
      </c>
      <c r="L4795" s="140" t="s">
        <v>755</v>
      </c>
      <c r="M4795" s="139" t="s">
        <v>154</v>
      </c>
    </row>
    <row r="4796" spans="1:13">
      <c r="A4796" s="189" t="s">
        <v>2128</v>
      </c>
      <c r="B4796" s="189"/>
      <c r="C4796" s="189" t="s">
        <v>7505</v>
      </c>
      <c r="D4796" s="190">
        <v>45566</v>
      </c>
      <c r="E4796" s="191">
        <v>45652</v>
      </c>
      <c r="F4796" s="132">
        <v>54.34</v>
      </c>
      <c r="G4796" s="193">
        <v>467090000000</v>
      </c>
      <c r="H4796" s="189" t="s">
        <v>2048</v>
      </c>
      <c r="I4796" s="189" t="s">
        <v>7538</v>
      </c>
      <c r="J4796" s="189" t="s">
        <v>99</v>
      </c>
      <c r="L4796" s="140" t="s">
        <v>755</v>
      </c>
      <c r="M4796" s="139" t="s">
        <v>100</v>
      </c>
    </row>
    <row r="4797" spans="1:13">
      <c r="A4797" s="189" t="s">
        <v>2128</v>
      </c>
      <c r="B4797" s="189"/>
      <c r="C4797" s="189" t="s">
        <v>7505</v>
      </c>
      <c r="D4797" s="190">
        <v>45566</v>
      </c>
      <c r="E4797" s="191">
        <v>45652</v>
      </c>
      <c r="F4797" s="132">
        <v>54.34</v>
      </c>
      <c r="G4797" s="193">
        <v>467090000000</v>
      </c>
      <c r="H4797" s="189" t="s">
        <v>2048</v>
      </c>
      <c r="I4797" s="189" t="s">
        <v>7539</v>
      </c>
      <c r="J4797" s="189" t="s">
        <v>147</v>
      </c>
      <c r="L4797" s="140" t="s">
        <v>755</v>
      </c>
      <c r="M4797" s="139" t="s">
        <v>148</v>
      </c>
    </row>
    <row r="4798" spans="1:13">
      <c r="A4798" s="189" t="s">
        <v>2128</v>
      </c>
      <c r="B4798" s="189"/>
      <c r="C4798" s="189" t="s">
        <v>7505</v>
      </c>
      <c r="D4798" s="190">
        <v>45566</v>
      </c>
      <c r="E4798" s="191">
        <v>45652</v>
      </c>
      <c r="F4798" s="132">
        <v>54.34</v>
      </c>
      <c r="G4798" s="193">
        <v>467090000000</v>
      </c>
      <c r="H4798" s="189" t="s">
        <v>2048</v>
      </c>
      <c r="I4798" s="189" t="s">
        <v>7540</v>
      </c>
      <c r="J4798" s="189" t="s">
        <v>145</v>
      </c>
      <c r="L4798" s="140" t="s">
        <v>755</v>
      </c>
      <c r="M4798" s="139" t="s">
        <v>146</v>
      </c>
    </row>
    <row r="4799" spans="1:13">
      <c r="A4799" s="189" t="s">
        <v>2128</v>
      </c>
      <c r="B4799" s="189"/>
      <c r="C4799" s="189" t="s">
        <v>7505</v>
      </c>
      <c r="D4799" s="190">
        <v>45566</v>
      </c>
      <c r="E4799" s="191">
        <v>45652</v>
      </c>
      <c r="F4799" s="132">
        <v>54.34</v>
      </c>
      <c r="G4799" s="193">
        <v>467090000000</v>
      </c>
      <c r="H4799" s="189" t="s">
        <v>2048</v>
      </c>
      <c r="I4799" s="189" t="s">
        <v>7541</v>
      </c>
      <c r="J4799" s="189" t="s">
        <v>137</v>
      </c>
      <c r="L4799" s="140" t="s">
        <v>755</v>
      </c>
      <c r="M4799" s="139" t="s">
        <v>138</v>
      </c>
    </row>
    <row r="4800" spans="1:13">
      <c r="A4800" s="189" t="s">
        <v>2128</v>
      </c>
      <c r="B4800" s="189"/>
      <c r="C4800" s="189" t="s">
        <v>7505</v>
      </c>
      <c r="D4800" s="190">
        <v>45566</v>
      </c>
      <c r="E4800" s="191">
        <v>45652</v>
      </c>
      <c r="F4800" s="132">
        <v>54.34</v>
      </c>
      <c r="G4800" s="193">
        <v>467090000000</v>
      </c>
      <c r="H4800" s="189" t="s">
        <v>2048</v>
      </c>
      <c r="I4800" s="189" t="s">
        <v>7542</v>
      </c>
      <c r="J4800" s="189" t="s">
        <v>141</v>
      </c>
      <c r="L4800" s="140" t="s">
        <v>755</v>
      </c>
      <c r="M4800" s="139" t="s">
        <v>142</v>
      </c>
    </row>
    <row r="4801" spans="1:13">
      <c r="A4801" s="189" t="s">
        <v>2128</v>
      </c>
      <c r="B4801" s="189"/>
      <c r="C4801" s="189" t="s">
        <v>7505</v>
      </c>
      <c r="D4801" s="190">
        <v>45566</v>
      </c>
      <c r="E4801" s="191">
        <v>45652</v>
      </c>
      <c r="F4801" s="132">
        <v>54.34</v>
      </c>
      <c r="G4801" s="193">
        <v>467090000000</v>
      </c>
      <c r="H4801" s="189" t="s">
        <v>2048</v>
      </c>
      <c r="I4801" s="189" t="s">
        <v>7543</v>
      </c>
      <c r="J4801" s="189" t="s">
        <v>283</v>
      </c>
      <c r="L4801" s="140" t="s">
        <v>755</v>
      </c>
      <c r="M4801" s="139" t="s">
        <v>284</v>
      </c>
    </row>
    <row r="4802" spans="1:13">
      <c r="A4802" s="189" t="s">
        <v>2128</v>
      </c>
      <c r="B4802" s="189"/>
      <c r="C4802" s="189" t="s">
        <v>7505</v>
      </c>
      <c r="D4802" s="190">
        <v>45566</v>
      </c>
      <c r="E4802" s="191">
        <v>45652</v>
      </c>
      <c r="F4802" s="132">
        <v>54.34</v>
      </c>
      <c r="G4802" s="193">
        <v>467090000000</v>
      </c>
      <c r="H4802" s="189" t="s">
        <v>2048</v>
      </c>
      <c r="I4802" s="189" t="s">
        <v>7543</v>
      </c>
      <c r="J4802" s="189" t="s">
        <v>283</v>
      </c>
      <c r="L4802" s="140" t="s">
        <v>755</v>
      </c>
      <c r="M4802" s="139" t="s">
        <v>284</v>
      </c>
    </row>
    <row r="4803" spans="1:13">
      <c r="A4803" s="189" t="s">
        <v>2128</v>
      </c>
      <c r="B4803" s="189"/>
      <c r="C4803" s="189" t="s">
        <v>7505</v>
      </c>
      <c r="D4803" s="190">
        <v>45566</v>
      </c>
      <c r="E4803" s="191">
        <v>45652</v>
      </c>
      <c r="F4803" s="132">
        <v>54.34</v>
      </c>
      <c r="G4803" s="193">
        <v>467090000000</v>
      </c>
      <c r="H4803" s="189" t="s">
        <v>2048</v>
      </c>
      <c r="I4803" s="189" t="s">
        <v>7544</v>
      </c>
      <c r="J4803" s="189" t="s">
        <v>293</v>
      </c>
      <c r="L4803" s="140" t="s">
        <v>755</v>
      </c>
      <c r="M4803" s="139" t="s">
        <v>294</v>
      </c>
    </row>
    <row r="4804" spans="1:13">
      <c r="A4804" s="189" t="s">
        <v>2128</v>
      </c>
      <c r="B4804" s="189"/>
      <c r="C4804" s="189" t="s">
        <v>7505</v>
      </c>
      <c r="D4804" s="190">
        <v>45566</v>
      </c>
      <c r="E4804" s="191">
        <v>45652</v>
      </c>
      <c r="F4804" s="132">
        <v>54.34</v>
      </c>
      <c r="G4804" s="193">
        <v>467090000000</v>
      </c>
      <c r="H4804" s="189" t="s">
        <v>2048</v>
      </c>
      <c r="I4804" s="189" t="s">
        <v>7545</v>
      </c>
      <c r="J4804" s="189" t="s">
        <v>339</v>
      </c>
      <c r="L4804" s="140" t="s">
        <v>755</v>
      </c>
      <c r="M4804" s="139" t="s">
        <v>340</v>
      </c>
    </row>
    <row r="4805" spans="1:13">
      <c r="A4805" s="189" t="s">
        <v>2128</v>
      </c>
      <c r="B4805" s="189"/>
      <c r="C4805" s="189" t="s">
        <v>7505</v>
      </c>
      <c r="D4805" s="190">
        <v>45566</v>
      </c>
      <c r="E4805" s="191">
        <v>45652</v>
      </c>
      <c r="F4805" s="132">
        <v>54.34</v>
      </c>
      <c r="G4805" s="193">
        <v>467090000000</v>
      </c>
      <c r="H4805" s="189" t="s">
        <v>2048</v>
      </c>
      <c r="I4805" s="189" t="s">
        <v>7546</v>
      </c>
      <c r="J4805" s="189" t="s">
        <v>287</v>
      </c>
      <c r="L4805" s="140" t="s">
        <v>755</v>
      </c>
      <c r="M4805" s="139" t="s">
        <v>288</v>
      </c>
    </row>
    <row r="4806" spans="1:13">
      <c r="A4806" s="189" t="s">
        <v>2128</v>
      </c>
      <c r="B4806" s="189"/>
      <c r="C4806" s="189" t="s">
        <v>7505</v>
      </c>
      <c r="D4806" s="190">
        <v>45566</v>
      </c>
      <c r="E4806" s="191">
        <v>45652</v>
      </c>
      <c r="F4806" s="132">
        <v>54.34</v>
      </c>
      <c r="G4806" s="193">
        <v>467090000000</v>
      </c>
      <c r="H4806" s="189" t="s">
        <v>2048</v>
      </c>
      <c r="I4806" s="189" t="s">
        <v>7547</v>
      </c>
      <c r="J4806" s="189" t="s">
        <v>345</v>
      </c>
      <c r="L4806" s="140" t="s">
        <v>755</v>
      </c>
      <c r="M4806" s="139" t="s">
        <v>346</v>
      </c>
    </row>
    <row r="4807" spans="1:13">
      <c r="A4807" s="189" t="s">
        <v>2128</v>
      </c>
      <c r="B4807" s="189"/>
      <c r="C4807" s="189" t="s">
        <v>7505</v>
      </c>
      <c r="D4807" s="190">
        <v>45566</v>
      </c>
      <c r="E4807" s="191">
        <v>45652</v>
      </c>
      <c r="F4807" s="132">
        <v>54.34</v>
      </c>
      <c r="G4807" s="193">
        <v>467090000000</v>
      </c>
      <c r="H4807" s="189" t="s">
        <v>2048</v>
      </c>
      <c r="I4807" s="189" t="s">
        <v>7548</v>
      </c>
      <c r="J4807" s="189" t="s">
        <v>349</v>
      </c>
      <c r="L4807" s="140" t="s">
        <v>755</v>
      </c>
      <c r="M4807" s="139" t="s">
        <v>350</v>
      </c>
    </row>
    <row r="4808" spans="1:13">
      <c r="A4808" s="189" t="s">
        <v>2128</v>
      </c>
      <c r="B4808" s="189"/>
      <c r="C4808" s="189" t="s">
        <v>7505</v>
      </c>
      <c r="D4808" s="190">
        <v>45566</v>
      </c>
      <c r="E4808" s="191">
        <v>45652</v>
      </c>
      <c r="F4808" s="132">
        <v>54.34</v>
      </c>
      <c r="G4808" s="193">
        <v>467090000000</v>
      </c>
      <c r="H4808" s="189" t="s">
        <v>2048</v>
      </c>
      <c r="I4808" s="189" t="s">
        <v>7549</v>
      </c>
      <c r="J4808" s="189" t="s">
        <v>47</v>
      </c>
      <c r="L4808" s="140" t="s">
        <v>755</v>
      </c>
      <c r="M4808" s="139" t="s">
        <v>48</v>
      </c>
    </row>
    <row r="4809" spans="1:13">
      <c r="A4809" s="189" t="s">
        <v>2128</v>
      </c>
      <c r="B4809" s="189"/>
      <c r="C4809" s="189" t="s">
        <v>7505</v>
      </c>
      <c r="D4809" s="190">
        <v>45566</v>
      </c>
      <c r="E4809" s="191">
        <v>45652</v>
      </c>
      <c r="F4809" s="132">
        <v>54.34</v>
      </c>
      <c r="G4809" s="193">
        <v>467090000000</v>
      </c>
      <c r="H4809" s="189" t="s">
        <v>2048</v>
      </c>
      <c r="I4809" s="189" t="s">
        <v>7550</v>
      </c>
      <c r="J4809" s="189" t="s">
        <v>18</v>
      </c>
      <c r="L4809" s="140" t="s">
        <v>755</v>
      </c>
      <c r="M4809" s="139" t="s">
        <v>19</v>
      </c>
    </row>
    <row r="4810" spans="1:13">
      <c r="A4810" s="189" t="s">
        <v>2128</v>
      </c>
      <c r="B4810" s="189"/>
      <c r="C4810" s="189" t="s">
        <v>7505</v>
      </c>
      <c r="D4810" s="190">
        <v>45566</v>
      </c>
      <c r="E4810" s="191">
        <v>45652</v>
      </c>
      <c r="F4810" s="132">
        <v>54.34</v>
      </c>
      <c r="G4810" s="193">
        <v>467090000000</v>
      </c>
      <c r="H4810" s="189" t="s">
        <v>2048</v>
      </c>
      <c r="I4810" s="189" t="s">
        <v>7551</v>
      </c>
      <c r="J4810" s="189" t="s">
        <v>185</v>
      </c>
      <c r="L4810" s="140" t="s">
        <v>755</v>
      </c>
      <c r="M4810" s="139" t="s">
        <v>186</v>
      </c>
    </row>
    <row r="4811" spans="1:13">
      <c r="A4811" s="189" t="s">
        <v>2128</v>
      </c>
      <c r="B4811" s="189"/>
      <c r="C4811" s="189" t="s">
        <v>7505</v>
      </c>
      <c r="D4811" s="190">
        <v>45566</v>
      </c>
      <c r="E4811" s="191">
        <v>45652</v>
      </c>
      <c r="F4811" s="132">
        <v>54.34</v>
      </c>
      <c r="G4811" s="193">
        <v>467090000000</v>
      </c>
      <c r="H4811" s="189" t="s">
        <v>2048</v>
      </c>
      <c r="I4811" s="189" t="s">
        <v>7552</v>
      </c>
      <c r="J4811" s="189" t="s">
        <v>187</v>
      </c>
      <c r="L4811" s="140" t="s">
        <v>755</v>
      </c>
      <c r="M4811" s="139" t="s">
        <v>188</v>
      </c>
    </row>
    <row r="4812" spans="1:13">
      <c r="A4812" s="189" t="s">
        <v>2128</v>
      </c>
      <c r="B4812" s="189"/>
      <c r="C4812" s="189" t="s">
        <v>7505</v>
      </c>
      <c r="D4812" s="190">
        <v>45566</v>
      </c>
      <c r="E4812" s="191">
        <v>45652</v>
      </c>
      <c r="F4812" s="132">
        <v>54.34</v>
      </c>
      <c r="G4812" s="193">
        <v>467090000000</v>
      </c>
      <c r="H4812" s="189" t="s">
        <v>2048</v>
      </c>
      <c r="I4812" s="189" t="s">
        <v>7553</v>
      </c>
      <c r="J4812" s="189" t="s">
        <v>501</v>
      </c>
      <c r="L4812" s="140" t="s">
        <v>755</v>
      </c>
      <c r="M4812" s="139" t="s">
        <v>502</v>
      </c>
    </row>
    <row r="4813" spans="1:13">
      <c r="A4813" s="189" t="s">
        <v>2128</v>
      </c>
      <c r="B4813" s="189"/>
      <c r="C4813" s="189" t="s">
        <v>7505</v>
      </c>
      <c r="D4813" s="190">
        <v>45566</v>
      </c>
      <c r="E4813" s="191">
        <v>45652</v>
      </c>
      <c r="F4813" s="132">
        <v>1542.68</v>
      </c>
      <c r="G4813" s="193">
        <v>467090000000</v>
      </c>
      <c r="H4813" s="189" t="s">
        <v>2048</v>
      </c>
      <c r="I4813" s="189" t="s">
        <v>2129</v>
      </c>
      <c r="J4813" s="189" t="s">
        <v>24</v>
      </c>
      <c r="L4813" s="140" t="s">
        <v>755</v>
      </c>
      <c r="M4813" s="139" t="s">
        <v>25</v>
      </c>
    </row>
    <row r="4814" spans="1:13">
      <c r="A4814" s="189" t="s">
        <v>2128</v>
      </c>
      <c r="B4814" s="189"/>
      <c r="C4814" s="189" t="s">
        <v>7505</v>
      </c>
      <c r="D4814" s="190">
        <v>45566</v>
      </c>
      <c r="E4814" s="191">
        <v>45652</v>
      </c>
      <c r="F4814" s="132">
        <v>1068.53</v>
      </c>
      <c r="G4814" s="193">
        <v>467090000000</v>
      </c>
      <c r="H4814" s="189" t="s">
        <v>2048</v>
      </c>
      <c r="I4814" s="189" t="s">
        <v>7554</v>
      </c>
      <c r="J4814" s="189" t="s">
        <v>175</v>
      </c>
      <c r="L4814" s="140" t="s">
        <v>755</v>
      </c>
      <c r="M4814" s="139" t="s">
        <v>176</v>
      </c>
    </row>
    <row r="4815" spans="1:13">
      <c r="A4815" s="189" t="s">
        <v>2128</v>
      </c>
      <c r="B4815" s="189"/>
      <c r="C4815" s="189" t="s">
        <v>7505</v>
      </c>
      <c r="D4815" s="190">
        <v>45566</v>
      </c>
      <c r="E4815" s="191">
        <v>45652</v>
      </c>
      <c r="F4815" s="132">
        <v>1316.42</v>
      </c>
      <c r="G4815" s="193">
        <v>467090000000</v>
      </c>
      <c r="H4815" s="189" t="s">
        <v>2048</v>
      </c>
      <c r="I4815" s="189" t="s">
        <v>2135</v>
      </c>
      <c r="J4815" s="189" t="s">
        <v>38</v>
      </c>
      <c r="L4815" s="140" t="s">
        <v>755</v>
      </c>
      <c r="M4815" s="139" t="s">
        <v>39</v>
      </c>
    </row>
    <row r="4816" spans="1:13">
      <c r="A4816" s="189" t="s">
        <v>2128</v>
      </c>
      <c r="B4816" s="189"/>
      <c r="C4816" s="189" t="s">
        <v>7505</v>
      </c>
      <c r="D4816" s="190">
        <v>45566</v>
      </c>
      <c r="E4816" s="191">
        <v>45652</v>
      </c>
      <c r="F4816" s="132">
        <v>1515.51</v>
      </c>
      <c r="G4816" s="193">
        <v>467090000000</v>
      </c>
      <c r="H4816" s="189" t="s">
        <v>2048</v>
      </c>
      <c r="I4816" s="189" t="s">
        <v>7555</v>
      </c>
      <c r="J4816" s="189" t="s">
        <v>32</v>
      </c>
      <c r="L4816" s="140" t="s">
        <v>755</v>
      </c>
      <c r="M4816" s="139" t="s">
        <v>33</v>
      </c>
    </row>
    <row r="4817" spans="1:13">
      <c r="A4817" s="189" t="s">
        <v>2128</v>
      </c>
      <c r="B4817" s="189"/>
      <c r="C4817" s="189" t="s">
        <v>7505</v>
      </c>
      <c r="D4817" s="190">
        <v>45566</v>
      </c>
      <c r="E4817" s="191">
        <v>45652</v>
      </c>
      <c r="F4817" s="132">
        <v>1508.72</v>
      </c>
      <c r="G4817" s="193">
        <v>467090000000</v>
      </c>
      <c r="H4817" s="189" t="s">
        <v>2048</v>
      </c>
      <c r="I4817" s="189" t="s">
        <v>7556</v>
      </c>
      <c r="J4817" s="189" t="s">
        <v>163</v>
      </c>
      <c r="L4817" s="140" t="s">
        <v>755</v>
      </c>
      <c r="M4817" s="139" t="s">
        <v>164</v>
      </c>
    </row>
    <row r="4818" spans="1:13">
      <c r="A4818" s="189" t="s">
        <v>2128</v>
      </c>
      <c r="B4818" s="189"/>
      <c r="C4818" s="189" t="s">
        <v>7505</v>
      </c>
      <c r="D4818" s="190">
        <v>45566</v>
      </c>
      <c r="E4818" s="191">
        <v>45652</v>
      </c>
      <c r="F4818" s="132">
        <v>968.68</v>
      </c>
      <c r="G4818" s="193">
        <v>467090000000</v>
      </c>
      <c r="H4818" s="189" t="s">
        <v>2048</v>
      </c>
      <c r="I4818" s="189" t="s">
        <v>7557</v>
      </c>
      <c r="J4818" s="189" t="s">
        <v>49</v>
      </c>
      <c r="L4818" s="140" t="s">
        <v>755</v>
      </c>
      <c r="M4818" s="139" t="s">
        <v>50</v>
      </c>
    </row>
    <row r="4819" spans="1:13">
      <c r="A4819" s="189" t="s">
        <v>2128</v>
      </c>
      <c r="B4819" s="189"/>
      <c r="C4819" s="189" t="s">
        <v>7505</v>
      </c>
      <c r="D4819" s="190">
        <v>45566</v>
      </c>
      <c r="E4819" s="191">
        <v>45652</v>
      </c>
      <c r="F4819" s="132">
        <v>1075.32</v>
      </c>
      <c r="G4819" s="193">
        <v>467090000000</v>
      </c>
      <c r="H4819" s="189" t="s">
        <v>2048</v>
      </c>
      <c r="I4819" s="189" t="s">
        <v>2130</v>
      </c>
      <c r="J4819" s="189" t="s">
        <v>63</v>
      </c>
      <c r="L4819" s="140" t="s">
        <v>755</v>
      </c>
      <c r="M4819" s="139" t="s">
        <v>64</v>
      </c>
    </row>
    <row r="4820" spans="1:13">
      <c r="A4820" s="189" t="s">
        <v>2128</v>
      </c>
      <c r="B4820" s="189"/>
      <c r="C4820" s="189" t="s">
        <v>7505</v>
      </c>
      <c r="D4820" s="190">
        <v>45566</v>
      </c>
      <c r="E4820" s="191">
        <v>45652</v>
      </c>
      <c r="F4820" s="132">
        <v>1285.8900000000001</v>
      </c>
      <c r="G4820" s="193">
        <v>467090000000</v>
      </c>
      <c r="H4820" s="189" t="s">
        <v>2048</v>
      </c>
      <c r="I4820" s="189" t="s">
        <v>2133</v>
      </c>
      <c r="J4820" s="189" t="s">
        <v>34</v>
      </c>
      <c r="L4820" s="140" t="s">
        <v>755</v>
      </c>
      <c r="M4820" s="139" t="s">
        <v>35</v>
      </c>
    </row>
    <row r="4821" spans="1:13">
      <c r="A4821" s="189" t="s">
        <v>2128</v>
      </c>
      <c r="B4821" s="189"/>
      <c r="C4821" s="189" t="s">
        <v>7505</v>
      </c>
      <c r="D4821" s="190">
        <v>45566</v>
      </c>
      <c r="E4821" s="191">
        <v>45652</v>
      </c>
      <c r="F4821" s="132">
        <v>25.82</v>
      </c>
      <c r="G4821" s="193">
        <v>467090000000</v>
      </c>
      <c r="H4821" s="189" t="s">
        <v>2048</v>
      </c>
      <c r="I4821" s="189" t="s">
        <v>2140</v>
      </c>
      <c r="J4821" s="189" t="s">
        <v>311</v>
      </c>
      <c r="L4821" s="140" t="s">
        <v>755</v>
      </c>
      <c r="M4821" s="139" t="s">
        <v>312</v>
      </c>
    </row>
    <row r="4822" spans="1:13">
      <c r="A4822" s="189" t="s">
        <v>2128</v>
      </c>
      <c r="B4822" s="189"/>
      <c r="C4822" s="189" t="s">
        <v>7505</v>
      </c>
      <c r="D4822" s="190">
        <v>45566</v>
      </c>
      <c r="E4822" s="191">
        <v>45652</v>
      </c>
      <c r="F4822" s="132">
        <v>407.55</v>
      </c>
      <c r="G4822" s="193">
        <v>467090000000</v>
      </c>
      <c r="H4822" s="189" t="s">
        <v>2048</v>
      </c>
      <c r="I4822" s="189" t="s">
        <v>7558</v>
      </c>
      <c r="J4822" s="189" t="s">
        <v>383</v>
      </c>
      <c r="L4822" s="140" t="s">
        <v>755</v>
      </c>
      <c r="M4822" s="139" t="s">
        <v>384</v>
      </c>
    </row>
    <row r="4823" spans="1:13">
      <c r="A4823" s="189" t="s">
        <v>2128</v>
      </c>
      <c r="B4823" s="189"/>
      <c r="C4823" s="189" t="s">
        <v>7505</v>
      </c>
      <c r="D4823" s="190">
        <v>45566</v>
      </c>
      <c r="E4823" s="191">
        <v>45652</v>
      </c>
      <c r="F4823" s="132">
        <v>54.34</v>
      </c>
      <c r="G4823" s="193">
        <v>467090000000</v>
      </c>
      <c r="H4823" s="189" t="s">
        <v>2048</v>
      </c>
      <c r="I4823" s="189" t="s">
        <v>7559</v>
      </c>
      <c r="J4823" s="189" t="s">
        <v>183</v>
      </c>
      <c r="L4823" s="140" t="s">
        <v>755</v>
      </c>
      <c r="M4823" s="139" t="s">
        <v>184</v>
      </c>
    </row>
    <row r="4824" spans="1:13">
      <c r="A4824" s="189" t="s">
        <v>2128</v>
      </c>
      <c r="B4824" s="189"/>
      <c r="C4824" s="189" t="s">
        <v>7505</v>
      </c>
      <c r="D4824" s="190">
        <v>45566</v>
      </c>
      <c r="E4824" s="191">
        <v>45652</v>
      </c>
      <c r="F4824" s="132">
        <v>570.57000000000005</v>
      </c>
      <c r="G4824" s="193">
        <v>467090000000</v>
      </c>
      <c r="H4824" s="189" t="s">
        <v>2048</v>
      </c>
      <c r="I4824" s="189" t="s">
        <v>7560</v>
      </c>
      <c r="J4824" s="189" t="s">
        <v>297</v>
      </c>
      <c r="L4824" s="140" t="s">
        <v>755</v>
      </c>
      <c r="M4824" s="139" t="s">
        <v>298</v>
      </c>
    </row>
    <row r="4825" spans="1:13">
      <c r="A4825" s="189" t="s">
        <v>2128</v>
      </c>
      <c r="B4825" s="189"/>
      <c r="C4825" s="189" t="s">
        <v>7505</v>
      </c>
      <c r="D4825" s="190">
        <v>45566</v>
      </c>
      <c r="E4825" s="191">
        <v>45652</v>
      </c>
      <c r="F4825" s="132">
        <v>25.82</v>
      </c>
      <c r="G4825" s="193">
        <v>467090000000</v>
      </c>
      <c r="H4825" s="189" t="s">
        <v>2048</v>
      </c>
      <c r="I4825" s="189" t="s">
        <v>7561</v>
      </c>
      <c r="J4825" s="189" t="s">
        <v>369</v>
      </c>
      <c r="L4825" s="140" t="s">
        <v>755</v>
      </c>
      <c r="M4825" s="139" t="s">
        <v>370</v>
      </c>
    </row>
    <row r="4826" spans="1:13">
      <c r="A4826" s="189" t="s">
        <v>2128</v>
      </c>
      <c r="B4826" s="189"/>
      <c r="C4826" s="189" t="s">
        <v>7505</v>
      </c>
      <c r="D4826" s="190">
        <v>45566</v>
      </c>
      <c r="E4826" s="191">
        <v>45652</v>
      </c>
      <c r="F4826" s="132">
        <v>25.82</v>
      </c>
      <c r="G4826" s="193">
        <v>467090000000</v>
      </c>
      <c r="H4826" s="189" t="s">
        <v>2048</v>
      </c>
      <c r="I4826" s="189" t="s">
        <v>7562</v>
      </c>
      <c r="J4826" s="189" t="s">
        <v>429</v>
      </c>
      <c r="L4826" s="140" t="s">
        <v>755</v>
      </c>
      <c r="M4826" s="139" t="s">
        <v>430</v>
      </c>
    </row>
    <row r="4827" spans="1:13">
      <c r="A4827" s="189" t="s">
        <v>2128</v>
      </c>
      <c r="B4827" s="189"/>
      <c r="C4827" s="189" t="s">
        <v>7505</v>
      </c>
      <c r="D4827" s="190">
        <v>45566</v>
      </c>
      <c r="E4827" s="191">
        <v>45652</v>
      </c>
      <c r="F4827" s="132">
        <v>38.729999999999997</v>
      </c>
      <c r="G4827" s="193">
        <v>467090000000</v>
      </c>
      <c r="H4827" s="189" t="s">
        <v>2048</v>
      </c>
      <c r="I4827" s="189" t="s">
        <v>7563</v>
      </c>
      <c r="J4827" s="189" t="s">
        <v>105</v>
      </c>
      <c r="L4827" s="140" t="s">
        <v>755</v>
      </c>
      <c r="M4827" s="139" t="s">
        <v>106</v>
      </c>
    </row>
    <row r="4828" spans="1:13">
      <c r="A4828" s="189" t="s">
        <v>2128</v>
      </c>
      <c r="B4828" s="189"/>
      <c r="C4828" s="189" t="s">
        <v>7505</v>
      </c>
      <c r="D4828" s="190">
        <v>45566</v>
      </c>
      <c r="E4828" s="191">
        <v>45652</v>
      </c>
      <c r="F4828" s="132">
        <v>38.729999999999997</v>
      </c>
      <c r="G4828" s="193">
        <v>467090000000</v>
      </c>
      <c r="H4828" s="189" t="s">
        <v>2048</v>
      </c>
      <c r="I4828" s="189" t="s">
        <v>7564</v>
      </c>
      <c r="J4828" s="189" t="s">
        <v>115</v>
      </c>
      <c r="L4828" s="140" t="s">
        <v>755</v>
      </c>
      <c r="M4828" s="139" t="s">
        <v>116</v>
      </c>
    </row>
    <row r="4829" spans="1:13">
      <c r="A4829" s="189" t="s">
        <v>2128</v>
      </c>
      <c r="B4829" s="189"/>
      <c r="C4829" s="189" t="s">
        <v>7505</v>
      </c>
      <c r="D4829" s="190">
        <v>45566</v>
      </c>
      <c r="E4829" s="191">
        <v>45652</v>
      </c>
      <c r="F4829" s="132">
        <v>54.34</v>
      </c>
      <c r="G4829" s="193">
        <v>467090000000</v>
      </c>
      <c r="H4829" s="189" t="s">
        <v>2048</v>
      </c>
      <c r="I4829" s="189" t="s">
        <v>7565</v>
      </c>
      <c r="J4829" s="189" t="s">
        <v>109</v>
      </c>
      <c r="L4829" s="140" t="s">
        <v>755</v>
      </c>
      <c r="M4829" s="139" t="s">
        <v>110</v>
      </c>
    </row>
    <row r="4830" spans="1:13">
      <c r="A4830" s="189" t="s">
        <v>2128</v>
      </c>
      <c r="B4830" s="189"/>
      <c r="C4830" s="189" t="s">
        <v>7505</v>
      </c>
      <c r="D4830" s="190">
        <v>45566</v>
      </c>
      <c r="E4830" s="191">
        <v>45652</v>
      </c>
      <c r="F4830" s="132">
        <v>38.729999999999997</v>
      </c>
      <c r="G4830" s="193">
        <v>467090000000</v>
      </c>
      <c r="H4830" s="189" t="s">
        <v>2048</v>
      </c>
      <c r="I4830" s="189" t="s">
        <v>2137</v>
      </c>
      <c r="J4830" s="189" t="s">
        <v>26</v>
      </c>
      <c r="L4830" s="140" t="s">
        <v>755</v>
      </c>
      <c r="M4830" s="139" t="s">
        <v>27</v>
      </c>
    </row>
    <row r="4831" spans="1:13">
      <c r="A4831" s="189" t="s">
        <v>2128</v>
      </c>
      <c r="B4831" s="189"/>
      <c r="C4831" s="189" t="s">
        <v>7505</v>
      </c>
      <c r="D4831" s="190">
        <v>45566</v>
      </c>
      <c r="E4831" s="191">
        <v>45652</v>
      </c>
      <c r="F4831" s="132">
        <v>353.21</v>
      </c>
      <c r="G4831" s="193">
        <v>467090000000</v>
      </c>
      <c r="H4831" s="189" t="s">
        <v>2048</v>
      </c>
      <c r="I4831" s="189" t="s">
        <v>7566</v>
      </c>
      <c r="J4831" s="189" t="s">
        <v>177</v>
      </c>
      <c r="L4831" s="140" t="s">
        <v>755</v>
      </c>
      <c r="M4831" s="139" t="s">
        <v>178</v>
      </c>
    </row>
    <row r="4832" spans="1:13">
      <c r="A4832" s="189" t="s">
        <v>2128</v>
      </c>
      <c r="B4832" s="189"/>
      <c r="C4832" s="189" t="s">
        <v>7505</v>
      </c>
      <c r="D4832" s="190">
        <v>45566</v>
      </c>
      <c r="E4832" s="191">
        <v>45652</v>
      </c>
      <c r="F4832" s="132">
        <v>326.04000000000002</v>
      </c>
      <c r="G4832" s="193">
        <v>467090000000</v>
      </c>
      <c r="H4832" s="189" t="s">
        <v>2048</v>
      </c>
      <c r="I4832" s="189" t="s">
        <v>7567</v>
      </c>
      <c r="J4832" s="189" t="s">
        <v>167</v>
      </c>
      <c r="L4832" s="140" t="s">
        <v>755</v>
      </c>
      <c r="M4832" s="139" t="s">
        <v>168</v>
      </c>
    </row>
    <row r="4833" spans="1:13">
      <c r="A4833" s="189" t="s">
        <v>2128</v>
      </c>
      <c r="B4833" s="189"/>
      <c r="C4833" s="189" t="s">
        <v>7505</v>
      </c>
      <c r="D4833" s="190">
        <v>45566</v>
      </c>
      <c r="E4833" s="191">
        <v>45652</v>
      </c>
      <c r="F4833" s="132">
        <v>326.04000000000002</v>
      </c>
      <c r="G4833" s="193">
        <v>467090000000</v>
      </c>
      <c r="H4833" s="189" t="s">
        <v>2048</v>
      </c>
      <c r="I4833" s="189" t="s">
        <v>7568</v>
      </c>
      <c r="J4833" s="189" t="s">
        <v>28</v>
      </c>
      <c r="L4833" s="140" t="s">
        <v>755</v>
      </c>
      <c r="M4833" s="139" t="s">
        <v>29</v>
      </c>
    </row>
    <row r="4834" spans="1:13">
      <c r="A4834" s="189" t="s">
        <v>2128</v>
      </c>
      <c r="B4834" s="189"/>
      <c r="C4834" s="189" t="s">
        <v>7505</v>
      </c>
      <c r="D4834" s="190">
        <v>45566</v>
      </c>
      <c r="E4834" s="191">
        <v>45652</v>
      </c>
      <c r="F4834" s="132">
        <v>54.34</v>
      </c>
      <c r="G4834" s="193">
        <v>467090000000</v>
      </c>
      <c r="H4834" s="189" t="s">
        <v>2048</v>
      </c>
      <c r="I4834" s="189" t="s">
        <v>7569</v>
      </c>
      <c r="J4834" s="189" t="s">
        <v>277</v>
      </c>
      <c r="L4834" s="140" t="s">
        <v>755</v>
      </c>
      <c r="M4834" s="139" t="s">
        <v>278</v>
      </c>
    </row>
    <row r="4835" spans="1:13">
      <c r="A4835" s="189" t="s">
        <v>2128</v>
      </c>
      <c r="B4835" s="189"/>
      <c r="C4835" s="189" t="s">
        <v>7505</v>
      </c>
      <c r="D4835" s="190">
        <v>45566</v>
      </c>
      <c r="E4835" s="191">
        <v>45652</v>
      </c>
      <c r="F4835" s="132">
        <v>54.34</v>
      </c>
      <c r="G4835" s="193">
        <v>467090000000</v>
      </c>
      <c r="H4835" s="189" t="s">
        <v>2048</v>
      </c>
      <c r="I4835" s="189" t="s">
        <v>7570</v>
      </c>
      <c r="J4835" s="189" t="s">
        <v>389</v>
      </c>
      <c r="L4835" s="140" t="s">
        <v>755</v>
      </c>
      <c r="M4835" s="139" t="s">
        <v>390</v>
      </c>
    </row>
    <row r="4836" spans="1:13">
      <c r="A4836" s="189" t="s">
        <v>2128</v>
      </c>
      <c r="B4836" s="189"/>
      <c r="C4836" s="189" t="s">
        <v>7505</v>
      </c>
      <c r="D4836" s="190">
        <v>45566</v>
      </c>
      <c r="E4836" s="191">
        <v>45652</v>
      </c>
      <c r="F4836" s="132">
        <v>54.34</v>
      </c>
      <c r="G4836" s="193">
        <v>467090000000</v>
      </c>
      <c r="H4836" s="189" t="s">
        <v>2048</v>
      </c>
      <c r="I4836" s="189" t="s">
        <v>7571</v>
      </c>
      <c r="J4836" s="189" t="s">
        <v>431</v>
      </c>
      <c r="L4836" s="140" t="s">
        <v>755</v>
      </c>
      <c r="M4836" s="139" t="s">
        <v>432</v>
      </c>
    </row>
    <row r="4837" spans="1:13">
      <c r="A4837" s="189" t="s">
        <v>2128</v>
      </c>
      <c r="B4837" s="189"/>
      <c r="C4837" s="189" t="s">
        <v>7505</v>
      </c>
      <c r="D4837" s="190">
        <v>45566</v>
      </c>
      <c r="E4837" s="191">
        <v>45652</v>
      </c>
      <c r="F4837" s="132">
        <v>54.34</v>
      </c>
      <c r="G4837" s="193">
        <v>467090000000</v>
      </c>
      <c r="H4837" s="189" t="s">
        <v>2048</v>
      </c>
      <c r="I4837" s="189" t="s">
        <v>7572</v>
      </c>
      <c r="J4837" s="189" t="s">
        <v>89</v>
      </c>
      <c r="L4837" s="140" t="s">
        <v>755</v>
      </c>
      <c r="M4837" s="139" t="s">
        <v>90</v>
      </c>
    </row>
    <row r="4838" spans="1:13">
      <c r="A4838" s="189" t="s">
        <v>2128</v>
      </c>
      <c r="B4838" s="189"/>
      <c r="C4838" s="189" t="s">
        <v>7505</v>
      </c>
      <c r="D4838" s="190">
        <v>45566</v>
      </c>
      <c r="E4838" s="191">
        <v>45652</v>
      </c>
      <c r="F4838" s="132">
        <v>54.34</v>
      </c>
      <c r="G4838" s="193">
        <v>467090000000</v>
      </c>
      <c r="H4838" s="189" t="s">
        <v>2048</v>
      </c>
      <c r="I4838" s="189" t="s">
        <v>7573</v>
      </c>
      <c r="J4838" s="189" t="s">
        <v>193</v>
      </c>
      <c r="L4838" s="140" t="s">
        <v>755</v>
      </c>
      <c r="M4838" s="139" t="s">
        <v>194</v>
      </c>
    </row>
    <row r="4839" spans="1:13">
      <c r="A4839" s="189" t="s">
        <v>2128</v>
      </c>
      <c r="B4839" s="189"/>
      <c r="C4839" s="189" t="s">
        <v>7505</v>
      </c>
      <c r="D4839" s="190">
        <v>45566</v>
      </c>
      <c r="E4839" s="191">
        <v>45652</v>
      </c>
      <c r="F4839" s="132">
        <v>54.34</v>
      </c>
      <c r="G4839" s="193">
        <v>467090000000</v>
      </c>
      <c r="H4839" s="189" t="s">
        <v>2048</v>
      </c>
      <c r="I4839" s="189" t="s">
        <v>7574</v>
      </c>
      <c r="J4839" s="189" t="s">
        <v>329</v>
      </c>
      <c r="L4839" s="140" t="s">
        <v>755</v>
      </c>
      <c r="M4839" s="139" t="s">
        <v>330</v>
      </c>
    </row>
    <row r="4840" spans="1:13">
      <c r="A4840" s="189" t="s">
        <v>2128</v>
      </c>
      <c r="B4840" s="189"/>
      <c r="C4840" s="189" t="s">
        <v>7505</v>
      </c>
      <c r="D4840" s="190">
        <v>45566</v>
      </c>
      <c r="E4840" s="191">
        <v>45652</v>
      </c>
      <c r="F4840" s="132">
        <v>54.34</v>
      </c>
      <c r="G4840" s="193">
        <v>467090000000</v>
      </c>
      <c r="H4840" s="189" t="s">
        <v>2048</v>
      </c>
      <c r="I4840" s="189" t="s">
        <v>7575</v>
      </c>
      <c r="J4840" s="189" t="s">
        <v>353</v>
      </c>
      <c r="L4840" s="140" t="s">
        <v>755</v>
      </c>
      <c r="M4840" s="139" t="s">
        <v>354</v>
      </c>
    </row>
    <row r="4841" spans="1:13">
      <c r="A4841" s="189" t="s">
        <v>2128</v>
      </c>
      <c r="B4841" s="189"/>
      <c r="C4841" s="189" t="s">
        <v>7505</v>
      </c>
      <c r="D4841" s="190">
        <v>45566</v>
      </c>
      <c r="E4841" s="191">
        <v>45652</v>
      </c>
      <c r="F4841" s="132">
        <v>54.34</v>
      </c>
      <c r="G4841" s="193">
        <v>467090000000</v>
      </c>
      <c r="H4841" s="189" t="s">
        <v>2048</v>
      </c>
      <c r="I4841" s="189" t="s">
        <v>7576</v>
      </c>
      <c r="J4841" s="189" t="s">
        <v>195</v>
      </c>
      <c r="L4841" s="140" t="s">
        <v>755</v>
      </c>
      <c r="M4841" s="139" t="s">
        <v>196</v>
      </c>
    </row>
    <row r="4842" spans="1:13">
      <c r="A4842" s="189" t="s">
        <v>2128</v>
      </c>
      <c r="B4842" s="189"/>
      <c r="C4842" s="189" t="s">
        <v>7505</v>
      </c>
      <c r="D4842" s="190">
        <v>45566</v>
      </c>
      <c r="E4842" s="191">
        <v>45652</v>
      </c>
      <c r="F4842" s="132">
        <v>244.53</v>
      </c>
      <c r="G4842" s="193">
        <v>467090000000</v>
      </c>
      <c r="H4842" s="189" t="s">
        <v>2048</v>
      </c>
      <c r="I4842" s="189" t="s">
        <v>7577</v>
      </c>
      <c r="J4842" s="189" t="s">
        <v>315</v>
      </c>
      <c r="L4842" s="140" t="s">
        <v>755</v>
      </c>
      <c r="M4842" s="139" t="s">
        <v>316</v>
      </c>
    </row>
    <row r="4843" spans="1:13">
      <c r="A4843" s="189" t="s">
        <v>2128</v>
      </c>
      <c r="B4843" s="189"/>
      <c r="C4843" s="189" t="s">
        <v>7505</v>
      </c>
      <c r="D4843" s="190">
        <v>45566</v>
      </c>
      <c r="E4843" s="191">
        <v>45652</v>
      </c>
      <c r="F4843" s="132">
        <v>489.06</v>
      </c>
      <c r="G4843" s="193">
        <v>467090000000</v>
      </c>
      <c r="H4843" s="189" t="s">
        <v>2048</v>
      </c>
      <c r="I4843" s="189" t="s">
        <v>7578</v>
      </c>
      <c r="J4843" s="189" t="s">
        <v>83</v>
      </c>
      <c r="L4843" s="140" t="s">
        <v>755</v>
      </c>
      <c r="M4843" s="139" t="s">
        <v>84</v>
      </c>
    </row>
    <row r="4844" spans="1:13">
      <c r="A4844" s="189" t="s">
        <v>2128</v>
      </c>
      <c r="B4844" s="189"/>
      <c r="C4844" s="189" t="s">
        <v>7505</v>
      </c>
      <c r="D4844" s="190">
        <v>45566</v>
      </c>
      <c r="E4844" s="191">
        <v>45652</v>
      </c>
      <c r="F4844" s="132">
        <v>1141.1400000000001</v>
      </c>
      <c r="G4844" s="193">
        <v>467090000000</v>
      </c>
      <c r="H4844" s="189" t="s">
        <v>2048</v>
      </c>
      <c r="I4844" s="189" t="s">
        <v>2134</v>
      </c>
      <c r="J4844" s="189" t="s">
        <v>371</v>
      </c>
      <c r="L4844" s="140" t="s">
        <v>755</v>
      </c>
      <c r="M4844" s="139" t="s">
        <v>372</v>
      </c>
    </row>
    <row r="4845" spans="1:13">
      <c r="A4845" s="189" t="s">
        <v>2128</v>
      </c>
      <c r="B4845" s="189"/>
      <c r="C4845" s="189" t="s">
        <v>7505</v>
      </c>
      <c r="D4845" s="190">
        <v>45566</v>
      </c>
      <c r="E4845" s="191">
        <v>45652</v>
      </c>
      <c r="F4845" s="132">
        <v>38.729999999999997</v>
      </c>
      <c r="G4845" s="193">
        <v>467090000000</v>
      </c>
      <c r="H4845" s="189" t="s">
        <v>2048</v>
      </c>
      <c r="I4845" s="189" t="s">
        <v>2136</v>
      </c>
      <c r="J4845" s="189" t="s">
        <v>417</v>
      </c>
      <c r="L4845" s="140" t="s">
        <v>755</v>
      </c>
      <c r="M4845" s="139" t="s">
        <v>418</v>
      </c>
    </row>
    <row r="4846" spans="1:13">
      <c r="A4846" s="189" t="s">
        <v>2128</v>
      </c>
      <c r="B4846" s="189"/>
      <c r="C4846" s="189" t="s">
        <v>7505</v>
      </c>
      <c r="D4846" s="190">
        <v>45566</v>
      </c>
      <c r="E4846" s="191">
        <v>45652</v>
      </c>
      <c r="F4846" s="132">
        <v>298.87</v>
      </c>
      <c r="G4846" s="193">
        <v>467090000000</v>
      </c>
      <c r="H4846" s="189" t="s">
        <v>2048</v>
      </c>
      <c r="I4846" s="189" t="s">
        <v>2132</v>
      </c>
      <c r="J4846" s="189" t="s">
        <v>203</v>
      </c>
      <c r="L4846" s="140" t="s">
        <v>755</v>
      </c>
      <c r="M4846" s="139" t="s">
        <v>204</v>
      </c>
    </row>
    <row r="4847" spans="1:13">
      <c r="A4847" s="189" t="s">
        <v>2128</v>
      </c>
      <c r="B4847" s="189"/>
      <c r="C4847" s="189" t="s">
        <v>7505</v>
      </c>
      <c r="D4847" s="190">
        <v>45566</v>
      </c>
      <c r="E4847" s="191">
        <v>45652</v>
      </c>
      <c r="F4847" s="132">
        <v>54.34</v>
      </c>
      <c r="G4847" s="193">
        <v>467090000000</v>
      </c>
      <c r="H4847" s="189" t="s">
        <v>2048</v>
      </c>
      <c r="I4847" s="189" t="s">
        <v>7579</v>
      </c>
      <c r="J4847" s="189" t="s">
        <v>241</v>
      </c>
      <c r="L4847" s="140" t="s">
        <v>755</v>
      </c>
      <c r="M4847" s="139" t="s">
        <v>242</v>
      </c>
    </row>
    <row r="4848" spans="1:13">
      <c r="A4848" s="189" t="s">
        <v>2128</v>
      </c>
      <c r="B4848" s="189"/>
      <c r="C4848" s="189" t="s">
        <v>7505</v>
      </c>
      <c r="D4848" s="190">
        <v>45566</v>
      </c>
      <c r="E4848" s="191">
        <v>45652</v>
      </c>
      <c r="F4848" s="132">
        <v>54.34</v>
      </c>
      <c r="G4848" s="193">
        <v>467090000000</v>
      </c>
      <c r="H4848" s="189" t="s">
        <v>2048</v>
      </c>
      <c r="I4848" s="189" t="s">
        <v>7580</v>
      </c>
      <c r="J4848" s="189" t="s">
        <v>197</v>
      </c>
      <c r="L4848" s="140" t="s">
        <v>755</v>
      </c>
      <c r="M4848" s="139" t="s">
        <v>198</v>
      </c>
    </row>
    <row r="4849" spans="1:13">
      <c r="A4849" s="189" t="s">
        <v>2128</v>
      </c>
      <c r="B4849" s="189"/>
      <c r="C4849" s="189" t="s">
        <v>7505</v>
      </c>
      <c r="D4849" s="190">
        <v>45566</v>
      </c>
      <c r="E4849" s="191">
        <v>45652</v>
      </c>
      <c r="F4849" s="132">
        <v>54.34</v>
      </c>
      <c r="G4849" s="193">
        <v>467090000000</v>
      </c>
      <c r="H4849" s="189" t="s">
        <v>2048</v>
      </c>
      <c r="I4849" s="189" t="s">
        <v>7581</v>
      </c>
      <c r="J4849" s="189" t="s">
        <v>267</v>
      </c>
      <c r="L4849" s="140" t="s">
        <v>755</v>
      </c>
      <c r="M4849" s="139" t="s">
        <v>268</v>
      </c>
    </row>
    <row r="4850" spans="1:13">
      <c r="A4850" s="189" t="s">
        <v>2128</v>
      </c>
      <c r="B4850" s="189"/>
      <c r="C4850" s="189" t="s">
        <v>7505</v>
      </c>
      <c r="D4850" s="190">
        <v>45566</v>
      </c>
      <c r="E4850" s="191">
        <v>45652</v>
      </c>
      <c r="F4850" s="132">
        <v>54.34</v>
      </c>
      <c r="G4850" s="193">
        <v>467090000000</v>
      </c>
      <c r="H4850" s="189" t="s">
        <v>2048</v>
      </c>
      <c r="I4850" s="189" t="s">
        <v>7582</v>
      </c>
      <c r="J4850" s="189" t="s">
        <v>243</v>
      </c>
      <c r="L4850" s="140" t="s">
        <v>755</v>
      </c>
      <c r="M4850" s="139" t="s">
        <v>244</v>
      </c>
    </row>
    <row r="4851" spans="1:13">
      <c r="A4851" s="189" t="s">
        <v>2128</v>
      </c>
      <c r="B4851" s="189"/>
      <c r="C4851" s="189" t="s">
        <v>7505</v>
      </c>
      <c r="D4851" s="190">
        <v>45566</v>
      </c>
      <c r="E4851" s="191">
        <v>45652</v>
      </c>
      <c r="F4851" s="132">
        <v>54.34</v>
      </c>
      <c r="G4851" s="193">
        <v>467090000000</v>
      </c>
      <c r="H4851" s="189" t="s">
        <v>2048</v>
      </c>
      <c r="I4851" s="189" t="s">
        <v>7583</v>
      </c>
      <c r="J4851" s="189" t="s">
        <v>265</v>
      </c>
      <c r="L4851" s="140" t="s">
        <v>755</v>
      </c>
      <c r="M4851" s="139" t="s">
        <v>266</v>
      </c>
    </row>
    <row r="4852" spans="1:13">
      <c r="A4852" s="189" t="s">
        <v>2128</v>
      </c>
      <c r="B4852" s="189"/>
      <c r="C4852" s="189" t="s">
        <v>7505</v>
      </c>
      <c r="D4852" s="190">
        <v>45566</v>
      </c>
      <c r="E4852" s="191">
        <v>45652</v>
      </c>
      <c r="F4852" s="132">
        <v>54.34</v>
      </c>
      <c r="G4852" s="193">
        <v>467090000000</v>
      </c>
      <c r="H4852" s="189" t="s">
        <v>2048</v>
      </c>
      <c r="I4852" s="189" t="s">
        <v>7584</v>
      </c>
      <c r="J4852" s="189" t="s">
        <v>269</v>
      </c>
      <c r="L4852" s="140" t="s">
        <v>755</v>
      </c>
      <c r="M4852" s="139" t="s">
        <v>270</v>
      </c>
    </row>
    <row r="4853" spans="1:13">
      <c r="A4853" s="189" t="s">
        <v>2128</v>
      </c>
      <c r="B4853" s="189"/>
      <c r="C4853" s="189" t="s">
        <v>7505</v>
      </c>
      <c r="D4853" s="190">
        <v>45566</v>
      </c>
      <c r="E4853" s="191">
        <v>45652</v>
      </c>
      <c r="F4853" s="132">
        <v>54.34</v>
      </c>
      <c r="G4853" s="193">
        <v>467090000000</v>
      </c>
      <c r="H4853" s="189" t="s">
        <v>2048</v>
      </c>
      <c r="I4853" s="189" t="s">
        <v>7585</v>
      </c>
      <c r="J4853" s="189" t="s">
        <v>225</v>
      </c>
      <c r="L4853" s="140" t="s">
        <v>755</v>
      </c>
      <c r="M4853" s="139" t="s">
        <v>226</v>
      </c>
    </row>
    <row r="4854" spans="1:13">
      <c r="A4854" s="189" t="s">
        <v>2128</v>
      </c>
      <c r="B4854" s="189"/>
      <c r="C4854" s="189" t="s">
        <v>7505</v>
      </c>
      <c r="D4854" s="190">
        <v>45566</v>
      </c>
      <c r="E4854" s="191">
        <v>45652</v>
      </c>
      <c r="F4854" s="132">
        <v>54.34</v>
      </c>
      <c r="G4854" s="193">
        <v>467090000000</v>
      </c>
      <c r="H4854" s="189" t="s">
        <v>2048</v>
      </c>
      <c r="I4854" s="189" t="s">
        <v>7586</v>
      </c>
      <c r="J4854" s="189" t="s">
        <v>227</v>
      </c>
      <c r="L4854" s="140" t="s">
        <v>755</v>
      </c>
      <c r="M4854" s="139" t="s">
        <v>228</v>
      </c>
    </row>
    <row r="4855" spans="1:13">
      <c r="A4855" s="189" t="s">
        <v>2128</v>
      </c>
      <c r="B4855" s="189"/>
      <c r="C4855" s="189" t="s">
        <v>7505</v>
      </c>
      <c r="D4855" s="190">
        <v>45566</v>
      </c>
      <c r="E4855" s="191">
        <v>45652</v>
      </c>
      <c r="F4855" s="132">
        <v>54.34</v>
      </c>
      <c r="G4855" s="193">
        <v>467090000000</v>
      </c>
      <c r="H4855" s="189" t="s">
        <v>2048</v>
      </c>
      <c r="I4855" s="189" t="s">
        <v>7587</v>
      </c>
      <c r="J4855" s="189" t="s">
        <v>213</v>
      </c>
      <c r="L4855" s="140" t="s">
        <v>755</v>
      </c>
      <c r="M4855" s="139" t="s">
        <v>214</v>
      </c>
    </row>
    <row r="4856" spans="1:13">
      <c r="A4856" s="189" t="s">
        <v>2128</v>
      </c>
      <c r="B4856" s="189"/>
      <c r="C4856" s="189" t="s">
        <v>7505</v>
      </c>
      <c r="D4856" s="190">
        <v>45566</v>
      </c>
      <c r="E4856" s="191">
        <v>45652</v>
      </c>
      <c r="F4856" s="132">
        <v>54.34</v>
      </c>
      <c r="G4856" s="193">
        <v>467090000000</v>
      </c>
      <c r="H4856" s="189" t="s">
        <v>2048</v>
      </c>
      <c r="I4856" s="189" t="s">
        <v>7588</v>
      </c>
      <c r="J4856" s="189" t="s">
        <v>235</v>
      </c>
      <c r="L4856" s="140" t="s">
        <v>755</v>
      </c>
      <c r="M4856" s="139" t="s">
        <v>236</v>
      </c>
    </row>
    <row r="4857" spans="1:13">
      <c r="A4857" s="189" t="s">
        <v>2128</v>
      </c>
      <c r="B4857" s="189"/>
      <c r="C4857" s="189" t="s">
        <v>7505</v>
      </c>
      <c r="D4857" s="190">
        <v>45566</v>
      </c>
      <c r="E4857" s="191">
        <v>45652</v>
      </c>
      <c r="F4857" s="132">
        <v>54.34</v>
      </c>
      <c r="G4857" s="193">
        <v>467090000000</v>
      </c>
      <c r="H4857" s="189" t="s">
        <v>2048</v>
      </c>
      <c r="I4857" s="189" t="s">
        <v>7589</v>
      </c>
      <c r="J4857" s="189" t="s">
        <v>237</v>
      </c>
      <c r="L4857" s="140" t="s">
        <v>755</v>
      </c>
      <c r="M4857" s="139" t="s">
        <v>238</v>
      </c>
    </row>
    <row r="4858" spans="1:13">
      <c r="A4858" s="189" t="s">
        <v>2128</v>
      </c>
      <c r="B4858" s="189"/>
      <c r="C4858" s="189" t="s">
        <v>7505</v>
      </c>
      <c r="D4858" s="190">
        <v>45566</v>
      </c>
      <c r="E4858" s="191">
        <v>45652</v>
      </c>
      <c r="F4858" s="132">
        <v>54.34</v>
      </c>
      <c r="G4858" s="193">
        <v>467090000000</v>
      </c>
      <c r="H4858" s="189" t="s">
        <v>2048</v>
      </c>
      <c r="I4858" s="189" t="s">
        <v>7590</v>
      </c>
      <c r="J4858" s="189" t="s">
        <v>249</v>
      </c>
      <c r="L4858" s="140" t="s">
        <v>755</v>
      </c>
      <c r="M4858" s="139" t="s">
        <v>250</v>
      </c>
    </row>
    <row r="4859" spans="1:13">
      <c r="A4859" s="189" t="s">
        <v>2128</v>
      </c>
      <c r="B4859" s="189"/>
      <c r="C4859" s="189" t="s">
        <v>7505</v>
      </c>
      <c r="D4859" s="190">
        <v>45566</v>
      </c>
      <c r="E4859" s="191">
        <v>45652</v>
      </c>
      <c r="F4859" s="132">
        <v>54.34</v>
      </c>
      <c r="G4859" s="193">
        <v>467090000000</v>
      </c>
      <c r="H4859" s="189" t="s">
        <v>2048</v>
      </c>
      <c r="I4859" s="189" t="s">
        <v>7591</v>
      </c>
      <c r="J4859" s="189" t="s">
        <v>433</v>
      </c>
      <c r="L4859" s="140" t="s">
        <v>755</v>
      </c>
      <c r="M4859" s="139" t="s">
        <v>434</v>
      </c>
    </row>
    <row r="4860" spans="1:13">
      <c r="A4860" s="189" t="s">
        <v>2128</v>
      </c>
      <c r="B4860" s="189"/>
      <c r="C4860" s="189" t="s">
        <v>7505</v>
      </c>
      <c r="D4860" s="190">
        <v>45566</v>
      </c>
      <c r="E4860" s="191">
        <v>45652</v>
      </c>
      <c r="F4860" s="132">
        <v>54.34</v>
      </c>
      <c r="G4860" s="193">
        <v>467090000000</v>
      </c>
      <c r="H4860" s="189" t="s">
        <v>2048</v>
      </c>
      <c r="I4860" s="189" t="s">
        <v>7592</v>
      </c>
      <c r="J4860" s="189" t="s">
        <v>411</v>
      </c>
      <c r="L4860" s="140" t="s">
        <v>755</v>
      </c>
      <c r="M4860" s="139" t="s">
        <v>412</v>
      </c>
    </row>
    <row r="4861" spans="1:13">
      <c r="A4861" s="189" t="s">
        <v>2128</v>
      </c>
      <c r="B4861" s="189"/>
      <c r="C4861" s="189" t="s">
        <v>7505</v>
      </c>
      <c r="D4861" s="190">
        <v>45566</v>
      </c>
      <c r="E4861" s="191">
        <v>45652</v>
      </c>
      <c r="F4861" s="132">
        <v>54.34</v>
      </c>
      <c r="G4861" s="193">
        <v>467090000000</v>
      </c>
      <c r="H4861" s="189" t="s">
        <v>2048</v>
      </c>
      <c r="I4861" s="189" t="s">
        <v>7593</v>
      </c>
      <c r="J4861" s="189" t="s">
        <v>447</v>
      </c>
      <c r="L4861" s="140" t="s">
        <v>755</v>
      </c>
      <c r="M4861" s="139" t="s">
        <v>448</v>
      </c>
    </row>
    <row r="4862" spans="1:13">
      <c r="A4862" s="189" t="s">
        <v>2128</v>
      </c>
      <c r="B4862" s="189"/>
      <c r="C4862" s="189" t="s">
        <v>7505</v>
      </c>
      <c r="D4862" s="190">
        <v>45566</v>
      </c>
      <c r="E4862" s="191">
        <v>45652</v>
      </c>
      <c r="F4862" s="132">
        <v>54.34</v>
      </c>
      <c r="G4862" s="193">
        <v>467090000000</v>
      </c>
      <c r="H4862" s="189" t="s">
        <v>2048</v>
      </c>
      <c r="I4862" s="189" t="s">
        <v>7594</v>
      </c>
      <c r="J4862" s="189" t="s">
        <v>485</v>
      </c>
      <c r="L4862" s="140" t="s">
        <v>755</v>
      </c>
      <c r="M4862" s="139" t="s">
        <v>486</v>
      </c>
    </row>
    <row r="4863" spans="1:13">
      <c r="A4863" s="189" t="s">
        <v>2128</v>
      </c>
      <c r="B4863" s="189"/>
      <c r="C4863" s="189" t="s">
        <v>7505</v>
      </c>
      <c r="D4863" s="190">
        <v>45566</v>
      </c>
      <c r="E4863" s="191">
        <v>45652</v>
      </c>
      <c r="F4863" s="132">
        <v>54.34</v>
      </c>
      <c r="G4863" s="193">
        <v>467090000000</v>
      </c>
      <c r="H4863" s="189" t="s">
        <v>2048</v>
      </c>
      <c r="I4863" s="189" t="s">
        <v>7595</v>
      </c>
      <c r="J4863" s="189" t="s">
        <v>467</v>
      </c>
      <c r="L4863" s="140" t="s">
        <v>755</v>
      </c>
      <c r="M4863" s="139" t="s">
        <v>468</v>
      </c>
    </row>
    <row r="4864" spans="1:13">
      <c r="A4864" s="189" t="s">
        <v>2128</v>
      </c>
      <c r="B4864" s="189"/>
      <c r="C4864" s="189" t="s">
        <v>7505</v>
      </c>
      <c r="D4864" s="190">
        <v>45566</v>
      </c>
      <c r="E4864" s="191">
        <v>45652</v>
      </c>
      <c r="F4864" s="132">
        <v>54.34</v>
      </c>
      <c r="G4864" s="193">
        <v>467090000000</v>
      </c>
      <c r="H4864" s="189" t="s">
        <v>2048</v>
      </c>
      <c r="I4864" s="189" t="s">
        <v>7596</v>
      </c>
      <c r="J4864" s="189" t="s">
        <v>435</v>
      </c>
      <c r="L4864" s="140" t="s">
        <v>755</v>
      </c>
      <c r="M4864" s="139" t="s">
        <v>436</v>
      </c>
    </row>
    <row r="4865" spans="1:13">
      <c r="A4865" s="189" t="s">
        <v>2128</v>
      </c>
      <c r="B4865" s="189"/>
      <c r="C4865" s="189" t="s">
        <v>7505</v>
      </c>
      <c r="D4865" s="190">
        <v>45566</v>
      </c>
      <c r="E4865" s="191">
        <v>45652</v>
      </c>
      <c r="F4865" s="132">
        <v>54.34</v>
      </c>
      <c r="G4865" s="193">
        <v>467090000000</v>
      </c>
      <c r="H4865" s="189" t="s">
        <v>2048</v>
      </c>
      <c r="I4865" s="189" t="s">
        <v>7597</v>
      </c>
      <c r="J4865" s="189" t="s">
        <v>483</v>
      </c>
      <c r="L4865" s="140" t="s">
        <v>755</v>
      </c>
      <c r="M4865" s="139" t="s">
        <v>484</v>
      </c>
    </row>
    <row r="4866" spans="1:13">
      <c r="A4866" s="189" t="s">
        <v>2128</v>
      </c>
      <c r="B4866" s="189"/>
      <c r="C4866" s="189" t="s">
        <v>7505</v>
      </c>
      <c r="D4866" s="190">
        <v>45566</v>
      </c>
      <c r="E4866" s="191">
        <v>45652</v>
      </c>
      <c r="F4866" s="132">
        <v>54.34</v>
      </c>
      <c r="G4866" s="193">
        <v>467090000000</v>
      </c>
      <c r="H4866" s="189" t="s">
        <v>2048</v>
      </c>
      <c r="I4866" s="189" t="s">
        <v>7598</v>
      </c>
      <c r="J4866" s="189" t="s">
        <v>451</v>
      </c>
      <c r="L4866" s="140" t="s">
        <v>755</v>
      </c>
      <c r="M4866" s="139" t="s">
        <v>452</v>
      </c>
    </row>
    <row r="4867" spans="1:13">
      <c r="A4867" s="189" t="s">
        <v>2128</v>
      </c>
      <c r="B4867" s="189"/>
      <c r="C4867" s="189" t="s">
        <v>7505</v>
      </c>
      <c r="D4867" s="190">
        <v>45566</v>
      </c>
      <c r="E4867" s="191">
        <v>45652</v>
      </c>
      <c r="F4867" s="132">
        <v>54.34</v>
      </c>
      <c r="G4867" s="193">
        <v>467090000000</v>
      </c>
      <c r="H4867" s="189" t="s">
        <v>2048</v>
      </c>
      <c r="I4867" s="189" t="s">
        <v>7599</v>
      </c>
      <c r="J4867" s="189" t="s">
        <v>453</v>
      </c>
      <c r="L4867" s="140" t="s">
        <v>755</v>
      </c>
      <c r="M4867" s="139" t="s">
        <v>454</v>
      </c>
    </row>
    <row r="4868" spans="1:13">
      <c r="A4868" s="189" t="s">
        <v>2128</v>
      </c>
      <c r="B4868" s="189"/>
      <c r="C4868" s="189" t="s">
        <v>7505</v>
      </c>
      <c r="D4868" s="190">
        <v>45566</v>
      </c>
      <c r="E4868" s="191">
        <v>45652</v>
      </c>
      <c r="F4868" s="132">
        <v>54.34</v>
      </c>
      <c r="G4868" s="193">
        <v>467090000000</v>
      </c>
      <c r="H4868" s="189" t="s">
        <v>2048</v>
      </c>
      <c r="I4868" s="189" t="s">
        <v>7600</v>
      </c>
      <c r="J4868" s="189" t="s">
        <v>399</v>
      </c>
      <c r="L4868" s="140" t="s">
        <v>755</v>
      </c>
      <c r="M4868" s="139" t="s">
        <v>400</v>
      </c>
    </row>
    <row r="4869" spans="1:13">
      <c r="A4869" s="189" t="s">
        <v>2128</v>
      </c>
      <c r="B4869" s="189"/>
      <c r="C4869" s="189" t="s">
        <v>7505</v>
      </c>
      <c r="D4869" s="190">
        <v>45566</v>
      </c>
      <c r="E4869" s="191">
        <v>45652</v>
      </c>
      <c r="F4869" s="132">
        <v>54.34</v>
      </c>
      <c r="G4869" s="193">
        <v>467090000000</v>
      </c>
      <c r="H4869" s="189" t="s">
        <v>2048</v>
      </c>
      <c r="I4869" s="189" t="s">
        <v>7601</v>
      </c>
      <c r="J4869" s="189" t="s">
        <v>85</v>
      </c>
      <c r="L4869" s="140" t="s">
        <v>755</v>
      </c>
      <c r="M4869" s="139" t="s">
        <v>86</v>
      </c>
    </row>
    <row r="4870" spans="1:13">
      <c r="A4870" s="189" t="s">
        <v>2128</v>
      </c>
      <c r="B4870" s="189"/>
      <c r="C4870" s="189" t="s">
        <v>7505</v>
      </c>
      <c r="D4870" s="190">
        <v>45566</v>
      </c>
      <c r="E4870" s="191">
        <v>45652</v>
      </c>
      <c r="F4870" s="132">
        <v>54.34</v>
      </c>
      <c r="G4870" s="193">
        <v>467090000000</v>
      </c>
      <c r="H4870" s="189" t="s">
        <v>2048</v>
      </c>
      <c r="I4870" s="189" t="s">
        <v>7602</v>
      </c>
      <c r="J4870" s="189" t="s">
        <v>79</v>
      </c>
      <c r="L4870" s="140" t="s">
        <v>755</v>
      </c>
      <c r="M4870" s="139" t="s">
        <v>80</v>
      </c>
    </row>
    <row r="4871" spans="1:13">
      <c r="A4871" s="189" t="s">
        <v>2128</v>
      </c>
      <c r="B4871" s="189"/>
      <c r="C4871" s="189" t="s">
        <v>7505</v>
      </c>
      <c r="D4871" s="190">
        <v>45566</v>
      </c>
      <c r="E4871" s="191">
        <v>45652</v>
      </c>
      <c r="F4871" s="132">
        <v>54.34</v>
      </c>
      <c r="G4871" s="193">
        <v>467090000000</v>
      </c>
      <c r="H4871" s="189" t="s">
        <v>2048</v>
      </c>
      <c r="I4871" s="189" t="s">
        <v>7603</v>
      </c>
      <c r="J4871" s="189" t="s">
        <v>67</v>
      </c>
      <c r="L4871" s="140" t="s">
        <v>755</v>
      </c>
      <c r="M4871" s="139" t="s">
        <v>68</v>
      </c>
    </row>
    <row r="4872" spans="1:13">
      <c r="A4872" s="189" t="s">
        <v>2128</v>
      </c>
      <c r="B4872" s="189"/>
      <c r="C4872" s="189" t="s">
        <v>7505</v>
      </c>
      <c r="D4872" s="190">
        <v>45566</v>
      </c>
      <c r="E4872" s="191">
        <v>45652</v>
      </c>
      <c r="F4872" s="132">
        <v>54.34</v>
      </c>
      <c r="G4872" s="193">
        <v>467090000000</v>
      </c>
      <c r="H4872" s="189" t="s">
        <v>2048</v>
      </c>
      <c r="I4872" s="189" t="s">
        <v>7604</v>
      </c>
      <c r="J4872" s="189" t="s">
        <v>123</v>
      </c>
      <c r="L4872" s="140" t="s">
        <v>755</v>
      </c>
      <c r="M4872" s="139" t="s">
        <v>124</v>
      </c>
    </row>
    <row r="4873" spans="1:13">
      <c r="A4873" s="189" t="s">
        <v>2128</v>
      </c>
      <c r="B4873" s="189"/>
      <c r="C4873" s="189" t="s">
        <v>7505</v>
      </c>
      <c r="D4873" s="190">
        <v>45566</v>
      </c>
      <c r="E4873" s="191">
        <v>45652</v>
      </c>
      <c r="F4873" s="132">
        <v>54.34</v>
      </c>
      <c r="G4873" s="193">
        <v>467090000000</v>
      </c>
      <c r="H4873" s="189" t="s">
        <v>2048</v>
      </c>
      <c r="I4873" s="189" t="s">
        <v>7605</v>
      </c>
      <c r="J4873" s="189" t="s">
        <v>69</v>
      </c>
      <c r="L4873" s="140" t="s">
        <v>755</v>
      </c>
      <c r="M4873" s="139" t="s">
        <v>70</v>
      </c>
    </row>
    <row r="4874" spans="1:13">
      <c r="A4874" s="189" t="s">
        <v>2128</v>
      </c>
      <c r="B4874" s="189"/>
      <c r="C4874" s="189" t="s">
        <v>7505</v>
      </c>
      <c r="D4874" s="190">
        <v>45566</v>
      </c>
      <c r="E4874" s="191">
        <v>45652</v>
      </c>
      <c r="F4874" s="132">
        <v>54.34</v>
      </c>
      <c r="G4874" s="193">
        <v>467090000000</v>
      </c>
      <c r="H4874" s="189" t="s">
        <v>2048</v>
      </c>
      <c r="I4874" s="189" t="s">
        <v>7606</v>
      </c>
      <c r="J4874" s="189" t="s">
        <v>81</v>
      </c>
      <c r="L4874" s="140" t="s">
        <v>755</v>
      </c>
      <c r="M4874" s="139" t="s">
        <v>82</v>
      </c>
    </row>
    <row r="4875" spans="1:13">
      <c r="A4875" s="189" t="s">
        <v>2128</v>
      </c>
      <c r="B4875" s="189"/>
      <c r="C4875" s="189" t="s">
        <v>7505</v>
      </c>
      <c r="D4875" s="190">
        <v>45566</v>
      </c>
      <c r="E4875" s="191">
        <v>45652</v>
      </c>
      <c r="F4875" s="132">
        <v>54.34</v>
      </c>
      <c r="G4875" s="193">
        <v>467090000000</v>
      </c>
      <c r="H4875" s="189" t="s">
        <v>2048</v>
      </c>
      <c r="I4875" s="189" t="s">
        <v>7607</v>
      </c>
      <c r="J4875" s="189" t="s">
        <v>103</v>
      </c>
      <c r="L4875" s="140" t="s">
        <v>755</v>
      </c>
      <c r="M4875" s="139" t="s">
        <v>104</v>
      </c>
    </row>
    <row r="4876" spans="1:13">
      <c r="A4876" s="189" t="s">
        <v>2128</v>
      </c>
      <c r="B4876" s="189"/>
      <c r="C4876" s="189" t="s">
        <v>7505</v>
      </c>
      <c r="D4876" s="190">
        <v>45566</v>
      </c>
      <c r="E4876" s="191">
        <v>45652</v>
      </c>
      <c r="F4876" s="132">
        <v>54.34</v>
      </c>
      <c r="G4876" s="193">
        <v>467090000000</v>
      </c>
      <c r="H4876" s="189" t="s">
        <v>2048</v>
      </c>
      <c r="I4876" s="189" t="s">
        <v>7608</v>
      </c>
      <c r="J4876" s="189" t="s">
        <v>143</v>
      </c>
      <c r="L4876" s="140" t="s">
        <v>755</v>
      </c>
      <c r="M4876" s="139" t="s">
        <v>144</v>
      </c>
    </row>
    <row r="4877" spans="1:13">
      <c r="A4877" s="189" t="s">
        <v>2128</v>
      </c>
      <c r="B4877" s="189"/>
      <c r="C4877" s="189" t="s">
        <v>7505</v>
      </c>
      <c r="D4877" s="190">
        <v>45566</v>
      </c>
      <c r="E4877" s="191">
        <v>45652</v>
      </c>
      <c r="F4877" s="132">
        <v>54.34</v>
      </c>
      <c r="G4877" s="193">
        <v>467090000000</v>
      </c>
      <c r="H4877" s="189" t="s">
        <v>2048</v>
      </c>
      <c r="I4877" s="189" t="s">
        <v>7609</v>
      </c>
      <c r="J4877" s="189" t="s">
        <v>129</v>
      </c>
      <c r="L4877" s="140" t="s">
        <v>755</v>
      </c>
      <c r="M4877" s="139" t="s">
        <v>130</v>
      </c>
    </row>
    <row r="4878" spans="1:13">
      <c r="A4878" s="189" t="s">
        <v>2128</v>
      </c>
      <c r="B4878" s="189"/>
      <c r="C4878" s="189" t="s">
        <v>7505</v>
      </c>
      <c r="D4878" s="190">
        <v>45566</v>
      </c>
      <c r="E4878" s="191">
        <v>45652</v>
      </c>
      <c r="F4878" s="132">
        <v>54.34</v>
      </c>
      <c r="G4878" s="193">
        <v>467090000000</v>
      </c>
      <c r="H4878" s="189" t="s">
        <v>2048</v>
      </c>
      <c r="I4878" s="189" t="s">
        <v>7610</v>
      </c>
      <c r="J4878" s="189" t="s">
        <v>151</v>
      </c>
      <c r="L4878" s="140" t="s">
        <v>755</v>
      </c>
      <c r="M4878" s="139" t="s">
        <v>152</v>
      </c>
    </row>
    <row r="4879" spans="1:13">
      <c r="A4879" s="189" t="s">
        <v>2128</v>
      </c>
      <c r="B4879" s="189"/>
      <c r="C4879" s="189" t="s">
        <v>7505</v>
      </c>
      <c r="D4879" s="190">
        <v>45566</v>
      </c>
      <c r="E4879" s="191">
        <v>45652</v>
      </c>
      <c r="F4879" s="132">
        <v>54.34</v>
      </c>
      <c r="G4879" s="193">
        <v>467090000000</v>
      </c>
      <c r="H4879" s="189" t="s">
        <v>2048</v>
      </c>
      <c r="I4879" s="189" t="s">
        <v>7611</v>
      </c>
      <c r="J4879" s="189" t="s">
        <v>133</v>
      </c>
      <c r="L4879" s="140" t="s">
        <v>755</v>
      </c>
      <c r="M4879" s="139" t="s">
        <v>134</v>
      </c>
    </row>
    <row r="4880" spans="1:13">
      <c r="A4880" s="189" t="s">
        <v>2128</v>
      </c>
      <c r="B4880" s="189"/>
      <c r="C4880" s="189" t="s">
        <v>7505</v>
      </c>
      <c r="D4880" s="190">
        <v>45566</v>
      </c>
      <c r="E4880" s="191">
        <v>45652</v>
      </c>
      <c r="F4880" s="132">
        <v>54.34</v>
      </c>
      <c r="G4880" s="193">
        <v>467090000000</v>
      </c>
      <c r="H4880" s="189" t="s">
        <v>2048</v>
      </c>
      <c r="I4880" s="189" t="s">
        <v>7612</v>
      </c>
      <c r="J4880" s="189" t="s">
        <v>291</v>
      </c>
      <c r="L4880" s="140" t="s">
        <v>755</v>
      </c>
      <c r="M4880" s="139" t="s">
        <v>292</v>
      </c>
    </row>
    <row r="4881" spans="1:13">
      <c r="A4881" s="189" t="s">
        <v>2128</v>
      </c>
      <c r="B4881" s="189"/>
      <c r="C4881" s="189" t="s">
        <v>7505</v>
      </c>
      <c r="D4881" s="190">
        <v>45566</v>
      </c>
      <c r="E4881" s="191">
        <v>45652</v>
      </c>
      <c r="F4881" s="132">
        <v>54.34</v>
      </c>
      <c r="G4881" s="193">
        <v>467090000000</v>
      </c>
      <c r="H4881" s="189" t="s">
        <v>2048</v>
      </c>
      <c r="I4881" s="189" t="s">
        <v>7613</v>
      </c>
      <c r="J4881" s="189" t="s">
        <v>295</v>
      </c>
      <c r="L4881" s="140" t="s">
        <v>755</v>
      </c>
      <c r="M4881" s="139" t="s">
        <v>296</v>
      </c>
    </row>
    <row r="4882" spans="1:13">
      <c r="A4882" s="189" t="s">
        <v>2128</v>
      </c>
      <c r="B4882" s="189"/>
      <c r="C4882" s="189" t="s">
        <v>7505</v>
      </c>
      <c r="D4882" s="190">
        <v>45566</v>
      </c>
      <c r="E4882" s="191">
        <v>45652</v>
      </c>
      <c r="F4882" s="132">
        <v>54.34</v>
      </c>
      <c r="G4882" s="193">
        <v>467090000000</v>
      </c>
      <c r="H4882" s="189" t="s">
        <v>2048</v>
      </c>
      <c r="I4882" s="189" t="s">
        <v>7614</v>
      </c>
      <c r="J4882" s="189" t="s">
        <v>333</v>
      </c>
      <c r="L4882" s="140" t="s">
        <v>755</v>
      </c>
      <c r="M4882" s="139" t="s">
        <v>334</v>
      </c>
    </row>
    <row r="4883" spans="1:13">
      <c r="A4883" s="189" t="s">
        <v>2128</v>
      </c>
      <c r="B4883" s="189"/>
      <c r="C4883" s="189" t="s">
        <v>7505</v>
      </c>
      <c r="D4883" s="190">
        <v>45566</v>
      </c>
      <c r="E4883" s="191">
        <v>45652</v>
      </c>
      <c r="F4883" s="132">
        <v>54.34</v>
      </c>
      <c r="G4883" s="193">
        <v>467090000000</v>
      </c>
      <c r="H4883" s="189" t="s">
        <v>2048</v>
      </c>
      <c r="I4883" s="189" t="s">
        <v>7615</v>
      </c>
      <c r="J4883" s="189" t="s">
        <v>335</v>
      </c>
      <c r="L4883" s="140" t="s">
        <v>755</v>
      </c>
      <c r="M4883" s="139" t="s">
        <v>336</v>
      </c>
    </row>
    <row r="4884" spans="1:13">
      <c r="A4884" s="189" t="s">
        <v>2128</v>
      </c>
      <c r="B4884" s="189"/>
      <c r="C4884" s="189" t="s">
        <v>7505</v>
      </c>
      <c r="D4884" s="190">
        <v>45566</v>
      </c>
      <c r="E4884" s="191">
        <v>45652</v>
      </c>
      <c r="F4884" s="132">
        <v>54.34</v>
      </c>
      <c r="G4884" s="193">
        <v>467090000000</v>
      </c>
      <c r="H4884" s="189" t="s">
        <v>2048</v>
      </c>
      <c r="I4884" s="189" t="s">
        <v>7616</v>
      </c>
      <c r="J4884" s="189" t="s">
        <v>337</v>
      </c>
      <c r="L4884" s="140" t="s">
        <v>755</v>
      </c>
      <c r="M4884" s="139" t="s">
        <v>338</v>
      </c>
    </row>
    <row r="4885" spans="1:13">
      <c r="A4885" s="189" t="s">
        <v>2128</v>
      </c>
      <c r="B4885" s="189"/>
      <c r="C4885" s="189" t="s">
        <v>7505</v>
      </c>
      <c r="D4885" s="190">
        <v>45566</v>
      </c>
      <c r="E4885" s="191">
        <v>45652</v>
      </c>
      <c r="F4885" s="132">
        <v>54.34</v>
      </c>
      <c r="G4885" s="193">
        <v>467090000000</v>
      </c>
      <c r="H4885" s="189" t="s">
        <v>2048</v>
      </c>
      <c r="I4885" s="189" t="s">
        <v>2131</v>
      </c>
      <c r="J4885" s="189" t="s">
        <v>59</v>
      </c>
      <c r="L4885" s="140" t="s">
        <v>755</v>
      </c>
      <c r="M4885" s="139" t="s">
        <v>60</v>
      </c>
    </row>
    <row r="4886" spans="1:13">
      <c r="A4886" s="189" t="s">
        <v>2128</v>
      </c>
      <c r="B4886" s="189"/>
      <c r="C4886" s="189" t="s">
        <v>7505</v>
      </c>
      <c r="D4886" s="190">
        <v>45566</v>
      </c>
      <c r="E4886" s="191">
        <v>45652</v>
      </c>
      <c r="F4886" s="132">
        <v>54.34</v>
      </c>
      <c r="G4886" s="193">
        <v>467090000000</v>
      </c>
      <c r="H4886" s="189" t="s">
        <v>2048</v>
      </c>
      <c r="I4886" s="189" t="s">
        <v>7617</v>
      </c>
      <c r="J4886" s="189" t="s">
        <v>321</v>
      </c>
      <c r="L4886" s="140" t="s">
        <v>755</v>
      </c>
      <c r="M4886" s="139" t="s">
        <v>322</v>
      </c>
    </row>
    <row r="4887" spans="1:13">
      <c r="A4887" s="189" t="s">
        <v>2128</v>
      </c>
      <c r="B4887" s="189"/>
      <c r="C4887" s="189" t="s">
        <v>7505</v>
      </c>
      <c r="D4887" s="190">
        <v>45566</v>
      </c>
      <c r="E4887" s="191">
        <v>45652</v>
      </c>
      <c r="F4887" s="132">
        <v>54.34</v>
      </c>
      <c r="G4887" s="193">
        <v>467090000000</v>
      </c>
      <c r="H4887" s="189" t="s">
        <v>2048</v>
      </c>
      <c r="I4887" s="189" t="s">
        <v>7618</v>
      </c>
      <c r="J4887" s="189" t="s">
        <v>51</v>
      </c>
      <c r="L4887" s="140" t="s">
        <v>755</v>
      </c>
      <c r="M4887" s="139" t="s">
        <v>52</v>
      </c>
    </row>
    <row r="4888" spans="1:13">
      <c r="A4888" s="189" t="s">
        <v>2128</v>
      </c>
      <c r="B4888" s="189"/>
      <c r="C4888" s="189" t="s">
        <v>7505</v>
      </c>
      <c r="D4888" s="190">
        <v>45566</v>
      </c>
      <c r="E4888" s="191">
        <v>45652</v>
      </c>
      <c r="F4888" s="132">
        <v>54.34</v>
      </c>
      <c r="G4888" s="193">
        <v>467090000000</v>
      </c>
      <c r="H4888" s="189" t="s">
        <v>2048</v>
      </c>
      <c r="I4888" s="189" t="s">
        <v>7619</v>
      </c>
      <c r="J4888" s="189" t="s">
        <v>40</v>
      </c>
      <c r="L4888" s="140" t="s">
        <v>755</v>
      </c>
      <c r="M4888" s="139" t="s">
        <v>41</v>
      </c>
    </row>
    <row r="4889" spans="1:13">
      <c r="A4889" s="189" t="s">
        <v>2128</v>
      </c>
      <c r="B4889" s="189"/>
      <c r="C4889" s="189" t="s">
        <v>7505</v>
      </c>
      <c r="D4889" s="190">
        <v>45566</v>
      </c>
      <c r="E4889" s="191">
        <v>45652</v>
      </c>
      <c r="F4889" s="132">
        <v>54.34</v>
      </c>
      <c r="G4889" s="193">
        <v>467090000000</v>
      </c>
      <c r="H4889" s="189" t="s">
        <v>2048</v>
      </c>
      <c r="I4889" s="189" t="s">
        <v>7620</v>
      </c>
      <c r="J4889" s="189" t="s">
        <v>191</v>
      </c>
      <c r="L4889" s="140" t="s">
        <v>755</v>
      </c>
      <c r="M4889" s="139" t="s">
        <v>192</v>
      </c>
    </row>
    <row r="4890" spans="1:13">
      <c r="A4890" s="189" t="s">
        <v>2128</v>
      </c>
      <c r="B4890" s="189"/>
      <c r="C4890" s="189" t="s">
        <v>7505</v>
      </c>
      <c r="D4890" s="190">
        <v>45566</v>
      </c>
      <c r="E4890" s="191">
        <v>45652</v>
      </c>
      <c r="F4890" s="132">
        <v>679.25</v>
      </c>
      <c r="G4890" s="193">
        <v>467090000000</v>
      </c>
      <c r="H4890" s="189" t="s">
        <v>2048</v>
      </c>
      <c r="I4890" s="189" t="s">
        <v>7621</v>
      </c>
      <c r="J4890" s="189" t="s">
        <v>20</v>
      </c>
      <c r="L4890" s="140" t="s">
        <v>755</v>
      </c>
      <c r="M4890" s="139" t="s">
        <v>21</v>
      </c>
    </row>
    <row r="4891" spans="1:13">
      <c r="A4891" s="189" t="s">
        <v>2128</v>
      </c>
      <c r="B4891" s="189"/>
      <c r="C4891" s="189" t="s">
        <v>7505</v>
      </c>
      <c r="D4891" s="190">
        <v>45566</v>
      </c>
      <c r="E4891" s="191">
        <v>45652</v>
      </c>
      <c r="F4891" s="132">
        <v>54.34</v>
      </c>
      <c r="G4891" s="193">
        <v>467090000000</v>
      </c>
      <c r="H4891" s="189" t="s">
        <v>2048</v>
      </c>
      <c r="I4891" s="189" t="s">
        <v>7622</v>
      </c>
      <c r="J4891" s="189" t="s">
        <v>22</v>
      </c>
      <c r="L4891" s="140" t="s">
        <v>755</v>
      </c>
      <c r="M4891" s="139" t="s">
        <v>23</v>
      </c>
    </row>
    <row r="4892" spans="1:13">
      <c r="A4892" s="189" t="s">
        <v>2128</v>
      </c>
      <c r="B4892" s="189"/>
      <c r="C4892" s="189" t="s">
        <v>7505</v>
      </c>
      <c r="D4892" s="190">
        <v>45566</v>
      </c>
      <c r="E4892" s="191">
        <v>45652</v>
      </c>
      <c r="F4892" s="132">
        <v>54.34</v>
      </c>
      <c r="G4892" s="193">
        <v>467090000000</v>
      </c>
      <c r="H4892" s="189" t="s">
        <v>2048</v>
      </c>
      <c r="I4892" s="189" t="s">
        <v>7623</v>
      </c>
      <c r="J4892" s="189" t="s">
        <v>12</v>
      </c>
      <c r="L4892" s="140" t="s">
        <v>755</v>
      </c>
      <c r="M4892" s="139" t="s">
        <v>13</v>
      </c>
    </row>
    <row r="4893" spans="1:13">
      <c r="A4893" s="189" t="s">
        <v>2128</v>
      </c>
      <c r="B4893" s="189"/>
      <c r="C4893" s="189" t="s">
        <v>7505</v>
      </c>
      <c r="D4893" s="190">
        <v>45566</v>
      </c>
      <c r="E4893" s="191">
        <v>45652</v>
      </c>
      <c r="F4893" s="132">
        <v>54.34</v>
      </c>
      <c r="G4893" s="193">
        <v>467090000000</v>
      </c>
      <c r="H4893" s="189" t="s">
        <v>2048</v>
      </c>
      <c r="I4893" s="189" t="s">
        <v>7624</v>
      </c>
      <c r="J4893" s="189" t="s">
        <v>425</v>
      </c>
      <c r="L4893" s="140" t="s">
        <v>755</v>
      </c>
      <c r="M4893" s="139" t="s">
        <v>426</v>
      </c>
    </row>
    <row r="4894" spans="1:13">
      <c r="A4894" s="189" t="s">
        <v>2128</v>
      </c>
      <c r="B4894" s="189"/>
      <c r="C4894" s="189" t="s">
        <v>7505</v>
      </c>
      <c r="D4894" s="190">
        <v>45566</v>
      </c>
      <c r="E4894" s="191">
        <v>45652</v>
      </c>
      <c r="F4894" s="132">
        <v>54.34</v>
      </c>
      <c r="G4894" s="193">
        <v>467090000000</v>
      </c>
      <c r="H4894" s="189" t="s">
        <v>2048</v>
      </c>
      <c r="I4894" s="189" t="s">
        <v>7625</v>
      </c>
      <c r="J4894" s="189" t="s">
        <v>257</v>
      </c>
      <c r="L4894" s="140" t="s">
        <v>755</v>
      </c>
      <c r="M4894" s="139" t="s">
        <v>258</v>
      </c>
    </row>
    <row r="4895" spans="1:13">
      <c r="A4895" s="189" t="s">
        <v>2128</v>
      </c>
      <c r="B4895" s="189"/>
      <c r="C4895" s="189" t="s">
        <v>7505</v>
      </c>
      <c r="D4895" s="190">
        <v>45566</v>
      </c>
      <c r="E4895" s="191">
        <v>45652</v>
      </c>
      <c r="F4895" s="132">
        <v>54.34</v>
      </c>
      <c r="G4895" s="193">
        <v>467090000000</v>
      </c>
      <c r="H4895" s="189" t="s">
        <v>2048</v>
      </c>
      <c r="I4895" s="189" t="s">
        <v>7626</v>
      </c>
      <c r="J4895" s="189" t="s">
        <v>319</v>
      </c>
      <c r="L4895" s="140" t="s">
        <v>755</v>
      </c>
      <c r="M4895" s="139" t="s">
        <v>320</v>
      </c>
    </row>
    <row r="4896" spans="1:13">
      <c r="A4896" s="189" t="s">
        <v>2128</v>
      </c>
      <c r="B4896" s="189"/>
      <c r="C4896" s="189" t="s">
        <v>7505</v>
      </c>
      <c r="D4896" s="190">
        <v>45566</v>
      </c>
      <c r="E4896" s="191">
        <v>45652</v>
      </c>
      <c r="F4896" s="132">
        <v>54.34</v>
      </c>
      <c r="G4896" s="193">
        <v>467090000000</v>
      </c>
      <c r="H4896" s="189" t="s">
        <v>2048</v>
      </c>
      <c r="I4896" s="189" t="s">
        <v>7627</v>
      </c>
      <c r="J4896" s="189" t="s">
        <v>441</v>
      </c>
      <c r="L4896" s="140" t="s">
        <v>755</v>
      </c>
      <c r="M4896" s="139" t="s">
        <v>442</v>
      </c>
    </row>
    <row r="4897" spans="1:13">
      <c r="A4897" s="189" t="s">
        <v>2128</v>
      </c>
      <c r="B4897" s="189"/>
      <c r="C4897" s="189" t="s">
        <v>7505</v>
      </c>
      <c r="D4897" s="190">
        <v>45566</v>
      </c>
      <c r="E4897" s="191">
        <v>45652</v>
      </c>
      <c r="F4897" s="132">
        <v>54.34</v>
      </c>
      <c r="G4897" s="193">
        <v>467090000000</v>
      </c>
      <c r="H4897" s="189" t="s">
        <v>2048</v>
      </c>
      <c r="I4897" s="189" t="s">
        <v>7628</v>
      </c>
      <c r="J4897" s="189" t="s">
        <v>14</v>
      </c>
      <c r="L4897" s="140" t="s">
        <v>755</v>
      </c>
      <c r="M4897" s="139" t="s">
        <v>15</v>
      </c>
    </row>
    <row r="4898" spans="1:13">
      <c r="A4898" s="189" t="s">
        <v>2128</v>
      </c>
      <c r="B4898" s="189"/>
      <c r="C4898" s="189" t="s">
        <v>7505</v>
      </c>
      <c r="D4898" s="190">
        <v>45566</v>
      </c>
      <c r="E4898" s="191">
        <v>45652</v>
      </c>
      <c r="F4898" s="132">
        <v>54.34</v>
      </c>
      <c r="G4898" s="193">
        <v>467090000000</v>
      </c>
      <c r="H4898" s="189" t="s">
        <v>2048</v>
      </c>
      <c r="I4898" s="189" t="s">
        <v>7629</v>
      </c>
      <c r="J4898" s="189" t="s">
        <v>443</v>
      </c>
      <c r="L4898" s="140" t="s">
        <v>755</v>
      </c>
      <c r="M4898" s="139" t="s">
        <v>444</v>
      </c>
    </row>
    <row r="4899" spans="1:13">
      <c r="A4899" s="189" t="s">
        <v>2128</v>
      </c>
      <c r="B4899" s="189"/>
      <c r="C4899" s="189" t="s">
        <v>7505</v>
      </c>
      <c r="D4899" s="190">
        <v>45566</v>
      </c>
      <c r="E4899" s="191">
        <v>45652</v>
      </c>
      <c r="F4899" s="132">
        <v>54.34</v>
      </c>
      <c r="G4899" s="193">
        <v>467090000000</v>
      </c>
      <c r="H4899" s="189" t="s">
        <v>2048</v>
      </c>
      <c r="I4899" s="189" t="s">
        <v>7630</v>
      </c>
      <c r="J4899" s="189" t="s">
        <v>341</v>
      </c>
      <c r="L4899" s="140" t="s">
        <v>755</v>
      </c>
      <c r="M4899" s="139" t="s">
        <v>342</v>
      </c>
    </row>
    <row r="4900" spans="1:13">
      <c r="A4900" s="189" t="s">
        <v>2128</v>
      </c>
      <c r="B4900" s="189"/>
      <c r="C4900" s="189" t="s">
        <v>7505</v>
      </c>
      <c r="D4900" s="190">
        <v>45566</v>
      </c>
      <c r="E4900" s="191">
        <v>45652</v>
      </c>
      <c r="F4900" s="132">
        <v>108.68</v>
      </c>
      <c r="G4900" s="193">
        <v>467090000000</v>
      </c>
      <c r="H4900" s="189" t="s">
        <v>2048</v>
      </c>
      <c r="I4900" s="189" t="s">
        <v>7631</v>
      </c>
      <c r="J4900" s="189" t="s">
        <v>498</v>
      </c>
      <c r="L4900" s="140" t="s">
        <v>755</v>
      </c>
      <c r="M4900" s="139" t="s">
        <v>499</v>
      </c>
    </row>
    <row r="4901" spans="1:13">
      <c r="A4901" s="189" t="s">
        <v>2128</v>
      </c>
      <c r="B4901" s="189"/>
      <c r="C4901" s="189" t="s">
        <v>7505</v>
      </c>
      <c r="D4901" s="190">
        <v>45566</v>
      </c>
      <c r="E4901" s="191">
        <v>45652</v>
      </c>
      <c r="F4901" s="132">
        <v>54.34</v>
      </c>
      <c r="G4901" s="193">
        <v>467090000000</v>
      </c>
      <c r="H4901" s="189" t="s">
        <v>2048</v>
      </c>
      <c r="I4901" s="189" t="s">
        <v>7632</v>
      </c>
      <c r="J4901" s="189" t="s">
        <v>381</v>
      </c>
      <c r="L4901" s="140" t="s">
        <v>755</v>
      </c>
      <c r="M4901" s="139" t="s">
        <v>382</v>
      </c>
    </row>
    <row r="4902" spans="1:13">
      <c r="A4902" s="189" t="s">
        <v>2128</v>
      </c>
      <c r="B4902" s="189"/>
      <c r="C4902" s="189" t="s">
        <v>7505</v>
      </c>
      <c r="D4902" s="190">
        <v>45566</v>
      </c>
      <c r="E4902" s="191">
        <v>45652</v>
      </c>
      <c r="F4902" s="132">
        <v>54.34</v>
      </c>
      <c r="G4902" s="193">
        <v>467090000000</v>
      </c>
      <c r="H4902" s="189" t="s">
        <v>2048</v>
      </c>
      <c r="I4902" s="189" t="s">
        <v>7633</v>
      </c>
      <c r="J4902" s="189" t="s">
        <v>481</v>
      </c>
      <c r="L4902" s="140" t="s">
        <v>755</v>
      </c>
      <c r="M4902" s="139" t="s">
        <v>482</v>
      </c>
    </row>
    <row r="4903" spans="1:13">
      <c r="A4903" s="189" t="s">
        <v>2128</v>
      </c>
      <c r="B4903" s="189"/>
      <c r="C4903" s="189" t="s">
        <v>7505</v>
      </c>
      <c r="D4903" s="190">
        <v>45566</v>
      </c>
      <c r="E4903" s="191">
        <v>45652</v>
      </c>
      <c r="F4903" s="132">
        <v>54.34</v>
      </c>
      <c r="G4903" s="193">
        <v>467090000000</v>
      </c>
      <c r="H4903" s="189" t="s">
        <v>2048</v>
      </c>
      <c r="I4903" s="189" t="s">
        <v>7634</v>
      </c>
      <c r="J4903" s="189" t="s">
        <v>507</v>
      </c>
      <c r="L4903" s="140" t="s">
        <v>755</v>
      </c>
      <c r="M4903" s="139" t="s">
        <v>508</v>
      </c>
    </row>
    <row r="4904" spans="1:13">
      <c r="A4904" s="189" t="s">
        <v>2128</v>
      </c>
      <c r="B4904" s="189"/>
      <c r="C4904" s="189" t="s">
        <v>7505</v>
      </c>
      <c r="D4904" s="190">
        <v>45566</v>
      </c>
      <c r="E4904" s="191">
        <v>45652</v>
      </c>
      <c r="F4904" s="132">
        <v>54.34</v>
      </c>
      <c r="G4904" s="193">
        <v>467090000000</v>
      </c>
      <c r="H4904" s="189" t="s">
        <v>2048</v>
      </c>
      <c r="I4904" s="189" t="s">
        <v>7635</v>
      </c>
      <c r="J4904" s="189" t="s">
        <v>391</v>
      </c>
      <c r="L4904" s="140" t="s">
        <v>755</v>
      </c>
      <c r="M4904" s="139" t="s">
        <v>392</v>
      </c>
    </row>
    <row r="4905" spans="1:13">
      <c r="A4905" s="189" t="s">
        <v>2128</v>
      </c>
      <c r="B4905" s="189"/>
      <c r="C4905" s="189" t="s">
        <v>7505</v>
      </c>
      <c r="D4905" s="190">
        <v>45566</v>
      </c>
      <c r="E4905" s="191">
        <v>45652</v>
      </c>
      <c r="F4905" s="132">
        <v>54.34</v>
      </c>
      <c r="G4905" s="193">
        <v>467090000000</v>
      </c>
      <c r="H4905" s="189" t="s">
        <v>2048</v>
      </c>
      <c r="I4905" s="189" t="s">
        <v>7636</v>
      </c>
      <c r="J4905" s="189" t="s">
        <v>355</v>
      </c>
      <c r="L4905" s="140" t="s">
        <v>755</v>
      </c>
      <c r="M4905" s="139" t="s">
        <v>356</v>
      </c>
    </row>
    <row r="4906" spans="1:13">
      <c r="A4906" s="189" t="s">
        <v>2128</v>
      </c>
      <c r="B4906" s="189"/>
      <c r="C4906" s="189" t="s">
        <v>7505</v>
      </c>
      <c r="D4906" s="190">
        <v>45566</v>
      </c>
      <c r="E4906" s="191">
        <v>45652</v>
      </c>
      <c r="F4906" s="132">
        <v>54.34</v>
      </c>
      <c r="G4906" s="193">
        <v>467090000000</v>
      </c>
      <c r="H4906" s="189" t="s">
        <v>2048</v>
      </c>
      <c r="I4906" s="189" t="s">
        <v>7637</v>
      </c>
      <c r="J4906" s="189" t="s">
        <v>347</v>
      </c>
      <c r="L4906" s="140" t="s">
        <v>755</v>
      </c>
      <c r="M4906" s="139" t="s">
        <v>348</v>
      </c>
    </row>
    <row r="4907" spans="1:13">
      <c r="A4907" s="189" t="s">
        <v>2128</v>
      </c>
      <c r="B4907" s="189"/>
      <c r="C4907" s="189" t="s">
        <v>7505</v>
      </c>
      <c r="D4907" s="190">
        <v>45566</v>
      </c>
      <c r="E4907" s="191">
        <v>45652</v>
      </c>
      <c r="F4907" s="132">
        <v>54.34</v>
      </c>
      <c r="G4907" s="193">
        <v>467090000000</v>
      </c>
      <c r="H4907" s="189" t="s">
        <v>2048</v>
      </c>
      <c r="I4907" s="189" t="s">
        <v>7638</v>
      </c>
      <c r="J4907" s="189" t="s">
        <v>239</v>
      </c>
      <c r="L4907" s="140" t="s">
        <v>755</v>
      </c>
      <c r="M4907" s="139" t="s">
        <v>240</v>
      </c>
    </row>
    <row r="4908" spans="1:13">
      <c r="A4908" s="189" t="s">
        <v>2128</v>
      </c>
      <c r="B4908" s="189"/>
      <c r="C4908" s="189" t="s">
        <v>7505</v>
      </c>
      <c r="D4908" s="190">
        <v>45566</v>
      </c>
      <c r="E4908" s="191">
        <v>45652</v>
      </c>
      <c r="F4908" s="132">
        <v>54.34</v>
      </c>
      <c r="G4908" s="193">
        <v>467090000000</v>
      </c>
      <c r="H4908" s="189" t="s">
        <v>2048</v>
      </c>
      <c r="I4908" s="189" t="s">
        <v>7639</v>
      </c>
      <c r="J4908" s="189" t="s">
        <v>413</v>
      </c>
      <c r="L4908" s="140" t="s">
        <v>755</v>
      </c>
      <c r="M4908" s="139" t="s">
        <v>414</v>
      </c>
    </row>
    <row r="4909" spans="1:13">
      <c r="A4909" s="189" t="s">
        <v>2128</v>
      </c>
      <c r="B4909" s="189"/>
      <c r="C4909" s="189" t="s">
        <v>7505</v>
      </c>
      <c r="D4909" s="190">
        <v>45566</v>
      </c>
      <c r="E4909" s="191">
        <v>45652</v>
      </c>
      <c r="F4909" s="132">
        <v>54.34</v>
      </c>
      <c r="G4909" s="193">
        <v>467090000000</v>
      </c>
      <c r="H4909" s="189" t="s">
        <v>2048</v>
      </c>
      <c r="I4909" s="189" t="s">
        <v>7640</v>
      </c>
      <c r="J4909" s="189" t="s">
        <v>395</v>
      </c>
      <c r="L4909" s="140" t="s">
        <v>755</v>
      </c>
      <c r="M4909" s="139" t="s">
        <v>396</v>
      </c>
    </row>
    <row r="4910" spans="1:13">
      <c r="A4910" s="189" t="s">
        <v>2128</v>
      </c>
      <c r="B4910" s="189"/>
      <c r="C4910" s="189" t="s">
        <v>7505</v>
      </c>
      <c r="D4910" s="190">
        <v>45566</v>
      </c>
      <c r="E4910" s="191">
        <v>45652</v>
      </c>
      <c r="F4910" s="132">
        <v>54.34</v>
      </c>
      <c r="G4910" s="193">
        <v>467090000000</v>
      </c>
      <c r="H4910" s="189" t="s">
        <v>2048</v>
      </c>
      <c r="I4910" s="189" t="s">
        <v>7641</v>
      </c>
      <c r="J4910" s="189" t="s">
        <v>351</v>
      </c>
      <c r="L4910" s="140" t="s">
        <v>755</v>
      </c>
      <c r="M4910" s="139" t="s">
        <v>352</v>
      </c>
    </row>
    <row r="4911" spans="1:13">
      <c r="A4911" s="189" t="s">
        <v>2128</v>
      </c>
      <c r="B4911" s="189"/>
      <c r="C4911" s="189" t="s">
        <v>7505</v>
      </c>
      <c r="D4911" s="190">
        <v>45566</v>
      </c>
      <c r="E4911" s="191">
        <v>45652</v>
      </c>
      <c r="F4911" s="132">
        <v>54.34</v>
      </c>
      <c r="G4911" s="193">
        <v>467090000000</v>
      </c>
      <c r="H4911" s="189" t="s">
        <v>2048</v>
      </c>
      <c r="I4911" s="189" t="s">
        <v>7642</v>
      </c>
      <c r="J4911" s="189" t="s">
        <v>289</v>
      </c>
      <c r="L4911" s="140" t="s">
        <v>755</v>
      </c>
      <c r="M4911" s="139" t="s">
        <v>290</v>
      </c>
    </row>
    <row r="4912" spans="1:13">
      <c r="A4912" s="189" t="s">
        <v>2128</v>
      </c>
      <c r="B4912" s="189"/>
      <c r="C4912" s="189" t="s">
        <v>7505</v>
      </c>
      <c r="D4912" s="190">
        <v>45566</v>
      </c>
      <c r="E4912" s="191">
        <v>45652</v>
      </c>
      <c r="F4912" s="132">
        <v>54.34</v>
      </c>
      <c r="G4912" s="193">
        <v>467090000000</v>
      </c>
      <c r="H4912" s="189" t="s">
        <v>2048</v>
      </c>
      <c r="I4912" s="189" t="s">
        <v>7643</v>
      </c>
      <c r="J4912" s="189" t="s">
        <v>419</v>
      </c>
      <c r="L4912" s="140" t="s">
        <v>755</v>
      </c>
      <c r="M4912" s="139" t="s">
        <v>420</v>
      </c>
    </row>
    <row r="4913" spans="1:13">
      <c r="A4913" s="189" t="s">
        <v>2128</v>
      </c>
      <c r="B4913" s="189"/>
      <c r="C4913" s="189" t="s">
        <v>7505</v>
      </c>
      <c r="D4913" s="190">
        <v>45566</v>
      </c>
      <c r="E4913" s="191">
        <v>45652</v>
      </c>
      <c r="F4913" s="132">
        <v>54.34</v>
      </c>
      <c r="G4913" s="193">
        <v>467090000000</v>
      </c>
      <c r="H4913" s="189" t="s">
        <v>2048</v>
      </c>
      <c r="I4913" s="189" t="s">
        <v>7644</v>
      </c>
      <c r="J4913" s="189" t="s">
        <v>75</v>
      </c>
      <c r="L4913" s="140" t="s">
        <v>755</v>
      </c>
      <c r="M4913" s="139" t="s">
        <v>76</v>
      </c>
    </row>
    <row r="4914" spans="1:13">
      <c r="A4914" s="189" t="s">
        <v>2128</v>
      </c>
      <c r="B4914" s="189"/>
      <c r="C4914" s="189" t="s">
        <v>7505</v>
      </c>
      <c r="D4914" s="190">
        <v>45566</v>
      </c>
      <c r="E4914" s="191">
        <v>45652</v>
      </c>
      <c r="F4914" s="132">
        <v>54.34</v>
      </c>
      <c r="G4914" s="193">
        <v>467090000000</v>
      </c>
      <c r="H4914" s="189" t="s">
        <v>2048</v>
      </c>
      <c r="I4914" s="189" t="s">
        <v>7645</v>
      </c>
      <c r="J4914" s="189" t="s">
        <v>343</v>
      </c>
      <c r="L4914" s="140" t="s">
        <v>755</v>
      </c>
      <c r="M4914" s="139" t="s">
        <v>344</v>
      </c>
    </row>
    <row r="4915" spans="1:13">
      <c r="A4915" s="189" t="s">
        <v>2128</v>
      </c>
      <c r="B4915" s="189"/>
      <c r="C4915" s="189" t="s">
        <v>7505</v>
      </c>
      <c r="D4915" s="190">
        <v>45566</v>
      </c>
      <c r="E4915" s="191">
        <v>45652</v>
      </c>
      <c r="F4915" s="132">
        <v>54.34</v>
      </c>
      <c r="G4915" s="193">
        <v>467090000000</v>
      </c>
      <c r="H4915" s="189" t="s">
        <v>2048</v>
      </c>
      <c r="I4915" s="189" t="s">
        <v>7646</v>
      </c>
      <c r="J4915" s="189" t="s">
        <v>157</v>
      </c>
      <c r="L4915" s="140" t="s">
        <v>755</v>
      </c>
      <c r="M4915" s="139" t="s">
        <v>158</v>
      </c>
    </row>
    <row r="4916" spans="1:13">
      <c r="A4916" s="189" t="s">
        <v>2128</v>
      </c>
      <c r="B4916" s="189"/>
      <c r="C4916" s="189" t="s">
        <v>7505</v>
      </c>
      <c r="D4916" s="190">
        <v>45566</v>
      </c>
      <c r="E4916" s="191">
        <v>45652</v>
      </c>
      <c r="F4916" s="132">
        <v>54.34</v>
      </c>
      <c r="G4916" s="193">
        <v>467090000000</v>
      </c>
      <c r="H4916" s="189" t="s">
        <v>2048</v>
      </c>
      <c r="I4916" s="189" t="s">
        <v>7647</v>
      </c>
      <c r="J4916" s="189" t="s">
        <v>149</v>
      </c>
      <c r="L4916" s="140" t="s">
        <v>755</v>
      </c>
      <c r="M4916" s="139" t="s">
        <v>150</v>
      </c>
    </row>
    <row r="4917" spans="1:13">
      <c r="A4917" s="189" t="s">
        <v>2128</v>
      </c>
      <c r="B4917" s="189"/>
      <c r="C4917" s="189" t="s">
        <v>7505</v>
      </c>
      <c r="D4917" s="190">
        <v>45566</v>
      </c>
      <c r="E4917" s="191">
        <v>45652</v>
      </c>
      <c r="F4917" s="132">
        <v>54.34</v>
      </c>
      <c r="G4917" s="193">
        <v>467090000000</v>
      </c>
      <c r="H4917" s="189" t="s">
        <v>2048</v>
      </c>
      <c r="I4917" s="189" t="s">
        <v>7648</v>
      </c>
      <c r="J4917" s="189" t="s">
        <v>161</v>
      </c>
      <c r="L4917" s="140" t="s">
        <v>755</v>
      </c>
      <c r="M4917" s="139" t="s">
        <v>162</v>
      </c>
    </row>
    <row r="4918" spans="1:13">
      <c r="A4918" s="189" t="s">
        <v>2128</v>
      </c>
      <c r="B4918" s="189"/>
      <c r="C4918" s="189" t="s">
        <v>7505</v>
      </c>
      <c r="D4918" s="190">
        <v>45566</v>
      </c>
      <c r="E4918" s="191">
        <v>45652</v>
      </c>
      <c r="F4918" s="132">
        <v>54.34</v>
      </c>
      <c r="G4918" s="193">
        <v>467090000000</v>
      </c>
      <c r="H4918" s="189" t="s">
        <v>2048</v>
      </c>
      <c r="I4918" s="189" t="s">
        <v>7649</v>
      </c>
      <c r="J4918" s="189" t="s">
        <v>397</v>
      </c>
      <c r="L4918" s="140" t="s">
        <v>755</v>
      </c>
      <c r="M4918" s="139" t="s">
        <v>398</v>
      </c>
    </row>
    <row r="4919" spans="1:13">
      <c r="A4919" s="189" t="s">
        <v>2128</v>
      </c>
      <c r="B4919" s="189"/>
      <c r="C4919" s="189" t="s">
        <v>7505</v>
      </c>
      <c r="D4919" s="190">
        <v>45566</v>
      </c>
      <c r="E4919" s="191">
        <v>45652</v>
      </c>
      <c r="F4919" s="132">
        <v>54.34</v>
      </c>
      <c r="G4919" s="193">
        <v>467090000000</v>
      </c>
      <c r="H4919" s="189" t="s">
        <v>2048</v>
      </c>
      <c r="I4919" s="189" t="s">
        <v>7650</v>
      </c>
      <c r="J4919" s="189" t="s">
        <v>159</v>
      </c>
      <c r="L4919" s="140" t="s">
        <v>755</v>
      </c>
      <c r="M4919" s="139" t="s">
        <v>160</v>
      </c>
    </row>
    <row r="4920" spans="1:13">
      <c r="A4920" s="189" t="s">
        <v>2128</v>
      </c>
      <c r="B4920" s="189"/>
      <c r="C4920" s="189" t="s">
        <v>7505</v>
      </c>
      <c r="D4920" s="190">
        <v>45566</v>
      </c>
      <c r="E4920" s="191">
        <v>45652</v>
      </c>
      <c r="F4920" s="132">
        <v>54.34</v>
      </c>
      <c r="G4920" s="193">
        <v>467090000000</v>
      </c>
      <c r="H4920" s="189" t="s">
        <v>2048</v>
      </c>
      <c r="I4920" s="189" t="s">
        <v>7651</v>
      </c>
      <c r="J4920" s="189" t="s">
        <v>173</v>
      </c>
      <c r="L4920" s="140" t="s">
        <v>755</v>
      </c>
      <c r="M4920" s="139" t="s">
        <v>174</v>
      </c>
    </row>
    <row r="4921" spans="1:13">
      <c r="A4921" s="189" t="s">
        <v>2128</v>
      </c>
      <c r="B4921" s="189"/>
      <c r="C4921" s="189" t="s">
        <v>7505</v>
      </c>
      <c r="D4921" s="190">
        <v>45566</v>
      </c>
      <c r="E4921" s="191">
        <v>45652</v>
      </c>
      <c r="F4921" s="132">
        <v>54.34</v>
      </c>
      <c r="G4921" s="193">
        <v>467090000000</v>
      </c>
      <c r="H4921" s="189" t="s">
        <v>2048</v>
      </c>
      <c r="I4921" s="189" t="s">
        <v>7652</v>
      </c>
      <c r="J4921" s="189" t="s">
        <v>463</v>
      </c>
      <c r="L4921" s="140" t="s">
        <v>755</v>
      </c>
      <c r="M4921" s="139" t="s">
        <v>464</v>
      </c>
    </row>
    <row r="4922" spans="1:13">
      <c r="A4922" s="189" t="s">
        <v>2128</v>
      </c>
      <c r="B4922" s="189"/>
      <c r="C4922" s="189" t="s">
        <v>7505</v>
      </c>
      <c r="D4922" s="190">
        <v>45566</v>
      </c>
      <c r="E4922" s="191">
        <v>45652</v>
      </c>
      <c r="F4922" s="132">
        <v>54.34</v>
      </c>
      <c r="G4922" s="193">
        <v>467090000000</v>
      </c>
      <c r="H4922" s="189" t="s">
        <v>2048</v>
      </c>
      <c r="I4922" s="189" t="s">
        <v>7653</v>
      </c>
      <c r="J4922" s="189" t="s">
        <v>16</v>
      </c>
      <c r="L4922" s="140" t="s">
        <v>755</v>
      </c>
      <c r="M4922" s="139" t="s">
        <v>17</v>
      </c>
    </row>
    <row r="4923" spans="1:13">
      <c r="A4923" s="189" t="s">
        <v>2128</v>
      </c>
      <c r="B4923" s="189"/>
      <c r="C4923" s="189" t="s">
        <v>7505</v>
      </c>
      <c r="D4923" s="190">
        <v>45566</v>
      </c>
      <c r="E4923" s="191">
        <v>45652</v>
      </c>
      <c r="F4923" s="132">
        <v>54.34</v>
      </c>
      <c r="G4923" s="193">
        <v>467090000000</v>
      </c>
      <c r="H4923" s="189" t="s">
        <v>2048</v>
      </c>
      <c r="I4923" s="189" t="s">
        <v>7654</v>
      </c>
      <c r="J4923" s="189" t="s">
        <v>285</v>
      </c>
      <c r="L4923" s="140" t="s">
        <v>755</v>
      </c>
      <c r="M4923" s="139" t="s">
        <v>286</v>
      </c>
    </row>
    <row r="4924" spans="1:13">
      <c r="A4924" s="189" t="s">
        <v>2128</v>
      </c>
      <c r="B4924" s="189"/>
      <c r="C4924" s="189" t="s">
        <v>7505</v>
      </c>
      <c r="D4924" s="190">
        <v>45566</v>
      </c>
      <c r="E4924" s="191">
        <v>45652</v>
      </c>
      <c r="F4924" s="132">
        <v>407.55</v>
      </c>
      <c r="G4924" s="193">
        <v>467090000000</v>
      </c>
      <c r="H4924" s="189" t="s">
        <v>2048</v>
      </c>
      <c r="I4924" s="189" t="s">
        <v>7655</v>
      </c>
      <c r="J4924" s="189" t="s">
        <v>469</v>
      </c>
      <c r="L4924" s="140" t="s">
        <v>755</v>
      </c>
      <c r="M4924" s="139" t="s">
        <v>470</v>
      </c>
    </row>
    <row r="4925" spans="1:13">
      <c r="A4925" s="189" t="s">
        <v>2128</v>
      </c>
      <c r="B4925" s="189"/>
      <c r="C4925" s="189" t="s">
        <v>7505</v>
      </c>
      <c r="D4925" s="190">
        <v>45566</v>
      </c>
      <c r="E4925" s="191">
        <v>45652</v>
      </c>
      <c r="F4925" s="132">
        <v>25.82</v>
      </c>
      <c r="G4925" s="193">
        <v>467090000000</v>
      </c>
      <c r="H4925" s="189" t="s">
        <v>2048</v>
      </c>
      <c r="I4925" s="189" t="s">
        <v>7656</v>
      </c>
      <c r="J4925" s="189" t="s">
        <v>407</v>
      </c>
      <c r="L4925" s="140" t="s">
        <v>755</v>
      </c>
      <c r="M4925" s="139" t="s">
        <v>408</v>
      </c>
    </row>
    <row r="4926" spans="1:13">
      <c r="A4926" s="189" t="s">
        <v>2128</v>
      </c>
      <c r="B4926" s="189"/>
      <c r="C4926" s="189" t="s">
        <v>7505</v>
      </c>
      <c r="D4926" s="190">
        <v>45566</v>
      </c>
      <c r="E4926" s="191">
        <v>45652</v>
      </c>
      <c r="F4926" s="132">
        <v>5883.69</v>
      </c>
      <c r="G4926" s="193">
        <v>467090000000</v>
      </c>
      <c r="H4926" s="189" t="s">
        <v>2048</v>
      </c>
      <c r="I4926" s="189" t="s">
        <v>7657</v>
      </c>
      <c r="J4926" s="189" t="s">
        <v>87</v>
      </c>
      <c r="L4926" s="140" t="s">
        <v>755</v>
      </c>
      <c r="M4926" s="139" t="s">
        <v>88</v>
      </c>
    </row>
    <row r="4927" spans="1:13">
      <c r="A4927" s="189" t="s">
        <v>2128</v>
      </c>
      <c r="B4927" s="189"/>
      <c r="C4927" s="189" t="s">
        <v>7505</v>
      </c>
      <c r="D4927" s="190">
        <v>45566</v>
      </c>
      <c r="E4927" s="191">
        <v>45652</v>
      </c>
      <c r="F4927" s="132">
        <v>407.55</v>
      </c>
      <c r="G4927" s="193">
        <v>467090000000</v>
      </c>
      <c r="H4927" s="189" t="s">
        <v>2048</v>
      </c>
      <c r="I4927" s="189" t="s">
        <v>7658</v>
      </c>
      <c r="J4927" s="189" t="s">
        <v>91</v>
      </c>
      <c r="L4927" s="140" t="s">
        <v>755</v>
      </c>
      <c r="M4927" s="139" t="s">
        <v>92</v>
      </c>
    </row>
    <row r="4928" spans="1:13">
      <c r="A4928" s="189" t="s">
        <v>2128</v>
      </c>
      <c r="B4928" s="189"/>
      <c r="C4928" s="189" t="s">
        <v>7505</v>
      </c>
      <c r="D4928" s="190">
        <v>45566</v>
      </c>
      <c r="E4928" s="191">
        <v>45652</v>
      </c>
      <c r="F4928" s="132">
        <v>380.38</v>
      </c>
      <c r="G4928" s="193">
        <v>467090000000</v>
      </c>
      <c r="H4928" s="189" t="s">
        <v>2048</v>
      </c>
      <c r="I4928" s="189" t="s">
        <v>7659</v>
      </c>
      <c r="J4928" s="189" t="s">
        <v>359</v>
      </c>
      <c r="L4928" s="140" t="s">
        <v>755</v>
      </c>
      <c r="M4928" s="139" t="s">
        <v>360</v>
      </c>
    </row>
    <row r="4929" spans="1:13">
      <c r="A4929" s="189" t="s">
        <v>2128</v>
      </c>
      <c r="B4929" s="189"/>
      <c r="C4929" s="189" t="s">
        <v>7505</v>
      </c>
      <c r="D4929" s="190">
        <v>45566</v>
      </c>
      <c r="E4929" s="191">
        <v>45652</v>
      </c>
      <c r="F4929" s="132">
        <v>434.72</v>
      </c>
      <c r="G4929" s="193">
        <v>467090000000</v>
      </c>
      <c r="H4929" s="189" t="s">
        <v>2048</v>
      </c>
      <c r="I4929" s="189" t="s">
        <v>7660</v>
      </c>
      <c r="J4929" s="189" t="s">
        <v>421</v>
      </c>
      <c r="L4929" s="140" t="s">
        <v>755</v>
      </c>
      <c r="M4929" s="139" t="s">
        <v>422</v>
      </c>
    </row>
    <row r="4930" spans="1:13">
      <c r="A4930" s="189" t="s">
        <v>2128</v>
      </c>
      <c r="B4930" s="189"/>
      <c r="C4930" s="189" t="s">
        <v>7505</v>
      </c>
      <c r="D4930" s="190">
        <v>45566</v>
      </c>
      <c r="E4930" s="191">
        <v>45652</v>
      </c>
      <c r="F4930" s="132">
        <v>434.72</v>
      </c>
      <c r="G4930" s="193">
        <v>467090000000</v>
      </c>
      <c r="H4930" s="189" t="s">
        <v>2048</v>
      </c>
      <c r="I4930" s="189" t="s">
        <v>7661</v>
      </c>
      <c r="J4930" s="189" t="s">
        <v>471</v>
      </c>
      <c r="L4930" s="140" t="s">
        <v>755</v>
      </c>
      <c r="M4930" s="139" t="s">
        <v>472</v>
      </c>
    </row>
    <row r="4931" spans="1:13">
      <c r="A4931" s="189" t="s">
        <v>2128</v>
      </c>
      <c r="B4931" s="189"/>
      <c r="C4931" s="189" t="s">
        <v>7505</v>
      </c>
      <c r="D4931" s="190">
        <v>45566</v>
      </c>
      <c r="E4931" s="191">
        <v>45652</v>
      </c>
      <c r="F4931" s="132">
        <v>353.21</v>
      </c>
      <c r="G4931" s="193">
        <v>467090000000</v>
      </c>
      <c r="H4931" s="189" t="s">
        <v>2048</v>
      </c>
      <c r="I4931" s="189" t="s">
        <v>7662</v>
      </c>
      <c r="J4931" s="189" t="s">
        <v>301</v>
      </c>
      <c r="L4931" s="140" t="s">
        <v>755</v>
      </c>
      <c r="M4931" s="139" t="s">
        <v>302</v>
      </c>
    </row>
    <row r="4932" spans="1:13">
      <c r="A4932" s="189" t="s">
        <v>2128</v>
      </c>
      <c r="B4932" s="189"/>
      <c r="C4932" s="189" t="s">
        <v>7505</v>
      </c>
      <c r="D4932" s="190">
        <v>45566</v>
      </c>
      <c r="E4932" s="191">
        <v>45652</v>
      </c>
      <c r="F4932" s="132">
        <v>679.25</v>
      </c>
      <c r="G4932" s="193">
        <v>467090000000</v>
      </c>
      <c r="H4932" s="189" t="s">
        <v>2048</v>
      </c>
      <c r="I4932" s="189" t="s">
        <v>7663</v>
      </c>
      <c r="J4932" s="189" t="s">
        <v>255</v>
      </c>
      <c r="L4932" s="140" t="s">
        <v>755</v>
      </c>
      <c r="M4932" s="139" t="s">
        <v>256</v>
      </c>
    </row>
    <row r="4933" spans="1:13">
      <c r="A4933" s="189" t="s">
        <v>2128</v>
      </c>
      <c r="B4933" s="189"/>
      <c r="C4933" s="189" t="s">
        <v>7505</v>
      </c>
      <c r="D4933" s="190">
        <v>45566</v>
      </c>
      <c r="E4933" s="191">
        <v>45652</v>
      </c>
      <c r="F4933" s="132">
        <v>489.06</v>
      </c>
      <c r="G4933" s="193">
        <v>467090000000</v>
      </c>
      <c r="H4933" s="189" t="s">
        <v>2048</v>
      </c>
      <c r="I4933" s="189" t="s">
        <v>7664</v>
      </c>
      <c r="J4933" s="189" t="s">
        <v>36</v>
      </c>
      <c r="L4933" s="140" t="s">
        <v>755</v>
      </c>
      <c r="M4933" s="139" t="s">
        <v>37</v>
      </c>
    </row>
    <row r="4934" spans="1:13">
      <c r="A4934" s="189" t="s">
        <v>2128</v>
      </c>
      <c r="B4934" s="189"/>
      <c r="C4934" s="189" t="s">
        <v>7505</v>
      </c>
      <c r="D4934" s="190">
        <v>45566</v>
      </c>
      <c r="E4934" s="191">
        <v>45652</v>
      </c>
      <c r="F4934" s="132">
        <v>298.87</v>
      </c>
      <c r="G4934" s="193">
        <v>467090000000</v>
      </c>
      <c r="H4934" s="189" t="s">
        <v>2048</v>
      </c>
      <c r="I4934" s="189" t="s">
        <v>7665</v>
      </c>
      <c r="J4934" s="189" t="s">
        <v>309</v>
      </c>
      <c r="L4934" s="140" t="s">
        <v>755</v>
      </c>
      <c r="M4934" s="139" t="s">
        <v>310</v>
      </c>
    </row>
    <row r="4935" spans="1:13">
      <c r="A4935" s="189" t="s">
        <v>2128</v>
      </c>
      <c r="B4935" s="189"/>
      <c r="C4935" s="189" t="s">
        <v>7505</v>
      </c>
      <c r="D4935" s="190">
        <v>45566</v>
      </c>
      <c r="E4935" s="191">
        <v>45652</v>
      </c>
      <c r="F4935" s="132">
        <v>38.729999999999997</v>
      </c>
      <c r="G4935" s="193">
        <v>467090000000</v>
      </c>
      <c r="H4935" s="189" t="s">
        <v>2048</v>
      </c>
      <c r="I4935" s="189" t="s">
        <v>7666</v>
      </c>
      <c r="J4935" s="189" t="s">
        <v>107</v>
      </c>
      <c r="L4935" s="140" t="s">
        <v>755</v>
      </c>
      <c r="M4935" s="139" t="s">
        <v>108</v>
      </c>
    </row>
    <row r="4936" spans="1:13">
      <c r="A4936" s="189" t="s">
        <v>2128</v>
      </c>
      <c r="B4936" s="189"/>
      <c r="C4936" s="189" t="s">
        <v>7505</v>
      </c>
      <c r="D4936" s="190">
        <v>45566</v>
      </c>
      <c r="E4936" s="191">
        <v>45652</v>
      </c>
      <c r="F4936" s="132">
        <v>38.729999999999997</v>
      </c>
      <c r="G4936" s="193">
        <v>467090000000</v>
      </c>
      <c r="H4936" s="189" t="s">
        <v>2048</v>
      </c>
      <c r="I4936" s="189" t="s">
        <v>7667</v>
      </c>
      <c r="J4936" s="189" t="s">
        <v>43</v>
      </c>
      <c r="L4936" s="140" t="s">
        <v>755</v>
      </c>
      <c r="M4936" s="139" t="s">
        <v>44</v>
      </c>
    </row>
    <row r="4937" spans="1:13">
      <c r="A4937" s="189" t="s">
        <v>2128</v>
      </c>
      <c r="B4937" s="189"/>
      <c r="C4937" s="189" t="s">
        <v>7505</v>
      </c>
      <c r="D4937" s="190">
        <v>45566</v>
      </c>
      <c r="E4937" s="191">
        <v>45652</v>
      </c>
      <c r="F4937" s="132">
        <v>38.729999999999997</v>
      </c>
      <c r="G4937" s="193">
        <v>467090000000</v>
      </c>
      <c r="H4937" s="189" t="s">
        <v>2048</v>
      </c>
      <c r="I4937" s="189" t="s">
        <v>7668</v>
      </c>
      <c r="J4937" s="189" t="s">
        <v>77</v>
      </c>
      <c r="L4937" s="140" t="s">
        <v>755</v>
      </c>
      <c r="M4937" s="139" t="s">
        <v>78</v>
      </c>
    </row>
    <row r="4938" spans="1:13">
      <c r="A4938" s="189" t="s">
        <v>2128</v>
      </c>
      <c r="B4938" s="189"/>
      <c r="C4938" s="189" t="s">
        <v>7505</v>
      </c>
      <c r="D4938" s="190">
        <v>45566</v>
      </c>
      <c r="E4938" s="191">
        <v>45652</v>
      </c>
      <c r="F4938" s="132">
        <v>25.82</v>
      </c>
      <c r="G4938" s="193">
        <v>467090000000</v>
      </c>
      <c r="H4938" s="189" t="s">
        <v>2048</v>
      </c>
      <c r="I4938" s="189" t="s">
        <v>7669</v>
      </c>
      <c r="J4938" s="189" t="s">
        <v>111</v>
      </c>
      <c r="L4938" s="140" t="s">
        <v>755</v>
      </c>
      <c r="M4938" s="139" t="s">
        <v>112</v>
      </c>
    </row>
    <row r="4939" spans="1:13">
      <c r="A4939" s="189" t="s">
        <v>2128</v>
      </c>
      <c r="B4939" s="189"/>
      <c r="C4939" s="189" t="s">
        <v>7505</v>
      </c>
      <c r="D4939" s="190">
        <v>45566</v>
      </c>
      <c r="E4939" s="191">
        <v>45652</v>
      </c>
      <c r="F4939" s="132">
        <v>434.72</v>
      </c>
      <c r="G4939" s="193">
        <v>467090000000</v>
      </c>
      <c r="H4939" s="189" t="s">
        <v>2048</v>
      </c>
      <c r="I4939" s="189" t="s">
        <v>2138</v>
      </c>
      <c r="J4939" s="189" t="s">
        <v>449</v>
      </c>
      <c r="L4939" s="140" t="s">
        <v>755</v>
      </c>
      <c r="M4939" s="139" t="s">
        <v>450</v>
      </c>
    </row>
    <row r="4940" spans="1:13">
      <c r="A4940" s="189" t="s">
        <v>2128</v>
      </c>
      <c r="B4940" s="189"/>
      <c r="C4940" s="189" t="s">
        <v>7505</v>
      </c>
      <c r="D4940" s="190">
        <v>45566</v>
      </c>
      <c r="E4940" s="191">
        <v>45652</v>
      </c>
      <c r="F4940" s="132">
        <v>353.21</v>
      </c>
      <c r="G4940" s="193">
        <v>467090000000</v>
      </c>
      <c r="H4940" s="189" t="s">
        <v>2048</v>
      </c>
      <c r="I4940" s="189" t="s">
        <v>2141</v>
      </c>
      <c r="J4940" s="189" t="s">
        <v>199</v>
      </c>
      <c r="L4940" s="140" t="s">
        <v>755</v>
      </c>
      <c r="M4940" s="139" t="s">
        <v>200</v>
      </c>
    </row>
    <row r="4941" spans="1:13">
      <c r="A4941" s="189" t="s">
        <v>2128</v>
      </c>
      <c r="B4941" s="189"/>
      <c r="C4941" s="189" t="s">
        <v>7505</v>
      </c>
      <c r="D4941" s="190">
        <v>45566</v>
      </c>
      <c r="E4941" s="191">
        <v>45652</v>
      </c>
      <c r="F4941" s="132">
        <v>25.82</v>
      </c>
      <c r="G4941" s="193">
        <v>467090000000</v>
      </c>
      <c r="H4941" s="189" t="s">
        <v>2048</v>
      </c>
      <c r="I4941" s="189" t="s">
        <v>7670</v>
      </c>
      <c r="J4941" s="189" t="s">
        <v>303</v>
      </c>
      <c r="L4941" s="140" t="s">
        <v>755</v>
      </c>
      <c r="M4941" s="139" t="s">
        <v>304</v>
      </c>
    </row>
    <row r="4942" spans="1:13">
      <c r="A4942" s="189" t="s">
        <v>2128</v>
      </c>
      <c r="B4942" s="189"/>
      <c r="C4942" s="189" t="s">
        <v>7505</v>
      </c>
      <c r="D4942" s="190">
        <v>45566</v>
      </c>
      <c r="E4942" s="191">
        <v>45652</v>
      </c>
      <c r="F4942" s="132">
        <v>38.729999999999997</v>
      </c>
      <c r="G4942" s="193">
        <v>467090000000</v>
      </c>
      <c r="H4942" s="189" t="s">
        <v>2048</v>
      </c>
      <c r="I4942" s="189" t="s">
        <v>7671</v>
      </c>
      <c r="J4942" s="189" t="s">
        <v>409</v>
      </c>
      <c r="L4942" s="140" t="s">
        <v>755</v>
      </c>
      <c r="M4942" s="139" t="s">
        <v>410</v>
      </c>
    </row>
    <row r="4943" spans="1:13">
      <c r="A4943" s="189" t="s">
        <v>2128</v>
      </c>
      <c r="B4943" s="189"/>
      <c r="C4943" s="189" t="s">
        <v>7505</v>
      </c>
      <c r="D4943" s="190">
        <v>45566</v>
      </c>
      <c r="E4943" s="191">
        <v>45652</v>
      </c>
      <c r="F4943" s="132">
        <v>25.82</v>
      </c>
      <c r="G4943" s="193">
        <v>467090000000</v>
      </c>
      <c r="H4943" s="189" t="s">
        <v>2048</v>
      </c>
      <c r="I4943" s="189" t="s">
        <v>7672</v>
      </c>
      <c r="J4943" s="189" t="s">
        <v>231</v>
      </c>
      <c r="L4943" s="140" t="s">
        <v>755</v>
      </c>
      <c r="M4943" s="139" t="s">
        <v>232</v>
      </c>
    </row>
    <row r="4944" spans="1:13">
      <c r="A4944" s="189" t="s">
        <v>2128</v>
      </c>
      <c r="B4944" s="189"/>
      <c r="C4944" s="189" t="s">
        <v>7505</v>
      </c>
      <c r="D4944" s="190">
        <v>45566</v>
      </c>
      <c r="E4944" s="191">
        <v>45652</v>
      </c>
      <c r="F4944" s="132">
        <v>25.82</v>
      </c>
      <c r="G4944" s="193">
        <v>467090000000</v>
      </c>
      <c r="H4944" s="189" t="s">
        <v>2048</v>
      </c>
      <c r="I4944" s="189" t="s">
        <v>7673</v>
      </c>
      <c r="J4944" s="189" t="s">
        <v>101</v>
      </c>
      <c r="L4944" s="140" t="s">
        <v>755</v>
      </c>
      <c r="M4944" s="139" t="s">
        <v>102</v>
      </c>
    </row>
    <row r="4945" spans="1:13">
      <c r="A4945" s="189" t="s">
        <v>2128</v>
      </c>
      <c r="B4945" s="189"/>
      <c r="C4945" s="189" t="s">
        <v>7505</v>
      </c>
      <c r="D4945" s="190">
        <v>45566</v>
      </c>
      <c r="E4945" s="191">
        <v>45652</v>
      </c>
      <c r="F4945" s="132">
        <v>25.82</v>
      </c>
      <c r="G4945" s="193">
        <v>467090000000</v>
      </c>
      <c r="H4945" s="189" t="s">
        <v>2048</v>
      </c>
      <c r="I4945" s="189" t="s">
        <v>7674</v>
      </c>
      <c r="J4945" s="189" t="s">
        <v>229</v>
      </c>
      <c r="L4945" s="140" t="s">
        <v>755</v>
      </c>
      <c r="M4945" s="139" t="s">
        <v>230</v>
      </c>
    </row>
    <row r="4946" spans="1:13">
      <c r="A4946" s="189" t="s">
        <v>2128</v>
      </c>
      <c r="B4946" s="189"/>
      <c r="C4946" s="189" t="s">
        <v>7505</v>
      </c>
      <c r="D4946" s="190">
        <v>45566</v>
      </c>
      <c r="E4946" s="191">
        <v>45652</v>
      </c>
      <c r="F4946" s="132">
        <v>38.729999999999997</v>
      </c>
      <c r="G4946" s="193">
        <v>467090000000</v>
      </c>
      <c r="H4946" s="189" t="s">
        <v>2048</v>
      </c>
      <c r="I4946" s="189" t="s">
        <v>7675</v>
      </c>
      <c r="J4946" s="189" t="s">
        <v>307</v>
      </c>
      <c r="L4946" s="140" t="s">
        <v>755</v>
      </c>
      <c r="M4946" s="139" t="s">
        <v>308</v>
      </c>
    </row>
    <row r="4947" spans="1:13">
      <c r="A4947" s="189" t="s">
        <v>2128</v>
      </c>
      <c r="B4947" s="189"/>
      <c r="C4947" s="189" t="s">
        <v>7505</v>
      </c>
      <c r="D4947" s="190">
        <v>45566</v>
      </c>
      <c r="E4947" s="191">
        <v>45652</v>
      </c>
      <c r="F4947" s="132">
        <v>38.729999999999997</v>
      </c>
      <c r="G4947" s="193">
        <v>467090000000</v>
      </c>
      <c r="H4947" s="189" t="s">
        <v>2048</v>
      </c>
      <c r="I4947" s="189" t="s">
        <v>7676</v>
      </c>
      <c r="J4947" s="189" t="s">
        <v>403</v>
      </c>
      <c r="L4947" s="140" t="s">
        <v>755</v>
      </c>
      <c r="M4947" s="139" t="s">
        <v>404</v>
      </c>
    </row>
    <row r="4948" spans="1:13">
      <c r="A4948" s="189" t="s">
        <v>2128</v>
      </c>
      <c r="B4948" s="189"/>
      <c r="C4948" s="189" t="s">
        <v>7505</v>
      </c>
      <c r="D4948" s="190">
        <v>45566</v>
      </c>
      <c r="E4948" s="191">
        <v>45652</v>
      </c>
      <c r="F4948" s="132">
        <v>38.729999999999997</v>
      </c>
      <c r="G4948" s="193">
        <v>467090000000</v>
      </c>
      <c r="H4948" s="189" t="s">
        <v>2048</v>
      </c>
      <c r="I4948" s="189" t="s">
        <v>7677</v>
      </c>
      <c r="J4948" s="189" t="s">
        <v>377</v>
      </c>
      <c r="L4948" s="140" t="s">
        <v>755</v>
      </c>
      <c r="M4948" s="139" t="s">
        <v>378</v>
      </c>
    </row>
    <row r="4949" spans="1:13">
      <c r="A4949" s="189" t="s">
        <v>2128</v>
      </c>
      <c r="B4949" s="189"/>
      <c r="C4949" s="189" t="s">
        <v>7505</v>
      </c>
      <c r="D4949" s="190">
        <v>45566</v>
      </c>
      <c r="E4949" s="191">
        <v>45652</v>
      </c>
      <c r="F4949" s="132">
        <v>38.729999999999997</v>
      </c>
      <c r="G4949" s="193">
        <v>467090000000</v>
      </c>
      <c r="H4949" s="189" t="s">
        <v>2048</v>
      </c>
      <c r="I4949" s="189" t="s">
        <v>7678</v>
      </c>
      <c r="J4949" s="189" t="s">
        <v>113</v>
      </c>
      <c r="L4949" s="140" t="s">
        <v>755</v>
      </c>
      <c r="M4949" s="139" t="s">
        <v>114</v>
      </c>
    </row>
    <row r="4950" spans="1:13">
      <c r="A4950" s="189" t="s">
        <v>2128</v>
      </c>
      <c r="B4950" s="189"/>
      <c r="C4950" s="189" t="s">
        <v>7505</v>
      </c>
      <c r="D4950" s="190">
        <v>45566</v>
      </c>
      <c r="E4950" s="191">
        <v>45652</v>
      </c>
      <c r="F4950" s="132">
        <v>25.82</v>
      </c>
      <c r="G4950" s="193">
        <v>467090000000</v>
      </c>
      <c r="H4950" s="189" t="s">
        <v>2048</v>
      </c>
      <c r="I4950" s="189" t="s">
        <v>7679</v>
      </c>
      <c r="J4950" s="189" t="s">
        <v>233</v>
      </c>
      <c r="L4950" s="140" t="s">
        <v>755</v>
      </c>
      <c r="M4950" s="139" t="s">
        <v>234</v>
      </c>
    </row>
    <row r="4951" spans="1:13">
      <c r="A4951" s="189" t="s">
        <v>2128</v>
      </c>
      <c r="B4951" s="189"/>
      <c r="C4951" s="189" t="s">
        <v>7505</v>
      </c>
      <c r="D4951" s="190">
        <v>45566</v>
      </c>
      <c r="E4951" s="191">
        <v>45652</v>
      </c>
      <c r="F4951" s="132">
        <v>38.729999999999997</v>
      </c>
      <c r="G4951" s="193">
        <v>467090000000</v>
      </c>
      <c r="H4951" s="189" t="s">
        <v>2048</v>
      </c>
      <c r="I4951" s="189" t="s">
        <v>7680</v>
      </c>
      <c r="J4951" s="189" t="s">
        <v>201</v>
      </c>
      <c r="L4951" s="140" t="s">
        <v>755</v>
      </c>
      <c r="M4951" s="139" t="s">
        <v>202</v>
      </c>
    </row>
    <row r="4952" spans="1:13">
      <c r="A4952" s="189" t="s">
        <v>2128</v>
      </c>
      <c r="B4952" s="189"/>
      <c r="C4952" s="189" t="s">
        <v>7505</v>
      </c>
      <c r="D4952" s="190">
        <v>45566</v>
      </c>
      <c r="E4952" s="191">
        <v>45652</v>
      </c>
      <c r="F4952" s="132">
        <v>38.729999999999997</v>
      </c>
      <c r="G4952" s="193">
        <v>467090000000</v>
      </c>
      <c r="H4952" s="189" t="s">
        <v>2048</v>
      </c>
      <c r="I4952" s="189" t="s">
        <v>7681</v>
      </c>
      <c r="J4952" s="189" t="s">
        <v>393</v>
      </c>
      <c r="L4952" s="140" t="s">
        <v>755</v>
      </c>
      <c r="M4952" s="139" t="s">
        <v>394</v>
      </c>
    </row>
    <row r="4953" spans="1:13">
      <c r="A4953" s="189" t="s">
        <v>2128</v>
      </c>
      <c r="B4953" s="189"/>
      <c r="C4953" s="189" t="s">
        <v>7505</v>
      </c>
      <c r="D4953" s="190">
        <v>45566</v>
      </c>
      <c r="E4953" s="191">
        <v>45652</v>
      </c>
      <c r="F4953" s="132">
        <v>25.82</v>
      </c>
      <c r="G4953" s="193">
        <v>467090000000</v>
      </c>
      <c r="H4953" s="189" t="s">
        <v>2048</v>
      </c>
      <c r="I4953" s="189" t="s">
        <v>7682</v>
      </c>
      <c r="J4953" s="189" t="s">
        <v>223</v>
      </c>
      <c r="L4953" s="140" t="s">
        <v>755</v>
      </c>
      <c r="M4953" s="139" t="s">
        <v>224</v>
      </c>
    </row>
    <row r="4954" spans="1:13">
      <c r="A4954" s="189" t="s">
        <v>2128</v>
      </c>
      <c r="B4954" s="189"/>
      <c r="C4954" s="189" t="s">
        <v>7505</v>
      </c>
      <c r="D4954" s="190">
        <v>45566</v>
      </c>
      <c r="E4954" s="191">
        <v>45652</v>
      </c>
      <c r="F4954" s="132">
        <v>38.729999999999997</v>
      </c>
      <c r="G4954" s="193">
        <v>467090000000</v>
      </c>
      <c r="H4954" s="189" t="s">
        <v>2048</v>
      </c>
      <c r="I4954" s="189" t="s">
        <v>7683</v>
      </c>
      <c r="J4954" s="189" t="s">
        <v>323</v>
      </c>
      <c r="L4954" s="140" t="s">
        <v>755</v>
      </c>
      <c r="M4954" s="139" t="s">
        <v>324</v>
      </c>
    </row>
    <row r="4955" spans="1:13">
      <c r="A4955" s="189" t="s">
        <v>2128</v>
      </c>
      <c r="B4955" s="189"/>
      <c r="C4955" s="189" t="s">
        <v>7505</v>
      </c>
      <c r="D4955" s="190">
        <v>45566</v>
      </c>
      <c r="E4955" s="191">
        <v>45652</v>
      </c>
      <c r="F4955" s="132">
        <v>516.23</v>
      </c>
      <c r="G4955" s="193">
        <v>467090000000</v>
      </c>
      <c r="H4955" s="189" t="s">
        <v>2048</v>
      </c>
      <c r="I4955" s="189" t="s">
        <v>7684</v>
      </c>
      <c r="J4955" s="189" t="s">
        <v>169</v>
      </c>
      <c r="L4955" s="140" t="s">
        <v>755</v>
      </c>
      <c r="M4955" s="139" t="s">
        <v>170</v>
      </c>
    </row>
    <row r="4956" spans="1:13">
      <c r="A4956" s="189" t="s">
        <v>2128</v>
      </c>
      <c r="B4956" s="189"/>
      <c r="C4956" s="189" t="s">
        <v>7505</v>
      </c>
      <c r="D4956" s="190">
        <v>45566</v>
      </c>
      <c r="E4956" s="191">
        <v>45652</v>
      </c>
      <c r="F4956" s="132">
        <v>25.82</v>
      </c>
      <c r="G4956" s="193">
        <v>467090000000</v>
      </c>
      <c r="H4956" s="189" t="s">
        <v>2048</v>
      </c>
      <c r="I4956" s="189" t="s">
        <v>7685</v>
      </c>
      <c r="J4956" s="189" t="s">
        <v>181</v>
      </c>
      <c r="L4956" s="140" t="s">
        <v>755</v>
      </c>
      <c r="M4956" s="139" t="s">
        <v>182</v>
      </c>
    </row>
    <row r="4957" spans="1:13">
      <c r="A4957" s="189" t="s">
        <v>2128</v>
      </c>
      <c r="B4957" s="189"/>
      <c r="C4957" s="189" t="s">
        <v>7505</v>
      </c>
      <c r="D4957" s="190">
        <v>45566</v>
      </c>
      <c r="E4957" s="191">
        <v>45652</v>
      </c>
      <c r="F4957" s="132">
        <v>25.82</v>
      </c>
      <c r="G4957" s="193">
        <v>467090000000</v>
      </c>
      <c r="H4957" s="189" t="s">
        <v>2048</v>
      </c>
      <c r="I4957" s="189" t="s">
        <v>7686</v>
      </c>
      <c r="J4957" s="189" t="s">
        <v>385</v>
      </c>
      <c r="L4957" s="140" t="s">
        <v>755</v>
      </c>
      <c r="M4957" s="139" t="s">
        <v>386</v>
      </c>
    </row>
    <row r="4958" spans="1:13">
      <c r="A4958" s="189" t="s">
        <v>2128</v>
      </c>
      <c r="B4958" s="189"/>
      <c r="C4958" s="189" t="s">
        <v>7505</v>
      </c>
      <c r="D4958" s="190">
        <v>45566</v>
      </c>
      <c r="E4958" s="191">
        <v>45652</v>
      </c>
      <c r="F4958" s="132">
        <v>38.729999999999997</v>
      </c>
      <c r="G4958" s="193">
        <v>467090000000</v>
      </c>
      <c r="H4958" s="189" t="s">
        <v>2048</v>
      </c>
      <c r="I4958" s="189" t="s">
        <v>7687</v>
      </c>
      <c r="J4958" s="189" t="s">
        <v>375</v>
      </c>
      <c r="L4958" s="140" t="s">
        <v>755</v>
      </c>
      <c r="M4958" s="139" t="s">
        <v>376</v>
      </c>
    </row>
    <row r="4959" spans="1:13">
      <c r="A4959" s="189" t="s">
        <v>2128</v>
      </c>
      <c r="B4959" s="189"/>
      <c r="C4959" s="189" t="s">
        <v>7505</v>
      </c>
      <c r="D4959" s="190">
        <v>45566</v>
      </c>
      <c r="E4959" s="191">
        <v>45652</v>
      </c>
      <c r="F4959" s="132">
        <v>353.21</v>
      </c>
      <c r="G4959" s="193">
        <v>467090000000</v>
      </c>
      <c r="H4959" s="189" t="s">
        <v>2048</v>
      </c>
      <c r="I4959" s="189" t="s">
        <v>7688</v>
      </c>
      <c r="J4959" s="189" t="s">
        <v>179</v>
      </c>
      <c r="L4959" s="140" t="s">
        <v>755</v>
      </c>
      <c r="M4959" s="139" t="s">
        <v>180</v>
      </c>
    </row>
    <row r="4960" spans="1:13">
      <c r="A4960" s="189" t="s">
        <v>2128</v>
      </c>
      <c r="B4960" s="189"/>
      <c r="C4960" s="189" t="s">
        <v>7505</v>
      </c>
      <c r="D4960" s="190">
        <v>45566</v>
      </c>
      <c r="E4960" s="191">
        <v>45652</v>
      </c>
      <c r="F4960" s="132">
        <v>25.82</v>
      </c>
      <c r="G4960" s="193">
        <v>467090000000</v>
      </c>
      <c r="H4960" s="189" t="s">
        <v>2048</v>
      </c>
      <c r="I4960" s="189" t="s">
        <v>7689</v>
      </c>
      <c r="J4960" s="189" t="s">
        <v>437</v>
      </c>
      <c r="L4960" s="140" t="s">
        <v>755</v>
      </c>
      <c r="M4960" s="139" t="s">
        <v>438</v>
      </c>
    </row>
    <row r="4961" spans="1:13">
      <c r="A4961" s="189" t="s">
        <v>2128</v>
      </c>
      <c r="B4961" s="189"/>
      <c r="C4961" s="189" t="s">
        <v>7505</v>
      </c>
      <c r="D4961" s="190">
        <v>45566</v>
      </c>
      <c r="E4961" s="191">
        <v>45652</v>
      </c>
      <c r="F4961" s="132">
        <v>217.36</v>
      </c>
      <c r="G4961" s="193">
        <v>467090000000</v>
      </c>
      <c r="H4961" s="189" t="s">
        <v>2048</v>
      </c>
      <c r="I4961" s="189" t="s">
        <v>7690</v>
      </c>
      <c r="J4961" s="189" t="s">
        <v>305</v>
      </c>
      <c r="L4961" s="140" t="s">
        <v>755</v>
      </c>
      <c r="M4961" s="139" t="s">
        <v>306</v>
      </c>
    </row>
    <row r="4962" spans="1:13">
      <c r="A4962" s="189" t="s">
        <v>2128</v>
      </c>
      <c r="B4962" s="189"/>
      <c r="C4962" s="189" t="s">
        <v>7505</v>
      </c>
      <c r="D4962" s="190">
        <v>45566</v>
      </c>
      <c r="E4962" s="191">
        <v>45652</v>
      </c>
      <c r="F4962" s="132">
        <v>38.729999999999997</v>
      </c>
      <c r="G4962" s="193">
        <v>467090000000</v>
      </c>
      <c r="H4962" s="189" t="s">
        <v>2048</v>
      </c>
      <c r="I4962" s="189" t="s">
        <v>7691</v>
      </c>
      <c r="J4962" s="189" t="s">
        <v>0</v>
      </c>
      <c r="L4962" s="140" t="s">
        <v>755</v>
      </c>
      <c r="M4962" s="139" t="s">
        <v>1</v>
      </c>
    </row>
    <row r="4963" spans="1:13">
      <c r="A4963" s="189" t="s">
        <v>2128</v>
      </c>
      <c r="B4963" s="189"/>
      <c r="C4963" s="189" t="s">
        <v>7505</v>
      </c>
      <c r="D4963" s="190">
        <v>45566</v>
      </c>
      <c r="E4963" s="191">
        <v>45652</v>
      </c>
      <c r="F4963" s="132">
        <v>118.89</v>
      </c>
      <c r="G4963" s="193">
        <v>467090000000</v>
      </c>
      <c r="H4963" s="189" t="s">
        <v>2048</v>
      </c>
      <c r="I4963" s="189" t="s">
        <v>7692</v>
      </c>
      <c r="J4963" s="189" t="s">
        <v>299</v>
      </c>
      <c r="L4963" s="140" t="s">
        <v>755</v>
      </c>
      <c r="M4963" s="139" t="s">
        <v>300</v>
      </c>
    </row>
    <row r="4964" spans="1:13">
      <c r="A4964" s="189" t="s">
        <v>2128</v>
      </c>
      <c r="B4964" s="189"/>
      <c r="C4964" s="189" t="s">
        <v>7505</v>
      </c>
      <c r="D4964" s="190">
        <v>45566</v>
      </c>
      <c r="E4964" s="191">
        <v>45652</v>
      </c>
      <c r="F4964" s="132">
        <v>38.729999999999997</v>
      </c>
      <c r="G4964" s="193">
        <v>467090000000</v>
      </c>
      <c r="H4964" s="189" t="s">
        <v>2048</v>
      </c>
      <c r="I4964" s="189" t="s">
        <v>7693</v>
      </c>
      <c r="J4964" s="189" t="s">
        <v>325</v>
      </c>
      <c r="L4964" s="140" t="s">
        <v>755</v>
      </c>
      <c r="M4964" s="139" t="s">
        <v>326</v>
      </c>
    </row>
    <row r="4965" spans="1:13">
      <c r="A4965" s="189" t="s">
        <v>2128</v>
      </c>
      <c r="B4965" s="189"/>
      <c r="C4965" s="189" t="s">
        <v>7505</v>
      </c>
      <c r="D4965" s="190">
        <v>45566</v>
      </c>
      <c r="E4965" s="191">
        <v>45652</v>
      </c>
      <c r="F4965" s="132">
        <v>25.82</v>
      </c>
      <c r="G4965" s="193">
        <v>467090000000</v>
      </c>
      <c r="H4965" s="189" t="s">
        <v>2048</v>
      </c>
      <c r="I4965" s="189" t="s">
        <v>7694</v>
      </c>
      <c r="J4965" s="189" t="s">
        <v>477</v>
      </c>
      <c r="L4965" s="140" t="s">
        <v>755</v>
      </c>
      <c r="M4965" s="139" t="s">
        <v>478</v>
      </c>
    </row>
    <row r="4966" spans="1:13">
      <c r="A4966" s="189" t="s">
        <v>2128</v>
      </c>
      <c r="B4966" s="189"/>
      <c r="C4966" s="189" t="s">
        <v>7505</v>
      </c>
      <c r="D4966" s="190">
        <v>45566</v>
      </c>
      <c r="E4966" s="191">
        <v>45652</v>
      </c>
      <c r="F4966" s="132">
        <v>434.72</v>
      </c>
      <c r="G4966" s="193">
        <v>467090000000</v>
      </c>
      <c r="H4966" s="189" t="s">
        <v>2048</v>
      </c>
      <c r="I4966" s="189" t="s">
        <v>7695</v>
      </c>
      <c r="J4966" s="189" t="s">
        <v>167</v>
      </c>
      <c r="L4966" s="140" t="s">
        <v>755</v>
      </c>
      <c r="M4966" s="139" t="s">
        <v>168</v>
      </c>
    </row>
    <row r="4967" spans="1:13">
      <c r="A4967" s="189" t="s">
        <v>2128</v>
      </c>
      <c r="B4967" s="189"/>
      <c r="C4967" s="189" t="s">
        <v>7505</v>
      </c>
      <c r="D4967" s="190">
        <v>45566</v>
      </c>
      <c r="E4967" s="191">
        <v>45652</v>
      </c>
      <c r="F4967" s="132">
        <v>38.729999999999997</v>
      </c>
      <c r="G4967" s="193">
        <v>467090000000</v>
      </c>
      <c r="H4967" s="189" t="s">
        <v>2048</v>
      </c>
      <c r="I4967" s="189" t="s">
        <v>7696</v>
      </c>
      <c r="J4967" s="189" t="s">
        <v>313</v>
      </c>
      <c r="L4967" s="140" t="s">
        <v>755</v>
      </c>
      <c r="M4967" s="139" t="s">
        <v>314</v>
      </c>
    </row>
    <row r="4968" spans="1:13">
      <c r="A4968" s="189" t="s">
        <v>2128</v>
      </c>
      <c r="B4968" s="189"/>
      <c r="C4968" s="189" t="s">
        <v>7505</v>
      </c>
      <c r="D4968" s="190">
        <v>45566</v>
      </c>
      <c r="E4968" s="191">
        <v>45652</v>
      </c>
      <c r="F4968" s="132">
        <v>27.17</v>
      </c>
      <c r="G4968" s="193">
        <v>467090000000</v>
      </c>
      <c r="H4968" s="189" t="s">
        <v>2048</v>
      </c>
      <c r="I4968" s="189" t="s">
        <v>7697</v>
      </c>
      <c r="J4968" s="189" t="s">
        <v>457</v>
      </c>
      <c r="L4968" s="140" t="s">
        <v>755</v>
      </c>
      <c r="M4968" s="139" t="s">
        <v>458</v>
      </c>
    </row>
    <row r="4969" spans="1:13">
      <c r="A4969" s="189" t="s">
        <v>2128</v>
      </c>
      <c r="B4969" s="189"/>
      <c r="C4969" s="189" t="s">
        <v>7505</v>
      </c>
      <c r="D4969" s="190">
        <v>45566</v>
      </c>
      <c r="E4969" s="191">
        <v>45652</v>
      </c>
      <c r="F4969" s="132">
        <v>27.17</v>
      </c>
      <c r="G4969" s="193">
        <v>467090000000</v>
      </c>
      <c r="H4969" s="189" t="s">
        <v>2048</v>
      </c>
      <c r="I4969" s="189" t="s">
        <v>7698</v>
      </c>
      <c r="J4969" s="189" t="s">
        <v>415</v>
      </c>
      <c r="L4969" s="140" t="s">
        <v>755</v>
      </c>
      <c r="M4969" s="139" t="s">
        <v>416</v>
      </c>
    </row>
    <row r="4970" spans="1:13">
      <c r="A4970" s="189" t="s">
        <v>2128</v>
      </c>
      <c r="B4970" s="189"/>
      <c r="C4970" s="189" t="s">
        <v>7505</v>
      </c>
      <c r="D4970" s="190">
        <v>45566</v>
      </c>
      <c r="E4970" s="191">
        <v>45652</v>
      </c>
      <c r="F4970" s="132">
        <v>27.17</v>
      </c>
      <c r="G4970" s="193">
        <v>467090000000</v>
      </c>
      <c r="H4970" s="189" t="s">
        <v>2048</v>
      </c>
      <c r="I4970" s="189" t="s">
        <v>2139</v>
      </c>
      <c r="J4970" s="189" t="s">
        <v>259</v>
      </c>
      <c r="L4970" s="140" t="s">
        <v>755</v>
      </c>
      <c r="M4970" s="139" t="s">
        <v>260</v>
      </c>
    </row>
    <row r="4971" spans="1:13">
      <c r="A4971" s="189" t="s">
        <v>2128</v>
      </c>
      <c r="B4971" s="189"/>
      <c r="C4971" s="189" t="s">
        <v>7505</v>
      </c>
      <c r="D4971" s="190">
        <v>45566</v>
      </c>
      <c r="E4971" s="191">
        <v>45652</v>
      </c>
      <c r="F4971" s="132">
        <v>27.17</v>
      </c>
      <c r="G4971" s="193">
        <v>467090000000</v>
      </c>
      <c r="H4971" s="189" t="s">
        <v>2048</v>
      </c>
      <c r="I4971" s="189" t="s">
        <v>7699</v>
      </c>
      <c r="J4971" s="189" t="s">
        <v>117</v>
      </c>
      <c r="L4971" s="140" t="s">
        <v>755</v>
      </c>
      <c r="M4971" s="139" t="s">
        <v>118</v>
      </c>
    </row>
    <row r="4972" spans="1:13">
      <c r="A4972" s="189" t="s">
        <v>2128</v>
      </c>
      <c r="B4972" s="189"/>
      <c r="C4972" s="189" t="s">
        <v>7505</v>
      </c>
      <c r="D4972" s="190">
        <v>45566</v>
      </c>
      <c r="E4972" s="191">
        <v>45652</v>
      </c>
      <c r="F4972" s="132">
        <v>54.34</v>
      </c>
      <c r="G4972" s="193">
        <v>467090000000</v>
      </c>
      <c r="H4972" s="189" t="s">
        <v>2048</v>
      </c>
      <c r="I4972" s="189" t="s">
        <v>7700</v>
      </c>
      <c r="J4972" s="189" t="s">
        <v>119</v>
      </c>
      <c r="L4972" s="140" t="s">
        <v>755</v>
      </c>
      <c r="M4972" s="139" t="s">
        <v>120</v>
      </c>
    </row>
    <row r="4973" spans="1:13">
      <c r="A4973" s="189" t="s">
        <v>2128</v>
      </c>
      <c r="B4973" s="189"/>
      <c r="C4973" s="189" t="s">
        <v>7505</v>
      </c>
      <c r="D4973" s="190">
        <v>45566</v>
      </c>
      <c r="E4973" s="191">
        <v>45652</v>
      </c>
      <c r="F4973" s="132">
        <v>54.34</v>
      </c>
      <c r="G4973" s="193">
        <v>467090000000</v>
      </c>
      <c r="H4973" s="189" t="s">
        <v>2048</v>
      </c>
      <c r="I4973" s="189" t="s">
        <v>7701</v>
      </c>
      <c r="J4973" s="189" t="s">
        <v>121</v>
      </c>
      <c r="L4973" s="140" t="s">
        <v>755</v>
      </c>
      <c r="M4973" s="139" t="s">
        <v>122</v>
      </c>
    </row>
    <row r="4974" spans="1:13">
      <c r="A4974" s="189" t="s">
        <v>2128</v>
      </c>
      <c r="B4974" s="189"/>
      <c r="C4974" s="189" t="s">
        <v>7505</v>
      </c>
      <c r="D4974" s="190">
        <v>45566</v>
      </c>
      <c r="E4974" s="191">
        <v>45652</v>
      </c>
      <c r="F4974" s="132">
        <v>54.34</v>
      </c>
      <c r="G4974" s="193">
        <v>467090000000</v>
      </c>
      <c r="H4974" s="189" t="s">
        <v>2048</v>
      </c>
      <c r="I4974" s="189" t="s">
        <v>7702</v>
      </c>
      <c r="J4974" s="189" t="s">
        <v>95</v>
      </c>
      <c r="L4974" s="140" t="s">
        <v>755</v>
      </c>
      <c r="M4974" s="139" t="s">
        <v>96</v>
      </c>
    </row>
    <row r="4975" spans="1:13">
      <c r="A4975" s="189" t="s">
        <v>2128</v>
      </c>
      <c r="B4975" s="189"/>
      <c r="C4975" s="189" t="s">
        <v>7505</v>
      </c>
      <c r="D4975" s="190">
        <v>45566</v>
      </c>
      <c r="E4975" s="191">
        <v>45652</v>
      </c>
      <c r="F4975" s="132">
        <v>54.34</v>
      </c>
      <c r="G4975" s="193">
        <v>467090000000</v>
      </c>
      <c r="H4975" s="189" t="s">
        <v>2048</v>
      </c>
      <c r="I4975" s="189" t="s">
        <v>7703</v>
      </c>
      <c r="J4975" s="189" t="s">
        <v>45</v>
      </c>
      <c r="L4975" s="140" t="s">
        <v>755</v>
      </c>
      <c r="M4975" s="139" t="s">
        <v>46</v>
      </c>
    </row>
    <row r="4976" spans="1:13">
      <c r="A4976" s="189" t="s">
        <v>2128</v>
      </c>
      <c r="B4976" s="189"/>
      <c r="C4976" s="189" t="s">
        <v>7505</v>
      </c>
      <c r="D4976" s="190">
        <v>45566</v>
      </c>
      <c r="E4976" s="191">
        <v>45652</v>
      </c>
      <c r="F4976" s="132">
        <v>54.34</v>
      </c>
      <c r="G4976" s="193">
        <v>467090000000</v>
      </c>
      <c r="H4976" s="189" t="s">
        <v>2048</v>
      </c>
      <c r="I4976" s="189" t="s">
        <v>7704</v>
      </c>
      <c r="J4976" s="189" t="s">
        <v>317</v>
      </c>
      <c r="L4976" s="140" t="s">
        <v>755</v>
      </c>
      <c r="M4976" s="139" t="s">
        <v>318</v>
      </c>
    </row>
    <row r="4977" spans="1:13">
      <c r="A4977" s="189" t="s">
        <v>2128</v>
      </c>
      <c r="B4977" s="189"/>
      <c r="C4977" s="189" t="s">
        <v>7505</v>
      </c>
      <c r="D4977" s="190">
        <v>45566</v>
      </c>
      <c r="E4977" s="191">
        <v>45652</v>
      </c>
      <c r="F4977" s="132">
        <v>54.34</v>
      </c>
      <c r="G4977" s="193">
        <v>467090000000</v>
      </c>
      <c r="H4977" s="189" t="s">
        <v>2048</v>
      </c>
      <c r="I4977" s="189" t="s">
        <v>7705</v>
      </c>
      <c r="J4977" s="189" t="s">
        <v>93</v>
      </c>
      <c r="L4977" s="140" t="s">
        <v>755</v>
      </c>
      <c r="M4977" s="139" t="s">
        <v>94</v>
      </c>
    </row>
    <row r="4978" spans="1:13">
      <c r="A4978" s="189" t="s">
        <v>2128</v>
      </c>
      <c r="B4978" s="189"/>
      <c r="C4978" s="189" t="s">
        <v>7505</v>
      </c>
      <c r="D4978" s="190">
        <v>45566</v>
      </c>
      <c r="E4978" s="191">
        <v>45652</v>
      </c>
      <c r="F4978" s="132">
        <v>54.34</v>
      </c>
      <c r="G4978" s="193">
        <v>467090000000</v>
      </c>
      <c r="H4978" s="189" t="s">
        <v>2048</v>
      </c>
      <c r="I4978" s="189" t="s">
        <v>7706</v>
      </c>
      <c r="J4978" s="189" t="s">
        <v>189</v>
      </c>
      <c r="L4978" s="140" t="s">
        <v>755</v>
      </c>
      <c r="M4978" s="139" t="s">
        <v>190</v>
      </c>
    </row>
    <row r="4979" spans="1:13">
      <c r="A4979" s="189" t="s">
        <v>2128</v>
      </c>
      <c r="B4979" s="189"/>
      <c r="C4979" s="189" t="s">
        <v>7505</v>
      </c>
      <c r="D4979" s="190">
        <v>45566</v>
      </c>
      <c r="E4979" s="191">
        <v>45652</v>
      </c>
      <c r="F4979" s="132">
        <v>54.34</v>
      </c>
      <c r="G4979" s="193">
        <v>467090000000</v>
      </c>
      <c r="H4979" s="189" t="s">
        <v>2048</v>
      </c>
      <c r="I4979" s="189" t="s">
        <v>7707</v>
      </c>
      <c r="J4979" s="189" t="s">
        <v>73</v>
      </c>
      <c r="L4979" s="140" t="s">
        <v>755</v>
      </c>
      <c r="M4979" s="139" t="s">
        <v>74</v>
      </c>
    </row>
    <row r="4980" spans="1:13">
      <c r="A4980" s="189" t="s">
        <v>2128</v>
      </c>
      <c r="B4980" s="189"/>
      <c r="C4980" s="189" t="s">
        <v>7505</v>
      </c>
      <c r="D4980" s="190">
        <v>45566</v>
      </c>
      <c r="E4980" s="191">
        <v>45652</v>
      </c>
      <c r="F4980" s="132">
        <v>27.17</v>
      </c>
      <c r="G4980" s="193">
        <v>467090000000</v>
      </c>
      <c r="H4980" s="189" t="s">
        <v>2048</v>
      </c>
      <c r="I4980" s="189" t="s">
        <v>7708</v>
      </c>
      <c r="J4980" s="189" t="s">
        <v>405</v>
      </c>
      <c r="L4980" s="140" t="s">
        <v>755</v>
      </c>
      <c r="M4980" s="139" t="s">
        <v>406</v>
      </c>
    </row>
    <row r="4981" spans="1:13">
      <c r="A4981" s="189" t="s">
        <v>2128</v>
      </c>
      <c r="B4981" s="189"/>
      <c r="C4981" s="189" t="s">
        <v>7505</v>
      </c>
      <c r="D4981" s="190">
        <v>45566</v>
      </c>
      <c r="E4981" s="191">
        <v>45652</v>
      </c>
      <c r="F4981" s="132">
        <v>54.34</v>
      </c>
      <c r="G4981" s="193">
        <v>467090000000</v>
      </c>
      <c r="H4981" s="189" t="s">
        <v>2048</v>
      </c>
      <c r="I4981" s="189" t="s">
        <v>7709</v>
      </c>
      <c r="J4981" s="189" t="s">
        <v>261</v>
      </c>
      <c r="L4981" s="140" t="s">
        <v>755</v>
      </c>
      <c r="M4981" s="139" t="s">
        <v>262</v>
      </c>
    </row>
    <row r="4982" spans="1:13">
      <c r="A4982" s="189" t="s">
        <v>2128</v>
      </c>
      <c r="B4982" s="189"/>
      <c r="C4982" s="189" t="s">
        <v>7505</v>
      </c>
      <c r="D4982" s="190">
        <v>45566</v>
      </c>
      <c r="E4982" s="191">
        <v>45652</v>
      </c>
      <c r="F4982" s="132">
        <v>54.34</v>
      </c>
      <c r="G4982" s="193">
        <v>467090000000</v>
      </c>
      <c r="H4982" s="189" t="s">
        <v>2048</v>
      </c>
      <c r="I4982" s="189" t="s">
        <v>7710</v>
      </c>
      <c r="J4982" s="189" t="s">
        <v>331</v>
      </c>
      <c r="L4982" s="140" t="s">
        <v>755</v>
      </c>
      <c r="M4982" s="139" t="s">
        <v>332</v>
      </c>
    </row>
    <row r="4983" spans="1:13">
      <c r="A4983" s="189" t="s">
        <v>2128</v>
      </c>
      <c r="B4983" s="189"/>
      <c r="C4983" s="189" t="s">
        <v>7505</v>
      </c>
      <c r="D4983" s="190">
        <v>45566</v>
      </c>
      <c r="E4983" s="191">
        <v>45652</v>
      </c>
      <c r="F4983" s="132">
        <v>54.34</v>
      </c>
      <c r="G4983" s="193">
        <v>467090000000</v>
      </c>
      <c r="H4983" s="189" t="s">
        <v>2048</v>
      </c>
      <c r="I4983" s="189" t="s">
        <v>7711</v>
      </c>
      <c r="J4983" s="189" t="s">
        <v>207</v>
      </c>
      <c r="L4983" s="140" t="s">
        <v>755</v>
      </c>
      <c r="M4983" s="139" t="s">
        <v>208</v>
      </c>
    </row>
    <row r="4984" spans="1:13">
      <c r="A4984" s="189" t="s">
        <v>2128</v>
      </c>
      <c r="B4984" s="189"/>
      <c r="C4984" s="189" t="s">
        <v>7505</v>
      </c>
      <c r="D4984" s="190">
        <v>45566</v>
      </c>
      <c r="E4984" s="191">
        <v>45652</v>
      </c>
      <c r="F4984" s="132">
        <v>54.34</v>
      </c>
      <c r="G4984" s="193">
        <v>467090000000</v>
      </c>
      <c r="H4984" s="189" t="s">
        <v>2048</v>
      </c>
      <c r="I4984" s="189" t="s">
        <v>7712</v>
      </c>
      <c r="J4984" s="189" t="s">
        <v>30</v>
      </c>
      <c r="L4984" s="140" t="s">
        <v>755</v>
      </c>
      <c r="M4984" s="139" t="s">
        <v>31</v>
      </c>
    </row>
    <row r="4985" spans="1:13">
      <c r="A4985" s="189" t="s">
        <v>2128</v>
      </c>
      <c r="B4985" s="189"/>
      <c r="C4985" s="189" t="s">
        <v>7505</v>
      </c>
      <c r="D4985" s="190">
        <v>45566</v>
      </c>
      <c r="E4985" s="191">
        <v>45652</v>
      </c>
      <c r="F4985" s="132">
        <v>54.34</v>
      </c>
      <c r="G4985" s="193">
        <v>467090000000</v>
      </c>
      <c r="H4985" s="189" t="s">
        <v>2048</v>
      </c>
      <c r="I4985" s="189" t="s">
        <v>7713</v>
      </c>
      <c r="J4985" s="189" t="s">
        <v>361</v>
      </c>
      <c r="L4985" s="140" t="s">
        <v>755</v>
      </c>
      <c r="M4985" s="139" t="s">
        <v>362</v>
      </c>
    </row>
    <row r="4986" spans="1:13">
      <c r="A4986" s="189" t="s">
        <v>2128</v>
      </c>
      <c r="B4986" s="189"/>
      <c r="C4986" s="189" t="s">
        <v>7505</v>
      </c>
      <c r="D4986" s="190">
        <v>45566</v>
      </c>
      <c r="E4986" s="191">
        <v>45652</v>
      </c>
      <c r="F4986" s="132">
        <v>54.34</v>
      </c>
      <c r="G4986" s="193">
        <v>467090000000</v>
      </c>
      <c r="H4986" s="189" t="s">
        <v>2048</v>
      </c>
      <c r="I4986" s="189" t="s">
        <v>7714</v>
      </c>
      <c r="J4986" s="189" t="s">
        <v>459</v>
      </c>
      <c r="L4986" s="140" t="s">
        <v>755</v>
      </c>
      <c r="M4986" s="139" t="s">
        <v>460</v>
      </c>
    </row>
    <row r="4987" spans="1:13">
      <c r="A4987" s="189" t="s">
        <v>2128</v>
      </c>
      <c r="B4987" s="189"/>
      <c r="C4987" s="189" t="s">
        <v>7505</v>
      </c>
      <c r="D4987" s="190">
        <v>45566</v>
      </c>
      <c r="E4987" s="191">
        <v>45652</v>
      </c>
      <c r="F4987" s="132">
        <v>54.34</v>
      </c>
      <c r="G4987" s="193">
        <v>467090000000</v>
      </c>
      <c r="H4987" s="189" t="s">
        <v>2048</v>
      </c>
      <c r="I4987" s="189" t="s">
        <v>7715</v>
      </c>
      <c r="J4987" s="189" t="s">
        <v>211</v>
      </c>
      <c r="L4987" s="140" t="s">
        <v>755</v>
      </c>
      <c r="M4987" s="139" t="s">
        <v>212</v>
      </c>
    </row>
    <row r="4988" spans="1:13">
      <c r="A4988" s="189" t="s">
        <v>2128</v>
      </c>
      <c r="B4988" s="189"/>
      <c r="C4988" s="189" t="s">
        <v>7505</v>
      </c>
      <c r="D4988" s="190">
        <v>45566</v>
      </c>
      <c r="E4988" s="191">
        <v>45652</v>
      </c>
      <c r="F4988" s="132">
        <v>54.34</v>
      </c>
      <c r="G4988" s="193">
        <v>467090000000</v>
      </c>
      <c r="H4988" s="189" t="s">
        <v>2048</v>
      </c>
      <c r="I4988" s="189" t="s">
        <v>7716</v>
      </c>
      <c r="J4988" s="189" t="s">
        <v>125</v>
      </c>
      <c r="L4988" s="140" t="s">
        <v>755</v>
      </c>
      <c r="M4988" s="139" t="s">
        <v>126</v>
      </c>
    </row>
    <row r="4989" spans="1:13">
      <c r="A4989" s="189" t="s">
        <v>2128</v>
      </c>
      <c r="B4989" s="189"/>
      <c r="C4989" s="189" t="s">
        <v>7505</v>
      </c>
      <c r="D4989" s="190">
        <v>45566</v>
      </c>
      <c r="E4989" s="191">
        <v>45652</v>
      </c>
      <c r="F4989" s="132">
        <v>54.34</v>
      </c>
      <c r="G4989" s="193">
        <v>467090000000</v>
      </c>
      <c r="H4989" s="189" t="s">
        <v>2048</v>
      </c>
      <c r="I4989" s="189" t="s">
        <v>7717</v>
      </c>
      <c r="J4989" s="189" t="s">
        <v>127</v>
      </c>
      <c r="L4989" s="140" t="s">
        <v>755</v>
      </c>
      <c r="M4989" s="139" t="s">
        <v>128</v>
      </c>
    </row>
    <row r="4990" spans="1:13">
      <c r="A4990" s="189" t="s">
        <v>2128</v>
      </c>
      <c r="B4990" s="189"/>
      <c r="C4990" s="189" t="s">
        <v>7505</v>
      </c>
      <c r="D4990" s="190">
        <v>45566</v>
      </c>
      <c r="E4990" s="191">
        <v>45652</v>
      </c>
      <c r="F4990" s="132">
        <v>54.34</v>
      </c>
      <c r="G4990" s="193">
        <v>467090000000</v>
      </c>
      <c r="H4990" s="189" t="s">
        <v>2048</v>
      </c>
      <c r="I4990" s="189" t="s">
        <v>7718</v>
      </c>
      <c r="J4990" s="189" t="s">
        <v>263</v>
      </c>
      <c r="L4990" s="140" t="s">
        <v>755</v>
      </c>
      <c r="M4990" s="139" t="s">
        <v>264</v>
      </c>
    </row>
    <row r="4991" spans="1:13">
      <c r="A4991" s="189" t="s">
        <v>2112</v>
      </c>
      <c r="B4991" s="189"/>
      <c r="C4991" s="189" t="s">
        <v>7719</v>
      </c>
      <c r="D4991" s="190">
        <v>45597</v>
      </c>
      <c r="E4991" s="191">
        <v>45652</v>
      </c>
      <c r="F4991" s="132">
        <v>1844.93</v>
      </c>
      <c r="G4991" s="193">
        <v>112120503040</v>
      </c>
      <c r="H4991" s="189" t="s">
        <v>7720</v>
      </c>
      <c r="I4991" s="189" t="s">
        <v>2882</v>
      </c>
      <c r="J4991" s="189" t="s">
        <v>387</v>
      </c>
      <c r="L4991" s="140" t="s">
        <v>755</v>
      </c>
      <c r="M4991" s="139" t="s">
        <v>388</v>
      </c>
    </row>
    <row r="4992" spans="1:13">
      <c r="A4992" s="189" t="s">
        <v>512</v>
      </c>
      <c r="B4992" s="189"/>
      <c r="C4992" s="189" t="s">
        <v>7721</v>
      </c>
      <c r="D4992" s="190">
        <v>45597</v>
      </c>
      <c r="E4992" s="191">
        <v>45652</v>
      </c>
      <c r="F4992" s="132">
        <v>370.52</v>
      </c>
      <c r="G4992" s="193">
        <v>112120503040</v>
      </c>
      <c r="H4992" s="189" t="s">
        <v>7722</v>
      </c>
      <c r="I4992" s="189" t="s">
        <v>3312</v>
      </c>
      <c r="J4992" s="189" t="s">
        <v>151</v>
      </c>
      <c r="L4992" s="140" t="s">
        <v>755</v>
      </c>
      <c r="M4992" s="139" t="s">
        <v>152</v>
      </c>
    </row>
    <row r="4993" spans="1:13">
      <c r="A4993" s="189" t="s">
        <v>2113</v>
      </c>
      <c r="B4993" s="189"/>
      <c r="C4993" s="189" t="s">
        <v>7723</v>
      </c>
      <c r="D4993" s="190">
        <v>45597</v>
      </c>
      <c r="E4993" s="191">
        <v>45652</v>
      </c>
      <c r="F4993" s="132">
        <v>486.39</v>
      </c>
      <c r="G4993" s="193">
        <v>112120503040</v>
      </c>
      <c r="H4993" s="189" t="s">
        <v>7724</v>
      </c>
      <c r="I4993" s="189" t="s">
        <v>3374</v>
      </c>
      <c r="J4993" s="189" t="s">
        <v>411</v>
      </c>
      <c r="L4993" s="140" t="s">
        <v>755</v>
      </c>
      <c r="M4993" s="139" t="s">
        <v>412</v>
      </c>
    </row>
    <row r="4994" spans="1:13">
      <c r="A4994" s="189" t="s">
        <v>2113</v>
      </c>
      <c r="B4994" s="189"/>
      <c r="C4994" s="189" t="s">
        <v>7725</v>
      </c>
      <c r="D4994" s="190">
        <v>45597</v>
      </c>
      <c r="E4994" s="191">
        <v>45652</v>
      </c>
      <c r="F4994" s="132">
        <v>891.87</v>
      </c>
      <c r="G4994" s="193">
        <v>112120503040</v>
      </c>
      <c r="H4994" s="189" t="s">
        <v>7726</v>
      </c>
      <c r="I4994" s="189" t="s">
        <v>3374</v>
      </c>
      <c r="J4994" s="189" t="s">
        <v>411</v>
      </c>
      <c r="L4994" s="140" t="s">
        <v>755</v>
      </c>
      <c r="M4994" s="139" t="s">
        <v>412</v>
      </c>
    </row>
    <row r="4995" spans="1:13">
      <c r="A4995" s="189" t="s">
        <v>2115</v>
      </c>
      <c r="B4995" s="189"/>
      <c r="C4995" s="189" t="s">
        <v>7727</v>
      </c>
      <c r="D4995" s="190">
        <v>45597</v>
      </c>
      <c r="E4995" s="191">
        <v>45652</v>
      </c>
      <c r="F4995" s="132">
        <v>2779.01</v>
      </c>
      <c r="G4995" s="193">
        <v>112120503040</v>
      </c>
      <c r="H4995" s="189" t="s">
        <v>7728</v>
      </c>
      <c r="I4995" s="189" t="s">
        <v>3594</v>
      </c>
      <c r="J4995" s="189" t="s">
        <v>369</v>
      </c>
      <c r="L4995" s="140" t="s">
        <v>755</v>
      </c>
      <c r="M4995" s="139" t="s">
        <v>370</v>
      </c>
    </row>
    <row r="4996" spans="1:13">
      <c r="A4996" s="189" t="s">
        <v>2115</v>
      </c>
      <c r="B4996" s="189"/>
      <c r="C4996" s="189" t="s">
        <v>7727</v>
      </c>
      <c r="D4996" s="190">
        <v>45597</v>
      </c>
      <c r="E4996" s="191">
        <v>45652</v>
      </c>
      <c r="F4996" s="132">
        <v>2431.63</v>
      </c>
      <c r="G4996" s="193">
        <v>112120503040</v>
      </c>
      <c r="H4996" s="189" t="s">
        <v>7728</v>
      </c>
      <c r="I4996" s="189" t="s">
        <v>3594</v>
      </c>
      <c r="J4996" s="189" t="s">
        <v>369</v>
      </c>
      <c r="L4996" s="140" t="s">
        <v>755</v>
      </c>
      <c r="M4996" s="139" t="s">
        <v>370</v>
      </c>
    </row>
    <row r="4997" spans="1:13">
      <c r="A4997" s="189" t="s">
        <v>2116</v>
      </c>
      <c r="B4997" s="189"/>
      <c r="C4997" s="189" t="s">
        <v>7729</v>
      </c>
      <c r="D4997" s="190">
        <v>45597</v>
      </c>
      <c r="E4997" s="191">
        <v>45652</v>
      </c>
      <c r="F4997" s="132">
        <v>6106.79</v>
      </c>
      <c r="G4997" s="193">
        <v>112120503040</v>
      </c>
      <c r="H4997" s="189" t="s">
        <v>7730</v>
      </c>
      <c r="I4997" s="189" t="s">
        <v>2860</v>
      </c>
      <c r="J4997" s="189" t="s">
        <v>375</v>
      </c>
      <c r="L4997" s="140" t="s">
        <v>755</v>
      </c>
      <c r="M4997" s="139" t="s">
        <v>376</v>
      </c>
    </row>
    <row r="4998" spans="1:13">
      <c r="A4998" s="189" t="s">
        <v>2118</v>
      </c>
      <c r="B4998" s="189"/>
      <c r="C4998" s="189" t="s">
        <v>7731</v>
      </c>
      <c r="D4998" s="190">
        <v>45597</v>
      </c>
      <c r="E4998" s="191">
        <v>45652</v>
      </c>
      <c r="F4998" s="132">
        <v>1555.29</v>
      </c>
      <c r="G4998" s="193">
        <v>112120503040</v>
      </c>
      <c r="H4998" s="189" t="s">
        <v>7732</v>
      </c>
      <c r="I4998" s="189" t="s">
        <v>2876</v>
      </c>
      <c r="J4998" s="189" t="s">
        <v>395</v>
      </c>
      <c r="L4998" s="140" t="s">
        <v>755</v>
      </c>
      <c r="M4998" s="139" t="s">
        <v>396</v>
      </c>
    </row>
    <row r="4999" spans="1:13">
      <c r="A4999" s="189" t="s">
        <v>2120</v>
      </c>
      <c r="B4999" s="189"/>
      <c r="C4999" s="189" t="s">
        <v>7733</v>
      </c>
      <c r="D4999" s="190">
        <v>45597</v>
      </c>
      <c r="E4999" s="191">
        <v>45652</v>
      </c>
      <c r="F4999" s="132">
        <v>1900.61</v>
      </c>
      <c r="G4999" s="193">
        <v>112120503040</v>
      </c>
      <c r="H4999" s="189" t="s">
        <v>7734</v>
      </c>
      <c r="I4999" s="189" t="s">
        <v>3248</v>
      </c>
      <c r="J4999" s="189" t="s">
        <v>83</v>
      </c>
      <c r="L4999" s="140" t="s">
        <v>755</v>
      </c>
      <c r="M4999" s="139" t="s">
        <v>84</v>
      </c>
    </row>
    <row r="5000" spans="1:13">
      <c r="A5000" s="189" t="s">
        <v>7735</v>
      </c>
      <c r="B5000" s="189"/>
      <c r="C5000" s="189" t="s">
        <v>7736</v>
      </c>
      <c r="D5000" s="190">
        <v>45597</v>
      </c>
      <c r="E5000" s="191">
        <v>45652</v>
      </c>
      <c r="F5000" s="132">
        <v>1372.42</v>
      </c>
      <c r="G5000" s="193">
        <v>112120503040</v>
      </c>
      <c r="H5000" s="189" t="s">
        <v>7737</v>
      </c>
      <c r="I5000" s="189" t="s">
        <v>3611</v>
      </c>
      <c r="J5000" s="189" t="s">
        <v>279</v>
      </c>
      <c r="L5000" s="140" t="s">
        <v>755</v>
      </c>
      <c r="M5000" s="139" t="s">
        <v>280</v>
      </c>
    </row>
    <row r="5001" spans="1:13">
      <c r="A5001" s="189" t="s">
        <v>7735</v>
      </c>
      <c r="B5001" s="189"/>
      <c r="C5001" s="189" t="s">
        <v>7738</v>
      </c>
      <c r="D5001" s="190">
        <v>45597</v>
      </c>
      <c r="E5001" s="191">
        <v>45652</v>
      </c>
      <c r="F5001" s="132">
        <v>577.21</v>
      </c>
      <c r="G5001" s="193">
        <v>112120503040</v>
      </c>
      <c r="H5001" s="189" t="s">
        <v>7739</v>
      </c>
      <c r="I5001" s="189" t="s">
        <v>3611</v>
      </c>
      <c r="J5001" s="189" t="s">
        <v>279</v>
      </c>
      <c r="L5001" s="140" t="s">
        <v>755</v>
      </c>
      <c r="M5001" s="139" t="s">
        <v>280</v>
      </c>
    </row>
    <row r="5002" spans="1:13">
      <c r="A5002" s="189" t="s">
        <v>7735</v>
      </c>
      <c r="B5002" s="189"/>
      <c r="C5002" s="189" t="s">
        <v>7738</v>
      </c>
      <c r="D5002" s="190">
        <v>45597</v>
      </c>
      <c r="E5002" s="191">
        <v>45652</v>
      </c>
      <c r="F5002" s="132">
        <v>154.74</v>
      </c>
      <c r="G5002" s="193">
        <v>112120503040</v>
      </c>
      <c r="H5002" s="189" t="s">
        <v>7739</v>
      </c>
      <c r="I5002" s="189" t="s">
        <v>3611</v>
      </c>
      <c r="J5002" s="189" t="s">
        <v>279</v>
      </c>
      <c r="L5002" s="140" t="s">
        <v>755</v>
      </c>
      <c r="M5002" s="139" t="s">
        <v>280</v>
      </c>
    </row>
    <row r="5003" spans="1:13">
      <c r="A5003" s="189" t="s">
        <v>7735</v>
      </c>
      <c r="B5003" s="189"/>
      <c r="C5003" s="189" t="s">
        <v>7738</v>
      </c>
      <c r="D5003" s="190">
        <v>45597</v>
      </c>
      <c r="E5003" s="191">
        <v>45652</v>
      </c>
      <c r="F5003" s="132">
        <v>640.46</v>
      </c>
      <c r="G5003" s="193">
        <v>112120503040</v>
      </c>
      <c r="H5003" s="189" t="s">
        <v>7739</v>
      </c>
      <c r="I5003" s="189" t="s">
        <v>3611</v>
      </c>
      <c r="J5003" s="189" t="s">
        <v>279</v>
      </c>
      <c r="L5003" s="140" t="s">
        <v>755</v>
      </c>
      <c r="M5003" s="139" t="s">
        <v>280</v>
      </c>
    </row>
    <row r="5004" spans="1:13">
      <c r="A5004" s="189" t="s">
        <v>2121</v>
      </c>
      <c r="B5004" s="189"/>
      <c r="C5004" s="189" t="s">
        <v>7740</v>
      </c>
      <c r="D5004" s="190">
        <v>45597</v>
      </c>
      <c r="E5004" s="191">
        <v>45652</v>
      </c>
      <c r="F5004" s="132">
        <v>731.95</v>
      </c>
      <c r="G5004" s="193">
        <v>112120503040</v>
      </c>
      <c r="H5004" s="189" t="s">
        <v>7741</v>
      </c>
      <c r="I5004" s="189" t="s">
        <v>3580</v>
      </c>
      <c r="J5004" s="189" t="s">
        <v>239</v>
      </c>
      <c r="L5004" s="140" t="s">
        <v>755</v>
      </c>
      <c r="M5004" s="139" t="s">
        <v>240</v>
      </c>
    </row>
    <row r="5005" spans="1:13">
      <c r="A5005" s="189" t="s">
        <v>2121</v>
      </c>
      <c r="B5005" s="189"/>
      <c r="C5005" s="189" t="s">
        <v>7740</v>
      </c>
      <c r="D5005" s="190">
        <v>45597</v>
      </c>
      <c r="E5005" s="191">
        <v>45652</v>
      </c>
      <c r="F5005" s="132">
        <v>640.46</v>
      </c>
      <c r="G5005" s="193">
        <v>112120503040</v>
      </c>
      <c r="H5005" s="189" t="s">
        <v>7741</v>
      </c>
      <c r="I5005" s="189" t="s">
        <v>3580</v>
      </c>
      <c r="J5005" s="189" t="s">
        <v>239</v>
      </c>
      <c r="L5005" s="140" t="s">
        <v>755</v>
      </c>
      <c r="M5005" s="139" t="s">
        <v>240</v>
      </c>
    </row>
    <row r="5006" spans="1:13">
      <c r="A5006" s="189" t="s">
        <v>2123</v>
      </c>
      <c r="B5006" s="189"/>
      <c r="C5006" s="189" t="s">
        <v>7742</v>
      </c>
      <c r="D5006" s="190">
        <v>45597</v>
      </c>
      <c r="E5006" s="191">
        <v>45652</v>
      </c>
      <c r="F5006" s="132">
        <v>674.81</v>
      </c>
      <c r="G5006" s="193">
        <v>112120503040</v>
      </c>
      <c r="H5006" s="189" t="s">
        <v>7743</v>
      </c>
      <c r="I5006" s="189" t="s">
        <v>3822</v>
      </c>
      <c r="J5006" s="189" t="s">
        <v>441</v>
      </c>
      <c r="L5006" s="140" t="s">
        <v>755</v>
      </c>
      <c r="M5006" s="139" t="s">
        <v>442</v>
      </c>
    </row>
    <row r="5007" spans="1:13">
      <c r="A5007" s="189" t="s">
        <v>2123</v>
      </c>
      <c r="B5007" s="189"/>
      <c r="C5007" s="189" t="s">
        <v>7742</v>
      </c>
      <c r="D5007" s="190">
        <v>45597</v>
      </c>
      <c r="E5007" s="191">
        <v>45652</v>
      </c>
      <c r="F5007" s="132">
        <v>878.9</v>
      </c>
      <c r="G5007" s="193">
        <v>112120503040</v>
      </c>
      <c r="H5007" s="189" t="s">
        <v>7743</v>
      </c>
      <c r="I5007" s="189" t="s">
        <v>3822</v>
      </c>
      <c r="J5007" s="189" t="s">
        <v>441</v>
      </c>
      <c r="L5007" s="140" t="s">
        <v>755</v>
      </c>
      <c r="M5007" s="139" t="s">
        <v>442</v>
      </c>
    </row>
    <row r="5008" spans="1:13">
      <c r="A5008" s="189" t="s">
        <v>7744</v>
      </c>
      <c r="B5008" s="189"/>
      <c r="C5008" s="189" t="s">
        <v>7745</v>
      </c>
      <c r="D5008" s="190">
        <v>45597</v>
      </c>
      <c r="E5008" s="191">
        <v>45652</v>
      </c>
      <c r="F5008" s="132">
        <v>1143.9100000000001</v>
      </c>
      <c r="G5008" s="193">
        <v>112120503040</v>
      </c>
      <c r="H5008" s="189" t="s">
        <v>7746</v>
      </c>
      <c r="I5008" s="189" t="s">
        <v>3383</v>
      </c>
      <c r="J5008" s="189" t="s">
        <v>503</v>
      </c>
      <c r="L5008" s="140" t="s">
        <v>755</v>
      </c>
      <c r="M5008" s="139" t="s">
        <v>504</v>
      </c>
    </row>
    <row r="5009" spans="1:13">
      <c r="A5009" s="189" t="s">
        <v>7744</v>
      </c>
      <c r="B5009" s="189"/>
      <c r="C5009" s="189" t="s">
        <v>7747</v>
      </c>
      <c r="D5009" s="190">
        <v>45597</v>
      </c>
      <c r="E5009" s="191">
        <v>45652</v>
      </c>
      <c r="F5009" s="132">
        <v>2097.5500000000002</v>
      </c>
      <c r="G5009" s="193">
        <v>112120503040</v>
      </c>
      <c r="H5009" s="189" t="s">
        <v>7748</v>
      </c>
      <c r="I5009" s="189" t="s">
        <v>3383</v>
      </c>
      <c r="J5009" s="189" t="s">
        <v>503</v>
      </c>
      <c r="L5009" s="140" t="s">
        <v>755</v>
      </c>
      <c r="M5009" s="139" t="s">
        <v>504</v>
      </c>
    </row>
    <row r="5010" spans="1:13">
      <c r="A5010" s="189" t="s">
        <v>2124</v>
      </c>
      <c r="B5010" s="189"/>
      <c r="C5010" s="189" t="s">
        <v>7749</v>
      </c>
      <c r="D5010" s="190">
        <v>45597</v>
      </c>
      <c r="E5010" s="191">
        <v>45652</v>
      </c>
      <c r="F5010" s="132">
        <v>6715.02</v>
      </c>
      <c r="G5010" s="193">
        <v>112120503040</v>
      </c>
      <c r="H5010" s="189" t="s">
        <v>7750</v>
      </c>
      <c r="I5010" s="189" t="s">
        <v>2179</v>
      </c>
      <c r="J5010" s="189" t="s">
        <v>449</v>
      </c>
      <c r="L5010" s="140" t="s">
        <v>755</v>
      </c>
      <c r="M5010" s="139" t="s">
        <v>450</v>
      </c>
    </row>
    <row r="5011" spans="1:13">
      <c r="A5011" s="189" t="s">
        <v>2124</v>
      </c>
      <c r="B5011" s="189"/>
      <c r="C5011" s="189" t="s">
        <v>7751</v>
      </c>
      <c r="D5011" s="190">
        <v>45597</v>
      </c>
      <c r="E5011" s="191">
        <v>45652</v>
      </c>
      <c r="F5011" s="132">
        <v>12313.09</v>
      </c>
      <c r="G5011" s="193">
        <v>112120503040</v>
      </c>
      <c r="H5011" s="189" t="s">
        <v>7752</v>
      </c>
      <c r="I5011" s="189" t="s">
        <v>2179</v>
      </c>
      <c r="J5011" s="189" t="s">
        <v>449</v>
      </c>
      <c r="L5011" s="140" t="s">
        <v>755</v>
      </c>
      <c r="M5011" s="139" t="s">
        <v>450</v>
      </c>
    </row>
    <row r="5012" spans="1:13">
      <c r="A5012" s="189" t="s">
        <v>2125</v>
      </c>
      <c r="B5012" s="189"/>
      <c r="C5012" s="189" t="s">
        <v>7753</v>
      </c>
      <c r="D5012" s="190">
        <v>45597</v>
      </c>
      <c r="E5012" s="191">
        <v>45652</v>
      </c>
      <c r="F5012" s="132">
        <v>2802.59</v>
      </c>
      <c r="G5012" s="193">
        <v>112120503040</v>
      </c>
      <c r="H5012" s="189" t="s">
        <v>7754</v>
      </c>
      <c r="I5012" s="189" t="s">
        <v>3519</v>
      </c>
      <c r="J5012" s="189" t="s">
        <v>255</v>
      </c>
      <c r="L5012" s="140" t="s">
        <v>755</v>
      </c>
      <c r="M5012" s="139" t="s">
        <v>256</v>
      </c>
    </row>
    <row r="5013" spans="1:13">
      <c r="A5013" s="189" t="s">
        <v>2125</v>
      </c>
      <c r="B5013" s="189"/>
      <c r="C5013" s="189" t="s">
        <v>7753</v>
      </c>
      <c r="D5013" s="190">
        <v>45597</v>
      </c>
      <c r="E5013" s="191">
        <v>45652</v>
      </c>
      <c r="F5013" s="132">
        <v>2452.27</v>
      </c>
      <c r="G5013" s="193">
        <v>112120503040</v>
      </c>
      <c r="H5013" s="189" t="s">
        <v>7754</v>
      </c>
      <c r="I5013" s="189" t="s">
        <v>3519</v>
      </c>
      <c r="J5013" s="189" t="s">
        <v>255</v>
      </c>
      <c r="L5013" s="140" t="s">
        <v>755</v>
      </c>
      <c r="M5013" s="139" t="s">
        <v>256</v>
      </c>
    </row>
    <row r="5014" spans="1:13">
      <c r="A5014" s="189" t="s">
        <v>2126</v>
      </c>
      <c r="B5014" s="189"/>
      <c r="C5014" s="189" t="s">
        <v>7755</v>
      </c>
      <c r="D5014" s="190">
        <v>45597</v>
      </c>
      <c r="E5014" s="191">
        <v>45652</v>
      </c>
      <c r="F5014" s="132">
        <v>438.27</v>
      </c>
      <c r="G5014" s="193">
        <v>112120503040</v>
      </c>
      <c r="H5014" s="189" t="s">
        <v>7756</v>
      </c>
      <c r="I5014" s="189" t="s">
        <v>3406</v>
      </c>
      <c r="J5014" s="189" t="s">
        <v>479</v>
      </c>
      <c r="L5014" s="140" t="s">
        <v>755</v>
      </c>
      <c r="M5014" s="139" t="s">
        <v>480</v>
      </c>
    </row>
    <row r="5015" spans="1:13">
      <c r="A5015" s="189" t="s">
        <v>2126</v>
      </c>
      <c r="B5015" s="189"/>
      <c r="C5015" s="189" t="s">
        <v>7757</v>
      </c>
      <c r="D5015" s="190">
        <v>45597</v>
      </c>
      <c r="E5015" s="191">
        <v>45652</v>
      </c>
      <c r="F5015" s="132">
        <v>803.65</v>
      </c>
      <c r="G5015" s="193">
        <v>112120503040</v>
      </c>
      <c r="H5015" s="189" t="s">
        <v>7758</v>
      </c>
      <c r="I5015" s="189" t="s">
        <v>3406</v>
      </c>
      <c r="J5015" s="189" t="s">
        <v>479</v>
      </c>
      <c r="L5015" s="140" t="s">
        <v>755</v>
      </c>
      <c r="M5015" s="139" t="s">
        <v>480</v>
      </c>
    </row>
    <row r="5016" spans="1:13">
      <c r="A5016" s="189" t="s">
        <v>2127</v>
      </c>
      <c r="B5016" s="189"/>
      <c r="C5016" s="189" t="s">
        <v>7759</v>
      </c>
      <c r="D5016" s="190">
        <v>45597</v>
      </c>
      <c r="E5016" s="191">
        <v>45652</v>
      </c>
      <c r="F5016" s="132">
        <v>324.26</v>
      </c>
      <c r="G5016" s="193">
        <v>112120503040</v>
      </c>
      <c r="H5016" s="189" t="s">
        <v>7760</v>
      </c>
      <c r="I5016" s="189" t="s">
        <v>3376</v>
      </c>
      <c r="J5016" s="189" t="s">
        <v>419</v>
      </c>
      <c r="L5016" s="140" t="s">
        <v>755</v>
      </c>
      <c r="M5016" s="139" t="s">
        <v>420</v>
      </c>
    </row>
    <row r="5017" spans="1:13">
      <c r="A5017" s="189" t="s">
        <v>2127</v>
      </c>
      <c r="B5017" s="189"/>
      <c r="C5017" s="189" t="s">
        <v>7761</v>
      </c>
      <c r="D5017" s="190">
        <v>45597</v>
      </c>
      <c r="E5017" s="191">
        <v>45652</v>
      </c>
      <c r="F5017" s="132">
        <v>594.58000000000004</v>
      </c>
      <c r="G5017" s="193">
        <v>112120503040</v>
      </c>
      <c r="H5017" s="189" t="s">
        <v>7762</v>
      </c>
      <c r="I5017" s="189" t="s">
        <v>3376</v>
      </c>
      <c r="J5017" s="189" t="s">
        <v>419</v>
      </c>
      <c r="L5017" s="140" t="s">
        <v>755</v>
      </c>
      <c r="M5017" s="139" t="s">
        <v>420</v>
      </c>
    </row>
    <row r="5018" spans="1:13">
      <c r="A5018" s="189" t="s">
        <v>2114</v>
      </c>
      <c r="B5018" s="189"/>
      <c r="C5018" s="189" t="s">
        <v>7763</v>
      </c>
      <c r="D5018" s="190">
        <v>45597</v>
      </c>
      <c r="E5018" s="191">
        <v>45653</v>
      </c>
      <c r="F5018" s="132">
        <v>70.72</v>
      </c>
      <c r="G5018" s="193">
        <v>112120503040</v>
      </c>
      <c r="H5018" s="189" t="s">
        <v>7764</v>
      </c>
      <c r="I5018" s="189" t="s">
        <v>3244</v>
      </c>
      <c r="J5018" s="189" t="s">
        <v>365</v>
      </c>
      <c r="L5018" s="140" t="s">
        <v>755</v>
      </c>
      <c r="M5018" s="139" t="s">
        <v>366</v>
      </c>
    </row>
    <row r="5019" spans="1:13">
      <c r="A5019" s="189" t="s">
        <v>2114</v>
      </c>
      <c r="B5019" s="189"/>
      <c r="C5019" s="189" t="s">
        <v>7763</v>
      </c>
      <c r="D5019" s="190">
        <v>45597</v>
      </c>
      <c r="E5019" s="191">
        <v>45653</v>
      </c>
      <c r="F5019" s="132">
        <v>80.819999999999993</v>
      </c>
      <c r="G5019" s="193">
        <v>112120503040</v>
      </c>
      <c r="H5019" s="189" t="s">
        <v>7764</v>
      </c>
      <c r="I5019" s="189" t="s">
        <v>3244</v>
      </c>
      <c r="J5019" s="189" t="s">
        <v>365</v>
      </c>
      <c r="L5019" s="140" t="s">
        <v>755</v>
      </c>
      <c r="M5019" s="139" t="s">
        <v>366</v>
      </c>
    </row>
    <row r="5020" spans="1:13">
      <c r="A5020" s="189" t="s">
        <v>2148</v>
      </c>
      <c r="B5020" s="189"/>
      <c r="C5020" s="189" t="s">
        <v>7765</v>
      </c>
      <c r="D5020" s="190">
        <v>45597</v>
      </c>
      <c r="E5020" s="191">
        <v>45653</v>
      </c>
      <c r="F5020" s="132">
        <v>1306.78</v>
      </c>
      <c r="G5020" s="193">
        <v>112120503040</v>
      </c>
      <c r="H5020" s="189" t="s">
        <v>7766</v>
      </c>
      <c r="I5020" s="189" t="s">
        <v>3776</v>
      </c>
      <c r="J5020" s="189" t="s">
        <v>343</v>
      </c>
      <c r="L5020" s="140" t="s">
        <v>755</v>
      </c>
      <c r="M5020" s="139" t="s">
        <v>344</v>
      </c>
    </row>
    <row r="5021" spans="1:13">
      <c r="A5021" s="189" t="s">
        <v>2119</v>
      </c>
      <c r="B5021" s="189"/>
      <c r="C5021" s="189" t="s">
        <v>7767</v>
      </c>
      <c r="D5021" s="190">
        <v>45597</v>
      </c>
      <c r="E5021" s="191">
        <v>45653</v>
      </c>
      <c r="F5021" s="132">
        <v>475.97</v>
      </c>
      <c r="G5021" s="193">
        <v>112120503040</v>
      </c>
      <c r="H5021" s="189" t="s">
        <v>7768</v>
      </c>
      <c r="I5021" s="189" t="s">
        <v>3238</v>
      </c>
      <c r="J5021" s="189" t="s">
        <v>409</v>
      </c>
      <c r="L5021" s="140" t="s">
        <v>755</v>
      </c>
      <c r="M5021" s="139" t="s">
        <v>410</v>
      </c>
    </row>
    <row r="5022" spans="1:13">
      <c r="A5022" s="189" t="s">
        <v>2119</v>
      </c>
      <c r="B5022" s="189"/>
      <c r="C5022" s="189" t="s">
        <v>7767</v>
      </c>
      <c r="D5022" s="190">
        <v>45597</v>
      </c>
      <c r="E5022" s="191">
        <v>45653</v>
      </c>
      <c r="F5022" s="132">
        <v>543.96</v>
      </c>
      <c r="G5022" s="193">
        <v>112120503040</v>
      </c>
      <c r="H5022" s="189" t="s">
        <v>7768</v>
      </c>
      <c r="I5022" s="189" t="s">
        <v>3238</v>
      </c>
      <c r="J5022" s="189" t="s">
        <v>409</v>
      </c>
      <c r="L5022" s="140" t="s">
        <v>755</v>
      </c>
      <c r="M5022" s="139" t="s">
        <v>410</v>
      </c>
    </row>
    <row r="5023" spans="1:13">
      <c r="A5023" s="189" t="s">
        <v>2124</v>
      </c>
      <c r="B5023" s="189"/>
      <c r="C5023" s="189" t="s">
        <v>7769</v>
      </c>
      <c r="D5023" s="190">
        <v>40634</v>
      </c>
      <c r="E5023" s="191">
        <v>45653</v>
      </c>
      <c r="F5023" s="132">
        <v>587.74</v>
      </c>
      <c r="G5023" s="193">
        <v>112120702010</v>
      </c>
      <c r="H5023" s="189" t="s">
        <v>2499</v>
      </c>
      <c r="I5023" s="189" t="s">
        <v>7770</v>
      </c>
      <c r="J5023" s="189" t="s">
        <v>449</v>
      </c>
      <c r="L5023" s="140" t="s">
        <v>755</v>
      </c>
      <c r="M5023" s="139" t="s">
        <v>450</v>
      </c>
    </row>
    <row r="5024" spans="1:13">
      <c r="A5024" s="189" t="s">
        <v>2147</v>
      </c>
      <c r="B5024" s="189"/>
      <c r="C5024" s="189" t="s">
        <v>7771</v>
      </c>
      <c r="D5024" s="190">
        <v>45597</v>
      </c>
      <c r="E5024" s="191">
        <v>45656</v>
      </c>
      <c r="F5024" s="132">
        <v>1524.56</v>
      </c>
      <c r="G5024" s="193">
        <v>112120503040</v>
      </c>
      <c r="H5024" s="189" t="s">
        <v>7772</v>
      </c>
      <c r="I5024" s="189" t="s">
        <v>3772</v>
      </c>
      <c r="J5024" s="189" t="s">
        <v>287</v>
      </c>
      <c r="L5024" s="140" t="s">
        <v>755</v>
      </c>
      <c r="M5024" s="139" t="s">
        <v>288</v>
      </c>
    </row>
    <row r="5025" spans="1:13">
      <c r="A5025" s="189" t="s">
        <v>2146</v>
      </c>
      <c r="B5025" s="189"/>
      <c r="C5025" s="189" t="s">
        <v>7773</v>
      </c>
      <c r="D5025" s="190">
        <v>45597</v>
      </c>
      <c r="E5025" s="191">
        <v>45656</v>
      </c>
      <c r="F5025" s="132">
        <v>1743.31</v>
      </c>
      <c r="G5025" s="193">
        <v>112120503040</v>
      </c>
      <c r="H5025" s="189" t="s">
        <v>7774</v>
      </c>
      <c r="I5025" s="189" t="s">
        <v>3748</v>
      </c>
      <c r="J5025" s="189" t="s">
        <v>291</v>
      </c>
      <c r="L5025" s="140" t="s">
        <v>755</v>
      </c>
      <c r="M5025" s="139" t="s">
        <v>292</v>
      </c>
    </row>
    <row r="5026" spans="1:13">
      <c r="A5026" s="189" t="s">
        <v>2142</v>
      </c>
      <c r="B5026" s="189"/>
      <c r="C5026" s="189" t="s">
        <v>7775</v>
      </c>
      <c r="D5026" s="190">
        <v>45597</v>
      </c>
      <c r="E5026" s="191">
        <v>45656</v>
      </c>
      <c r="F5026" s="132">
        <v>706.93</v>
      </c>
      <c r="G5026" s="193">
        <v>112120503040</v>
      </c>
      <c r="H5026" s="189" t="s">
        <v>7776</v>
      </c>
      <c r="I5026" s="189" t="s">
        <v>3529</v>
      </c>
      <c r="J5026" s="189" t="s">
        <v>211</v>
      </c>
      <c r="L5026" s="140" t="s">
        <v>755</v>
      </c>
      <c r="M5026" s="139" t="s">
        <v>212</v>
      </c>
    </row>
    <row r="5027" spans="1:13">
      <c r="A5027" s="189" t="s">
        <v>2142</v>
      </c>
      <c r="B5027" s="189"/>
      <c r="C5027" s="189" t="s">
        <v>7775</v>
      </c>
      <c r="D5027" s="190">
        <v>45597</v>
      </c>
      <c r="E5027" s="191">
        <v>45656</v>
      </c>
      <c r="F5027" s="132">
        <v>637.12</v>
      </c>
      <c r="G5027" s="193">
        <v>112120503040</v>
      </c>
      <c r="H5027" s="189" t="s">
        <v>7776</v>
      </c>
      <c r="I5027" s="189" t="s">
        <v>3529</v>
      </c>
      <c r="J5027" s="189" t="s">
        <v>211</v>
      </c>
      <c r="L5027" s="140" t="s">
        <v>755</v>
      </c>
      <c r="M5027" s="139" t="s">
        <v>212</v>
      </c>
    </row>
    <row r="5028" spans="1:13">
      <c r="A5028" s="189" t="s">
        <v>2142</v>
      </c>
      <c r="B5028" s="189"/>
      <c r="C5028" s="189" t="s">
        <v>7775</v>
      </c>
      <c r="D5028" s="190">
        <v>45597</v>
      </c>
      <c r="E5028" s="191">
        <v>45656</v>
      </c>
      <c r="F5028" s="132">
        <v>170.8</v>
      </c>
      <c r="G5028" s="193">
        <v>112120503040</v>
      </c>
      <c r="H5028" s="189" t="s">
        <v>7776</v>
      </c>
      <c r="I5028" s="189" t="s">
        <v>3529</v>
      </c>
      <c r="J5028" s="189" t="s">
        <v>211</v>
      </c>
      <c r="L5028" s="140" t="s">
        <v>755</v>
      </c>
      <c r="M5028" s="139" t="s">
        <v>212</v>
      </c>
    </row>
    <row r="5029" spans="1:13">
      <c r="A5029" s="189" t="s">
        <v>2149</v>
      </c>
      <c r="B5029" s="189"/>
      <c r="C5029" s="189" t="s">
        <v>7777</v>
      </c>
      <c r="D5029" s="190">
        <v>45597</v>
      </c>
      <c r="E5029" s="191">
        <v>45656</v>
      </c>
      <c r="F5029" s="132">
        <v>110.01</v>
      </c>
      <c r="G5029" s="193">
        <v>112120503040</v>
      </c>
      <c r="H5029" s="189" t="s">
        <v>7778</v>
      </c>
      <c r="I5029" s="189" t="s">
        <v>3240</v>
      </c>
      <c r="J5029" s="189" t="s">
        <v>435</v>
      </c>
      <c r="L5029" s="140" t="s">
        <v>755</v>
      </c>
      <c r="M5029" s="139" t="s">
        <v>436</v>
      </c>
    </row>
    <row r="5030" spans="1:13">
      <c r="A5030" s="189" t="s">
        <v>2149</v>
      </c>
      <c r="B5030" s="189"/>
      <c r="C5030" s="189" t="s">
        <v>7777</v>
      </c>
      <c r="D5030" s="190">
        <v>45597</v>
      </c>
      <c r="E5030" s="191">
        <v>45656</v>
      </c>
      <c r="F5030" s="132">
        <v>96.25</v>
      </c>
      <c r="G5030" s="193">
        <v>112120503040</v>
      </c>
      <c r="H5030" s="189" t="s">
        <v>7778</v>
      </c>
      <c r="I5030" s="189" t="s">
        <v>3240</v>
      </c>
      <c r="J5030" s="189" t="s">
        <v>435</v>
      </c>
      <c r="L5030" s="140" t="s">
        <v>755</v>
      </c>
      <c r="M5030" s="139" t="s">
        <v>436</v>
      </c>
    </row>
    <row r="5031" spans="1:13">
      <c r="A5031" s="189" t="s">
        <v>2150</v>
      </c>
      <c r="B5031" s="189"/>
      <c r="C5031" s="189" t="s">
        <v>7779</v>
      </c>
      <c r="D5031" s="190">
        <v>45597</v>
      </c>
      <c r="E5031" s="191">
        <v>45656</v>
      </c>
      <c r="F5031" s="132">
        <v>4516.8999999999996</v>
      </c>
      <c r="G5031" s="193">
        <v>112120503040</v>
      </c>
      <c r="H5031" s="189" t="s">
        <v>7780</v>
      </c>
      <c r="I5031" s="189" t="s">
        <v>3246</v>
      </c>
      <c r="J5031" s="189" t="s">
        <v>87</v>
      </c>
      <c r="L5031" s="140" t="s">
        <v>755</v>
      </c>
      <c r="M5031" s="139" t="s">
        <v>88</v>
      </c>
    </row>
    <row r="5032" spans="1:13">
      <c r="A5032" s="189" t="s">
        <v>2151</v>
      </c>
      <c r="B5032" s="189"/>
      <c r="C5032" s="189" t="s">
        <v>7781</v>
      </c>
      <c r="D5032" s="190">
        <v>45597</v>
      </c>
      <c r="E5032" s="191">
        <v>45656</v>
      </c>
      <c r="F5032" s="132">
        <v>1403.88</v>
      </c>
      <c r="G5032" s="193">
        <v>112120503040</v>
      </c>
      <c r="H5032" s="189" t="s">
        <v>7782</v>
      </c>
      <c r="I5032" s="189" t="s">
        <v>3832</v>
      </c>
      <c r="J5032" s="189" t="s">
        <v>465</v>
      </c>
      <c r="L5032" s="140" t="s">
        <v>755</v>
      </c>
      <c r="M5032" s="139" t="s">
        <v>466</v>
      </c>
    </row>
    <row r="5033" spans="1:13">
      <c r="A5033" s="189" t="s">
        <v>2151</v>
      </c>
      <c r="B5033" s="189"/>
      <c r="C5033" s="189" t="s">
        <v>7781</v>
      </c>
      <c r="D5033" s="190">
        <v>45597</v>
      </c>
      <c r="E5033" s="191">
        <v>45656</v>
      </c>
      <c r="F5033" s="132">
        <v>1070.01</v>
      </c>
      <c r="G5033" s="193">
        <v>112120503040</v>
      </c>
      <c r="H5033" s="189" t="s">
        <v>7782</v>
      </c>
      <c r="I5033" s="189" t="s">
        <v>3832</v>
      </c>
      <c r="J5033" s="189" t="s">
        <v>465</v>
      </c>
      <c r="L5033" s="140" t="s">
        <v>755</v>
      </c>
      <c r="M5033" s="139" t="s">
        <v>466</v>
      </c>
    </row>
    <row r="5034" spans="1:13">
      <c r="A5034" s="189" t="s">
        <v>2152</v>
      </c>
      <c r="B5034" s="189"/>
      <c r="C5034" s="189" t="s">
        <v>7783</v>
      </c>
      <c r="D5034" s="190">
        <v>45566</v>
      </c>
      <c r="E5034" s="191">
        <v>45656</v>
      </c>
      <c r="F5034" s="132">
        <v>486.39</v>
      </c>
      <c r="G5034" s="193">
        <v>112120503040</v>
      </c>
      <c r="H5034" s="189" t="s">
        <v>7784</v>
      </c>
      <c r="I5034" s="189" t="s">
        <v>3402</v>
      </c>
      <c r="J5034" s="189" t="s">
        <v>473</v>
      </c>
      <c r="L5034" s="140" t="s">
        <v>755</v>
      </c>
      <c r="M5034" s="139" t="s">
        <v>474</v>
      </c>
    </row>
    <row r="5035" spans="1:13">
      <c r="A5035" s="189" t="s">
        <v>2152</v>
      </c>
      <c r="B5035" s="189"/>
      <c r="C5035" s="189" t="s">
        <v>7785</v>
      </c>
      <c r="D5035" s="190">
        <v>45597</v>
      </c>
      <c r="E5035" s="191">
        <v>45656</v>
      </c>
      <c r="F5035" s="132">
        <v>891.87</v>
      </c>
      <c r="G5035" s="193">
        <v>112120503040</v>
      </c>
      <c r="H5035" s="189" t="s">
        <v>7786</v>
      </c>
      <c r="I5035" s="189" t="s">
        <v>3402</v>
      </c>
      <c r="J5035" s="189" t="s">
        <v>473</v>
      </c>
      <c r="L5035" s="140" t="s">
        <v>755</v>
      </c>
      <c r="M5035" s="139" t="s">
        <v>474</v>
      </c>
    </row>
    <row r="5036" spans="1:13">
      <c r="A5036" t="s">
        <v>1811</v>
      </c>
      <c r="B5036"/>
      <c r="C5036" t="s">
        <v>1816</v>
      </c>
      <c r="D5036" s="190">
        <v>45597</v>
      </c>
      <c r="E5036" s="191">
        <v>45656</v>
      </c>
      <c r="F5036" s="132">
        <v>1288</v>
      </c>
      <c r="G5036" s="195">
        <v>112120801030</v>
      </c>
      <c r="H5036" t="s">
        <v>1812</v>
      </c>
      <c r="I5036" t="s">
        <v>2153</v>
      </c>
      <c r="J5036" t="s">
        <v>55</v>
      </c>
      <c r="L5036" s="140" t="s">
        <v>755</v>
      </c>
      <c r="M5036" s="139" t="s">
        <v>56</v>
      </c>
    </row>
    <row r="5037" spans="1:13">
      <c r="A5037" t="s">
        <v>1813</v>
      </c>
      <c r="B5037"/>
      <c r="C5037" t="s">
        <v>2157</v>
      </c>
      <c r="D5037" s="190">
        <v>45597</v>
      </c>
      <c r="E5037" s="191">
        <v>45656</v>
      </c>
      <c r="F5037" s="132">
        <v>108791.14</v>
      </c>
      <c r="G5037" s="195">
        <v>115060000000</v>
      </c>
      <c r="H5037" t="s">
        <v>1814</v>
      </c>
      <c r="I5037" t="s">
        <v>2154</v>
      </c>
      <c r="J5037" t="s">
        <v>55</v>
      </c>
      <c r="L5037" s="140" t="s">
        <v>755</v>
      </c>
      <c r="M5037" s="139" t="s">
        <v>56</v>
      </c>
    </row>
    <row r="5038" spans="1:13">
      <c r="A5038" t="s">
        <v>1813</v>
      </c>
      <c r="B5038"/>
      <c r="C5038"/>
      <c r="D5038" s="190">
        <v>45597</v>
      </c>
      <c r="E5038" s="191">
        <v>45656</v>
      </c>
      <c r="F5038" s="132">
        <v>2518961.58</v>
      </c>
      <c r="G5038" s="193">
        <v>211040300000</v>
      </c>
      <c r="H5038" s="189" t="s">
        <v>2144</v>
      </c>
      <c r="I5038" s="189" t="s">
        <v>2145</v>
      </c>
      <c r="J5038" t="s">
        <v>34</v>
      </c>
      <c r="L5038" s="140" t="s">
        <v>755</v>
      </c>
      <c r="M5038" s="139" t="s">
        <v>35</v>
      </c>
    </row>
    <row r="5039" spans="1:13" s="141" customFormat="1">
      <c r="A5039" s="156" t="s">
        <v>1811</v>
      </c>
      <c r="C5039" s="157" t="s">
        <v>1816</v>
      </c>
      <c r="D5039" s="190">
        <v>45597</v>
      </c>
      <c r="E5039" s="191">
        <v>45656</v>
      </c>
      <c r="F5039" s="158">
        <v>5483.5</v>
      </c>
      <c r="G5039" s="193">
        <v>112120801030</v>
      </c>
      <c r="H5039" s="189" t="s">
        <v>1816</v>
      </c>
      <c r="I5039" s="189" t="s">
        <v>7838</v>
      </c>
      <c r="J5039" t="s">
        <v>513</v>
      </c>
      <c r="L5039" s="140" t="s">
        <v>785</v>
      </c>
      <c r="M5039" s="139" t="s">
        <v>56</v>
      </c>
    </row>
    <row r="5040" spans="1:13" s="141" customFormat="1">
      <c r="A5040" s="141" t="s">
        <v>1813</v>
      </c>
      <c r="C5040" s="159" t="s">
        <v>7839</v>
      </c>
      <c r="D5040" s="190">
        <v>45597</v>
      </c>
      <c r="E5040" s="191">
        <v>45656</v>
      </c>
      <c r="F5040" s="160">
        <v>1076326.79</v>
      </c>
      <c r="G5040" s="193">
        <v>115060000000</v>
      </c>
      <c r="H5040" s="189" t="s">
        <v>7839</v>
      </c>
      <c r="I5040" s="189" t="s">
        <v>7840</v>
      </c>
      <c r="J5040" t="s">
        <v>513</v>
      </c>
      <c r="L5040" s="140" t="s">
        <v>785</v>
      </c>
      <c r="M5040" s="139" t="s">
        <v>56</v>
      </c>
    </row>
    <row r="5041" spans="1:13">
      <c r="A5041" s="153"/>
      <c r="B5041" s="153"/>
      <c r="C5041" s="153"/>
      <c r="D5041" s="154"/>
      <c r="E5041" s="155"/>
      <c r="F5041" s="132"/>
      <c r="G5041" s="196"/>
      <c r="H5041" s="153"/>
      <c r="I5041" s="153"/>
      <c r="J5041" s="153"/>
      <c r="L5041" s="140"/>
      <c r="M5041" s="139"/>
    </row>
    <row r="5042" spans="1:13">
      <c r="A5042" s="153"/>
      <c r="B5042" s="153"/>
      <c r="C5042" s="153"/>
      <c r="D5042" s="154"/>
      <c r="E5042" s="155"/>
      <c r="F5042" s="132"/>
      <c r="G5042" s="196"/>
      <c r="H5042" s="153"/>
      <c r="I5042" s="153"/>
      <c r="J5042" s="153"/>
      <c r="L5042" s="140"/>
      <c r="M5042" s="139"/>
    </row>
    <row r="5043" spans="1:13">
      <c r="A5043" s="153"/>
      <c r="B5043" s="153"/>
      <c r="C5043" s="153"/>
      <c r="D5043" s="154"/>
      <c r="E5043" s="155"/>
      <c r="F5043" s="132"/>
      <c r="G5043" s="196"/>
      <c r="H5043" s="153"/>
      <c r="I5043" s="153"/>
      <c r="J5043" s="153"/>
      <c r="L5043" s="140"/>
      <c r="M5043" s="139"/>
    </row>
    <row r="5044" spans="1:13">
      <c r="A5044" s="153"/>
      <c r="B5044" s="153"/>
      <c r="C5044" s="153"/>
      <c r="D5044" s="154"/>
      <c r="E5044" s="155"/>
      <c r="F5044" s="132"/>
      <c r="G5044" s="196"/>
      <c r="H5044" s="153"/>
      <c r="I5044" s="153"/>
      <c r="J5044" s="153"/>
      <c r="L5044" s="140"/>
      <c r="M5044" s="139"/>
    </row>
    <row r="5045" spans="1:13">
      <c r="A5045" s="153"/>
      <c r="B5045" s="153"/>
      <c r="C5045" s="153"/>
      <c r="D5045" s="154"/>
      <c r="E5045" s="155"/>
      <c r="F5045" s="132"/>
      <c r="G5045" s="196"/>
      <c r="H5045" s="153"/>
      <c r="I5045" s="153"/>
      <c r="J5045" s="153"/>
      <c r="L5045" s="140"/>
      <c r="M5045" s="139"/>
    </row>
    <row r="5046" spans="1:13">
      <c r="A5046" s="153"/>
      <c r="B5046" s="153"/>
      <c r="C5046" s="153"/>
      <c r="D5046" s="154"/>
      <c r="E5046" s="155"/>
      <c r="F5046" s="132"/>
      <c r="G5046" s="196"/>
      <c r="H5046" s="153"/>
      <c r="I5046" s="153"/>
      <c r="J5046" s="153"/>
      <c r="L5046" s="140"/>
      <c r="M5046" s="139"/>
    </row>
    <row r="5047" spans="1:13">
      <c r="A5047" s="153"/>
      <c r="B5047" s="153"/>
      <c r="C5047" s="153"/>
      <c r="D5047" s="154"/>
      <c r="E5047" s="155"/>
      <c r="F5047" s="132"/>
      <c r="G5047" s="196"/>
      <c r="H5047" s="153"/>
      <c r="I5047" s="153"/>
      <c r="J5047" s="153"/>
      <c r="L5047" s="140"/>
      <c r="M5047" s="139"/>
    </row>
    <row r="5048" spans="1:13">
      <c r="A5048" s="153"/>
      <c r="B5048" s="153"/>
      <c r="C5048" s="153"/>
      <c r="D5048" s="154"/>
      <c r="E5048" s="155"/>
      <c r="F5048" s="132"/>
      <c r="G5048" s="196"/>
      <c r="H5048" s="153"/>
      <c r="I5048" s="153"/>
      <c r="J5048" s="153"/>
      <c r="L5048" s="140"/>
      <c r="M5048" s="139"/>
    </row>
    <row r="5049" spans="1:13">
      <c r="A5049" s="153"/>
      <c r="B5049" s="153"/>
      <c r="C5049" s="153"/>
      <c r="D5049" s="154"/>
      <c r="E5049" s="155"/>
      <c r="F5049" s="132"/>
      <c r="G5049" s="196"/>
      <c r="H5049" s="153"/>
      <c r="I5049" s="153"/>
      <c r="J5049" s="153"/>
      <c r="L5049" s="140"/>
      <c r="M5049" s="139"/>
    </row>
    <row r="5050" spans="1:13">
      <c r="A5050" s="153"/>
      <c r="B5050" s="153"/>
      <c r="C5050" s="153"/>
      <c r="D5050" s="154"/>
      <c r="E5050" s="155"/>
      <c r="F5050" s="132"/>
      <c r="G5050" s="196"/>
      <c r="H5050" s="153"/>
      <c r="I5050" s="153"/>
      <c r="J5050" s="153"/>
      <c r="L5050" s="140"/>
      <c r="M5050" s="139"/>
    </row>
    <row r="5051" spans="1:13">
      <c r="A5051" s="153"/>
      <c r="B5051" s="153"/>
      <c r="C5051" s="153"/>
      <c r="D5051" s="154"/>
      <c r="E5051" s="155"/>
      <c r="F5051" s="132"/>
      <c r="G5051" s="196"/>
      <c r="H5051" s="153"/>
      <c r="I5051" s="153"/>
      <c r="J5051" s="153"/>
      <c r="L5051" s="140"/>
      <c r="M5051" s="139"/>
    </row>
    <row r="5052" spans="1:13">
      <c r="A5052" s="153"/>
      <c r="B5052" s="153"/>
      <c r="C5052" s="153"/>
      <c r="D5052" s="154"/>
      <c r="E5052" s="155"/>
      <c r="F5052" s="132"/>
      <c r="G5052" s="196"/>
      <c r="H5052" s="153"/>
      <c r="I5052" s="153"/>
      <c r="J5052" s="153"/>
      <c r="L5052" s="140"/>
      <c r="M5052" s="139"/>
    </row>
    <row r="5053" spans="1:13">
      <c r="A5053" s="153"/>
      <c r="B5053" s="153"/>
      <c r="C5053" s="153"/>
      <c r="D5053" s="154"/>
      <c r="E5053" s="155"/>
      <c r="F5053" s="132"/>
      <c r="G5053" s="196"/>
      <c r="H5053" s="153"/>
      <c r="I5053" s="153"/>
      <c r="J5053" s="153"/>
      <c r="L5053" s="140"/>
      <c r="M5053" s="139"/>
    </row>
    <row r="5054" spans="1:13">
      <c r="A5054" s="153"/>
      <c r="B5054" s="153"/>
      <c r="C5054" s="153"/>
      <c r="D5054" s="154"/>
      <c r="E5054" s="155"/>
      <c r="F5054" s="132"/>
      <c r="G5054" s="196"/>
      <c r="H5054" s="153"/>
      <c r="I5054" s="153"/>
      <c r="J5054" s="153"/>
      <c r="L5054" s="140"/>
      <c r="M5054" s="139"/>
    </row>
    <row r="5055" spans="1:13">
      <c r="A5055" s="153"/>
      <c r="B5055" s="153"/>
      <c r="C5055" s="153"/>
      <c r="D5055" s="154"/>
      <c r="E5055" s="155"/>
      <c r="F5055" s="132"/>
      <c r="G5055" s="196"/>
      <c r="H5055" s="153"/>
      <c r="I5055" s="153"/>
      <c r="J5055" s="153"/>
      <c r="L5055" s="140"/>
      <c r="M5055" s="139"/>
    </row>
    <row r="5056" spans="1:13">
      <c r="A5056" s="153"/>
      <c r="B5056" s="153"/>
      <c r="C5056" s="153"/>
      <c r="D5056" s="154"/>
      <c r="E5056" s="155"/>
      <c r="F5056" s="132"/>
      <c r="G5056" s="196"/>
      <c r="H5056" s="153"/>
      <c r="I5056" s="153"/>
      <c r="J5056" s="153"/>
      <c r="L5056" s="140"/>
      <c r="M5056" s="139"/>
    </row>
    <row r="5057" spans="1:13">
      <c r="A5057" s="153"/>
      <c r="B5057" s="153"/>
      <c r="C5057" s="153"/>
      <c r="D5057" s="154"/>
      <c r="E5057" s="155"/>
      <c r="F5057" s="132"/>
      <c r="G5057" s="196"/>
      <c r="H5057" s="153"/>
      <c r="I5057" s="153"/>
      <c r="J5057" s="153"/>
      <c r="L5057" s="140"/>
      <c r="M5057" s="139"/>
    </row>
    <row r="5058" spans="1:13">
      <c r="A5058" s="153"/>
      <c r="B5058" s="153"/>
      <c r="C5058" s="153"/>
      <c r="D5058" s="154"/>
      <c r="E5058" s="155"/>
      <c r="F5058" s="132"/>
      <c r="G5058" s="196"/>
      <c r="H5058" s="153"/>
      <c r="I5058" s="153"/>
      <c r="J5058" s="153"/>
      <c r="L5058" s="140"/>
      <c r="M5058" s="139"/>
    </row>
    <row r="5059" spans="1:13">
      <c r="A5059" s="153"/>
      <c r="B5059" s="153"/>
      <c r="C5059" s="153"/>
      <c r="D5059" s="154"/>
      <c r="E5059" s="155"/>
      <c r="F5059" s="132"/>
      <c r="G5059" s="196"/>
      <c r="H5059" s="153"/>
      <c r="I5059" s="153"/>
      <c r="J5059" s="153"/>
      <c r="L5059" s="140"/>
      <c r="M5059" s="139"/>
    </row>
    <row r="5060" spans="1:13">
      <c r="A5060" s="153"/>
      <c r="B5060" s="153"/>
      <c r="C5060" s="153"/>
      <c r="D5060" s="154"/>
      <c r="E5060" s="155"/>
      <c r="F5060" s="132"/>
      <c r="G5060" s="196"/>
      <c r="H5060" s="153"/>
      <c r="I5060" s="153"/>
      <c r="J5060" s="153"/>
      <c r="L5060" s="140"/>
      <c r="M5060" s="139"/>
    </row>
    <row r="5061" spans="1:13">
      <c r="A5061" s="153"/>
      <c r="B5061" s="153"/>
      <c r="C5061" s="153"/>
      <c r="D5061" s="154"/>
      <c r="E5061" s="155"/>
      <c r="F5061" s="132"/>
      <c r="G5061" s="196"/>
      <c r="H5061" s="153"/>
      <c r="I5061" s="153"/>
      <c r="J5061" s="153"/>
      <c r="L5061" s="140"/>
      <c r="M5061" s="139"/>
    </row>
    <row r="5062" spans="1:13">
      <c r="A5062" s="153"/>
      <c r="B5062" s="153"/>
      <c r="C5062" s="153"/>
      <c r="D5062" s="154"/>
      <c r="E5062" s="155"/>
      <c r="F5062" s="132"/>
      <c r="G5062" s="196"/>
      <c r="H5062" s="153"/>
      <c r="I5062" s="153"/>
      <c r="J5062" s="153"/>
      <c r="L5062" s="140"/>
      <c r="M5062" s="139"/>
    </row>
    <row r="5063" spans="1:13">
      <c r="A5063" s="153"/>
      <c r="B5063" s="153"/>
      <c r="C5063" s="153"/>
      <c r="D5063" s="154"/>
      <c r="E5063" s="155"/>
      <c r="F5063" s="132"/>
      <c r="G5063" s="196"/>
      <c r="H5063" s="153"/>
      <c r="I5063" s="153"/>
      <c r="J5063" s="153"/>
      <c r="L5063" s="140"/>
      <c r="M5063" s="139"/>
    </row>
    <row r="5064" spans="1:13">
      <c r="A5064" s="153"/>
      <c r="B5064" s="153"/>
      <c r="C5064" s="153"/>
      <c r="D5064" s="154"/>
      <c r="E5064" s="155"/>
      <c r="F5064" s="132"/>
      <c r="G5064" s="196"/>
      <c r="H5064" s="153"/>
      <c r="I5064" s="153"/>
      <c r="J5064" s="153"/>
      <c r="L5064" s="140"/>
      <c r="M5064" s="139"/>
    </row>
    <row r="5065" spans="1:13">
      <c r="A5065" s="153"/>
      <c r="B5065" s="153"/>
      <c r="C5065" s="153"/>
      <c r="D5065" s="154"/>
      <c r="E5065" s="155"/>
      <c r="F5065" s="132"/>
      <c r="G5065" s="196"/>
      <c r="H5065" s="153"/>
      <c r="I5065" s="153"/>
      <c r="J5065" s="153"/>
      <c r="L5065" s="140"/>
      <c r="M5065" s="139"/>
    </row>
    <row r="5066" spans="1:13">
      <c r="A5066" s="153"/>
      <c r="B5066" s="153"/>
      <c r="C5066" s="153"/>
      <c r="D5066" s="154"/>
      <c r="E5066" s="155"/>
      <c r="F5066" s="132"/>
      <c r="G5066" s="196"/>
      <c r="H5066" s="153"/>
      <c r="I5066" s="153"/>
      <c r="J5066" s="153"/>
      <c r="L5066" s="140"/>
      <c r="M5066" s="139"/>
    </row>
    <row r="5067" spans="1:13">
      <c r="A5067" s="153"/>
      <c r="B5067" s="153"/>
      <c r="C5067" s="153"/>
      <c r="D5067" s="154"/>
      <c r="E5067" s="155"/>
      <c r="F5067" s="132"/>
      <c r="G5067" s="196"/>
      <c r="H5067" s="153"/>
      <c r="I5067" s="153"/>
      <c r="J5067" s="153"/>
      <c r="L5067" s="140"/>
      <c r="M5067" s="139"/>
    </row>
    <row r="5068" spans="1:13">
      <c r="A5068" s="153"/>
      <c r="B5068" s="153"/>
      <c r="C5068" s="153"/>
      <c r="D5068" s="154"/>
      <c r="E5068" s="155"/>
      <c r="F5068" s="132"/>
      <c r="G5068" s="196"/>
      <c r="H5068" s="153"/>
      <c r="I5068" s="153"/>
      <c r="J5068" s="153"/>
      <c r="L5068" s="140"/>
      <c r="M5068" s="139"/>
    </row>
    <row r="5069" spans="1:13">
      <c r="A5069" s="153"/>
      <c r="B5069" s="153"/>
      <c r="C5069" s="153"/>
      <c r="D5069" s="154"/>
      <c r="E5069" s="155"/>
      <c r="F5069" s="132"/>
      <c r="G5069" s="196"/>
      <c r="H5069" s="153"/>
      <c r="I5069" s="153"/>
      <c r="J5069" s="153"/>
      <c r="L5069" s="140"/>
      <c r="M5069" s="139"/>
    </row>
    <row r="5070" spans="1:13">
      <c r="A5070" s="153"/>
      <c r="B5070" s="153"/>
      <c r="C5070" s="153"/>
      <c r="D5070" s="154"/>
      <c r="E5070" s="155"/>
      <c r="F5070" s="132"/>
      <c r="G5070" s="196"/>
      <c r="H5070" s="153"/>
      <c r="I5070" s="153"/>
      <c r="J5070" s="153"/>
      <c r="L5070" s="140"/>
      <c r="M5070" s="139"/>
    </row>
    <row r="5071" spans="1:13">
      <c r="A5071" s="153"/>
      <c r="B5071" s="153"/>
      <c r="C5071" s="153"/>
      <c r="D5071" s="154"/>
      <c r="E5071" s="155"/>
      <c r="F5071" s="132"/>
      <c r="G5071" s="196"/>
      <c r="H5071" s="153"/>
      <c r="I5071" s="153"/>
      <c r="J5071" s="153"/>
      <c r="L5071" s="140"/>
      <c r="M5071" s="139"/>
    </row>
    <row r="5072" spans="1:13">
      <c r="A5072" s="153"/>
      <c r="B5072" s="153"/>
      <c r="C5072" s="153"/>
      <c r="D5072" s="154"/>
      <c r="E5072" s="155"/>
      <c r="F5072" s="132"/>
      <c r="G5072" s="196"/>
      <c r="H5072" s="153"/>
      <c r="I5072" s="153"/>
      <c r="J5072" s="153"/>
      <c r="L5072" s="140"/>
      <c r="M5072" s="139"/>
    </row>
    <row r="5073" spans="1:13">
      <c r="A5073" s="153"/>
      <c r="B5073" s="153"/>
      <c r="C5073" s="153"/>
      <c r="D5073" s="154"/>
      <c r="E5073" s="155"/>
      <c r="F5073" s="132"/>
      <c r="G5073" s="196"/>
      <c r="H5073" s="153"/>
      <c r="I5073" s="153"/>
      <c r="J5073" s="153"/>
      <c r="L5073" s="140"/>
      <c r="M5073" s="139"/>
    </row>
    <row r="5074" spans="1:13">
      <c r="A5074" s="153"/>
      <c r="B5074" s="153"/>
      <c r="C5074" s="153"/>
      <c r="D5074" s="154"/>
      <c r="E5074" s="155"/>
      <c r="F5074" s="132"/>
      <c r="G5074" s="196"/>
      <c r="H5074" s="153"/>
      <c r="I5074" s="153"/>
      <c r="J5074" s="153"/>
      <c r="L5074" s="140"/>
      <c r="M5074" s="139"/>
    </row>
    <row r="5075" spans="1:13">
      <c r="A5075" s="153"/>
      <c r="B5075" s="153"/>
      <c r="C5075" s="153"/>
      <c r="D5075" s="154"/>
      <c r="E5075" s="155"/>
      <c r="F5075" s="132"/>
      <c r="G5075" s="196"/>
      <c r="H5075" s="153"/>
      <c r="I5075" s="153"/>
      <c r="J5075" s="153"/>
      <c r="L5075" s="140"/>
      <c r="M5075" s="139"/>
    </row>
    <row r="5076" spans="1:13">
      <c r="A5076" s="153"/>
      <c r="B5076" s="153"/>
      <c r="C5076" s="153"/>
      <c r="D5076" s="154"/>
      <c r="E5076" s="155"/>
      <c r="F5076" s="132"/>
      <c r="G5076" s="196"/>
      <c r="H5076" s="153"/>
      <c r="I5076" s="153"/>
      <c r="J5076" s="153"/>
      <c r="L5076" s="140"/>
      <c r="M5076" s="139"/>
    </row>
    <row r="5077" spans="1:13">
      <c r="A5077" s="153"/>
      <c r="B5077" s="153"/>
      <c r="C5077" s="153"/>
      <c r="D5077" s="154"/>
      <c r="E5077" s="155"/>
      <c r="F5077" s="132"/>
      <c r="G5077" s="196"/>
      <c r="H5077" s="153"/>
      <c r="I5077" s="153"/>
      <c r="J5077" s="153"/>
      <c r="L5077" s="140"/>
      <c r="M5077" s="139"/>
    </row>
    <row r="5078" spans="1:13">
      <c r="A5078" s="153"/>
      <c r="B5078" s="153"/>
      <c r="C5078" s="153"/>
      <c r="D5078" s="154"/>
      <c r="E5078" s="155"/>
      <c r="F5078" s="132"/>
      <c r="G5078" s="196"/>
      <c r="H5078" s="153"/>
      <c r="I5078" s="153"/>
      <c r="J5078" s="153"/>
      <c r="L5078" s="140"/>
      <c r="M5078" s="139"/>
    </row>
    <row r="5079" spans="1:13">
      <c r="A5079" s="153"/>
      <c r="B5079" s="153"/>
      <c r="C5079" s="153"/>
      <c r="D5079" s="154"/>
      <c r="E5079" s="155"/>
      <c r="F5079" s="132"/>
      <c r="G5079" s="196"/>
      <c r="H5079" s="153"/>
      <c r="I5079" s="153"/>
      <c r="J5079" s="153"/>
      <c r="L5079" s="140"/>
      <c r="M5079" s="139"/>
    </row>
    <row r="5080" spans="1:13">
      <c r="A5080" s="153"/>
      <c r="B5080" s="153"/>
      <c r="C5080" s="153"/>
      <c r="D5080" s="154"/>
      <c r="E5080" s="155"/>
      <c r="F5080" s="132"/>
      <c r="G5080" s="196"/>
      <c r="H5080" s="153"/>
      <c r="I5080" s="153"/>
      <c r="J5080" s="153"/>
      <c r="L5080" s="140"/>
      <c r="M5080" s="139"/>
    </row>
    <row r="5081" spans="1:13">
      <c r="A5081" s="153"/>
      <c r="B5081" s="153"/>
      <c r="C5081" s="153"/>
      <c r="D5081" s="154"/>
      <c r="E5081" s="155"/>
      <c r="F5081" s="132"/>
      <c r="G5081" s="196"/>
      <c r="H5081" s="153"/>
      <c r="I5081" s="153"/>
      <c r="J5081" s="153"/>
      <c r="L5081" s="140"/>
      <c r="M5081" s="139"/>
    </row>
    <row r="5082" spans="1:13">
      <c r="A5082" s="153"/>
      <c r="B5082" s="153"/>
      <c r="C5082" s="153"/>
      <c r="D5082" s="154"/>
      <c r="E5082" s="155"/>
      <c r="F5082" s="132"/>
      <c r="G5082" s="196"/>
      <c r="H5082" s="153"/>
      <c r="I5082" s="153"/>
      <c r="J5082" s="153"/>
      <c r="L5082" s="140"/>
      <c r="M5082" s="139"/>
    </row>
    <row r="5083" spans="1:13">
      <c r="A5083" s="153"/>
      <c r="B5083" s="153"/>
      <c r="C5083" s="153"/>
      <c r="D5083" s="154"/>
      <c r="E5083" s="155"/>
      <c r="F5083" s="132"/>
      <c r="G5083" s="196"/>
      <c r="H5083" s="153"/>
      <c r="I5083" s="153"/>
      <c r="J5083" s="153"/>
      <c r="L5083" s="140"/>
      <c r="M5083" s="139"/>
    </row>
    <row r="5084" spans="1:13">
      <c r="A5084" s="153"/>
      <c r="B5084" s="153"/>
      <c r="C5084" s="153"/>
      <c r="D5084" s="154"/>
      <c r="E5084" s="155"/>
      <c r="F5084" s="132"/>
      <c r="G5084" s="196"/>
      <c r="H5084" s="153"/>
      <c r="I5084" s="153"/>
      <c r="J5084" s="153"/>
      <c r="L5084" s="140"/>
      <c r="M5084" s="139"/>
    </row>
    <row r="5085" spans="1:13">
      <c r="A5085" s="153"/>
      <c r="B5085" s="153"/>
      <c r="C5085" s="153"/>
      <c r="D5085" s="154"/>
      <c r="E5085" s="155"/>
      <c r="F5085" s="132"/>
      <c r="G5085" s="196"/>
      <c r="H5085" s="153"/>
      <c r="I5085" s="153"/>
      <c r="J5085" s="153"/>
      <c r="L5085" s="140"/>
      <c r="M5085" s="139"/>
    </row>
    <row r="5086" spans="1:13">
      <c r="A5086" s="153"/>
      <c r="B5086" s="153"/>
      <c r="C5086" s="153"/>
      <c r="D5086" s="154"/>
      <c r="E5086" s="155"/>
      <c r="F5086" s="132"/>
      <c r="G5086" s="196"/>
      <c r="H5086" s="153"/>
      <c r="I5086" s="153"/>
      <c r="J5086" s="153"/>
      <c r="L5086" s="140"/>
      <c r="M5086" s="139"/>
    </row>
    <row r="5087" spans="1:13">
      <c r="A5087" s="153"/>
      <c r="B5087" s="153"/>
      <c r="C5087" s="153"/>
      <c r="D5087" s="154"/>
      <c r="E5087" s="155"/>
      <c r="F5087" s="132"/>
      <c r="G5087" s="196"/>
      <c r="H5087" s="153"/>
      <c r="I5087" s="153"/>
      <c r="J5087" s="153"/>
      <c r="L5087" s="140"/>
      <c r="M5087" s="139"/>
    </row>
    <row r="5088" spans="1:13">
      <c r="A5088" s="153"/>
      <c r="B5088" s="153"/>
      <c r="C5088" s="153"/>
      <c r="D5088" s="154"/>
      <c r="E5088" s="155"/>
      <c r="F5088" s="132"/>
      <c r="G5088" s="196"/>
      <c r="H5088" s="153"/>
      <c r="I5088" s="153"/>
      <c r="J5088" s="153"/>
      <c r="L5088" s="140"/>
      <c r="M5088" s="139"/>
    </row>
    <row r="5089" spans="1:13">
      <c r="A5089" s="153"/>
      <c r="B5089" s="153"/>
      <c r="C5089" s="153"/>
      <c r="D5089" s="154"/>
      <c r="E5089" s="155"/>
      <c r="F5089" s="132"/>
      <c r="G5089" s="196"/>
      <c r="H5089" s="153"/>
      <c r="I5089" s="153"/>
      <c r="J5089" s="153"/>
      <c r="L5089" s="140"/>
      <c r="M5089" s="139"/>
    </row>
    <row r="5090" spans="1:13">
      <c r="A5090" s="153"/>
      <c r="B5090" s="153"/>
      <c r="C5090" s="153"/>
      <c r="D5090" s="154"/>
      <c r="E5090" s="155"/>
      <c r="F5090" s="132"/>
      <c r="G5090" s="196"/>
      <c r="H5090" s="153"/>
      <c r="I5090" s="153"/>
      <c r="J5090" s="153"/>
      <c r="L5090" s="140"/>
      <c r="M5090" s="139"/>
    </row>
    <row r="5091" spans="1:13">
      <c r="A5091" s="153"/>
      <c r="B5091" s="153"/>
      <c r="C5091" s="153"/>
      <c r="D5091" s="154"/>
      <c r="E5091" s="155"/>
      <c r="F5091" s="132"/>
      <c r="G5091" s="196"/>
      <c r="H5091" s="153"/>
      <c r="I5091" s="153"/>
      <c r="J5091" s="153"/>
      <c r="L5091" s="140"/>
      <c r="M5091" s="139"/>
    </row>
    <row r="5092" spans="1:13">
      <c r="A5092" s="153"/>
      <c r="B5092" s="153"/>
      <c r="C5092" s="153"/>
      <c r="D5092" s="154"/>
      <c r="E5092" s="155"/>
      <c r="F5092" s="132"/>
      <c r="G5092" s="196"/>
      <c r="H5092" s="153"/>
      <c r="I5092" s="153"/>
      <c r="J5092" s="153"/>
      <c r="L5092" s="140"/>
      <c r="M5092" s="139"/>
    </row>
    <row r="5093" spans="1:13">
      <c r="A5093" s="153"/>
      <c r="B5093" s="153"/>
      <c r="C5093" s="153"/>
      <c r="D5093" s="154"/>
      <c r="E5093" s="155"/>
      <c r="F5093" s="132"/>
      <c r="G5093" s="196"/>
      <c r="H5093" s="153"/>
      <c r="I5093" s="153"/>
      <c r="J5093" s="153"/>
      <c r="L5093" s="140"/>
      <c r="M5093" s="139"/>
    </row>
    <row r="5094" spans="1:13">
      <c r="A5094" s="153"/>
      <c r="B5094" s="153"/>
      <c r="C5094" s="153"/>
      <c r="D5094" s="154"/>
      <c r="E5094" s="155"/>
      <c r="F5094" s="132"/>
      <c r="G5094" s="196"/>
      <c r="H5094" s="153"/>
      <c r="I5094" s="153"/>
      <c r="J5094" s="153"/>
      <c r="L5094" s="140"/>
      <c r="M5094" s="139"/>
    </row>
    <row r="5095" spans="1:13">
      <c r="A5095" s="153"/>
      <c r="B5095" s="153"/>
      <c r="C5095" s="153"/>
      <c r="D5095" s="154"/>
      <c r="E5095" s="155"/>
      <c r="F5095" s="132"/>
      <c r="G5095" s="196"/>
      <c r="H5095" s="153"/>
      <c r="I5095" s="153"/>
      <c r="J5095" s="153"/>
      <c r="L5095" s="140"/>
      <c r="M5095" s="139"/>
    </row>
    <row r="5096" spans="1:13">
      <c r="A5096" s="153"/>
      <c r="B5096" s="153"/>
      <c r="C5096" s="153"/>
      <c r="D5096" s="154"/>
      <c r="E5096" s="155"/>
      <c r="F5096" s="132"/>
      <c r="G5096" s="196"/>
      <c r="H5096" s="153"/>
      <c r="I5096" s="153"/>
      <c r="J5096" s="153"/>
      <c r="L5096" s="140"/>
      <c r="M5096" s="139"/>
    </row>
    <row r="5097" spans="1:13">
      <c r="A5097" s="153"/>
      <c r="B5097" s="153"/>
      <c r="C5097" s="153"/>
      <c r="D5097" s="154"/>
      <c r="E5097" s="155"/>
      <c r="F5097" s="132"/>
      <c r="G5097" s="196"/>
      <c r="H5097" s="153"/>
      <c r="I5097" s="153"/>
      <c r="J5097" s="153"/>
      <c r="L5097" s="140"/>
      <c r="M5097" s="139"/>
    </row>
    <row r="5098" spans="1:13">
      <c r="A5098" s="153"/>
      <c r="B5098" s="153"/>
      <c r="C5098" s="153"/>
      <c r="D5098" s="154"/>
      <c r="E5098" s="155"/>
      <c r="F5098" s="132"/>
      <c r="G5098" s="196"/>
      <c r="H5098" s="153"/>
      <c r="I5098" s="153"/>
      <c r="J5098" s="153"/>
      <c r="L5098" s="140"/>
      <c r="M5098" s="139"/>
    </row>
    <row r="5099" spans="1:13">
      <c r="A5099" s="153"/>
      <c r="B5099" s="153"/>
      <c r="C5099" s="153"/>
      <c r="D5099" s="154"/>
      <c r="E5099" s="155"/>
      <c r="F5099" s="132"/>
      <c r="G5099" s="196"/>
      <c r="H5099" s="153"/>
      <c r="I5099" s="153"/>
      <c r="J5099" s="153"/>
      <c r="L5099" s="140"/>
      <c r="M5099" s="139"/>
    </row>
    <row r="5100" spans="1:13">
      <c r="A5100" s="153"/>
      <c r="B5100" s="153"/>
      <c r="C5100" s="153"/>
      <c r="D5100" s="154"/>
      <c r="E5100" s="155"/>
      <c r="F5100" s="132"/>
      <c r="G5100" s="196"/>
      <c r="H5100" s="153"/>
      <c r="I5100" s="153"/>
      <c r="J5100" s="153"/>
      <c r="L5100" s="140"/>
      <c r="M5100" s="139"/>
    </row>
    <row r="5101" spans="1:13">
      <c r="A5101" s="153"/>
      <c r="B5101" s="153"/>
      <c r="C5101" s="153"/>
      <c r="D5101" s="154"/>
      <c r="E5101" s="155"/>
      <c r="F5101" s="132"/>
      <c r="G5101" s="196"/>
      <c r="H5101" s="153"/>
      <c r="I5101" s="153"/>
      <c r="J5101" s="153"/>
      <c r="L5101" s="140"/>
      <c r="M5101" s="139"/>
    </row>
    <row r="5102" spans="1:13">
      <c r="A5102" s="153"/>
      <c r="B5102" s="153"/>
      <c r="C5102" s="153"/>
      <c r="D5102" s="154"/>
      <c r="E5102" s="155"/>
      <c r="F5102" s="132"/>
      <c r="G5102" s="196"/>
      <c r="H5102" s="153"/>
      <c r="I5102" s="153"/>
      <c r="J5102" s="153"/>
      <c r="L5102" s="140"/>
      <c r="M5102" s="139"/>
    </row>
    <row r="5103" spans="1:13">
      <c r="A5103" s="153"/>
      <c r="B5103" s="153"/>
      <c r="C5103" s="153"/>
      <c r="D5103" s="154"/>
      <c r="E5103" s="155"/>
      <c r="F5103" s="132"/>
      <c r="G5103" s="196"/>
      <c r="H5103" s="153"/>
      <c r="I5103" s="153"/>
      <c r="J5103" s="153"/>
      <c r="L5103" s="140"/>
      <c r="M5103" s="139"/>
    </row>
    <row r="5104" spans="1:13">
      <c r="A5104" s="153"/>
      <c r="B5104" s="153"/>
      <c r="C5104" s="153"/>
      <c r="D5104" s="154"/>
      <c r="E5104" s="155"/>
      <c r="F5104" s="132"/>
      <c r="G5104" s="196"/>
      <c r="H5104" s="153"/>
      <c r="I5104" s="153"/>
      <c r="J5104" s="153"/>
      <c r="L5104" s="140"/>
      <c r="M5104" s="139"/>
    </row>
    <row r="5105" spans="1:13">
      <c r="A5105" s="153"/>
      <c r="B5105" s="153"/>
      <c r="C5105" s="153"/>
      <c r="D5105" s="154"/>
      <c r="E5105" s="155"/>
      <c r="F5105" s="132"/>
      <c r="G5105" s="196"/>
      <c r="H5105" s="153"/>
      <c r="I5105" s="153"/>
      <c r="J5105" s="153"/>
      <c r="L5105" s="140"/>
      <c r="M5105" s="139"/>
    </row>
    <row r="5106" spans="1:13">
      <c r="A5106" s="153"/>
      <c r="B5106" s="153"/>
      <c r="C5106" s="153"/>
      <c r="D5106" s="154"/>
      <c r="E5106" s="155"/>
      <c r="F5106" s="132"/>
      <c r="G5106" s="196"/>
      <c r="H5106" s="153"/>
      <c r="I5106" s="153"/>
      <c r="J5106" s="153"/>
      <c r="L5106" s="140"/>
      <c r="M5106" s="139"/>
    </row>
    <row r="5107" spans="1:13">
      <c r="A5107" s="153"/>
      <c r="B5107" s="153"/>
      <c r="C5107" s="153"/>
      <c r="D5107" s="154"/>
      <c r="E5107" s="155"/>
      <c r="F5107" s="132"/>
      <c r="G5107" s="196"/>
      <c r="H5107" s="153"/>
      <c r="I5107" s="153"/>
      <c r="J5107" s="153"/>
      <c r="L5107" s="140"/>
      <c r="M5107" s="139"/>
    </row>
    <row r="5108" spans="1:13">
      <c r="A5108" s="153"/>
      <c r="B5108" s="153"/>
      <c r="C5108" s="153"/>
      <c r="D5108" s="154"/>
      <c r="E5108" s="155"/>
      <c r="F5108" s="132"/>
      <c r="G5108" s="196"/>
      <c r="H5108" s="153"/>
      <c r="I5108" s="153"/>
      <c r="J5108" s="153"/>
      <c r="L5108" s="140"/>
      <c r="M5108" s="139"/>
    </row>
    <row r="5109" spans="1:13">
      <c r="A5109" s="153"/>
      <c r="B5109" s="153"/>
      <c r="C5109" s="153"/>
      <c r="D5109" s="154"/>
      <c r="E5109" s="155"/>
      <c r="F5109" s="132"/>
      <c r="G5109" s="196"/>
      <c r="H5109" s="153"/>
      <c r="I5109" s="153"/>
      <c r="J5109" s="153"/>
      <c r="L5109" s="140"/>
      <c r="M5109" s="139"/>
    </row>
    <row r="5110" spans="1:13">
      <c r="A5110" s="153"/>
      <c r="B5110" s="153"/>
      <c r="C5110" s="153"/>
      <c r="D5110" s="154"/>
      <c r="E5110" s="155"/>
      <c r="F5110" s="132"/>
      <c r="G5110" s="196"/>
      <c r="H5110" s="153"/>
      <c r="I5110" s="153"/>
      <c r="J5110" s="153"/>
      <c r="L5110" s="140"/>
      <c r="M5110" s="139"/>
    </row>
    <row r="5111" spans="1:13">
      <c r="A5111" s="153"/>
      <c r="B5111" s="153"/>
      <c r="C5111" s="153"/>
      <c r="D5111" s="154"/>
      <c r="E5111" s="155"/>
      <c r="F5111" s="132"/>
      <c r="G5111" s="196"/>
      <c r="H5111" s="153"/>
      <c r="I5111" s="153"/>
      <c r="J5111" s="153"/>
      <c r="L5111" s="140"/>
      <c r="M5111" s="139"/>
    </row>
    <row r="5112" spans="1:13">
      <c r="A5112" s="153"/>
      <c r="B5112" s="153"/>
      <c r="C5112" s="153"/>
      <c r="D5112" s="154"/>
      <c r="E5112" s="155"/>
      <c r="F5112" s="132"/>
      <c r="G5112" s="196"/>
      <c r="H5112" s="153"/>
      <c r="I5112" s="153"/>
      <c r="J5112" s="153"/>
      <c r="L5112" s="140"/>
      <c r="M5112" s="139"/>
    </row>
    <row r="5113" spans="1:13">
      <c r="A5113" s="153"/>
      <c r="B5113" s="153"/>
      <c r="C5113" s="153"/>
      <c r="D5113" s="154"/>
      <c r="E5113" s="155"/>
      <c r="F5113" s="132"/>
      <c r="G5113" s="196"/>
      <c r="H5113" s="153"/>
      <c r="I5113" s="153"/>
      <c r="J5113" s="153"/>
      <c r="L5113" s="140"/>
      <c r="M5113" s="139"/>
    </row>
    <row r="5114" spans="1:13">
      <c r="A5114" s="153"/>
      <c r="B5114" s="153"/>
      <c r="C5114" s="153"/>
      <c r="D5114" s="154"/>
      <c r="E5114" s="155"/>
      <c r="F5114" s="132"/>
      <c r="G5114" s="196"/>
      <c r="H5114" s="153"/>
      <c r="I5114" s="153"/>
      <c r="J5114" s="153"/>
      <c r="L5114" s="140"/>
      <c r="M5114" s="139"/>
    </row>
    <row r="5115" spans="1:13">
      <c r="A5115" s="153"/>
      <c r="B5115" s="153"/>
      <c r="C5115" s="153"/>
      <c r="D5115" s="154"/>
      <c r="E5115" s="155"/>
      <c r="F5115" s="132"/>
      <c r="G5115" s="196"/>
      <c r="H5115" s="153"/>
      <c r="I5115" s="153"/>
      <c r="J5115" s="153"/>
      <c r="L5115" s="140"/>
      <c r="M5115" s="139"/>
    </row>
    <row r="5116" spans="1:13">
      <c r="A5116" s="153"/>
      <c r="B5116" s="153"/>
      <c r="C5116" s="153"/>
      <c r="D5116" s="154"/>
      <c r="E5116" s="155"/>
      <c r="F5116" s="132"/>
      <c r="G5116" s="196"/>
      <c r="H5116" s="153"/>
      <c r="I5116" s="153"/>
      <c r="J5116" s="153"/>
      <c r="L5116" s="140"/>
      <c r="M5116" s="139"/>
    </row>
    <row r="5117" spans="1:13">
      <c r="A5117" s="153"/>
      <c r="B5117" s="153"/>
      <c r="C5117" s="153"/>
      <c r="D5117" s="154"/>
      <c r="E5117" s="155"/>
      <c r="F5117" s="132"/>
      <c r="G5117" s="196"/>
      <c r="H5117" s="153"/>
      <c r="I5117" s="153"/>
      <c r="J5117" s="153"/>
      <c r="L5117" s="140"/>
      <c r="M5117" s="139"/>
    </row>
    <row r="5118" spans="1:13">
      <c r="A5118" s="153"/>
      <c r="B5118" s="153"/>
      <c r="C5118" s="153"/>
      <c r="D5118" s="154"/>
      <c r="E5118" s="155"/>
      <c r="F5118" s="132"/>
      <c r="G5118" s="196"/>
      <c r="H5118" s="153"/>
      <c r="I5118" s="153"/>
      <c r="J5118" s="153"/>
      <c r="L5118" s="140"/>
      <c r="M5118" s="139"/>
    </row>
    <row r="5119" spans="1:13">
      <c r="A5119" s="153"/>
      <c r="B5119" s="153"/>
      <c r="C5119" s="153"/>
      <c r="D5119" s="154"/>
      <c r="E5119" s="155"/>
      <c r="F5119" s="132"/>
      <c r="G5119" s="196"/>
      <c r="H5119" s="153"/>
      <c r="I5119" s="153"/>
      <c r="J5119" s="153"/>
      <c r="L5119" s="140"/>
      <c r="M5119" s="139"/>
    </row>
    <row r="5120" spans="1:13">
      <c r="A5120" s="153"/>
      <c r="B5120" s="153"/>
      <c r="C5120" s="153"/>
      <c r="D5120" s="154"/>
      <c r="E5120" s="155"/>
      <c r="F5120" s="132"/>
      <c r="G5120" s="196"/>
      <c r="H5120" s="153"/>
      <c r="I5120" s="153"/>
      <c r="J5120" s="153"/>
      <c r="L5120" s="140"/>
      <c r="M5120" s="139"/>
    </row>
    <row r="5121" spans="1:13">
      <c r="A5121" s="153"/>
      <c r="B5121" s="153"/>
      <c r="C5121" s="153"/>
      <c r="D5121" s="154"/>
      <c r="E5121" s="155"/>
      <c r="F5121" s="132"/>
      <c r="G5121" s="196"/>
      <c r="H5121" s="153"/>
      <c r="I5121" s="153"/>
      <c r="J5121" s="153"/>
      <c r="L5121" s="140"/>
      <c r="M5121" s="139"/>
    </row>
    <row r="5122" spans="1:13">
      <c r="A5122" s="153"/>
      <c r="B5122" s="153"/>
      <c r="C5122" s="153"/>
      <c r="D5122" s="154"/>
      <c r="E5122" s="155"/>
      <c r="F5122" s="132"/>
      <c r="G5122" s="196"/>
      <c r="H5122" s="153"/>
      <c r="I5122" s="153"/>
      <c r="J5122" s="153"/>
      <c r="L5122" s="140"/>
      <c r="M5122" s="139"/>
    </row>
    <row r="5123" spans="1:13">
      <c r="A5123" s="153"/>
      <c r="B5123" s="153"/>
      <c r="C5123" s="153"/>
      <c r="D5123" s="154"/>
      <c r="E5123" s="155"/>
      <c r="F5123" s="132"/>
      <c r="G5123" s="196"/>
      <c r="H5123" s="153"/>
      <c r="I5123" s="153"/>
      <c r="J5123" s="153"/>
      <c r="L5123" s="140"/>
      <c r="M5123" s="139"/>
    </row>
    <row r="5124" spans="1:13">
      <c r="A5124" s="153"/>
      <c r="B5124" s="153"/>
      <c r="C5124" s="153"/>
      <c r="D5124" s="154"/>
      <c r="E5124" s="155"/>
      <c r="F5124" s="132"/>
      <c r="G5124" s="196"/>
      <c r="H5124" s="153"/>
      <c r="I5124" s="153"/>
      <c r="J5124" s="153"/>
      <c r="L5124" s="140"/>
      <c r="M5124" s="139"/>
    </row>
    <row r="5125" spans="1:13">
      <c r="A5125" s="153"/>
      <c r="B5125" s="153"/>
      <c r="C5125" s="153"/>
      <c r="D5125" s="154"/>
      <c r="E5125" s="155"/>
      <c r="F5125" s="132"/>
      <c r="G5125" s="196"/>
      <c r="H5125" s="153"/>
      <c r="I5125" s="153"/>
      <c r="J5125" s="153"/>
      <c r="L5125" s="140"/>
      <c r="M5125" s="139"/>
    </row>
    <row r="5126" spans="1:13">
      <c r="A5126" s="153"/>
      <c r="B5126" s="153"/>
      <c r="C5126" s="153"/>
      <c r="D5126" s="154"/>
      <c r="E5126" s="155"/>
      <c r="F5126" s="132"/>
      <c r="G5126" s="196"/>
      <c r="H5126" s="153"/>
      <c r="I5126" s="153"/>
      <c r="J5126" s="153"/>
      <c r="L5126" s="140"/>
      <c r="M5126" s="139"/>
    </row>
    <row r="5127" spans="1:13">
      <c r="A5127" s="153"/>
      <c r="B5127" s="153"/>
      <c r="C5127" s="153"/>
      <c r="D5127" s="154"/>
      <c r="E5127" s="155"/>
      <c r="F5127" s="132"/>
      <c r="G5127" s="196"/>
      <c r="H5127" s="153"/>
      <c r="I5127" s="153"/>
      <c r="J5127" s="153"/>
      <c r="L5127" s="140"/>
      <c r="M5127" s="139"/>
    </row>
    <row r="5128" spans="1:13">
      <c r="A5128" s="153"/>
      <c r="B5128" s="153"/>
      <c r="C5128" s="153"/>
      <c r="D5128" s="154"/>
      <c r="E5128" s="155"/>
      <c r="F5128" s="132"/>
      <c r="G5128" s="196"/>
      <c r="H5128" s="153"/>
      <c r="I5128" s="153"/>
      <c r="J5128" s="153"/>
      <c r="L5128" s="140"/>
      <c r="M5128" s="139"/>
    </row>
    <row r="5129" spans="1:13">
      <c r="A5129" s="153"/>
      <c r="B5129" s="153"/>
      <c r="C5129" s="153"/>
      <c r="D5129" s="154"/>
      <c r="E5129" s="155"/>
      <c r="F5129" s="132"/>
      <c r="G5129" s="196"/>
      <c r="H5129" s="153"/>
      <c r="I5129" s="153"/>
      <c r="J5129" s="153"/>
      <c r="L5129" s="140"/>
      <c r="M5129" s="139"/>
    </row>
    <row r="5130" spans="1:13">
      <c r="A5130" s="153"/>
      <c r="B5130" s="153"/>
      <c r="C5130" s="153"/>
      <c r="D5130" s="154"/>
      <c r="E5130" s="155"/>
      <c r="F5130" s="132"/>
      <c r="G5130" s="196"/>
      <c r="H5130" s="153"/>
      <c r="I5130" s="153"/>
      <c r="J5130" s="153"/>
      <c r="L5130" s="140"/>
      <c r="M5130" s="139"/>
    </row>
    <row r="5131" spans="1:13">
      <c r="A5131" s="153"/>
      <c r="B5131" s="153"/>
      <c r="C5131" s="153"/>
      <c r="D5131" s="154"/>
      <c r="E5131" s="155"/>
      <c r="F5131" s="132"/>
      <c r="G5131" s="196"/>
      <c r="H5131" s="153"/>
      <c r="I5131" s="153"/>
      <c r="J5131" s="153"/>
      <c r="L5131" s="140"/>
      <c r="M5131" s="139"/>
    </row>
    <row r="5132" spans="1:13">
      <c r="A5132" s="153"/>
      <c r="B5132" s="153"/>
      <c r="C5132" s="153"/>
      <c r="D5132" s="154"/>
      <c r="E5132" s="155"/>
      <c r="F5132" s="132"/>
      <c r="G5132" s="196"/>
      <c r="H5132" s="153"/>
      <c r="I5132" s="153"/>
      <c r="J5132" s="153"/>
      <c r="L5132" s="140"/>
      <c r="M5132" s="139"/>
    </row>
    <row r="5133" spans="1:13">
      <c r="A5133" s="153"/>
      <c r="B5133" s="153"/>
      <c r="C5133" s="153"/>
      <c r="D5133" s="154"/>
      <c r="E5133" s="155"/>
      <c r="F5133" s="132"/>
      <c r="G5133" s="196"/>
      <c r="H5133" s="153"/>
      <c r="I5133" s="153"/>
      <c r="J5133" s="153"/>
      <c r="L5133" s="140"/>
      <c r="M5133" s="139"/>
    </row>
    <row r="5134" spans="1:13">
      <c r="A5134" s="153"/>
      <c r="B5134" s="153"/>
      <c r="C5134" s="153"/>
      <c r="D5134" s="154"/>
      <c r="E5134" s="155"/>
      <c r="F5134" s="132"/>
      <c r="G5134" s="196"/>
      <c r="H5134" s="153"/>
      <c r="I5134" s="153"/>
      <c r="J5134" s="153"/>
      <c r="L5134" s="140"/>
      <c r="M5134" s="139"/>
    </row>
    <row r="5135" spans="1:13">
      <c r="A5135" s="153"/>
      <c r="B5135" s="153"/>
      <c r="C5135" s="153"/>
      <c r="D5135" s="154"/>
      <c r="E5135" s="155"/>
      <c r="F5135" s="132"/>
      <c r="G5135" s="196"/>
      <c r="H5135" s="153"/>
      <c r="I5135" s="153"/>
      <c r="J5135" s="153"/>
      <c r="L5135" s="140"/>
      <c r="M5135" s="139"/>
    </row>
    <row r="5136" spans="1:13">
      <c r="A5136" s="153"/>
      <c r="B5136" s="153"/>
      <c r="C5136" s="153"/>
      <c r="D5136" s="154"/>
      <c r="E5136" s="155"/>
      <c r="F5136" s="132"/>
      <c r="G5136" s="196"/>
      <c r="H5136" s="153"/>
      <c r="I5136" s="153"/>
      <c r="J5136" s="153"/>
      <c r="L5136" s="140"/>
      <c r="M5136" s="139"/>
    </row>
    <row r="5137" spans="1:13">
      <c r="A5137" s="153"/>
      <c r="B5137" s="153"/>
      <c r="C5137" s="153"/>
      <c r="D5137" s="154"/>
      <c r="E5137" s="155"/>
      <c r="F5137" s="132"/>
      <c r="G5137" s="196"/>
      <c r="H5137" s="153"/>
      <c r="I5137" s="153"/>
      <c r="J5137" s="153"/>
      <c r="L5137" s="140"/>
      <c r="M5137" s="139"/>
    </row>
    <row r="5138" spans="1:13">
      <c r="A5138" s="153"/>
      <c r="B5138" s="153"/>
      <c r="C5138" s="153"/>
      <c r="D5138" s="154"/>
      <c r="E5138" s="155"/>
      <c r="F5138" s="132"/>
      <c r="G5138" s="196"/>
      <c r="H5138" s="153"/>
      <c r="I5138" s="153"/>
      <c r="J5138" s="153"/>
      <c r="L5138" s="140"/>
      <c r="M5138" s="139"/>
    </row>
    <row r="5139" spans="1:13">
      <c r="A5139" s="153"/>
      <c r="B5139" s="153"/>
      <c r="C5139" s="153"/>
      <c r="D5139" s="154"/>
      <c r="E5139" s="155"/>
      <c r="F5139" s="132"/>
      <c r="G5139" s="196"/>
      <c r="H5139" s="153"/>
      <c r="I5139" s="153"/>
      <c r="J5139" s="153"/>
      <c r="L5139" s="140"/>
      <c r="M5139" s="139"/>
    </row>
    <row r="5140" spans="1:13">
      <c r="A5140" s="153"/>
      <c r="B5140" s="153"/>
      <c r="C5140" s="153"/>
      <c r="D5140" s="154"/>
      <c r="E5140" s="155"/>
      <c r="F5140" s="132"/>
      <c r="G5140" s="196"/>
      <c r="H5140" s="153"/>
      <c r="I5140" s="153"/>
      <c r="J5140" s="153"/>
      <c r="L5140" s="140"/>
      <c r="M5140" s="139"/>
    </row>
    <row r="5141" spans="1:13">
      <c r="A5141" s="153"/>
      <c r="B5141" s="153"/>
      <c r="C5141" s="153"/>
      <c r="D5141" s="154"/>
      <c r="E5141" s="155"/>
      <c r="F5141" s="132"/>
      <c r="G5141" s="196"/>
      <c r="H5141" s="153"/>
      <c r="I5141" s="153"/>
      <c r="J5141" s="153"/>
      <c r="L5141" s="140"/>
      <c r="M5141" s="139"/>
    </row>
    <row r="5142" spans="1:13">
      <c r="A5142" s="153"/>
      <c r="B5142" s="153"/>
      <c r="C5142" s="153"/>
      <c r="D5142" s="154"/>
      <c r="E5142" s="155"/>
      <c r="F5142" s="132"/>
      <c r="G5142" s="196"/>
      <c r="H5142" s="153"/>
      <c r="I5142" s="153"/>
      <c r="J5142" s="153"/>
      <c r="L5142" s="140"/>
      <c r="M5142" s="139"/>
    </row>
    <row r="5143" spans="1:13">
      <c r="A5143" s="153"/>
      <c r="B5143" s="153"/>
      <c r="C5143" s="153"/>
      <c r="D5143" s="154"/>
      <c r="E5143" s="155"/>
      <c r="F5143" s="132"/>
      <c r="G5143" s="196"/>
      <c r="H5143" s="153"/>
      <c r="I5143" s="153"/>
      <c r="J5143" s="153"/>
      <c r="L5143" s="140"/>
      <c r="M5143" s="139"/>
    </row>
    <row r="5144" spans="1:13">
      <c r="A5144" s="153"/>
      <c r="B5144" s="153"/>
      <c r="C5144" s="153"/>
      <c r="D5144" s="154"/>
      <c r="E5144" s="155"/>
      <c r="F5144" s="132"/>
      <c r="G5144" s="196"/>
      <c r="H5144" s="153"/>
      <c r="I5144" s="153"/>
      <c r="J5144" s="153"/>
      <c r="L5144" s="140"/>
      <c r="M5144" s="139"/>
    </row>
    <row r="5145" spans="1:13">
      <c r="A5145" s="153"/>
      <c r="B5145" s="153"/>
      <c r="C5145" s="153"/>
      <c r="D5145" s="154"/>
      <c r="E5145" s="155"/>
      <c r="F5145" s="132"/>
      <c r="G5145" s="196"/>
      <c r="H5145" s="153"/>
      <c r="I5145" s="153"/>
      <c r="J5145" s="153"/>
      <c r="L5145" s="140"/>
      <c r="M5145" s="139"/>
    </row>
    <row r="5146" spans="1:13">
      <c r="A5146" s="153"/>
      <c r="B5146" s="153"/>
      <c r="C5146" s="153"/>
      <c r="D5146" s="154"/>
      <c r="E5146" s="155"/>
      <c r="F5146" s="132"/>
      <c r="G5146" s="196"/>
      <c r="H5146" s="153"/>
      <c r="I5146" s="153"/>
      <c r="J5146" s="153"/>
      <c r="L5146" s="140"/>
      <c r="M5146" s="139"/>
    </row>
    <row r="5147" spans="1:13">
      <c r="A5147" s="153"/>
      <c r="B5147" s="153"/>
      <c r="C5147" s="153"/>
      <c r="D5147" s="154"/>
      <c r="E5147" s="155"/>
      <c r="F5147" s="132"/>
      <c r="G5147" s="196"/>
      <c r="H5147" s="153"/>
      <c r="I5147" s="153"/>
      <c r="J5147" s="153"/>
      <c r="L5147" s="140"/>
      <c r="M5147" s="139"/>
    </row>
    <row r="5148" spans="1:13">
      <c r="A5148" s="153"/>
      <c r="B5148" s="153"/>
      <c r="C5148" s="153"/>
      <c r="D5148" s="154"/>
      <c r="E5148" s="155"/>
      <c r="F5148" s="132"/>
      <c r="G5148" s="196"/>
      <c r="H5148" s="153"/>
      <c r="I5148" s="153"/>
      <c r="J5148" s="153"/>
      <c r="L5148" s="140"/>
      <c r="M5148" s="139"/>
    </row>
    <row r="5149" spans="1:13">
      <c r="A5149" s="153"/>
      <c r="B5149" s="153"/>
      <c r="C5149" s="153"/>
      <c r="D5149" s="154"/>
      <c r="E5149" s="155"/>
      <c r="F5149" s="132"/>
      <c r="G5149" s="196"/>
      <c r="H5149" s="153"/>
      <c r="I5149" s="153"/>
      <c r="J5149" s="153"/>
      <c r="L5149" s="140"/>
      <c r="M5149" s="139"/>
    </row>
    <row r="5150" spans="1:13">
      <c r="A5150" s="153"/>
      <c r="B5150" s="153"/>
      <c r="C5150" s="153"/>
      <c r="D5150" s="154"/>
      <c r="E5150" s="155"/>
      <c r="F5150" s="132"/>
      <c r="G5150" s="196"/>
      <c r="H5150" s="153"/>
      <c r="I5150" s="153"/>
      <c r="J5150" s="153"/>
      <c r="L5150" s="140"/>
      <c r="M5150" s="139"/>
    </row>
    <row r="5151" spans="1:13">
      <c r="A5151" s="153"/>
      <c r="B5151" s="153"/>
      <c r="C5151" s="153"/>
      <c r="D5151" s="154"/>
      <c r="E5151" s="155"/>
      <c r="F5151" s="132"/>
      <c r="G5151" s="196"/>
      <c r="H5151" s="153"/>
      <c r="I5151" s="153"/>
      <c r="J5151" s="153"/>
      <c r="L5151" s="140"/>
      <c r="M5151" s="139"/>
    </row>
    <row r="5152" spans="1:13">
      <c r="A5152" s="153"/>
      <c r="B5152" s="153"/>
      <c r="C5152" s="153"/>
      <c r="D5152" s="154"/>
      <c r="E5152" s="155"/>
      <c r="F5152" s="132"/>
      <c r="G5152" s="196"/>
      <c r="H5152" s="153"/>
      <c r="I5152" s="153"/>
      <c r="J5152" s="153"/>
      <c r="L5152" s="140"/>
      <c r="M5152" s="139"/>
    </row>
    <row r="5153" spans="1:13">
      <c r="A5153" s="153"/>
      <c r="B5153" s="153"/>
      <c r="C5153" s="153"/>
      <c r="D5153" s="154"/>
      <c r="E5153" s="155"/>
      <c r="F5153" s="132"/>
      <c r="G5153" s="196"/>
      <c r="H5153" s="153"/>
      <c r="I5153" s="153"/>
      <c r="J5153" s="153"/>
      <c r="L5153" s="140"/>
      <c r="M5153" s="139"/>
    </row>
    <row r="5154" spans="1:13">
      <c r="A5154" s="153"/>
      <c r="B5154" s="153"/>
      <c r="C5154" s="153"/>
      <c r="D5154" s="154"/>
      <c r="E5154" s="155"/>
      <c r="F5154" s="132"/>
      <c r="G5154" s="196"/>
      <c r="H5154" s="153"/>
      <c r="I5154" s="153"/>
      <c r="J5154" s="153"/>
      <c r="L5154" s="140"/>
      <c r="M5154" s="139"/>
    </row>
    <row r="5155" spans="1:13">
      <c r="A5155" s="153"/>
      <c r="B5155" s="153"/>
      <c r="C5155" s="153"/>
      <c r="D5155" s="154"/>
      <c r="E5155" s="155"/>
      <c r="F5155" s="132"/>
      <c r="G5155" s="196"/>
      <c r="H5155" s="153"/>
      <c r="I5155" s="153"/>
      <c r="J5155" s="153"/>
      <c r="L5155" s="140"/>
      <c r="M5155" s="139"/>
    </row>
    <row r="5156" spans="1:13">
      <c r="A5156" s="153"/>
      <c r="B5156" s="153"/>
      <c r="C5156" s="153"/>
      <c r="D5156" s="154"/>
      <c r="E5156" s="155"/>
      <c r="F5156" s="132"/>
      <c r="G5156" s="196"/>
      <c r="H5156" s="153"/>
      <c r="I5156" s="153"/>
      <c r="J5156" s="153"/>
      <c r="L5156" s="140"/>
      <c r="M5156" s="139"/>
    </row>
    <row r="5157" spans="1:13">
      <c r="A5157" s="153"/>
      <c r="B5157" s="153"/>
      <c r="C5157" s="153"/>
      <c r="D5157" s="154"/>
      <c r="E5157" s="155"/>
      <c r="F5157" s="132"/>
      <c r="G5157" s="196"/>
      <c r="H5157" s="153"/>
      <c r="I5157" s="153"/>
      <c r="J5157" s="153"/>
      <c r="L5157" s="140"/>
      <c r="M5157" s="139"/>
    </row>
    <row r="5158" spans="1:13">
      <c r="A5158" s="153"/>
      <c r="B5158" s="153"/>
      <c r="C5158" s="153"/>
      <c r="D5158" s="154"/>
      <c r="E5158" s="155"/>
      <c r="F5158" s="132"/>
      <c r="G5158" s="196"/>
      <c r="H5158" s="153"/>
      <c r="I5158" s="153"/>
      <c r="J5158" s="153"/>
      <c r="L5158" s="140"/>
      <c r="M5158" s="139"/>
    </row>
    <row r="5159" spans="1:13">
      <c r="A5159" s="153"/>
      <c r="B5159" s="153"/>
      <c r="C5159" s="153"/>
      <c r="D5159" s="154"/>
      <c r="E5159" s="155"/>
      <c r="F5159" s="132"/>
      <c r="G5159" s="196"/>
      <c r="H5159" s="153"/>
      <c r="I5159" s="153"/>
      <c r="J5159" s="153"/>
      <c r="L5159" s="140"/>
      <c r="M5159" s="139"/>
    </row>
    <row r="5160" spans="1:13">
      <c r="A5160" s="153"/>
      <c r="B5160" s="153"/>
      <c r="C5160" s="153"/>
      <c r="D5160" s="154"/>
      <c r="E5160" s="155"/>
      <c r="F5160" s="132"/>
      <c r="G5160" s="196"/>
      <c r="H5160" s="153"/>
      <c r="I5160" s="153"/>
      <c r="J5160" s="153"/>
      <c r="L5160" s="140"/>
      <c r="M5160" s="139"/>
    </row>
    <row r="5161" spans="1:13">
      <c r="A5161" s="153"/>
      <c r="B5161" s="153"/>
      <c r="C5161" s="153"/>
      <c r="D5161" s="154"/>
      <c r="E5161" s="155"/>
      <c r="F5161" s="132"/>
      <c r="G5161" s="196"/>
      <c r="H5161" s="153"/>
      <c r="I5161" s="153"/>
      <c r="J5161" s="153"/>
      <c r="L5161" s="140"/>
      <c r="M5161" s="139"/>
    </row>
    <row r="5162" spans="1:13">
      <c r="A5162" s="153"/>
      <c r="B5162" s="153"/>
      <c r="C5162" s="153"/>
      <c r="D5162" s="154"/>
      <c r="E5162" s="155"/>
      <c r="F5162" s="132"/>
      <c r="G5162" s="196"/>
      <c r="H5162" s="153"/>
      <c r="I5162" s="153"/>
      <c r="J5162" s="153"/>
      <c r="L5162" s="140"/>
      <c r="M5162" s="139"/>
    </row>
    <row r="5163" spans="1:13">
      <c r="A5163" s="153"/>
      <c r="B5163" s="153"/>
      <c r="C5163" s="153"/>
      <c r="D5163" s="154"/>
      <c r="E5163" s="155"/>
      <c r="F5163" s="132"/>
      <c r="G5163" s="196"/>
      <c r="H5163" s="153"/>
      <c r="I5163" s="153"/>
      <c r="J5163" s="153"/>
      <c r="L5163" s="140"/>
      <c r="M5163" s="139"/>
    </row>
    <row r="5164" spans="1:13">
      <c r="A5164" s="153"/>
      <c r="B5164" s="153"/>
      <c r="C5164" s="153"/>
      <c r="D5164" s="154"/>
      <c r="E5164" s="155"/>
      <c r="F5164" s="132"/>
      <c r="G5164" s="196"/>
      <c r="H5164" s="153"/>
      <c r="I5164" s="153"/>
      <c r="J5164" s="153"/>
      <c r="L5164" s="140"/>
      <c r="M5164" s="139"/>
    </row>
    <row r="5165" spans="1:13">
      <c r="A5165" s="153"/>
      <c r="B5165" s="153"/>
      <c r="C5165" s="153"/>
      <c r="D5165" s="154"/>
      <c r="E5165" s="155"/>
      <c r="F5165" s="132"/>
      <c r="G5165" s="196"/>
      <c r="H5165" s="153"/>
      <c r="I5165" s="153"/>
      <c r="J5165" s="153"/>
      <c r="L5165" s="140"/>
      <c r="M5165" s="139"/>
    </row>
    <row r="5166" spans="1:13">
      <c r="A5166" s="153"/>
      <c r="B5166" s="153"/>
      <c r="C5166" s="153"/>
      <c r="D5166" s="154"/>
      <c r="E5166" s="155"/>
      <c r="F5166" s="132"/>
      <c r="G5166" s="196"/>
      <c r="H5166" s="153"/>
      <c r="I5166" s="153"/>
      <c r="J5166" s="153"/>
      <c r="L5166" s="140"/>
      <c r="M5166" s="139"/>
    </row>
    <row r="5167" spans="1:13">
      <c r="A5167" s="153"/>
      <c r="B5167" s="153"/>
      <c r="C5167" s="153"/>
      <c r="D5167" s="154"/>
      <c r="E5167" s="155"/>
      <c r="F5167" s="132"/>
      <c r="G5167" s="196"/>
      <c r="H5167" s="153"/>
      <c r="I5167" s="153"/>
      <c r="J5167" s="153"/>
      <c r="L5167" s="140"/>
      <c r="M5167" s="139"/>
    </row>
    <row r="5168" spans="1:13">
      <c r="A5168" s="153"/>
      <c r="B5168" s="153"/>
      <c r="C5168" s="153"/>
      <c r="D5168" s="154"/>
      <c r="E5168" s="155"/>
      <c r="F5168" s="132"/>
      <c r="G5168" s="196"/>
      <c r="H5168" s="153"/>
      <c r="I5168" s="153"/>
      <c r="J5168" s="153"/>
      <c r="L5168" s="140"/>
      <c r="M5168" s="139"/>
    </row>
    <row r="5169" spans="1:13">
      <c r="A5169" s="153"/>
      <c r="B5169" s="153"/>
      <c r="C5169" s="153"/>
      <c r="D5169" s="154"/>
      <c r="E5169" s="155"/>
      <c r="F5169" s="132"/>
      <c r="G5169" s="196"/>
      <c r="H5169" s="153"/>
      <c r="I5169" s="153"/>
      <c r="J5169" s="153"/>
      <c r="L5169" s="140"/>
      <c r="M5169" s="139"/>
    </row>
    <row r="5170" spans="1:13">
      <c r="A5170" s="153"/>
      <c r="B5170" s="153"/>
      <c r="C5170" s="153"/>
      <c r="D5170" s="154"/>
      <c r="E5170" s="155"/>
      <c r="F5170" s="132"/>
      <c r="G5170" s="196"/>
      <c r="H5170" s="153"/>
      <c r="I5170" s="153"/>
      <c r="J5170" s="153"/>
      <c r="L5170" s="140"/>
      <c r="M5170" s="139"/>
    </row>
    <row r="5171" spans="1:13">
      <c r="A5171" s="153"/>
      <c r="B5171" s="153"/>
      <c r="C5171" s="153"/>
      <c r="D5171" s="154"/>
      <c r="E5171" s="155"/>
      <c r="F5171" s="132"/>
      <c r="G5171" s="196"/>
      <c r="H5171" s="153"/>
      <c r="I5171" s="153"/>
      <c r="J5171" s="153"/>
      <c r="L5171" s="140"/>
      <c r="M5171" s="139"/>
    </row>
    <row r="5172" spans="1:13">
      <c r="A5172" s="153"/>
      <c r="B5172" s="153"/>
      <c r="C5172" s="153"/>
      <c r="D5172" s="154"/>
      <c r="E5172" s="155"/>
      <c r="F5172" s="132"/>
      <c r="G5172" s="196"/>
      <c r="H5172" s="153"/>
      <c r="I5172" s="153"/>
      <c r="J5172" s="153"/>
      <c r="L5172" s="140"/>
      <c r="M5172" s="139"/>
    </row>
    <row r="5173" spans="1:13">
      <c r="A5173" s="153"/>
      <c r="B5173" s="153"/>
      <c r="C5173" s="153"/>
      <c r="D5173" s="154"/>
      <c r="E5173" s="155"/>
      <c r="F5173" s="132"/>
      <c r="G5173" s="196"/>
      <c r="H5173" s="153"/>
      <c r="I5173" s="153"/>
      <c r="J5173" s="153"/>
      <c r="L5173" s="140"/>
      <c r="M5173" s="139"/>
    </row>
    <row r="5174" spans="1:13">
      <c r="A5174" s="153"/>
      <c r="B5174" s="153"/>
      <c r="C5174" s="153"/>
      <c r="D5174" s="154"/>
      <c r="E5174" s="155"/>
      <c r="F5174" s="132"/>
      <c r="G5174" s="196"/>
      <c r="H5174" s="153"/>
      <c r="I5174" s="153"/>
      <c r="J5174" s="153"/>
      <c r="L5174" s="140"/>
      <c r="M5174" s="139"/>
    </row>
    <row r="5175" spans="1:13">
      <c r="A5175" s="153"/>
      <c r="B5175" s="153"/>
      <c r="C5175" s="153"/>
      <c r="D5175" s="154"/>
      <c r="E5175" s="155"/>
      <c r="F5175" s="132"/>
      <c r="G5175" s="196"/>
      <c r="H5175" s="153"/>
      <c r="I5175" s="153"/>
      <c r="J5175" s="153"/>
      <c r="L5175" s="140"/>
      <c r="M5175" s="139"/>
    </row>
    <row r="5176" spans="1:13">
      <c r="A5176" s="153"/>
      <c r="B5176" s="153"/>
      <c r="C5176" s="153"/>
      <c r="D5176" s="154"/>
      <c r="E5176" s="155"/>
      <c r="F5176" s="132"/>
      <c r="G5176" s="196"/>
      <c r="H5176" s="153"/>
      <c r="I5176" s="153"/>
      <c r="J5176" s="153"/>
      <c r="L5176" s="140"/>
      <c r="M5176" s="139"/>
    </row>
    <row r="5177" spans="1:13">
      <c r="A5177" s="153"/>
      <c r="B5177" s="153"/>
      <c r="C5177" s="153"/>
      <c r="D5177" s="154"/>
      <c r="E5177" s="155"/>
      <c r="F5177" s="132"/>
      <c r="G5177" s="196"/>
      <c r="H5177" s="153"/>
      <c r="I5177" s="153"/>
      <c r="J5177" s="153"/>
      <c r="L5177" s="140"/>
      <c r="M5177" s="139"/>
    </row>
    <row r="5178" spans="1:13">
      <c r="A5178" s="153"/>
      <c r="B5178" s="153"/>
      <c r="C5178" s="153"/>
      <c r="D5178" s="154"/>
      <c r="E5178" s="155"/>
      <c r="F5178" s="132"/>
      <c r="G5178" s="196"/>
      <c r="H5178" s="153"/>
      <c r="I5178" s="153"/>
      <c r="J5178" s="153"/>
      <c r="L5178" s="140"/>
      <c r="M5178" s="139"/>
    </row>
    <row r="5179" spans="1:13">
      <c r="A5179" s="153"/>
      <c r="B5179" s="153"/>
      <c r="C5179" s="153"/>
      <c r="D5179" s="154"/>
      <c r="E5179" s="155"/>
      <c r="F5179" s="132"/>
      <c r="G5179" s="196"/>
      <c r="H5179" s="153"/>
      <c r="I5179" s="153"/>
      <c r="J5179" s="153"/>
      <c r="L5179" s="140"/>
      <c r="M5179" s="139"/>
    </row>
    <row r="5180" spans="1:13">
      <c r="A5180" s="153"/>
      <c r="B5180" s="153"/>
      <c r="C5180" s="153"/>
      <c r="D5180" s="154"/>
      <c r="E5180" s="155"/>
      <c r="F5180" s="132"/>
      <c r="G5180" s="196"/>
      <c r="H5180" s="153"/>
      <c r="I5180" s="153"/>
      <c r="J5180" s="153"/>
      <c r="L5180" s="140"/>
      <c r="M5180" s="139"/>
    </row>
    <row r="5181" spans="1:13">
      <c r="A5181" s="153"/>
      <c r="B5181" s="153"/>
      <c r="C5181" s="153"/>
      <c r="D5181" s="154"/>
      <c r="E5181" s="155"/>
      <c r="F5181" s="132"/>
      <c r="G5181" s="196"/>
      <c r="H5181" s="153"/>
      <c r="I5181" s="153"/>
      <c r="J5181" s="153"/>
      <c r="L5181" s="140"/>
      <c r="M5181" s="139"/>
    </row>
    <row r="5182" spans="1:13">
      <c r="A5182" s="153"/>
      <c r="B5182" s="153"/>
      <c r="C5182" s="153"/>
      <c r="D5182" s="154"/>
      <c r="E5182" s="155"/>
      <c r="F5182" s="132"/>
      <c r="G5182" s="196"/>
      <c r="H5182" s="153"/>
      <c r="I5182" s="153"/>
      <c r="J5182" s="153"/>
      <c r="L5182" s="140"/>
      <c r="M5182" s="139"/>
    </row>
    <row r="5183" spans="1:13">
      <c r="A5183" s="153"/>
      <c r="B5183" s="153"/>
      <c r="C5183" s="153"/>
      <c r="D5183" s="154"/>
      <c r="E5183" s="155"/>
      <c r="F5183" s="132"/>
      <c r="G5183" s="196"/>
      <c r="H5183" s="153"/>
      <c r="I5183" s="153"/>
      <c r="J5183" s="153"/>
      <c r="L5183" s="140"/>
      <c r="M5183" s="139"/>
    </row>
    <row r="5184" spans="1:13">
      <c r="A5184" s="153"/>
      <c r="B5184" s="153"/>
      <c r="C5184" s="153"/>
      <c r="D5184" s="154"/>
      <c r="E5184" s="155"/>
      <c r="F5184" s="132"/>
      <c r="G5184" s="196"/>
      <c r="H5184" s="153"/>
      <c r="I5184" s="153"/>
      <c r="J5184" s="153"/>
      <c r="L5184" s="140"/>
      <c r="M5184" s="139"/>
    </row>
    <row r="5185" spans="1:13">
      <c r="A5185" s="153"/>
      <c r="B5185" s="153"/>
      <c r="C5185" s="153"/>
      <c r="D5185" s="154"/>
      <c r="E5185" s="155"/>
      <c r="F5185" s="132"/>
      <c r="G5185" s="196"/>
      <c r="H5185" s="153"/>
      <c r="I5185" s="153"/>
      <c r="J5185" s="153"/>
      <c r="L5185" s="140"/>
      <c r="M5185" s="139"/>
    </row>
    <row r="5186" spans="1:13">
      <c r="A5186" s="153"/>
      <c r="B5186" s="153"/>
      <c r="C5186" s="153"/>
      <c r="D5186" s="154"/>
      <c r="E5186" s="155"/>
      <c r="F5186" s="132"/>
      <c r="G5186" s="196"/>
      <c r="H5186" s="153"/>
      <c r="I5186" s="153"/>
      <c r="J5186" s="153"/>
      <c r="L5186" s="140"/>
      <c r="M5186" s="139"/>
    </row>
    <row r="5187" spans="1:13">
      <c r="A5187" s="153"/>
      <c r="B5187" s="153"/>
      <c r="C5187" s="153"/>
      <c r="D5187" s="154"/>
      <c r="E5187" s="155"/>
      <c r="F5187" s="132"/>
      <c r="G5187" s="196"/>
      <c r="H5187" s="153"/>
      <c r="I5187" s="153"/>
      <c r="J5187" s="153"/>
      <c r="L5187" s="140"/>
      <c r="M5187" s="139"/>
    </row>
    <row r="5188" spans="1:13">
      <c r="A5188" s="153"/>
      <c r="B5188" s="153"/>
      <c r="C5188" s="153"/>
      <c r="D5188" s="154"/>
      <c r="E5188" s="155"/>
      <c r="F5188" s="132"/>
      <c r="G5188" s="196"/>
      <c r="H5188" s="153"/>
      <c r="I5188" s="153"/>
      <c r="J5188" s="153"/>
      <c r="L5188" s="140"/>
      <c r="M5188" s="139"/>
    </row>
    <row r="5189" spans="1:13">
      <c r="A5189" s="153"/>
      <c r="B5189" s="153"/>
      <c r="C5189" s="153"/>
      <c r="D5189" s="154"/>
      <c r="E5189" s="155"/>
      <c r="F5189" s="132"/>
      <c r="G5189" s="196"/>
      <c r="H5189" s="153"/>
      <c r="I5189" s="153"/>
      <c r="J5189" s="153"/>
      <c r="L5189" s="140"/>
      <c r="M5189" s="139"/>
    </row>
    <row r="5190" spans="1:13">
      <c r="A5190" s="153"/>
      <c r="B5190" s="153"/>
      <c r="C5190" s="153"/>
      <c r="D5190" s="154"/>
      <c r="E5190" s="155"/>
      <c r="F5190" s="132"/>
      <c r="G5190" s="196"/>
      <c r="H5190" s="153"/>
      <c r="I5190" s="153"/>
      <c r="J5190" s="153"/>
      <c r="L5190" s="140"/>
      <c r="M5190" s="139"/>
    </row>
    <row r="5191" spans="1:13">
      <c r="A5191" s="153"/>
      <c r="B5191" s="153"/>
      <c r="C5191" s="153"/>
      <c r="D5191" s="154"/>
      <c r="E5191" s="155"/>
      <c r="F5191" s="132"/>
      <c r="G5191" s="196"/>
      <c r="H5191" s="153"/>
      <c r="I5191" s="153"/>
      <c r="J5191" s="153"/>
      <c r="L5191" s="140"/>
      <c r="M5191" s="139"/>
    </row>
    <row r="5192" spans="1:13">
      <c r="A5192" s="153"/>
      <c r="B5192" s="153"/>
      <c r="C5192" s="153"/>
      <c r="D5192" s="154"/>
      <c r="E5192" s="155"/>
      <c r="F5192" s="132"/>
      <c r="G5192" s="196"/>
      <c r="H5192" s="153"/>
      <c r="I5192" s="153"/>
      <c r="J5192" s="153"/>
      <c r="L5192" s="140"/>
      <c r="M5192" s="139"/>
    </row>
    <row r="5193" spans="1:13">
      <c r="A5193" s="153"/>
      <c r="B5193" s="153"/>
      <c r="C5193" s="153"/>
      <c r="D5193" s="154"/>
      <c r="E5193" s="155"/>
      <c r="F5193" s="132"/>
      <c r="G5193" s="196"/>
      <c r="H5193" s="153"/>
      <c r="I5193" s="153"/>
      <c r="J5193" s="153"/>
      <c r="L5193" s="140"/>
      <c r="M5193" s="139"/>
    </row>
    <row r="5194" spans="1:13">
      <c r="A5194" s="153"/>
      <c r="B5194" s="153"/>
      <c r="C5194" s="153"/>
      <c r="D5194" s="154"/>
      <c r="E5194" s="155"/>
      <c r="F5194" s="132"/>
      <c r="G5194" s="196"/>
      <c r="H5194" s="153"/>
      <c r="I5194" s="153"/>
      <c r="J5194" s="153"/>
      <c r="L5194" s="140"/>
      <c r="M5194" s="139"/>
    </row>
    <row r="5195" spans="1:13">
      <c r="A5195" s="153"/>
      <c r="B5195" s="153"/>
      <c r="C5195" s="153"/>
      <c r="D5195" s="154"/>
      <c r="E5195" s="155"/>
      <c r="F5195" s="132"/>
      <c r="G5195" s="196"/>
      <c r="H5195" s="153"/>
      <c r="I5195" s="153"/>
      <c r="J5195" s="153"/>
      <c r="L5195" s="140"/>
      <c r="M5195" s="139"/>
    </row>
    <row r="5196" spans="1:13">
      <c r="A5196" s="153"/>
      <c r="B5196" s="153"/>
      <c r="C5196" s="153"/>
      <c r="D5196" s="154"/>
      <c r="E5196" s="155"/>
      <c r="F5196" s="132"/>
      <c r="G5196" s="196"/>
      <c r="H5196" s="153"/>
      <c r="I5196" s="153"/>
      <c r="J5196" s="153"/>
      <c r="L5196" s="140"/>
      <c r="M5196" s="139"/>
    </row>
    <row r="5197" spans="1:13">
      <c r="A5197" s="153"/>
      <c r="B5197" s="153"/>
      <c r="C5197" s="153"/>
      <c r="D5197" s="154"/>
      <c r="E5197" s="155"/>
      <c r="F5197" s="132"/>
      <c r="G5197" s="196"/>
      <c r="H5197" s="153"/>
      <c r="I5197" s="153"/>
      <c r="J5197" s="153"/>
      <c r="L5197" s="140"/>
      <c r="M5197" s="139"/>
    </row>
    <row r="5198" spans="1:13">
      <c r="A5198" s="153"/>
      <c r="B5198" s="153"/>
      <c r="C5198" s="153"/>
      <c r="D5198" s="154"/>
      <c r="E5198" s="155"/>
      <c r="F5198" s="132"/>
      <c r="G5198" s="196"/>
      <c r="H5198" s="153"/>
      <c r="I5198" s="153"/>
      <c r="J5198" s="153"/>
      <c r="L5198" s="140"/>
      <c r="M5198" s="139"/>
    </row>
    <row r="5199" spans="1:13">
      <c r="A5199" s="153"/>
      <c r="B5199" s="153"/>
      <c r="C5199" s="153"/>
      <c r="D5199" s="154"/>
      <c r="E5199" s="155"/>
      <c r="F5199" s="132"/>
      <c r="G5199" s="196"/>
      <c r="H5199" s="153"/>
      <c r="I5199" s="153"/>
      <c r="J5199" s="153"/>
      <c r="L5199" s="140"/>
      <c r="M5199" s="139"/>
    </row>
    <row r="5200" spans="1:13">
      <c r="A5200" s="153"/>
      <c r="B5200" s="153"/>
      <c r="C5200" s="153"/>
      <c r="D5200" s="154"/>
      <c r="E5200" s="155"/>
      <c r="F5200" s="132"/>
      <c r="G5200" s="196"/>
      <c r="H5200" s="153"/>
      <c r="I5200" s="153"/>
      <c r="J5200" s="153"/>
      <c r="L5200" s="140"/>
      <c r="M5200" s="139"/>
    </row>
    <row r="5201" spans="1:13">
      <c r="A5201" s="153"/>
      <c r="B5201" s="153"/>
      <c r="C5201" s="153"/>
      <c r="D5201" s="154"/>
      <c r="E5201" s="155"/>
      <c r="F5201" s="132"/>
      <c r="G5201" s="196"/>
      <c r="H5201" s="153"/>
      <c r="I5201" s="153"/>
      <c r="J5201" s="153"/>
      <c r="L5201" s="140"/>
      <c r="M5201" s="139"/>
    </row>
    <row r="5202" spans="1:13">
      <c r="A5202" s="153"/>
      <c r="B5202" s="153"/>
      <c r="C5202" s="153"/>
      <c r="D5202" s="154"/>
      <c r="E5202" s="155"/>
      <c r="F5202" s="132"/>
      <c r="G5202" s="196"/>
      <c r="H5202" s="153"/>
      <c r="I5202" s="153"/>
      <c r="J5202" s="153"/>
      <c r="L5202" s="140"/>
      <c r="M5202" s="139"/>
    </row>
    <row r="5203" spans="1:13">
      <c r="A5203" s="153"/>
      <c r="B5203" s="153"/>
      <c r="C5203" s="153"/>
      <c r="D5203" s="154"/>
      <c r="E5203" s="155"/>
      <c r="F5203" s="132"/>
      <c r="G5203" s="196"/>
      <c r="H5203" s="153"/>
      <c r="I5203" s="153"/>
      <c r="J5203" s="153"/>
      <c r="L5203" s="140"/>
      <c r="M5203" s="139"/>
    </row>
    <row r="5204" spans="1:13">
      <c r="A5204" s="153"/>
      <c r="B5204" s="153"/>
      <c r="C5204" s="153"/>
      <c r="D5204" s="154"/>
      <c r="E5204" s="155"/>
      <c r="F5204" s="132"/>
      <c r="G5204" s="196"/>
      <c r="H5204" s="153"/>
      <c r="I5204" s="153"/>
      <c r="J5204" s="153"/>
      <c r="L5204" s="140"/>
      <c r="M5204" s="139"/>
    </row>
    <row r="5205" spans="1:13">
      <c r="A5205" s="153"/>
      <c r="B5205" s="153"/>
      <c r="C5205" s="153"/>
      <c r="D5205" s="154"/>
      <c r="E5205" s="155"/>
      <c r="F5205" s="132"/>
      <c r="G5205" s="196"/>
      <c r="H5205" s="153"/>
      <c r="I5205" s="153"/>
      <c r="J5205" s="153"/>
      <c r="L5205" s="140"/>
      <c r="M5205" s="139"/>
    </row>
    <row r="5206" spans="1:13">
      <c r="A5206" s="153"/>
      <c r="B5206" s="153"/>
      <c r="C5206" s="153"/>
      <c r="D5206" s="154"/>
      <c r="E5206" s="155"/>
      <c r="F5206" s="132"/>
      <c r="G5206" s="196"/>
      <c r="H5206" s="153"/>
      <c r="I5206" s="153"/>
      <c r="J5206" s="153"/>
      <c r="L5206" s="140"/>
      <c r="M5206" s="139"/>
    </row>
    <row r="5207" spans="1:13">
      <c r="A5207" s="153"/>
      <c r="B5207" s="153"/>
      <c r="C5207" s="153"/>
      <c r="D5207" s="154"/>
      <c r="E5207" s="155"/>
      <c r="F5207" s="132"/>
      <c r="G5207" s="196"/>
      <c r="H5207" s="153"/>
      <c r="I5207" s="153"/>
      <c r="J5207" s="153"/>
      <c r="L5207" s="140"/>
      <c r="M5207" s="139"/>
    </row>
    <row r="5208" spans="1:13">
      <c r="A5208" s="153"/>
      <c r="B5208" s="153"/>
      <c r="C5208" s="153"/>
      <c r="D5208" s="154"/>
      <c r="E5208" s="155"/>
      <c r="F5208" s="132"/>
      <c r="G5208" s="196"/>
      <c r="H5208" s="153"/>
      <c r="I5208" s="153"/>
      <c r="J5208" s="153"/>
      <c r="L5208" s="140"/>
      <c r="M5208" s="139"/>
    </row>
    <row r="5209" spans="1:13">
      <c r="A5209" s="153"/>
      <c r="B5209" s="153"/>
      <c r="C5209" s="153"/>
      <c r="D5209" s="154"/>
      <c r="E5209" s="155"/>
      <c r="F5209" s="132"/>
      <c r="G5209" s="196"/>
      <c r="H5209" s="153"/>
      <c r="I5209" s="153"/>
      <c r="J5209" s="153"/>
      <c r="L5209" s="140"/>
      <c r="M5209" s="139"/>
    </row>
    <row r="5210" spans="1:13">
      <c r="A5210" s="153"/>
      <c r="B5210" s="153"/>
      <c r="C5210" s="153"/>
      <c r="D5210" s="154"/>
      <c r="E5210" s="155"/>
      <c r="F5210" s="132"/>
      <c r="G5210" s="196"/>
      <c r="H5210" s="153"/>
      <c r="I5210" s="153"/>
      <c r="J5210" s="153"/>
      <c r="L5210" s="140"/>
      <c r="M5210" s="139"/>
    </row>
    <row r="5211" spans="1:13">
      <c r="A5211" s="153"/>
      <c r="B5211" s="153"/>
      <c r="C5211" s="153"/>
      <c r="D5211" s="154"/>
      <c r="E5211" s="155"/>
      <c r="F5211" s="132"/>
      <c r="G5211" s="196"/>
      <c r="H5211" s="153"/>
      <c r="I5211" s="153"/>
      <c r="J5211" s="153"/>
      <c r="L5211" s="140"/>
      <c r="M5211" s="139"/>
    </row>
    <row r="5212" spans="1:13">
      <c r="A5212" s="153"/>
      <c r="B5212" s="153"/>
      <c r="C5212" s="153"/>
      <c r="D5212" s="154"/>
      <c r="E5212" s="155"/>
      <c r="F5212" s="132"/>
      <c r="G5212" s="196"/>
      <c r="H5212" s="153"/>
      <c r="I5212" s="153"/>
      <c r="J5212" s="153"/>
      <c r="L5212" s="140"/>
      <c r="M5212" s="139"/>
    </row>
    <row r="5213" spans="1:13">
      <c r="A5213" s="153"/>
      <c r="B5213" s="153"/>
      <c r="C5213" s="153"/>
      <c r="D5213" s="154"/>
      <c r="E5213" s="155"/>
      <c r="F5213" s="132"/>
      <c r="G5213" s="196"/>
      <c r="H5213" s="153"/>
      <c r="I5213" s="153"/>
      <c r="J5213" s="153"/>
      <c r="L5213" s="140"/>
      <c r="M5213" s="139"/>
    </row>
    <row r="5214" spans="1:13">
      <c r="A5214" s="153"/>
      <c r="B5214" s="153"/>
      <c r="C5214" s="153"/>
      <c r="D5214" s="154"/>
      <c r="E5214" s="155"/>
      <c r="F5214" s="132"/>
      <c r="G5214" s="196"/>
      <c r="H5214" s="153"/>
      <c r="I5214" s="153"/>
      <c r="J5214" s="153"/>
      <c r="L5214" s="140"/>
      <c r="M5214" s="139"/>
    </row>
    <row r="5215" spans="1:13">
      <c r="A5215" s="153"/>
      <c r="B5215" s="153"/>
      <c r="C5215" s="153"/>
      <c r="D5215" s="154"/>
      <c r="E5215" s="155"/>
      <c r="F5215" s="132"/>
      <c r="G5215" s="196"/>
      <c r="H5215" s="153"/>
      <c r="I5215" s="153"/>
      <c r="J5215" s="153"/>
      <c r="L5215" s="140"/>
      <c r="M5215" s="139"/>
    </row>
    <row r="5216" spans="1:13">
      <c r="A5216" s="153"/>
      <c r="B5216" s="153"/>
      <c r="C5216" s="153"/>
      <c r="D5216" s="154"/>
      <c r="E5216" s="155"/>
      <c r="F5216" s="132"/>
      <c r="G5216" s="196"/>
      <c r="H5216" s="153"/>
      <c r="I5216" s="153"/>
      <c r="J5216" s="153"/>
      <c r="L5216" s="140"/>
      <c r="M5216" s="139"/>
    </row>
    <row r="5217" spans="1:13">
      <c r="A5217" s="153"/>
      <c r="B5217" s="153"/>
      <c r="C5217" s="153"/>
      <c r="D5217" s="154"/>
      <c r="E5217" s="155"/>
      <c r="F5217" s="132"/>
      <c r="G5217" s="196"/>
      <c r="H5217" s="153"/>
      <c r="I5217" s="153"/>
      <c r="J5217" s="153"/>
      <c r="L5217" s="140"/>
      <c r="M5217" s="139"/>
    </row>
    <row r="5218" spans="1:13">
      <c r="A5218" s="153"/>
      <c r="B5218" s="153"/>
      <c r="C5218" s="153"/>
      <c r="D5218" s="154"/>
      <c r="E5218" s="155"/>
      <c r="F5218" s="132"/>
      <c r="G5218" s="196"/>
      <c r="H5218" s="153"/>
      <c r="I5218" s="153"/>
      <c r="J5218" s="153"/>
      <c r="L5218" s="140"/>
      <c r="M5218" s="139"/>
    </row>
    <row r="5219" spans="1:13">
      <c r="A5219" s="153"/>
      <c r="B5219" s="153"/>
      <c r="C5219" s="153"/>
      <c r="D5219" s="154"/>
      <c r="E5219" s="155"/>
      <c r="F5219" s="132"/>
      <c r="G5219" s="196"/>
      <c r="H5219" s="153"/>
      <c r="I5219" s="153"/>
      <c r="J5219" s="153"/>
      <c r="L5219" s="140"/>
      <c r="M5219" s="139"/>
    </row>
    <row r="5220" spans="1:13">
      <c r="A5220" s="153"/>
      <c r="B5220" s="153"/>
      <c r="C5220" s="153"/>
      <c r="D5220" s="154"/>
      <c r="E5220" s="155"/>
      <c r="F5220" s="132"/>
      <c r="G5220" s="196"/>
      <c r="H5220" s="153"/>
      <c r="I5220" s="153"/>
      <c r="J5220" s="153"/>
      <c r="L5220" s="140"/>
      <c r="M5220" s="139"/>
    </row>
    <row r="5221" spans="1:13">
      <c r="A5221" s="153"/>
      <c r="B5221" s="153"/>
      <c r="C5221" s="153"/>
      <c r="D5221" s="154"/>
      <c r="E5221" s="155"/>
      <c r="F5221" s="132"/>
      <c r="G5221" s="196"/>
      <c r="H5221" s="153"/>
      <c r="I5221" s="153"/>
      <c r="J5221" s="153"/>
      <c r="L5221" s="140"/>
      <c r="M5221" s="139"/>
    </row>
    <row r="5222" spans="1:13">
      <c r="A5222" s="153"/>
      <c r="B5222" s="153"/>
      <c r="C5222" s="153"/>
      <c r="D5222" s="154"/>
      <c r="E5222" s="155"/>
      <c r="F5222" s="132"/>
      <c r="G5222" s="196"/>
      <c r="H5222" s="153"/>
      <c r="I5222" s="153"/>
      <c r="J5222" s="153"/>
      <c r="L5222" s="140"/>
      <c r="M5222" s="139"/>
    </row>
    <row r="5223" spans="1:13">
      <c r="A5223" s="153"/>
      <c r="B5223" s="153"/>
      <c r="C5223" s="153"/>
      <c r="D5223" s="154"/>
      <c r="E5223" s="155"/>
      <c r="F5223" s="132"/>
      <c r="G5223" s="196"/>
      <c r="H5223" s="153"/>
      <c r="I5223" s="153"/>
      <c r="J5223" s="153"/>
      <c r="L5223" s="140"/>
      <c r="M5223" s="139"/>
    </row>
    <row r="5224" spans="1:13">
      <c r="A5224" s="153"/>
      <c r="B5224" s="153"/>
      <c r="C5224" s="153"/>
      <c r="D5224" s="154"/>
      <c r="E5224" s="155"/>
      <c r="F5224" s="132"/>
      <c r="G5224" s="196"/>
      <c r="H5224" s="153"/>
      <c r="I5224" s="153"/>
      <c r="J5224" s="153"/>
      <c r="L5224" s="140"/>
      <c r="M5224" s="139"/>
    </row>
    <row r="5225" spans="1:13">
      <c r="A5225" s="153"/>
      <c r="B5225" s="153"/>
      <c r="C5225" s="153"/>
      <c r="D5225" s="154"/>
      <c r="E5225" s="155"/>
      <c r="F5225" s="132"/>
      <c r="G5225" s="196"/>
      <c r="H5225" s="153"/>
      <c r="I5225" s="153"/>
      <c r="J5225" s="153"/>
      <c r="L5225" s="140"/>
      <c r="M5225" s="139"/>
    </row>
    <row r="5226" spans="1:13">
      <c r="A5226" s="153"/>
      <c r="B5226" s="153"/>
      <c r="C5226" s="153"/>
      <c r="D5226" s="154"/>
      <c r="E5226" s="155"/>
      <c r="F5226" s="132"/>
      <c r="G5226" s="196"/>
      <c r="H5226" s="153"/>
      <c r="I5226" s="153"/>
      <c r="J5226" s="153"/>
      <c r="L5226" s="140"/>
      <c r="M5226" s="139"/>
    </row>
    <row r="5227" spans="1:13">
      <c r="A5227" s="153"/>
      <c r="B5227" s="153"/>
      <c r="C5227" s="153"/>
      <c r="D5227" s="154"/>
      <c r="E5227" s="155"/>
      <c r="F5227" s="132"/>
      <c r="G5227" s="196"/>
      <c r="H5227" s="153"/>
      <c r="I5227" s="153"/>
      <c r="J5227" s="153"/>
      <c r="L5227" s="140"/>
      <c r="M5227" s="139"/>
    </row>
    <row r="5228" spans="1:13">
      <c r="A5228" s="153"/>
      <c r="B5228" s="153"/>
      <c r="C5228" s="153"/>
      <c r="D5228" s="154"/>
      <c r="E5228" s="155"/>
      <c r="F5228" s="132"/>
      <c r="G5228" s="196"/>
      <c r="H5228" s="153"/>
      <c r="I5228" s="153"/>
      <c r="J5228" s="153"/>
      <c r="L5228" s="140"/>
      <c r="M5228" s="139"/>
    </row>
    <row r="5229" spans="1:13">
      <c r="A5229" s="153"/>
      <c r="B5229" s="153"/>
      <c r="C5229" s="153"/>
      <c r="D5229" s="154"/>
      <c r="E5229" s="155"/>
      <c r="F5229" s="132"/>
      <c r="G5229" s="196"/>
      <c r="H5229" s="153"/>
      <c r="I5229" s="153"/>
      <c r="J5229" s="153"/>
      <c r="L5229" s="140"/>
      <c r="M5229" s="139"/>
    </row>
    <row r="5230" spans="1:13">
      <c r="A5230" s="153"/>
      <c r="B5230" s="153"/>
      <c r="C5230" s="153"/>
      <c r="D5230" s="154"/>
      <c r="E5230" s="155"/>
      <c r="F5230" s="132"/>
      <c r="G5230" s="196"/>
      <c r="H5230" s="153"/>
      <c r="I5230" s="153"/>
      <c r="J5230" s="153"/>
      <c r="L5230" s="140"/>
      <c r="M5230" s="139"/>
    </row>
    <row r="5231" spans="1:13">
      <c r="A5231" s="153"/>
      <c r="B5231" s="153"/>
      <c r="C5231" s="153"/>
      <c r="D5231" s="154"/>
      <c r="E5231" s="155"/>
      <c r="F5231" s="132"/>
      <c r="G5231" s="196"/>
      <c r="H5231" s="153"/>
      <c r="I5231" s="153"/>
      <c r="J5231" s="153"/>
      <c r="L5231" s="140"/>
      <c r="M5231" s="139"/>
    </row>
    <row r="5232" spans="1:13">
      <c r="A5232" s="153"/>
      <c r="B5232" s="153"/>
      <c r="C5232" s="153"/>
      <c r="D5232" s="154"/>
      <c r="E5232" s="155"/>
      <c r="F5232" s="132"/>
      <c r="G5232" s="196"/>
      <c r="H5232" s="153"/>
      <c r="I5232" s="153"/>
      <c r="J5232" s="153"/>
      <c r="L5232" s="140"/>
      <c r="M5232" s="139"/>
    </row>
    <row r="5233" spans="1:13">
      <c r="A5233" s="153"/>
      <c r="B5233" s="153"/>
      <c r="C5233" s="153"/>
      <c r="D5233" s="154"/>
      <c r="E5233" s="155"/>
      <c r="F5233" s="132"/>
      <c r="G5233" s="196"/>
      <c r="H5233" s="153"/>
      <c r="I5233" s="153"/>
      <c r="J5233" s="153"/>
      <c r="L5233" s="140"/>
      <c r="M5233" s="139"/>
    </row>
    <row r="5234" spans="1:13">
      <c r="A5234" s="153"/>
      <c r="B5234" s="153"/>
      <c r="C5234" s="153"/>
      <c r="D5234" s="154"/>
      <c r="E5234" s="155"/>
      <c r="F5234" s="132"/>
      <c r="G5234" s="196"/>
      <c r="H5234" s="153"/>
      <c r="I5234" s="153"/>
      <c r="J5234" s="153"/>
      <c r="L5234" s="140"/>
      <c r="M5234" s="139"/>
    </row>
    <row r="5235" spans="1:13">
      <c r="A5235" s="153"/>
      <c r="B5235" s="153"/>
      <c r="C5235" s="153"/>
      <c r="D5235" s="154"/>
      <c r="E5235" s="155"/>
      <c r="F5235" s="132"/>
      <c r="G5235" s="196"/>
      <c r="H5235" s="153"/>
      <c r="I5235" s="153"/>
      <c r="J5235" s="153"/>
      <c r="L5235" s="140"/>
      <c r="M5235" s="139"/>
    </row>
    <row r="5236" spans="1:13">
      <c r="A5236" s="153"/>
      <c r="B5236" s="153"/>
      <c r="C5236" s="153"/>
      <c r="D5236" s="154"/>
      <c r="E5236" s="155"/>
      <c r="F5236" s="132"/>
      <c r="G5236" s="196"/>
      <c r="H5236" s="153"/>
      <c r="I5236" s="153"/>
      <c r="J5236" s="153"/>
      <c r="L5236" s="140"/>
      <c r="M5236" s="139"/>
    </row>
    <row r="5237" spans="1:13">
      <c r="A5237" s="153"/>
      <c r="B5237" s="153"/>
      <c r="C5237" s="153"/>
      <c r="D5237" s="154"/>
      <c r="E5237" s="155"/>
      <c r="F5237" s="132"/>
      <c r="G5237" s="196"/>
      <c r="H5237" s="153"/>
      <c r="I5237" s="153"/>
      <c r="J5237" s="153"/>
      <c r="L5237" s="140"/>
      <c r="M5237" s="139"/>
    </row>
    <row r="5238" spans="1:13">
      <c r="A5238" s="153"/>
      <c r="B5238" s="153"/>
      <c r="C5238" s="153"/>
      <c r="D5238" s="154"/>
      <c r="E5238" s="155"/>
      <c r="F5238" s="132"/>
      <c r="G5238" s="196"/>
      <c r="H5238" s="153"/>
      <c r="I5238" s="153"/>
      <c r="J5238" s="153"/>
      <c r="L5238" s="140"/>
      <c r="M5238" s="139"/>
    </row>
    <row r="5239" spans="1:13">
      <c r="A5239" s="153"/>
      <c r="B5239" s="153"/>
      <c r="C5239" s="153"/>
      <c r="D5239" s="154"/>
      <c r="E5239" s="155"/>
      <c r="F5239" s="132"/>
      <c r="G5239" s="196"/>
      <c r="H5239" s="153"/>
      <c r="I5239" s="153"/>
      <c r="J5239" s="153"/>
      <c r="L5239" s="140"/>
      <c r="M5239" s="139"/>
    </row>
    <row r="5240" spans="1:13">
      <c r="A5240" s="153"/>
      <c r="B5240" s="153"/>
      <c r="C5240" s="153"/>
      <c r="D5240" s="154"/>
      <c r="E5240" s="155"/>
      <c r="F5240" s="132"/>
      <c r="G5240" s="196"/>
      <c r="H5240" s="153"/>
      <c r="I5240" s="153"/>
      <c r="J5240" s="153"/>
      <c r="L5240" s="140"/>
      <c r="M5240" s="139"/>
    </row>
    <row r="5241" spans="1:13">
      <c r="A5241" s="153"/>
      <c r="B5241" s="153"/>
      <c r="C5241" s="153"/>
      <c r="D5241" s="154"/>
      <c r="E5241" s="155"/>
      <c r="F5241" s="132"/>
      <c r="G5241" s="196"/>
      <c r="H5241" s="153"/>
      <c r="I5241" s="153"/>
      <c r="J5241" s="153"/>
      <c r="L5241" s="140"/>
      <c r="M5241" s="139"/>
    </row>
    <row r="5242" spans="1:13">
      <c r="A5242" s="153"/>
      <c r="B5242" s="153"/>
      <c r="C5242" s="153"/>
      <c r="D5242" s="154"/>
      <c r="E5242" s="155"/>
      <c r="F5242" s="132"/>
      <c r="G5242" s="196"/>
      <c r="H5242" s="153"/>
      <c r="I5242" s="153"/>
      <c r="J5242" s="153"/>
      <c r="L5242" s="140"/>
      <c r="M5242" s="139"/>
    </row>
    <row r="5243" spans="1:13">
      <c r="A5243" s="153"/>
      <c r="B5243" s="153"/>
      <c r="C5243" s="153"/>
      <c r="D5243" s="154"/>
      <c r="E5243" s="155"/>
      <c r="F5243" s="132"/>
      <c r="G5243" s="196"/>
      <c r="H5243" s="153"/>
      <c r="I5243" s="153"/>
      <c r="J5243" s="153"/>
      <c r="L5243" s="140"/>
      <c r="M5243" s="139"/>
    </row>
    <row r="5244" spans="1:13">
      <c r="A5244" s="153"/>
      <c r="B5244" s="153"/>
      <c r="C5244" s="153"/>
      <c r="D5244" s="154"/>
      <c r="E5244" s="155"/>
      <c r="F5244" s="132"/>
      <c r="G5244" s="196"/>
      <c r="H5244" s="153"/>
      <c r="I5244" s="153"/>
      <c r="J5244" s="153"/>
      <c r="L5244" s="140"/>
      <c r="M5244" s="139"/>
    </row>
    <row r="5245" spans="1:13">
      <c r="A5245" s="153"/>
      <c r="B5245" s="153"/>
      <c r="C5245" s="153"/>
      <c r="D5245" s="154"/>
      <c r="E5245" s="155"/>
      <c r="F5245" s="132"/>
      <c r="G5245" s="196"/>
      <c r="H5245" s="153"/>
      <c r="I5245" s="153"/>
      <c r="J5245" s="153"/>
      <c r="L5245" s="140"/>
      <c r="M5245" s="139"/>
    </row>
    <row r="5246" spans="1:13">
      <c r="A5246" s="153"/>
      <c r="B5246" s="153"/>
      <c r="C5246" s="153"/>
      <c r="D5246" s="154"/>
      <c r="E5246" s="155"/>
      <c r="F5246" s="132"/>
      <c r="G5246" s="196"/>
      <c r="H5246" s="153"/>
      <c r="I5246" s="153"/>
      <c r="J5246" s="153"/>
      <c r="L5246" s="140"/>
      <c r="M5246" s="139"/>
    </row>
    <row r="5247" spans="1:13">
      <c r="A5247" s="153"/>
      <c r="B5247" s="153"/>
      <c r="C5247" s="153"/>
      <c r="D5247" s="154"/>
      <c r="E5247" s="155"/>
      <c r="F5247" s="132"/>
      <c r="G5247" s="196"/>
      <c r="H5247" s="153"/>
      <c r="I5247" s="153"/>
      <c r="J5247" s="153"/>
      <c r="L5247" s="140"/>
      <c r="M5247" s="139"/>
    </row>
    <row r="5248" spans="1:13">
      <c r="A5248" s="153"/>
      <c r="B5248" s="153"/>
      <c r="C5248" s="153"/>
      <c r="D5248" s="154"/>
      <c r="E5248" s="155"/>
      <c r="F5248" s="132"/>
      <c r="G5248" s="196"/>
      <c r="H5248" s="153"/>
      <c r="I5248" s="153"/>
      <c r="J5248" s="153"/>
      <c r="L5248" s="140"/>
      <c r="M5248" s="139"/>
    </row>
    <row r="5249" spans="1:13">
      <c r="A5249" s="153"/>
      <c r="B5249" s="153"/>
      <c r="C5249" s="153"/>
      <c r="D5249" s="154"/>
      <c r="E5249" s="155"/>
      <c r="F5249" s="132"/>
      <c r="G5249" s="196"/>
      <c r="H5249" s="153"/>
      <c r="I5249" s="153"/>
      <c r="J5249" s="153"/>
      <c r="L5249" s="140"/>
      <c r="M5249" s="139"/>
    </row>
    <row r="5250" spans="1:13">
      <c r="A5250" s="153"/>
      <c r="B5250" s="153"/>
      <c r="C5250" s="153"/>
      <c r="D5250" s="154"/>
      <c r="E5250" s="155"/>
      <c r="F5250" s="132"/>
      <c r="G5250" s="196"/>
      <c r="H5250" s="153"/>
      <c r="I5250" s="153"/>
      <c r="J5250" s="153"/>
      <c r="L5250" s="140"/>
      <c r="M5250" s="139"/>
    </row>
    <row r="5251" spans="1:13">
      <c r="A5251" s="153"/>
      <c r="B5251" s="153"/>
      <c r="C5251" s="153"/>
      <c r="D5251" s="154"/>
      <c r="E5251" s="155"/>
      <c r="F5251" s="132"/>
      <c r="G5251" s="196"/>
      <c r="H5251" s="153"/>
      <c r="I5251" s="153"/>
      <c r="J5251" s="153"/>
      <c r="L5251" s="140"/>
      <c r="M5251" s="139"/>
    </row>
    <row r="5252" spans="1:13">
      <c r="A5252" s="153"/>
      <c r="B5252" s="153"/>
      <c r="C5252" s="153"/>
      <c r="D5252" s="154"/>
      <c r="E5252" s="155"/>
      <c r="F5252" s="132"/>
      <c r="G5252" s="196"/>
      <c r="H5252" s="153"/>
      <c r="I5252" s="153"/>
      <c r="J5252" s="153"/>
      <c r="L5252" s="140"/>
      <c r="M5252" s="139"/>
    </row>
    <row r="5253" spans="1:13">
      <c r="A5253" s="153"/>
      <c r="B5253" s="153"/>
      <c r="C5253" s="153"/>
      <c r="D5253" s="154"/>
      <c r="E5253" s="155"/>
      <c r="F5253" s="132"/>
      <c r="G5253" s="196"/>
      <c r="H5253" s="153"/>
      <c r="I5253" s="153"/>
      <c r="J5253" s="153"/>
      <c r="L5253" s="140"/>
      <c r="M5253" s="139"/>
    </row>
    <row r="5254" spans="1:13">
      <c r="A5254" s="153"/>
      <c r="B5254" s="153"/>
      <c r="C5254" s="153"/>
      <c r="D5254" s="154"/>
      <c r="E5254" s="155"/>
      <c r="F5254" s="132"/>
      <c r="G5254" s="196"/>
      <c r="H5254" s="153"/>
      <c r="I5254" s="153"/>
      <c r="J5254" s="153"/>
      <c r="L5254" s="140"/>
      <c r="M5254" s="139"/>
    </row>
    <row r="5255" spans="1:13">
      <c r="A5255" s="153"/>
      <c r="B5255" s="153"/>
      <c r="C5255" s="153"/>
      <c r="D5255" s="154"/>
      <c r="E5255" s="155"/>
      <c r="F5255" s="132"/>
      <c r="G5255" s="196"/>
      <c r="H5255" s="153"/>
      <c r="I5255" s="153"/>
      <c r="J5255" s="153"/>
      <c r="L5255" s="140"/>
      <c r="M5255" s="139"/>
    </row>
    <row r="5256" spans="1:13">
      <c r="A5256" s="153"/>
      <c r="B5256" s="153"/>
      <c r="C5256" s="153"/>
      <c r="D5256" s="154"/>
      <c r="E5256" s="155"/>
      <c r="F5256" s="132"/>
      <c r="G5256" s="196"/>
      <c r="H5256" s="153"/>
      <c r="I5256" s="153"/>
      <c r="J5256" s="153"/>
      <c r="L5256" s="140"/>
      <c r="M5256" s="139"/>
    </row>
    <row r="5257" spans="1:13">
      <c r="A5257" s="153"/>
      <c r="B5257" s="153"/>
      <c r="C5257" s="153"/>
      <c r="D5257" s="154"/>
      <c r="E5257" s="155"/>
      <c r="F5257" s="132"/>
      <c r="G5257" s="196"/>
      <c r="H5257" s="153"/>
      <c r="I5257" s="153"/>
      <c r="J5257" s="153"/>
      <c r="L5257" s="140"/>
      <c r="M5257" s="139"/>
    </row>
    <row r="5258" spans="1:13">
      <c r="A5258" s="153"/>
      <c r="B5258" s="153"/>
      <c r="C5258" s="153"/>
      <c r="D5258" s="154"/>
      <c r="E5258" s="155"/>
      <c r="F5258" s="132"/>
      <c r="G5258" s="196"/>
      <c r="H5258" s="153"/>
      <c r="I5258" s="153"/>
      <c r="J5258" s="153"/>
      <c r="L5258" s="140"/>
      <c r="M5258" s="139"/>
    </row>
    <row r="5259" spans="1:13">
      <c r="A5259" s="153"/>
      <c r="B5259" s="153"/>
      <c r="C5259" s="153"/>
      <c r="D5259" s="154"/>
      <c r="E5259" s="155"/>
      <c r="F5259" s="132"/>
      <c r="G5259" s="196"/>
      <c r="H5259" s="153"/>
      <c r="I5259" s="153"/>
      <c r="J5259" s="153"/>
      <c r="L5259" s="140"/>
      <c r="M5259" s="139"/>
    </row>
    <row r="5260" spans="1:13">
      <c r="A5260" s="153"/>
      <c r="B5260" s="153"/>
      <c r="C5260" s="153"/>
      <c r="D5260" s="154"/>
      <c r="E5260" s="155"/>
      <c r="F5260" s="132"/>
      <c r="G5260" s="196"/>
      <c r="H5260" s="153"/>
      <c r="I5260" s="153"/>
      <c r="J5260" s="153"/>
      <c r="L5260" s="140"/>
      <c r="M5260" s="139"/>
    </row>
    <row r="5261" spans="1:13">
      <c r="A5261" s="153"/>
      <c r="B5261" s="153"/>
      <c r="C5261" s="153"/>
      <c r="D5261" s="154"/>
      <c r="E5261" s="155"/>
      <c r="F5261" s="132"/>
      <c r="G5261" s="196"/>
      <c r="H5261" s="153"/>
      <c r="I5261" s="153"/>
      <c r="J5261" s="153"/>
      <c r="L5261" s="140"/>
      <c r="M5261" s="139"/>
    </row>
    <row r="5262" spans="1:13">
      <c r="A5262" s="153"/>
      <c r="B5262" s="153"/>
      <c r="C5262" s="153"/>
      <c r="D5262" s="154"/>
      <c r="E5262" s="155"/>
      <c r="F5262" s="132"/>
      <c r="G5262" s="196"/>
      <c r="H5262" s="153"/>
      <c r="I5262" s="153"/>
      <c r="J5262" s="153"/>
      <c r="L5262" s="140"/>
      <c r="M5262" s="139"/>
    </row>
    <row r="5263" spans="1:13">
      <c r="A5263" s="153"/>
      <c r="B5263" s="153"/>
      <c r="C5263" s="153"/>
      <c r="D5263" s="154"/>
      <c r="E5263" s="155"/>
      <c r="F5263" s="132"/>
      <c r="G5263" s="196"/>
      <c r="H5263" s="153"/>
      <c r="I5263" s="153"/>
      <c r="J5263" s="153"/>
      <c r="L5263" s="140"/>
      <c r="M5263" s="139"/>
    </row>
    <row r="5264" spans="1:13">
      <c r="A5264" s="153"/>
      <c r="B5264" s="153"/>
      <c r="C5264" s="153"/>
      <c r="D5264" s="154"/>
      <c r="E5264" s="155"/>
      <c r="F5264" s="132"/>
      <c r="G5264" s="196"/>
      <c r="H5264" s="153"/>
      <c r="I5264" s="153"/>
      <c r="J5264" s="153"/>
      <c r="L5264" s="140"/>
      <c r="M5264" s="139"/>
    </row>
    <row r="5265" spans="1:13">
      <c r="A5265" s="153"/>
      <c r="B5265" s="153"/>
      <c r="C5265" s="153"/>
      <c r="D5265" s="154"/>
      <c r="E5265" s="155"/>
      <c r="F5265" s="132"/>
      <c r="G5265" s="196"/>
      <c r="H5265" s="153"/>
      <c r="I5265" s="153"/>
      <c r="J5265" s="153"/>
      <c r="L5265" s="140"/>
      <c r="M5265" s="139"/>
    </row>
    <row r="5266" spans="1:13">
      <c r="A5266" s="153"/>
      <c r="B5266" s="153"/>
      <c r="C5266" s="153"/>
      <c r="D5266" s="154"/>
      <c r="E5266" s="155"/>
      <c r="F5266" s="132"/>
      <c r="G5266" s="196"/>
      <c r="H5266" s="153"/>
      <c r="I5266" s="153"/>
      <c r="J5266" s="153"/>
      <c r="L5266" s="140"/>
      <c r="M5266" s="139"/>
    </row>
    <row r="5267" spans="1:13">
      <c r="A5267" s="153"/>
      <c r="B5267" s="153"/>
      <c r="C5267" s="153"/>
      <c r="D5267" s="154"/>
      <c r="E5267" s="155"/>
      <c r="F5267" s="132"/>
      <c r="G5267" s="196"/>
      <c r="H5267" s="153"/>
      <c r="I5267" s="153"/>
      <c r="J5267" s="153"/>
      <c r="L5267" s="140"/>
      <c r="M5267" s="139"/>
    </row>
    <row r="5268" spans="1:13">
      <c r="A5268" s="153"/>
      <c r="B5268" s="153"/>
      <c r="C5268" s="153"/>
      <c r="D5268" s="154"/>
      <c r="E5268" s="155"/>
      <c r="F5268" s="132"/>
      <c r="G5268" s="196"/>
      <c r="H5268" s="153"/>
      <c r="I5268" s="153"/>
      <c r="J5268" s="153"/>
      <c r="L5268" s="140"/>
      <c r="M5268" s="139"/>
    </row>
    <row r="5269" spans="1:13">
      <c r="A5269" s="153"/>
      <c r="B5269" s="153"/>
      <c r="C5269" s="153"/>
      <c r="D5269" s="154"/>
      <c r="E5269" s="155"/>
      <c r="F5269" s="132"/>
      <c r="G5269" s="196"/>
      <c r="H5269" s="153"/>
      <c r="I5269" s="153"/>
      <c r="J5269" s="153"/>
      <c r="L5269" s="140"/>
      <c r="M5269" s="139"/>
    </row>
    <row r="5270" spans="1:13">
      <c r="A5270" s="153"/>
      <c r="B5270" s="153"/>
      <c r="C5270" s="153"/>
      <c r="D5270" s="154"/>
      <c r="E5270" s="155"/>
      <c r="F5270" s="132"/>
      <c r="G5270" s="196"/>
      <c r="H5270" s="153"/>
      <c r="I5270" s="153"/>
      <c r="J5270" s="153"/>
      <c r="L5270" s="140"/>
      <c r="M5270" s="139"/>
    </row>
    <row r="5271" spans="1:13">
      <c r="A5271" s="153"/>
      <c r="B5271" s="153"/>
      <c r="C5271" s="153"/>
      <c r="D5271" s="154"/>
      <c r="E5271" s="155"/>
      <c r="F5271" s="132"/>
      <c r="G5271" s="196"/>
      <c r="H5271" s="153"/>
      <c r="I5271" s="153"/>
      <c r="J5271" s="153"/>
      <c r="L5271" s="140"/>
      <c r="M5271" s="139"/>
    </row>
    <row r="5272" spans="1:13">
      <c r="A5272" s="153"/>
      <c r="B5272" s="153"/>
      <c r="C5272" s="153"/>
      <c r="D5272" s="154"/>
      <c r="E5272" s="155"/>
      <c r="F5272" s="132"/>
      <c r="G5272" s="196"/>
      <c r="H5272" s="153"/>
      <c r="I5272" s="153"/>
      <c r="J5272" s="153"/>
      <c r="L5272" s="140"/>
      <c r="M5272" s="139"/>
    </row>
    <row r="5273" spans="1:13">
      <c r="A5273" s="153"/>
      <c r="B5273" s="153"/>
      <c r="C5273" s="153"/>
      <c r="D5273" s="154"/>
      <c r="E5273" s="155"/>
      <c r="F5273" s="132"/>
      <c r="G5273" s="196"/>
      <c r="H5273" s="153"/>
      <c r="I5273" s="153"/>
      <c r="J5273" s="153"/>
      <c r="L5273" s="140"/>
      <c r="M5273" s="139"/>
    </row>
    <row r="5274" spans="1:13">
      <c r="A5274" s="153"/>
      <c r="B5274" s="153"/>
      <c r="C5274" s="153"/>
      <c r="D5274" s="154"/>
      <c r="E5274" s="155"/>
      <c r="F5274" s="132"/>
      <c r="G5274" s="196"/>
      <c r="H5274" s="153"/>
      <c r="I5274" s="153"/>
      <c r="J5274" s="153"/>
      <c r="L5274" s="140"/>
      <c r="M5274" s="139"/>
    </row>
    <row r="5275" spans="1:13">
      <c r="A5275" s="153"/>
      <c r="B5275" s="153"/>
      <c r="C5275" s="153"/>
      <c r="D5275" s="154"/>
      <c r="E5275" s="155"/>
      <c r="F5275" s="132"/>
      <c r="G5275" s="196"/>
      <c r="H5275" s="153"/>
      <c r="I5275" s="153"/>
      <c r="J5275" s="153"/>
      <c r="L5275" s="140"/>
      <c r="M5275" s="139"/>
    </row>
    <row r="5276" spans="1:13">
      <c r="A5276" s="153"/>
      <c r="B5276" s="153"/>
      <c r="C5276" s="153"/>
      <c r="D5276" s="154"/>
      <c r="E5276" s="155"/>
      <c r="F5276" s="132"/>
      <c r="G5276" s="196"/>
      <c r="H5276" s="153"/>
      <c r="I5276" s="153"/>
      <c r="J5276" s="153"/>
      <c r="L5276" s="140"/>
      <c r="M5276" s="139"/>
    </row>
    <row r="5277" spans="1:13">
      <c r="A5277" s="153"/>
      <c r="B5277" s="153"/>
      <c r="C5277" s="153"/>
      <c r="D5277" s="154"/>
      <c r="E5277" s="155"/>
      <c r="F5277" s="132"/>
      <c r="G5277" s="196"/>
      <c r="H5277" s="153"/>
      <c r="I5277" s="153"/>
      <c r="J5277" s="153"/>
      <c r="L5277" s="140"/>
      <c r="M5277" s="139"/>
    </row>
    <row r="5278" spans="1:13">
      <c r="A5278" s="153"/>
      <c r="B5278" s="153"/>
      <c r="C5278" s="153"/>
      <c r="D5278" s="154"/>
      <c r="E5278" s="155"/>
      <c r="F5278" s="132"/>
      <c r="G5278" s="196"/>
      <c r="H5278" s="153"/>
      <c r="I5278" s="153"/>
      <c r="J5278" s="153"/>
      <c r="L5278" s="140"/>
      <c r="M5278" s="139"/>
    </row>
    <row r="5279" spans="1:13">
      <c r="A5279" s="153"/>
      <c r="B5279" s="153"/>
      <c r="C5279" s="153"/>
      <c r="D5279" s="154"/>
      <c r="E5279" s="155"/>
      <c r="F5279" s="132"/>
      <c r="G5279" s="196"/>
      <c r="H5279" s="153"/>
      <c r="I5279" s="153"/>
      <c r="J5279" s="153"/>
      <c r="L5279" s="140"/>
      <c r="M5279" s="139"/>
    </row>
    <row r="5280" spans="1:13">
      <c r="A5280" s="153"/>
      <c r="B5280" s="153"/>
      <c r="C5280" s="153"/>
      <c r="D5280" s="154"/>
      <c r="E5280" s="155"/>
      <c r="F5280" s="132"/>
      <c r="G5280" s="196"/>
      <c r="H5280" s="153"/>
      <c r="I5280" s="153"/>
      <c r="J5280" s="153"/>
      <c r="L5280" s="140"/>
      <c r="M5280" s="139"/>
    </row>
    <row r="5281" spans="1:13">
      <c r="A5281" s="153"/>
      <c r="B5281" s="153"/>
      <c r="C5281" s="153"/>
      <c r="D5281" s="154"/>
      <c r="E5281" s="155"/>
      <c r="F5281" s="132"/>
      <c r="G5281" s="196"/>
      <c r="H5281" s="153"/>
      <c r="I5281" s="153"/>
      <c r="J5281" s="153"/>
      <c r="L5281" s="140"/>
      <c r="M5281" s="139"/>
    </row>
    <row r="5282" spans="1:13">
      <c r="A5282" s="153"/>
      <c r="B5282" s="153"/>
      <c r="C5282" s="153"/>
      <c r="D5282" s="154"/>
      <c r="E5282" s="155"/>
      <c r="F5282" s="132"/>
      <c r="G5282" s="196"/>
      <c r="H5282" s="153"/>
      <c r="I5282" s="153"/>
      <c r="J5282" s="153"/>
      <c r="L5282" s="140"/>
      <c r="M5282" s="139"/>
    </row>
    <row r="5283" spans="1:13">
      <c r="A5283" s="153"/>
      <c r="B5283" s="153"/>
      <c r="C5283" s="153"/>
      <c r="D5283" s="154"/>
      <c r="E5283" s="155"/>
      <c r="F5283" s="132"/>
      <c r="G5283" s="196"/>
      <c r="H5283" s="153"/>
      <c r="I5283" s="153"/>
      <c r="J5283" s="153"/>
      <c r="L5283" s="140"/>
      <c r="M5283" s="139"/>
    </row>
    <row r="5284" spans="1:13">
      <c r="A5284" s="153"/>
      <c r="B5284" s="153"/>
      <c r="C5284" s="153"/>
      <c r="D5284" s="154"/>
      <c r="E5284" s="155"/>
      <c r="F5284" s="132"/>
      <c r="G5284" s="196"/>
      <c r="H5284" s="153"/>
      <c r="I5284" s="153"/>
      <c r="J5284" s="153"/>
      <c r="L5284" s="140"/>
      <c r="M5284" s="139"/>
    </row>
    <row r="5285" spans="1:13">
      <c r="A5285" s="153"/>
      <c r="B5285" s="153"/>
      <c r="C5285" s="153"/>
      <c r="D5285" s="154"/>
      <c r="E5285" s="155"/>
      <c r="F5285" s="132"/>
      <c r="G5285" s="196"/>
      <c r="H5285" s="153"/>
      <c r="I5285" s="153"/>
      <c r="J5285" s="153"/>
      <c r="L5285" s="140"/>
      <c r="M5285" s="139"/>
    </row>
    <row r="5286" spans="1:13">
      <c r="A5286" s="153"/>
      <c r="B5286" s="153"/>
      <c r="C5286" s="153"/>
      <c r="D5286" s="154"/>
      <c r="E5286" s="155"/>
      <c r="F5286" s="132"/>
      <c r="G5286" s="196"/>
      <c r="H5286" s="153"/>
      <c r="I5286" s="153"/>
      <c r="J5286" s="153"/>
      <c r="L5286" s="140"/>
      <c r="M5286" s="139"/>
    </row>
    <row r="5287" spans="1:13">
      <c r="A5287" s="153"/>
      <c r="B5287" s="153"/>
      <c r="C5287" s="153"/>
      <c r="D5287" s="154"/>
      <c r="E5287" s="155"/>
      <c r="F5287" s="132"/>
      <c r="G5287" s="196"/>
      <c r="H5287" s="153"/>
      <c r="I5287" s="153"/>
      <c r="J5287" s="153"/>
      <c r="L5287" s="140"/>
      <c r="M5287" s="139"/>
    </row>
    <row r="5288" spans="1:13">
      <c r="A5288" s="153"/>
      <c r="B5288" s="153"/>
      <c r="C5288" s="153"/>
      <c r="D5288" s="154"/>
      <c r="E5288" s="155"/>
      <c r="F5288" s="132"/>
      <c r="G5288" s="196"/>
      <c r="H5288" s="153"/>
      <c r="I5288" s="153"/>
      <c r="J5288" s="153"/>
      <c r="L5288" s="140"/>
      <c r="M5288" s="139"/>
    </row>
    <row r="5289" spans="1:13">
      <c r="A5289" s="153"/>
      <c r="B5289" s="153"/>
      <c r="C5289" s="153"/>
      <c r="D5289" s="154"/>
      <c r="E5289" s="155"/>
      <c r="F5289" s="132"/>
      <c r="G5289" s="196"/>
      <c r="H5289" s="153"/>
      <c r="I5289" s="153"/>
      <c r="J5289" s="153"/>
      <c r="L5289" s="140"/>
      <c r="M5289" s="139"/>
    </row>
    <row r="5290" spans="1:13">
      <c r="A5290" s="153"/>
      <c r="B5290" s="153"/>
      <c r="C5290" s="153"/>
      <c r="D5290" s="154"/>
      <c r="E5290" s="155"/>
      <c r="F5290" s="132"/>
      <c r="G5290" s="196"/>
      <c r="H5290" s="153"/>
      <c r="I5290" s="153"/>
      <c r="J5290" s="153"/>
      <c r="L5290" s="140"/>
      <c r="M5290" s="139"/>
    </row>
    <row r="5291" spans="1:13">
      <c r="A5291" s="153"/>
      <c r="B5291" s="153"/>
      <c r="C5291" s="153"/>
      <c r="D5291" s="154"/>
      <c r="E5291" s="155"/>
      <c r="F5291" s="132"/>
      <c r="G5291" s="196"/>
      <c r="H5291" s="153"/>
      <c r="I5291" s="153"/>
      <c r="J5291" s="153"/>
      <c r="L5291" s="140"/>
      <c r="M5291" s="139"/>
    </row>
    <row r="5292" spans="1:13">
      <c r="A5292" s="153"/>
      <c r="B5292" s="153"/>
      <c r="C5292" s="153"/>
      <c r="D5292" s="154"/>
      <c r="E5292" s="155"/>
      <c r="F5292" s="132"/>
      <c r="G5292" s="196"/>
      <c r="H5292" s="153"/>
      <c r="I5292" s="153"/>
      <c r="J5292" s="153"/>
      <c r="L5292" s="140"/>
      <c r="M5292" s="139"/>
    </row>
    <row r="5293" spans="1:13">
      <c r="A5293" s="153"/>
      <c r="B5293" s="153"/>
      <c r="C5293" s="153"/>
      <c r="D5293" s="154"/>
      <c r="E5293" s="155"/>
      <c r="F5293" s="132"/>
      <c r="G5293" s="196"/>
      <c r="H5293" s="153"/>
      <c r="I5293" s="153"/>
      <c r="J5293" s="153"/>
      <c r="L5293" s="140"/>
      <c r="M5293" s="139"/>
    </row>
    <row r="5294" spans="1:13">
      <c r="A5294" s="153"/>
      <c r="B5294" s="153"/>
      <c r="C5294" s="153"/>
      <c r="D5294" s="154"/>
      <c r="E5294" s="155"/>
      <c r="F5294" s="132"/>
      <c r="G5294" s="196"/>
      <c r="H5294" s="153"/>
      <c r="I5294" s="153"/>
      <c r="J5294" s="153"/>
      <c r="L5294" s="140"/>
      <c r="M5294" s="139"/>
    </row>
    <row r="5295" spans="1:13">
      <c r="A5295" s="153"/>
      <c r="B5295" s="153"/>
      <c r="C5295" s="153"/>
      <c r="D5295" s="154"/>
      <c r="E5295" s="155"/>
      <c r="F5295" s="132"/>
      <c r="G5295" s="196"/>
      <c r="H5295" s="153"/>
      <c r="I5295" s="153"/>
      <c r="J5295" s="153"/>
      <c r="L5295" s="140"/>
      <c r="M5295" s="139"/>
    </row>
    <row r="5296" spans="1:13">
      <c r="A5296" s="153"/>
      <c r="B5296" s="153"/>
      <c r="C5296" s="153"/>
      <c r="D5296" s="154"/>
      <c r="E5296" s="155"/>
      <c r="F5296" s="132"/>
      <c r="G5296" s="196"/>
      <c r="H5296" s="153"/>
      <c r="I5296" s="153"/>
      <c r="J5296" s="153"/>
      <c r="L5296" s="140"/>
      <c r="M5296" s="139"/>
    </row>
    <row r="5297" spans="1:13">
      <c r="A5297" s="153"/>
      <c r="B5297" s="153"/>
      <c r="C5297" s="153"/>
      <c r="D5297" s="154"/>
      <c r="E5297" s="155"/>
      <c r="F5297" s="132"/>
      <c r="G5297" s="196"/>
      <c r="H5297" s="153"/>
      <c r="I5297" s="153"/>
      <c r="J5297" s="153"/>
      <c r="L5297" s="140"/>
      <c r="M5297" s="139"/>
    </row>
    <row r="5298" spans="1:13">
      <c r="A5298" s="153"/>
      <c r="B5298" s="153"/>
      <c r="C5298" s="153"/>
      <c r="D5298" s="154"/>
      <c r="E5298" s="155"/>
      <c r="F5298" s="132"/>
      <c r="G5298" s="196"/>
      <c r="H5298" s="153"/>
      <c r="I5298" s="153"/>
      <c r="J5298" s="153"/>
      <c r="L5298" s="140"/>
      <c r="M5298" s="139"/>
    </row>
    <row r="5299" spans="1:13">
      <c r="A5299" s="153"/>
      <c r="B5299" s="153"/>
      <c r="C5299" s="153"/>
      <c r="D5299" s="154"/>
      <c r="E5299" s="155"/>
      <c r="F5299" s="132"/>
      <c r="G5299" s="196"/>
      <c r="H5299" s="153"/>
      <c r="I5299" s="153"/>
      <c r="J5299" s="153"/>
      <c r="L5299" s="140"/>
      <c r="M5299" s="139"/>
    </row>
    <row r="5300" spans="1:13">
      <c r="A5300" s="153"/>
      <c r="B5300" s="153"/>
      <c r="C5300" s="153"/>
      <c r="D5300" s="154"/>
      <c r="E5300" s="155"/>
      <c r="F5300" s="132"/>
      <c r="G5300" s="196"/>
      <c r="H5300" s="153"/>
      <c r="I5300" s="153"/>
      <c r="J5300" s="153"/>
      <c r="L5300" s="140"/>
      <c r="M5300" s="139"/>
    </row>
    <row r="5301" spans="1:13">
      <c r="A5301" s="153"/>
      <c r="B5301" s="153"/>
      <c r="C5301" s="153"/>
      <c r="D5301" s="154"/>
      <c r="E5301" s="155"/>
      <c r="F5301" s="132"/>
      <c r="G5301" s="196"/>
      <c r="H5301" s="153"/>
      <c r="I5301" s="153"/>
      <c r="J5301" s="153"/>
      <c r="L5301" s="140"/>
      <c r="M5301" s="139"/>
    </row>
    <row r="5302" spans="1:13">
      <c r="A5302" s="153"/>
      <c r="B5302" s="153"/>
      <c r="C5302" s="153"/>
      <c r="D5302" s="154"/>
      <c r="E5302" s="155"/>
      <c r="F5302" s="132"/>
      <c r="G5302" s="196"/>
      <c r="H5302" s="153"/>
      <c r="I5302" s="153"/>
      <c r="J5302" s="153"/>
      <c r="L5302" s="140"/>
      <c r="M5302" s="139"/>
    </row>
    <row r="5303" spans="1:13">
      <c r="A5303" s="153"/>
      <c r="B5303" s="153"/>
      <c r="C5303" s="153"/>
      <c r="D5303" s="154"/>
      <c r="E5303" s="155"/>
      <c r="F5303" s="132"/>
      <c r="G5303" s="196"/>
      <c r="H5303" s="153"/>
      <c r="I5303" s="153"/>
      <c r="J5303" s="153"/>
      <c r="L5303" s="140"/>
      <c r="M5303" s="139"/>
    </row>
    <row r="5304" spans="1:13">
      <c r="A5304" s="153"/>
      <c r="B5304" s="153"/>
      <c r="C5304" s="153"/>
      <c r="D5304" s="154"/>
      <c r="E5304" s="155"/>
      <c r="F5304" s="132"/>
      <c r="G5304" s="196"/>
      <c r="H5304" s="153"/>
      <c r="I5304" s="153"/>
      <c r="J5304" s="153"/>
      <c r="L5304" s="140"/>
      <c r="M5304" s="139"/>
    </row>
    <row r="5305" spans="1:13">
      <c r="A5305" s="153"/>
      <c r="B5305" s="153"/>
      <c r="C5305" s="153"/>
      <c r="D5305" s="154"/>
      <c r="E5305" s="155"/>
      <c r="F5305" s="132"/>
      <c r="G5305" s="196"/>
      <c r="H5305" s="153"/>
      <c r="I5305" s="153"/>
      <c r="J5305" s="153"/>
      <c r="L5305" s="140"/>
      <c r="M5305" s="139"/>
    </row>
    <row r="5306" spans="1:13">
      <c r="A5306" s="153"/>
      <c r="B5306" s="153"/>
      <c r="C5306" s="153"/>
      <c r="D5306" s="154"/>
      <c r="E5306" s="155"/>
      <c r="F5306" s="132"/>
      <c r="G5306" s="196"/>
      <c r="H5306" s="153"/>
      <c r="I5306" s="153"/>
      <c r="J5306" s="153"/>
      <c r="L5306" s="140"/>
      <c r="M5306" s="139"/>
    </row>
    <row r="5307" spans="1:13">
      <c r="A5307" s="153"/>
      <c r="B5307" s="153"/>
      <c r="C5307" s="153"/>
      <c r="D5307" s="154"/>
      <c r="E5307" s="155"/>
      <c r="F5307" s="132"/>
      <c r="G5307" s="196"/>
      <c r="H5307" s="153"/>
      <c r="I5307" s="153"/>
      <c r="J5307" s="153"/>
      <c r="L5307" s="140"/>
      <c r="M5307" s="139"/>
    </row>
    <row r="5308" spans="1:13">
      <c r="A5308" s="153"/>
      <c r="B5308" s="153"/>
      <c r="C5308" s="153"/>
      <c r="D5308" s="154"/>
      <c r="E5308" s="155"/>
      <c r="F5308" s="132"/>
      <c r="G5308" s="196"/>
      <c r="H5308" s="153"/>
      <c r="I5308" s="153"/>
      <c r="J5308" s="153"/>
      <c r="L5308" s="140"/>
      <c r="M5308" s="139"/>
    </row>
    <row r="5309" spans="1:13">
      <c r="A5309" s="153"/>
      <c r="B5309" s="153"/>
      <c r="C5309" s="153"/>
      <c r="D5309" s="154"/>
      <c r="E5309" s="155"/>
      <c r="F5309" s="132"/>
      <c r="G5309" s="196"/>
      <c r="H5309" s="153"/>
      <c r="I5309" s="153"/>
      <c r="J5309" s="153"/>
      <c r="L5309" s="140"/>
      <c r="M5309" s="139"/>
    </row>
    <row r="5310" spans="1:13">
      <c r="A5310" s="153"/>
      <c r="B5310" s="153"/>
      <c r="C5310" s="153"/>
      <c r="D5310" s="154"/>
      <c r="E5310" s="155"/>
      <c r="F5310" s="132"/>
      <c r="G5310" s="196"/>
      <c r="H5310" s="153"/>
      <c r="I5310" s="153"/>
      <c r="J5310" s="153"/>
      <c r="L5310" s="140"/>
      <c r="M5310" s="139"/>
    </row>
    <row r="5311" spans="1:13">
      <c r="A5311" s="153"/>
      <c r="B5311" s="153"/>
      <c r="C5311" s="153"/>
      <c r="D5311" s="154"/>
      <c r="E5311" s="155"/>
      <c r="F5311" s="132"/>
      <c r="G5311" s="196"/>
      <c r="H5311" s="153"/>
      <c r="I5311" s="153"/>
      <c r="J5311" s="153"/>
      <c r="L5311" s="140"/>
      <c r="M5311" s="139"/>
    </row>
    <row r="5312" spans="1:13">
      <c r="A5312" s="153"/>
      <c r="B5312" s="153"/>
      <c r="C5312" s="153"/>
      <c r="D5312" s="154"/>
      <c r="E5312" s="155"/>
      <c r="F5312" s="132"/>
      <c r="G5312" s="196"/>
      <c r="H5312" s="153"/>
      <c r="I5312" s="153"/>
      <c r="J5312" s="153"/>
      <c r="L5312" s="140"/>
      <c r="M5312" s="139"/>
    </row>
    <row r="5313" spans="1:13">
      <c r="A5313" s="153"/>
      <c r="B5313" s="153"/>
      <c r="C5313" s="153"/>
      <c r="D5313" s="154"/>
      <c r="E5313" s="155"/>
      <c r="F5313" s="132"/>
      <c r="G5313" s="196"/>
      <c r="H5313" s="153"/>
      <c r="I5313" s="153"/>
      <c r="J5313" s="153"/>
      <c r="L5313" s="140"/>
      <c r="M5313" s="139"/>
    </row>
    <row r="5314" spans="1:13">
      <c r="A5314" s="153"/>
      <c r="B5314" s="153"/>
      <c r="C5314" s="153"/>
      <c r="D5314" s="154"/>
      <c r="E5314" s="155"/>
      <c r="F5314" s="132"/>
      <c r="G5314" s="196"/>
      <c r="H5314" s="153"/>
      <c r="I5314" s="153"/>
      <c r="J5314" s="153"/>
      <c r="L5314" s="140"/>
      <c r="M5314" s="139"/>
    </row>
    <row r="5315" spans="1:13">
      <c r="A5315" s="153"/>
      <c r="B5315" s="153"/>
      <c r="C5315" s="153"/>
      <c r="D5315" s="154"/>
      <c r="E5315" s="155"/>
      <c r="F5315" s="132"/>
      <c r="G5315" s="196"/>
      <c r="H5315" s="153"/>
      <c r="I5315" s="153"/>
      <c r="J5315" s="153"/>
      <c r="L5315" s="140"/>
      <c r="M5315" s="139"/>
    </row>
    <row r="5316" spans="1:13">
      <c r="A5316" s="153"/>
      <c r="B5316" s="153"/>
      <c r="C5316" s="153"/>
      <c r="D5316" s="154"/>
      <c r="E5316" s="155"/>
      <c r="F5316" s="132"/>
      <c r="G5316" s="196"/>
      <c r="H5316" s="153"/>
      <c r="I5316" s="153"/>
      <c r="J5316" s="153"/>
      <c r="L5316" s="140"/>
      <c r="M5316" s="139"/>
    </row>
    <row r="5317" spans="1:13">
      <c r="A5317" s="153"/>
      <c r="B5317" s="153"/>
      <c r="C5317" s="153"/>
      <c r="D5317" s="154"/>
      <c r="E5317" s="155"/>
      <c r="F5317" s="132"/>
      <c r="G5317" s="196"/>
      <c r="H5317" s="153"/>
      <c r="I5317" s="153"/>
      <c r="J5317" s="153"/>
      <c r="L5317" s="140"/>
      <c r="M5317" s="139"/>
    </row>
    <row r="5318" spans="1:13">
      <c r="A5318" s="153"/>
      <c r="B5318" s="153"/>
      <c r="C5318" s="153"/>
      <c r="D5318" s="154"/>
      <c r="E5318" s="155"/>
      <c r="F5318" s="132"/>
      <c r="G5318" s="196"/>
      <c r="H5318" s="153"/>
      <c r="I5318" s="153"/>
      <c r="J5318" s="153"/>
      <c r="L5318" s="140"/>
      <c r="M5318" s="139"/>
    </row>
    <row r="5319" spans="1:13">
      <c r="A5319" s="153"/>
      <c r="B5319" s="153"/>
      <c r="C5319" s="153"/>
      <c r="D5319" s="154"/>
      <c r="E5319" s="155"/>
      <c r="F5319" s="132"/>
      <c r="G5319" s="196"/>
      <c r="H5319" s="153"/>
      <c r="I5319" s="153"/>
      <c r="J5319" s="153"/>
      <c r="L5319" s="140"/>
      <c r="M5319" s="139"/>
    </row>
    <row r="5320" spans="1:13">
      <c r="A5320" s="153"/>
      <c r="B5320" s="153"/>
      <c r="C5320" s="153"/>
      <c r="D5320" s="154"/>
      <c r="E5320" s="155"/>
      <c r="F5320" s="132"/>
      <c r="G5320" s="196"/>
      <c r="H5320" s="153"/>
      <c r="I5320" s="153"/>
      <c r="J5320" s="153"/>
      <c r="L5320" s="140"/>
      <c r="M5320" s="139"/>
    </row>
    <row r="5321" spans="1:13">
      <c r="A5321" s="153"/>
      <c r="B5321" s="153"/>
      <c r="C5321" s="153"/>
      <c r="D5321" s="154"/>
      <c r="E5321" s="155"/>
      <c r="F5321" s="132"/>
      <c r="G5321" s="196"/>
      <c r="H5321" s="153"/>
      <c r="I5321" s="153"/>
      <c r="J5321" s="153"/>
      <c r="L5321" s="140"/>
      <c r="M5321" s="139"/>
    </row>
    <row r="5322" spans="1:13">
      <c r="A5322" s="153"/>
      <c r="B5322" s="153"/>
      <c r="C5322" s="153"/>
      <c r="D5322" s="154"/>
      <c r="E5322" s="155"/>
      <c r="F5322" s="132"/>
      <c r="G5322" s="196"/>
      <c r="H5322" s="153"/>
      <c r="I5322" s="153"/>
      <c r="J5322" s="153"/>
      <c r="L5322" s="140"/>
      <c r="M5322" s="139"/>
    </row>
    <row r="5323" spans="1:13">
      <c r="A5323" s="153"/>
      <c r="B5323" s="153"/>
      <c r="C5323" s="153"/>
      <c r="D5323" s="154"/>
      <c r="E5323" s="155"/>
      <c r="F5323" s="132"/>
      <c r="G5323" s="196"/>
      <c r="H5323" s="153"/>
      <c r="I5323" s="153"/>
      <c r="J5323" s="153"/>
      <c r="L5323" s="140"/>
      <c r="M5323" s="139"/>
    </row>
    <row r="5324" spans="1:13">
      <c r="A5324" s="153"/>
      <c r="B5324" s="153"/>
      <c r="C5324" s="153"/>
      <c r="D5324" s="154"/>
      <c r="E5324" s="155"/>
      <c r="F5324" s="132"/>
      <c r="G5324" s="196"/>
      <c r="H5324" s="153"/>
      <c r="I5324" s="153"/>
      <c r="J5324" s="153"/>
      <c r="L5324" s="140"/>
      <c r="M5324" s="139"/>
    </row>
    <row r="5325" spans="1:13">
      <c r="A5325" s="153"/>
      <c r="B5325" s="153"/>
      <c r="C5325" s="153"/>
      <c r="D5325" s="154"/>
      <c r="E5325" s="155"/>
      <c r="F5325" s="132"/>
      <c r="G5325" s="196"/>
      <c r="H5325" s="153"/>
      <c r="I5325" s="153"/>
      <c r="J5325" s="153"/>
      <c r="L5325" s="140"/>
      <c r="M5325" s="139"/>
    </row>
    <row r="5326" spans="1:13">
      <c r="A5326" s="153"/>
      <c r="B5326" s="153"/>
      <c r="C5326" s="153"/>
      <c r="D5326" s="154"/>
      <c r="E5326" s="155"/>
      <c r="F5326" s="132"/>
      <c r="G5326" s="196"/>
      <c r="H5326" s="153"/>
      <c r="I5326" s="153"/>
      <c r="J5326" s="153"/>
      <c r="L5326" s="140"/>
      <c r="M5326" s="139"/>
    </row>
    <row r="5327" spans="1:13">
      <c r="A5327" s="153"/>
      <c r="B5327" s="153"/>
      <c r="C5327" s="153"/>
      <c r="D5327" s="154"/>
      <c r="E5327" s="155"/>
      <c r="F5327" s="132"/>
      <c r="G5327" s="196"/>
      <c r="H5327" s="153"/>
      <c r="I5327" s="153"/>
      <c r="J5327" s="153"/>
      <c r="L5327" s="140"/>
      <c r="M5327" s="139"/>
    </row>
    <row r="5328" spans="1:13">
      <c r="A5328" s="153"/>
      <c r="B5328" s="153"/>
      <c r="C5328" s="153"/>
      <c r="D5328" s="154"/>
      <c r="E5328" s="155"/>
      <c r="F5328" s="132"/>
      <c r="G5328" s="196"/>
      <c r="H5328" s="153"/>
      <c r="I5328" s="153"/>
      <c r="J5328" s="153"/>
      <c r="L5328" s="140"/>
      <c r="M5328" s="139"/>
    </row>
    <row r="5329" spans="1:13">
      <c r="A5329" s="153"/>
      <c r="B5329" s="153"/>
      <c r="C5329" s="153"/>
      <c r="D5329" s="154"/>
      <c r="E5329" s="155"/>
      <c r="F5329" s="132"/>
      <c r="G5329" s="196"/>
      <c r="H5329" s="153"/>
      <c r="I5329" s="153"/>
      <c r="J5329" s="153"/>
      <c r="L5329" s="140"/>
      <c r="M5329" s="139"/>
    </row>
    <row r="5330" spans="1:13">
      <c r="A5330" s="153"/>
      <c r="B5330" s="153"/>
      <c r="C5330" s="153"/>
      <c r="D5330" s="154"/>
      <c r="E5330" s="155"/>
      <c r="F5330" s="132"/>
      <c r="G5330" s="196"/>
      <c r="H5330" s="153"/>
      <c r="I5330" s="153"/>
      <c r="J5330" s="153"/>
      <c r="L5330" s="140"/>
      <c r="M5330" s="139"/>
    </row>
    <row r="5331" spans="1:13">
      <c r="A5331" s="153"/>
      <c r="B5331" s="153"/>
      <c r="C5331" s="153"/>
      <c r="D5331" s="154"/>
      <c r="E5331" s="155"/>
      <c r="F5331" s="132"/>
      <c r="G5331" s="196"/>
      <c r="H5331" s="153"/>
      <c r="I5331" s="153"/>
      <c r="J5331" s="153"/>
      <c r="L5331" s="140"/>
      <c r="M5331" s="139"/>
    </row>
    <row r="5332" spans="1:13">
      <c r="A5332" s="153"/>
      <c r="B5332" s="153"/>
      <c r="C5332" s="153"/>
      <c r="D5332" s="154"/>
      <c r="E5332" s="155"/>
      <c r="F5332" s="132"/>
      <c r="G5332" s="196"/>
      <c r="H5332" s="153"/>
      <c r="I5332" s="153"/>
      <c r="J5332" s="153"/>
      <c r="L5332" s="140"/>
      <c r="M5332" s="139"/>
    </row>
    <row r="5333" spans="1:13">
      <c r="A5333" s="153"/>
      <c r="B5333" s="153"/>
      <c r="C5333" s="153"/>
      <c r="D5333" s="154"/>
      <c r="E5333" s="155"/>
      <c r="F5333" s="132"/>
      <c r="G5333" s="196"/>
      <c r="H5333" s="153"/>
      <c r="I5333" s="153"/>
      <c r="J5333" s="153"/>
      <c r="L5333" s="140"/>
      <c r="M5333" s="139"/>
    </row>
    <row r="5334" spans="1:13">
      <c r="A5334" s="153"/>
      <c r="B5334" s="153"/>
      <c r="C5334" s="153"/>
      <c r="D5334" s="154"/>
      <c r="E5334" s="155"/>
      <c r="F5334" s="132"/>
      <c r="G5334" s="196"/>
      <c r="H5334" s="153"/>
      <c r="I5334" s="153"/>
      <c r="J5334" s="153"/>
      <c r="L5334" s="140"/>
      <c r="M5334" s="139"/>
    </row>
    <row r="5335" spans="1:13">
      <c r="A5335" s="153"/>
      <c r="B5335" s="153"/>
      <c r="C5335" s="153"/>
      <c r="D5335" s="154"/>
      <c r="E5335" s="155"/>
      <c r="F5335" s="132"/>
      <c r="G5335" s="196"/>
      <c r="H5335" s="153"/>
      <c r="I5335" s="153"/>
      <c r="J5335" s="153"/>
      <c r="L5335" s="140"/>
      <c r="M5335" s="139"/>
    </row>
    <row r="5336" spans="1:13">
      <c r="A5336" s="153"/>
      <c r="B5336" s="153"/>
      <c r="C5336" s="153"/>
      <c r="D5336" s="154"/>
      <c r="E5336" s="155"/>
      <c r="F5336" s="132"/>
      <c r="G5336" s="196"/>
      <c r="H5336" s="153"/>
      <c r="I5336" s="153"/>
      <c r="J5336" s="153"/>
      <c r="L5336" s="140"/>
      <c r="M5336" s="139"/>
    </row>
    <row r="5337" spans="1:13">
      <c r="D5337" s="154"/>
      <c r="E5337" s="155"/>
      <c r="F5337" s="132"/>
      <c r="L5337" s="140"/>
      <c r="M5337" s="139"/>
    </row>
    <row r="5338" spans="1:13">
      <c r="D5338" s="154"/>
      <c r="E5338" s="155"/>
      <c r="F5338" s="132"/>
      <c r="L5338" s="140"/>
      <c r="M5338" s="139"/>
    </row>
    <row r="5339" spans="1:13">
      <c r="D5339" s="154"/>
      <c r="E5339" s="155"/>
      <c r="F5339" s="132"/>
      <c r="G5339" s="196"/>
      <c r="H5339" s="153"/>
      <c r="I5339" s="153"/>
      <c r="J5339" s="153"/>
      <c r="L5339" s="140"/>
      <c r="M5339" s="139"/>
    </row>
    <row r="5340" spans="1:13">
      <c r="D5340" s="154"/>
      <c r="E5340" s="155"/>
      <c r="F5340" s="132"/>
      <c r="G5340" s="177"/>
      <c r="I5340" s="153"/>
      <c r="L5340" s="139"/>
      <c r="M5340" s="139"/>
    </row>
    <row r="5341" spans="1:13">
      <c r="D5341" s="154"/>
      <c r="E5341" s="161"/>
      <c r="F5341" s="132"/>
      <c r="I5341" s="162"/>
      <c r="L5341" s="140"/>
      <c r="M5341" s="139"/>
    </row>
    <row r="5342" spans="1:13">
      <c r="D5342" s="154"/>
      <c r="E5342" s="161"/>
      <c r="F5342" s="132"/>
      <c r="I5342" s="162"/>
      <c r="L5342" s="140"/>
      <c r="M5342" s="139"/>
    </row>
    <row r="5343" spans="1:13">
      <c r="D5343" s="154"/>
      <c r="E5343" s="161"/>
      <c r="F5343" s="132"/>
      <c r="I5343" s="162"/>
      <c r="L5343" s="140"/>
      <c r="M5343" s="139"/>
    </row>
    <row r="5344" spans="1:13">
      <c r="D5344" s="154"/>
      <c r="E5344" s="161"/>
      <c r="F5344" s="132"/>
      <c r="I5344" s="162"/>
      <c r="L5344" s="140"/>
      <c r="M5344" s="139"/>
    </row>
    <row r="5345" spans="4:13">
      <c r="D5345" s="154"/>
      <c r="E5345" s="161"/>
      <c r="F5345" s="132"/>
      <c r="I5345" s="162"/>
      <c r="L5345" s="140"/>
      <c r="M5345" s="139"/>
    </row>
    <row r="5346" spans="4:13">
      <c r="D5346" s="154"/>
      <c r="E5346" s="161"/>
      <c r="F5346" s="132"/>
      <c r="I5346" s="162"/>
      <c r="L5346" s="140"/>
      <c r="M5346" s="139"/>
    </row>
    <row r="5347" spans="4:13">
      <c r="D5347" s="154"/>
      <c r="E5347" s="161"/>
      <c r="F5347" s="132"/>
      <c r="I5347" s="162"/>
      <c r="L5347" s="140"/>
      <c r="M5347" s="139"/>
    </row>
    <row r="5348" spans="4:13">
      <c r="D5348" s="154"/>
      <c r="E5348" s="161"/>
      <c r="F5348" s="132"/>
      <c r="I5348" s="162"/>
      <c r="L5348" s="140"/>
      <c r="M5348" s="139"/>
    </row>
    <row r="5349" spans="4:13">
      <c r="D5349" s="154"/>
      <c r="E5349" s="161"/>
      <c r="F5349" s="132"/>
      <c r="I5349" s="162"/>
      <c r="L5349" s="140"/>
      <c r="M5349" s="139"/>
    </row>
    <row r="5350" spans="4:13">
      <c r="D5350" s="154"/>
      <c r="E5350" s="161"/>
      <c r="F5350" s="132"/>
      <c r="I5350" s="162"/>
      <c r="L5350" s="140"/>
      <c r="M5350" s="139"/>
    </row>
    <row r="5351" spans="4:13">
      <c r="D5351" s="154"/>
      <c r="E5351" s="161"/>
      <c r="F5351" s="132"/>
      <c r="I5351" s="162"/>
      <c r="L5351" s="140"/>
      <c r="M5351" s="139"/>
    </row>
    <row r="5352" spans="4:13">
      <c r="D5352" s="154"/>
      <c r="E5352" s="161"/>
      <c r="F5352" s="132"/>
      <c r="I5352" s="162"/>
      <c r="L5352" s="140"/>
      <c r="M5352" s="139"/>
    </row>
    <row r="5353" spans="4:13">
      <c r="D5353" s="154"/>
      <c r="E5353" s="161"/>
      <c r="F5353" s="132"/>
      <c r="I5353" s="162"/>
      <c r="L5353" s="140"/>
      <c r="M5353" s="139"/>
    </row>
    <row r="5354" spans="4:13">
      <c r="D5354" s="154"/>
      <c r="E5354" s="161"/>
      <c r="F5354" s="132"/>
      <c r="I5354" s="162"/>
      <c r="L5354" s="140"/>
      <c r="M5354" s="139"/>
    </row>
    <row r="5355" spans="4:13">
      <c r="D5355" s="154"/>
      <c r="E5355" s="161"/>
      <c r="F5355" s="132"/>
      <c r="I5355" s="162"/>
      <c r="L5355" s="140"/>
      <c r="M5355" s="139"/>
    </row>
    <row r="5356" spans="4:13">
      <c r="D5356" s="154"/>
      <c r="E5356" s="161"/>
      <c r="F5356" s="132"/>
      <c r="I5356" s="162"/>
      <c r="L5356" s="140"/>
      <c r="M5356" s="139"/>
    </row>
    <row r="5357" spans="4:13">
      <c r="D5357" s="154"/>
      <c r="E5357" s="161"/>
      <c r="F5357" s="132"/>
      <c r="I5357" s="162"/>
      <c r="L5357" s="140"/>
      <c r="M5357" s="139"/>
    </row>
    <row r="5358" spans="4:13">
      <c r="D5358" s="154"/>
      <c r="E5358" s="161"/>
      <c r="F5358" s="132"/>
      <c r="I5358" s="162"/>
      <c r="L5358" s="140"/>
      <c r="M5358" s="139"/>
    </row>
    <row r="5359" spans="4:13">
      <c r="D5359" s="154"/>
      <c r="E5359" s="161"/>
      <c r="F5359" s="132"/>
      <c r="I5359" s="162"/>
      <c r="L5359" s="140"/>
      <c r="M5359" s="139"/>
    </row>
    <row r="5360" spans="4:13">
      <c r="D5360" s="154"/>
      <c r="E5360" s="161"/>
      <c r="F5360" s="132"/>
      <c r="I5360" s="162"/>
      <c r="L5360" s="140"/>
      <c r="M5360" s="139"/>
    </row>
    <row r="5361" spans="4:13">
      <c r="D5361" s="154"/>
      <c r="E5361" s="161"/>
      <c r="F5361" s="132"/>
      <c r="I5361" s="162"/>
      <c r="L5361" s="140"/>
      <c r="M5361" s="139"/>
    </row>
    <row r="5362" spans="4:13">
      <c r="D5362" s="154"/>
      <c r="E5362" s="161"/>
      <c r="F5362" s="132"/>
      <c r="I5362" s="162"/>
      <c r="L5362" s="140"/>
      <c r="M5362" s="139"/>
    </row>
    <row r="5363" spans="4:13">
      <c r="D5363" s="154"/>
      <c r="E5363" s="161"/>
      <c r="F5363" s="132"/>
      <c r="I5363" s="162"/>
      <c r="L5363" s="140"/>
      <c r="M5363" s="139"/>
    </row>
    <row r="5364" spans="4:13">
      <c r="D5364" s="154"/>
      <c r="E5364" s="161"/>
      <c r="F5364" s="132"/>
      <c r="I5364" s="162"/>
      <c r="L5364" s="140"/>
      <c r="M5364" s="139"/>
    </row>
    <row r="5365" spans="4:13">
      <c r="D5365" s="154"/>
      <c r="E5365" s="161"/>
      <c r="F5365" s="132"/>
      <c r="I5365" s="162"/>
      <c r="L5365" s="140"/>
      <c r="M5365" s="139"/>
    </row>
    <row r="5366" spans="4:13">
      <c r="D5366" s="154"/>
      <c r="E5366" s="161"/>
      <c r="F5366" s="132"/>
      <c r="I5366" s="162"/>
      <c r="L5366" s="140"/>
      <c r="M5366" s="139"/>
    </row>
    <row r="5367" spans="4:13">
      <c r="D5367" s="154"/>
      <c r="E5367" s="161"/>
      <c r="F5367" s="132"/>
      <c r="I5367" s="162"/>
      <c r="L5367" s="140"/>
      <c r="M5367" s="139"/>
    </row>
    <row r="5368" spans="4:13">
      <c r="D5368" s="154"/>
      <c r="E5368" s="161"/>
      <c r="F5368" s="132"/>
      <c r="I5368" s="162"/>
      <c r="L5368" s="140"/>
      <c r="M5368" s="139"/>
    </row>
    <row r="5369" spans="4:13">
      <c r="D5369" s="154"/>
      <c r="E5369" s="161"/>
      <c r="F5369" s="132"/>
      <c r="I5369" s="162"/>
      <c r="L5369" s="140"/>
      <c r="M5369" s="139"/>
    </row>
    <row r="5370" spans="4:13">
      <c r="D5370" s="154"/>
      <c r="E5370" s="161"/>
      <c r="F5370" s="132"/>
      <c r="I5370" s="162"/>
      <c r="L5370" s="140"/>
      <c r="M5370" s="139"/>
    </row>
    <row r="5371" spans="4:13">
      <c r="D5371" s="154"/>
      <c r="E5371" s="161"/>
      <c r="F5371" s="132"/>
      <c r="I5371" s="162"/>
      <c r="L5371" s="140"/>
      <c r="M5371" s="139"/>
    </row>
    <row r="5372" spans="4:13">
      <c r="D5372" s="154"/>
      <c r="E5372" s="161"/>
      <c r="F5372" s="132"/>
      <c r="I5372" s="162"/>
      <c r="L5372" s="140"/>
      <c r="M5372" s="139"/>
    </row>
    <row r="5373" spans="4:13">
      <c r="D5373" s="154"/>
      <c r="E5373" s="161"/>
      <c r="F5373" s="132"/>
      <c r="I5373" s="162"/>
      <c r="L5373" s="140"/>
      <c r="M5373" s="139"/>
    </row>
    <row r="5374" spans="4:13">
      <c r="D5374" s="154"/>
      <c r="E5374" s="161"/>
      <c r="F5374" s="132"/>
      <c r="I5374" s="162"/>
      <c r="L5374" s="140"/>
      <c r="M5374" s="139"/>
    </row>
    <row r="5375" spans="4:13">
      <c r="D5375" s="154"/>
      <c r="E5375" s="161"/>
      <c r="F5375" s="132"/>
      <c r="I5375" s="162"/>
      <c r="L5375" s="140"/>
      <c r="M5375" s="139"/>
    </row>
    <row r="5376" spans="4:13">
      <c r="D5376" s="154"/>
      <c r="E5376" s="161"/>
      <c r="F5376" s="132"/>
      <c r="I5376" s="162"/>
      <c r="L5376" s="140"/>
      <c r="M5376" s="139"/>
    </row>
    <row r="5377" spans="4:13">
      <c r="D5377" s="154"/>
      <c r="E5377" s="161"/>
      <c r="F5377" s="132"/>
      <c r="I5377" s="162"/>
      <c r="L5377" s="140"/>
      <c r="M5377" s="139"/>
    </row>
    <row r="5378" spans="4:13">
      <c r="D5378" s="154"/>
      <c r="E5378" s="161"/>
      <c r="F5378" s="132"/>
      <c r="I5378" s="162"/>
      <c r="L5378" s="140"/>
      <c r="M5378" s="139"/>
    </row>
    <row r="5379" spans="4:13">
      <c r="D5379" s="154"/>
      <c r="E5379" s="161"/>
      <c r="F5379" s="132"/>
      <c r="I5379" s="162"/>
      <c r="L5379" s="140"/>
      <c r="M5379" s="139"/>
    </row>
    <row r="5380" spans="4:13">
      <c r="D5380" s="154"/>
      <c r="E5380" s="161"/>
      <c r="F5380" s="132"/>
      <c r="I5380" s="162"/>
      <c r="L5380" s="140"/>
      <c r="M5380" s="139"/>
    </row>
    <row r="5381" spans="4:13">
      <c r="D5381" s="154"/>
      <c r="E5381" s="161"/>
      <c r="F5381" s="132"/>
      <c r="I5381" s="162"/>
      <c r="L5381" s="140"/>
      <c r="M5381" s="139"/>
    </row>
    <row r="5382" spans="4:13">
      <c r="D5382" s="154"/>
      <c r="E5382" s="161"/>
      <c r="F5382" s="132"/>
      <c r="I5382" s="162"/>
      <c r="L5382" s="140"/>
      <c r="M5382" s="139"/>
    </row>
    <row r="5383" spans="4:13">
      <c r="D5383" s="154"/>
      <c r="E5383" s="161"/>
      <c r="F5383" s="132"/>
      <c r="I5383" s="162"/>
      <c r="L5383" s="140"/>
      <c r="M5383" s="139"/>
    </row>
    <row r="5384" spans="4:13">
      <c r="D5384" s="154"/>
      <c r="E5384" s="161"/>
      <c r="F5384" s="132"/>
      <c r="I5384" s="162"/>
      <c r="L5384" s="140"/>
      <c r="M5384" s="139"/>
    </row>
    <row r="5385" spans="4:13">
      <c r="D5385" s="154"/>
      <c r="E5385" s="161"/>
      <c r="F5385" s="132"/>
      <c r="I5385" s="162"/>
      <c r="L5385" s="140"/>
      <c r="M5385" s="139"/>
    </row>
    <row r="5386" spans="4:13">
      <c r="D5386" s="154"/>
      <c r="E5386" s="161"/>
      <c r="F5386" s="132"/>
      <c r="I5386" s="162"/>
      <c r="L5386" s="140"/>
      <c r="M5386" s="139"/>
    </row>
    <row r="5387" spans="4:13">
      <c r="D5387" s="154"/>
      <c r="E5387" s="161"/>
      <c r="F5387" s="132"/>
      <c r="I5387" s="162"/>
      <c r="L5387" s="140"/>
      <c r="M5387" s="139"/>
    </row>
    <row r="5388" spans="4:13">
      <c r="D5388" s="154"/>
      <c r="E5388" s="161"/>
      <c r="F5388" s="132"/>
      <c r="I5388" s="162"/>
      <c r="L5388" s="140"/>
      <c r="M5388" s="139"/>
    </row>
    <row r="5389" spans="4:13">
      <c r="D5389" s="154"/>
      <c r="E5389" s="161"/>
      <c r="F5389" s="132"/>
      <c r="I5389" s="162"/>
      <c r="L5389" s="140"/>
      <c r="M5389" s="139"/>
    </row>
    <row r="5390" spans="4:13">
      <c r="D5390" s="154"/>
      <c r="E5390" s="161"/>
      <c r="F5390" s="132"/>
      <c r="I5390" s="162"/>
      <c r="L5390" s="140"/>
      <c r="M5390" s="139"/>
    </row>
    <row r="5391" spans="4:13">
      <c r="D5391" s="154"/>
      <c r="E5391" s="161"/>
      <c r="F5391" s="132"/>
      <c r="I5391" s="162"/>
      <c r="L5391" s="140"/>
      <c r="M5391" s="139"/>
    </row>
    <row r="5392" spans="4:13">
      <c r="D5392" s="154"/>
      <c r="E5392" s="161"/>
      <c r="F5392" s="132"/>
      <c r="I5392" s="162"/>
      <c r="L5392" s="140"/>
      <c r="M5392" s="139"/>
    </row>
    <row r="5393" spans="4:13">
      <c r="D5393" s="154"/>
      <c r="E5393" s="161"/>
      <c r="F5393" s="132"/>
      <c r="I5393" s="162"/>
      <c r="L5393" s="140"/>
      <c r="M5393" s="139"/>
    </row>
    <row r="5394" spans="4:13">
      <c r="D5394" s="154"/>
      <c r="E5394" s="161"/>
      <c r="F5394" s="132"/>
      <c r="I5394" s="162"/>
      <c r="L5394" s="140"/>
      <c r="M5394" s="139"/>
    </row>
    <row r="5395" spans="4:13">
      <c r="D5395" s="154"/>
      <c r="E5395" s="161"/>
      <c r="F5395" s="132"/>
      <c r="I5395" s="162"/>
      <c r="L5395" s="140"/>
      <c r="M5395" s="139"/>
    </row>
    <row r="5396" spans="4:13">
      <c r="D5396" s="154"/>
      <c r="E5396" s="161"/>
      <c r="F5396" s="132"/>
      <c r="I5396" s="162"/>
      <c r="L5396" s="140"/>
      <c r="M5396" s="139"/>
    </row>
    <row r="5397" spans="4:13">
      <c r="D5397" s="154"/>
      <c r="E5397" s="161"/>
      <c r="F5397" s="132"/>
      <c r="I5397" s="162"/>
      <c r="L5397" s="140"/>
      <c r="M5397" s="139"/>
    </row>
    <row r="5398" spans="4:13">
      <c r="D5398" s="154"/>
      <c r="E5398" s="161"/>
      <c r="F5398" s="132"/>
      <c r="I5398" s="162"/>
      <c r="L5398" s="140"/>
      <c r="M5398" s="139"/>
    </row>
    <row r="5399" spans="4:13">
      <c r="D5399" s="154"/>
      <c r="E5399" s="161"/>
      <c r="F5399" s="132"/>
      <c r="I5399" s="162"/>
      <c r="L5399" s="140"/>
      <c r="M5399" s="139"/>
    </row>
    <row r="5400" spans="4:13">
      <c r="D5400" s="154"/>
      <c r="E5400" s="161"/>
      <c r="F5400" s="132"/>
      <c r="I5400" s="162"/>
      <c r="L5400" s="140"/>
      <c r="M5400" s="139"/>
    </row>
    <row r="5401" spans="4:13">
      <c r="D5401" s="154"/>
      <c r="E5401" s="161"/>
      <c r="F5401" s="132"/>
      <c r="I5401" s="162"/>
      <c r="L5401" s="140"/>
      <c r="M5401" s="139"/>
    </row>
    <row r="5402" spans="4:13">
      <c r="D5402" s="154"/>
      <c r="E5402" s="161"/>
      <c r="F5402" s="132"/>
      <c r="I5402" s="162"/>
      <c r="L5402" s="140"/>
      <c r="M5402" s="139"/>
    </row>
    <row r="5403" spans="4:13">
      <c r="D5403" s="154"/>
      <c r="E5403" s="161"/>
      <c r="F5403" s="132"/>
      <c r="I5403" s="162"/>
      <c r="L5403" s="140"/>
      <c r="M5403" s="139"/>
    </row>
    <row r="5404" spans="4:13">
      <c r="D5404" s="154"/>
      <c r="E5404" s="161"/>
      <c r="F5404" s="132"/>
      <c r="I5404" s="162"/>
      <c r="L5404" s="140"/>
      <c r="M5404" s="139"/>
    </row>
    <row r="5405" spans="4:13">
      <c r="D5405" s="154"/>
      <c r="E5405" s="161"/>
      <c r="F5405" s="132"/>
      <c r="I5405" s="162"/>
      <c r="L5405" s="140"/>
      <c r="M5405" s="139"/>
    </row>
    <row r="5406" spans="4:13">
      <c r="D5406" s="154"/>
      <c r="E5406" s="161"/>
      <c r="F5406" s="132"/>
      <c r="I5406" s="162"/>
      <c r="L5406" s="140"/>
      <c r="M5406" s="139"/>
    </row>
    <row r="5407" spans="4:13">
      <c r="D5407" s="154"/>
      <c r="E5407" s="161"/>
      <c r="F5407" s="132"/>
      <c r="I5407" s="162"/>
      <c r="L5407" s="140"/>
      <c r="M5407" s="139"/>
    </row>
    <row r="5408" spans="4:13">
      <c r="D5408" s="154"/>
      <c r="E5408" s="161"/>
      <c r="F5408" s="132"/>
      <c r="I5408" s="162"/>
      <c r="L5408" s="140"/>
      <c r="M5408" s="139"/>
    </row>
    <row r="5409" spans="4:13">
      <c r="D5409" s="154"/>
      <c r="E5409" s="161"/>
      <c r="F5409" s="132"/>
      <c r="I5409" s="162"/>
      <c r="L5409" s="140"/>
      <c r="M5409" s="139"/>
    </row>
    <row r="5410" spans="4:13">
      <c r="D5410" s="154"/>
      <c r="E5410" s="161"/>
      <c r="F5410" s="132"/>
      <c r="I5410" s="162"/>
      <c r="L5410" s="140"/>
      <c r="M5410" s="139"/>
    </row>
    <row r="5411" spans="4:13">
      <c r="D5411" s="154"/>
      <c r="E5411" s="161"/>
      <c r="F5411" s="132"/>
      <c r="I5411" s="162"/>
      <c r="L5411" s="140"/>
      <c r="M5411" s="139"/>
    </row>
    <row r="5412" spans="4:13">
      <c r="D5412" s="154"/>
      <c r="E5412" s="161"/>
      <c r="F5412" s="132"/>
      <c r="I5412" s="162"/>
      <c r="L5412" s="140"/>
      <c r="M5412" s="139"/>
    </row>
    <row r="5413" spans="4:13">
      <c r="D5413" s="154"/>
      <c r="E5413" s="161"/>
      <c r="F5413" s="132"/>
      <c r="I5413" s="162"/>
      <c r="L5413" s="140"/>
      <c r="M5413" s="139"/>
    </row>
    <row r="5414" spans="4:13">
      <c r="D5414" s="154"/>
      <c r="E5414" s="161"/>
      <c r="F5414" s="132"/>
      <c r="I5414" s="162"/>
      <c r="L5414" s="140"/>
      <c r="M5414" s="139"/>
    </row>
    <row r="5415" spans="4:13">
      <c r="D5415" s="154"/>
      <c r="E5415" s="161"/>
      <c r="F5415" s="132"/>
      <c r="I5415" s="162"/>
      <c r="L5415" s="140"/>
      <c r="M5415" s="139"/>
    </row>
    <row r="5416" spans="4:13">
      <c r="D5416" s="154"/>
      <c r="E5416" s="161"/>
      <c r="F5416" s="132"/>
      <c r="I5416" s="162"/>
      <c r="L5416" s="140"/>
      <c r="M5416" s="139"/>
    </row>
    <row r="5417" spans="4:13">
      <c r="D5417" s="154"/>
      <c r="E5417" s="161"/>
      <c r="F5417" s="132"/>
      <c r="I5417" s="162"/>
      <c r="L5417" s="140"/>
      <c r="M5417" s="139"/>
    </row>
    <row r="5418" spans="4:13">
      <c r="D5418" s="154"/>
      <c r="E5418" s="161"/>
      <c r="F5418" s="132"/>
      <c r="I5418" s="162"/>
      <c r="L5418" s="140"/>
      <c r="M5418" s="139"/>
    </row>
    <row r="5419" spans="4:13">
      <c r="D5419" s="154"/>
      <c r="E5419" s="161"/>
      <c r="F5419" s="132"/>
      <c r="I5419" s="162"/>
      <c r="L5419" s="140"/>
      <c r="M5419" s="139"/>
    </row>
    <row r="5420" spans="4:13">
      <c r="D5420" s="154"/>
      <c r="E5420" s="161"/>
      <c r="F5420" s="132"/>
      <c r="I5420" s="162"/>
      <c r="L5420" s="140"/>
      <c r="M5420" s="139"/>
    </row>
    <row r="5421" spans="4:13">
      <c r="D5421" s="154"/>
      <c r="E5421" s="161"/>
      <c r="F5421" s="132"/>
      <c r="I5421" s="162"/>
      <c r="L5421" s="140"/>
      <c r="M5421" s="139"/>
    </row>
    <row r="5422" spans="4:13">
      <c r="D5422" s="154"/>
      <c r="E5422" s="161"/>
      <c r="F5422" s="132"/>
      <c r="I5422" s="162"/>
      <c r="L5422" s="140"/>
      <c r="M5422" s="139"/>
    </row>
    <row r="5423" spans="4:13">
      <c r="D5423" s="154"/>
      <c r="E5423" s="161"/>
      <c r="F5423" s="132"/>
      <c r="I5423" s="162"/>
      <c r="L5423" s="140"/>
      <c r="M5423" s="139"/>
    </row>
    <row r="5424" spans="4:13">
      <c r="D5424" s="154"/>
      <c r="E5424" s="161"/>
      <c r="F5424" s="132"/>
      <c r="I5424" s="162"/>
      <c r="L5424" s="140"/>
      <c r="M5424" s="139"/>
    </row>
    <row r="5425" spans="4:13">
      <c r="D5425" s="154"/>
      <c r="E5425" s="161"/>
      <c r="F5425" s="132"/>
      <c r="I5425" s="162"/>
      <c r="L5425" s="140"/>
      <c r="M5425" s="139"/>
    </row>
    <row r="5426" spans="4:13">
      <c r="D5426" s="154"/>
      <c r="E5426" s="161"/>
      <c r="F5426" s="132"/>
      <c r="I5426" s="162"/>
      <c r="L5426" s="140"/>
      <c r="M5426" s="139"/>
    </row>
    <row r="5427" spans="4:13">
      <c r="D5427" s="154"/>
      <c r="E5427" s="161"/>
      <c r="F5427" s="132"/>
      <c r="I5427" s="162"/>
      <c r="L5427" s="140"/>
      <c r="M5427" s="139"/>
    </row>
    <row r="5428" spans="4:13">
      <c r="D5428" s="154"/>
      <c r="E5428" s="161"/>
      <c r="F5428" s="132"/>
      <c r="I5428" s="162"/>
      <c r="L5428" s="140"/>
      <c r="M5428" s="139"/>
    </row>
    <row r="5429" spans="4:13">
      <c r="D5429" s="154"/>
      <c r="E5429" s="161"/>
      <c r="F5429" s="132"/>
      <c r="I5429" s="162"/>
      <c r="L5429" s="140"/>
      <c r="M5429" s="139"/>
    </row>
    <row r="5430" spans="4:13">
      <c r="D5430" s="154"/>
      <c r="E5430" s="161"/>
      <c r="F5430" s="132"/>
      <c r="I5430" s="162"/>
      <c r="L5430" s="140"/>
      <c r="M5430" s="139"/>
    </row>
    <row r="5431" spans="4:13">
      <c r="D5431" s="154"/>
      <c r="E5431" s="161"/>
      <c r="F5431" s="132"/>
      <c r="I5431" s="162"/>
      <c r="L5431" s="140"/>
      <c r="M5431" s="139"/>
    </row>
    <row r="5432" spans="4:13">
      <c r="D5432" s="154"/>
      <c r="E5432" s="161"/>
      <c r="F5432" s="132"/>
      <c r="I5432" s="162"/>
      <c r="L5432" s="140"/>
      <c r="M5432" s="139"/>
    </row>
    <row r="5433" spans="4:13">
      <c r="D5433" s="154"/>
      <c r="E5433" s="161"/>
      <c r="F5433" s="132"/>
      <c r="I5433" s="162"/>
      <c r="L5433" s="140"/>
      <c r="M5433" s="139"/>
    </row>
    <row r="5434" spans="4:13">
      <c r="D5434" s="154"/>
      <c r="E5434" s="161"/>
      <c r="F5434" s="132"/>
      <c r="I5434" s="162"/>
      <c r="L5434" s="140"/>
      <c r="M5434" s="139"/>
    </row>
    <row r="5435" spans="4:13">
      <c r="D5435" s="154"/>
      <c r="E5435" s="161"/>
      <c r="F5435" s="132"/>
      <c r="I5435" s="162"/>
      <c r="L5435" s="140"/>
      <c r="M5435" s="139"/>
    </row>
    <row r="5436" spans="4:13">
      <c r="D5436" s="154"/>
      <c r="E5436" s="161"/>
      <c r="F5436" s="132"/>
      <c r="I5436" s="162"/>
      <c r="L5436" s="140"/>
      <c r="M5436" s="139"/>
    </row>
    <row r="5437" spans="4:13">
      <c r="D5437" s="154"/>
      <c r="E5437" s="161"/>
      <c r="F5437" s="132"/>
      <c r="I5437" s="162"/>
      <c r="L5437" s="140"/>
      <c r="M5437" s="139"/>
    </row>
    <row r="5438" spans="4:13">
      <c r="D5438" s="154"/>
      <c r="E5438" s="161"/>
      <c r="F5438" s="132"/>
      <c r="I5438" s="162"/>
      <c r="L5438" s="140"/>
      <c r="M5438" s="139"/>
    </row>
    <row r="5439" spans="4:13">
      <c r="D5439" s="154"/>
      <c r="E5439" s="161"/>
      <c r="F5439" s="132"/>
      <c r="I5439" s="162"/>
      <c r="L5439" s="140"/>
      <c r="M5439" s="139"/>
    </row>
    <row r="5440" spans="4:13">
      <c r="D5440" s="154"/>
      <c r="E5440" s="161"/>
      <c r="F5440" s="132"/>
      <c r="I5440" s="162"/>
      <c r="L5440" s="140"/>
      <c r="M5440" s="139"/>
    </row>
    <row r="5441" spans="4:13">
      <c r="D5441" s="154"/>
      <c r="E5441" s="161"/>
      <c r="F5441" s="132"/>
      <c r="I5441" s="162"/>
      <c r="L5441" s="140"/>
      <c r="M5441" s="139"/>
    </row>
    <row r="5442" spans="4:13">
      <c r="D5442" s="154"/>
      <c r="E5442" s="161"/>
      <c r="F5442" s="132"/>
      <c r="I5442" s="162"/>
      <c r="L5442" s="140"/>
      <c r="M5442" s="139"/>
    </row>
    <row r="5443" spans="4:13">
      <c r="D5443" s="154"/>
      <c r="E5443" s="161"/>
      <c r="F5443" s="132"/>
      <c r="I5443" s="162"/>
      <c r="L5443" s="140"/>
      <c r="M5443" s="139"/>
    </row>
    <row r="5444" spans="4:13">
      <c r="D5444" s="154"/>
      <c r="E5444" s="161"/>
      <c r="F5444" s="132"/>
      <c r="I5444" s="162"/>
      <c r="L5444" s="140"/>
      <c r="M5444" s="139"/>
    </row>
    <row r="5445" spans="4:13">
      <c r="D5445" s="154"/>
      <c r="E5445" s="161"/>
      <c r="F5445" s="132"/>
      <c r="I5445" s="162"/>
      <c r="L5445" s="140"/>
      <c r="M5445" s="139"/>
    </row>
    <row r="5446" spans="4:13">
      <c r="D5446" s="154"/>
      <c r="E5446" s="161"/>
      <c r="F5446" s="132"/>
      <c r="I5446" s="162"/>
      <c r="L5446" s="140"/>
      <c r="M5446" s="139"/>
    </row>
    <row r="5447" spans="4:13">
      <c r="D5447" s="154"/>
      <c r="E5447" s="161"/>
      <c r="F5447" s="132"/>
      <c r="I5447" s="162"/>
      <c r="L5447" s="140"/>
      <c r="M5447" s="139"/>
    </row>
    <row r="5448" spans="4:13">
      <c r="D5448" s="154"/>
      <c r="E5448" s="161"/>
      <c r="F5448" s="132"/>
      <c r="I5448" s="162"/>
      <c r="L5448" s="140"/>
      <c r="M5448" s="139"/>
    </row>
    <row r="5449" spans="4:13">
      <c r="D5449" s="154"/>
      <c r="E5449" s="161"/>
      <c r="F5449" s="132"/>
      <c r="I5449" s="162"/>
      <c r="L5449" s="140"/>
      <c r="M5449" s="139"/>
    </row>
    <row r="5450" spans="4:13">
      <c r="D5450" s="154"/>
      <c r="E5450" s="161"/>
      <c r="F5450" s="132"/>
      <c r="I5450" s="162"/>
      <c r="L5450" s="140"/>
      <c r="M5450" s="139"/>
    </row>
    <row r="5451" spans="4:13">
      <c r="D5451" s="154"/>
      <c r="E5451" s="161"/>
      <c r="F5451" s="132"/>
      <c r="I5451" s="162"/>
      <c r="L5451" s="140"/>
      <c r="M5451" s="139"/>
    </row>
    <row r="5452" spans="4:13">
      <c r="D5452" s="154"/>
      <c r="E5452" s="161"/>
      <c r="F5452" s="132"/>
      <c r="I5452" s="162"/>
      <c r="L5452" s="140"/>
      <c r="M5452" s="139"/>
    </row>
    <row r="5453" spans="4:13">
      <c r="D5453" s="154"/>
      <c r="E5453" s="161"/>
      <c r="F5453" s="132"/>
      <c r="I5453" s="162"/>
      <c r="L5453" s="140"/>
      <c r="M5453" s="139"/>
    </row>
    <row r="5454" spans="4:13">
      <c r="D5454" s="154"/>
      <c r="E5454" s="161"/>
      <c r="F5454" s="132"/>
      <c r="I5454" s="162"/>
      <c r="L5454" s="140"/>
      <c r="M5454" s="139"/>
    </row>
    <row r="5455" spans="4:13">
      <c r="D5455" s="154"/>
      <c r="E5455" s="161"/>
      <c r="F5455" s="132"/>
      <c r="I5455" s="162"/>
      <c r="L5455" s="140"/>
      <c r="M5455" s="139"/>
    </row>
    <row r="5456" spans="4:13">
      <c r="D5456" s="154"/>
      <c r="E5456" s="161"/>
      <c r="F5456" s="132"/>
      <c r="I5456" s="162"/>
      <c r="L5456" s="140"/>
      <c r="M5456" s="139"/>
    </row>
    <row r="5457" spans="4:13">
      <c r="D5457" s="154"/>
      <c r="E5457" s="161"/>
      <c r="F5457" s="132"/>
      <c r="I5457" s="162"/>
      <c r="L5457" s="140"/>
      <c r="M5457" s="139"/>
    </row>
    <row r="5458" spans="4:13">
      <c r="D5458" s="154"/>
      <c r="E5458" s="161"/>
      <c r="F5458" s="132"/>
      <c r="I5458" s="162"/>
      <c r="L5458" s="140"/>
      <c r="M5458" s="139"/>
    </row>
    <row r="5459" spans="4:13">
      <c r="D5459" s="154"/>
      <c r="E5459" s="161"/>
      <c r="F5459" s="132"/>
      <c r="I5459" s="162"/>
      <c r="L5459" s="140"/>
      <c r="M5459" s="139"/>
    </row>
    <row r="5460" spans="4:13">
      <c r="D5460" s="154"/>
      <c r="E5460" s="161"/>
      <c r="F5460" s="132"/>
      <c r="I5460" s="162"/>
      <c r="L5460" s="140"/>
      <c r="M5460" s="139"/>
    </row>
    <row r="5461" spans="4:13">
      <c r="D5461" s="154"/>
      <c r="E5461" s="161"/>
      <c r="F5461" s="132"/>
      <c r="I5461" s="162"/>
      <c r="L5461" s="140"/>
      <c r="M5461" s="139"/>
    </row>
    <row r="5462" spans="4:13">
      <c r="D5462" s="154"/>
      <c r="E5462" s="161"/>
      <c r="F5462" s="132"/>
      <c r="I5462" s="162"/>
      <c r="L5462" s="140"/>
      <c r="M5462" s="139"/>
    </row>
    <row r="5463" spans="4:13">
      <c r="D5463" s="154"/>
      <c r="E5463" s="161"/>
      <c r="F5463" s="132"/>
      <c r="I5463" s="162"/>
      <c r="L5463" s="140"/>
      <c r="M5463" s="139"/>
    </row>
    <row r="5464" spans="4:13">
      <c r="D5464" s="154"/>
      <c r="E5464" s="161"/>
      <c r="F5464" s="132"/>
      <c r="I5464" s="162"/>
      <c r="L5464" s="140"/>
      <c r="M5464" s="139"/>
    </row>
    <row r="5465" spans="4:13">
      <c r="D5465" s="154"/>
      <c r="E5465" s="161"/>
      <c r="F5465" s="132"/>
      <c r="I5465" s="162"/>
      <c r="L5465" s="140"/>
      <c r="M5465" s="139"/>
    </row>
    <row r="5466" spans="4:13">
      <c r="D5466" s="154"/>
      <c r="E5466" s="161"/>
      <c r="F5466" s="132"/>
      <c r="I5466" s="162"/>
      <c r="L5466" s="140"/>
      <c r="M5466" s="139"/>
    </row>
    <row r="5467" spans="4:13">
      <c r="D5467" s="154"/>
      <c r="E5467" s="161"/>
      <c r="F5467" s="132"/>
      <c r="I5467" s="162"/>
      <c r="L5467" s="140"/>
      <c r="M5467" s="139"/>
    </row>
    <row r="5468" spans="4:13">
      <c r="D5468" s="154"/>
      <c r="E5468" s="161"/>
      <c r="F5468" s="132"/>
      <c r="I5468" s="162"/>
      <c r="L5468" s="140"/>
      <c r="M5468" s="139"/>
    </row>
    <row r="5469" spans="4:13">
      <c r="D5469" s="154"/>
      <c r="E5469" s="161"/>
      <c r="F5469" s="132"/>
      <c r="I5469" s="162"/>
      <c r="L5469" s="140"/>
      <c r="M5469" s="139"/>
    </row>
    <row r="5470" spans="4:13">
      <c r="D5470" s="154"/>
      <c r="E5470" s="161"/>
      <c r="F5470" s="132"/>
      <c r="I5470" s="162"/>
      <c r="L5470" s="140"/>
      <c r="M5470" s="139"/>
    </row>
    <row r="5471" spans="4:13">
      <c r="D5471" s="154"/>
      <c r="E5471" s="161"/>
      <c r="F5471" s="132"/>
      <c r="I5471" s="162"/>
      <c r="L5471" s="140"/>
      <c r="M5471" s="139"/>
    </row>
    <row r="5472" spans="4:13">
      <c r="D5472" s="154"/>
      <c r="E5472" s="161"/>
      <c r="F5472" s="132"/>
      <c r="I5472" s="162"/>
      <c r="L5472" s="140"/>
      <c r="M5472" s="139"/>
    </row>
    <row r="5473" spans="4:13">
      <c r="D5473" s="154"/>
      <c r="E5473" s="161"/>
      <c r="F5473" s="132"/>
      <c r="I5473" s="162"/>
      <c r="L5473" s="140"/>
      <c r="M5473" s="139"/>
    </row>
    <row r="5474" spans="4:13">
      <c r="D5474" s="154"/>
      <c r="E5474" s="161"/>
      <c r="F5474" s="132"/>
      <c r="I5474" s="162"/>
      <c r="L5474" s="140"/>
      <c r="M5474" s="139"/>
    </row>
    <row r="5475" spans="4:13">
      <c r="D5475" s="154"/>
      <c r="E5475" s="161"/>
      <c r="F5475" s="132"/>
      <c r="I5475" s="162"/>
      <c r="L5475" s="140"/>
      <c r="M5475" s="139"/>
    </row>
    <row r="5476" spans="4:13">
      <c r="D5476" s="154"/>
      <c r="E5476" s="161"/>
      <c r="F5476" s="132"/>
      <c r="I5476" s="162"/>
      <c r="L5476" s="140"/>
      <c r="M5476" s="139"/>
    </row>
    <row r="5477" spans="4:13">
      <c r="D5477" s="154"/>
      <c r="E5477" s="161"/>
      <c r="F5477" s="132"/>
      <c r="I5477" s="162"/>
      <c r="L5477" s="140"/>
      <c r="M5477" s="139"/>
    </row>
    <row r="5478" spans="4:13">
      <c r="D5478" s="154"/>
      <c r="E5478" s="161"/>
      <c r="F5478" s="132"/>
      <c r="I5478" s="162"/>
      <c r="L5478" s="140"/>
      <c r="M5478" s="139"/>
    </row>
    <row r="5479" spans="4:13">
      <c r="D5479" s="154"/>
      <c r="E5479" s="161"/>
      <c r="F5479" s="132"/>
      <c r="I5479" s="162"/>
      <c r="L5479" s="140"/>
      <c r="M5479" s="139"/>
    </row>
    <row r="5480" spans="4:13">
      <c r="D5480" s="154"/>
      <c r="E5480" s="161"/>
      <c r="F5480" s="132"/>
      <c r="I5480" s="162"/>
      <c r="L5480" s="140"/>
      <c r="M5480" s="139"/>
    </row>
    <row r="5481" spans="4:13">
      <c r="D5481" s="154"/>
      <c r="E5481" s="161"/>
      <c r="F5481" s="132"/>
      <c r="I5481" s="162"/>
      <c r="L5481" s="140"/>
      <c r="M5481" s="139"/>
    </row>
    <row r="5482" spans="4:13">
      <c r="D5482" s="154"/>
      <c r="E5482" s="161"/>
      <c r="F5482" s="132"/>
      <c r="I5482" s="162"/>
      <c r="L5482" s="140"/>
      <c r="M5482" s="139"/>
    </row>
    <row r="5483" spans="4:13">
      <c r="D5483" s="154"/>
      <c r="E5483" s="161"/>
      <c r="F5483" s="132"/>
      <c r="I5483" s="162"/>
      <c r="L5483" s="140"/>
      <c r="M5483" s="139"/>
    </row>
    <row r="5484" spans="4:13">
      <c r="D5484" s="154"/>
      <c r="E5484" s="161"/>
      <c r="F5484" s="132"/>
      <c r="I5484" s="162"/>
      <c r="L5484" s="140"/>
      <c r="M5484" s="139"/>
    </row>
    <row r="5485" spans="4:13">
      <c r="D5485" s="154"/>
      <c r="E5485" s="161"/>
      <c r="F5485" s="132"/>
      <c r="I5485" s="162"/>
      <c r="L5485" s="140"/>
      <c r="M5485" s="139"/>
    </row>
    <row r="5486" spans="4:13">
      <c r="D5486" s="154"/>
      <c r="E5486" s="161"/>
      <c r="F5486" s="132"/>
      <c r="I5486" s="162"/>
      <c r="L5486" s="140"/>
      <c r="M5486" s="139"/>
    </row>
    <row r="5487" spans="4:13">
      <c r="D5487" s="154"/>
      <c r="E5487" s="161"/>
      <c r="F5487" s="132"/>
      <c r="I5487" s="162"/>
      <c r="L5487" s="140"/>
      <c r="M5487" s="139"/>
    </row>
    <row r="5488" spans="4:13">
      <c r="D5488" s="154"/>
      <c r="E5488" s="161"/>
      <c r="F5488" s="132"/>
      <c r="I5488" s="162"/>
      <c r="L5488" s="140"/>
      <c r="M5488" s="139"/>
    </row>
    <row r="5489" spans="4:13">
      <c r="D5489" s="154"/>
      <c r="E5489" s="161"/>
      <c r="F5489" s="132"/>
      <c r="I5489" s="162"/>
      <c r="L5489" s="140"/>
      <c r="M5489" s="139"/>
    </row>
    <row r="5490" spans="4:13">
      <c r="D5490" s="154"/>
      <c r="E5490" s="161"/>
      <c r="F5490" s="132"/>
      <c r="I5490" s="162"/>
      <c r="L5490" s="140"/>
      <c r="M5490" s="139"/>
    </row>
    <row r="5491" spans="4:13">
      <c r="D5491" s="154"/>
      <c r="E5491" s="161"/>
      <c r="F5491" s="132"/>
      <c r="I5491" s="162"/>
      <c r="L5491" s="140"/>
      <c r="M5491" s="139"/>
    </row>
    <row r="5492" spans="4:13">
      <c r="D5492" s="154"/>
      <c r="E5492" s="161"/>
      <c r="F5492" s="132"/>
      <c r="I5492" s="162"/>
      <c r="L5492" s="140"/>
      <c r="M5492" s="139"/>
    </row>
    <row r="5493" spans="4:13">
      <c r="D5493" s="154"/>
      <c r="E5493" s="161"/>
      <c r="F5493" s="132"/>
      <c r="I5493" s="162"/>
      <c r="L5493" s="140"/>
      <c r="M5493" s="139"/>
    </row>
    <row r="5494" spans="4:13">
      <c r="D5494" s="154"/>
      <c r="E5494" s="161"/>
      <c r="F5494" s="132"/>
      <c r="I5494" s="162"/>
      <c r="L5494" s="140"/>
      <c r="M5494" s="139"/>
    </row>
    <row r="5495" spans="4:13">
      <c r="D5495" s="154"/>
      <c r="E5495" s="161"/>
      <c r="F5495" s="132"/>
      <c r="I5495" s="162"/>
      <c r="L5495" s="140"/>
      <c r="M5495" s="139"/>
    </row>
    <row r="5496" spans="4:13">
      <c r="D5496" s="154"/>
      <c r="E5496" s="161"/>
      <c r="F5496" s="132"/>
      <c r="I5496" s="162"/>
      <c r="L5496" s="140"/>
      <c r="M5496" s="139"/>
    </row>
    <row r="5497" spans="4:13">
      <c r="D5497" s="154"/>
      <c r="E5497" s="161"/>
      <c r="F5497" s="132"/>
      <c r="I5497" s="162"/>
      <c r="L5497" s="140"/>
      <c r="M5497" s="139"/>
    </row>
    <row r="5498" spans="4:13">
      <c r="D5498" s="154"/>
      <c r="E5498" s="161"/>
      <c r="F5498" s="132"/>
      <c r="I5498" s="162"/>
      <c r="L5498" s="140"/>
      <c r="M5498" s="139"/>
    </row>
    <row r="5499" spans="4:13">
      <c r="D5499" s="154"/>
      <c r="E5499" s="161"/>
      <c r="F5499" s="132"/>
      <c r="I5499" s="162"/>
      <c r="L5499" s="140"/>
      <c r="M5499" s="139"/>
    </row>
    <row r="5500" spans="4:13">
      <c r="D5500" s="154"/>
      <c r="E5500" s="161"/>
      <c r="F5500" s="132"/>
      <c r="I5500" s="162"/>
      <c r="L5500" s="140"/>
      <c r="M5500" s="139"/>
    </row>
    <row r="5501" spans="4:13">
      <c r="D5501" s="154"/>
      <c r="E5501" s="161"/>
      <c r="F5501" s="132"/>
      <c r="I5501" s="162"/>
      <c r="L5501" s="140"/>
      <c r="M5501" s="139"/>
    </row>
    <row r="5502" spans="4:13">
      <c r="D5502" s="154"/>
      <c r="E5502" s="161"/>
      <c r="F5502" s="132"/>
      <c r="I5502" s="162"/>
      <c r="L5502" s="140"/>
      <c r="M5502" s="139"/>
    </row>
    <row r="5503" spans="4:13">
      <c r="D5503" s="154"/>
      <c r="E5503" s="161"/>
      <c r="F5503" s="132"/>
      <c r="I5503" s="162"/>
      <c r="L5503" s="140"/>
      <c r="M5503" s="139"/>
    </row>
    <row r="5504" spans="4:13">
      <c r="D5504" s="154"/>
      <c r="E5504" s="161"/>
      <c r="F5504" s="132"/>
      <c r="I5504" s="162"/>
      <c r="L5504" s="140"/>
      <c r="M5504" s="139"/>
    </row>
    <row r="5505" spans="4:13">
      <c r="D5505" s="154"/>
      <c r="E5505" s="161"/>
      <c r="F5505" s="132"/>
      <c r="I5505" s="162"/>
      <c r="L5505" s="140"/>
      <c r="M5505" s="139"/>
    </row>
    <row r="5506" spans="4:13">
      <c r="D5506" s="154"/>
      <c r="E5506" s="161"/>
      <c r="F5506" s="132"/>
      <c r="I5506" s="162"/>
      <c r="L5506" s="140"/>
      <c r="M5506" s="139"/>
    </row>
    <row r="5507" spans="4:13">
      <c r="D5507" s="154"/>
      <c r="E5507" s="161"/>
      <c r="F5507" s="132"/>
      <c r="I5507" s="162"/>
      <c r="L5507" s="140"/>
      <c r="M5507" s="139"/>
    </row>
    <row r="5508" spans="4:13">
      <c r="D5508" s="154"/>
      <c r="E5508" s="161"/>
      <c r="F5508" s="132"/>
      <c r="I5508" s="162"/>
      <c r="L5508" s="140"/>
      <c r="M5508" s="139"/>
    </row>
    <row r="5509" spans="4:13">
      <c r="D5509" s="154"/>
      <c r="E5509" s="161"/>
      <c r="F5509" s="132"/>
      <c r="I5509" s="162"/>
      <c r="L5509" s="140"/>
      <c r="M5509" s="139"/>
    </row>
    <row r="5510" spans="4:13">
      <c r="D5510" s="154"/>
      <c r="E5510" s="161"/>
      <c r="F5510" s="132"/>
      <c r="I5510" s="162"/>
      <c r="L5510" s="140"/>
      <c r="M5510" s="139"/>
    </row>
    <row r="5511" spans="4:13">
      <c r="D5511" s="154"/>
      <c r="E5511" s="161"/>
      <c r="F5511" s="132"/>
      <c r="I5511" s="162"/>
      <c r="L5511" s="140"/>
      <c r="M5511" s="139"/>
    </row>
    <row r="5512" spans="4:13">
      <c r="D5512" s="154"/>
      <c r="E5512" s="161"/>
      <c r="F5512" s="132"/>
      <c r="I5512" s="162"/>
      <c r="L5512" s="140"/>
      <c r="M5512" s="139"/>
    </row>
    <row r="5513" spans="4:13">
      <c r="D5513" s="154"/>
      <c r="E5513" s="161"/>
      <c r="F5513" s="132"/>
      <c r="I5513" s="162"/>
      <c r="L5513" s="140"/>
      <c r="M5513" s="139"/>
    </row>
    <row r="5514" spans="4:13">
      <c r="D5514" s="154"/>
      <c r="E5514" s="161"/>
      <c r="F5514" s="132"/>
      <c r="I5514" s="162"/>
      <c r="L5514" s="140"/>
      <c r="M5514" s="139"/>
    </row>
    <row r="5515" spans="4:13">
      <c r="D5515" s="154"/>
      <c r="E5515" s="161"/>
      <c r="F5515" s="132"/>
      <c r="I5515" s="162"/>
      <c r="L5515" s="140"/>
      <c r="M5515" s="139"/>
    </row>
    <row r="5516" spans="4:13">
      <c r="D5516" s="154"/>
      <c r="E5516" s="161"/>
      <c r="F5516" s="132"/>
      <c r="I5516" s="162"/>
      <c r="L5516" s="140"/>
      <c r="M5516" s="139"/>
    </row>
    <row r="5517" spans="4:13">
      <c r="D5517" s="154"/>
      <c r="E5517" s="161"/>
      <c r="F5517" s="132"/>
      <c r="I5517" s="162"/>
      <c r="L5517" s="140"/>
      <c r="M5517" s="139"/>
    </row>
    <row r="5518" spans="4:13">
      <c r="D5518" s="154"/>
      <c r="E5518" s="161"/>
      <c r="F5518" s="132"/>
      <c r="I5518" s="162"/>
      <c r="L5518" s="140"/>
      <c r="M5518" s="139"/>
    </row>
    <row r="5519" spans="4:13">
      <c r="D5519" s="154"/>
      <c r="E5519" s="161"/>
      <c r="F5519" s="132"/>
      <c r="I5519" s="162"/>
      <c r="L5519" s="140"/>
      <c r="M5519" s="139"/>
    </row>
    <row r="5520" spans="4:13">
      <c r="D5520" s="154"/>
      <c r="E5520" s="161"/>
      <c r="F5520" s="132"/>
      <c r="I5520" s="162"/>
      <c r="L5520" s="140"/>
      <c r="M5520" s="139"/>
    </row>
    <row r="5521" spans="4:13">
      <c r="D5521" s="154"/>
      <c r="E5521" s="161"/>
      <c r="F5521" s="132"/>
      <c r="I5521" s="162"/>
      <c r="L5521" s="140"/>
      <c r="M5521" s="139"/>
    </row>
    <row r="5522" spans="4:13">
      <c r="D5522" s="154"/>
      <c r="E5522" s="161"/>
      <c r="F5522" s="132"/>
      <c r="I5522" s="162"/>
      <c r="L5522" s="140"/>
      <c r="M5522" s="139"/>
    </row>
    <row r="5523" spans="4:13">
      <c r="D5523" s="154"/>
      <c r="E5523" s="161"/>
      <c r="F5523" s="132"/>
      <c r="I5523" s="162"/>
      <c r="L5523" s="140"/>
      <c r="M5523" s="139"/>
    </row>
    <row r="5524" spans="4:13">
      <c r="D5524" s="154"/>
      <c r="E5524" s="161"/>
      <c r="F5524" s="132"/>
      <c r="I5524" s="162"/>
      <c r="L5524" s="140"/>
      <c r="M5524" s="139"/>
    </row>
    <row r="5525" spans="4:13">
      <c r="D5525" s="154"/>
      <c r="E5525" s="161"/>
      <c r="F5525" s="132"/>
      <c r="I5525" s="162"/>
      <c r="L5525" s="140"/>
      <c r="M5525" s="139"/>
    </row>
    <row r="5526" spans="4:13">
      <c r="D5526" s="154"/>
      <c r="E5526" s="161"/>
      <c r="F5526" s="132"/>
      <c r="I5526" s="162"/>
      <c r="L5526" s="140"/>
      <c r="M5526" s="139"/>
    </row>
    <row r="5527" spans="4:13">
      <c r="D5527" s="154"/>
      <c r="E5527" s="161"/>
      <c r="F5527" s="132"/>
      <c r="I5527" s="162"/>
      <c r="L5527" s="140"/>
      <c r="M5527" s="139"/>
    </row>
    <row r="5528" spans="4:13">
      <c r="D5528" s="154"/>
      <c r="E5528" s="161"/>
      <c r="F5528" s="132"/>
      <c r="I5528" s="162"/>
      <c r="L5528" s="140"/>
      <c r="M5528" s="139"/>
    </row>
    <row r="5529" spans="4:13">
      <c r="D5529" s="154"/>
      <c r="E5529" s="161"/>
      <c r="F5529" s="132"/>
      <c r="I5529" s="162"/>
      <c r="L5529" s="140"/>
      <c r="M5529" s="139"/>
    </row>
    <row r="5530" spans="4:13">
      <c r="D5530" s="154"/>
      <c r="E5530" s="161"/>
      <c r="F5530" s="132"/>
      <c r="I5530" s="162"/>
      <c r="L5530" s="140"/>
      <c r="M5530" s="139"/>
    </row>
    <row r="5531" spans="4:13">
      <c r="D5531" s="154"/>
      <c r="E5531" s="161"/>
      <c r="F5531" s="132"/>
      <c r="I5531" s="162"/>
      <c r="L5531" s="140"/>
      <c r="M5531" s="139"/>
    </row>
    <row r="5532" spans="4:13">
      <c r="D5532" s="154"/>
      <c r="E5532" s="161"/>
      <c r="F5532" s="132"/>
      <c r="I5532" s="162"/>
      <c r="L5532" s="140"/>
      <c r="M5532" s="139"/>
    </row>
    <row r="5533" spans="4:13">
      <c r="D5533" s="154"/>
      <c r="E5533" s="161"/>
      <c r="F5533" s="132"/>
      <c r="I5533" s="162"/>
      <c r="L5533" s="140"/>
      <c r="M5533" s="139"/>
    </row>
    <row r="5534" spans="4:13">
      <c r="D5534" s="154"/>
      <c r="E5534" s="161"/>
      <c r="F5534" s="132"/>
      <c r="I5534" s="162"/>
      <c r="L5534" s="140"/>
      <c r="M5534" s="139"/>
    </row>
    <row r="5535" spans="4:13">
      <c r="D5535" s="154"/>
      <c r="E5535" s="161"/>
      <c r="F5535" s="132"/>
      <c r="I5535" s="162"/>
      <c r="L5535" s="140"/>
      <c r="M5535" s="139"/>
    </row>
    <row r="5536" spans="4:13">
      <c r="D5536" s="154"/>
      <c r="E5536" s="161"/>
      <c r="F5536" s="132"/>
      <c r="I5536" s="162"/>
      <c r="L5536" s="140"/>
      <c r="M5536" s="139"/>
    </row>
    <row r="5537" spans="4:13">
      <c r="D5537" s="154"/>
      <c r="E5537" s="161"/>
      <c r="F5537" s="132"/>
      <c r="I5537" s="162"/>
      <c r="L5537" s="140"/>
      <c r="M5537" s="139"/>
    </row>
    <row r="5538" spans="4:13">
      <c r="D5538" s="154"/>
      <c r="E5538" s="161"/>
      <c r="F5538" s="132"/>
      <c r="I5538" s="162"/>
      <c r="L5538" s="140"/>
      <c r="M5538" s="139"/>
    </row>
    <row r="5539" spans="4:13">
      <c r="D5539" s="154"/>
      <c r="E5539" s="161"/>
      <c r="F5539" s="132"/>
      <c r="I5539" s="162"/>
      <c r="L5539" s="140"/>
      <c r="M5539" s="139"/>
    </row>
    <row r="5540" spans="4:13">
      <c r="D5540" s="154"/>
      <c r="E5540" s="161"/>
      <c r="F5540" s="132"/>
      <c r="I5540" s="162"/>
      <c r="L5540" s="140"/>
      <c r="M5540" s="139"/>
    </row>
    <row r="5541" spans="4:13">
      <c r="D5541" s="154"/>
      <c r="E5541" s="161"/>
      <c r="F5541" s="132"/>
      <c r="I5541" s="162"/>
      <c r="L5541" s="140"/>
      <c r="M5541" s="139"/>
    </row>
    <row r="5542" spans="4:13">
      <c r="D5542" s="154"/>
      <c r="E5542" s="161"/>
      <c r="F5542" s="132"/>
      <c r="I5542" s="162"/>
      <c r="L5542" s="140"/>
      <c r="M5542" s="139"/>
    </row>
    <row r="5543" spans="4:13">
      <c r="D5543" s="154"/>
      <c r="E5543" s="161"/>
      <c r="F5543" s="132"/>
      <c r="I5543" s="162"/>
      <c r="L5543" s="140"/>
      <c r="M5543" s="139"/>
    </row>
    <row r="5544" spans="4:13">
      <c r="D5544" s="154"/>
      <c r="E5544" s="161"/>
      <c r="F5544" s="132"/>
      <c r="I5544" s="162"/>
      <c r="L5544" s="140"/>
      <c r="M5544" s="139"/>
    </row>
    <row r="5545" spans="4:13">
      <c r="D5545" s="154"/>
      <c r="E5545" s="161"/>
      <c r="F5545" s="132"/>
      <c r="I5545" s="162"/>
      <c r="L5545" s="140"/>
      <c r="M5545" s="139"/>
    </row>
    <row r="5546" spans="4:13">
      <c r="D5546" s="154"/>
      <c r="E5546" s="161"/>
      <c r="F5546" s="132"/>
      <c r="I5546" s="162"/>
      <c r="L5546" s="140"/>
      <c r="M5546" s="139"/>
    </row>
    <row r="5547" spans="4:13">
      <c r="D5547" s="154"/>
      <c r="E5547" s="161"/>
      <c r="F5547" s="132"/>
      <c r="I5547" s="162"/>
      <c r="L5547" s="140"/>
      <c r="M5547" s="139"/>
    </row>
    <row r="5548" spans="4:13">
      <c r="D5548" s="154"/>
      <c r="E5548" s="161"/>
      <c r="F5548" s="132"/>
      <c r="I5548" s="162"/>
      <c r="L5548" s="140"/>
      <c r="M5548" s="139"/>
    </row>
    <row r="5549" spans="4:13">
      <c r="D5549" s="154"/>
      <c r="E5549" s="161"/>
      <c r="F5549" s="132"/>
      <c r="I5549" s="162"/>
      <c r="L5549" s="140"/>
      <c r="M5549" s="139"/>
    </row>
    <row r="5550" spans="4:13">
      <c r="D5550" s="154"/>
      <c r="E5550" s="161"/>
      <c r="F5550" s="132"/>
      <c r="I5550" s="162"/>
      <c r="L5550" s="140"/>
      <c r="M5550" s="139"/>
    </row>
    <row r="5551" spans="4:13">
      <c r="D5551" s="154"/>
      <c r="E5551" s="161"/>
      <c r="F5551" s="132"/>
      <c r="I5551" s="162"/>
      <c r="L5551" s="140"/>
      <c r="M5551" s="139"/>
    </row>
    <row r="5552" spans="4:13">
      <c r="D5552" s="154"/>
      <c r="E5552" s="161"/>
      <c r="F5552" s="132"/>
      <c r="I5552" s="162"/>
      <c r="L5552" s="140"/>
      <c r="M5552" s="139"/>
    </row>
    <row r="5553" spans="4:13">
      <c r="D5553" s="154"/>
      <c r="E5553" s="161"/>
      <c r="F5553" s="132"/>
      <c r="I5553" s="162"/>
      <c r="L5553" s="140"/>
      <c r="M5553" s="139"/>
    </row>
    <row r="5554" spans="4:13">
      <c r="D5554" s="154"/>
      <c r="E5554" s="161"/>
      <c r="F5554" s="132"/>
      <c r="I5554" s="162"/>
      <c r="L5554" s="140"/>
      <c r="M5554" s="139"/>
    </row>
    <row r="5555" spans="4:13">
      <c r="D5555" s="154"/>
      <c r="E5555" s="161"/>
      <c r="F5555" s="132"/>
      <c r="I5555" s="162"/>
      <c r="L5555" s="140"/>
      <c r="M5555" s="139"/>
    </row>
    <row r="5556" spans="4:13">
      <c r="D5556" s="154"/>
      <c r="E5556" s="161"/>
      <c r="F5556" s="132"/>
      <c r="I5556" s="162"/>
      <c r="L5556" s="140"/>
      <c r="M5556" s="139"/>
    </row>
    <row r="5557" spans="4:13">
      <c r="D5557" s="154"/>
      <c r="E5557" s="161"/>
      <c r="F5557" s="132"/>
      <c r="I5557" s="162"/>
      <c r="L5557" s="140"/>
      <c r="M5557" s="139"/>
    </row>
    <row r="5558" spans="4:13">
      <c r="D5558" s="154"/>
      <c r="E5558" s="161"/>
      <c r="F5558" s="132"/>
      <c r="I5558" s="162"/>
      <c r="L5558" s="140"/>
      <c r="M5558" s="139"/>
    </row>
    <row r="5559" spans="4:13">
      <c r="D5559" s="154"/>
      <c r="E5559" s="161"/>
      <c r="F5559" s="132"/>
      <c r="I5559" s="162"/>
      <c r="L5559" s="140"/>
      <c r="M5559" s="139"/>
    </row>
    <row r="5560" spans="4:13">
      <c r="D5560" s="154"/>
      <c r="E5560" s="161"/>
      <c r="F5560" s="132"/>
      <c r="I5560" s="162"/>
      <c r="L5560" s="140"/>
      <c r="M5560" s="139"/>
    </row>
    <row r="5561" spans="4:13">
      <c r="D5561" s="154"/>
      <c r="E5561" s="161"/>
      <c r="F5561" s="132"/>
      <c r="I5561" s="162"/>
      <c r="L5561" s="140"/>
      <c r="M5561" s="139"/>
    </row>
    <row r="5562" spans="4:13">
      <c r="D5562" s="154"/>
      <c r="E5562" s="161"/>
      <c r="F5562" s="132"/>
      <c r="I5562" s="162"/>
      <c r="L5562" s="140"/>
      <c r="M5562" s="139"/>
    </row>
    <row r="5563" spans="4:13">
      <c r="D5563" s="154"/>
      <c r="E5563" s="161"/>
      <c r="F5563" s="132"/>
      <c r="I5563" s="162"/>
      <c r="L5563" s="140"/>
      <c r="M5563" s="139"/>
    </row>
    <row r="5564" spans="4:13">
      <c r="D5564" s="154"/>
      <c r="E5564" s="161"/>
      <c r="F5564" s="132"/>
      <c r="I5564" s="162"/>
      <c r="L5564" s="140"/>
      <c r="M5564" s="139"/>
    </row>
    <row r="5565" spans="4:13">
      <c r="D5565" s="154"/>
      <c r="E5565" s="161"/>
      <c r="F5565" s="132"/>
      <c r="I5565" s="162"/>
      <c r="L5565" s="140"/>
      <c r="M5565" s="139"/>
    </row>
    <row r="5566" spans="4:13">
      <c r="D5566" s="154"/>
      <c r="E5566" s="161"/>
      <c r="F5566" s="132"/>
      <c r="I5566" s="162"/>
      <c r="L5566" s="140"/>
      <c r="M5566" s="139"/>
    </row>
    <row r="5567" spans="4:13">
      <c r="D5567" s="154"/>
      <c r="E5567" s="161"/>
      <c r="F5567" s="132"/>
      <c r="I5567" s="162"/>
      <c r="L5567" s="140"/>
      <c r="M5567" s="139"/>
    </row>
    <row r="5568" spans="4:13">
      <c r="D5568" s="154"/>
      <c r="E5568" s="161"/>
      <c r="F5568" s="132"/>
      <c r="I5568" s="162"/>
      <c r="L5568" s="140"/>
      <c r="M5568" s="139"/>
    </row>
    <row r="5569" spans="4:13">
      <c r="D5569" s="154"/>
      <c r="E5569" s="161"/>
      <c r="F5569" s="132"/>
      <c r="I5569" s="162"/>
      <c r="L5569" s="140"/>
      <c r="M5569" s="139"/>
    </row>
    <row r="5570" spans="4:13">
      <c r="D5570" s="154"/>
      <c r="E5570" s="161"/>
      <c r="F5570" s="132"/>
      <c r="I5570" s="162"/>
      <c r="L5570" s="140"/>
      <c r="M5570" s="139"/>
    </row>
    <row r="5571" spans="4:13">
      <c r="D5571" s="154"/>
      <c r="E5571" s="161"/>
      <c r="F5571" s="132"/>
      <c r="I5571" s="162"/>
      <c r="L5571" s="140"/>
      <c r="M5571" s="139"/>
    </row>
    <row r="5572" spans="4:13">
      <c r="D5572" s="154"/>
      <c r="E5572" s="161"/>
      <c r="F5572" s="132"/>
      <c r="I5572" s="162"/>
      <c r="L5572" s="140"/>
      <c r="M5572" s="139"/>
    </row>
    <row r="5573" spans="4:13">
      <c r="D5573" s="154"/>
      <c r="E5573" s="161"/>
      <c r="F5573" s="132"/>
      <c r="I5573" s="162"/>
      <c r="L5573" s="140"/>
      <c r="M5573" s="139"/>
    </row>
    <row r="5574" spans="4:13">
      <c r="D5574" s="154"/>
      <c r="E5574" s="161"/>
      <c r="F5574" s="132"/>
      <c r="I5574" s="162"/>
      <c r="L5574" s="140"/>
      <c r="M5574" s="139"/>
    </row>
    <row r="5575" spans="4:13">
      <c r="D5575" s="154"/>
      <c r="E5575" s="161"/>
      <c r="F5575" s="132"/>
      <c r="I5575" s="162"/>
      <c r="L5575" s="140"/>
      <c r="M5575" s="139"/>
    </row>
    <row r="5576" spans="4:13">
      <c r="D5576" s="154"/>
      <c r="E5576" s="161"/>
      <c r="F5576" s="132"/>
      <c r="I5576" s="162"/>
      <c r="L5576" s="140"/>
      <c r="M5576" s="139"/>
    </row>
    <row r="5577" spans="4:13">
      <c r="D5577" s="154"/>
      <c r="E5577" s="161"/>
      <c r="F5577" s="132"/>
      <c r="I5577" s="162"/>
      <c r="L5577" s="140"/>
      <c r="M5577" s="139"/>
    </row>
    <row r="5578" spans="4:13">
      <c r="D5578" s="154"/>
      <c r="E5578" s="161"/>
      <c r="F5578" s="132"/>
      <c r="I5578" s="162"/>
      <c r="L5578" s="140"/>
      <c r="M5578" s="139"/>
    </row>
    <row r="5579" spans="4:13">
      <c r="D5579" s="154"/>
      <c r="E5579" s="161"/>
      <c r="F5579" s="132"/>
      <c r="I5579" s="162"/>
      <c r="L5579" s="140"/>
      <c r="M5579" s="139"/>
    </row>
    <row r="5580" spans="4:13">
      <c r="D5580" s="154"/>
      <c r="E5580" s="161"/>
      <c r="F5580" s="132"/>
      <c r="I5580" s="162"/>
      <c r="L5580" s="140"/>
      <c r="M5580" s="139"/>
    </row>
    <row r="5581" spans="4:13">
      <c r="D5581" s="154"/>
      <c r="E5581" s="161"/>
      <c r="F5581" s="132"/>
      <c r="I5581" s="162"/>
      <c r="L5581" s="140"/>
      <c r="M5581" s="139"/>
    </row>
    <row r="5582" spans="4:13">
      <c r="D5582" s="154"/>
      <c r="E5582" s="161"/>
      <c r="F5582" s="132"/>
      <c r="I5582" s="162"/>
      <c r="L5582" s="140"/>
      <c r="M5582" s="139"/>
    </row>
    <row r="5583" spans="4:13">
      <c r="D5583" s="154"/>
      <c r="E5583" s="161"/>
      <c r="F5583" s="132"/>
      <c r="I5583" s="162"/>
      <c r="L5583" s="140"/>
      <c r="M5583" s="139"/>
    </row>
    <row r="5584" spans="4:13">
      <c r="D5584" s="154"/>
      <c r="E5584" s="161"/>
      <c r="F5584" s="132"/>
      <c r="I5584" s="162"/>
      <c r="L5584" s="140"/>
      <c r="M5584" s="139"/>
    </row>
    <row r="5585" spans="4:13">
      <c r="D5585" s="154"/>
      <c r="E5585" s="161"/>
      <c r="F5585" s="132"/>
      <c r="I5585" s="162"/>
      <c r="L5585" s="140"/>
      <c r="M5585" s="139"/>
    </row>
    <row r="5586" spans="4:13">
      <c r="D5586" s="154"/>
      <c r="E5586" s="161"/>
      <c r="F5586" s="132"/>
      <c r="I5586" s="162"/>
      <c r="L5586" s="140"/>
      <c r="M5586" s="139"/>
    </row>
    <row r="5587" spans="4:13">
      <c r="D5587" s="154"/>
      <c r="E5587" s="161"/>
      <c r="F5587" s="132"/>
      <c r="I5587" s="162"/>
      <c r="L5587" s="140"/>
      <c r="M5587" s="139"/>
    </row>
    <row r="5588" spans="4:13">
      <c r="D5588" s="154"/>
      <c r="E5588" s="161"/>
      <c r="F5588" s="132"/>
      <c r="I5588" s="162"/>
      <c r="L5588" s="140"/>
      <c r="M5588" s="139"/>
    </row>
    <row r="5589" spans="4:13">
      <c r="D5589" s="154"/>
      <c r="E5589" s="161"/>
      <c r="F5589" s="132"/>
      <c r="I5589" s="162"/>
      <c r="L5589" s="140"/>
      <c r="M5589" s="139"/>
    </row>
    <row r="5590" spans="4:13">
      <c r="D5590" s="154"/>
      <c r="E5590" s="161"/>
      <c r="F5590" s="132"/>
      <c r="I5590" s="162"/>
      <c r="L5590" s="140"/>
      <c r="M5590" s="139"/>
    </row>
    <row r="5591" spans="4:13">
      <c r="D5591" s="154"/>
      <c r="E5591" s="161"/>
      <c r="F5591" s="132"/>
      <c r="I5591" s="162"/>
      <c r="L5591" s="140"/>
      <c r="M5591" s="139"/>
    </row>
    <row r="5592" spans="4:13">
      <c r="D5592" s="154"/>
      <c r="E5592" s="161"/>
      <c r="F5592" s="132"/>
      <c r="I5592" s="162"/>
      <c r="L5592" s="140"/>
      <c r="M5592" s="139"/>
    </row>
    <row r="5593" spans="4:13">
      <c r="D5593" s="154"/>
      <c r="E5593" s="161"/>
      <c r="F5593" s="132"/>
      <c r="I5593" s="162"/>
      <c r="L5593" s="140"/>
      <c r="M5593" s="139"/>
    </row>
    <row r="5594" spans="4:13">
      <c r="D5594" s="154"/>
      <c r="E5594" s="161"/>
      <c r="F5594" s="132"/>
      <c r="I5594" s="162"/>
      <c r="L5594" s="140"/>
      <c r="M5594" s="139"/>
    </row>
    <row r="5595" spans="4:13">
      <c r="D5595" s="154"/>
      <c r="E5595" s="161"/>
      <c r="F5595" s="132"/>
      <c r="I5595" s="162"/>
      <c r="L5595" s="140"/>
      <c r="M5595" s="139"/>
    </row>
    <row r="5596" spans="4:13">
      <c r="D5596" s="154"/>
      <c r="E5596" s="161"/>
      <c r="F5596" s="132"/>
      <c r="I5596" s="162"/>
      <c r="L5596" s="140"/>
      <c r="M5596" s="139"/>
    </row>
    <row r="5597" spans="4:13">
      <c r="D5597" s="154"/>
      <c r="E5597" s="161"/>
      <c r="F5597" s="132"/>
      <c r="I5597" s="162"/>
      <c r="L5597" s="140"/>
      <c r="M5597" s="139"/>
    </row>
    <row r="5598" spans="4:13">
      <c r="D5598" s="154"/>
      <c r="E5598" s="161"/>
      <c r="F5598" s="132"/>
      <c r="I5598" s="162"/>
      <c r="L5598" s="140"/>
      <c r="M5598" s="139"/>
    </row>
    <row r="5599" spans="4:13">
      <c r="D5599" s="154"/>
      <c r="E5599" s="161"/>
      <c r="F5599" s="132"/>
      <c r="I5599" s="162"/>
      <c r="L5599" s="140"/>
      <c r="M5599" s="139"/>
    </row>
    <row r="5600" spans="4:13">
      <c r="D5600" s="154"/>
      <c r="E5600" s="161"/>
      <c r="F5600" s="132"/>
      <c r="I5600" s="162"/>
      <c r="L5600" s="140"/>
      <c r="M5600" s="139"/>
    </row>
    <row r="5601" spans="4:13">
      <c r="D5601" s="154"/>
      <c r="E5601" s="161"/>
      <c r="F5601" s="132"/>
      <c r="I5601" s="162"/>
      <c r="L5601" s="140"/>
      <c r="M5601" s="139"/>
    </row>
    <row r="5602" spans="4:13">
      <c r="D5602" s="154"/>
      <c r="E5602" s="161"/>
      <c r="F5602" s="132"/>
      <c r="I5602" s="162"/>
      <c r="L5602" s="140"/>
      <c r="M5602" s="139"/>
    </row>
    <row r="5603" spans="4:13">
      <c r="D5603" s="154"/>
      <c r="E5603" s="161"/>
      <c r="F5603" s="132"/>
      <c r="I5603" s="162"/>
      <c r="L5603" s="140"/>
      <c r="M5603" s="139"/>
    </row>
    <row r="5604" spans="4:13">
      <c r="D5604" s="154"/>
      <c r="E5604" s="161"/>
      <c r="F5604" s="132"/>
      <c r="I5604" s="162"/>
      <c r="L5604" s="140"/>
      <c r="M5604" s="139"/>
    </row>
    <row r="5605" spans="4:13">
      <c r="D5605" s="154"/>
      <c r="E5605" s="161"/>
      <c r="F5605" s="132"/>
      <c r="I5605" s="162"/>
      <c r="L5605" s="140"/>
      <c r="M5605" s="139"/>
    </row>
    <row r="5606" spans="4:13">
      <c r="D5606" s="154"/>
      <c r="E5606" s="161"/>
      <c r="F5606" s="132"/>
      <c r="I5606" s="162"/>
      <c r="L5606" s="140"/>
      <c r="M5606" s="139"/>
    </row>
    <row r="5607" spans="4:13">
      <c r="D5607" s="154"/>
      <c r="E5607" s="161"/>
      <c r="F5607" s="132"/>
      <c r="I5607" s="162"/>
      <c r="L5607" s="140"/>
      <c r="M5607" s="139"/>
    </row>
    <row r="5608" spans="4:13">
      <c r="D5608" s="154"/>
      <c r="E5608" s="161"/>
      <c r="F5608" s="132"/>
      <c r="I5608" s="162"/>
      <c r="L5608" s="140"/>
      <c r="M5608" s="139"/>
    </row>
    <row r="5609" spans="4:13">
      <c r="D5609" s="154"/>
      <c r="E5609" s="161"/>
      <c r="F5609" s="132"/>
      <c r="I5609" s="162"/>
      <c r="L5609" s="140"/>
      <c r="M5609" s="139"/>
    </row>
    <row r="5610" spans="4:13">
      <c r="D5610" s="154"/>
      <c r="E5610" s="161"/>
      <c r="F5610" s="132"/>
      <c r="I5610" s="162"/>
      <c r="L5610" s="140"/>
      <c r="M5610" s="139"/>
    </row>
    <row r="5611" spans="4:13">
      <c r="D5611" s="154"/>
      <c r="E5611" s="161"/>
      <c r="F5611" s="132"/>
      <c r="I5611" s="162"/>
      <c r="L5611" s="140"/>
      <c r="M5611" s="139"/>
    </row>
    <row r="5612" spans="4:13">
      <c r="D5612" s="154"/>
      <c r="E5612" s="161"/>
      <c r="F5612" s="132"/>
      <c r="I5612" s="162"/>
      <c r="L5612" s="140"/>
      <c r="M5612" s="139"/>
    </row>
    <row r="5613" spans="4:13">
      <c r="D5613" s="154"/>
      <c r="E5613" s="161"/>
      <c r="F5613" s="132"/>
      <c r="I5613" s="162"/>
      <c r="L5613" s="140"/>
      <c r="M5613" s="139"/>
    </row>
    <row r="5614" spans="4:13">
      <c r="D5614" s="154"/>
      <c r="E5614" s="161"/>
      <c r="F5614" s="132"/>
      <c r="I5614" s="162"/>
      <c r="L5614" s="140"/>
      <c r="M5614" s="139"/>
    </row>
    <row r="5615" spans="4:13">
      <c r="D5615" s="154"/>
      <c r="E5615" s="161"/>
      <c r="F5615" s="132"/>
      <c r="I5615" s="162"/>
      <c r="L5615" s="140"/>
      <c r="M5615" s="139"/>
    </row>
    <row r="5616" spans="4:13">
      <c r="D5616" s="154"/>
      <c r="E5616" s="161"/>
      <c r="F5616" s="132"/>
      <c r="I5616" s="162"/>
      <c r="L5616" s="140"/>
      <c r="M5616" s="139"/>
    </row>
    <row r="5617" spans="4:13">
      <c r="D5617" s="154"/>
      <c r="E5617" s="161"/>
      <c r="F5617" s="132"/>
      <c r="I5617" s="162"/>
      <c r="L5617" s="140"/>
      <c r="M5617" s="139"/>
    </row>
    <row r="5618" spans="4:13">
      <c r="D5618" s="154"/>
      <c r="E5618" s="161"/>
      <c r="F5618" s="132"/>
      <c r="I5618" s="162"/>
      <c r="L5618" s="140"/>
      <c r="M5618" s="139"/>
    </row>
    <row r="5619" spans="4:13">
      <c r="D5619" s="154"/>
      <c r="E5619" s="161"/>
      <c r="F5619" s="132"/>
      <c r="I5619" s="162"/>
      <c r="L5619" s="140"/>
      <c r="M5619" s="139"/>
    </row>
    <row r="5620" spans="4:13">
      <c r="D5620" s="154"/>
      <c r="E5620" s="161"/>
      <c r="F5620" s="132"/>
      <c r="I5620" s="162"/>
      <c r="L5620" s="140"/>
      <c r="M5620" s="139"/>
    </row>
    <row r="5621" spans="4:13">
      <c r="D5621" s="154"/>
      <c r="E5621" s="161"/>
      <c r="F5621" s="132"/>
      <c r="I5621" s="162"/>
      <c r="L5621" s="140"/>
      <c r="M5621" s="139"/>
    </row>
    <row r="5622" spans="4:13">
      <c r="D5622" s="154"/>
      <c r="E5622" s="161"/>
      <c r="F5622" s="132"/>
      <c r="I5622" s="162"/>
      <c r="L5622" s="140"/>
      <c r="M5622" s="139"/>
    </row>
    <row r="5623" spans="4:13">
      <c r="D5623" s="154"/>
      <c r="E5623" s="161"/>
      <c r="F5623" s="132"/>
      <c r="I5623" s="162"/>
      <c r="L5623" s="140"/>
      <c r="M5623" s="139"/>
    </row>
    <row r="5624" spans="4:13">
      <c r="D5624" s="154"/>
      <c r="E5624" s="161"/>
      <c r="F5624" s="132"/>
      <c r="I5624" s="162"/>
      <c r="L5624" s="140"/>
      <c r="M5624" s="139"/>
    </row>
    <row r="5625" spans="4:13">
      <c r="D5625" s="154"/>
      <c r="E5625" s="161"/>
      <c r="F5625" s="132"/>
      <c r="I5625" s="162"/>
      <c r="L5625" s="140"/>
      <c r="M5625" s="139"/>
    </row>
    <row r="5626" spans="4:13">
      <c r="D5626" s="154"/>
      <c r="E5626" s="161"/>
      <c r="F5626" s="132"/>
      <c r="I5626" s="162"/>
      <c r="L5626" s="140"/>
      <c r="M5626" s="139"/>
    </row>
    <row r="5627" spans="4:13">
      <c r="D5627" s="154"/>
      <c r="E5627" s="161"/>
      <c r="F5627" s="132"/>
      <c r="I5627" s="162"/>
      <c r="L5627" s="140"/>
      <c r="M5627" s="139"/>
    </row>
    <row r="5628" spans="4:13">
      <c r="D5628" s="154"/>
      <c r="E5628" s="161"/>
      <c r="F5628" s="132"/>
      <c r="I5628" s="162"/>
      <c r="L5628" s="140"/>
      <c r="M5628" s="139"/>
    </row>
    <row r="5629" spans="4:13">
      <c r="D5629" s="154"/>
      <c r="E5629" s="161"/>
      <c r="F5629" s="132"/>
      <c r="I5629" s="162"/>
      <c r="L5629" s="140"/>
      <c r="M5629" s="139"/>
    </row>
    <row r="5630" spans="4:13">
      <c r="D5630" s="154"/>
      <c r="E5630" s="161"/>
      <c r="F5630" s="132"/>
      <c r="I5630" s="162"/>
      <c r="L5630" s="140"/>
      <c r="M5630" s="139"/>
    </row>
    <row r="5631" spans="4:13">
      <c r="D5631" s="154"/>
      <c r="E5631" s="161"/>
      <c r="F5631" s="132"/>
      <c r="I5631" s="162"/>
      <c r="L5631" s="140"/>
      <c r="M5631" s="139"/>
    </row>
    <row r="5632" spans="4:13">
      <c r="D5632" s="154"/>
      <c r="E5632" s="161"/>
      <c r="F5632" s="132"/>
      <c r="I5632" s="162"/>
      <c r="L5632" s="140"/>
      <c r="M5632" s="139"/>
    </row>
    <row r="5633" spans="4:13">
      <c r="D5633" s="154"/>
      <c r="E5633" s="161"/>
      <c r="F5633" s="132"/>
      <c r="I5633" s="162"/>
      <c r="L5633" s="140"/>
      <c r="M5633" s="139"/>
    </row>
    <row r="5634" spans="4:13">
      <c r="D5634" s="154"/>
      <c r="E5634" s="161"/>
      <c r="F5634" s="132"/>
      <c r="I5634" s="162"/>
      <c r="L5634" s="140"/>
      <c r="M5634" s="139"/>
    </row>
    <row r="5635" spans="4:13">
      <c r="D5635" s="154"/>
      <c r="E5635" s="161"/>
      <c r="F5635" s="132"/>
      <c r="I5635" s="162"/>
      <c r="L5635" s="140"/>
      <c r="M5635" s="139"/>
    </row>
    <row r="5636" spans="4:13">
      <c r="D5636" s="154"/>
      <c r="E5636" s="161"/>
      <c r="F5636" s="132"/>
      <c r="I5636" s="162"/>
      <c r="L5636" s="140"/>
      <c r="M5636" s="139"/>
    </row>
    <row r="5637" spans="4:13">
      <c r="D5637" s="154"/>
      <c r="E5637" s="161"/>
      <c r="F5637" s="132"/>
      <c r="I5637" s="162"/>
      <c r="L5637" s="140"/>
      <c r="M5637" s="139"/>
    </row>
    <row r="5638" spans="4:13">
      <c r="D5638" s="154"/>
      <c r="E5638" s="161"/>
      <c r="F5638" s="132"/>
      <c r="I5638" s="162"/>
      <c r="L5638" s="140"/>
      <c r="M5638" s="139"/>
    </row>
    <row r="5639" spans="4:13">
      <c r="D5639" s="154"/>
      <c r="E5639" s="161"/>
      <c r="F5639" s="132"/>
      <c r="I5639" s="162"/>
      <c r="L5639" s="140"/>
      <c r="M5639" s="139"/>
    </row>
    <row r="5640" spans="4:13">
      <c r="D5640" s="154"/>
      <c r="E5640" s="161"/>
      <c r="F5640" s="132"/>
      <c r="I5640" s="162"/>
      <c r="L5640" s="140"/>
      <c r="M5640" s="139"/>
    </row>
    <row r="5641" spans="4:13">
      <c r="D5641" s="154"/>
      <c r="E5641" s="161"/>
      <c r="F5641" s="132"/>
      <c r="I5641" s="162"/>
      <c r="L5641" s="140"/>
      <c r="M5641" s="139"/>
    </row>
    <row r="5642" spans="4:13">
      <c r="D5642" s="154"/>
      <c r="E5642" s="161"/>
      <c r="F5642" s="132"/>
      <c r="I5642" s="162"/>
      <c r="L5642" s="140"/>
      <c r="M5642" s="139"/>
    </row>
    <row r="5643" spans="4:13">
      <c r="D5643" s="154"/>
      <c r="E5643" s="161"/>
      <c r="F5643" s="132"/>
      <c r="I5643" s="162"/>
      <c r="L5643" s="140"/>
      <c r="M5643" s="139"/>
    </row>
    <row r="5644" spans="4:13">
      <c r="D5644" s="154"/>
      <c r="E5644" s="161"/>
      <c r="F5644" s="132"/>
      <c r="I5644" s="162"/>
      <c r="L5644" s="140"/>
      <c r="M5644" s="139"/>
    </row>
    <row r="5645" spans="4:13">
      <c r="D5645" s="154"/>
      <c r="E5645" s="161"/>
      <c r="F5645" s="132"/>
      <c r="I5645" s="162"/>
      <c r="L5645" s="140"/>
      <c r="M5645" s="139"/>
    </row>
    <row r="5646" spans="4:13">
      <c r="D5646" s="154"/>
      <c r="E5646" s="161"/>
      <c r="F5646" s="132"/>
      <c r="I5646" s="162"/>
      <c r="L5646" s="140"/>
      <c r="M5646" s="139"/>
    </row>
    <row r="5647" spans="4:13">
      <c r="D5647" s="154"/>
      <c r="E5647" s="161"/>
      <c r="F5647" s="132"/>
      <c r="I5647" s="162"/>
      <c r="L5647" s="140"/>
      <c r="M5647" s="139"/>
    </row>
    <row r="5648" spans="4:13">
      <c r="D5648" s="154"/>
      <c r="E5648" s="161"/>
      <c r="F5648" s="132"/>
      <c r="I5648" s="162"/>
      <c r="L5648" s="140"/>
      <c r="M5648" s="139"/>
    </row>
    <row r="5649" spans="4:13">
      <c r="D5649" s="154"/>
      <c r="E5649" s="161"/>
      <c r="F5649" s="132"/>
      <c r="I5649" s="162"/>
      <c r="L5649" s="140"/>
      <c r="M5649" s="139"/>
    </row>
    <row r="5650" spans="4:13">
      <c r="D5650" s="154"/>
      <c r="E5650" s="161"/>
      <c r="F5650" s="132"/>
      <c r="K5650" s="136"/>
      <c r="L5650" s="140"/>
      <c r="M5650" s="139"/>
    </row>
    <row r="5651" spans="4:13">
      <c r="D5651" s="154"/>
      <c r="E5651" s="161"/>
      <c r="F5651" s="132"/>
      <c r="K5651" s="136"/>
      <c r="L5651" s="140"/>
      <c r="M5651" s="139"/>
    </row>
    <row r="5652" spans="4:13">
      <c r="D5652" s="154"/>
      <c r="E5652" s="161"/>
      <c r="F5652" s="132"/>
      <c r="K5652" s="136"/>
      <c r="L5652" s="140"/>
      <c r="M5652" s="139"/>
    </row>
    <row r="5653" spans="4:13">
      <c r="D5653" s="154"/>
      <c r="E5653" s="161"/>
      <c r="F5653" s="132"/>
      <c r="K5653" s="136"/>
      <c r="L5653" s="140"/>
      <c r="M5653" s="139"/>
    </row>
    <row r="5654" spans="4:13">
      <c r="D5654" s="154"/>
      <c r="E5654" s="161"/>
      <c r="F5654" s="132"/>
      <c r="K5654" s="136"/>
      <c r="L5654" s="140"/>
      <c r="M5654" s="139"/>
    </row>
    <row r="5655" spans="4:13">
      <c r="D5655" s="154"/>
      <c r="E5655" s="161"/>
      <c r="F5655" s="132"/>
      <c r="K5655" s="136"/>
      <c r="L5655" s="140"/>
      <c r="M5655" s="139"/>
    </row>
    <row r="5656" spans="4:13">
      <c r="D5656" s="154"/>
      <c r="E5656" s="161"/>
      <c r="F5656" s="132"/>
      <c r="K5656" s="136"/>
      <c r="L5656" s="140"/>
      <c r="M5656" s="139"/>
    </row>
    <row r="5657" spans="4:13">
      <c r="D5657" s="154"/>
      <c r="E5657" s="161"/>
      <c r="F5657" s="132"/>
      <c r="K5657" s="136"/>
      <c r="L5657" s="140"/>
      <c r="M5657" s="139"/>
    </row>
    <row r="5658" spans="4:13">
      <c r="D5658" s="154"/>
      <c r="E5658" s="161"/>
      <c r="F5658" s="132"/>
      <c r="K5658" s="136"/>
      <c r="L5658" s="140"/>
      <c r="M5658" s="139"/>
    </row>
    <row r="5659" spans="4:13">
      <c r="D5659" s="154"/>
      <c r="E5659" s="161"/>
      <c r="F5659" s="132"/>
      <c r="K5659" s="136"/>
      <c r="L5659" s="140"/>
      <c r="M5659" s="139"/>
    </row>
    <row r="5660" spans="4:13">
      <c r="D5660" s="154"/>
      <c r="E5660" s="161"/>
      <c r="F5660" s="132"/>
      <c r="K5660" s="136"/>
      <c r="L5660" s="140"/>
      <c r="M5660" s="139"/>
    </row>
    <row r="5661" spans="4:13">
      <c r="D5661" s="154"/>
      <c r="E5661" s="161"/>
      <c r="F5661" s="132"/>
      <c r="K5661" s="136"/>
      <c r="L5661" s="140"/>
      <c r="M5661" s="139"/>
    </row>
    <row r="5662" spans="4:13">
      <c r="D5662" s="154"/>
      <c r="E5662" s="161"/>
      <c r="F5662" s="132"/>
      <c r="K5662" s="136"/>
      <c r="L5662" s="140"/>
      <c r="M5662" s="139"/>
    </row>
    <row r="5663" spans="4:13">
      <c r="D5663" s="154"/>
      <c r="E5663" s="161"/>
      <c r="F5663" s="132"/>
      <c r="K5663" s="136"/>
      <c r="L5663" s="140"/>
      <c r="M5663" s="139"/>
    </row>
    <row r="5664" spans="4:13">
      <c r="D5664" s="154"/>
      <c r="E5664" s="161"/>
      <c r="F5664" s="132"/>
      <c r="K5664" s="136"/>
      <c r="L5664" s="140"/>
      <c r="M5664" s="139"/>
    </row>
    <row r="5665" spans="4:13">
      <c r="D5665" s="154"/>
      <c r="E5665" s="161"/>
      <c r="F5665" s="132"/>
      <c r="K5665" s="136"/>
      <c r="L5665" s="140"/>
      <c r="M5665" s="139"/>
    </row>
    <row r="5666" spans="4:13">
      <c r="D5666" s="154"/>
      <c r="E5666" s="161"/>
      <c r="F5666" s="132"/>
      <c r="K5666" s="136"/>
      <c r="L5666" s="140"/>
      <c r="M5666" s="139"/>
    </row>
    <row r="5667" spans="4:13">
      <c r="D5667" s="154"/>
      <c r="E5667" s="161"/>
      <c r="F5667" s="132"/>
      <c r="K5667" s="136"/>
      <c r="L5667" s="140"/>
      <c r="M5667" s="139"/>
    </row>
    <row r="5668" spans="4:13">
      <c r="D5668" s="154"/>
      <c r="E5668" s="161"/>
      <c r="F5668" s="132"/>
      <c r="K5668" s="136"/>
      <c r="L5668" s="140"/>
      <c r="M5668" s="139"/>
    </row>
    <row r="5669" spans="4:13">
      <c r="D5669" s="154"/>
      <c r="E5669" s="161"/>
      <c r="F5669" s="132"/>
      <c r="K5669" s="136"/>
      <c r="L5669" s="140"/>
      <c r="M5669" s="139"/>
    </row>
    <row r="5670" spans="4:13">
      <c r="D5670" s="154"/>
      <c r="E5670" s="161"/>
      <c r="F5670" s="132"/>
      <c r="K5670" s="136"/>
      <c r="L5670" s="140"/>
      <c r="M5670" s="139"/>
    </row>
    <row r="5671" spans="4:13">
      <c r="D5671" s="154"/>
      <c r="E5671" s="161"/>
      <c r="F5671" s="132"/>
      <c r="K5671" s="136"/>
      <c r="L5671" s="140"/>
      <c r="M5671" s="139"/>
    </row>
    <row r="5672" spans="4:13">
      <c r="D5672" s="154"/>
      <c r="E5672" s="161"/>
      <c r="F5672" s="132"/>
      <c r="K5672" s="136"/>
      <c r="L5672" s="140"/>
      <c r="M5672" s="139"/>
    </row>
    <row r="5673" spans="4:13">
      <c r="D5673" s="154"/>
      <c r="E5673" s="161"/>
      <c r="F5673" s="132"/>
      <c r="K5673" s="136"/>
      <c r="L5673" s="140"/>
      <c r="M5673" s="139"/>
    </row>
    <row r="5674" spans="4:13">
      <c r="D5674" s="154"/>
      <c r="E5674" s="161"/>
      <c r="F5674" s="132"/>
      <c r="K5674" s="136"/>
      <c r="L5674" s="140"/>
      <c r="M5674" s="139"/>
    </row>
    <row r="5675" spans="4:13">
      <c r="D5675" s="154"/>
      <c r="E5675" s="161"/>
      <c r="F5675" s="132"/>
      <c r="K5675" s="136"/>
      <c r="L5675" s="140"/>
      <c r="M5675" s="139"/>
    </row>
    <row r="5676" spans="4:13">
      <c r="D5676" s="154"/>
      <c r="E5676" s="161"/>
      <c r="F5676" s="132"/>
      <c r="K5676" s="136"/>
      <c r="L5676" s="140"/>
      <c r="M5676" s="139"/>
    </row>
    <row r="5677" spans="4:13">
      <c r="D5677" s="154"/>
      <c r="E5677" s="161"/>
      <c r="F5677" s="132"/>
      <c r="K5677" s="136"/>
      <c r="L5677" s="140"/>
      <c r="M5677" s="139"/>
    </row>
    <row r="5678" spans="4:13">
      <c r="D5678" s="154"/>
      <c r="E5678" s="161"/>
      <c r="F5678" s="132"/>
      <c r="K5678" s="136"/>
      <c r="L5678" s="140"/>
      <c r="M5678" s="139"/>
    </row>
    <row r="5679" spans="4:13">
      <c r="D5679" s="154"/>
      <c r="E5679" s="161"/>
      <c r="F5679" s="132"/>
      <c r="K5679" s="136"/>
      <c r="L5679" s="140"/>
      <c r="M5679" s="139"/>
    </row>
    <row r="5680" spans="4:13">
      <c r="D5680" s="154"/>
      <c r="E5680" s="161"/>
      <c r="F5680" s="132"/>
      <c r="K5680" s="136"/>
      <c r="L5680" s="140"/>
      <c r="M5680" s="139"/>
    </row>
    <row r="5681" spans="4:13">
      <c r="D5681" s="154"/>
      <c r="E5681" s="161"/>
      <c r="F5681" s="132"/>
      <c r="K5681" s="136"/>
      <c r="L5681" s="140"/>
      <c r="M5681" s="139"/>
    </row>
    <row r="5682" spans="4:13">
      <c r="D5682" s="154"/>
      <c r="E5682" s="161"/>
      <c r="F5682" s="132"/>
      <c r="K5682" s="136"/>
      <c r="L5682" s="140"/>
      <c r="M5682" s="139"/>
    </row>
    <row r="5683" spans="4:13">
      <c r="D5683" s="154"/>
      <c r="E5683" s="161"/>
      <c r="F5683" s="132"/>
      <c r="K5683" s="136"/>
      <c r="L5683" s="140"/>
      <c r="M5683" s="139"/>
    </row>
    <row r="5684" spans="4:13">
      <c r="D5684" s="154"/>
      <c r="E5684" s="161"/>
      <c r="F5684" s="132"/>
      <c r="K5684" s="136"/>
      <c r="L5684" s="140"/>
      <c r="M5684" s="139"/>
    </row>
    <row r="5685" spans="4:13">
      <c r="D5685" s="154"/>
      <c r="E5685" s="161"/>
      <c r="F5685" s="132"/>
      <c r="K5685" s="136"/>
      <c r="L5685" s="140"/>
      <c r="M5685" s="139"/>
    </row>
    <row r="5686" spans="4:13">
      <c r="D5686" s="154"/>
      <c r="E5686" s="161"/>
      <c r="F5686" s="132"/>
      <c r="K5686" s="136"/>
      <c r="L5686" s="140"/>
      <c r="M5686" s="139"/>
    </row>
    <row r="5687" spans="4:13">
      <c r="D5687" s="154"/>
      <c r="E5687" s="161"/>
      <c r="F5687" s="132"/>
      <c r="K5687" s="136"/>
      <c r="L5687" s="140"/>
      <c r="M5687" s="139"/>
    </row>
    <row r="5688" spans="4:13">
      <c r="D5688" s="154"/>
      <c r="E5688" s="161"/>
      <c r="F5688" s="132"/>
      <c r="K5688" s="136"/>
      <c r="L5688" s="140"/>
      <c r="M5688" s="139"/>
    </row>
    <row r="5689" spans="4:13">
      <c r="D5689" s="154"/>
      <c r="E5689" s="161"/>
      <c r="F5689" s="132"/>
      <c r="K5689" s="136"/>
      <c r="L5689" s="140"/>
      <c r="M5689" s="139"/>
    </row>
    <row r="5690" spans="4:13">
      <c r="D5690" s="154"/>
      <c r="E5690" s="161"/>
      <c r="F5690" s="132"/>
      <c r="K5690" s="136"/>
      <c r="L5690" s="140"/>
      <c r="M5690" s="139"/>
    </row>
    <row r="5691" spans="4:13">
      <c r="D5691" s="154"/>
      <c r="E5691" s="161"/>
      <c r="F5691" s="132"/>
      <c r="K5691" s="136"/>
      <c r="L5691" s="140"/>
      <c r="M5691" s="139"/>
    </row>
    <row r="5692" spans="4:13">
      <c r="D5692" s="154"/>
      <c r="E5692" s="161"/>
      <c r="F5692" s="132"/>
      <c r="K5692" s="136"/>
      <c r="L5692" s="140"/>
      <c r="M5692" s="139"/>
    </row>
    <row r="5693" spans="4:13">
      <c r="D5693" s="154"/>
      <c r="E5693" s="161"/>
      <c r="F5693" s="132"/>
      <c r="K5693" s="136"/>
      <c r="L5693" s="140"/>
      <c r="M5693" s="139"/>
    </row>
    <row r="5694" spans="4:13">
      <c r="D5694" s="154"/>
      <c r="E5694" s="161"/>
      <c r="F5694" s="132"/>
      <c r="K5694" s="136"/>
      <c r="L5694" s="140"/>
      <c r="M5694" s="139"/>
    </row>
    <row r="5695" spans="4:13">
      <c r="D5695" s="154"/>
      <c r="E5695" s="161"/>
      <c r="F5695" s="132"/>
      <c r="K5695" s="136"/>
      <c r="L5695" s="140"/>
      <c r="M5695" s="139"/>
    </row>
    <row r="5696" spans="4:13">
      <c r="D5696" s="154"/>
      <c r="E5696" s="161"/>
      <c r="F5696" s="132"/>
      <c r="K5696" s="136"/>
      <c r="L5696" s="140"/>
      <c r="M5696" s="139"/>
    </row>
    <row r="5697" spans="4:13">
      <c r="D5697" s="154"/>
      <c r="E5697" s="161"/>
      <c r="F5697" s="132"/>
      <c r="K5697" s="136"/>
      <c r="L5697" s="140"/>
      <c r="M5697" s="139"/>
    </row>
    <row r="5698" spans="4:13">
      <c r="D5698" s="154"/>
      <c r="E5698" s="161"/>
      <c r="F5698" s="132"/>
      <c r="K5698" s="136"/>
      <c r="L5698" s="140"/>
      <c r="M5698" s="139"/>
    </row>
    <row r="5699" spans="4:13">
      <c r="D5699" s="154"/>
      <c r="E5699" s="161"/>
      <c r="F5699" s="132"/>
      <c r="K5699" s="136"/>
      <c r="L5699" s="140"/>
      <c r="M5699" s="139"/>
    </row>
    <row r="5700" spans="4:13">
      <c r="D5700" s="154"/>
      <c r="E5700" s="161"/>
      <c r="F5700" s="132"/>
      <c r="K5700" s="136"/>
      <c r="L5700" s="140"/>
      <c r="M5700" s="139"/>
    </row>
    <row r="5701" spans="4:13">
      <c r="D5701" s="154"/>
      <c r="E5701" s="161"/>
      <c r="F5701" s="132"/>
      <c r="K5701" s="136"/>
      <c r="L5701" s="140"/>
      <c r="M5701" s="139"/>
    </row>
    <row r="5702" spans="4:13">
      <c r="D5702" s="154"/>
      <c r="E5702" s="161"/>
      <c r="F5702" s="132"/>
      <c r="K5702" s="136"/>
      <c r="L5702" s="140"/>
      <c r="M5702" s="139"/>
    </row>
    <row r="5703" spans="4:13">
      <c r="D5703" s="154"/>
      <c r="E5703" s="161"/>
      <c r="F5703" s="132"/>
      <c r="K5703" s="136"/>
      <c r="L5703" s="140"/>
      <c r="M5703" s="139"/>
    </row>
    <row r="5704" spans="4:13">
      <c r="D5704" s="154"/>
      <c r="E5704" s="161"/>
      <c r="F5704" s="132"/>
      <c r="K5704" s="136"/>
      <c r="L5704" s="140"/>
      <c r="M5704" s="139"/>
    </row>
    <row r="5705" spans="4:13">
      <c r="D5705" s="154"/>
      <c r="E5705" s="161"/>
      <c r="F5705" s="132"/>
      <c r="K5705" s="136"/>
      <c r="L5705" s="140"/>
      <c r="M5705" s="139"/>
    </row>
    <row r="5706" spans="4:13">
      <c r="D5706" s="154"/>
      <c r="E5706" s="161"/>
      <c r="F5706" s="132"/>
      <c r="K5706" s="136"/>
      <c r="L5706" s="140"/>
      <c r="M5706" s="139"/>
    </row>
    <row r="5707" spans="4:13">
      <c r="D5707" s="154"/>
      <c r="E5707" s="161"/>
      <c r="F5707" s="132"/>
      <c r="K5707" s="136"/>
      <c r="L5707" s="140"/>
      <c r="M5707" s="139"/>
    </row>
    <row r="5708" spans="4:13">
      <c r="D5708" s="154"/>
      <c r="E5708" s="161"/>
      <c r="F5708" s="132"/>
      <c r="K5708" s="136"/>
      <c r="L5708" s="140"/>
      <c r="M5708" s="139"/>
    </row>
    <row r="5709" spans="4:13">
      <c r="D5709" s="154"/>
      <c r="E5709" s="161"/>
      <c r="F5709" s="132"/>
      <c r="K5709" s="136"/>
      <c r="L5709" s="140"/>
      <c r="M5709" s="139"/>
    </row>
    <row r="5710" spans="4:13">
      <c r="D5710" s="154"/>
      <c r="E5710" s="161"/>
      <c r="F5710" s="132"/>
      <c r="K5710" s="136"/>
      <c r="L5710" s="140"/>
      <c r="M5710" s="139"/>
    </row>
    <row r="5711" spans="4:13">
      <c r="D5711" s="154"/>
      <c r="E5711" s="161"/>
      <c r="F5711" s="132"/>
      <c r="K5711" s="136"/>
      <c r="L5711" s="140"/>
      <c r="M5711" s="139"/>
    </row>
    <row r="5712" spans="4:13">
      <c r="D5712" s="154"/>
      <c r="E5712" s="161"/>
      <c r="F5712" s="132"/>
      <c r="K5712" s="136"/>
      <c r="L5712" s="140"/>
      <c r="M5712" s="139"/>
    </row>
    <row r="5713" spans="4:13">
      <c r="D5713" s="154"/>
      <c r="E5713" s="161"/>
      <c r="F5713" s="132"/>
      <c r="K5713" s="136"/>
      <c r="L5713" s="140"/>
      <c r="M5713" s="139"/>
    </row>
    <row r="5714" spans="4:13">
      <c r="D5714" s="154"/>
      <c r="E5714" s="161"/>
      <c r="F5714" s="132"/>
      <c r="K5714" s="136"/>
      <c r="L5714" s="140"/>
      <c r="M5714" s="139"/>
    </row>
    <row r="5715" spans="4:13">
      <c r="D5715" s="154"/>
      <c r="E5715" s="161"/>
      <c r="F5715" s="132"/>
      <c r="K5715" s="136"/>
      <c r="L5715" s="140"/>
      <c r="M5715" s="139"/>
    </row>
    <row r="5716" spans="4:13">
      <c r="D5716" s="154"/>
      <c r="E5716" s="161"/>
      <c r="F5716" s="132"/>
      <c r="K5716" s="136"/>
      <c r="L5716" s="140"/>
      <c r="M5716" s="139"/>
    </row>
    <row r="5717" spans="4:13">
      <c r="D5717" s="154"/>
      <c r="E5717" s="161"/>
      <c r="F5717" s="132"/>
      <c r="K5717" s="136"/>
      <c r="L5717" s="140"/>
      <c r="M5717" s="139"/>
    </row>
    <row r="5718" spans="4:13">
      <c r="D5718" s="154"/>
      <c r="E5718" s="161"/>
      <c r="F5718" s="132"/>
      <c r="K5718" s="136"/>
      <c r="L5718" s="140"/>
      <c r="M5718" s="139"/>
    </row>
    <row r="5719" spans="4:13">
      <c r="D5719" s="154"/>
      <c r="E5719" s="161"/>
      <c r="F5719" s="132"/>
      <c r="K5719" s="136"/>
      <c r="L5719" s="140"/>
      <c r="M5719" s="139"/>
    </row>
    <row r="5720" spans="4:13">
      <c r="D5720" s="154"/>
      <c r="E5720" s="161"/>
      <c r="F5720" s="132"/>
      <c r="K5720" s="136"/>
      <c r="L5720" s="140"/>
      <c r="M5720" s="139"/>
    </row>
    <row r="5721" spans="4:13">
      <c r="D5721" s="154"/>
      <c r="E5721" s="161"/>
      <c r="F5721" s="132"/>
      <c r="K5721" s="136"/>
      <c r="L5721" s="140"/>
      <c r="M5721" s="139"/>
    </row>
    <row r="5722" spans="4:13">
      <c r="D5722" s="154"/>
      <c r="E5722" s="161"/>
      <c r="F5722" s="132"/>
      <c r="K5722" s="136"/>
      <c r="L5722" s="140"/>
      <c r="M5722" s="139"/>
    </row>
    <row r="5723" spans="4:13">
      <c r="D5723" s="154"/>
      <c r="E5723" s="161"/>
      <c r="F5723" s="132"/>
      <c r="K5723" s="136"/>
      <c r="L5723" s="140"/>
      <c r="M5723" s="139"/>
    </row>
    <row r="5724" spans="4:13">
      <c r="D5724" s="154"/>
      <c r="E5724" s="161"/>
      <c r="F5724" s="132"/>
      <c r="K5724" s="136"/>
      <c r="L5724" s="140"/>
      <c r="M5724" s="139"/>
    </row>
    <row r="5725" spans="4:13">
      <c r="D5725" s="154"/>
      <c r="E5725" s="161"/>
      <c r="F5725" s="132"/>
      <c r="K5725" s="136"/>
      <c r="L5725" s="140"/>
      <c r="M5725" s="139"/>
    </row>
    <row r="5726" spans="4:13">
      <c r="D5726" s="154"/>
      <c r="E5726" s="161"/>
      <c r="F5726" s="132"/>
      <c r="K5726" s="136"/>
      <c r="L5726" s="140"/>
      <c r="M5726" s="139"/>
    </row>
    <row r="5727" spans="4:13">
      <c r="D5727" s="154"/>
      <c r="E5727" s="161"/>
      <c r="F5727" s="132"/>
      <c r="K5727" s="136"/>
      <c r="L5727" s="140"/>
      <c r="M5727" s="139"/>
    </row>
    <row r="5728" spans="4:13">
      <c r="D5728" s="154"/>
      <c r="E5728" s="161"/>
      <c r="F5728" s="132"/>
      <c r="K5728" s="136"/>
      <c r="L5728" s="140"/>
      <c r="M5728" s="139"/>
    </row>
    <row r="5729" spans="4:13">
      <c r="D5729" s="154"/>
      <c r="E5729" s="161"/>
      <c r="F5729" s="132"/>
      <c r="K5729" s="136"/>
      <c r="L5729" s="140"/>
      <c r="M5729" s="139"/>
    </row>
    <row r="5730" spans="4:13">
      <c r="D5730" s="154"/>
      <c r="E5730" s="161"/>
      <c r="F5730" s="132"/>
      <c r="K5730" s="136"/>
      <c r="L5730" s="140"/>
      <c r="M5730" s="139"/>
    </row>
    <row r="5731" spans="4:13">
      <c r="D5731" s="154"/>
      <c r="E5731" s="161"/>
      <c r="F5731" s="132"/>
      <c r="K5731" s="136"/>
      <c r="L5731" s="140"/>
      <c r="M5731" s="139"/>
    </row>
    <row r="5732" spans="4:13">
      <c r="D5732" s="154"/>
      <c r="E5732" s="161"/>
      <c r="F5732" s="132"/>
      <c r="K5732" s="136"/>
      <c r="L5732" s="140"/>
      <c r="M5732" s="139"/>
    </row>
    <row r="5733" spans="4:13">
      <c r="D5733" s="154"/>
      <c r="E5733" s="161"/>
      <c r="F5733" s="132"/>
      <c r="K5733" s="136"/>
      <c r="L5733" s="140"/>
      <c r="M5733" s="139"/>
    </row>
    <row r="5734" spans="4:13">
      <c r="D5734" s="154"/>
      <c r="E5734" s="161"/>
      <c r="F5734" s="132"/>
      <c r="K5734" s="136"/>
      <c r="L5734" s="140"/>
      <c r="M5734" s="139"/>
    </row>
    <row r="5735" spans="4:13">
      <c r="D5735" s="154"/>
      <c r="E5735" s="161"/>
      <c r="F5735" s="132"/>
      <c r="K5735" s="136"/>
      <c r="L5735" s="140"/>
      <c r="M5735" s="139"/>
    </row>
    <row r="5736" spans="4:13">
      <c r="D5736" s="154"/>
      <c r="E5736" s="161"/>
      <c r="F5736" s="132"/>
      <c r="K5736" s="136"/>
      <c r="L5736" s="140"/>
      <c r="M5736" s="139"/>
    </row>
    <row r="5737" spans="4:13">
      <c r="D5737" s="154"/>
      <c r="E5737" s="161"/>
      <c r="F5737" s="132"/>
      <c r="K5737" s="136"/>
      <c r="L5737" s="140"/>
      <c r="M5737" s="139"/>
    </row>
    <row r="5738" spans="4:13">
      <c r="D5738" s="154"/>
      <c r="E5738" s="161"/>
      <c r="F5738" s="132"/>
      <c r="K5738" s="136"/>
      <c r="L5738" s="140"/>
      <c r="M5738" s="139"/>
    </row>
    <row r="5739" spans="4:13">
      <c r="D5739" s="154"/>
      <c r="E5739" s="161"/>
      <c r="F5739" s="132"/>
      <c r="K5739" s="136"/>
      <c r="L5739" s="140"/>
      <c r="M5739" s="139"/>
    </row>
    <row r="5740" spans="4:13">
      <c r="D5740" s="154"/>
      <c r="E5740" s="161"/>
      <c r="F5740" s="132"/>
      <c r="K5740" s="136"/>
      <c r="L5740" s="140"/>
      <c r="M5740" s="139"/>
    </row>
    <row r="5741" spans="4:13">
      <c r="D5741" s="154"/>
      <c r="E5741" s="161"/>
      <c r="F5741" s="132"/>
      <c r="K5741" s="136"/>
      <c r="L5741" s="140"/>
      <c r="M5741" s="139"/>
    </row>
    <row r="5742" spans="4:13">
      <c r="D5742" s="154"/>
      <c r="E5742" s="161"/>
      <c r="F5742" s="132"/>
      <c r="K5742" s="136"/>
      <c r="L5742" s="140"/>
      <c r="M5742" s="139"/>
    </row>
    <row r="5743" spans="4:13">
      <c r="D5743" s="154"/>
      <c r="E5743" s="161"/>
      <c r="F5743" s="132"/>
      <c r="K5743" s="136"/>
      <c r="L5743" s="140"/>
      <c r="M5743" s="139"/>
    </row>
    <row r="5744" spans="4:13">
      <c r="D5744" s="154"/>
      <c r="E5744" s="161"/>
      <c r="F5744" s="132"/>
      <c r="K5744" s="136"/>
      <c r="L5744" s="140"/>
      <c r="M5744" s="139"/>
    </row>
    <row r="5745" spans="4:13">
      <c r="D5745" s="154"/>
      <c r="E5745" s="161"/>
      <c r="F5745" s="132"/>
      <c r="K5745" s="136"/>
      <c r="L5745" s="140"/>
      <c r="M5745" s="139"/>
    </row>
    <row r="5746" spans="4:13">
      <c r="D5746" s="154"/>
      <c r="E5746" s="161"/>
      <c r="F5746" s="132"/>
      <c r="K5746" s="136"/>
      <c r="L5746" s="140"/>
      <c r="M5746" s="139"/>
    </row>
    <row r="5747" spans="4:13">
      <c r="D5747" s="154"/>
      <c r="E5747" s="161"/>
      <c r="F5747" s="132"/>
      <c r="K5747" s="136"/>
      <c r="L5747" s="140"/>
      <c r="M5747" s="139"/>
    </row>
    <row r="5748" spans="4:13">
      <c r="D5748" s="154"/>
      <c r="E5748" s="161"/>
      <c r="F5748" s="132"/>
      <c r="K5748" s="136"/>
      <c r="L5748" s="140"/>
      <c r="M5748" s="139"/>
    </row>
    <row r="5749" spans="4:13">
      <c r="D5749" s="154"/>
      <c r="E5749" s="161"/>
      <c r="F5749" s="132"/>
      <c r="K5749" s="136"/>
      <c r="L5749" s="140"/>
      <c r="M5749" s="139"/>
    </row>
    <row r="5750" spans="4:13">
      <c r="D5750" s="154"/>
      <c r="E5750" s="161"/>
      <c r="F5750" s="132"/>
      <c r="K5750" s="136"/>
      <c r="L5750" s="140"/>
      <c r="M5750" s="139"/>
    </row>
    <row r="5751" spans="4:13">
      <c r="D5751" s="154"/>
      <c r="E5751" s="161"/>
      <c r="F5751" s="132"/>
      <c r="K5751" s="136"/>
      <c r="L5751" s="140"/>
      <c r="M5751" s="139"/>
    </row>
    <row r="5752" spans="4:13">
      <c r="D5752" s="154"/>
      <c r="E5752" s="161"/>
      <c r="F5752" s="132"/>
      <c r="K5752" s="136"/>
      <c r="L5752" s="140"/>
      <c r="M5752" s="139"/>
    </row>
    <row r="5753" spans="4:13">
      <c r="D5753" s="154"/>
      <c r="E5753" s="161"/>
      <c r="F5753" s="132"/>
      <c r="K5753" s="136"/>
      <c r="L5753" s="140"/>
      <c r="M5753" s="139"/>
    </row>
    <row r="5754" spans="4:13">
      <c r="D5754" s="154"/>
      <c r="E5754" s="161"/>
      <c r="F5754" s="132"/>
      <c r="K5754" s="136"/>
      <c r="L5754" s="140"/>
      <c r="M5754" s="139"/>
    </row>
    <row r="5755" spans="4:13">
      <c r="D5755" s="154"/>
      <c r="E5755" s="161"/>
      <c r="F5755" s="132"/>
      <c r="K5755" s="136"/>
      <c r="L5755" s="140"/>
      <c r="M5755" s="139"/>
    </row>
    <row r="5756" spans="4:13">
      <c r="D5756" s="154"/>
      <c r="E5756" s="161"/>
      <c r="F5756" s="132"/>
      <c r="K5756" s="136"/>
      <c r="L5756" s="140"/>
      <c r="M5756" s="139"/>
    </row>
    <row r="5757" spans="4:13">
      <c r="D5757" s="154"/>
      <c r="E5757" s="161"/>
      <c r="F5757" s="132"/>
      <c r="K5757" s="136"/>
      <c r="L5757" s="140"/>
      <c r="M5757" s="139"/>
    </row>
    <row r="5758" spans="4:13">
      <c r="D5758" s="154"/>
      <c r="E5758" s="161"/>
      <c r="F5758" s="132"/>
      <c r="K5758" s="136"/>
      <c r="L5758" s="140"/>
      <c r="M5758" s="139"/>
    </row>
    <row r="5759" spans="4:13">
      <c r="D5759" s="154"/>
      <c r="E5759" s="161"/>
      <c r="F5759" s="132"/>
      <c r="K5759" s="136"/>
      <c r="L5759" s="140"/>
      <c r="M5759" s="139"/>
    </row>
    <row r="5760" spans="4:13">
      <c r="D5760" s="154"/>
      <c r="E5760" s="161"/>
      <c r="F5760" s="132"/>
      <c r="K5760" s="136"/>
      <c r="L5760" s="140"/>
      <c r="M5760" s="139"/>
    </row>
    <row r="5761" spans="4:13">
      <c r="D5761" s="154"/>
      <c r="E5761" s="161"/>
      <c r="F5761" s="132"/>
      <c r="K5761" s="136"/>
      <c r="L5761" s="140"/>
      <c r="M5761" s="139"/>
    </row>
    <row r="5762" spans="4:13">
      <c r="D5762" s="154"/>
      <c r="E5762" s="161"/>
      <c r="F5762" s="132"/>
      <c r="K5762" s="136"/>
      <c r="L5762" s="140"/>
      <c r="M5762" s="139"/>
    </row>
    <row r="5763" spans="4:13">
      <c r="D5763" s="154"/>
      <c r="E5763" s="161"/>
      <c r="F5763" s="132"/>
      <c r="K5763" s="136"/>
      <c r="L5763" s="140"/>
      <c r="M5763" s="139"/>
    </row>
    <row r="5764" spans="4:13">
      <c r="D5764" s="154"/>
      <c r="E5764" s="161"/>
      <c r="F5764" s="132"/>
      <c r="K5764" s="136"/>
      <c r="L5764" s="140"/>
      <c r="M5764" s="139"/>
    </row>
    <row r="5765" spans="4:13">
      <c r="D5765" s="154"/>
      <c r="E5765" s="161"/>
      <c r="F5765" s="132"/>
      <c r="K5765" s="136"/>
      <c r="L5765" s="140"/>
      <c r="M5765" s="139"/>
    </row>
    <row r="5766" spans="4:13">
      <c r="D5766" s="154"/>
      <c r="E5766" s="161"/>
      <c r="F5766" s="132"/>
      <c r="K5766" s="136"/>
      <c r="L5766" s="140"/>
      <c r="M5766" s="139"/>
    </row>
    <row r="5767" spans="4:13">
      <c r="D5767" s="154"/>
      <c r="E5767" s="161"/>
      <c r="F5767" s="132"/>
      <c r="K5767" s="136"/>
      <c r="L5767" s="140"/>
      <c r="M5767" s="139"/>
    </row>
    <row r="5768" spans="4:13">
      <c r="D5768" s="154"/>
      <c r="E5768" s="161"/>
      <c r="F5768" s="132"/>
      <c r="K5768" s="136"/>
      <c r="L5768" s="140"/>
      <c r="M5768" s="139"/>
    </row>
    <row r="5769" spans="4:13">
      <c r="D5769" s="154"/>
      <c r="E5769" s="161"/>
      <c r="F5769" s="132"/>
      <c r="K5769" s="136"/>
      <c r="L5769" s="140"/>
      <c r="M5769" s="139"/>
    </row>
    <row r="5770" spans="4:13">
      <c r="D5770" s="154"/>
      <c r="E5770" s="161"/>
      <c r="F5770" s="132"/>
      <c r="K5770" s="136"/>
      <c r="L5770" s="140"/>
      <c r="M5770" s="139"/>
    </row>
    <row r="5771" spans="4:13">
      <c r="D5771" s="154"/>
      <c r="E5771" s="161"/>
      <c r="F5771" s="132"/>
      <c r="K5771" s="136"/>
      <c r="L5771" s="140"/>
      <c r="M5771" s="139"/>
    </row>
    <row r="5772" spans="4:13">
      <c r="D5772" s="154"/>
      <c r="E5772" s="161"/>
      <c r="F5772" s="132"/>
      <c r="K5772" s="136"/>
      <c r="L5772" s="140"/>
      <c r="M5772" s="139"/>
    </row>
    <row r="5773" spans="4:13">
      <c r="D5773" s="154"/>
      <c r="E5773" s="161"/>
      <c r="F5773" s="132"/>
      <c r="K5773" s="136"/>
      <c r="L5773" s="140"/>
      <c r="M5773" s="139"/>
    </row>
    <row r="5774" spans="4:13">
      <c r="D5774" s="154"/>
      <c r="E5774" s="161"/>
      <c r="F5774" s="132"/>
      <c r="K5774" s="136"/>
      <c r="L5774" s="140"/>
      <c r="M5774" s="139"/>
    </row>
    <row r="5775" spans="4:13">
      <c r="D5775" s="154"/>
      <c r="E5775" s="161"/>
      <c r="F5775" s="132"/>
      <c r="K5775" s="136"/>
      <c r="L5775" s="140"/>
      <c r="M5775" s="139"/>
    </row>
    <row r="5776" spans="4:13">
      <c r="D5776" s="154"/>
      <c r="E5776" s="161"/>
      <c r="F5776" s="132"/>
      <c r="K5776" s="136"/>
      <c r="L5776" s="140"/>
      <c r="M5776" s="139"/>
    </row>
    <row r="5777" spans="4:13">
      <c r="D5777" s="154"/>
      <c r="E5777" s="161"/>
      <c r="F5777" s="132"/>
      <c r="K5777" s="136"/>
      <c r="L5777" s="140"/>
      <c r="M5777" s="139"/>
    </row>
    <row r="5778" spans="4:13">
      <c r="D5778" s="154"/>
      <c r="E5778" s="161"/>
      <c r="F5778" s="132"/>
      <c r="K5778" s="136"/>
      <c r="L5778" s="140"/>
      <c r="M5778" s="139"/>
    </row>
    <row r="5779" spans="4:13">
      <c r="D5779" s="154"/>
      <c r="E5779" s="161"/>
      <c r="F5779" s="132"/>
      <c r="K5779" s="136"/>
      <c r="L5779" s="140"/>
      <c r="M5779" s="139"/>
    </row>
    <row r="5780" spans="4:13">
      <c r="D5780" s="154"/>
      <c r="E5780" s="161"/>
      <c r="F5780" s="132"/>
      <c r="K5780" s="136"/>
      <c r="L5780" s="140"/>
      <c r="M5780" s="139"/>
    </row>
    <row r="5781" spans="4:13">
      <c r="D5781" s="154"/>
      <c r="E5781" s="161"/>
      <c r="F5781" s="132"/>
      <c r="K5781" s="136"/>
      <c r="L5781" s="140"/>
      <c r="M5781" s="139"/>
    </row>
    <row r="5782" spans="4:13">
      <c r="D5782" s="154"/>
      <c r="E5782" s="161"/>
      <c r="F5782" s="132"/>
      <c r="K5782" s="136"/>
      <c r="L5782" s="140"/>
      <c r="M5782" s="139"/>
    </row>
    <row r="5783" spans="4:13">
      <c r="D5783" s="154"/>
      <c r="E5783" s="161"/>
      <c r="F5783" s="132"/>
      <c r="K5783" s="136"/>
      <c r="L5783" s="140"/>
      <c r="M5783" s="139"/>
    </row>
    <row r="5784" spans="4:13">
      <c r="D5784" s="154"/>
      <c r="E5784" s="161"/>
      <c r="F5784" s="132"/>
      <c r="K5784" s="136"/>
      <c r="L5784" s="140"/>
      <c r="M5784" s="139"/>
    </row>
    <row r="5785" spans="4:13">
      <c r="D5785" s="154"/>
      <c r="E5785" s="161"/>
      <c r="F5785" s="132"/>
      <c r="K5785" s="136"/>
      <c r="L5785" s="140"/>
      <c r="M5785" s="139"/>
    </row>
    <row r="5786" spans="4:13">
      <c r="D5786" s="154"/>
      <c r="E5786" s="161"/>
      <c r="F5786" s="132"/>
      <c r="K5786" s="136"/>
      <c r="L5786" s="140"/>
      <c r="M5786" s="139"/>
    </row>
    <row r="5787" spans="4:13">
      <c r="D5787" s="154"/>
      <c r="E5787" s="161"/>
      <c r="F5787" s="132"/>
      <c r="K5787" s="136"/>
      <c r="L5787" s="140"/>
      <c r="M5787" s="139"/>
    </row>
    <row r="5788" spans="4:13">
      <c r="D5788" s="154"/>
      <c r="E5788" s="161"/>
      <c r="F5788" s="132"/>
      <c r="K5788" s="136"/>
      <c r="L5788" s="140"/>
      <c r="M5788" s="139"/>
    </row>
    <row r="5789" spans="4:13">
      <c r="D5789" s="154"/>
      <c r="E5789" s="161"/>
      <c r="F5789" s="132"/>
      <c r="K5789" s="136"/>
      <c r="L5789" s="140"/>
      <c r="M5789" s="139"/>
    </row>
    <row r="5790" spans="4:13">
      <c r="D5790" s="154"/>
      <c r="E5790" s="161"/>
      <c r="F5790" s="132"/>
      <c r="K5790" s="136"/>
      <c r="L5790" s="140"/>
      <c r="M5790" s="139"/>
    </row>
    <row r="5791" spans="4:13">
      <c r="D5791" s="154"/>
      <c r="E5791" s="161"/>
      <c r="F5791" s="132"/>
      <c r="K5791" s="136"/>
      <c r="L5791" s="140"/>
      <c r="M5791" s="139"/>
    </row>
    <row r="5792" spans="4:13">
      <c r="D5792" s="154"/>
      <c r="E5792" s="161"/>
      <c r="F5792" s="132"/>
      <c r="K5792" s="136"/>
      <c r="L5792" s="140"/>
      <c r="M5792" s="139"/>
    </row>
    <row r="5793" spans="4:13">
      <c r="D5793" s="154"/>
      <c r="E5793" s="161"/>
      <c r="F5793" s="132"/>
      <c r="K5793" s="136"/>
      <c r="L5793" s="140"/>
      <c r="M5793" s="139"/>
    </row>
    <row r="5794" spans="4:13">
      <c r="D5794" s="154"/>
      <c r="E5794" s="161"/>
      <c r="F5794" s="132"/>
      <c r="K5794" s="136"/>
      <c r="L5794" s="140"/>
      <c r="M5794" s="139"/>
    </row>
    <row r="5795" spans="4:13">
      <c r="D5795" s="154"/>
      <c r="E5795" s="161"/>
      <c r="F5795" s="132"/>
      <c r="K5795" s="136"/>
      <c r="L5795" s="140"/>
      <c r="M5795" s="139"/>
    </row>
    <row r="5796" spans="4:13">
      <c r="D5796" s="154"/>
      <c r="E5796" s="161"/>
      <c r="F5796" s="132"/>
      <c r="K5796" s="136"/>
      <c r="L5796" s="140"/>
      <c r="M5796" s="139"/>
    </row>
    <row r="5797" spans="4:13">
      <c r="D5797" s="154"/>
      <c r="E5797" s="161"/>
      <c r="F5797" s="132"/>
      <c r="K5797" s="136"/>
      <c r="L5797" s="140"/>
      <c r="M5797" s="139"/>
    </row>
    <row r="5798" spans="4:13">
      <c r="D5798" s="154"/>
      <c r="E5798" s="161"/>
      <c r="F5798" s="132"/>
      <c r="K5798" s="136"/>
      <c r="L5798" s="140"/>
      <c r="M5798" s="139"/>
    </row>
    <row r="5799" spans="4:13">
      <c r="D5799" s="154"/>
      <c r="E5799" s="161"/>
      <c r="F5799" s="132"/>
      <c r="K5799" s="136"/>
      <c r="L5799" s="140"/>
      <c r="M5799" s="139"/>
    </row>
    <row r="5800" spans="4:13">
      <c r="D5800" s="154"/>
      <c r="E5800" s="161"/>
      <c r="F5800" s="132"/>
      <c r="K5800" s="136"/>
      <c r="L5800" s="140"/>
      <c r="M5800" s="139"/>
    </row>
    <row r="5801" spans="4:13">
      <c r="D5801" s="154"/>
      <c r="E5801" s="161"/>
      <c r="F5801" s="132"/>
      <c r="K5801" s="136"/>
      <c r="L5801" s="140"/>
      <c r="M5801" s="139"/>
    </row>
    <row r="5802" spans="4:13">
      <c r="D5802" s="154"/>
      <c r="E5802" s="161"/>
      <c r="F5802" s="132"/>
      <c r="K5802" s="136"/>
      <c r="L5802" s="140"/>
      <c r="M5802" s="139"/>
    </row>
    <row r="5803" spans="4:13">
      <c r="D5803" s="154"/>
      <c r="E5803" s="161"/>
      <c r="F5803" s="132"/>
      <c r="K5803" s="136"/>
      <c r="L5803" s="140"/>
      <c r="M5803" s="139"/>
    </row>
    <row r="5804" spans="4:13">
      <c r="D5804" s="154"/>
      <c r="E5804" s="161"/>
      <c r="F5804" s="132"/>
      <c r="K5804" s="136"/>
      <c r="L5804" s="140"/>
      <c r="M5804" s="139"/>
    </row>
    <row r="5805" spans="4:13">
      <c r="D5805" s="154"/>
      <c r="E5805" s="161"/>
      <c r="F5805" s="132"/>
      <c r="K5805" s="136"/>
      <c r="L5805" s="140"/>
      <c r="M5805" s="139"/>
    </row>
    <row r="5806" spans="4:13">
      <c r="D5806" s="154"/>
      <c r="E5806" s="161"/>
      <c r="F5806" s="132"/>
      <c r="K5806" s="136"/>
      <c r="L5806" s="140"/>
      <c r="M5806" s="139"/>
    </row>
    <row r="5807" spans="4:13">
      <c r="D5807" s="154"/>
      <c r="E5807" s="161"/>
      <c r="F5807" s="132"/>
      <c r="K5807" s="136"/>
      <c r="L5807" s="140"/>
      <c r="M5807" s="139"/>
    </row>
    <row r="5808" spans="4:13">
      <c r="D5808" s="154"/>
      <c r="E5808" s="161"/>
      <c r="F5808" s="132"/>
      <c r="K5808" s="136"/>
      <c r="L5808" s="140"/>
      <c r="M5808" s="139"/>
    </row>
    <row r="5809" spans="4:13">
      <c r="D5809" s="154"/>
      <c r="E5809" s="161"/>
      <c r="F5809" s="132"/>
      <c r="K5809" s="136"/>
      <c r="L5809" s="140"/>
      <c r="M5809" s="139"/>
    </row>
    <row r="5810" spans="4:13">
      <c r="D5810" s="154"/>
      <c r="E5810" s="161"/>
      <c r="F5810" s="132"/>
      <c r="K5810" s="136"/>
      <c r="L5810" s="140"/>
      <c r="M5810" s="139"/>
    </row>
    <row r="5811" spans="4:13">
      <c r="D5811" s="154"/>
      <c r="E5811" s="161"/>
      <c r="F5811" s="132"/>
      <c r="K5811" s="136"/>
      <c r="L5811" s="140"/>
      <c r="M5811" s="139"/>
    </row>
    <row r="5812" spans="4:13">
      <c r="D5812" s="154"/>
      <c r="E5812" s="161"/>
      <c r="F5812" s="132"/>
      <c r="K5812" s="136"/>
      <c r="L5812" s="140"/>
      <c r="M5812" s="139"/>
    </row>
    <row r="5813" spans="4:13">
      <c r="D5813" s="154"/>
      <c r="E5813" s="161"/>
      <c r="F5813" s="132"/>
      <c r="K5813" s="136"/>
      <c r="L5813" s="140"/>
      <c r="M5813" s="139"/>
    </row>
    <row r="5814" spans="4:13">
      <c r="D5814" s="154"/>
      <c r="E5814" s="161"/>
      <c r="F5814" s="132"/>
      <c r="K5814" s="136"/>
      <c r="L5814" s="140"/>
      <c r="M5814" s="139"/>
    </row>
    <row r="5815" spans="4:13">
      <c r="D5815" s="154"/>
      <c r="E5815" s="161"/>
      <c r="F5815" s="132"/>
      <c r="K5815" s="136"/>
      <c r="L5815" s="140"/>
      <c r="M5815" s="139"/>
    </row>
    <row r="5816" spans="4:13">
      <c r="D5816" s="154"/>
      <c r="E5816" s="161"/>
      <c r="F5816" s="132"/>
      <c r="K5816" s="136"/>
      <c r="L5816" s="140"/>
      <c r="M5816" s="139"/>
    </row>
    <row r="5817" spans="4:13">
      <c r="D5817" s="154"/>
      <c r="E5817" s="161"/>
      <c r="F5817" s="132"/>
      <c r="K5817" s="136"/>
      <c r="L5817" s="140"/>
      <c r="M5817" s="139"/>
    </row>
    <row r="5818" spans="4:13">
      <c r="D5818" s="154"/>
      <c r="E5818" s="161"/>
      <c r="F5818" s="132"/>
      <c r="K5818" s="136"/>
      <c r="L5818" s="140"/>
      <c r="M5818" s="139"/>
    </row>
    <row r="5819" spans="4:13">
      <c r="D5819" s="154"/>
      <c r="E5819" s="161"/>
      <c r="F5819" s="132"/>
      <c r="K5819" s="136"/>
      <c r="L5819" s="140"/>
      <c r="M5819" s="139"/>
    </row>
    <row r="5820" spans="4:13">
      <c r="D5820" s="154"/>
      <c r="E5820" s="161"/>
      <c r="F5820" s="132"/>
      <c r="K5820" s="136"/>
      <c r="L5820" s="140"/>
      <c r="M5820" s="139"/>
    </row>
    <row r="5821" spans="4:13">
      <c r="D5821" s="154"/>
      <c r="E5821" s="161"/>
      <c r="F5821" s="132"/>
      <c r="K5821" s="136"/>
      <c r="L5821" s="140"/>
      <c r="M5821" s="139"/>
    </row>
    <row r="5822" spans="4:13">
      <c r="D5822" s="154"/>
      <c r="E5822" s="161"/>
      <c r="F5822" s="132"/>
      <c r="K5822" s="136"/>
      <c r="L5822" s="140"/>
      <c r="M5822" s="139"/>
    </row>
    <row r="5823" spans="4:13">
      <c r="D5823" s="154"/>
      <c r="E5823" s="161"/>
      <c r="F5823" s="132"/>
      <c r="K5823" s="136"/>
      <c r="L5823" s="140"/>
      <c r="M5823" s="139"/>
    </row>
    <row r="5824" spans="4:13">
      <c r="D5824" s="154"/>
      <c r="E5824" s="161"/>
      <c r="F5824" s="132"/>
      <c r="K5824" s="136"/>
      <c r="L5824" s="140"/>
      <c r="M5824" s="139"/>
    </row>
    <row r="5825" spans="4:13">
      <c r="D5825" s="154"/>
      <c r="E5825" s="161"/>
      <c r="F5825" s="132"/>
      <c r="K5825" s="136"/>
      <c r="L5825" s="140"/>
      <c r="M5825" s="139"/>
    </row>
    <row r="5826" spans="4:13">
      <c r="D5826" s="154"/>
      <c r="E5826" s="161"/>
      <c r="F5826" s="132"/>
      <c r="K5826" s="136"/>
      <c r="L5826" s="140"/>
      <c r="M5826" s="139"/>
    </row>
    <row r="5827" spans="4:13">
      <c r="D5827" s="154"/>
      <c r="E5827" s="161"/>
      <c r="F5827" s="132"/>
      <c r="K5827" s="136"/>
      <c r="L5827" s="140"/>
      <c r="M5827" s="139"/>
    </row>
    <row r="5828" spans="4:13">
      <c r="D5828" s="154"/>
      <c r="E5828" s="161"/>
      <c r="F5828" s="132"/>
      <c r="K5828" s="136"/>
      <c r="L5828" s="140"/>
      <c r="M5828" s="139"/>
    </row>
    <row r="5829" spans="4:13">
      <c r="D5829" s="154"/>
      <c r="E5829" s="161"/>
      <c r="F5829" s="132"/>
      <c r="K5829" s="136"/>
      <c r="L5829" s="140"/>
      <c r="M5829" s="139"/>
    </row>
    <row r="5830" spans="4:13">
      <c r="D5830" s="154"/>
      <c r="E5830" s="161"/>
      <c r="F5830" s="132"/>
      <c r="K5830" s="136"/>
      <c r="L5830" s="140"/>
      <c r="M5830" s="139"/>
    </row>
    <row r="5831" spans="4:13">
      <c r="D5831" s="154"/>
      <c r="E5831" s="161"/>
      <c r="F5831" s="132"/>
      <c r="K5831" s="136"/>
      <c r="L5831" s="140"/>
      <c r="M5831" s="139"/>
    </row>
    <row r="5832" spans="4:13">
      <c r="D5832" s="154"/>
      <c r="E5832" s="161"/>
      <c r="F5832" s="132"/>
      <c r="K5832" s="136"/>
      <c r="L5832" s="140"/>
      <c r="M5832" s="139"/>
    </row>
    <row r="5833" spans="4:13">
      <c r="D5833" s="154"/>
      <c r="E5833" s="161"/>
      <c r="F5833" s="132"/>
      <c r="K5833" s="136"/>
      <c r="L5833" s="140"/>
      <c r="M5833" s="139"/>
    </row>
    <row r="5834" spans="4:13">
      <c r="D5834" s="154"/>
      <c r="E5834" s="161"/>
      <c r="F5834" s="132"/>
      <c r="K5834" s="136"/>
      <c r="L5834" s="140"/>
      <c r="M5834" s="139"/>
    </row>
    <row r="5835" spans="4:13">
      <c r="D5835" s="154"/>
      <c r="E5835" s="161"/>
      <c r="F5835" s="132"/>
      <c r="K5835" s="136"/>
      <c r="L5835" s="140"/>
      <c r="M5835" s="139"/>
    </row>
    <row r="5836" spans="4:13">
      <c r="D5836" s="154"/>
      <c r="E5836" s="161"/>
      <c r="F5836" s="132"/>
      <c r="K5836" s="136"/>
      <c r="L5836" s="140"/>
      <c r="M5836" s="139"/>
    </row>
    <row r="5837" spans="4:13">
      <c r="D5837" s="154"/>
      <c r="E5837" s="161"/>
      <c r="F5837" s="132"/>
      <c r="K5837" s="136"/>
      <c r="L5837" s="140"/>
      <c r="M5837" s="139"/>
    </row>
    <row r="5838" spans="4:13">
      <c r="D5838" s="154"/>
      <c r="E5838" s="161"/>
      <c r="F5838" s="132"/>
      <c r="K5838" s="136"/>
      <c r="L5838" s="140"/>
      <c r="M5838" s="139"/>
    </row>
    <row r="5839" spans="4:13">
      <c r="D5839" s="154"/>
      <c r="E5839" s="161"/>
      <c r="F5839" s="132"/>
      <c r="K5839" s="136"/>
      <c r="L5839" s="140"/>
      <c r="M5839" s="139"/>
    </row>
    <row r="5840" spans="4:13">
      <c r="D5840" s="154"/>
      <c r="E5840" s="161"/>
      <c r="F5840" s="132"/>
      <c r="K5840" s="136"/>
      <c r="L5840" s="140"/>
      <c r="M5840" s="139"/>
    </row>
    <row r="5841" spans="4:13">
      <c r="D5841" s="154"/>
      <c r="E5841" s="161"/>
      <c r="F5841" s="132"/>
      <c r="K5841" s="136"/>
      <c r="L5841" s="140"/>
      <c r="M5841" s="139"/>
    </row>
    <row r="5842" spans="4:13">
      <c r="D5842" s="154"/>
      <c r="E5842" s="161"/>
      <c r="F5842" s="132"/>
      <c r="K5842" s="136"/>
      <c r="L5842" s="140"/>
      <c r="M5842" s="139"/>
    </row>
    <row r="5843" spans="4:13">
      <c r="D5843" s="154"/>
      <c r="E5843" s="161"/>
      <c r="F5843" s="132"/>
      <c r="K5843" s="136"/>
      <c r="L5843" s="140"/>
      <c r="M5843" s="139"/>
    </row>
    <row r="5844" spans="4:13">
      <c r="D5844" s="154"/>
      <c r="E5844" s="161"/>
      <c r="F5844" s="132"/>
      <c r="K5844" s="136"/>
      <c r="L5844" s="140"/>
      <c r="M5844" s="139"/>
    </row>
    <row r="5845" spans="4:13">
      <c r="D5845" s="154"/>
      <c r="E5845" s="161"/>
      <c r="F5845" s="132"/>
      <c r="K5845" s="136"/>
      <c r="L5845" s="140"/>
      <c r="M5845" s="139"/>
    </row>
    <row r="5846" spans="4:13">
      <c r="D5846" s="154"/>
      <c r="E5846" s="161"/>
      <c r="F5846" s="132"/>
      <c r="K5846" s="136"/>
      <c r="L5846" s="140"/>
      <c r="M5846" s="139"/>
    </row>
    <row r="5847" spans="4:13">
      <c r="D5847" s="154"/>
      <c r="E5847" s="161"/>
      <c r="F5847" s="132"/>
      <c r="K5847" s="136"/>
      <c r="L5847" s="140"/>
      <c r="M5847" s="139"/>
    </row>
    <row r="5848" spans="4:13">
      <c r="D5848" s="154"/>
      <c r="E5848" s="161"/>
      <c r="F5848" s="132"/>
      <c r="K5848" s="136"/>
      <c r="L5848" s="140"/>
      <c r="M5848" s="139"/>
    </row>
    <row r="5849" spans="4:13">
      <c r="D5849" s="154"/>
      <c r="E5849" s="161"/>
      <c r="F5849" s="132"/>
      <c r="K5849" s="136"/>
      <c r="L5849" s="140"/>
      <c r="M5849" s="139"/>
    </row>
    <row r="5850" spans="4:13">
      <c r="D5850" s="154"/>
      <c r="E5850" s="161"/>
      <c r="F5850" s="132"/>
      <c r="K5850" s="136"/>
      <c r="L5850" s="140"/>
      <c r="M5850" s="139"/>
    </row>
    <row r="5851" spans="4:13">
      <c r="D5851" s="154"/>
      <c r="E5851" s="161"/>
      <c r="F5851" s="132"/>
      <c r="K5851" s="136"/>
      <c r="L5851" s="140"/>
      <c r="M5851" s="139"/>
    </row>
    <row r="5852" spans="4:13">
      <c r="D5852" s="154"/>
      <c r="E5852" s="161"/>
      <c r="F5852" s="132"/>
      <c r="K5852" s="136"/>
      <c r="L5852" s="140"/>
      <c r="M5852" s="139"/>
    </row>
    <row r="5853" spans="4:13">
      <c r="D5853" s="154"/>
      <c r="E5853" s="161"/>
      <c r="F5853" s="132"/>
      <c r="K5853" s="136"/>
      <c r="L5853" s="140"/>
      <c r="M5853" s="139"/>
    </row>
    <row r="5854" spans="4:13">
      <c r="D5854" s="154"/>
      <c r="E5854" s="161"/>
      <c r="F5854" s="132"/>
      <c r="K5854" s="136"/>
      <c r="L5854" s="140"/>
      <c r="M5854" s="139"/>
    </row>
    <row r="5855" spans="4:13">
      <c r="D5855" s="154"/>
      <c r="E5855" s="161"/>
      <c r="F5855" s="132"/>
      <c r="K5855" s="136"/>
      <c r="L5855" s="140"/>
      <c r="M5855" s="139"/>
    </row>
    <row r="5856" spans="4:13">
      <c r="D5856" s="154"/>
      <c r="E5856" s="161"/>
      <c r="F5856" s="132"/>
      <c r="K5856" s="136"/>
      <c r="L5856" s="140"/>
      <c r="M5856" s="139"/>
    </row>
    <row r="5857" spans="4:13">
      <c r="D5857" s="154"/>
      <c r="E5857" s="161"/>
      <c r="F5857" s="132"/>
      <c r="K5857" s="136"/>
      <c r="L5857" s="140"/>
      <c r="M5857" s="139"/>
    </row>
    <row r="5858" spans="4:13">
      <c r="D5858" s="154"/>
      <c r="E5858" s="161"/>
      <c r="F5858" s="132"/>
      <c r="K5858" s="136"/>
      <c r="L5858" s="140"/>
      <c r="M5858" s="139"/>
    </row>
    <row r="5859" spans="4:13">
      <c r="D5859" s="154"/>
      <c r="E5859" s="161"/>
      <c r="F5859" s="132"/>
      <c r="K5859" s="136"/>
      <c r="L5859" s="140"/>
      <c r="M5859" s="139"/>
    </row>
    <row r="5860" spans="4:13">
      <c r="D5860" s="154"/>
      <c r="E5860" s="161"/>
      <c r="F5860" s="132"/>
      <c r="K5860" s="136"/>
      <c r="L5860" s="140"/>
      <c r="M5860" s="139"/>
    </row>
    <row r="5861" spans="4:13">
      <c r="D5861" s="154"/>
      <c r="E5861" s="161"/>
      <c r="F5861" s="132"/>
      <c r="K5861" s="136"/>
      <c r="L5861" s="140"/>
      <c r="M5861" s="139"/>
    </row>
    <row r="5862" spans="4:13">
      <c r="D5862" s="154"/>
      <c r="E5862" s="161"/>
      <c r="F5862" s="132"/>
      <c r="K5862" s="136"/>
      <c r="L5862" s="140"/>
      <c r="M5862" s="139"/>
    </row>
    <row r="5863" spans="4:13">
      <c r="D5863" s="154"/>
      <c r="E5863" s="161"/>
      <c r="F5863" s="132"/>
      <c r="K5863" s="136"/>
      <c r="L5863" s="140"/>
      <c r="M5863" s="139"/>
    </row>
    <row r="5864" spans="4:13">
      <c r="D5864" s="154"/>
      <c r="E5864" s="161"/>
      <c r="F5864" s="132"/>
      <c r="K5864" s="136"/>
      <c r="L5864" s="140"/>
      <c r="M5864" s="139"/>
    </row>
    <row r="5865" spans="4:13">
      <c r="D5865" s="154"/>
      <c r="E5865" s="161"/>
      <c r="F5865" s="132"/>
      <c r="K5865" s="136"/>
      <c r="L5865" s="140"/>
      <c r="M5865" s="139"/>
    </row>
    <row r="5866" spans="4:13">
      <c r="D5866" s="154"/>
      <c r="E5866" s="161"/>
      <c r="F5866" s="132"/>
      <c r="K5866" s="136"/>
      <c r="L5866" s="140"/>
      <c r="M5866" s="139"/>
    </row>
    <row r="5867" spans="4:13">
      <c r="D5867" s="154"/>
      <c r="E5867" s="161"/>
      <c r="F5867" s="132"/>
      <c r="K5867" s="136"/>
      <c r="L5867" s="140"/>
      <c r="M5867" s="139"/>
    </row>
    <row r="5868" spans="4:13">
      <c r="D5868" s="154"/>
      <c r="E5868" s="161"/>
      <c r="F5868" s="132"/>
      <c r="K5868" s="136"/>
      <c r="L5868" s="140"/>
      <c r="M5868" s="139"/>
    </row>
    <row r="5869" spans="4:13">
      <c r="D5869" s="154"/>
      <c r="E5869" s="161"/>
      <c r="F5869" s="132"/>
      <c r="K5869" s="136"/>
      <c r="L5869" s="140"/>
      <c r="M5869" s="139"/>
    </row>
    <row r="5870" spans="4:13">
      <c r="D5870" s="154"/>
      <c r="E5870" s="161"/>
      <c r="F5870" s="132"/>
      <c r="K5870" s="136"/>
      <c r="L5870" s="140"/>
      <c r="M5870" s="139"/>
    </row>
    <row r="5871" spans="4:13">
      <c r="D5871" s="154"/>
      <c r="E5871" s="161"/>
      <c r="F5871" s="132"/>
      <c r="K5871" s="136"/>
      <c r="L5871" s="140"/>
      <c r="M5871" s="139"/>
    </row>
    <row r="5872" spans="4:13">
      <c r="D5872" s="154"/>
      <c r="E5872" s="161"/>
      <c r="F5872" s="132"/>
      <c r="K5872" s="136"/>
      <c r="L5872" s="140"/>
      <c r="M5872" s="139"/>
    </row>
    <row r="5873" spans="4:13">
      <c r="D5873" s="154"/>
      <c r="E5873" s="161"/>
      <c r="F5873" s="132"/>
      <c r="K5873" s="136"/>
      <c r="L5873" s="140"/>
      <c r="M5873" s="139"/>
    </row>
    <row r="5874" spans="4:13">
      <c r="D5874" s="154"/>
      <c r="E5874" s="161"/>
      <c r="F5874" s="132"/>
      <c r="K5874" s="136"/>
      <c r="L5874" s="140"/>
      <c r="M5874" s="139"/>
    </row>
    <row r="5875" spans="4:13">
      <c r="D5875" s="154"/>
      <c r="E5875" s="161"/>
      <c r="F5875" s="132"/>
      <c r="K5875" s="136"/>
      <c r="L5875" s="140"/>
      <c r="M5875" s="139"/>
    </row>
    <row r="5876" spans="4:13">
      <c r="D5876" s="154"/>
      <c r="E5876" s="161"/>
      <c r="F5876" s="132"/>
      <c r="K5876" s="136"/>
      <c r="L5876" s="140"/>
      <c r="M5876" s="139"/>
    </row>
    <row r="5877" spans="4:13">
      <c r="D5877" s="154"/>
      <c r="E5877" s="161"/>
      <c r="F5877" s="132"/>
      <c r="K5877" s="136"/>
      <c r="L5877" s="140"/>
      <c r="M5877" s="139"/>
    </row>
    <row r="5878" spans="4:13">
      <c r="D5878" s="154"/>
      <c r="E5878" s="161"/>
      <c r="F5878" s="132"/>
      <c r="K5878" s="136"/>
      <c r="L5878" s="140"/>
      <c r="M5878" s="139"/>
    </row>
    <row r="5879" spans="4:13">
      <c r="D5879" s="154"/>
      <c r="E5879" s="161"/>
      <c r="F5879" s="132"/>
      <c r="K5879" s="136"/>
      <c r="L5879" s="140"/>
      <c r="M5879" s="139"/>
    </row>
    <row r="5880" spans="4:13">
      <c r="D5880" s="154"/>
      <c r="E5880" s="161"/>
      <c r="F5880" s="132"/>
      <c r="K5880" s="136"/>
      <c r="L5880" s="140"/>
      <c r="M5880" s="139"/>
    </row>
    <row r="5881" spans="4:13">
      <c r="D5881" s="154"/>
      <c r="E5881" s="161"/>
      <c r="F5881" s="132"/>
      <c r="K5881" s="136"/>
      <c r="L5881" s="140"/>
      <c r="M5881" s="139"/>
    </row>
    <row r="5882" spans="4:13">
      <c r="D5882" s="154"/>
      <c r="E5882" s="161"/>
      <c r="F5882" s="132"/>
      <c r="K5882" s="136"/>
      <c r="L5882" s="140"/>
      <c r="M5882" s="139"/>
    </row>
    <row r="5883" spans="4:13">
      <c r="D5883" s="154"/>
      <c r="E5883" s="161"/>
      <c r="F5883" s="132"/>
      <c r="K5883" s="136"/>
      <c r="L5883" s="140"/>
      <c r="M5883" s="139"/>
    </row>
    <row r="5884" spans="4:13">
      <c r="D5884" s="154"/>
      <c r="E5884" s="161"/>
      <c r="F5884" s="132"/>
      <c r="K5884" s="136"/>
      <c r="L5884" s="140"/>
      <c r="M5884" s="139"/>
    </row>
    <row r="5885" spans="4:13">
      <c r="D5885" s="154"/>
      <c r="E5885" s="161"/>
      <c r="F5885" s="132"/>
      <c r="K5885" s="136"/>
      <c r="L5885" s="140"/>
      <c r="M5885" s="139"/>
    </row>
    <row r="5886" spans="4:13">
      <c r="D5886" s="154"/>
      <c r="E5886" s="161"/>
      <c r="F5886" s="132"/>
      <c r="K5886" s="136"/>
      <c r="L5886" s="140"/>
      <c r="M5886" s="139"/>
    </row>
    <row r="5887" spans="4:13">
      <c r="D5887" s="154"/>
      <c r="E5887" s="161"/>
      <c r="F5887" s="132"/>
      <c r="K5887" s="136"/>
      <c r="L5887" s="140"/>
      <c r="M5887" s="139"/>
    </row>
    <row r="5888" spans="4:13">
      <c r="D5888" s="154"/>
      <c r="E5888" s="161"/>
      <c r="F5888" s="132"/>
      <c r="K5888" s="136"/>
      <c r="L5888" s="140"/>
      <c r="M5888" s="139"/>
    </row>
    <row r="5889" spans="4:13">
      <c r="D5889" s="154"/>
      <c r="E5889" s="161"/>
      <c r="F5889" s="132"/>
      <c r="K5889" s="136"/>
      <c r="L5889" s="140"/>
      <c r="M5889" s="139"/>
    </row>
    <row r="5890" spans="4:13">
      <c r="D5890" s="154"/>
      <c r="E5890" s="161"/>
      <c r="F5890" s="132"/>
      <c r="K5890" s="136"/>
      <c r="L5890" s="140"/>
      <c r="M5890" s="139"/>
    </row>
    <row r="5891" spans="4:13">
      <c r="D5891" s="154"/>
      <c r="E5891" s="161"/>
      <c r="F5891" s="132"/>
      <c r="K5891" s="136"/>
      <c r="L5891" s="140"/>
      <c r="M5891" s="139"/>
    </row>
    <row r="5892" spans="4:13">
      <c r="D5892" s="154"/>
      <c r="E5892" s="161"/>
      <c r="F5892" s="132"/>
      <c r="K5892" s="136"/>
      <c r="L5892" s="140"/>
      <c r="M5892" s="139"/>
    </row>
    <row r="5893" spans="4:13">
      <c r="D5893" s="154"/>
      <c r="E5893" s="161"/>
      <c r="F5893" s="132"/>
      <c r="K5893" s="136"/>
      <c r="L5893" s="140"/>
      <c r="M5893" s="139"/>
    </row>
    <row r="5894" spans="4:13">
      <c r="D5894" s="154"/>
      <c r="E5894" s="161"/>
      <c r="F5894" s="132"/>
      <c r="K5894" s="136"/>
      <c r="L5894" s="140"/>
      <c r="M5894" s="139"/>
    </row>
    <row r="5895" spans="4:13">
      <c r="D5895" s="154"/>
      <c r="E5895" s="161"/>
      <c r="F5895" s="132"/>
      <c r="K5895" s="136"/>
      <c r="L5895" s="140"/>
      <c r="M5895" s="139"/>
    </row>
    <row r="5896" spans="4:13">
      <c r="D5896" s="154"/>
      <c r="E5896" s="161"/>
      <c r="F5896" s="132"/>
      <c r="K5896" s="136"/>
      <c r="L5896" s="140"/>
      <c r="M5896" s="139"/>
    </row>
    <row r="5897" spans="4:13">
      <c r="D5897" s="154"/>
      <c r="E5897" s="161"/>
      <c r="F5897" s="132"/>
      <c r="K5897" s="136"/>
      <c r="L5897" s="140"/>
      <c r="M5897" s="139"/>
    </row>
    <row r="5898" spans="4:13">
      <c r="D5898" s="154"/>
      <c r="E5898" s="161"/>
      <c r="F5898" s="132"/>
      <c r="K5898" s="136"/>
      <c r="L5898" s="140"/>
      <c r="M5898" s="139"/>
    </row>
    <row r="5899" spans="4:13">
      <c r="D5899" s="154"/>
      <c r="E5899" s="161"/>
      <c r="F5899" s="132"/>
      <c r="K5899" s="136"/>
      <c r="L5899" s="140"/>
      <c r="M5899" s="139"/>
    </row>
    <row r="5900" spans="4:13">
      <c r="D5900" s="154"/>
      <c r="E5900" s="161"/>
      <c r="F5900" s="132"/>
      <c r="K5900" s="136"/>
      <c r="L5900" s="140"/>
      <c r="M5900" s="139"/>
    </row>
    <row r="5901" spans="4:13">
      <c r="D5901" s="154"/>
      <c r="E5901" s="161"/>
      <c r="F5901" s="132"/>
      <c r="K5901" s="136"/>
      <c r="L5901" s="140"/>
      <c r="M5901" s="139"/>
    </row>
    <row r="5902" spans="4:13">
      <c r="D5902" s="154"/>
      <c r="E5902" s="161"/>
      <c r="F5902" s="132"/>
      <c r="K5902" s="136"/>
      <c r="L5902" s="140"/>
      <c r="M5902" s="139"/>
    </row>
    <row r="5903" spans="4:13">
      <c r="D5903" s="154"/>
      <c r="E5903" s="161"/>
      <c r="F5903" s="132"/>
      <c r="K5903" s="136"/>
      <c r="L5903" s="140"/>
      <c r="M5903" s="139"/>
    </row>
    <row r="5904" spans="4:13">
      <c r="D5904" s="154"/>
      <c r="E5904" s="161"/>
      <c r="F5904" s="132"/>
      <c r="K5904" s="136"/>
      <c r="L5904" s="140"/>
      <c r="M5904" s="139"/>
    </row>
    <row r="5905" spans="4:13">
      <c r="D5905" s="154"/>
      <c r="E5905" s="161"/>
      <c r="F5905" s="132"/>
      <c r="K5905" s="136"/>
      <c r="L5905" s="140"/>
      <c r="M5905" s="139"/>
    </row>
    <row r="5906" spans="4:13">
      <c r="D5906" s="154"/>
      <c r="E5906" s="161"/>
      <c r="F5906" s="132"/>
      <c r="K5906" s="136"/>
      <c r="L5906" s="140"/>
      <c r="M5906" s="139"/>
    </row>
    <row r="5907" spans="4:13">
      <c r="D5907" s="154"/>
      <c r="E5907" s="161"/>
      <c r="F5907" s="132"/>
      <c r="K5907" s="136"/>
      <c r="L5907" s="140"/>
      <c r="M5907" s="139"/>
    </row>
    <row r="5908" spans="4:13">
      <c r="D5908" s="154"/>
      <c r="E5908" s="161"/>
      <c r="F5908" s="132"/>
      <c r="K5908" s="136"/>
      <c r="L5908" s="140"/>
      <c r="M5908" s="139"/>
    </row>
    <row r="5909" spans="4:13">
      <c r="D5909" s="154"/>
      <c r="E5909" s="161"/>
      <c r="F5909" s="132"/>
      <c r="K5909" s="136"/>
      <c r="L5909" s="140"/>
      <c r="M5909" s="139"/>
    </row>
    <row r="5910" spans="4:13">
      <c r="D5910" s="154"/>
      <c r="E5910" s="161"/>
      <c r="F5910" s="132"/>
      <c r="K5910" s="136"/>
      <c r="L5910" s="140"/>
      <c r="M5910" s="139"/>
    </row>
    <row r="5911" spans="4:13">
      <c r="D5911" s="154"/>
      <c r="E5911" s="161"/>
      <c r="F5911" s="132"/>
      <c r="K5911" s="136"/>
      <c r="L5911" s="140"/>
      <c r="M5911" s="139"/>
    </row>
    <row r="5912" spans="4:13">
      <c r="D5912" s="154"/>
      <c r="E5912" s="161"/>
      <c r="F5912" s="132"/>
      <c r="K5912" s="136"/>
      <c r="L5912" s="140"/>
      <c r="M5912" s="139"/>
    </row>
    <row r="5913" spans="4:13">
      <c r="D5913" s="154"/>
      <c r="E5913" s="161"/>
      <c r="F5913" s="132"/>
      <c r="K5913" s="136"/>
      <c r="L5913" s="140"/>
      <c r="M5913" s="139"/>
    </row>
    <row r="5914" spans="4:13">
      <c r="D5914" s="154"/>
      <c r="E5914" s="161"/>
      <c r="F5914" s="132"/>
      <c r="K5914" s="136"/>
      <c r="L5914" s="140"/>
      <c r="M5914" s="139"/>
    </row>
    <row r="5915" spans="4:13">
      <c r="D5915" s="154"/>
      <c r="E5915" s="161"/>
      <c r="F5915" s="132"/>
      <c r="K5915" s="136"/>
      <c r="L5915" s="140"/>
      <c r="M5915" s="139"/>
    </row>
    <row r="5916" spans="4:13">
      <c r="D5916" s="154"/>
      <c r="E5916" s="161"/>
      <c r="F5916" s="132"/>
      <c r="K5916" s="136"/>
      <c r="L5916" s="140"/>
      <c r="M5916" s="139"/>
    </row>
    <row r="5917" spans="4:13">
      <c r="D5917" s="154"/>
      <c r="E5917" s="161"/>
      <c r="F5917" s="132"/>
      <c r="K5917" s="136"/>
      <c r="L5917" s="140"/>
      <c r="M5917" s="139"/>
    </row>
    <row r="5918" spans="4:13">
      <c r="D5918" s="154"/>
      <c r="E5918" s="161"/>
      <c r="F5918" s="132"/>
      <c r="K5918" s="136"/>
      <c r="L5918" s="140"/>
      <c r="M5918" s="139"/>
    </row>
    <row r="5919" spans="4:13">
      <c r="D5919" s="154"/>
      <c r="E5919" s="161"/>
      <c r="F5919" s="132"/>
      <c r="K5919" s="136"/>
      <c r="L5919" s="140"/>
      <c r="M5919" s="139"/>
    </row>
    <row r="5920" spans="4:13">
      <c r="D5920" s="154"/>
      <c r="E5920" s="161"/>
      <c r="F5920" s="132"/>
      <c r="K5920" s="136"/>
      <c r="L5920" s="140"/>
      <c r="M5920" s="139"/>
    </row>
    <row r="5921" spans="4:13">
      <c r="D5921" s="154"/>
      <c r="E5921" s="161"/>
      <c r="F5921" s="132"/>
      <c r="K5921" s="136"/>
      <c r="L5921" s="140"/>
      <c r="M5921" s="139"/>
    </row>
    <row r="5922" spans="4:13">
      <c r="D5922" s="154"/>
      <c r="E5922" s="161"/>
      <c r="F5922" s="132"/>
      <c r="K5922" s="136"/>
      <c r="L5922" s="140"/>
      <c r="M5922" s="139"/>
    </row>
    <row r="5923" spans="4:13">
      <c r="D5923" s="154"/>
      <c r="E5923" s="161"/>
      <c r="F5923" s="132"/>
      <c r="K5923" s="136"/>
      <c r="L5923" s="140"/>
      <c r="M5923" s="139"/>
    </row>
    <row r="5924" spans="4:13">
      <c r="D5924" s="154"/>
      <c r="E5924" s="161"/>
      <c r="F5924" s="132"/>
      <c r="K5924" s="136"/>
      <c r="L5924" s="140"/>
      <c r="M5924" s="139"/>
    </row>
    <row r="5925" spans="4:13">
      <c r="D5925" s="154"/>
      <c r="E5925" s="161"/>
      <c r="F5925" s="132"/>
      <c r="K5925" s="136"/>
      <c r="L5925" s="140"/>
      <c r="M5925" s="139"/>
    </row>
    <row r="5926" spans="4:13">
      <c r="D5926" s="154"/>
      <c r="E5926" s="161"/>
      <c r="F5926" s="132"/>
      <c r="K5926" s="136"/>
      <c r="L5926" s="140"/>
      <c r="M5926" s="139"/>
    </row>
    <row r="5927" spans="4:13">
      <c r="D5927" s="154"/>
      <c r="E5927" s="161"/>
      <c r="F5927" s="132"/>
      <c r="K5927" s="136"/>
      <c r="L5927" s="140"/>
      <c r="M5927" s="139"/>
    </row>
    <row r="5928" spans="4:13">
      <c r="D5928" s="154"/>
      <c r="E5928" s="161"/>
      <c r="F5928" s="132"/>
      <c r="K5928" s="136"/>
      <c r="L5928" s="140"/>
      <c r="M5928" s="139"/>
    </row>
    <row r="5929" spans="4:13">
      <c r="D5929" s="154"/>
      <c r="E5929" s="161"/>
      <c r="F5929" s="132"/>
      <c r="K5929" s="136"/>
      <c r="L5929" s="140"/>
      <c r="M5929" s="139"/>
    </row>
    <row r="5930" spans="4:13">
      <c r="D5930" s="154"/>
      <c r="E5930" s="161"/>
      <c r="F5930" s="132"/>
      <c r="K5930" s="136"/>
      <c r="L5930" s="140"/>
      <c r="M5930" s="139"/>
    </row>
    <row r="5931" spans="4:13">
      <c r="D5931" s="154"/>
      <c r="E5931" s="161"/>
      <c r="F5931" s="132"/>
      <c r="K5931" s="136"/>
      <c r="L5931" s="140"/>
      <c r="M5931" s="139"/>
    </row>
    <row r="5932" spans="4:13">
      <c r="D5932" s="154"/>
      <c r="E5932" s="161"/>
      <c r="F5932" s="132"/>
      <c r="K5932" s="136"/>
      <c r="L5932" s="140"/>
      <c r="M5932" s="139"/>
    </row>
    <row r="5933" spans="4:13">
      <c r="D5933" s="154"/>
      <c r="E5933" s="161"/>
      <c r="F5933" s="132"/>
      <c r="K5933" s="136"/>
      <c r="L5933" s="140"/>
      <c r="M5933" s="139"/>
    </row>
    <row r="5934" spans="4:13">
      <c r="D5934" s="154"/>
      <c r="E5934" s="161"/>
      <c r="F5934" s="132"/>
      <c r="K5934" s="136"/>
      <c r="L5934" s="140"/>
      <c r="M5934" s="139"/>
    </row>
    <row r="5935" spans="4:13">
      <c r="D5935" s="154"/>
      <c r="E5935" s="161"/>
      <c r="F5935" s="132"/>
      <c r="K5935" s="136"/>
      <c r="L5935" s="140"/>
      <c r="M5935" s="139"/>
    </row>
    <row r="5936" spans="4:13">
      <c r="D5936" s="154"/>
      <c r="E5936" s="161"/>
      <c r="F5936" s="132"/>
      <c r="K5936" s="136"/>
      <c r="L5936" s="140"/>
      <c r="M5936" s="139"/>
    </row>
    <row r="5937" spans="4:13">
      <c r="D5937" s="154"/>
      <c r="E5937" s="161"/>
      <c r="F5937" s="132"/>
      <c r="K5937" s="136"/>
      <c r="L5937" s="140"/>
      <c r="M5937" s="139"/>
    </row>
    <row r="5938" spans="4:13">
      <c r="D5938" s="154"/>
      <c r="E5938" s="161"/>
      <c r="F5938" s="132"/>
      <c r="K5938" s="136"/>
      <c r="L5938" s="140"/>
      <c r="M5938" s="139"/>
    </row>
    <row r="5939" spans="4:13">
      <c r="D5939" s="154"/>
      <c r="E5939" s="161"/>
      <c r="F5939" s="132"/>
      <c r="K5939" s="136"/>
      <c r="L5939" s="140"/>
      <c r="M5939" s="139"/>
    </row>
    <row r="5940" spans="4:13">
      <c r="D5940" s="154"/>
      <c r="E5940" s="161"/>
      <c r="F5940" s="132"/>
      <c r="K5940" s="136"/>
      <c r="L5940" s="140"/>
      <c r="M5940" s="139"/>
    </row>
    <row r="5941" spans="4:13">
      <c r="D5941" s="154"/>
      <c r="E5941" s="161"/>
      <c r="F5941" s="132"/>
      <c r="K5941" s="136"/>
      <c r="L5941" s="140"/>
      <c r="M5941" s="139"/>
    </row>
    <row r="5942" spans="4:13">
      <c r="D5942" s="154"/>
      <c r="E5942" s="161"/>
      <c r="F5942" s="132"/>
      <c r="K5942" s="136"/>
      <c r="L5942" s="140"/>
      <c r="M5942" s="139"/>
    </row>
    <row r="5943" spans="4:13">
      <c r="D5943" s="154"/>
      <c r="E5943" s="161"/>
      <c r="F5943" s="132"/>
      <c r="K5943" s="136"/>
      <c r="L5943" s="140"/>
      <c r="M5943" s="139"/>
    </row>
    <row r="5944" spans="4:13">
      <c r="D5944" s="154"/>
      <c r="E5944" s="161"/>
      <c r="F5944" s="132"/>
      <c r="K5944" s="136"/>
      <c r="L5944" s="140"/>
      <c r="M5944" s="139"/>
    </row>
    <row r="5945" spans="4:13">
      <c r="D5945" s="154"/>
      <c r="E5945" s="161"/>
      <c r="F5945" s="132"/>
      <c r="K5945" s="136"/>
      <c r="L5945" s="140"/>
      <c r="M5945" s="139"/>
    </row>
    <row r="5946" spans="4:13">
      <c r="D5946" s="154"/>
      <c r="E5946" s="161"/>
      <c r="F5946" s="132"/>
      <c r="K5946" s="136"/>
      <c r="L5946" s="140"/>
      <c r="M5946" s="139"/>
    </row>
    <row r="5947" spans="4:13">
      <c r="D5947" s="154"/>
      <c r="E5947" s="161"/>
      <c r="F5947" s="132"/>
      <c r="K5947" s="136"/>
      <c r="L5947" s="140"/>
      <c r="M5947" s="139"/>
    </row>
    <row r="5948" spans="4:13">
      <c r="D5948" s="154"/>
      <c r="E5948" s="161"/>
      <c r="F5948" s="132"/>
      <c r="K5948" s="136"/>
      <c r="L5948" s="140"/>
      <c r="M5948" s="139"/>
    </row>
    <row r="5949" spans="4:13">
      <c r="D5949" s="154"/>
      <c r="E5949" s="161"/>
      <c r="F5949" s="132"/>
      <c r="K5949" s="136"/>
      <c r="L5949" s="140"/>
      <c r="M5949" s="139"/>
    </row>
    <row r="5950" spans="4:13">
      <c r="D5950" s="154"/>
      <c r="E5950" s="161"/>
      <c r="F5950" s="132"/>
      <c r="K5950" s="136"/>
      <c r="L5950" s="140"/>
      <c r="M5950" s="139"/>
    </row>
    <row r="5951" spans="4:13">
      <c r="D5951" s="154"/>
      <c r="E5951" s="161"/>
      <c r="F5951" s="132"/>
      <c r="K5951" s="136"/>
      <c r="L5951" s="140"/>
      <c r="M5951" s="139"/>
    </row>
    <row r="5952" spans="4:13">
      <c r="D5952" s="154"/>
      <c r="E5952" s="161"/>
      <c r="F5952" s="132"/>
      <c r="K5952" s="136"/>
      <c r="L5952" s="140"/>
      <c r="M5952" s="139"/>
    </row>
    <row r="5953" spans="4:13">
      <c r="D5953" s="154"/>
      <c r="E5953" s="161"/>
      <c r="F5953" s="132"/>
      <c r="K5953" s="136"/>
      <c r="L5953" s="140"/>
      <c r="M5953" s="139"/>
    </row>
    <row r="5954" spans="4:13">
      <c r="D5954" s="154"/>
      <c r="E5954" s="161"/>
      <c r="F5954" s="132"/>
      <c r="K5954" s="136"/>
      <c r="L5954" s="140"/>
      <c r="M5954" s="139"/>
    </row>
    <row r="5955" spans="4:13">
      <c r="D5955" s="154"/>
      <c r="E5955" s="161"/>
      <c r="F5955" s="132"/>
      <c r="K5955" s="136"/>
      <c r="L5955" s="140"/>
      <c r="M5955" s="139"/>
    </row>
    <row r="5956" spans="4:13">
      <c r="D5956" s="154"/>
      <c r="E5956" s="161"/>
      <c r="F5956" s="132"/>
      <c r="K5956" s="136"/>
      <c r="L5956" s="140"/>
      <c r="M5956" s="139"/>
    </row>
    <row r="5957" spans="4:13">
      <c r="D5957" s="154"/>
      <c r="E5957" s="161"/>
      <c r="F5957" s="132"/>
      <c r="K5957" s="136"/>
      <c r="L5957" s="140"/>
      <c r="M5957" s="139"/>
    </row>
    <row r="5958" spans="4:13">
      <c r="D5958" s="154"/>
      <c r="E5958" s="161"/>
      <c r="F5958" s="132"/>
      <c r="K5958" s="136"/>
      <c r="L5958" s="140"/>
      <c r="M5958" s="139"/>
    </row>
    <row r="5959" spans="4:13">
      <c r="D5959" s="154"/>
      <c r="E5959" s="161"/>
      <c r="F5959" s="132"/>
      <c r="K5959" s="136"/>
      <c r="L5959" s="140"/>
      <c r="M5959" s="139"/>
    </row>
    <row r="5960" spans="4:13">
      <c r="D5960" s="154"/>
      <c r="E5960" s="161"/>
      <c r="F5960" s="132"/>
      <c r="K5960" s="136"/>
      <c r="L5960" s="140"/>
      <c r="M5960" s="139"/>
    </row>
    <row r="5961" spans="4:13">
      <c r="D5961" s="154"/>
      <c r="E5961" s="161"/>
      <c r="F5961" s="132"/>
      <c r="K5961" s="136"/>
      <c r="L5961" s="140"/>
      <c r="M5961" s="139"/>
    </row>
    <row r="5962" spans="4:13">
      <c r="D5962" s="154"/>
      <c r="E5962" s="161"/>
      <c r="F5962" s="132"/>
      <c r="K5962" s="136"/>
      <c r="L5962" s="140"/>
      <c r="M5962" s="139"/>
    </row>
    <row r="5963" spans="4:13">
      <c r="D5963" s="154"/>
      <c r="E5963" s="161"/>
      <c r="F5963" s="132"/>
      <c r="K5963" s="136"/>
      <c r="L5963" s="140"/>
      <c r="M5963" s="139"/>
    </row>
    <row r="5964" spans="4:13">
      <c r="D5964" s="154"/>
      <c r="E5964" s="161"/>
      <c r="F5964" s="132"/>
      <c r="K5964" s="136"/>
      <c r="L5964" s="140"/>
      <c r="M5964" s="139"/>
    </row>
    <row r="5965" spans="4:13">
      <c r="D5965" s="154"/>
      <c r="E5965" s="161"/>
      <c r="F5965" s="132"/>
      <c r="K5965" s="136"/>
      <c r="L5965" s="140"/>
      <c r="M5965" s="139"/>
    </row>
    <row r="5966" spans="4:13">
      <c r="D5966" s="154"/>
      <c r="E5966" s="161"/>
      <c r="F5966" s="132"/>
      <c r="K5966" s="136"/>
      <c r="L5966" s="140"/>
      <c r="M5966" s="139"/>
    </row>
    <row r="5967" spans="4:13">
      <c r="D5967" s="154"/>
      <c r="E5967" s="161"/>
      <c r="F5967" s="132"/>
      <c r="K5967" s="136"/>
      <c r="L5967" s="140"/>
      <c r="M5967" s="139"/>
    </row>
    <row r="5968" spans="4:13">
      <c r="D5968" s="154"/>
      <c r="E5968" s="161"/>
      <c r="F5968" s="132"/>
      <c r="K5968" s="136"/>
      <c r="L5968" s="140"/>
      <c r="M5968" s="139"/>
    </row>
    <row r="5969" spans="4:13">
      <c r="D5969" s="154"/>
      <c r="E5969" s="161"/>
      <c r="F5969" s="132"/>
      <c r="K5969" s="136"/>
      <c r="L5969" s="140"/>
      <c r="M5969" s="139"/>
    </row>
    <row r="5970" spans="4:13">
      <c r="D5970" s="154"/>
      <c r="E5970" s="161"/>
      <c r="F5970" s="132"/>
      <c r="K5970" s="136"/>
      <c r="L5970" s="140"/>
      <c r="M5970" s="139"/>
    </row>
    <row r="5971" spans="4:13">
      <c r="D5971" s="154"/>
      <c r="E5971" s="161"/>
      <c r="F5971" s="132"/>
      <c r="K5971" s="136"/>
      <c r="L5971" s="140"/>
      <c r="M5971" s="139"/>
    </row>
    <row r="5972" spans="4:13">
      <c r="D5972" s="154"/>
      <c r="E5972" s="161"/>
      <c r="F5972" s="132"/>
      <c r="K5972" s="136"/>
      <c r="L5972" s="140"/>
      <c r="M5972" s="139"/>
    </row>
    <row r="5973" spans="4:13">
      <c r="D5973" s="154"/>
      <c r="E5973" s="161"/>
      <c r="F5973" s="132"/>
      <c r="K5973" s="136"/>
      <c r="L5973" s="140"/>
      <c r="M5973" s="139"/>
    </row>
    <row r="5974" spans="4:13">
      <c r="D5974" s="154"/>
      <c r="E5974" s="161"/>
      <c r="F5974" s="132"/>
      <c r="K5974" s="136"/>
      <c r="L5974" s="140"/>
      <c r="M5974" s="139"/>
    </row>
    <row r="5975" spans="4:13">
      <c r="D5975" s="154"/>
      <c r="E5975" s="161"/>
      <c r="F5975" s="132"/>
      <c r="K5975" s="136"/>
      <c r="L5975" s="140"/>
      <c r="M5975" s="139"/>
    </row>
    <row r="5976" spans="4:13">
      <c r="D5976" s="154"/>
      <c r="E5976" s="161"/>
      <c r="F5976" s="132"/>
      <c r="K5976" s="136"/>
      <c r="L5976" s="140"/>
      <c r="M5976" s="139"/>
    </row>
    <row r="5977" spans="4:13">
      <c r="D5977" s="154"/>
      <c r="E5977" s="161"/>
      <c r="F5977" s="132"/>
      <c r="K5977" s="136"/>
      <c r="L5977" s="140"/>
      <c r="M5977" s="139"/>
    </row>
    <row r="5978" spans="4:13">
      <c r="D5978" s="154"/>
      <c r="E5978" s="161"/>
      <c r="F5978" s="132"/>
      <c r="K5978" s="136"/>
      <c r="L5978" s="140"/>
      <c r="M5978" s="139"/>
    </row>
    <row r="5979" spans="4:13">
      <c r="D5979" s="154"/>
      <c r="E5979" s="161"/>
      <c r="F5979" s="132"/>
      <c r="K5979" s="136"/>
      <c r="L5979" s="140"/>
      <c r="M5979" s="139"/>
    </row>
    <row r="5980" spans="4:13">
      <c r="D5980" s="154"/>
      <c r="E5980" s="161"/>
      <c r="F5980" s="132"/>
      <c r="K5980" s="136"/>
      <c r="L5980" s="140"/>
      <c r="M5980" s="139"/>
    </row>
    <row r="5981" spans="4:13">
      <c r="D5981" s="154"/>
      <c r="E5981" s="161"/>
      <c r="F5981" s="132"/>
      <c r="K5981" s="136"/>
      <c r="L5981" s="140"/>
      <c r="M5981" s="139"/>
    </row>
    <row r="5982" spans="4:13">
      <c r="D5982" s="154"/>
      <c r="E5982" s="161"/>
      <c r="F5982" s="132"/>
      <c r="K5982" s="136"/>
      <c r="L5982" s="140"/>
      <c r="M5982" s="139"/>
    </row>
    <row r="5983" spans="4:13">
      <c r="D5983" s="154"/>
      <c r="E5983" s="161"/>
      <c r="F5983" s="132"/>
      <c r="K5983" s="136"/>
      <c r="L5983" s="140"/>
      <c r="M5983" s="139"/>
    </row>
    <row r="5984" spans="4:13">
      <c r="D5984" s="154"/>
      <c r="E5984" s="161"/>
      <c r="F5984" s="132"/>
      <c r="K5984" s="136"/>
      <c r="L5984" s="140"/>
      <c r="M5984" s="139"/>
    </row>
    <row r="5985" spans="4:13">
      <c r="D5985" s="154"/>
      <c r="E5985" s="161"/>
      <c r="F5985" s="132"/>
      <c r="K5985" s="136"/>
      <c r="L5985" s="140"/>
      <c r="M5985" s="139"/>
    </row>
    <row r="5986" spans="4:13">
      <c r="D5986" s="154"/>
      <c r="E5986" s="161"/>
      <c r="F5986" s="132"/>
      <c r="K5986" s="136"/>
      <c r="L5986" s="140"/>
      <c r="M5986" s="139"/>
    </row>
    <row r="5987" spans="4:13">
      <c r="D5987" s="154"/>
      <c r="E5987" s="161"/>
      <c r="F5987" s="132"/>
      <c r="K5987" s="136"/>
      <c r="L5987" s="140"/>
      <c r="M5987" s="139"/>
    </row>
    <row r="5988" spans="4:13">
      <c r="D5988" s="154"/>
      <c r="E5988" s="161"/>
      <c r="F5988" s="132"/>
      <c r="K5988" s="136"/>
      <c r="L5988" s="140"/>
      <c r="M5988" s="139"/>
    </row>
    <row r="5989" spans="4:13">
      <c r="D5989" s="154"/>
      <c r="E5989" s="161"/>
      <c r="F5989" s="132"/>
      <c r="K5989" s="136"/>
      <c r="L5989" s="140"/>
      <c r="M5989" s="139"/>
    </row>
    <row r="5990" spans="4:13">
      <c r="D5990" s="154"/>
      <c r="E5990" s="161"/>
      <c r="F5990" s="132"/>
      <c r="K5990" s="136"/>
      <c r="L5990" s="140"/>
      <c r="M5990" s="139"/>
    </row>
    <row r="5991" spans="4:13">
      <c r="D5991" s="154"/>
      <c r="E5991" s="161"/>
      <c r="F5991" s="132"/>
      <c r="K5991" s="136"/>
      <c r="L5991" s="140"/>
      <c r="M5991" s="139"/>
    </row>
    <row r="5992" spans="4:13">
      <c r="D5992" s="154"/>
      <c r="E5992" s="161"/>
      <c r="F5992" s="132"/>
      <c r="K5992" s="136"/>
      <c r="L5992" s="140"/>
      <c r="M5992" s="139"/>
    </row>
    <row r="5993" spans="4:13">
      <c r="D5993" s="154"/>
      <c r="E5993" s="161"/>
      <c r="F5993" s="132"/>
      <c r="K5993" s="136"/>
      <c r="L5993" s="140"/>
      <c r="M5993" s="139"/>
    </row>
    <row r="5994" spans="4:13">
      <c r="D5994" s="154"/>
      <c r="E5994" s="161"/>
      <c r="F5994" s="132"/>
      <c r="K5994" s="136"/>
      <c r="L5994" s="140"/>
      <c r="M5994" s="139"/>
    </row>
    <row r="5995" spans="4:13">
      <c r="D5995" s="154"/>
      <c r="E5995" s="161"/>
      <c r="F5995" s="132"/>
      <c r="K5995" s="136"/>
      <c r="L5995" s="140"/>
      <c r="M5995" s="139"/>
    </row>
    <row r="5996" spans="4:13">
      <c r="D5996" s="154"/>
      <c r="E5996" s="161"/>
      <c r="F5996" s="132"/>
      <c r="K5996" s="136"/>
      <c r="L5996" s="140"/>
      <c r="M5996" s="139"/>
    </row>
    <row r="5997" spans="4:13">
      <c r="D5997" s="154"/>
      <c r="E5997" s="161"/>
      <c r="F5997" s="132"/>
      <c r="K5997" s="136"/>
      <c r="L5997" s="140"/>
      <c r="M5997" s="139"/>
    </row>
    <row r="5998" spans="4:13">
      <c r="D5998" s="154"/>
      <c r="E5998" s="161"/>
      <c r="F5998" s="132"/>
      <c r="K5998" s="136"/>
      <c r="L5998" s="140"/>
      <c r="M5998" s="139"/>
    </row>
    <row r="5999" spans="4:13">
      <c r="D5999" s="154"/>
      <c r="E5999" s="161"/>
      <c r="F5999" s="132"/>
      <c r="K5999" s="136"/>
      <c r="L5999" s="140"/>
      <c r="M5999" s="139"/>
    </row>
    <row r="6000" spans="4:13">
      <c r="D6000" s="154"/>
      <c r="E6000" s="161"/>
      <c r="F6000" s="132"/>
      <c r="K6000" s="136"/>
      <c r="L6000" s="140"/>
      <c r="M6000" s="139"/>
    </row>
    <row r="6001" spans="4:13">
      <c r="D6001" s="154"/>
      <c r="E6001" s="161"/>
      <c r="F6001" s="132"/>
      <c r="K6001" s="136"/>
      <c r="L6001" s="140"/>
      <c r="M6001" s="139"/>
    </row>
    <row r="6002" spans="4:13">
      <c r="D6002" s="154"/>
      <c r="E6002" s="161"/>
      <c r="F6002" s="132"/>
      <c r="K6002" s="136"/>
      <c r="L6002" s="140"/>
      <c r="M6002" s="139"/>
    </row>
    <row r="6003" spans="4:13">
      <c r="D6003" s="154"/>
      <c r="E6003" s="161"/>
      <c r="F6003" s="132"/>
      <c r="K6003" s="136"/>
      <c r="L6003" s="140"/>
      <c r="M6003" s="139"/>
    </row>
    <row r="6004" spans="4:13">
      <c r="D6004" s="154"/>
      <c r="E6004" s="161"/>
      <c r="F6004" s="132"/>
      <c r="K6004" s="136"/>
      <c r="L6004" s="140"/>
      <c r="M6004" s="139"/>
    </row>
    <row r="6005" spans="4:13">
      <c r="D6005" s="154"/>
      <c r="E6005" s="161"/>
      <c r="F6005" s="132"/>
      <c r="K6005" s="136"/>
      <c r="L6005" s="140"/>
      <c r="M6005" s="139"/>
    </row>
    <row r="6006" spans="4:13">
      <c r="D6006" s="154"/>
      <c r="E6006" s="161"/>
      <c r="F6006" s="132"/>
      <c r="K6006" s="136"/>
      <c r="L6006" s="140"/>
      <c r="M6006" s="139"/>
    </row>
    <row r="6007" spans="4:13">
      <c r="D6007" s="154"/>
      <c r="E6007" s="161"/>
      <c r="F6007" s="132"/>
      <c r="K6007" s="136"/>
      <c r="L6007" s="140"/>
      <c r="M6007" s="139"/>
    </row>
    <row r="6008" spans="4:13">
      <c r="D6008" s="154"/>
      <c r="E6008" s="161"/>
      <c r="F6008" s="132"/>
      <c r="K6008" s="136"/>
      <c r="L6008" s="140"/>
      <c r="M6008" s="139"/>
    </row>
    <row r="6009" spans="4:13">
      <c r="D6009" s="154"/>
      <c r="E6009" s="161"/>
      <c r="F6009" s="132"/>
      <c r="K6009" s="136"/>
      <c r="L6009" s="140"/>
      <c r="M6009" s="139"/>
    </row>
    <row r="6010" spans="4:13">
      <c r="D6010" s="154"/>
      <c r="E6010" s="161"/>
      <c r="F6010" s="132"/>
      <c r="K6010" s="136"/>
      <c r="L6010" s="140"/>
      <c r="M6010" s="139"/>
    </row>
    <row r="6011" spans="4:13">
      <c r="D6011" s="154"/>
      <c r="E6011" s="161"/>
      <c r="F6011" s="132"/>
      <c r="K6011" s="136"/>
      <c r="L6011" s="140"/>
      <c r="M6011" s="139"/>
    </row>
    <row r="6012" spans="4:13">
      <c r="D6012" s="154"/>
      <c r="E6012" s="161"/>
      <c r="F6012" s="132"/>
      <c r="K6012" s="136"/>
      <c r="L6012" s="140"/>
      <c r="M6012" s="139"/>
    </row>
    <row r="6013" spans="4:13">
      <c r="D6013" s="154"/>
      <c r="E6013" s="161"/>
      <c r="F6013" s="132"/>
      <c r="K6013" s="136"/>
      <c r="L6013" s="140"/>
      <c r="M6013" s="139"/>
    </row>
    <row r="6014" spans="4:13">
      <c r="D6014" s="154"/>
      <c r="E6014" s="161"/>
      <c r="F6014" s="132"/>
      <c r="K6014" s="136"/>
      <c r="L6014" s="140"/>
      <c r="M6014" s="139"/>
    </row>
    <row r="6015" spans="4:13">
      <c r="D6015" s="154"/>
      <c r="E6015" s="161"/>
      <c r="F6015" s="132"/>
      <c r="K6015" s="136"/>
      <c r="L6015" s="140"/>
      <c r="M6015" s="139"/>
    </row>
    <row r="6016" spans="4:13">
      <c r="D6016" s="154"/>
      <c r="E6016" s="161"/>
      <c r="F6016" s="132"/>
      <c r="K6016" s="136"/>
      <c r="L6016" s="140"/>
      <c r="M6016" s="139"/>
    </row>
    <row r="6017" spans="4:13">
      <c r="D6017" s="154"/>
      <c r="E6017" s="161"/>
      <c r="F6017" s="132"/>
      <c r="K6017" s="136"/>
      <c r="L6017" s="140"/>
      <c r="M6017" s="139"/>
    </row>
    <row r="6018" spans="4:13">
      <c r="D6018" s="154"/>
      <c r="E6018" s="161"/>
      <c r="F6018" s="132"/>
      <c r="K6018" s="136"/>
      <c r="L6018" s="140"/>
      <c r="M6018" s="139"/>
    </row>
    <row r="6019" spans="4:13">
      <c r="D6019" s="154"/>
      <c r="E6019" s="161"/>
      <c r="F6019" s="132"/>
      <c r="K6019" s="136"/>
      <c r="L6019" s="140"/>
      <c r="M6019" s="139"/>
    </row>
    <row r="6020" spans="4:13">
      <c r="D6020" s="154"/>
      <c r="E6020" s="161"/>
      <c r="F6020" s="132"/>
      <c r="K6020" s="136"/>
      <c r="L6020" s="140"/>
      <c r="M6020" s="139"/>
    </row>
    <row r="6021" spans="4:13">
      <c r="D6021" s="154"/>
      <c r="E6021" s="161"/>
      <c r="F6021" s="132"/>
      <c r="K6021" s="136"/>
      <c r="L6021" s="140"/>
      <c r="M6021" s="139"/>
    </row>
    <row r="6022" spans="4:13">
      <c r="D6022" s="154"/>
      <c r="E6022" s="161"/>
      <c r="F6022" s="132"/>
      <c r="K6022" s="136"/>
      <c r="L6022" s="140"/>
      <c r="M6022" s="139"/>
    </row>
    <row r="6023" spans="4:13">
      <c r="D6023" s="154"/>
      <c r="E6023" s="161"/>
      <c r="F6023" s="132"/>
      <c r="K6023" s="136"/>
      <c r="L6023" s="140"/>
      <c r="M6023" s="139"/>
    </row>
    <row r="6024" spans="4:13">
      <c r="D6024" s="154"/>
      <c r="E6024" s="161"/>
      <c r="F6024" s="132"/>
      <c r="K6024" s="136"/>
      <c r="L6024" s="140"/>
      <c r="M6024" s="139"/>
    </row>
    <row r="6025" spans="4:13">
      <c r="D6025" s="154"/>
      <c r="E6025" s="161"/>
      <c r="F6025" s="132"/>
      <c r="K6025" s="136"/>
      <c r="L6025" s="140"/>
      <c r="M6025" s="139"/>
    </row>
    <row r="6026" spans="4:13">
      <c r="D6026" s="154"/>
      <c r="E6026" s="161"/>
      <c r="F6026" s="132"/>
      <c r="K6026" s="136"/>
      <c r="L6026" s="140"/>
      <c r="M6026" s="139"/>
    </row>
    <row r="6027" spans="4:13">
      <c r="D6027" s="154"/>
      <c r="E6027" s="161"/>
      <c r="F6027" s="132"/>
      <c r="K6027" s="136"/>
      <c r="L6027" s="140"/>
      <c r="M6027" s="139"/>
    </row>
    <row r="6028" spans="4:13">
      <c r="D6028" s="154"/>
      <c r="E6028" s="161"/>
      <c r="F6028" s="132"/>
      <c r="K6028" s="136"/>
      <c r="L6028" s="140"/>
      <c r="M6028" s="139"/>
    </row>
    <row r="6029" spans="4:13">
      <c r="D6029" s="154"/>
      <c r="E6029" s="161"/>
      <c r="F6029" s="132"/>
      <c r="K6029" s="136"/>
      <c r="L6029" s="140"/>
      <c r="M6029" s="139"/>
    </row>
    <row r="6030" spans="4:13">
      <c r="D6030" s="154"/>
      <c r="E6030" s="161"/>
      <c r="F6030" s="132"/>
      <c r="K6030" s="136"/>
      <c r="L6030" s="140"/>
      <c r="M6030" s="139"/>
    </row>
    <row r="6031" spans="4:13">
      <c r="D6031" s="154"/>
      <c r="E6031" s="161"/>
      <c r="F6031" s="132"/>
      <c r="K6031" s="136"/>
      <c r="L6031" s="140"/>
      <c r="M6031" s="139"/>
    </row>
    <row r="6032" spans="4:13">
      <c r="D6032" s="154"/>
      <c r="E6032" s="161"/>
      <c r="F6032" s="132"/>
      <c r="K6032" s="136"/>
      <c r="L6032" s="140"/>
      <c r="M6032" s="139"/>
    </row>
    <row r="6033" spans="4:13">
      <c r="D6033" s="154"/>
      <c r="E6033" s="161"/>
      <c r="F6033" s="132"/>
      <c r="K6033" s="136"/>
      <c r="L6033" s="140"/>
      <c r="M6033" s="139"/>
    </row>
    <row r="6034" spans="4:13">
      <c r="D6034" s="154"/>
      <c r="E6034" s="161"/>
      <c r="F6034" s="132"/>
      <c r="K6034" s="136"/>
      <c r="L6034" s="140"/>
      <c r="M6034" s="139"/>
    </row>
    <row r="6035" spans="4:13">
      <c r="D6035" s="154"/>
      <c r="E6035" s="161"/>
      <c r="F6035" s="132"/>
      <c r="K6035" s="136"/>
      <c r="L6035" s="140"/>
      <c r="M6035" s="139"/>
    </row>
    <row r="6036" spans="4:13">
      <c r="D6036" s="154"/>
      <c r="E6036" s="161"/>
      <c r="F6036" s="132"/>
      <c r="K6036" s="136"/>
      <c r="L6036" s="140"/>
      <c r="M6036" s="139"/>
    </row>
    <row r="6037" spans="4:13">
      <c r="D6037" s="154"/>
      <c r="E6037" s="161"/>
      <c r="F6037" s="132"/>
      <c r="K6037" s="136"/>
      <c r="L6037" s="140"/>
      <c r="M6037" s="139"/>
    </row>
    <row r="6038" spans="4:13">
      <c r="D6038" s="154"/>
      <c r="E6038" s="161"/>
      <c r="F6038" s="132"/>
      <c r="K6038" s="136"/>
      <c r="L6038" s="140"/>
      <c r="M6038" s="139"/>
    </row>
    <row r="6039" spans="4:13">
      <c r="D6039" s="154"/>
      <c r="E6039" s="161"/>
      <c r="F6039" s="132"/>
      <c r="K6039" s="136"/>
      <c r="L6039" s="140"/>
      <c r="M6039" s="139"/>
    </row>
    <row r="6040" spans="4:13">
      <c r="D6040" s="154"/>
      <c r="E6040" s="161"/>
      <c r="F6040" s="132"/>
      <c r="K6040" s="136"/>
      <c r="L6040" s="140"/>
      <c r="M6040" s="139"/>
    </row>
    <row r="6041" spans="4:13">
      <c r="D6041" s="154"/>
      <c r="E6041" s="161"/>
      <c r="F6041" s="132"/>
      <c r="K6041" s="136"/>
      <c r="L6041" s="140"/>
      <c r="M6041" s="139"/>
    </row>
    <row r="6042" spans="4:13">
      <c r="D6042" s="154"/>
      <c r="E6042" s="161"/>
      <c r="F6042" s="132"/>
      <c r="K6042" s="136"/>
      <c r="L6042" s="140"/>
      <c r="M6042" s="139"/>
    </row>
    <row r="6043" spans="4:13">
      <c r="D6043" s="154"/>
      <c r="E6043" s="161"/>
      <c r="F6043" s="132"/>
      <c r="K6043" s="136"/>
      <c r="L6043" s="140"/>
      <c r="M6043" s="139"/>
    </row>
    <row r="6044" spans="4:13">
      <c r="D6044" s="154"/>
      <c r="E6044" s="161"/>
      <c r="F6044" s="132"/>
      <c r="K6044" s="136"/>
      <c r="L6044" s="140"/>
      <c r="M6044" s="139"/>
    </row>
    <row r="6045" spans="4:13">
      <c r="D6045" s="154"/>
      <c r="E6045" s="161"/>
      <c r="F6045" s="132"/>
      <c r="K6045" s="136"/>
      <c r="L6045" s="140"/>
      <c r="M6045" s="139"/>
    </row>
    <row r="6046" spans="4:13">
      <c r="D6046" s="154"/>
      <c r="E6046" s="161"/>
      <c r="F6046" s="132"/>
      <c r="K6046" s="136"/>
      <c r="L6046" s="140"/>
      <c r="M6046" s="139"/>
    </row>
    <row r="6047" spans="4:13">
      <c r="D6047" s="154"/>
      <c r="E6047" s="161"/>
      <c r="F6047" s="132"/>
      <c r="K6047" s="136"/>
      <c r="L6047" s="140"/>
      <c r="M6047" s="139"/>
    </row>
    <row r="6048" spans="4:13">
      <c r="D6048" s="154"/>
      <c r="E6048" s="161"/>
      <c r="F6048" s="132"/>
      <c r="K6048" s="136"/>
      <c r="L6048" s="140"/>
      <c r="M6048" s="139"/>
    </row>
    <row r="6049" spans="4:13">
      <c r="D6049" s="154"/>
      <c r="E6049" s="161"/>
      <c r="F6049" s="132"/>
      <c r="K6049" s="136"/>
      <c r="L6049" s="140"/>
      <c r="M6049" s="139"/>
    </row>
    <row r="6050" spans="4:13">
      <c r="D6050" s="154"/>
      <c r="E6050" s="161"/>
      <c r="F6050" s="132"/>
      <c r="K6050" s="136"/>
      <c r="L6050" s="140"/>
      <c r="M6050" s="139"/>
    </row>
    <row r="6051" spans="4:13">
      <c r="D6051" s="154"/>
      <c r="E6051" s="161"/>
      <c r="F6051" s="132"/>
      <c r="K6051" s="136"/>
      <c r="L6051" s="140"/>
      <c r="M6051" s="139"/>
    </row>
    <row r="6052" spans="4:13">
      <c r="D6052" s="154"/>
      <c r="E6052" s="161"/>
      <c r="F6052" s="132"/>
      <c r="K6052" s="136"/>
      <c r="L6052" s="140"/>
      <c r="M6052" s="139"/>
    </row>
    <row r="6053" spans="4:13">
      <c r="D6053" s="154"/>
      <c r="E6053" s="161"/>
      <c r="F6053" s="132"/>
      <c r="K6053" s="136"/>
      <c r="L6053" s="140"/>
      <c r="M6053" s="139"/>
    </row>
    <row r="6054" spans="4:13">
      <c r="D6054" s="154"/>
      <c r="E6054" s="161"/>
      <c r="F6054" s="132"/>
      <c r="K6054" s="136"/>
      <c r="L6054" s="140"/>
      <c r="M6054" s="139"/>
    </row>
    <row r="6055" spans="4:13">
      <c r="D6055" s="154"/>
      <c r="E6055" s="161"/>
      <c r="F6055" s="132"/>
      <c r="K6055" s="136"/>
      <c r="L6055" s="140"/>
      <c r="M6055" s="139"/>
    </row>
    <row r="6056" spans="4:13">
      <c r="D6056" s="154"/>
      <c r="E6056" s="161"/>
      <c r="F6056" s="132"/>
      <c r="K6056" s="136"/>
      <c r="L6056" s="140"/>
      <c r="M6056" s="139"/>
    </row>
    <row r="6057" spans="4:13">
      <c r="D6057" s="154"/>
      <c r="E6057" s="161"/>
      <c r="F6057" s="132"/>
      <c r="K6057" s="136"/>
      <c r="L6057" s="140"/>
      <c r="M6057" s="139"/>
    </row>
    <row r="6058" spans="4:13">
      <c r="D6058" s="154"/>
      <c r="E6058" s="161"/>
      <c r="F6058" s="132"/>
      <c r="K6058" s="136"/>
      <c r="L6058" s="140"/>
      <c r="M6058" s="139"/>
    </row>
    <row r="6059" spans="4:13">
      <c r="D6059" s="154"/>
      <c r="E6059" s="161"/>
      <c r="F6059" s="132"/>
      <c r="K6059" s="136"/>
      <c r="L6059" s="140"/>
      <c r="M6059" s="139"/>
    </row>
    <row r="6060" spans="4:13">
      <c r="D6060" s="154"/>
      <c r="E6060" s="161"/>
      <c r="F6060" s="132"/>
      <c r="K6060" s="136"/>
      <c r="L6060" s="140"/>
      <c r="M6060" s="139"/>
    </row>
    <row r="6061" spans="4:13">
      <c r="D6061" s="154"/>
      <c r="E6061" s="161"/>
      <c r="F6061" s="132"/>
      <c r="K6061" s="136"/>
      <c r="L6061" s="140"/>
      <c r="M6061" s="139"/>
    </row>
    <row r="6062" spans="4:13">
      <c r="D6062" s="154"/>
      <c r="E6062" s="161"/>
      <c r="F6062" s="132"/>
      <c r="K6062" s="136"/>
      <c r="L6062" s="140"/>
      <c r="M6062" s="139"/>
    </row>
    <row r="6063" spans="4:13">
      <c r="D6063" s="154"/>
      <c r="E6063" s="161"/>
      <c r="F6063" s="132"/>
      <c r="K6063" s="136"/>
      <c r="L6063" s="140"/>
      <c r="M6063" s="139"/>
    </row>
    <row r="6064" spans="4:13">
      <c r="D6064" s="154"/>
      <c r="E6064" s="161"/>
      <c r="F6064" s="132"/>
      <c r="K6064" s="136"/>
      <c r="L6064" s="140"/>
      <c r="M6064" s="139"/>
    </row>
    <row r="6065" spans="4:13">
      <c r="D6065" s="154"/>
      <c r="E6065" s="161"/>
      <c r="F6065" s="132"/>
      <c r="K6065" s="136"/>
      <c r="L6065" s="140"/>
      <c r="M6065" s="139"/>
    </row>
    <row r="6066" spans="4:13">
      <c r="D6066" s="154"/>
      <c r="E6066" s="161"/>
      <c r="F6066" s="132"/>
      <c r="K6066" s="136"/>
      <c r="L6066" s="140"/>
      <c r="M6066" s="139"/>
    </row>
    <row r="6067" spans="4:13">
      <c r="D6067" s="154"/>
      <c r="E6067" s="161"/>
      <c r="F6067" s="132"/>
      <c r="K6067" s="136"/>
      <c r="L6067" s="140"/>
      <c r="M6067" s="139"/>
    </row>
    <row r="6068" spans="4:13">
      <c r="D6068" s="154"/>
      <c r="E6068" s="161"/>
      <c r="F6068" s="132"/>
      <c r="K6068" s="136"/>
      <c r="L6068" s="140"/>
      <c r="M6068" s="139"/>
    </row>
    <row r="6069" spans="4:13">
      <c r="D6069" s="154"/>
      <c r="E6069" s="161"/>
      <c r="F6069" s="132"/>
      <c r="K6069" s="136"/>
      <c r="L6069" s="140"/>
      <c r="M6069" s="139"/>
    </row>
    <row r="6070" spans="4:13">
      <c r="D6070" s="154"/>
      <c r="E6070" s="161"/>
      <c r="F6070" s="132"/>
      <c r="K6070" s="136"/>
      <c r="L6070" s="140"/>
      <c r="M6070" s="139"/>
    </row>
    <row r="6071" spans="4:13">
      <c r="D6071" s="154"/>
      <c r="E6071" s="161"/>
      <c r="F6071" s="132"/>
      <c r="K6071" s="136"/>
      <c r="L6071" s="140"/>
      <c r="M6071" s="139"/>
    </row>
    <row r="6072" spans="4:13">
      <c r="D6072" s="154"/>
      <c r="E6072" s="161"/>
      <c r="F6072" s="132"/>
      <c r="K6072" s="136"/>
      <c r="L6072" s="140"/>
      <c r="M6072" s="139"/>
    </row>
    <row r="6073" spans="4:13">
      <c r="D6073" s="154"/>
      <c r="E6073" s="161"/>
      <c r="F6073" s="132"/>
      <c r="K6073" s="136"/>
      <c r="L6073" s="140"/>
      <c r="M6073" s="139"/>
    </row>
    <row r="6074" spans="4:13">
      <c r="D6074" s="154"/>
      <c r="E6074" s="161"/>
      <c r="F6074" s="132"/>
      <c r="K6074" s="136"/>
      <c r="L6074" s="140"/>
      <c r="M6074" s="139"/>
    </row>
    <row r="6075" spans="4:13">
      <c r="D6075" s="154"/>
      <c r="E6075" s="161"/>
      <c r="F6075" s="132"/>
      <c r="K6075" s="136"/>
      <c r="L6075" s="140"/>
      <c r="M6075" s="139"/>
    </row>
    <row r="6076" spans="4:13">
      <c r="D6076" s="154"/>
      <c r="E6076" s="161"/>
      <c r="F6076" s="132"/>
      <c r="K6076" s="136"/>
      <c r="L6076" s="140"/>
      <c r="M6076" s="139"/>
    </row>
    <row r="6077" spans="4:13">
      <c r="D6077" s="154"/>
      <c r="E6077" s="161"/>
      <c r="F6077" s="132"/>
      <c r="K6077" s="136"/>
      <c r="L6077" s="140"/>
      <c r="M6077" s="139"/>
    </row>
    <row r="6078" spans="4:13">
      <c r="D6078" s="154"/>
      <c r="E6078" s="161"/>
      <c r="F6078" s="132"/>
      <c r="K6078" s="136"/>
      <c r="L6078" s="140"/>
      <c r="M6078" s="139"/>
    </row>
    <row r="6079" spans="4:13">
      <c r="D6079" s="154"/>
      <c r="E6079" s="161"/>
      <c r="F6079" s="132"/>
      <c r="K6079" s="136"/>
      <c r="L6079" s="140"/>
      <c r="M6079" s="139"/>
    </row>
    <row r="6080" spans="4:13">
      <c r="D6080" s="154"/>
      <c r="E6080" s="161"/>
      <c r="F6080" s="132"/>
      <c r="K6080" s="136"/>
      <c r="L6080" s="140"/>
      <c r="M6080" s="139"/>
    </row>
    <row r="6081" spans="4:13">
      <c r="D6081" s="154"/>
      <c r="E6081" s="161"/>
      <c r="F6081" s="132"/>
      <c r="K6081" s="136"/>
      <c r="L6081" s="140"/>
      <c r="M6081" s="139"/>
    </row>
    <row r="6082" spans="4:13">
      <c r="D6082" s="154"/>
      <c r="E6082" s="161"/>
      <c r="F6082" s="132"/>
      <c r="K6082" s="136"/>
      <c r="L6082" s="140"/>
      <c r="M6082" s="139"/>
    </row>
    <row r="6083" spans="4:13">
      <c r="D6083" s="154"/>
      <c r="E6083" s="161"/>
      <c r="F6083" s="132"/>
      <c r="K6083" s="136"/>
      <c r="L6083" s="140"/>
      <c r="M6083" s="139"/>
    </row>
    <row r="6084" spans="4:13">
      <c r="D6084" s="154"/>
      <c r="E6084" s="161"/>
      <c r="F6084" s="132"/>
      <c r="K6084" s="136"/>
      <c r="L6084" s="140"/>
      <c r="M6084" s="139"/>
    </row>
    <row r="6085" spans="4:13">
      <c r="D6085" s="154"/>
      <c r="E6085" s="161"/>
      <c r="F6085" s="132"/>
      <c r="K6085" s="136"/>
      <c r="L6085" s="140"/>
      <c r="M6085" s="139"/>
    </row>
    <row r="6086" spans="4:13">
      <c r="D6086" s="154"/>
      <c r="E6086" s="161"/>
      <c r="F6086" s="132"/>
      <c r="K6086" s="136"/>
      <c r="L6086" s="140"/>
      <c r="M6086" s="139"/>
    </row>
    <row r="6087" spans="4:13">
      <c r="D6087" s="154"/>
      <c r="E6087" s="161"/>
      <c r="F6087" s="132"/>
      <c r="K6087" s="136"/>
      <c r="L6087" s="140"/>
      <c r="M6087" s="139"/>
    </row>
    <row r="6088" spans="4:13">
      <c r="D6088" s="154"/>
      <c r="E6088" s="161"/>
      <c r="F6088" s="132"/>
      <c r="K6088" s="136"/>
      <c r="L6088" s="140"/>
      <c r="M6088" s="139"/>
    </row>
    <row r="6089" spans="4:13">
      <c r="D6089" s="154"/>
      <c r="E6089" s="161"/>
      <c r="F6089" s="132"/>
      <c r="K6089" s="136"/>
      <c r="L6089" s="140"/>
      <c r="M6089" s="139"/>
    </row>
    <row r="6090" spans="4:13">
      <c r="D6090" s="154"/>
      <c r="E6090" s="161"/>
      <c r="F6090" s="132"/>
      <c r="K6090" s="136"/>
      <c r="L6090" s="140"/>
      <c r="M6090" s="139"/>
    </row>
    <row r="6091" spans="4:13">
      <c r="D6091" s="154"/>
      <c r="E6091" s="161"/>
      <c r="F6091" s="132"/>
      <c r="K6091" s="136"/>
      <c r="L6091" s="140"/>
      <c r="M6091" s="139"/>
    </row>
    <row r="6092" spans="4:13">
      <c r="D6092" s="154"/>
      <c r="E6092" s="161"/>
      <c r="F6092" s="132"/>
      <c r="K6092" s="136"/>
      <c r="L6092" s="140"/>
      <c r="M6092" s="139"/>
    </row>
    <row r="6093" spans="4:13">
      <c r="D6093" s="154"/>
      <c r="E6093" s="161"/>
      <c r="F6093" s="132"/>
      <c r="K6093" s="136"/>
      <c r="L6093" s="140"/>
      <c r="M6093" s="139"/>
    </row>
    <row r="6094" spans="4:13">
      <c r="D6094" s="154"/>
      <c r="E6094" s="161"/>
      <c r="F6094" s="132"/>
      <c r="K6094" s="136"/>
      <c r="L6094" s="140"/>
      <c r="M6094" s="139"/>
    </row>
    <row r="6095" spans="4:13">
      <c r="D6095" s="154"/>
      <c r="E6095" s="161"/>
      <c r="F6095" s="132"/>
      <c r="K6095" s="136"/>
      <c r="L6095" s="140"/>
      <c r="M6095" s="139"/>
    </row>
    <row r="6096" spans="4:13">
      <c r="D6096" s="154"/>
      <c r="E6096" s="161"/>
      <c r="F6096" s="132"/>
      <c r="K6096" s="136"/>
      <c r="L6096" s="140"/>
      <c r="M6096" s="139"/>
    </row>
    <row r="6097" spans="4:13">
      <c r="D6097" s="154"/>
      <c r="E6097" s="161"/>
      <c r="F6097" s="132"/>
      <c r="K6097" s="136"/>
      <c r="L6097" s="140"/>
      <c r="M6097" s="139"/>
    </row>
    <row r="6098" spans="4:13">
      <c r="D6098" s="154"/>
      <c r="E6098" s="161"/>
      <c r="F6098" s="132"/>
      <c r="K6098" s="136"/>
      <c r="L6098" s="140"/>
      <c r="M6098" s="139"/>
    </row>
    <row r="6099" spans="4:13">
      <c r="D6099" s="154"/>
      <c r="E6099" s="161"/>
      <c r="F6099" s="132"/>
      <c r="K6099" s="136"/>
      <c r="L6099" s="140"/>
      <c r="M6099" s="139"/>
    </row>
    <row r="6100" spans="4:13">
      <c r="D6100" s="154"/>
      <c r="E6100" s="161"/>
      <c r="F6100" s="132"/>
      <c r="K6100" s="136"/>
      <c r="L6100" s="140"/>
      <c r="M6100" s="139"/>
    </row>
    <row r="6101" spans="4:13">
      <c r="D6101" s="154"/>
      <c r="E6101" s="161"/>
      <c r="F6101" s="132"/>
      <c r="K6101" s="136"/>
      <c r="L6101" s="140"/>
      <c r="M6101" s="139"/>
    </row>
    <row r="6102" spans="4:13">
      <c r="D6102" s="154"/>
      <c r="E6102" s="161"/>
      <c r="F6102" s="132"/>
      <c r="K6102" s="136"/>
      <c r="L6102" s="140"/>
      <c r="M6102" s="139"/>
    </row>
    <row r="6103" spans="4:13">
      <c r="D6103" s="154"/>
      <c r="E6103" s="161"/>
      <c r="F6103" s="132"/>
      <c r="K6103" s="136"/>
      <c r="L6103" s="140"/>
      <c r="M6103" s="139"/>
    </row>
    <row r="6104" spans="4:13">
      <c r="D6104" s="154"/>
      <c r="E6104" s="161"/>
      <c r="F6104" s="132"/>
      <c r="K6104" s="136"/>
      <c r="L6104" s="140"/>
      <c r="M6104" s="139"/>
    </row>
    <row r="6105" spans="4:13">
      <c r="D6105" s="154"/>
      <c r="E6105" s="161"/>
      <c r="F6105" s="132"/>
      <c r="K6105" s="136"/>
      <c r="L6105" s="140"/>
      <c r="M6105" s="139"/>
    </row>
    <row r="6106" spans="4:13">
      <c r="D6106" s="154"/>
      <c r="E6106" s="161"/>
      <c r="F6106" s="132"/>
      <c r="K6106" s="136"/>
      <c r="L6106" s="140"/>
      <c r="M6106" s="139"/>
    </row>
    <row r="6107" spans="4:13">
      <c r="D6107" s="154"/>
      <c r="E6107" s="161"/>
      <c r="F6107" s="132"/>
      <c r="K6107" s="136"/>
      <c r="L6107" s="140"/>
      <c r="M6107" s="139"/>
    </row>
    <row r="6108" spans="4:13">
      <c r="D6108" s="154"/>
      <c r="E6108" s="161"/>
      <c r="F6108" s="132"/>
      <c r="K6108" s="136"/>
      <c r="L6108" s="140"/>
      <c r="M6108" s="139"/>
    </row>
    <row r="6109" spans="4:13">
      <c r="D6109" s="154"/>
      <c r="E6109" s="161"/>
      <c r="F6109" s="132"/>
      <c r="K6109" s="136"/>
      <c r="L6109" s="140"/>
      <c r="M6109" s="139"/>
    </row>
    <row r="6110" spans="4:13">
      <c r="D6110" s="154"/>
      <c r="E6110" s="161"/>
      <c r="F6110" s="132"/>
      <c r="K6110" s="136"/>
      <c r="L6110" s="140"/>
      <c r="M6110" s="139"/>
    </row>
    <row r="6111" spans="4:13">
      <c r="D6111" s="154"/>
      <c r="E6111" s="161"/>
      <c r="F6111" s="132"/>
      <c r="K6111" s="136"/>
      <c r="L6111" s="140"/>
      <c r="M6111" s="139"/>
    </row>
    <row r="6112" spans="4:13">
      <c r="D6112" s="154"/>
      <c r="E6112" s="161"/>
      <c r="F6112" s="132"/>
      <c r="K6112" s="136"/>
      <c r="L6112" s="140"/>
      <c r="M6112" s="139"/>
    </row>
    <row r="6113" spans="4:13">
      <c r="D6113" s="154"/>
      <c r="E6113" s="161"/>
      <c r="F6113" s="132"/>
      <c r="K6113" s="136"/>
      <c r="L6113" s="140"/>
      <c r="M6113" s="139"/>
    </row>
    <row r="6114" spans="4:13">
      <c r="D6114" s="154"/>
      <c r="E6114" s="161"/>
      <c r="F6114" s="132"/>
      <c r="K6114" s="136"/>
      <c r="L6114" s="140"/>
      <c r="M6114" s="139"/>
    </row>
    <row r="6115" spans="4:13">
      <c r="D6115" s="154"/>
      <c r="E6115" s="161"/>
      <c r="F6115" s="132"/>
      <c r="K6115" s="136"/>
      <c r="L6115" s="140"/>
      <c r="M6115" s="139"/>
    </row>
    <row r="6116" spans="4:13">
      <c r="D6116" s="154"/>
      <c r="E6116" s="161"/>
      <c r="F6116" s="132"/>
      <c r="K6116" s="136"/>
      <c r="L6116" s="140"/>
      <c r="M6116" s="139"/>
    </row>
    <row r="6117" spans="4:13">
      <c r="D6117" s="154"/>
      <c r="E6117" s="161"/>
      <c r="F6117" s="132"/>
      <c r="K6117" s="136"/>
      <c r="L6117" s="140"/>
      <c r="M6117" s="139"/>
    </row>
    <row r="6118" spans="4:13">
      <c r="D6118" s="154"/>
      <c r="E6118" s="161"/>
      <c r="F6118" s="132"/>
      <c r="K6118" s="136"/>
      <c r="L6118" s="140"/>
      <c r="M6118" s="139"/>
    </row>
    <row r="6119" spans="4:13">
      <c r="D6119" s="154"/>
      <c r="E6119" s="161"/>
      <c r="F6119" s="132"/>
      <c r="K6119" s="136"/>
      <c r="L6119" s="140"/>
      <c r="M6119" s="139"/>
    </row>
    <row r="6120" spans="4:13">
      <c r="D6120" s="154"/>
      <c r="E6120" s="161"/>
      <c r="F6120" s="132"/>
      <c r="K6120" s="136"/>
      <c r="L6120" s="140"/>
      <c r="M6120" s="139"/>
    </row>
    <row r="6121" spans="4:13">
      <c r="D6121" s="154"/>
      <c r="E6121" s="161"/>
      <c r="F6121" s="132"/>
      <c r="K6121" s="136"/>
      <c r="L6121" s="140"/>
      <c r="M6121" s="139"/>
    </row>
    <row r="6122" spans="4:13">
      <c r="D6122" s="154"/>
      <c r="E6122" s="161"/>
      <c r="F6122" s="132"/>
      <c r="K6122" s="136"/>
      <c r="L6122" s="140"/>
      <c r="M6122" s="139"/>
    </row>
    <row r="6123" spans="4:13">
      <c r="D6123" s="154"/>
      <c r="E6123" s="161"/>
      <c r="F6123" s="132"/>
      <c r="K6123" s="136"/>
      <c r="L6123" s="140"/>
      <c r="M6123" s="139"/>
    </row>
    <row r="6124" spans="4:13">
      <c r="D6124" s="154"/>
      <c r="E6124" s="161"/>
      <c r="F6124" s="132"/>
      <c r="K6124" s="136"/>
      <c r="L6124" s="140"/>
      <c r="M6124" s="139"/>
    </row>
    <row r="6125" spans="4:13">
      <c r="D6125" s="154"/>
      <c r="E6125" s="161"/>
      <c r="F6125" s="132"/>
      <c r="K6125" s="136"/>
      <c r="L6125" s="140"/>
      <c r="M6125" s="139"/>
    </row>
    <row r="6126" spans="4:13">
      <c r="D6126" s="154"/>
      <c r="E6126" s="161"/>
      <c r="F6126" s="132"/>
      <c r="K6126" s="136"/>
      <c r="L6126" s="140"/>
      <c r="M6126" s="139"/>
    </row>
    <row r="6127" spans="4:13">
      <c r="D6127" s="154"/>
      <c r="E6127" s="161"/>
      <c r="F6127" s="132"/>
      <c r="K6127" s="136"/>
      <c r="L6127" s="140"/>
      <c r="M6127" s="139"/>
    </row>
    <row r="6128" spans="4:13">
      <c r="D6128" s="154"/>
      <c r="E6128" s="161"/>
      <c r="F6128" s="132"/>
      <c r="K6128" s="136"/>
      <c r="L6128" s="140"/>
      <c r="M6128" s="139"/>
    </row>
    <row r="6129" spans="4:13">
      <c r="D6129" s="154"/>
      <c r="E6129" s="161"/>
      <c r="F6129" s="132"/>
      <c r="K6129" s="136"/>
      <c r="L6129" s="140"/>
      <c r="M6129" s="139"/>
    </row>
    <row r="6130" spans="4:13">
      <c r="D6130" s="154"/>
      <c r="E6130" s="161"/>
      <c r="F6130" s="132"/>
      <c r="K6130" s="136"/>
      <c r="L6130" s="140"/>
      <c r="M6130" s="139"/>
    </row>
    <row r="6131" spans="4:13">
      <c r="D6131" s="154"/>
      <c r="E6131" s="161"/>
      <c r="F6131" s="132"/>
      <c r="K6131" s="136"/>
      <c r="L6131" s="140"/>
      <c r="M6131" s="139"/>
    </row>
    <row r="6132" spans="4:13">
      <c r="D6132" s="154"/>
      <c r="E6132" s="161"/>
      <c r="F6132" s="132"/>
      <c r="K6132" s="136"/>
      <c r="L6132" s="140"/>
      <c r="M6132" s="139"/>
    </row>
    <row r="6133" spans="4:13">
      <c r="D6133" s="154"/>
      <c r="E6133" s="161"/>
      <c r="F6133" s="132"/>
      <c r="K6133" s="136"/>
      <c r="L6133" s="140"/>
      <c r="M6133" s="139"/>
    </row>
    <row r="6134" spans="4:13">
      <c r="D6134" s="154"/>
      <c r="E6134" s="161"/>
      <c r="F6134" s="132"/>
      <c r="K6134" s="136"/>
      <c r="L6134" s="140"/>
      <c r="M6134" s="139"/>
    </row>
    <row r="6135" spans="4:13">
      <c r="D6135" s="154"/>
      <c r="E6135" s="161"/>
      <c r="F6135" s="132"/>
      <c r="K6135" s="136"/>
      <c r="L6135" s="140"/>
      <c r="M6135" s="139"/>
    </row>
    <row r="6136" spans="4:13">
      <c r="D6136" s="154"/>
      <c r="E6136" s="161"/>
      <c r="F6136" s="132"/>
      <c r="K6136" s="136"/>
      <c r="L6136" s="140"/>
      <c r="M6136" s="139"/>
    </row>
    <row r="6137" spans="4:13">
      <c r="D6137" s="154"/>
      <c r="E6137" s="161"/>
      <c r="F6137" s="132"/>
      <c r="K6137" s="136"/>
      <c r="L6137" s="140"/>
      <c r="M6137" s="139"/>
    </row>
    <row r="6138" spans="4:13">
      <c r="D6138" s="154"/>
      <c r="E6138" s="161"/>
      <c r="F6138" s="132"/>
      <c r="K6138" s="136"/>
      <c r="L6138" s="140"/>
      <c r="M6138" s="139"/>
    </row>
    <row r="6139" spans="4:13">
      <c r="D6139" s="154"/>
      <c r="E6139" s="161"/>
      <c r="F6139" s="132"/>
      <c r="K6139" s="136"/>
      <c r="L6139" s="140"/>
      <c r="M6139" s="139"/>
    </row>
    <row r="6140" spans="4:13">
      <c r="D6140" s="154"/>
      <c r="E6140" s="161"/>
      <c r="F6140" s="132"/>
      <c r="K6140" s="136"/>
      <c r="L6140" s="140"/>
      <c r="M6140" s="139"/>
    </row>
    <row r="6141" spans="4:13">
      <c r="D6141" s="154"/>
      <c r="E6141" s="161"/>
      <c r="F6141" s="132"/>
      <c r="K6141" s="136"/>
      <c r="L6141" s="140"/>
      <c r="M6141" s="139"/>
    </row>
    <row r="6142" spans="4:13">
      <c r="D6142" s="154"/>
      <c r="E6142" s="161"/>
      <c r="F6142" s="132"/>
      <c r="K6142" s="136"/>
      <c r="L6142" s="140"/>
      <c r="M6142" s="139"/>
    </row>
    <row r="6143" spans="4:13">
      <c r="D6143" s="154"/>
      <c r="E6143" s="161"/>
      <c r="F6143" s="132"/>
      <c r="K6143" s="136"/>
      <c r="L6143" s="140"/>
      <c r="M6143" s="139"/>
    </row>
    <row r="6144" spans="4:13">
      <c r="D6144" s="154"/>
      <c r="E6144" s="161"/>
      <c r="F6144" s="132"/>
      <c r="K6144" s="136"/>
      <c r="L6144" s="140"/>
      <c r="M6144" s="139"/>
    </row>
    <row r="6145" spans="4:13">
      <c r="D6145" s="154"/>
      <c r="E6145" s="161"/>
      <c r="F6145" s="132"/>
      <c r="K6145" s="136"/>
      <c r="L6145" s="140"/>
      <c r="M6145" s="139"/>
    </row>
    <row r="6146" spans="4:13">
      <c r="D6146" s="154"/>
      <c r="E6146" s="161"/>
      <c r="F6146" s="132"/>
      <c r="K6146" s="136"/>
      <c r="L6146" s="140"/>
      <c r="M6146" s="139"/>
    </row>
    <row r="6147" spans="4:13">
      <c r="D6147" s="154"/>
      <c r="E6147" s="161"/>
      <c r="F6147" s="132"/>
      <c r="K6147" s="136"/>
      <c r="L6147" s="140"/>
      <c r="M6147" s="139"/>
    </row>
    <row r="6148" spans="4:13">
      <c r="D6148" s="154"/>
      <c r="E6148" s="161"/>
      <c r="F6148" s="132"/>
      <c r="K6148" s="136"/>
      <c r="L6148" s="140"/>
      <c r="M6148" s="139"/>
    </row>
    <row r="6149" spans="4:13">
      <c r="D6149" s="154"/>
      <c r="E6149" s="161"/>
      <c r="F6149" s="132"/>
      <c r="K6149" s="136"/>
      <c r="L6149" s="140"/>
      <c r="M6149" s="139"/>
    </row>
    <row r="6150" spans="4:13">
      <c r="D6150" s="154"/>
      <c r="E6150" s="161"/>
      <c r="F6150" s="132"/>
      <c r="K6150" s="136"/>
      <c r="L6150" s="140"/>
      <c r="M6150" s="139"/>
    </row>
    <row r="6151" spans="4:13">
      <c r="D6151" s="154"/>
      <c r="E6151" s="161"/>
      <c r="F6151" s="132"/>
      <c r="K6151" s="136"/>
      <c r="L6151" s="140"/>
      <c r="M6151" s="139"/>
    </row>
    <row r="6152" spans="4:13">
      <c r="D6152" s="154"/>
      <c r="E6152" s="161"/>
      <c r="F6152" s="132"/>
      <c r="K6152" s="136"/>
      <c r="L6152" s="140"/>
      <c r="M6152" s="139"/>
    </row>
    <row r="6153" spans="4:13">
      <c r="D6153" s="154"/>
      <c r="E6153" s="161"/>
      <c r="F6153" s="132"/>
      <c r="K6153" s="136"/>
      <c r="L6153" s="140"/>
      <c r="M6153" s="139"/>
    </row>
    <row r="6154" spans="4:13">
      <c r="D6154" s="154"/>
      <c r="E6154" s="161"/>
      <c r="F6154" s="132"/>
      <c r="K6154" s="136"/>
      <c r="L6154" s="140"/>
      <c r="M6154" s="139"/>
    </row>
    <row r="6155" spans="4:13">
      <c r="D6155" s="154"/>
      <c r="E6155" s="161"/>
      <c r="F6155" s="132"/>
      <c r="K6155" s="136"/>
      <c r="L6155" s="140"/>
      <c r="M6155" s="139"/>
    </row>
    <row r="6156" spans="4:13">
      <c r="D6156" s="154"/>
      <c r="E6156" s="161"/>
      <c r="F6156" s="132"/>
      <c r="K6156" s="136"/>
      <c r="L6156" s="140"/>
      <c r="M6156" s="139"/>
    </row>
    <row r="6157" spans="4:13">
      <c r="D6157" s="154"/>
      <c r="E6157" s="161"/>
      <c r="F6157" s="132"/>
      <c r="K6157" s="136"/>
      <c r="L6157" s="140"/>
      <c r="M6157" s="139"/>
    </row>
    <row r="6158" spans="4:13">
      <c r="D6158" s="154"/>
      <c r="E6158" s="161"/>
      <c r="F6158" s="132"/>
      <c r="K6158" s="136"/>
      <c r="L6158" s="140"/>
      <c r="M6158" s="139"/>
    </row>
    <row r="6159" spans="4:13">
      <c r="D6159" s="154"/>
      <c r="E6159" s="161"/>
      <c r="F6159" s="132"/>
      <c r="K6159" s="136"/>
      <c r="L6159" s="140"/>
      <c r="M6159" s="139"/>
    </row>
    <row r="6160" spans="4:13">
      <c r="D6160" s="154"/>
      <c r="E6160" s="161"/>
      <c r="F6160" s="132"/>
      <c r="K6160" s="136"/>
      <c r="L6160" s="140"/>
      <c r="M6160" s="139"/>
    </row>
    <row r="6161" spans="4:13">
      <c r="D6161" s="154"/>
      <c r="E6161" s="161"/>
      <c r="F6161" s="132"/>
      <c r="K6161" s="136"/>
      <c r="L6161" s="140"/>
      <c r="M6161" s="139"/>
    </row>
    <row r="6162" spans="4:13">
      <c r="D6162" s="154"/>
      <c r="E6162" s="161"/>
      <c r="F6162" s="132"/>
      <c r="K6162" s="136"/>
      <c r="L6162" s="140"/>
      <c r="M6162" s="139"/>
    </row>
    <row r="6163" spans="4:13">
      <c r="D6163" s="154"/>
      <c r="E6163" s="161"/>
      <c r="F6163" s="132"/>
      <c r="K6163" s="136"/>
      <c r="L6163" s="140"/>
      <c r="M6163" s="139"/>
    </row>
    <row r="6164" spans="4:13">
      <c r="D6164" s="154"/>
      <c r="E6164" s="161"/>
      <c r="F6164" s="132"/>
      <c r="K6164" s="136"/>
      <c r="L6164" s="140"/>
      <c r="M6164" s="139"/>
    </row>
    <row r="6165" spans="4:13">
      <c r="D6165" s="154"/>
      <c r="E6165" s="161"/>
      <c r="F6165" s="132"/>
      <c r="K6165" s="136"/>
      <c r="L6165" s="140"/>
      <c r="M6165" s="139"/>
    </row>
    <row r="6166" spans="4:13">
      <c r="D6166" s="154"/>
      <c r="E6166" s="161"/>
      <c r="F6166" s="132"/>
      <c r="K6166" s="136"/>
      <c r="L6166" s="140"/>
      <c r="M6166" s="139"/>
    </row>
    <row r="6167" spans="4:13">
      <c r="D6167" s="154"/>
      <c r="E6167" s="161"/>
      <c r="F6167" s="132"/>
      <c r="K6167" s="136"/>
      <c r="L6167" s="140"/>
      <c r="M6167" s="139"/>
    </row>
    <row r="6168" spans="4:13">
      <c r="D6168" s="154"/>
      <c r="E6168" s="161"/>
      <c r="F6168" s="132"/>
      <c r="K6168" s="136"/>
      <c r="L6168" s="140"/>
      <c r="M6168" s="139"/>
    </row>
    <row r="6169" spans="4:13">
      <c r="D6169" s="154"/>
      <c r="E6169" s="161"/>
      <c r="F6169" s="132"/>
      <c r="K6169" s="136"/>
      <c r="L6169" s="140"/>
      <c r="M6169" s="139"/>
    </row>
    <row r="6170" spans="4:13">
      <c r="D6170" s="154"/>
      <c r="E6170" s="161"/>
      <c r="F6170" s="132"/>
      <c r="K6170" s="136"/>
      <c r="L6170" s="140"/>
      <c r="M6170" s="139"/>
    </row>
    <row r="6171" spans="4:13">
      <c r="D6171" s="154"/>
      <c r="E6171" s="161"/>
      <c r="F6171" s="132"/>
      <c r="K6171" s="136"/>
      <c r="L6171" s="140"/>
      <c r="M6171" s="139"/>
    </row>
    <row r="6172" spans="4:13">
      <c r="D6172" s="154"/>
      <c r="E6172" s="161"/>
      <c r="F6172" s="132"/>
      <c r="K6172" s="136"/>
      <c r="L6172" s="140"/>
      <c r="M6172" s="139"/>
    </row>
    <row r="6173" spans="4:13">
      <c r="D6173" s="154"/>
      <c r="E6173" s="161"/>
      <c r="F6173" s="132"/>
      <c r="K6173" s="136"/>
      <c r="L6173" s="140"/>
      <c r="M6173" s="139"/>
    </row>
    <row r="6174" spans="4:13">
      <c r="D6174" s="154"/>
      <c r="E6174" s="161"/>
      <c r="F6174" s="132"/>
      <c r="K6174" s="136"/>
      <c r="L6174" s="140"/>
      <c r="M6174" s="139"/>
    </row>
    <row r="6175" spans="4:13">
      <c r="D6175" s="154"/>
      <c r="E6175" s="161"/>
      <c r="F6175" s="132"/>
      <c r="K6175" s="136"/>
      <c r="L6175" s="140"/>
      <c r="M6175" s="139"/>
    </row>
    <row r="6176" spans="4:13">
      <c r="D6176" s="154"/>
      <c r="E6176" s="161"/>
      <c r="F6176" s="132"/>
      <c r="K6176" s="136"/>
      <c r="L6176" s="140"/>
      <c r="M6176" s="139"/>
    </row>
    <row r="6177" spans="4:13">
      <c r="D6177" s="154"/>
      <c r="E6177" s="161"/>
      <c r="F6177" s="132"/>
      <c r="K6177" s="136"/>
      <c r="L6177" s="140"/>
      <c r="M6177" s="139"/>
    </row>
    <row r="6178" spans="4:13">
      <c r="D6178" s="154"/>
      <c r="E6178" s="161"/>
      <c r="F6178" s="132"/>
      <c r="K6178" s="136"/>
      <c r="L6178" s="140"/>
      <c r="M6178" s="139"/>
    </row>
    <row r="6179" spans="4:13">
      <c r="D6179" s="154"/>
      <c r="E6179" s="161"/>
      <c r="F6179" s="132"/>
      <c r="K6179" s="136"/>
      <c r="L6179" s="140"/>
      <c r="M6179" s="139"/>
    </row>
    <row r="6180" spans="4:13">
      <c r="D6180" s="154"/>
      <c r="E6180" s="161"/>
      <c r="F6180" s="132"/>
      <c r="K6180" s="136"/>
      <c r="L6180" s="140"/>
      <c r="M6180" s="139"/>
    </row>
    <row r="6181" spans="4:13">
      <c r="D6181" s="154"/>
      <c r="E6181" s="161"/>
      <c r="F6181" s="132"/>
      <c r="K6181" s="136"/>
      <c r="L6181" s="140"/>
      <c r="M6181" s="139"/>
    </row>
    <row r="6182" spans="4:13">
      <c r="D6182" s="154"/>
      <c r="E6182" s="161"/>
      <c r="F6182" s="132"/>
      <c r="K6182" s="136"/>
      <c r="L6182" s="140"/>
      <c r="M6182" s="139"/>
    </row>
    <row r="6183" spans="4:13">
      <c r="D6183" s="154"/>
      <c r="E6183" s="161"/>
      <c r="F6183" s="132"/>
      <c r="K6183" s="136"/>
      <c r="L6183" s="140"/>
      <c r="M6183" s="139"/>
    </row>
    <row r="6184" spans="4:13">
      <c r="D6184" s="154"/>
      <c r="E6184" s="161"/>
      <c r="F6184" s="132"/>
      <c r="K6184" s="136"/>
      <c r="L6184" s="140"/>
      <c r="M6184" s="139"/>
    </row>
    <row r="6185" spans="4:13">
      <c r="D6185" s="154"/>
      <c r="E6185" s="161"/>
      <c r="F6185" s="132"/>
      <c r="K6185" s="136"/>
      <c r="L6185" s="140"/>
      <c r="M6185" s="139"/>
    </row>
    <row r="6186" spans="4:13">
      <c r="D6186" s="154"/>
      <c r="E6186" s="161"/>
      <c r="F6186" s="132"/>
      <c r="K6186" s="136"/>
      <c r="L6186" s="140"/>
      <c r="M6186" s="139"/>
    </row>
    <row r="6187" spans="4:13">
      <c r="D6187" s="154"/>
      <c r="E6187" s="161"/>
      <c r="F6187" s="132"/>
      <c r="K6187" s="136"/>
      <c r="L6187" s="140"/>
      <c r="M6187" s="139"/>
    </row>
    <row r="6188" spans="4:13">
      <c r="D6188" s="154"/>
      <c r="E6188" s="161"/>
      <c r="F6188" s="132"/>
      <c r="K6188" s="136"/>
      <c r="L6188" s="140"/>
      <c r="M6188" s="139"/>
    </row>
    <row r="6189" spans="4:13">
      <c r="D6189" s="154"/>
      <c r="E6189" s="161"/>
      <c r="F6189" s="132"/>
      <c r="K6189" s="136"/>
      <c r="L6189" s="140"/>
      <c r="M6189" s="139"/>
    </row>
    <row r="6190" spans="4:13">
      <c r="D6190" s="154"/>
      <c r="E6190" s="161"/>
      <c r="F6190" s="132"/>
      <c r="K6190" s="136"/>
      <c r="L6190" s="140"/>
      <c r="M6190" s="139"/>
    </row>
    <row r="6191" spans="4:13">
      <c r="D6191" s="154"/>
      <c r="E6191" s="161"/>
      <c r="F6191" s="132"/>
      <c r="K6191" s="136"/>
      <c r="L6191" s="140"/>
      <c r="M6191" s="139"/>
    </row>
    <row r="6192" spans="4:13">
      <c r="D6192" s="154"/>
      <c r="E6192" s="161"/>
      <c r="F6192" s="132"/>
      <c r="K6192" s="136"/>
      <c r="L6192" s="140"/>
      <c r="M6192" s="139"/>
    </row>
    <row r="6193" spans="4:13">
      <c r="D6193" s="154"/>
      <c r="E6193" s="161"/>
      <c r="F6193" s="132"/>
      <c r="K6193" s="136"/>
      <c r="L6193" s="140"/>
      <c r="M6193" s="139"/>
    </row>
    <row r="6194" spans="4:13">
      <c r="D6194" s="154"/>
      <c r="E6194" s="161"/>
      <c r="F6194" s="132"/>
      <c r="K6194" s="136"/>
      <c r="L6194" s="140"/>
      <c r="M6194" s="139"/>
    </row>
    <row r="6195" spans="4:13">
      <c r="D6195" s="154"/>
      <c r="E6195" s="161"/>
      <c r="F6195" s="132"/>
      <c r="K6195" s="136"/>
      <c r="L6195" s="140"/>
      <c r="M6195" s="139"/>
    </row>
    <row r="6196" spans="4:13">
      <c r="D6196" s="154"/>
      <c r="E6196" s="161"/>
      <c r="F6196" s="132"/>
      <c r="K6196" s="136"/>
      <c r="L6196" s="140"/>
      <c r="M6196" s="139"/>
    </row>
    <row r="6197" spans="4:13">
      <c r="D6197" s="154"/>
      <c r="E6197" s="161"/>
      <c r="F6197" s="132"/>
      <c r="K6197" s="136"/>
      <c r="L6197" s="140"/>
      <c r="M6197" s="139"/>
    </row>
    <row r="6198" spans="4:13">
      <c r="D6198" s="154"/>
      <c r="E6198" s="161"/>
      <c r="F6198" s="132"/>
      <c r="K6198" s="136"/>
      <c r="L6198" s="140"/>
      <c r="M6198" s="139"/>
    </row>
    <row r="6199" spans="4:13">
      <c r="D6199" s="154"/>
      <c r="E6199" s="161"/>
      <c r="F6199" s="132"/>
      <c r="K6199" s="136"/>
      <c r="L6199" s="140"/>
      <c r="M6199" s="139"/>
    </row>
    <row r="6200" spans="4:13">
      <c r="D6200" s="154"/>
      <c r="E6200" s="161"/>
      <c r="F6200" s="132"/>
      <c r="K6200" s="136"/>
      <c r="L6200" s="140"/>
      <c r="M6200" s="139"/>
    </row>
    <row r="6201" spans="4:13">
      <c r="D6201" s="154"/>
      <c r="E6201" s="161"/>
      <c r="F6201" s="132"/>
      <c r="K6201" s="136"/>
      <c r="L6201" s="140"/>
      <c r="M6201" s="139"/>
    </row>
    <row r="6202" spans="4:13">
      <c r="D6202" s="154"/>
      <c r="E6202" s="161"/>
      <c r="F6202" s="132"/>
      <c r="K6202" s="136"/>
      <c r="L6202" s="140"/>
      <c r="M6202" s="139"/>
    </row>
    <row r="6203" spans="4:13">
      <c r="D6203" s="154"/>
      <c r="E6203" s="161"/>
      <c r="F6203" s="132"/>
      <c r="K6203" s="136"/>
      <c r="L6203" s="140"/>
      <c r="M6203" s="139"/>
    </row>
    <row r="6204" spans="4:13">
      <c r="D6204" s="154"/>
      <c r="E6204" s="161"/>
      <c r="F6204" s="132"/>
      <c r="K6204" s="136"/>
      <c r="L6204" s="140"/>
      <c r="M6204" s="139"/>
    </row>
    <row r="6205" spans="4:13">
      <c r="D6205" s="154"/>
      <c r="E6205" s="161"/>
      <c r="F6205" s="132"/>
      <c r="K6205" s="136"/>
      <c r="L6205" s="140"/>
      <c r="M6205" s="139"/>
    </row>
    <row r="6206" spans="4:13">
      <c r="D6206" s="154"/>
      <c r="E6206" s="161"/>
      <c r="F6206" s="132"/>
      <c r="K6206" s="136"/>
      <c r="L6206" s="140"/>
      <c r="M6206" s="139"/>
    </row>
    <row r="6207" spans="4:13">
      <c r="D6207" s="154"/>
      <c r="E6207" s="161"/>
      <c r="F6207" s="132"/>
      <c r="K6207" s="136"/>
      <c r="L6207" s="140"/>
      <c r="M6207" s="139"/>
    </row>
    <row r="6208" spans="4:13">
      <c r="D6208" s="154"/>
      <c r="E6208" s="161"/>
      <c r="F6208" s="132"/>
      <c r="K6208" s="136"/>
      <c r="L6208" s="140"/>
      <c r="M6208" s="139"/>
    </row>
    <row r="6209" spans="4:13">
      <c r="D6209" s="154"/>
      <c r="E6209" s="161"/>
      <c r="F6209" s="132"/>
      <c r="K6209" s="136"/>
      <c r="L6209" s="140"/>
      <c r="M6209" s="139"/>
    </row>
    <row r="6210" spans="4:13">
      <c r="D6210" s="154"/>
      <c r="E6210" s="161"/>
      <c r="F6210" s="132"/>
      <c r="K6210" s="136"/>
      <c r="L6210" s="140"/>
      <c r="M6210" s="139"/>
    </row>
    <row r="6211" spans="4:13">
      <c r="D6211" s="154"/>
      <c r="E6211" s="161"/>
      <c r="F6211" s="132"/>
      <c r="K6211" s="136"/>
      <c r="L6211" s="140"/>
      <c r="M6211" s="139"/>
    </row>
    <row r="6212" spans="4:13">
      <c r="D6212" s="154"/>
      <c r="E6212" s="161"/>
      <c r="F6212" s="132"/>
      <c r="K6212" s="136"/>
      <c r="L6212" s="140"/>
      <c r="M6212" s="139"/>
    </row>
    <row r="6213" spans="4:13">
      <c r="D6213" s="154"/>
      <c r="E6213" s="161"/>
      <c r="F6213" s="132"/>
      <c r="K6213" s="136"/>
      <c r="L6213" s="140"/>
      <c r="M6213" s="139"/>
    </row>
    <row r="6214" spans="4:13">
      <c r="D6214" s="154"/>
      <c r="E6214" s="161"/>
      <c r="F6214" s="132"/>
      <c r="K6214" s="136"/>
      <c r="L6214" s="140"/>
      <c r="M6214" s="139"/>
    </row>
    <row r="6215" spans="4:13">
      <c r="D6215" s="154"/>
      <c r="E6215" s="161"/>
      <c r="F6215" s="132"/>
      <c r="K6215" s="136"/>
      <c r="L6215" s="140"/>
      <c r="M6215" s="139"/>
    </row>
    <row r="6216" spans="4:13">
      <c r="D6216" s="154"/>
      <c r="E6216" s="161"/>
      <c r="F6216" s="132"/>
      <c r="K6216" s="136"/>
      <c r="L6216" s="140"/>
      <c r="M6216" s="139"/>
    </row>
    <row r="6217" spans="4:13">
      <c r="D6217" s="154"/>
      <c r="E6217" s="161"/>
      <c r="F6217" s="132"/>
      <c r="K6217" s="136"/>
      <c r="L6217" s="140"/>
      <c r="M6217" s="139"/>
    </row>
    <row r="6218" spans="4:13">
      <c r="D6218" s="154"/>
      <c r="E6218" s="161"/>
      <c r="F6218" s="132"/>
      <c r="K6218" s="136"/>
      <c r="L6218" s="140"/>
      <c r="M6218" s="139"/>
    </row>
    <row r="6219" spans="4:13">
      <c r="D6219" s="154"/>
      <c r="E6219" s="161"/>
      <c r="F6219" s="132"/>
      <c r="K6219" s="136"/>
      <c r="L6219" s="140"/>
      <c r="M6219" s="139"/>
    </row>
    <row r="6220" spans="4:13">
      <c r="D6220" s="154"/>
      <c r="E6220" s="161"/>
      <c r="F6220" s="132"/>
      <c r="K6220" s="136"/>
      <c r="L6220" s="140"/>
      <c r="M6220" s="139"/>
    </row>
    <row r="6221" spans="4:13">
      <c r="D6221" s="154"/>
      <c r="E6221" s="161"/>
      <c r="F6221" s="132"/>
      <c r="K6221" s="136"/>
      <c r="L6221" s="140"/>
      <c r="M6221" s="139"/>
    </row>
    <row r="6222" spans="4:13">
      <c r="D6222" s="154"/>
      <c r="E6222" s="161"/>
      <c r="F6222" s="132"/>
      <c r="K6222" s="136"/>
      <c r="L6222" s="140"/>
      <c r="M6222" s="139"/>
    </row>
    <row r="6223" spans="4:13">
      <c r="D6223" s="154"/>
      <c r="E6223" s="161"/>
      <c r="F6223" s="132"/>
      <c r="K6223" s="136"/>
      <c r="L6223" s="140"/>
      <c r="M6223" s="139"/>
    </row>
    <row r="6224" spans="4:13">
      <c r="D6224" s="154"/>
      <c r="E6224" s="161"/>
      <c r="F6224" s="132"/>
      <c r="K6224" s="136"/>
      <c r="L6224" s="140"/>
      <c r="M6224" s="139"/>
    </row>
    <row r="6225" spans="4:13">
      <c r="D6225" s="154"/>
      <c r="E6225" s="161"/>
      <c r="F6225" s="132"/>
      <c r="K6225" s="136"/>
      <c r="L6225" s="140"/>
      <c r="M6225" s="139"/>
    </row>
    <row r="6226" spans="4:13">
      <c r="D6226" s="154"/>
      <c r="E6226" s="161"/>
      <c r="F6226" s="132"/>
      <c r="K6226" s="136"/>
      <c r="L6226" s="140"/>
      <c r="M6226" s="139"/>
    </row>
    <row r="6227" spans="4:13">
      <c r="D6227" s="154"/>
      <c r="E6227" s="161"/>
      <c r="F6227" s="132"/>
      <c r="K6227" s="136"/>
      <c r="L6227" s="140"/>
      <c r="M6227" s="139"/>
    </row>
    <row r="6228" spans="4:13">
      <c r="D6228" s="154"/>
      <c r="E6228" s="161"/>
      <c r="F6228" s="132"/>
      <c r="K6228" s="136"/>
      <c r="L6228" s="140"/>
      <c r="M6228" s="139"/>
    </row>
    <row r="6229" spans="4:13">
      <c r="D6229" s="154"/>
      <c r="E6229" s="161"/>
      <c r="F6229" s="132"/>
      <c r="K6229" s="136"/>
      <c r="L6229" s="140"/>
      <c r="M6229" s="139"/>
    </row>
    <row r="6230" spans="4:13">
      <c r="D6230" s="154"/>
      <c r="E6230" s="161"/>
      <c r="F6230" s="132"/>
      <c r="K6230" s="136"/>
      <c r="L6230" s="140"/>
      <c r="M6230" s="139"/>
    </row>
    <row r="6231" spans="4:13">
      <c r="D6231" s="154"/>
      <c r="E6231" s="161"/>
      <c r="F6231" s="132"/>
      <c r="K6231" s="136"/>
      <c r="L6231" s="140"/>
      <c r="M6231" s="139"/>
    </row>
    <row r="6232" spans="4:13">
      <c r="D6232" s="154"/>
      <c r="E6232" s="161"/>
      <c r="F6232" s="132"/>
      <c r="K6232" s="136"/>
      <c r="L6232" s="140"/>
      <c r="M6232" s="139"/>
    </row>
    <row r="6233" spans="4:13">
      <c r="D6233" s="154"/>
      <c r="E6233" s="161"/>
      <c r="F6233" s="132"/>
      <c r="K6233" s="136"/>
      <c r="L6233" s="140"/>
      <c r="M6233" s="139"/>
    </row>
    <row r="6234" spans="4:13">
      <c r="D6234" s="154"/>
      <c r="E6234" s="161"/>
      <c r="F6234" s="132"/>
      <c r="K6234" s="136"/>
      <c r="L6234" s="140"/>
      <c r="M6234" s="139"/>
    </row>
    <row r="6235" spans="4:13">
      <c r="D6235" s="154"/>
      <c r="E6235" s="161"/>
      <c r="F6235" s="132"/>
      <c r="K6235" s="136"/>
      <c r="L6235" s="140"/>
      <c r="M6235" s="139"/>
    </row>
    <row r="6236" spans="4:13">
      <c r="D6236" s="154"/>
      <c r="E6236" s="161"/>
      <c r="F6236" s="132"/>
      <c r="K6236" s="136"/>
      <c r="L6236" s="140"/>
      <c r="M6236" s="139"/>
    </row>
    <row r="6237" spans="4:13">
      <c r="D6237" s="154"/>
      <c r="E6237" s="161"/>
      <c r="F6237" s="132"/>
      <c r="K6237" s="136"/>
      <c r="L6237" s="140"/>
      <c r="M6237" s="139"/>
    </row>
    <row r="6238" spans="4:13">
      <c r="D6238" s="154"/>
      <c r="E6238" s="161"/>
      <c r="F6238" s="132"/>
      <c r="K6238" s="136"/>
      <c r="L6238" s="140"/>
      <c r="M6238" s="139"/>
    </row>
    <row r="6239" spans="4:13">
      <c r="D6239" s="154"/>
      <c r="E6239" s="161"/>
      <c r="F6239" s="132"/>
      <c r="K6239" s="136"/>
      <c r="L6239" s="140"/>
      <c r="M6239" s="139"/>
    </row>
    <row r="6240" spans="4:13">
      <c r="D6240" s="154"/>
      <c r="E6240" s="161"/>
      <c r="F6240" s="132"/>
      <c r="K6240" s="136"/>
      <c r="L6240" s="140"/>
      <c r="M6240" s="139"/>
    </row>
    <row r="6241" spans="4:13">
      <c r="D6241" s="154"/>
      <c r="E6241" s="161"/>
      <c r="F6241" s="132"/>
      <c r="K6241" s="136"/>
      <c r="L6241" s="140"/>
      <c r="M6241" s="139"/>
    </row>
    <row r="6242" spans="4:13">
      <c r="D6242" s="154"/>
      <c r="E6242" s="161"/>
      <c r="F6242" s="132"/>
      <c r="K6242" s="136"/>
      <c r="L6242" s="140"/>
      <c r="M6242" s="139"/>
    </row>
    <row r="6243" spans="4:13">
      <c r="D6243" s="154"/>
      <c r="E6243" s="161"/>
      <c r="F6243" s="132"/>
      <c r="K6243" s="136"/>
      <c r="L6243" s="140"/>
      <c r="M6243" s="139"/>
    </row>
    <row r="6244" spans="4:13">
      <c r="D6244" s="154"/>
      <c r="E6244" s="161"/>
      <c r="F6244" s="132"/>
      <c r="K6244" s="136"/>
      <c r="L6244" s="140"/>
      <c r="M6244" s="139"/>
    </row>
    <row r="6245" spans="4:13">
      <c r="D6245" s="154"/>
      <c r="E6245" s="161"/>
      <c r="F6245" s="132"/>
      <c r="K6245" s="136"/>
      <c r="L6245" s="140"/>
      <c r="M6245" s="139"/>
    </row>
    <row r="6246" spans="4:13">
      <c r="D6246" s="154"/>
      <c r="E6246" s="161"/>
      <c r="F6246" s="132"/>
      <c r="K6246" s="136"/>
      <c r="L6246" s="140"/>
      <c r="M6246" s="139"/>
    </row>
    <row r="6247" spans="4:13">
      <c r="D6247" s="154"/>
      <c r="E6247" s="161"/>
      <c r="F6247" s="132"/>
      <c r="K6247" s="136"/>
      <c r="L6247" s="140"/>
      <c r="M6247" s="139"/>
    </row>
    <row r="6248" spans="4:13">
      <c r="D6248" s="154"/>
      <c r="E6248" s="161"/>
      <c r="F6248" s="132"/>
      <c r="K6248" s="136"/>
      <c r="L6248" s="140"/>
      <c r="M6248" s="139"/>
    </row>
    <row r="6249" spans="4:13">
      <c r="D6249" s="154"/>
      <c r="E6249" s="161"/>
      <c r="F6249" s="132"/>
      <c r="K6249" s="136"/>
      <c r="L6249" s="140"/>
      <c r="M6249" s="139"/>
    </row>
    <row r="6250" spans="4:13">
      <c r="D6250" s="154"/>
      <c r="E6250" s="161"/>
      <c r="F6250" s="132"/>
      <c r="K6250" s="136"/>
      <c r="L6250" s="140"/>
      <c r="M6250" s="139"/>
    </row>
    <row r="6251" spans="4:13">
      <c r="D6251" s="154"/>
      <c r="E6251" s="161"/>
      <c r="F6251" s="132"/>
      <c r="K6251" s="136"/>
      <c r="L6251" s="140"/>
      <c r="M6251" s="139"/>
    </row>
    <row r="6252" spans="4:13">
      <c r="D6252" s="154"/>
      <c r="E6252" s="161"/>
      <c r="F6252" s="132"/>
      <c r="K6252" s="136"/>
      <c r="L6252" s="140"/>
      <c r="M6252" s="139"/>
    </row>
    <row r="6253" spans="4:13">
      <c r="D6253" s="154"/>
      <c r="E6253" s="161"/>
      <c r="F6253" s="132"/>
      <c r="K6253" s="136"/>
      <c r="L6253" s="140"/>
      <c r="M6253" s="139"/>
    </row>
    <row r="6254" spans="4:13">
      <c r="D6254" s="154"/>
      <c r="E6254" s="161"/>
      <c r="F6254" s="132"/>
      <c r="K6254" s="136"/>
      <c r="L6254" s="140"/>
      <c r="M6254" s="139"/>
    </row>
    <row r="6255" spans="4:13">
      <c r="D6255" s="154"/>
      <c r="E6255" s="161"/>
      <c r="F6255" s="132"/>
      <c r="K6255" s="136"/>
      <c r="L6255" s="140"/>
      <c r="M6255" s="139"/>
    </row>
    <row r="6256" spans="4:13">
      <c r="D6256" s="154"/>
      <c r="E6256" s="161"/>
      <c r="F6256" s="132"/>
      <c r="K6256" s="136"/>
      <c r="L6256" s="140"/>
      <c r="M6256" s="139"/>
    </row>
    <row r="6257" spans="4:13">
      <c r="D6257" s="154"/>
      <c r="E6257" s="161"/>
      <c r="F6257" s="132"/>
      <c r="K6257" s="136"/>
      <c r="L6257" s="140"/>
      <c r="M6257" s="139"/>
    </row>
    <row r="6258" spans="4:13">
      <c r="D6258" s="154"/>
      <c r="E6258" s="161"/>
      <c r="F6258" s="132"/>
      <c r="K6258" s="136"/>
      <c r="L6258" s="140"/>
      <c r="M6258" s="139"/>
    </row>
    <row r="6259" spans="4:13">
      <c r="D6259" s="154"/>
      <c r="E6259" s="161"/>
      <c r="F6259" s="132"/>
      <c r="K6259" s="136"/>
      <c r="L6259" s="140"/>
      <c r="M6259" s="139"/>
    </row>
    <row r="6260" spans="4:13">
      <c r="D6260" s="154"/>
      <c r="E6260" s="161"/>
      <c r="F6260" s="132"/>
      <c r="K6260" s="136"/>
      <c r="L6260" s="140"/>
      <c r="M6260" s="139"/>
    </row>
    <row r="6261" spans="4:13">
      <c r="D6261" s="154"/>
      <c r="E6261" s="161"/>
      <c r="F6261" s="132"/>
      <c r="K6261" s="136"/>
      <c r="L6261" s="140"/>
      <c r="M6261" s="139"/>
    </row>
    <row r="6262" spans="4:13">
      <c r="D6262" s="154"/>
      <c r="E6262" s="161"/>
      <c r="F6262" s="132"/>
      <c r="K6262" s="136"/>
      <c r="L6262" s="140"/>
      <c r="M6262" s="139"/>
    </row>
    <row r="6263" spans="4:13">
      <c r="D6263" s="154"/>
      <c r="E6263" s="161"/>
      <c r="F6263" s="132"/>
      <c r="K6263" s="136"/>
      <c r="L6263" s="140"/>
      <c r="M6263" s="139"/>
    </row>
    <row r="6264" spans="4:13">
      <c r="D6264" s="154"/>
      <c r="E6264" s="161"/>
      <c r="F6264" s="132"/>
      <c r="K6264" s="136"/>
      <c r="L6264" s="140"/>
      <c r="M6264" s="139"/>
    </row>
    <row r="6265" spans="4:13">
      <c r="D6265" s="154"/>
      <c r="E6265" s="161"/>
      <c r="F6265" s="132"/>
      <c r="K6265" s="136"/>
      <c r="L6265" s="140"/>
      <c r="M6265" s="139"/>
    </row>
    <row r="6266" spans="4:13">
      <c r="D6266" s="154"/>
      <c r="E6266" s="161"/>
      <c r="F6266" s="132"/>
      <c r="K6266" s="136"/>
      <c r="L6266" s="140"/>
      <c r="M6266" s="139"/>
    </row>
    <row r="6267" spans="4:13">
      <c r="D6267" s="154"/>
      <c r="E6267" s="161"/>
      <c r="F6267" s="132"/>
      <c r="K6267" s="136"/>
      <c r="L6267" s="140"/>
      <c r="M6267" s="139"/>
    </row>
    <row r="6268" spans="4:13">
      <c r="D6268" s="154"/>
      <c r="E6268" s="161"/>
      <c r="F6268" s="132"/>
      <c r="K6268" s="136"/>
      <c r="L6268" s="140"/>
      <c r="M6268" s="139"/>
    </row>
    <row r="6269" spans="4:13">
      <c r="D6269" s="154"/>
      <c r="E6269" s="161"/>
      <c r="F6269" s="132"/>
      <c r="K6269" s="136"/>
      <c r="L6269" s="140"/>
      <c r="M6269" s="139"/>
    </row>
    <row r="6270" spans="4:13">
      <c r="D6270" s="154"/>
      <c r="E6270" s="161"/>
      <c r="F6270" s="132"/>
      <c r="K6270" s="136"/>
      <c r="L6270" s="140"/>
      <c r="M6270" s="139"/>
    </row>
    <row r="6271" spans="4:13">
      <c r="D6271" s="154"/>
      <c r="E6271" s="161"/>
      <c r="F6271" s="132"/>
      <c r="K6271" s="136"/>
      <c r="L6271" s="140"/>
      <c r="M6271" s="139"/>
    </row>
    <row r="6272" spans="4:13">
      <c r="D6272" s="154"/>
      <c r="E6272" s="161"/>
      <c r="F6272" s="132"/>
      <c r="K6272" s="136"/>
      <c r="L6272" s="140"/>
      <c r="M6272" s="139"/>
    </row>
    <row r="6273" spans="4:13">
      <c r="D6273" s="154"/>
      <c r="E6273" s="161"/>
      <c r="F6273" s="132"/>
      <c r="K6273" s="136"/>
      <c r="L6273" s="140"/>
      <c r="M6273" s="139"/>
    </row>
    <row r="6274" spans="4:13">
      <c r="D6274" s="154"/>
      <c r="E6274" s="161"/>
      <c r="F6274" s="132"/>
      <c r="K6274" s="136"/>
      <c r="L6274" s="140"/>
      <c r="M6274" s="139"/>
    </row>
    <row r="6275" spans="4:13">
      <c r="D6275" s="154"/>
      <c r="E6275" s="161"/>
      <c r="F6275" s="132"/>
      <c r="K6275" s="136"/>
      <c r="L6275" s="140"/>
      <c r="M6275" s="139"/>
    </row>
    <row r="6276" spans="4:13">
      <c r="D6276" s="154"/>
      <c r="E6276" s="161"/>
      <c r="F6276" s="132"/>
      <c r="K6276" s="136"/>
      <c r="L6276" s="140"/>
      <c r="M6276" s="139"/>
    </row>
    <row r="6277" spans="4:13">
      <c r="D6277" s="154"/>
      <c r="E6277" s="161"/>
      <c r="F6277" s="132"/>
      <c r="K6277" s="136"/>
      <c r="L6277" s="140"/>
      <c r="M6277" s="139"/>
    </row>
    <row r="6278" spans="4:13">
      <c r="D6278" s="154"/>
      <c r="E6278" s="161"/>
      <c r="F6278" s="132"/>
      <c r="K6278" s="136"/>
      <c r="L6278" s="140"/>
      <c r="M6278" s="139"/>
    </row>
    <row r="6279" spans="4:13">
      <c r="D6279" s="154"/>
      <c r="E6279" s="161"/>
      <c r="F6279" s="132"/>
      <c r="K6279" s="136"/>
      <c r="L6279" s="140"/>
      <c r="M6279" s="139"/>
    </row>
    <row r="6280" spans="4:13">
      <c r="D6280" s="154"/>
      <c r="E6280" s="161"/>
      <c r="F6280" s="132"/>
      <c r="K6280" s="136"/>
      <c r="L6280" s="140"/>
      <c r="M6280" s="139"/>
    </row>
    <row r="6281" spans="4:13">
      <c r="D6281" s="154"/>
      <c r="E6281" s="161"/>
      <c r="F6281" s="132"/>
      <c r="K6281" s="136"/>
      <c r="L6281" s="140"/>
      <c r="M6281" s="139"/>
    </row>
    <row r="6282" spans="4:13">
      <c r="D6282" s="154"/>
      <c r="E6282" s="161"/>
      <c r="F6282" s="132"/>
      <c r="K6282" s="136"/>
      <c r="L6282" s="140"/>
      <c r="M6282" s="139"/>
    </row>
    <row r="6283" spans="4:13">
      <c r="D6283" s="154"/>
      <c r="E6283" s="161"/>
      <c r="F6283" s="132"/>
      <c r="K6283" s="136"/>
      <c r="L6283" s="140"/>
      <c r="M6283" s="139"/>
    </row>
    <row r="6284" spans="4:13">
      <c r="D6284" s="154"/>
      <c r="E6284" s="161"/>
      <c r="F6284" s="132"/>
      <c r="K6284" s="136"/>
      <c r="L6284" s="140"/>
      <c r="M6284" s="139"/>
    </row>
    <row r="6285" spans="4:13">
      <c r="D6285" s="154"/>
      <c r="E6285" s="161"/>
      <c r="F6285" s="132"/>
      <c r="K6285" s="136"/>
      <c r="L6285" s="140"/>
      <c r="M6285" s="139"/>
    </row>
    <row r="6286" spans="4:13">
      <c r="D6286" s="154"/>
      <c r="E6286" s="161"/>
      <c r="F6286" s="132"/>
      <c r="K6286" s="136"/>
      <c r="L6286" s="140"/>
      <c r="M6286" s="139"/>
    </row>
    <row r="6287" spans="4:13">
      <c r="D6287" s="154"/>
      <c r="E6287" s="161"/>
      <c r="F6287" s="132"/>
      <c r="K6287" s="136"/>
      <c r="L6287" s="140"/>
      <c r="M6287" s="139"/>
    </row>
    <row r="6288" spans="4:13">
      <c r="D6288" s="154"/>
      <c r="E6288" s="161"/>
      <c r="F6288" s="132"/>
      <c r="K6288" s="136"/>
      <c r="L6288" s="140"/>
      <c r="M6288" s="139"/>
    </row>
    <row r="6289" spans="4:13">
      <c r="D6289" s="154"/>
      <c r="E6289" s="161"/>
      <c r="F6289" s="132"/>
      <c r="K6289" s="136"/>
      <c r="L6289" s="140"/>
      <c r="M6289" s="139"/>
    </row>
    <row r="6290" spans="4:13">
      <c r="D6290" s="154"/>
      <c r="E6290" s="161"/>
      <c r="F6290" s="132"/>
      <c r="K6290" s="136"/>
      <c r="L6290" s="140"/>
      <c r="M6290" s="139"/>
    </row>
    <row r="6291" spans="4:13">
      <c r="D6291" s="154"/>
      <c r="E6291" s="161"/>
      <c r="F6291" s="132"/>
      <c r="K6291" s="136"/>
      <c r="L6291" s="140"/>
      <c r="M6291" s="139"/>
    </row>
    <row r="6292" spans="4:13">
      <c r="D6292" s="154"/>
      <c r="E6292" s="161"/>
      <c r="F6292" s="132"/>
      <c r="K6292" s="136"/>
      <c r="L6292" s="140"/>
      <c r="M6292" s="139"/>
    </row>
    <row r="6293" spans="4:13">
      <c r="D6293" s="154"/>
      <c r="E6293" s="161"/>
      <c r="F6293" s="132"/>
      <c r="K6293" s="136"/>
      <c r="L6293" s="140"/>
      <c r="M6293" s="139"/>
    </row>
    <row r="6294" spans="4:13">
      <c r="D6294" s="154"/>
      <c r="E6294" s="161"/>
      <c r="F6294" s="132"/>
      <c r="K6294" s="136"/>
      <c r="L6294" s="140"/>
      <c r="M6294" s="139"/>
    </row>
    <row r="6295" spans="4:13">
      <c r="D6295" s="154"/>
      <c r="E6295" s="161"/>
      <c r="F6295" s="132"/>
      <c r="K6295" s="136"/>
      <c r="L6295" s="140"/>
      <c r="M6295" s="139"/>
    </row>
    <row r="6296" spans="4:13">
      <c r="D6296" s="154"/>
      <c r="E6296" s="161"/>
      <c r="F6296" s="132"/>
      <c r="K6296" s="136"/>
      <c r="L6296" s="140"/>
      <c r="M6296" s="139"/>
    </row>
    <row r="6297" spans="4:13">
      <c r="D6297" s="154"/>
      <c r="E6297" s="161"/>
      <c r="F6297" s="132"/>
      <c r="K6297" s="136"/>
      <c r="L6297" s="140"/>
      <c r="M6297" s="139"/>
    </row>
    <row r="6298" spans="4:13">
      <c r="D6298" s="154"/>
      <c r="E6298" s="161"/>
      <c r="F6298" s="132"/>
      <c r="K6298" s="136"/>
      <c r="L6298" s="140"/>
      <c r="M6298" s="139"/>
    </row>
    <row r="6299" spans="4:13">
      <c r="D6299" s="154"/>
      <c r="E6299" s="161"/>
      <c r="F6299" s="132"/>
      <c r="K6299" s="136"/>
      <c r="L6299" s="140"/>
      <c r="M6299" s="139"/>
    </row>
    <row r="6300" spans="4:13">
      <c r="D6300" s="154"/>
      <c r="E6300" s="161"/>
      <c r="F6300" s="132"/>
      <c r="K6300" s="136"/>
      <c r="L6300" s="140"/>
      <c r="M6300" s="139"/>
    </row>
    <row r="6301" spans="4:13">
      <c r="D6301" s="154"/>
      <c r="E6301" s="161"/>
      <c r="F6301" s="132"/>
      <c r="K6301" s="136"/>
      <c r="L6301" s="140"/>
      <c r="M6301" s="139"/>
    </row>
    <row r="6302" spans="4:13">
      <c r="D6302" s="154"/>
      <c r="E6302" s="161"/>
      <c r="F6302" s="132"/>
      <c r="K6302" s="136"/>
      <c r="L6302" s="140"/>
      <c r="M6302" s="139"/>
    </row>
    <row r="6303" spans="4:13">
      <c r="D6303" s="154"/>
      <c r="E6303" s="161"/>
      <c r="F6303" s="132"/>
      <c r="K6303" s="136"/>
      <c r="L6303" s="140"/>
      <c r="M6303" s="139"/>
    </row>
    <row r="6304" spans="4:13">
      <c r="D6304" s="154"/>
      <c r="E6304" s="161"/>
      <c r="F6304" s="132"/>
      <c r="K6304" s="136"/>
      <c r="L6304" s="140"/>
      <c r="M6304" s="139"/>
    </row>
    <row r="6305" spans="4:13">
      <c r="D6305" s="154"/>
      <c r="E6305" s="161"/>
      <c r="F6305" s="132"/>
      <c r="K6305" s="136"/>
      <c r="L6305" s="140"/>
      <c r="M6305" s="139"/>
    </row>
    <row r="6306" spans="4:13">
      <c r="D6306" s="154"/>
      <c r="E6306" s="161"/>
      <c r="F6306" s="132"/>
      <c r="K6306" s="136"/>
      <c r="L6306" s="140"/>
      <c r="M6306" s="139"/>
    </row>
    <row r="6307" spans="4:13">
      <c r="D6307" s="154"/>
      <c r="E6307" s="161"/>
      <c r="F6307" s="132"/>
      <c r="K6307" s="136"/>
      <c r="L6307" s="140"/>
      <c r="M6307" s="139"/>
    </row>
    <row r="6308" spans="4:13">
      <c r="D6308" s="154"/>
      <c r="E6308" s="161"/>
      <c r="F6308" s="132"/>
      <c r="K6308" s="136"/>
      <c r="L6308" s="140"/>
      <c r="M6308" s="139"/>
    </row>
    <row r="6309" spans="4:13">
      <c r="D6309" s="154"/>
      <c r="E6309" s="161"/>
      <c r="F6309" s="132"/>
      <c r="K6309" s="136"/>
      <c r="L6309" s="140"/>
      <c r="M6309" s="139"/>
    </row>
    <row r="6310" spans="4:13">
      <c r="D6310" s="154"/>
      <c r="E6310" s="161"/>
      <c r="F6310" s="132"/>
      <c r="K6310" s="136"/>
      <c r="L6310" s="140"/>
      <c r="M6310" s="139"/>
    </row>
    <row r="6311" spans="4:13">
      <c r="D6311" s="154"/>
      <c r="E6311" s="161"/>
      <c r="F6311" s="132"/>
      <c r="K6311" s="136"/>
      <c r="L6311" s="140"/>
      <c r="M6311" s="139"/>
    </row>
    <row r="6312" spans="4:13">
      <c r="D6312" s="154"/>
      <c r="E6312" s="161"/>
      <c r="F6312" s="132"/>
      <c r="K6312" s="136"/>
      <c r="L6312" s="140"/>
      <c r="M6312" s="139"/>
    </row>
    <row r="6313" spans="4:13">
      <c r="D6313" s="154"/>
      <c r="E6313" s="161"/>
      <c r="F6313" s="132"/>
      <c r="K6313" s="136"/>
      <c r="L6313" s="140"/>
      <c r="M6313" s="139"/>
    </row>
    <row r="6314" spans="4:13">
      <c r="D6314" s="154"/>
      <c r="E6314" s="161"/>
      <c r="F6314" s="132"/>
      <c r="K6314" s="136"/>
      <c r="L6314" s="140"/>
      <c r="M6314" s="139"/>
    </row>
    <row r="6315" spans="4:13">
      <c r="D6315" s="154"/>
      <c r="E6315" s="161"/>
      <c r="F6315" s="132"/>
      <c r="K6315" s="136"/>
      <c r="L6315" s="140"/>
      <c r="M6315" s="139"/>
    </row>
    <row r="6316" spans="4:13">
      <c r="D6316" s="154"/>
      <c r="E6316" s="161"/>
      <c r="F6316" s="132"/>
      <c r="K6316" s="136"/>
      <c r="L6316" s="140"/>
      <c r="M6316" s="139"/>
    </row>
    <row r="6317" spans="4:13">
      <c r="D6317" s="154"/>
      <c r="E6317" s="161"/>
      <c r="F6317" s="132"/>
      <c r="K6317" s="136"/>
      <c r="L6317" s="140"/>
      <c r="M6317" s="139"/>
    </row>
    <row r="6318" spans="4:13">
      <c r="D6318" s="154"/>
      <c r="E6318" s="161"/>
      <c r="F6318" s="132"/>
      <c r="K6318" s="136"/>
      <c r="L6318" s="140"/>
      <c r="M6318" s="139"/>
    </row>
    <row r="6319" spans="4:13">
      <c r="D6319" s="154"/>
      <c r="E6319" s="161"/>
      <c r="F6319" s="132"/>
      <c r="K6319" s="136"/>
      <c r="L6319" s="140"/>
      <c r="M6319" s="139"/>
    </row>
    <row r="6320" spans="4:13">
      <c r="D6320" s="154"/>
      <c r="E6320" s="161"/>
      <c r="F6320" s="132"/>
      <c r="K6320" s="136"/>
      <c r="L6320" s="140"/>
      <c r="M6320" s="139"/>
    </row>
    <row r="6321" spans="4:13">
      <c r="D6321" s="154"/>
      <c r="E6321" s="161"/>
      <c r="F6321" s="132"/>
      <c r="K6321" s="136"/>
      <c r="L6321" s="140"/>
      <c r="M6321" s="139"/>
    </row>
    <row r="6322" spans="4:13">
      <c r="D6322" s="154"/>
      <c r="E6322" s="161"/>
      <c r="F6322" s="132"/>
      <c r="K6322" s="136"/>
      <c r="L6322" s="140"/>
      <c r="M6322" s="139"/>
    </row>
    <row r="6323" spans="4:13">
      <c r="D6323" s="154"/>
      <c r="E6323" s="161"/>
      <c r="F6323" s="132"/>
      <c r="K6323" s="136"/>
      <c r="L6323" s="140"/>
      <c r="M6323" s="139"/>
    </row>
    <row r="6324" spans="4:13">
      <c r="D6324" s="154"/>
      <c r="E6324" s="161"/>
      <c r="F6324" s="132"/>
      <c r="K6324" s="136"/>
      <c r="L6324" s="140"/>
      <c r="M6324" s="139"/>
    </row>
    <row r="6325" spans="4:13">
      <c r="D6325" s="154"/>
      <c r="E6325" s="161"/>
      <c r="F6325" s="132"/>
      <c r="K6325" s="136"/>
      <c r="L6325" s="140"/>
      <c r="M6325" s="139"/>
    </row>
    <row r="6326" spans="4:13">
      <c r="D6326" s="154"/>
      <c r="E6326" s="161"/>
      <c r="F6326" s="132"/>
      <c r="K6326" s="136"/>
      <c r="L6326" s="140"/>
      <c r="M6326" s="139"/>
    </row>
    <row r="6327" spans="4:13">
      <c r="D6327" s="154"/>
      <c r="E6327" s="161"/>
      <c r="F6327" s="132"/>
      <c r="K6327" s="136"/>
      <c r="L6327" s="140"/>
      <c r="M6327" s="139"/>
    </row>
    <row r="6328" spans="4:13">
      <c r="D6328" s="154"/>
      <c r="E6328" s="161"/>
      <c r="F6328" s="132"/>
      <c r="K6328" s="136"/>
      <c r="L6328" s="140"/>
      <c r="M6328" s="139"/>
    </row>
    <row r="6329" spans="4:13">
      <c r="D6329" s="154"/>
      <c r="E6329" s="161"/>
      <c r="F6329" s="132"/>
      <c r="K6329" s="136"/>
      <c r="L6329" s="140"/>
      <c r="M6329" s="139"/>
    </row>
    <row r="6330" spans="4:13">
      <c r="D6330" s="154"/>
      <c r="E6330" s="161"/>
      <c r="F6330" s="132"/>
      <c r="K6330" s="136"/>
      <c r="L6330" s="140"/>
      <c r="M6330" s="139"/>
    </row>
    <row r="6331" spans="4:13">
      <c r="D6331" s="154"/>
      <c r="E6331" s="161"/>
      <c r="F6331" s="132"/>
      <c r="K6331" s="136"/>
      <c r="L6331" s="140"/>
      <c r="M6331" s="139"/>
    </row>
    <row r="6332" spans="4:13">
      <c r="D6332" s="154"/>
      <c r="E6332" s="161"/>
      <c r="F6332" s="132"/>
      <c r="K6332" s="136"/>
      <c r="L6332" s="140"/>
      <c r="M6332" s="139"/>
    </row>
    <row r="6333" spans="4:13">
      <c r="D6333" s="154"/>
      <c r="E6333" s="161"/>
      <c r="F6333" s="132"/>
      <c r="K6333" s="136"/>
      <c r="L6333" s="140"/>
      <c r="M6333" s="139"/>
    </row>
    <row r="6334" spans="4:13">
      <c r="D6334" s="154"/>
      <c r="E6334" s="161"/>
      <c r="F6334" s="132"/>
      <c r="K6334" s="136"/>
      <c r="L6334" s="140"/>
      <c r="M6334" s="139"/>
    </row>
    <row r="6335" spans="4:13">
      <c r="D6335" s="154"/>
      <c r="E6335" s="161"/>
      <c r="F6335" s="132"/>
      <c r="K6335" s="136"/>
      <c r="L6335" s="140"/>
      <c r="M6335" s="139"/>
    </row>
    <row r="6336" spans="4:13">
      <c r="D6336" s="154"/>
      <c r="E6336" s="161"/>
      <c r="F6336" s="132"/>
      <c r="K6336" s="136"/>
      <c r="L6336" s="140"/>
      <c r="M6336" s="139"/>
    </row>
    <row r="6337" spans="4:13">
      <c r="D6337" s="154"/>
      <c r="E6337" s="161"/>
      <c r="F6337" s="132"/>
      <c r="K6337" s="136"/>
      <c r="L6337" s="140"/>
      <c r="M6337" s="139"/>
    </row>
    <row r="6338" spans="4:13">
      <c r="D6338" s="154"/>
      <c r="E6338" s="161"/>
      <c r="F6338" s="132"/>
      <c r="K6338" s="136"/>
      <c r="L6338" s="140"/>
      <c r="M6338" s="139"/>
    </row>
    <row r="6339" spans="4:13">
      <c r="D6339" s="154"/>
      <c r="E6339" s="161"/>
      <c r="F6339" s="132"/>
      <c r="K6339" s="136"/>
      <c r="L6339" s="140"/>
      <c r="M6339" s="139"/>
    </row>
    <row r="6340" spans="4:13">
      <c r="D6340" s="154"/>
      <c r="E6340" s="161"/>
      <c r="F6340" s="132"/>
      <c r="K6340" s="136"/>
      <c r="L6340" s="140"/>
      <c r="M6340" s="139"/>
    </row>
    <row r="6341" spans="4:13">
      <c r="D6341" s="154"/>
      <c r="E6341" s="161"/>
      <c r="F6341" s="132"/>
      <c r="K6341" s="136"/>
      <c r="L6341" s="140"/>
      <c r="M6341" s="139"/>
    </row>
    <row r="6342" spans="4:13">
      <c r="D6342" s="154"/>
      <c r="E6342" s="161"/>
      <c r="F6342" s="132"/>
      <c r="K6342" s="136"/>
      <c r="L6342" s="140"/>
      <c r="M6342" s="139"/>
    </row>
    <row r="6343" spans="4:13">
      <c r="D6343" s="154"/>
      <c r="E6343" s="161"/>
      <c r="F6343" s="132"/>
      <c r="K6343" s="136"/>
      <c r="L6343" s="140"/>
      <c r="M6343" s="139"/>
    </row>
    <row r="6344" spans="4:13">
      <c r="D6344" s="154"/>
      <c r="E6344" s="161"/>
      <c r="F6344" s="132"/>
      <c r="K6344" s="136"/>
      <c r="L6344" s="140"/>
      <c r="M6344" s="139"/>
    </row>
    <row r="6345" spans="4:13">
      <c r="D6345" s="154"/>
      <c r="E6345" s="161"/>
      <c r="F6345" s="132"/>
      <c r="K6345" s="136"/>
      <c r="L6345" s="140"/>
      <c r="M6345" s="139"/>
    </row>
    <row r="6346" spans="4:13">
      <c r="D6346" s="154"/>
      <c r="E6346" s="161"/>
      <c r="F6346" s="132"/>
      <c r="K6346" s="136"/>
      <c r="L6346" s="140"/>
      <c r="M6346" s="139"/>
    </row>
    <row r="6347" spans="4:13">
      <c r="D6347" s="154"/>
      <c r="E6347" s="161"/>
      <c r="F6347" s="132"/>
      <c r="K6347" s="136"/>
      <c r="L6347" s="140"/>
      <c r="M6347" s="139"/>
    </row>
    <row r="6348" spans="4:13">
      <c r="D6348" s="154"/>
      <c r="E6348" s="161"/>
      <c r="F6348" s="132"/>
      <c r="K6348" s="136"/>
      <c r="L6348" s="140"/>
      <c r="M6348" s="139"/>
    </row>
    <row r="6349" spans="4:13">
      <c r="D6349" s="154"/>
      <c r="E6349" s="161"/>
      <c r="F6349" s="132"/>
      <c r="K6349" s="136"/>
      <c r="L6349" s="140"/>
      <c r="M6349" s="139"/>
    </row>
    <row r="6350" spans="4:13">
      <c r="D6350" s="154"/>
      <c r="E6350" s="161"/>
      <c r="F6350" s="132"/>
      <c r="K6350" s="136"/>
      <c r="L6350" s="140"/>
      <c r="M6350" s="139"/>
    </row>
    <row r="6351" spans="4:13">
      <c r="D6351" s="154"/>
      <c r="E6351" s="161"/>
      <c r="F6351" s="132"/>
      <c r="K6351" s="136"/>
      <c r="L6351" s="140"/>
      <c r="M6351" s="139"/>
    </row>
    <row r="6352" spans="4:13">
      <c r="D6352" s="154"/>
      <c r="E6352" s="161"/>
      <c r="F6352" s="132"/>
      <c r="K6352" s="136"/>
      <c r="L6352" s="140"/>
      <c r="M6352" s="139"/>
    </row>
    <row r="6353" spans="4:13">
      <c r="D6353" s="154"/>
      <c r="E6353" s="161"/>
      <c r="F6353" s="132"/>
      <c r="K6353" s="136"/>
      <c r="L6353" s="140"/>
      <c r="M6353" s="139"/>
    </row>
    <row r="6354" spans="4:13">
      <c r="D6354" s="154"/>
      <c r="E6354" s="161"/>
      <c r="F6354" s="132"/>
      <c r="K6354" s="136"/>
      <c r="L6354" s="140"/>
      <c r="M6354" s="139"/>
    </row>
    <row r="6355" spans="4:13">
      <c r="D6355" s="154"/>
      <c r="E6355" s="161"/>
      <c r="F6355" s="132"/>
      <c r="K6355" s="136"/>
      <c r="L6355" s="140"/>
      <c r="M6355" s="139"/>
    </row>
    <row r="6356" spans="4:13">
      <c r="D6356" s="154"/>
      <c r="E6356" s="161"/>
      <c r="F6356" s="132"/>
      <c r="K6356" s="136"/>
      <c r="L6356" s="140"/>
      <c r="M6356" s="139"/>
    </row>
    <row r="6357" spans="4:13">
      <c r="D6357" s="154"/>
      <c r="E6357" s="161"/>
      <c r="F6357" s="132"/>
      <c r="K6357" s="136"/>
      <c r="L6357" s="140"/>
      <c r="M6357" s="139"/>
    </row>
    <row r="6358" spans="4:13">
      <c r="D6358" s="154"/>
      <c r="E6358" s="161"/>
      <c r="F6358" s="132"/>
      <c r="K6358" s="136"/>
      <c r="L6358" s="140"/>
      <c r="M6358" s="139"/>
    </row>
    <row r="6359" spans="4:13">
      <c r="D6359" s="154"/>
      <c r="E6359" s="161"/>
      <c r="F6359" s="132"/>
      <c r="K6359" s="136"/>
      <c r="L6359" s="140"/>
      <c r="M6359" s="139"/>
    </row>
    <row r="6360" spans="4:13">
      <c r="D6360" s="154"/>
      <c r="E6360" s="161"/>
      <c r="F6360" s="132"/>
      <c r="K6360" s="136"/>
      <c r="L6360" s="140"/>
      <c r="M6360" s="139"/>
    </row>
    <row r="6361" spans="4:13">
      <c r="D6361" s="154"/>
      <c r="E6361" s="161"/>
      <c r="F6361" s="132"/>
      <c r="K6361" s="136"/>
      <c r="L6361" s="140"/>
      <c r="M6361" s="139"/>
    </row>
    <row r="6362" spans="4:13">
      <c r="D6362" s="154"/>
      <c r="E6362" s="161"/>
      <c r="F6362" s="132"/>
      <c r="K6362" s="136"/>
      <c r="L6362" s="140"/>
      <c r="M6362" s="139"/>
    </row>
    <row r="6363" spans="4:13">
      <c r="D6363" s="154"/>
      <c r="E6363" s="161"/>
      <c r="F6363" s="132"/>
      <c r="K6363" s="136"/>
      <c r="L6363" s="140"/>
      <c r="M6363" s="139"/>
    </row>
    <row r="6364" spans="4:13">
      <c r="D6364" s="154"/>
      <c r="E6364" s="161"/>
      <c r="F6364" s="132"/>
      <c r="K6364" s="136"/>
      <c r="L6364" s="140"/>
      <c r="M6364" s="139"/>
    </row>
    <row r="6365" spans="4:13">
      <c r="D6365" s="154"/>
      <c r="E6365" s="161"/>
      <c r="F6365" s="132"/>
      <c r="K6365" s="136"/>
      <c r="L6365" s="140"/>
      <c r="M6365" s="139"/>
    </row>
    <row r="6366" spans="4:13">
      <c r="D6366" s="154"/>
      <c r="E6366" s="161"/>
      <c r="F6366" s="132"/>
      <c r="K6366" s="136"/>
      <c r="L6366" s="140"/>
      <c r="M6366" s="139"/>
    </row>
    <row r="6367" spans="4:13">
      <c r="D6367" s="154"/>
      <c r="E6367" s="161"/>
      <c r="F6367" s="132"/>
      <c r="K6367" s="136"/>
      <c r="L6367" s="140"/>
      <c r="M6367" s="139"/>
    </row>
    <row r="6368" spans="4:13">
      <c r="D6368" s="154"/>
      <c r="E6368" s="161"/>
      <c r="F6368" s="132"/>
      <c r="K6368" s="136"/>
      <c r="L6368" s="140"/>
      <c r="M6368" s="139"/>
    </row>
    <row r="6369" spans="4:13">
      <c r="D6369" s="154"/>
      <c r="E6369" s="161"/>
      <c r="F6369" s="132"/>
      <c r="K6369" s="136"/>
      <c r="L6369" s="140"/>
      <c r="M6369" s="139"/>
    </row>
    <row r="6370" spans="4:13">
      <c r="D6370" s="154"/>
      <c r="E6370" s="161"/>
      <c r="F6370" s="132"/>
      <c r="K6370" s="136"/>
      <c r="L6370" s="140"/>
      <c r="M6370" s="139"/>
    </row>
    <row r="6371" spans="4:13">
      <c r="D6371" s="154"/>
      <c r="E6371" s="161"/>
      <c r="F6371" s="132"/>
      <c r="K6371" s="136"/>
      <c r="L6371" s="140"/>
      <c r="M6371" s="139"/>
    </row>
    <row r="6372" spans="4:13">
      <c r="D6372" s="154"/>
      <c r="E6372" s="161"/>
      <c r="F6372" s="132"/>
      <c r="K6372" s="136"/>
      <c r="L6372" s="140"/>
      <c r="M6372" s="139"/>
    </row>
    <row r="6373" spans="4:13">
      <c r="D6373" s="154"/>
      <c r="E6373" s="161"/>
      <c r="F6373" s="132"/>
      <c r="K6373" s="136"/>
      <c r="L6373" s="140"/>
      <c r="M6373" s="139"/>
    </row>
    <row r="6374" spans="4:13">
      <c r="D6374" s="154"/>
      <c r="E6374" s="161"/>
      <c r="F6374" s="132"/>
      <c r="K6374" s="136"/>
      <c r="L6374" s="140"/>
      <c r="M6374" s="139"/>
    </row>
    <row r="6375" spans="4:13">
      <c r="D6375" s="154"/>
      <c r="E6375" s="161"/>
      <c r="F6375" s="132"/>
      <c r="K6375" s="136"/>
      <c r="L6375" s="140"/>
      <c r="M6375" s="139"/>
    </row>
    <row r="6376" spans="4:13">
      <c r="D6376" s="154"/>
      <c r="E6376" s="161"/>
      <c r="F6376" s="132"/>
      <c r="K6376" s="136"/>
      <c r="L6376" s="140"/>
      <c r="M6376" s="139"/>
    </row>
    <row r="6377" spans="4:13">
      <c r="D6377" s="154"/>
      <c r="E6377" s="161"/>
      <c r="F6377" s="132"/>
      <c r="K6377" s="136"/>
      <c r="L6377" s="140"/>
      <c r="M6377" s="139"/>
    </row>
    <row r="6378" spans="4:13">
      <c r="D6378" s="154"/>
      <c r="E6378" s="161"/>
      <c r="F6378" s="132"/>
      <c r="K6378" s="136"/>
      <c r="L6378" s="140"/>
      <c r="M6378" s="139"/>
    </row>
    <row r="6379" spans="4:13">
      <c r="D6379" s="154"/>
      <c r="E6379" s="161"/>
      <c r="F6379" s="132"/>
      <c r="K6379" s="136"/>
      <c r="L6379" s="140"/>
      <c r="M6379" s="139"/>
    </row>
    <row r="6380" spans="4:13">
      <c r="D6380" s="154"/>
      <c r="E6380" s="161"/>
      <c r="F6380" s="132"/>
      <c r="K6380" s="136"/>
      <c r="L6380" s="140"/>
      <c r="M6380" s="139"/>
    </row>
    <row r="6381" spans="4:13">
      <c r="D6381" s="154"/>
      <c r="E6381" s="161"/>
      <c r="F6381" s="132"/>
      <c r="K6381" s="136"/>
      <c r="L6381" s="140"/>
      <c r="M6381" s="139"/>
    </row>
    <row r="6382" spans="4:13">
      <c r="D6382" s="154"/>
      <c r="E6382" s="161"/>
      <c r="F6382" s="132"/>
      <c r="K6382" s="136"/>
      <c r="L6382" s="140"/>
      <c r="M6382" s="139"/>
    </row>
    <row r="6383" spans="4:13">
      <c r="D6383" s="154"/>
      <c r="E6383" s="161"/>
      <c r="F6383" s="132"/>
      <c r="K6383" s="136"/>
      <c r="L6383" s="140"/>
      <c r="M6383" s="139"/>
    </row>
    <row r="6384" spans="4:13">
      <c r="D6384" s="154"/>
      <c r="E6384" s="161"/>
      <c r="F6384" s="132"/>
      <c r="K6384" s="136"/>
      <c r="L6384" s="140"/>
      <c r="M6384" s="139"/>
    </row>
    <row r="6385" spans="4:13">
      <c r="D6385" s="154"/>
      <c r="E6385" s="161"/>
      <c r="F6385" s="132"/>
      <c r="K6385" s="136"/>
      <c r="L6385" s="140"/>
      <c r="M6385" s="139"/>
    </row>
    <row r="6386" spans="4:13">
      <c r="D6386" s="154"/>
      <c r="E6386" s="161"/>
      <c r="F6386" s="132"/>
      <c r="K6386" s="136"/>
      <c r="L6386" s="140"/>
      <c r="M6386" s="139"/>
    </row>
    <row r="6387" spans="4:13">
      <c r="D6387" s="154"/>
      <c r="E6387" s="161"/>
      <c r="F6387" s="132"/>
      <c r="K6387" s="136"/>
      <c r="L6387" s="140"/>
      <c r="M6387" s="139"/>
    </row>
    <row r="6388" spans="4:13">
      <c r="D6388" s="154"/>
      <c r="E6388" s="161"/>
      <c r="F6388" s="132"/>
      <c r="K6388" s="136"/>
      <c r="L6388" s="140"/>
      <c r="M6388" s="139"/>
    </row>
    <row r="6389" spans="4:13">
      <c r="D6389" s="154"/>
      <c r="E6389" s="161"/>
      <c r="F6389" s="132"/>
      <c r="K6389" s="136"/>
      <c r="L6389" s="140"/>
      <c r="M6389" s="139"/>
    </row>
    <row r="6390" spans="4:13">
      <c r="D6390" s="154"/>
      <c r="E6390" s="161"/>
      <c r="F6390" s="132"/>
      <c r="K6390" s="136"/>
      <c r="L6390" s="140"/>
      <c r="M6390" s="139"/>
    </row>
    <row r="6391" spans="4:13">
      <c r="D6391" s="154"/>
      <c r="E6391" s="161"/>
      <c r="F6391" s="132"/>
      <c r="K6391" s="136"/>
      <c r="L6391" s="140"/>
      <c r="M6391" s="139"/>
    </row>
    <row r="6392" spans="4:13">
      <c r="D6392" s="154"/>
      <c r="E6392" s="161"/>
      <c r="F6392" s="132"/>
      <c r="K6392" s="136"/>
      <c r="L6392" s="140"/>
      <c r="M6392" s="139"/>
    </row>
    <row r="6393" spans="4:13">
      <c r="D6393" s="154"/>
      <c r="E6393" s="161"/>
      <c r="F6393" s="132"/>
      <c r="K6393" s="136"/>
      <c r="L6393" s="140"/>
      <c r="M6393" s="139"/>
    </row>
    <row r="6394" spans="4:13">
      <c r="D6394" s="154"/>
      <c r="E6394" s="161"/>
      <c r="F6394" s="132"/>
      <c r="K6394" s="136"/>
      <c r="L6394" s="140"/>
      <c r="M6394" s="139"/>
    </row>
    <row r="6395" spans="4:13">
      <c r="D6395" s="154"/>
      <c r="E6395" s="161"/>
      <c r="F6395" s="132"/>
      <c r="K6395" s="136"/>
      <c r="L6395" s="140"/>
      <c r="M6395" s="139"/>
    </row>
    <row r="6396" spans="4:13">
      <c r="D6396" s="154"/>
      <c r="E6396" s="161"/>
      <c r="F6396" s="132"/>
      <c r="K6396" s="136"/>
      <c r="L6396" s="140"/>
      <c r="M6396" s="139"/>
    </row>
    <row r="6397" spans="4:13">
      <c r="D6397" s="154"/>
      <c r="E6397" s="161"/>
      <c r="F6397" s="132"/>
      <c r="K6397" s="136"/>
      <c r="L6397" s="140"/>
      <c r="M6397" s="139"/>
    </row>
    <row r="6398" spans="4:13">
      <c r="D6398" s="154"/>
      <c r="E6398" s="161"/>
      <c r="F6398" s="132"/>
      <c r="K6398" s="136"/>
      <c r="L6398" s="140"/>
      <c r="M6398" s="139"/>
    </row>
    <row r="6399" spans="4:13">
      <c r="D6399" s="154"/>
      <c r="E6399" s="161"/>
      <c r="F6399" s="132"/>
      <c r="K6399" s="136"/>
      <c r="L6399" s="140"/>
      <c r="M6399" s="139"/>
    </row>
    <row r="6400" spans="4:13">
      <c r="D6400" s="154"/>
      <c r="E6400" s="161"/>
      <c r="F6400" s="132"/>
      <c r="K6400" s="136"/>
      <c r="L6400" s="140"/>
      <c r="M6400" s="139"/>
    </row>
    <row r="6401" spans="4:13">
      <c r="D6401" s="154"/>
      <c r="E6401" s="161"/>
      <c r="F6401" s="132"/>
      <c r="K6401" s="136"/>
      <c r="L6401" s="140"/>
      <c r="M6401" s="139"/>
    </row>
    <row r="6402" spans="4:13">
      <c r="D6402" s="154"/>
      <c r="E6402" s="161"/>
      <c r="F6402" s="132"/>
      <c r="K6402" s="136"/>
      <c r="L6402" s="140"/>
      <c r="M6402" s="139"/>
    </row>
    <row r="6403" spans="4:13">
      <c r="D6403" s="154"/>
      <c r="E6403" s="161"/>
      <c r="F6403" s="132"/>
      <c r="K6403" s="136"/>
      <c r="L6403" s="140"/>
      <c r="M6403" s="139"/>
    </row>
    <row r="6404" spans="4:13">
      <c r="D6404" s="154"/>
      <c r="E6404" s="161"/>
      <c r="F6404" s="132"/>
      <c r="K6404" s="136"/>
      <c r="L6404" s="140"/>
      <c r="M6404" s="139"/>
    </row>
    <row r="6405" spans="4:13">
      <c r="D6405" s="154"/>
      <c r="E6405" s="161"/>
      <c r="F6405" s="132"/>
      <c r="K6405" s="136"/>
      <c r="L6405" s="140"/>
      <c r="M6405" s="139"/>
    </row>
    <row r="6406" spans="4:13">
      <c r="D6406" s="154"/>
      <c r="E6406" s="161"/>
      <c r="F6406" s="132"/>
      <c r="K6406" s="136"/>
      <c r="L6406" s="140"/>
      <c r="M6406" s="139"/>
    </row>
    <row r="6407" spans="4:13">
      <c r="D6407" s="154"/>
      <c r="E6407" s="161"/>
      <c r="F6407" s="132"/>
      <c r="K6407" s="136"/>
      <c r="L6407" s="140"/>
      <c r="M6407" s="139"/>
    </row>
    <row r="6408" spans="4:13">
      <c r="D6408" s="154"/>
      <c r="E6408" s="161"/>
      <c r="F6408" s="132"/>
      <c r="K6408" s="136"/>
      <c r="L6408" s="140"/>
      <c r="M6408" s="139"/>
    </row>
    <row r="6409" spans="4:13">
      <c r="D6409" s="154"/>
      <c r="E6409" s="161"/>
      <c r="F6409" s="132"/>
      <c r="K6409" s="136"/>
      <c r="L6409" s="140"/>
      <c r="M6409" s="139"/>
    </row>
    <row r="6410" spans="4:13">
      <c r="D6410" s="154"/>
      <c r="E6410" s="161"/>
      <c r="F6410" s="132"/>
      <c r="K6410" s="136"/>
      <c r="L6410" s="140"/>
      <c r="M6410" s="139"/>
    </row>
    <row r="6411" spans="4:13">
      <c r="D6411" s="154"/>
      <c r="E6411" s="161"/>
      <c r="F6411" s="132"/>
      <c r="K6411" s="136"/>
      <c r="L6411" s="140"/>
      <c r="M6411" s="139"/>
    </row>
    <row r="6412" spans="4:13">
      <c r="D6412" s="154"/>
      <c r="E6412" s="161"/>
      <c r="F6412" s="132"/>
      <c r="K6412" s="136"/>
      <c r="L6412" s="140"/>
      <c r="M6412" s="139"/>
    </row>
    <row r="6413" spans="4:13">
      <c r="D6413" s="154"/>
      <c r="E6413" s="161"/>
      <c r="F6413" s="132"/>
      <c r="K6413" s="136"/>
      <c r="L6413" s="140"/>
      <c r="M6413" s="139"/>
    </row>
    <row r="6414" spans="4:13">
      <c r="D6414" s="154"/>
      <c r="E6414" s="161"/>
      <c r="F6414" s="132"/>
      <c r="K6414" s="136"/>
      <c r="L6414" s="140"/>
      <c r="M6414" s="139"/>
    </row>
    <row r="6415" spans="4:13">
      <c r="D6415" s="154"/>
      <c r="E6415" s="161"/>
      <c r="F6415" s="132"/>
      <c r="K6415" s="136"/>
      <c r="L6415" s="140"/>
      <c r="M6415" s="139"/>
    </row>
    <row r="6416" spans="4:13">
      <c r="D6416" s="154"/>
      <c r="E6416" s="161"/>
      <c r="F6416" s="132"/>
      <c r="K6416" s="136"/>
      <c r="L6416" s="140"/>
      <c r="M6416" s="139"/>
    </row>
    <row r="6417" spans="4:13">
      <c r="D6417" s="154"/>
      <c r="E6417" s="161"/>
      <c r="F6417" s="132"/>
      <c r="K6417" s="136"/>
      <c r="L6417" s="140"/>
      <c r="M6417" s="139"/>
    </row>
    <row r="6418" spans="4:13">
      <c r="D6418" s="154"/>
      <c r="E6418" s="161"/>
      <c r="F6418" s="132"/>
      <c r="K6418" s="136"/>
      <c r="L6418" s="140"/>
      <c r="M6418" s="139"/>
    </row>
    <row r="6419" spans="4:13">
      <c r="D6419" s="154"/>
      <c r="E6419" s="161"/>
      <c r="F6419" s="132"/>
      <c r="K6419" s="136"/>
      <c r="L6419" s="140"/>
      <c r="M6419" s="139"/>
    </row>
    <row r="6420" spans="4:13">
      <c r="D6420" s="154"/>
      <c r="E6420" s="161"/>
      <c r="F6420" s="132"/>
      <c r="K6420" s="136"/>
      <c r="L6420" s="140"/>
      <c r="M6420" s="139"/>
    </row>
    <row r="6421" spans="4:13">
      <c r="D6421" s="154"/>
      <c r="E6421" s="161"/>
      <c r="F6421" s="132"/>
      <c r="K6421" s="136"/>
      <c r="L6421" s="140"/>
      <c r="M6421" s="139"/>
    </row>
    <row r="6422" spans="4:13">
      <c r="D6422" s="154"/>
      <c r="E6422" s="161"/>
      <c r="F6422" s="132"/>
      <c r="K6422" s="136"/>
      <c r="L6422" s="140"/>
      <c r="M6422" s="139"/>
    </row>
    <row r="6423" spans="4:13">
      <c r="D6423" s="154"/>
      <c r="E6423" s="161"/>
      <c r="F6423" s="132"/>
      <c r="K6423" s="136"/>
      <c r="L6423" s="140"/>
      <c r="M6423" s="139"/>
    </row>
    <row r="6424" spans="4:13">
      <c r="D6424" s="154"/>
      <c r="E6424" s="161"/>
      <c r="F6424" s="132"/>
      <c r="K6424" s="136"/>
      <c r="L6424" s="140"/>
      <c r="M6424" s="139"/>
    </row>
    <row r="6425" spans="4:13">
      <c r="D6425" s="154"/>
      <c r="E6425" s="161"/>
      <c r="F6425" s="132"/>
      <c r="K6425" s="136"/>
      <c r="L6425" s="140"/>
      <c r="M6425" s="139"/>
    </row>
    <row r="6426" spans="4:13">
      <c r="D6426" s="154"/>
      <c r="E6426" s="161"/>
      <c r="F6426" s="132"/>
      <c r="K6426" s="136"/>
      <c r="L6426" s="140"/>
      <c r="M6426" s="139"/>
    </row>
    <row r="6427" spans="4:13">
      <c r="D6427" s="154"/>
      <c r="E6427" s="161"/>
      <c r="F6427" s="132"/>
      <c r="K6427" s="136"/>
      <c r="L6427" s="140"/>
      <c r="M6427" s="139"/>
    </row>
    <row r="6428" spans="4:13">
      <c r="D6428" s="154"/>
      <c r="E6428" s="161"/>
      <c r="F6428" s="132"/>
      <c r="K6428" s="136"/>
      <c r="L6428" s="140"/>
      <c r="M6428" s="139"/>
    </row>
    <row r="6429" spans="4:13">
      <c r="D6429" s="154"/>
      <c r="E6429" s="161"/>
      <c r="F6429" s="132"/>
      <c r="K6429" s="136"/>
      <c r="L6429" s="140"/>
      <c r="M6429" s="139"/>
    </row>
    <row r="6430" spans="4:13">
      <c r="D6430" s="154"/>
      <c r="E6430" s="161"/>
      <c r="F6430" s="132"/>
      <c r="K6430" s="136"/>
      <c r="L6430" s="140"/>
      <c r="M6430" s="139"/>
    </row>
    <row r="6431" spans="4:13">
      <c r="D6431" s="154"/>
      <c r="E6431" s="161"/>
      <c r="F6431" s="132"/>
      <c r="K6431" s="136"/>
      <c r="L6431" s="140"/>
      <c r="M6431" s="139"/>
    </row>
    <row r="6432" spans="4:13">
      <c r="D6432" s="154"/>
      <c r="E6432" s="161"/>
      <c r="F6432" s="132"/>
      <c r="K6432" s="136"/>
      <c r="L6432" s="140"/>
      <c r="M6432" s="139"/>
    </row>
    <row r="6433" spans="4:13">
      <c r="D6433" s="154"/>
      <c r="E6433" s="161"/>
      <c r="F6433" s="132"/>
      <c r="K6433" s="136"/>
      <c r="L6433" s="140"/>
      <c r="M6433" s="139"/>
    </row>
    <row r="6434" spans="4:13">
      <c r="D6434" s="154"/>
      <c r="E6434" s="161"/>
      <c r="F6434" s="132"/>
      <c r="K6434" s="136"/>
      <c r="L6434" s="140"/>
      <c r="M6434" s="139"/>
    </row>
    <row r="6435" spans="4:13">
      <c r="D6435" s="154"/>
      <c r="E6435" s="161"/>
      <c r="F6435" s="132"/>
      <c r="K6435" s="136"/>
      <c r="L6435" s="140"/>
      <c r="M6435" s="139"/>
    </row>
    <row r="6436" spans="4:13">
      <c r="D6436" s="154"/>
      <c r="E6436" s="161"/>
      <c r="F6436" s="132"/>
      <c r="K6436" s="136"/>
      <c r="L6436" s="140"/>
      <c r="M6436" s="139"/>
    </row>
    <row r="6437" spans="4:13">
      <c r="D6437" s="154"/>
      <c r="E6437" s="161"/>
      <c r="F6437" s="132"/>
      <c r="K6437" s="136"/>
      <c r="L6437" s="140"/>
      <c r="M6437" s="139"/>
    </row>
    <row r="6438" spans="4:13">
      <c r="D6438" s="154"/>
      <c r="E6438" s="161"/>
      <c r="F6438" s="132"/>
      <c r="K6438" s="136"/>
      <c r="L6438" s="140"/>
      <c r="M6438" s="139"/>
    </row>
    <row r="6439" spans="4:13">
      <c r="D6439" s="154"/>
      <c r="E6439" s="161"/>
      <c r="F6439" s="132"/>
      <c r="K6439" s="136"/>
      <c r="L6439" s="140"/>
      <c r="M6439" s="139"/>
    </row>
    <row r="6440" spans="4:13">
      <c r="D6440" s="154"/>
      <c r="E6440" s="161"/>
      <c r="F6440" s="132"/>
      <c r="K6440" s="136"/>
      <c r="L6440" s="140"/>
      <c r="M6440" s="139"/>
    </row>
    <row r="6441" spans="4:13">
      <c r="D6441" s="154"/>
      <c r="E6441" s="161"/>
      <c r="F6441" s="132"/>
      <c r="K6441" s="136"/>
      <c r="L6441" s="140"/>
      <c r="M6441" s="139"/>
    </row>
    <row r="6442" spans="4:13">
      <c r="D6442" s="154"/>
      <c r="E6442" s="161"/>
      <c r="F6442" s="132"/>
      <c r="K6442" s="136"/>
      <c r="L6442" s="140"/>
      <c r="M6442" s="139"/>
    </row>
    <row r="6443" spans="4:13">
      <c r="D6443" s="154"/>
      <c r="E6443" s="161"/>
      <c r="F6443" s="132"/>
      <c r="K6443" s="136"/>
      <c r="L6443" s="140"/>
      <c r="M6443" s="139"/>
    </row>
    <row r="6444" spans="4:13">
      <c r="D6444" s="154"/>
      <c r="E6444" s="161"/>
      <c r="F6444" s="132"/>
      <c r="K6444" s="136"/>
      <c r="L6444" s="140"/>
      <c r="M6444" s="139"/>
    </row>
    <row r="6445" spans="4:13">
      <c r="D6445" s="154"/>
      <c r="E6445" s="161"/>
      <c r="F6445" s="132"/>
      <c r="K6445" s="136"/>
      <c r="L6445" s="140"/>
      <c r="M6445" s="139"/>
    </row>
    <row r="6446" spans="4:13">
      <c r="D6446" s="154"/>
      <c r="E6446" s="161"/>
      <c r="F6446" s="132"/>
      <c r="K6446" s="136"/>
      <c r="L6446" s="140"/>
      <c r="M6446" s="139"/>
    </row>
    <row r="6447" spans="4:13">
      <c r="D6447" s="154"/>
      <c r="E6447" s="161"/>
      <c r="F6447" s="132"/>
      <c r="K6447" s="136"/>
      <c r="L6447" s="140"/>
      <c r="M6447" s="139"/>
    </row>
    <row r="6448" spans="4:13">
      <c r="D6448" s="154"/>
      <c r="E6448" s="161"/>
      <c r="F6448" s="132"/>
      <c r="K6448" s="136"/>
      <c r="L6448" s="140"/>
      <c r="M6448" s="139"/>
    </row>
    <row r="6449" spans="4:13">
      <c r="D6449" s="154"/>
      <c r="E6449" s="161"/>
      <c r="F6449" s="132"/>
      <c r="K6449" s="136"/>
      <c r="L6449" s="140"/>
      <c r="M6449" s="139"/>
    </row>
    <row r="6450" spans="4:13">
      <c r="D6450" s="154"/>
      <c r="E6450" s="161"/>
      <c r="F6450" s="132"/>
      <c r="K6450" s="136"/>
      <c r="L6450" s="140"/>
      <c r="M6450" s="139"/>
    </row>
    <row r="6451" spans="4:13">
      <c r="D6451" s="154"/>
      <c r="E6451" s="161"/>
      <c r="F6451" s="132"/>
      <c r="K6451" s="136"/>
      <c r="L6451" s="140"/>
      <c r="M6451" s="139"/>
    </row>
    <row r="6452" spans="4:13">
      <c r="D6452" s="154"/>
      <c r="E6452" s="161"/>
      <c r="F6452" s="132"/>
      <c r="K6452" s="136"/>
      <c r="L6452" s="140"/>
      <c r="M6452" s="139"/>
    </row>
    <row r="6453" spans="4:13">
      <c r="D6453" s="154"/>
      <c r="E6453" s="161"/>
      <c r="F6453" s="132"/>
      <c r="K6453" s="136"/>
      <c r="L6453" s="140"/>
      <c r="M6453" s="139"/>
    </row>
    <row r="6454" spans="4:13">
      <c r="D6454" s="154"/>
      <c r="E6454" s="161"/>
      <c r="F6454" s="132"/>
      <c r="K6454" s="136"/>
      <c r="L6454" s="140"/>
      <c r="M6454" s="139"/>
    </row>
    <row r="6455" spans="4:13">
      <c r="D6455" s="154"/>
      <c r="E6455" s="161"/>
      <c r="F6455" s="132"/>
      <c r="K6455" s="136"/>
      <c r="L6455" s="140"/>
      <c r="M6455" s="139"/>
    </row>
    <row r="6456" spans="4:13">
      <c r="D6456" s="154"/>
      <c r="E6456" s="161"/>
      <c r="F6456" s="132"/>
      <c r="K6456" s="136"/>
      <c r="L6456" s="140"/>
      <c r="M6456" s="139"/>
    </row>
    <row r="6457" spans="4:13">
      <c r="D6457" s="154"/>
      <c r="E6457" s="161"/>
      <c r="F6457" s="132"/>
      <c r="K6457" s="136"/>
      <c r="L6457" s="140"/>
      <c r="M6457" s="139"/>
    </row>
    <row r="6458" spans="4:13">
      <c r="D6458" s="154"/>
      <c r="E6458" s="161"/>
      <c r="F6458" s="132"/>
      <c r="K6458" s="136"/>
      <c r="L6458" s="140"/>
      <c r="M6458" s="139"/>
    </row>
    <row r="6459" spans="4:13">
      <c r="D6459" s="154"/>
      <c r="E6459" s="161"/>
      <c r="F6459" s="132"/>
      <c r="K6459" s="136"/>
      <c r="L6459" s="140"/>
      <c r="M6459" s="139"/>
    </row>
    <row r="6460" spans="4:13">
      <c r="D6460" s="154"/>
      <c r="E6460" s="161"/>
      <c r="F6460" s="132"/>
      <c r="K6460" s="136"/>
      <c r="L6460" s="140"/>
      <c r="M6460" s="139"/>
    </row>
    <row r="6461" spans="4:13">
      <c r="D6461" s="154"/>
      <c r="E6461" s="161"/>
      <c r="F6461" s="132"/>
      <c r="K6461" s="136"/>
      <c r="L6461" s="140"/>
      <c r="M6461" s="139"/>
    </row>
    <row r="6462" spans="4:13">
      <c r="D6462" s="154"/>
      <c r="E6462" s="161"/>
      <c r="F6462" s="132"/>
      <c r="K6462" s="136"/>
      <c r="L6462" s="140"/>
      <c r="M6462" s="139"/>
    </row>
    <row r="6463" spans="4:13">
      <c r="D6463" s="154"/>
      <c r="E6463" s="161"/>
      <c r="F6463" s="132"/>
      <c r="K6463" s="136"/>
      <c r="L6463" s="140"/>
      <c r="M6463" s="139"/>
    </row>
    <row r="6464" spans="4:13">
      <c r="D6464" s="154"/>
      <c r="E6464" s="161"/>
      <c r="F6464" s="132"/>
      <c r="K6464" s="136"/>
      <c r="L6464" s="140"/>
      <c r="M6464" s="139"/>
    </row>
    <row r="6465" spans="4:13">
      <c r="D6465" s="154"/>
      <c r="E6465" s="161"/>
      <c r="F6465" s="132"/>
      <c r="K6465" s="136"/>
      <c r="L6465" s="140"/>
      <c r="M6465" s="139"/>
    </row>
    <row r="6466" spans="4:13">
      <c r="D6466" s="154"/>
      <c r="E6466" s="161"/>
      <c r="F6466" s="132"/>
      <c r="K6466" s="136"/>
      <c r="L6466" s="140"/>
      <c r="M6466" s="139"/>
    </row>
    <row r="6467" spans="4:13">
      <c r="D6467" s="154"/>
      <c r="E6467" s="161"/>
      <c r="F6467" s="132"/>
      <c r="K6467" s="136"/>
      <c r="L6467" s="140"/>
      <c r="M6467" s="139"/>
    </row>
    <row r="6468" spans="4:13">
      <c r="D6468" s="154"/>
      <c r="E6468" s="161"/>
      <c r="F6468" s="132"/>
      <c r="K6468" s="136"/>
      <c r="L6468" s="140"/>
      <c r="M6468" s="139"/>
    </row>
    <row r="6469" spans="4:13">
      <c r="D6469" s="154"/>
      <c r="E6469" s="161"/>
      <c r="F6469" s="132"/>
      <c r="K6469" s="136"/>
      <c r="L6469" s="140"/>
      <c r="M6469" s="139"/>
    </row>
    <row r="6470" spans="4:13">
      <c r="D6470" s="154"/>
      <c r="E6470" s="161"/>
      <c r="F6470" s="132"/>
      <c r="K6470" s="136"/>
      <c r="L6470" s="140"/>
      <c r="M6470" s="139"/>
    </row>
    <row r="6471" spans="4:13">
      <c r="D6471" s="154"/>
      <c r="E6471" s="161"/>
      <c r="F6471" s="132"/>
      <c r="K6471" s="136"/>
      <c r="L6471" s="140"/>
      <c r="M6471" s="139"/>
    </row>
    <row r="6472" spans="4:13">
      <c r="D6472" s="154"/>
      <c r="E6472" s="161"/>
      <c r="F6472" s="132"/>
      <c r="K6472" s="136"/>
      <c r="L6472" s="140"/>
      <c r="M6472" s="139"/>
    </row>
    <row r="6473" spans="4:13">
      <c r="D6473" s="154"/>
      <c r="E6473" s="161"/>
      <c r="F6473" s="132"/>
      <c r="K6473" s="136"/>
      <c r="L6473" s="140"/>
      <c r="M6473" s="139"/>
    </row>
    <row r="6474" spans="4:13">
      <c r="D6474" s="154"/>
      <c r="E6474" s="161"/>
      <c r="F6474" s="132"/>
      <c r="K6474" s="136"/>
      <c r="L6474" s="140"/>
      <c r="M6474" s="139"/>
    </row>
    <row r="6475" spans="4:13">
      <c r="D6475" s="154"/>
      <c r="E6475" s="161"/>
      <c r="F6475" s="132"/>
      <c r="K6475" s="136"/>
      <c r="L6475" s="140"/>
      <c r="M6475" s="139"/>
    </row>
    <row r="6476" spans="4:13">
      <c r="D6476" s="154"/>
      <c r="E6476" s="161"/>
      <c r="F6476" s="132"/>
      <c r="K6476" s="136"/>
      <c r="L6476" s="140"/>
      <c r="M6476" s="139"/>
    </row>
    <row r="6477" spans="4:13">
      <c r="D6477" s="154"/>
      <c r="E6477" s="161"/>
      <c r="F6477" s="132"/>
      <c r="K6477" s="136"/>
      <c r="L6477" s="140"/>
      <c r="M6477" s="139"/>
    </row>
    <row r="6478" spans="4:13">
      <c r="D6478" s="154"/>
      <c r="E6478" s="161"/>
      <c r="F6478" s="132"/>
      <c r="K6478" s="136"/>
      <c r="L6478" s="140"/>
      <c r="M6478" s="139"/>
    </row>
    <row r="6479" spans="4:13">
      <c r="D6479" s="154"/>
      <c r="E6479" s="161"/>
      <c r="F6479" s="132"/>
      <c r="K6479" s="136"/>
      <c r="L6479" s="140"/>
      <c r="M6479" s="139"/>
    </row>
    <row r="6480" spans="4:13">
      <c r="D6480" s="154"/>
      <c r="E6480" s="161"/>
      <c r="F6480" s="132"/>
      <c r="K6480" s="136"/>
      <c r="L6480" s="140"/>
      <c r="M6480" s="139"/>
    </row>
    <row r="6481" spans="4:13">
      <c r="D6481" s="154"/>
      <c r="E6481" s="161"/>
      <c r="F6481" s="132"/>
      <c r="K6481" s="136"/>
      <c r="L6481" s="140"/>
      <c r="M6481" s="139"/>
    </row>
    <row r="6482" spans="4:13">
      <c r="D6482" s="154"/>
      <c r="E6482" s="161"/>
      <c r="F6482" s="132"/>
      <c r="K6482" s="136"/>
      <c r="L6482" s="140"/>
      <c r="M6482" s="139"/>
    </row>
    <row r="6483" spans="4:13">
      <c r="D6483" s="154"/>
      <c r="E6483" s="161"/>
      <c r="F6483" s="132"/>
      <c r="K6483" s="136"/>
      <c r="L6483" s="140"/>
      <c r="M6483" s="139"/>
    </row>
    <row r="6484" spans="4:13">
      <c r="D6484" s="154"/>
      <c r="E6484" s="161"/>
      <c r="F6484" s="132"/>
      <c r="K6484" s="136"/>
      <c r="L6484" s="140"/>
      <c r="M6484" s="139"/>
    </row>
    <row r="6485" spans="4:13">
      <c r="D6485" s="154"/>
      <c r="E6485" s="161"/>
      <c r="F6485" s="132"/>
      <c r="K6485" s="136"/>
      <c r="L6485" s="140"/>
      <c r="M6485" s="139"/>
    </row>
    <row r="6486" spans="4:13">
      <c r="D6486" s="154"/>
      <c r="E6486" s="161"/>
      <c r="F6486" s="132"/>
      <c r="K6486" s="136"/>
      <c r="L6486" s="140"/>
      <c r="M6486" s="139"/>
    </row>
    <row r="6487" spans="4:13">
      <c r="D6487" s="154"/>
      <c r="E6487" s="161"/>
      <c r="F6487" s="132"/>
      <c r="K6487" s="136"/>
      <c r="L6487" s="140"/>
      <c r="M6487" s="139"/>
    </row>
    <row r="6488" spans="4:13">
      <c r="D6488" s="154"/>
      <c r="E6488" s="161"/>
      <c r="F6488" s="132"/>
      <c r="K6488" s="136"/>
      <c r="L6488" s="140"/>
      <c r="M6488" s="139"/>
    </row>
    <row r="6489" spans="4:13">
      <c r="D6489" s="154"/>
      <c r="E6489" s="161"/>
      <c r="F6489" s="132"/>
      <c r="K6489" s="136"/>
      <c r="L6489" s="140"/>
      <c r="M6489" s="139"/>
    </row>
    <row r="6490" spans="4:13">
      <c r="D6490" s="154"/>
      <c r="E6490" s="161"/>
      <c r="F6490" s="132"/>
      <c r="K6490" s="136"/>
      <c r="L6490" s="140"/>
      <c r="M6490" s="139"/>
    </row>
    <row r="6491" spans="4:13">
      <c r="D6491" s="154"/>
      <c r="E6491" s="161"/>
      <c r="F6491" s="132"/>
      <c r="K6491" s="136"/>
      <c r="L6491" s="140"/>
      <c r="M6491" s="139"/>
    </row>
    <row r="6492" spans="4:13">
      <c r="D6492" s="154"/>
      <c r="E6492" s="161"/>
      <c r="F6492" s="132"/>
      <c r="K6492" s="136"/>
      <c r="L6492" s="140"/>
      <c r="M6492" s="139"/>
    </row>
    <row r="6493" spans="4:13">
      <c r="D6493" s="154"/>
      <c r="E6493" s="161"/>
      <c r="F6493" s="132"/>
      <c r="K6493" s="136"/>
      <c r="L6493" s="140"/>
      <c r="M6493" s="139"/>
    </row>
    <row r="6494" spans="4:13">
      <c r="D6494" s="154"/>
      <c r="E6494" s="161"/>
      <c r="F6494" s="132"/>
      <c r="K6494" s="136"/>
      <c r="L6494" s="140"/>
      <c r="M6494" s="139"/>
    </row>
    <row r="6495" spans="4:13">
      <c r="D6495" s="154"/>
      <c r="E6495" s="161"/>
      <c r="F6495" s="132"/>
      <c r="K6495" s="136"/>
      <c r="L6495" s="140"/>
      <c r="M6495" s="139"/>
    </row>
    <row r="6496" spans="4:13">
      <c r="D6496" s="154"/>
      <c r="E6496" s="161"/>
      <c r="F6496" s="132"/>
      <c r="K6496" s="136"/>
      <c r="L6496" s="140"/>
      <c r="M6496" s="139"/>
    </row>
    <row r="6497" spans="4:13">
      <c r="D6497" s="154"/>
      <c r="E6497" s="161"/>
      <c r="F6497" s="132"/>
      <c r="K6497" s="136"/>
      <c r="L6497" s="140"/>
      <c r="M6497" s="139"/>
    </row>
    <row r="6498" spans="4:13">
      <c r="D6498" s="154"/>
      <c r="E6498" s="161"/>
      <c r="F6498" s="132"/>
      <c r="K6498" s="136"/>
      <c r="L6498" s="140"/>
      <c r="M6498" s="139"/>
    </row>
    <row r="6499" spans="4:13">
      <c r="D6499" s="154"/>
      <c r="E6499" s="161"/>
      <c r="F6499" s="132"/>
      <c r="K6499" s="136"/>
      <c r="L6499" s="140"/>
      <c r="M6499" s="139"/>
    </row>
    <row r="6500" spans="4:13">
      <c r="D6500" s="154"/>
      <c r="E6500" s="161"/>
      <c r="F6500" s="132"/>
      <c r="K6500" s="136"/>
      <c r="L6500" s="140"/>
      <c r="M6500" s="139"/>
    </row>
    <row r="6501" spans="4:13">
      <c r="D6501" s="154"/>
      <c r="E6501" s="161"/>
      <c r="F6501" s="132"/>
      <c r="K6501" s="136"/>
      <c r="L6501" s="140"/>
      <c r="M6501" s="139"/>
    </row>
    <row r="6502" spans="4:13">
      <c r="D6502" s="154"/>
      <c r="E6502" s="161"/>
      <c r="F6502" s="132"/>
      <c r="K6502" s="136"/>
      <c r="L6502" s="140"/>
      <c r="M6502" s="139"/>
    </row>
    <row r="6503" spans="4:13">
      <c r="D6503" s="154"/>
      <c r="E6503" s="161"/>
      <c r="F6503" s="132"/>
      <c r="K6503" s="136"/>
      <c r="L6503" s="140"/>
      <c r="M6503" s="139"/>
    </row>
    <row r="6504" spans="4:13">
      <c r="D6504" s="154"/>
      <c r="E6504" s="161"/>
      <c r="F6504" s="132"/>
      <c r="K6504" s="136"/>
      <c r="L6504" s="140"/>
      <c r="M6504" s="139"/>
    </row>
    <row r="6505" spans="4:13">
      <c r="D6505" s="154"/>
      <c r="E6505" s="161"/>
      <c r="F6505" s="132"/>
      <c r="K6505" s="136"/>
      <c r="L6505" s="140"/>
      <c r="M6505" s="139"/>
    </row>
    <row r="6506" spans="4:13">
      <c r="D6506" s="154"/>
      <c r="E6506" s="161"/>
      <c r="F6506" s="132"/>
      <c r="K6506" s="136"/>
      <c r="L6506" s="140"/>
      <c r="M6506" s="139"/>
    </row>
    <row r="6507" spans="4:13">
      <c r="D6507" s="154"/>
      <c r="E6507" s="161"/>
      <c r="F6507" s="132"/>
      <c r="K6507" s="136"/>
      <c r="L6507" s="140"/>
      <c r="M6507" s="139"/>
    </row>
    <row r="6508" spans="4:13">
      <c r="D6508" s="154"/>
      <c r="E6508" s="161"/>
      <c r="F6508" s="132"/>
      <c r="K6508" s="136"/>
      <c r="L6508" s="140"/>
      <c r="M6508" s="139"/>
    </row>
    <row r="6509" spans="4:13">
      <c r="D6509" s="154"/>
      <c r="E6509" s="161"/>
      <c r="F6509" s="132"/>
      <c r="K6509" s="136"/>
      <c r="L6509" s="140"/>
      <c r="M6509" s="139"/>
    </row>
    <row r="6510" spans="4:13">
      <c r="D6510" s="154"/>
      <c r="E6510" s="161"/>
      <c r="F6510" s="132"/>
      <c r="K6510" s="136"/>
      <c r="L6510" s="140"/>
      <c r="M6510" s="139"/>
    </row>
    <row r="6511" spans="4:13">
      <c r="D6511" s="154"/>
      <c r="E6511" s="161"/>
      <c r="F6511" s="132"/>
      <c r="K6511" s="136"/>
      <c r="L6511" s="140"/>
      <c r="M6511" s="139"/>
    </row>
    <row r="6512" spans="4:13">
      <c r="D6512" s="154"/>
      <c r="E6512" s="161"/>
      <c r="F6512" s="132"/>
      <c r="K6512" s="136"/>
      <c r="L6512" s="140"/>
      <c r="M6512" s="139"/>
    </row>
    <row r="6513" spans="4:13">
      <c r="D6513" s="154"/>
      <c r="E6513" s="161"/>
      <c r="F6513" s="132"/>
      <c r="K6513" s="136"/>
      <c r="L6513" s="140"/>
      <c r="M6513" s="139"/>
    </row>
    <row r="6514" spans="4:13">
      <c r="D6514" s="154"/>
      <c r="E6514" s="161"/>
      <c r="F6514" s="132"/>
      <c r="K6514" s="136"/>
      <c r="L6514" s="140"/>
      <c r="M6514" s="139"/>
    </row>
    <row r="6515" spans="4:13">
      <c r="D6515" s="154"/>
      <c r="E6515" s="161"/>
      <c r="F6515" s="132"/>
      <c r="K6515" s="136"/>
      <c r="L6515" s="140"/>
      <c r="M6515" s="139"/>
    </row>
    <row r="6516" spans="4:13">
      <c r="D6516" s="154"/>
      <c r="E6516" s="161"/>
      <c r="F6516" s="132"/>
      <c r="K6516" s="136"/>
      <c r="L6516" s="140"/>
      <c r="M6516" s="139"/>
    </row>
    <row r="6517" spans="4:13">
      <c r="D6517" s="154"/>
      <c r="E6517" s="161"/>
      <c r="F6517" s="132"/>
      <c r="K6517" s="136"/>
      <c r="L6517" s="140"/>
      <c r="M6517" s="139"/>
    </row>
    <row r="6518" spans="4:13">
      <c r="D6518" s="154"/>
      <c r="E6518" s="161"/>
      <c r="F6518" s="132"/>
      <c r="K6518" s="136"/>
      <c r="L6518" s="140"/>
      <c r="M6518" s="139"/>
    </row>
    <row r="6519" spans="4:13">
      <c r="D6519" s="154"/>
      <c r="E6519" s="161"/>
      <c r="F6519" s="132"/>
      <c r="K6519" s="136"/>
      <c r="L6519" s="140"/>
      <c r="M6519" s="139"/>
    </row>
    <row r="6520" spans="4:13">
      <c r="D6520" s="154"/>
      <c r="E6520" s="161"/>
      <c r="F6520" s="132"/>
      <c r="K6520" s="136"/>
      <c r="L6520" s="140"/>
      <c r="M6520" s="139"/>
    </row>
    <row r="6521" spans="4:13">
      <c r="D6521" s="154"/>
      <c r="E6521" s="161"/>
      <c r="F6521" s="132"/>
      <c r="K6521" s="136"/>
      <c r="L6521" s="140"/>
      <c r="M6521" s="139"/>
    </row>
    <row r="6522" spans="4:13">
      <c r="D6522" s="154"/>
      <c r="E6522" s="161"/>
      <c r="F6522" s="132"/>
      <c r="K6522" s="136"/>
      <c r="L6522" s="140"/>
      <c r="M6522" s="139"/>
    </row>
    <row r="6523" spans="4:13">
      <c r="D6523" s="154"/>
      <c r="E6523" s="161"/>
      <c r="F6523" s="132"/>
      <c r="K6523" s="136"/>
      <c r="L6523" s="140"/>
      <c r="M6523" s="139"/>
    </row>
    <row r="6524" spans="4:13">
      <c r="D6524" s="154"/>
      <c r="E6524" s="161"/>
      <c r="F6524" s="132"/>
      <c r="K6524" s="136"/>
      <c r="L6524" s="140"/>
      <c r="M6524" s="139"/>
    </row>
    <row r="6525" spans="4:13">
      <c r="D6525" s="154"/>
      <c r="E6525" s="161"/>
      <c r="F6525" s="132"/>
      <c r="K6525" s="136"/>
      <c r="L6525" s="140"/>
      <c r="M6525" s="139"/>
    </row>
    <row r="6526" spans="4:13">
      <c r="D6526" s="154"/>
      <c r="E6526" s="161"/>
      <c r="F6526" s="132"/>
      <c r="K6526" s="136"/>
      <c r="L6526" s="140"/>
      <c r="M6526" s="139"/>
    </row>
    <row r="6527" spans="4:13">
      <c r="D6527" s="154"/>
      <c r="E6527" s="161"/>
      <c r="F6527" s="132"/>
      <c r="K6527" s="136"/>
      <c r="L6527" s="140"/>
      <c r="M6527" s="139"/>
    </row>
    <row r="6528" spans="4:13">
      <c r="D6528" s="154"/>
      <c r="E6528" s="161"/>
      <c r="F6528" s="132"/>
      <c r="K6528" s="136"/>
      <c r="L6528" s="140"/>
      <c r="M6528" s="139"/>
    </row>
    <row r="6529" spans="4:13">
      <c r="D6529" s="154"/>
      <c r="E6529" s="161"/>
      <c r="F6529" s="132"/>
      <c r="K6529" s="136"/>
      <c r="L6529" s="140"/>
      <c r="M6529" s="139"/>
    </row>
    <row r="6530" spans="4:13">
      <c r="D6530" s="154"/>
      <c r="E6530" s="161"/>
      <c r="F6530" s="132"/>
      <c r="K6530" s="136"/>
      <c r="L6530" s="140"/>
      <c r="M6530" s="139"/>
    </row>
    <row r="6531" spans="4:13">
      <c r="D6531" s="154"/>
      <c r="E6531" s="161"/>
      <c r="F6531" s="132"/>
      <c r="K6531" s="136"/>
      <c r="L6531" s="140"/>
      <c r="M6531" s="139"/>
    </row>
    <row r="6532" spans="4:13">
      <c r="D6532" s="154"/>
      <c r="E6532" s="161"/>
      <c r="F6532" s="132"/>
      <c r="K6532" s="136"/>
      <c r="L6532" s="140"/>
      <c r="M6532" s="139"/>
    </row>
    <row r="6533" spans="4:13">
      <c r="D6533" s="154"/>
      <c r="E6533" s="161"/>
      <c r="F6533" s="132"/>
      <c r="K6533" s="136"/>
      <c r="L6533" s="140"/>
      <c r="M6533" s="139"/>
    </row>
    <row r="6534" spans="4:13">
      <c r="D6534" s="154"/>
      <c r="E6534" s="161"/>
      <c r="F6534" s="132"/>
      <c r="K6534" s="136"/>
      <c r="L6534" s="140"/>
      <c r="M6534" s="139"/>
    </row>
    <row r="6535" spans="4:13">
      <c r="D6535" s="154"/>
      <c r="E6535" s="161"/>
      <c r="F6535" s="132"/>
      <c r="K6535" s="136"/>
      <c r="L6535" s="140"/>
      <c r="M6535" s="139"/>
    </row>
    <row r="6536" spans="4:13">
      <c r="D6536" s="154"/>
      <c r="E6536" s="161"/>
      <c r="F6536" s="132"/>
      <c r="K6536" s="136"/>
      <c r="L6536" s="140"/>
      <c r="M6536" s="139"/>
    </row>
    <row r="6537" spans="4:13">
      <c r="D6537" s="154"/>
      <c r="E6537" s="161"/>
      <c r="F6537" s="132"/>
      <c r="K6537" s="136"/>
      <c r="L6537" s="140"/>
      <c r="M6537" s="139"/>
    </row>
    <row r="6538" spans="4:13">
      <c r="D6538" s="154"/>
      <c r="E6538" s="161"/>
      <c r="F6538" s="132"/>
      <c r="K6538" s="136"/>
      <c r="L6538" s="140"/>
      <c r="M6538" s="139"/>
    </row>
    <row r="6539" spans="4:13">
      <c r="D6539" s="154"/>
      <c r="E6539" s="161"/>
      <c r="F6539" s="132"/>
      <c r="K6539" s="136"/>
      <c r="L6539" s="140"/>
      <c r="M6539" s="139"/>
    </row>
    <row r="6540" spans="4:13">
      <c r="D6540" s="154"/>
      <c r="E6540" s="161"/>
      <c r="F6540" s="132"/>
      <c r="K6540" s="136"/>
      <c r="L6540" s="140"/>
      <c r="M6540" s="139"/>
    </row>
    <row r="6541" spans="4:13">
      <c r="D6541" s="154"/>
      <c r="E6541" s="161"/>
      <c r="F6541" s="132"/>
      <c r="K6541" s="136"/>
      <c r="L6541" s="140"/>
      <c r="M6541" s="139"/>
    </row>
    <row r="6542" spans="4:13">
      <c r="D6542" s="154"/>
      <c r="E6542" s="161"/>
      <c r="F6542" s="132"/>
      <c r="K6542" s="136"/>
      <c r="L6542" s="140"/>
      <c r="M6542" s="139"/>
    </row>
    <row r="6543" spans="4:13">
      <c r="D6543" s="154"/>
      <c r="E6543" s="161"/>
      <c r="F6543" s="132"/>
      <c r="K6543" s="136"/>
      <c r="L6543" s="140"/>
      <c r="M6543" s="139"/>
    </row>
    <row r="6544" spans="4:13">
      <c r="D6544" s="154"/>
      <c r="E6544" s="161"/>
      <c r="F6544" s="132"/>
      <c r="K6544" s="136"/>
      <c r="L6544" s="140"/>
      <c r="M6544" s="139"/>
    </row>
    <row r="6545" spans="4:13">
      <c r="D6545" s="154"/>
      <c r="E6545" s="161"/>
      <c r="F6545" s="132"/>
      <c r="K6545" s="136"/>
      <c r="L6545" s="140"/>
      <c r="M6545" s="139"/>
    </row>
    <row r="6546" spans="4:13">
      <c r="D6546" s="154"/>
      <c r="E6546" s="161"/>
      <c r="F6546" s="132"/>
      <c r="K6546" s="136"/>
      <c r="L6546" s="140"/>
      <c r="M6546" s="139"/>
    </row>
    <row r="6547" spans="4:13">
      <c r="D6547" s="154"/>
      <c r="E6547" s="161"/>
      <c r="F6547" s="132"/>
      <c r="K6547" s="136"/>
      <c r="L6547" s="140"/>
      <c r="M6547" s="139"/>
    </row>
    <row r="6548" spans="4:13">
      <c r="D6548" s="154"/>
      <c r="E6548" s="161"/>
      <c r="F6548" s="132"/>
      <c r="K6548" s="136"/>
      <c r="L6548" s="140"/>
      <c r="M6548" s="139"/>
    </row>
    <row r="6549" spans="4:13">
      <c r="D6549" s="154"/>
      <c r="E6549" s="161"/>
      <c r="F6549" s="132"/>
      <c r="K6549" s="136"/>
      <c r="L6549" s="140"/>
      <c r="M6549" s="139"/>
    </row>
    <row r="6550" spans="4:13">
      <c r="D6550" s="154"/>
      <c r="E6550" s="161"/>
      <c r="F6550" s="132"/>
      <c r="K6550" s="136"/>
      <c r="L6550" s="140"/>
      <c r="M6550" s="139"/>
    </row>
    <row r="6551" spans="4:13">
      <c r="D6551" s="154"/>
      <c r="E6551" s="161"/>
      <c r="F6551" s="132"/>
      <c r="K6551" s="136"/>
      <c r="L6551" s="140"/>
      <c r="M6551" s="139"/>
    </row>
    <row r="6552" spans="4:13">
      <c r="D6552" s="154"/>
      <c r="E6552" s="161"/>
      <c r="F6552" s="132"/>
      <c r="K6552" s="136"/>
      <c r="L6552" s="140"/>
      <c r="M6552" s="139"/>
    </row>
    <row r="6553" spans="4:13">
      <c r="D6553" s="154"/>
      <c r="E6553" s="161"/>
      <c r="F6553" s="132"/>
      <c r="K6553" s="136"/>
      <c r="L6553" s="140"/>
      <c r="M6553" s="139"/>
    </row>
    <row r="6554" spans="4:13">
      <c r="D6554" s="154"/>
      <c r="E6554" s="161"/>
      <c r="F6554" s="132"/>
      <c r="K6554" s="136"/>
      <c r="L6554" s="140"/>
      <c r="M6554" s="139"/>
    </row>
    <row r="6555" spans="4:13">
      <c r="D6555" s="154"/>
      <c r="E6555" s="161"/>
      <c r="F6555" s="132"/>
      <c r="K6555" s="136"/>
      <c r="L6555" s="140"/>
      <c r="M6555" s="139"/>
    </row>
    <row r="6556" spans="4:13">
      <c r="D6556" s="154"/>
      <c r="E6556" s="161"/>
      <c r="F6556" s="132"/>
      <c r="K6556" s="136"/>
      <c r="L6556" s="140"/>
      <c r="M6556" s="139"/>
    </row>
    <row r="6557" spans="4:13">
      <c r="D6557" s="154"/>
      <c r="E6557" s="161"/>
      <c r="F6557" s="132"/>
      <c r="K6557" s="136"/>
      <c r="L6557" s="140"/>
      <c r="M6557" s="139"/>
    </row>
    <row r="6558" spans="4:13">
      <c r="D6558" s="154"/>
      <c r="E6558" s="161"/>
      <c r="F6558" s="132"/>
      <c r="K6558" s="136"/>
      <c r="L6558" s="140"/>
      <c r="M6558" s="139"/>
    </row>
    <row r="6559" spans="4:13">
      <c r="D6559" s="154"/>
      <c r="E6559" s="161"/>
      <c r="F6559" s="132"/>
      <c r="K6559" s="136"/>
      <c r="L6559" s="140"/>
      <c r="M6559" s="139"/>
    </row>
    <row r="6560" spans="4:13">
      <c r="D6560" s="154"/>
      <c r="E6560" s="161"/>
      <c r="F6560" s="132"/>
      <c r="K6560" s="136"/>
      <c r="L6560" s="140"/>
      <c r="M6560" s="139"/>
    </row>
    <row r="6561" spans="4:13">
      <c r="D6561" s="154"/>
      <c r="E6561" s="161"/>
      <c r="F6561" s="132"/>
      <c r="K6561" s="136"/>
      <c r="L6561" s="140"/>
      <c r="M6561" s="139"/>
    </row>
    <row r="6562" spans="4:13">
      <c r="D6562" s="154"/>
      <c r="E6562" s="161"/>
      <c r="F6562" s="132"/>
      <c r="K6562" s="136"/>
      <c r="L6562" s="140"/>
      <c r="M6562" s="139"/>
    </row>
    <row r="6563" spans="4:13">
      <c r="D6563" s="154"/>
      <c r="E6563" s="161"/>
      <c r="F6563" s="132"/>
      <c r="K6563" s="136"/>
      <c r="L6563" s="140"/>
      <c r="M6563" s="139"/>
    </row>
    <row r="6564" spans="4:13">
      <c r="D6564" s="154"/>
      <c r="E6564" s="161"/>
      <c r="F6564" s="132"/>
      <c r="K6564" s="136"/>
      <c r="L6564" s="140"/>
      <c r="M6564" s="139"/>
    </row>
    <row r="6565" spans="4:13">
      <c r="D6565" s="154"/>
      <c r="E6565" s="161"/>
      <c r="F6565" s="132"/>
      <c r="K6565" s="136"/>
      <c r="L6565" s="140"/>
      <c r="M6565" s="139"/>
    </row>
    <row r="6566" spans="4:13">
      <c r="D6566" s="154"/>
      <c r="E6566" s="161"/>
      <c r="F6566" s="132"/>
      <c r="K6566" s="136"/>
      <c r="L6566" s="140"/>
      <c r="M6566" s="139"/>
    </row>
    <row r="6567" spans="4:13">
      <c r="D6567" s="154"/>
      <c r="E6567" s="161"/>
      <c r="F6567" s="132"/>
      <c r="K6567" s="136"/>
      <c r="L6567" s="140"/>
      <c r="M6567" s="139"/>
    </row>
    <row r="6568" spans="4:13">
      <c r="D6568" s="154"/>
      <c r="E6568" s="161"/>
      <c r="F6568" s="132"/>
      <c r="K6568" s="136"/>
      <c r="L6568" s="140"/>
      <c r="M6568" s="139"/>
    </row>
    <row r="6569" spans="4:13">
      <c r="D6569" s="154"/>
      <c r="E6569" s="161"/>
      <c r="F6569" s="132"/>
      <c r="K6569" s="136"/>
      <c r="L6569" s="140"/>
      <c r="M6569" s="139"/>
    </row>
    <row r="6570" spans="4:13">
      <c r="D6570" s="154"/>
      <c r="E6570" s="161"/>
      <c r="F6570" s="132"/>
      <c r="K6570" s="136"/>
      <c r="L6570" s="140"/>
      <c r="M6570" s="139"/>
    </row>
    <row r="6571" spans="4:13">
      <c r="D6571" s="154"/>
      <c r="E6571" s="161"/>
      <c r="F6571" s="132"/>
      <c r="K6571" s="136"/>
      <c r="L6571" s="140"/>
      <c r="M6571" s="139"/>
    </row>
    <row r="6572" spans="4:13">
      <c r="D6572" s="154"/>
      <c r="E6572" s="161"/>
      <c r="F6572" s="132"/>
      <c r="K6572" s="136"/>
      <c r="L6572" s="140"/>
      <c r="M6572" s="139"/>
    </row>
    <row r="6573" spans="4:13">
      <c r="D6573" s="154"/>
      <c r="E6573" s="161"/>
      <c r="F6573" s="132"/>
      <c r="K6573" s="136"/>
      <c r="L6573" s="140"/>
      <c r="M6573" s="139"/>
    </row>
    <row r="6574" spans="4:13">
      <c r="D6574" s="154"/>
      <c r="E6574" s="161"/>
      <c r="F6574" s="132"/>
      <c r="K6574" s="136"/>
      <c r="L6574" s="140"/>
      <c r="M6574" s="139"/>
    </row>
    <row r="6575" spans="4:13">
      <c r="D6575" s="154"/>
      <c r="E6575" s="161"/>
      <c r="F6575" s="132"/>
      <c r="K6575" s="136"/>
      <c r="L6575" s="140"/>
      <c r="M6575" s="139"/>
    </row>
    <row r="6576" spans="4:13">
      <c r="D6576" s="154"/>
      <c r="E6576" s="161"/>
      <c r="F6576" s="132"/>
      <c r="K6576" s="136"/>
      <c r="L6576" s="140"/>
      <c r="M6576" s="139"/>
    </row>
    <row r="6577" spans="4:13">
      <c r="D6577" s="154"/>
      <c r="E6577" s="161"/>
      <c r="F6577" s="132"/>
      <c r="K6577" s="136"/>
      <c r="L6577" s="140"/>
      <c r="M6577" s="139"/>
    </row>
    <row r="6578" spans="4:13">
      <c r="D6578" s="154"/>
      <c r="E6578" s="161"/>
      <c r="F6578" s="132"/>
      <c r="K6578" s="136"/>
      <c r="L6578" s="140"/>
      <c r="M6578" s="139"/>
    </row>
    <row r="6579" spans="4:13">
      <c r="D6579" s="154"/>
      <c r="E6579" s="161"/>
      <c r="F6579" s="132"/>
      <c r="K6579" s="136"/>
      <c r="L6579" s="140"/>
      <c r="M6579" s="139"/>
    </row>
    <row r="6580" spans="4:13">
      <c r="D6580" s="154"/>
      <c r="E6580" s="161"/>
      <c r="F6580" s="132"/>
      <c r="K6580" s="136"/>
      <c r="L6580" s="140"/>
      <c r="M6580" s="139"/>
    </row>
    <row r="6581" spans="4:13">
      <c r="D6581" s="154"/>
      <c r="E6581" s="161"/>
      <c r="F6581" s="132"/>
      <c r="K6581" s="136"/>
      <c r="L6581" s="140"/>
      <c r="M6581" s="139"/>
    </row>
    <row r="6582" spans="4:13">
      <c r="D6582" s="154"/>
      <c r="E6582" s="161"/>
      <c r="F6582" s="132"/>
      <c r="K6582" s="136"/>
      <c r="L6582" s="140"/>
      <c r="M6582" s="139"/>
    </row>
    <row r="6583" spans="4:13">
      <c r="D6583" s="154"/>
      <c r="E6583" s="161"/>
      <c r="F6583" s="132"/>
      <c r="K6583" s="136"/>
      <c r="L6583" s="140"/>
      <c r="M6583" s="139"/>
    </row>
    <row r="6584" spans="4:13">
      <c r="D6584" s="154"/>
      <c r="E6584" s="161"/>
      <c r="F6584" s="132"/>
      <c r="K6584" s="136"/>
      <c r="L6584" s="140"/>
      <c r="M6584" s="139"/>
    </row>
    <row r="6585" spans="4:13">
      <c r="D6585" s="154"/>
      <c r="E6585" s="161"/>
      <c r="F6585" s="132"/>
      <c r="K6585" s="136"/>
      <c r="L6585" s="140"/>
      <c r="M6585" s="139"/>
    </row>
    <row r="6586" spans="4:13">
      <c r="D6586" s="154"/>
      <c r="E6586" s="161"/>
      <c r="F6586" s="132"/>
      <c r="K6586" s="136"/>
      <c r="L6586" s="140"/>
      <c r="M6586" s="139"/>
    </row>
    <row r="6587" spans="4:13">
      <c r="D6587" s="154"/>
      <c r="E6587" s="161"/>
      <c r="F6587" s="132"/>
      <c r="K6587" s="136"/>
      <c r="L6587" s="140"/>
      <c r="M6587" s="139"/>
    </row>
    <row r="6588" spans="4:13">
      <c r="D6588" s="154"/>
      <c r="E6588" s="161"/>
      <c r="F6588" s="132"/>
      <c r="K6588" s="136"/>
      <c r="L6588" s="140"/>
      <c r="M6588" s="139"/>
    </row>
    <row r="6589" spans="4:13">
      <c r="D6589" s="154"/>
      <c r="E6589" s="161"/>
      <c r="F6589" s="132"/>
      <c r="K6589" s="136"/>
      <c r="L6589" s="140"/>
      <c r="M6589" s="139"/>
    </row>
    <row r="6590" spans="4:13">
      <c r="D6590" s="154"/>
      <c r="E6590" s="161"/>
      <c r="F6590" s="132"/>
      <c r="K6590" s="136"/>
      <c r="L6590" s="140"/>
      <c r="M6590" s="139"/>
    </row>
    <row r="6591" spans="4:13">
      <c r="D6591" s="154"/>
      <c r="E6591" s="161"/>
      <c r="F6591" s="132"/>
      <c r="K6591" s="136"/>
      <c r="L6591" s="140"/>
      <c r="M6591" s="139"/>
    </row>
    <row r="6592" spans="4:13">
      <c r="D6592" s="154"/>
      <c r="E6592" s="161"/>
      <c r="F6592" s="132"/>
      <c r="K6592" s="136"/>
      <c r="L6592" s="140"/>
      <c r="M6592" s="139"/>
    </row>
    <row r="6593" spans="4:13">
      <c r="D6593" s="154"/>
      <c r="E6593" s="161"/>
      <c r="F6593" s="132"/>
      <c r="K6593" s="136"/>
      <c r="L6593" s="140"/>
      <c r="M6593" s="139"/>
    </row>
    <row r="6594" spans="4:13">
      <c r="D6594" s="154"/>
      <c r="E6594" s="161"/>
      <c r="F6594" s="132"/>
      <c r="K6594" s="136"/>
      <c r="L6594" s="140"/>
      <c r="M6594" s="139"/>
    </row>
    <row r="6595" spans="4:13">
      <c r="D6595" s="154"/>
      <c r="E6595" s="161"/>
      <c r="F6595" s="132"/>
      <c r="K6595" s="136"/>
      <c r="L6595" s="140"/>
      <c r="M6595" s="139"/>
    </row>
    <row r="6596" spans="4:13">
      <c r="D6596" s="154"/>
      <c r="E6596" s="161"/>
      <c r="F6596" s="132"/>
      <c r="K6596" s="136"/>
      <c r="L6596" s="140"/>
      <c r="M6596" s="139"/>
    </row>
    <row r="6597" spans="4:13">
      <c r="D6597" s="154"/>
      <c r="E6597" s="161"/>
      <c r="F6597" s="132"/>
      <c r="K6597" s="136"/>
      <c r="L6597" s="140"/>
      <c r="M6597" s="139"/>
    </row>
    <row r="6598" spans="4:13">
      <c r="D6598" s="154"/>
      <c r="E6598" s="161"/>
      <c r="F6598" s="132"/>
      <c r="K6598" s="136"/>
      <c r="L6598" s="140"/>
      <c r="M6598" s="139"/>
    </row>
    <row r="6599" spans="4:13">
      <c r="D6599" s="154"/>
      <c r="E6599" s="161"/>
      <c r="F6599" s="132"/>
      <c r="K6599" s="136"/>
      <c r="L6599" s="140"/>
      <c r="M6599" s="139"/>
    </row>
    <row r="6600" spans="4:13">
      <c r="D6600" s="154"/>
      <c r="E6600" s="161"/>
      <c r="F6600" s="132"/>
      <c r="K6600" s="136"/>
      <c r="L6600" s="140"/>
      <c r="M6600" s="139"/>
    </row>
    <row r="6601" spans="4:13">
      <c r="D6601" s="154"/>
      <c r="E6601" s="161"/>
      <c r="F6601" s="132"/>
      <c r="K6601" s="136"/>
      <c r="L6601" s="140"/>
      <c r="M6601" s="139"/>
    </row>
    <row r="6602" spans="4:13">
      <c r="D6602" s="154"/>
      <c r="E6602" s="161"/>
      <c r="F6602" s="132"/>
      <c r="K6602" s="136"/>
      <c r="L6602" s="140"/>
      <c r="M6602" s="139"/>
    </row>
    <row r="6603" spans="4:13">
      <c r="D6603" s="154"/>
      <c r="E6603" s="161"/>
      <c r="F6603" s="132"/>
      <c r="K6603" s="136"/>
      <c r="L6603" s="140"/>
      <c r="M6603" s="139"/>
    </row>
    <row r="6604" spans="4:13">
      <c r="D6604" s="154"/>
      <c r="E6604" s="161"/>
      <c r="F6604" s="132"/>
      <c r="K6604" s="136"/>
      <c r="L6604" s="140"/>
      <c r="M6604" s="139"/>
    </row>
    <row r="6605" spans="4:13">
      <c r="D6605" s="154"/>
      <c r="E6605" s="161"/>
      <c r="F6605" s="132"/>
      <c r="K6605" s="136"/>
      <c r="L6605" s="140"/>
      <c r="M6605" s="139"/>
    </row>
    <row r="6606" spans="4:13">
      <c r="D6606" s="154"/>
      <c r="E6606" s="161"/>
      <c r="F6606" s="132"/>
      <c r="K6606" s="136"/>
      <c r="L6606" s="140"/>
      <c r="M6606" s="139"/>
    </row>
    <row r="6607" spans="4:13">
      <c r="D6607" s="154"/>
      <c r="E6607" s="161"/>
      <c r="F6607" s="132"/>
      <c r="K6607" s="136"/>
      <c r="L6607" s="140"/>
      <c r="M6607" s="139"/>
    </row>
    <row r="6608" spans="4:13">
      <c r="D6608" s="154"/>
      <c r="E6608" s="161"/>
      <c r="F6608" s="132"/>
      <c r="K6608" s="136"/>
      <c r="L6608" s="140"/>
      <c r="M6608" s="139"/>
    </row>
    <row r="6609" spans="4:13">
      <c r="D6609" s="154"/>
      <c r="E6609" s="161"/>
      <c r="F6609" s="132"/>
      <c r="K6609" s="136"/>
      <c r="L6609" s="140"/>
      <c r="M6609" s="139"/>
    </row>
    <row r="6610" spans="4:13">
      <c r="D6610" s="154"/>
      <c r="E6610" s="161"/>
      <c r="F6610" s="132"/>
      <c r="K6610" s="136"/>
      <c r="L6610" s="140"/>
      <c r="M6610" s="139"/>
    </row>
    <row r="6611" spans="4:13">
      <c r="D6611" s="154"/>
      <c r="E6611" s="161"/>
      <c r="F6611" s="132"/>
      <c r="K6611" s="136"/>
      <c r="L6611" s="140"/>
      <c r="M6611" s="139"/>
    </row>
    <row r="6612" spans="4:13">
      <c r="D6612" s="154"/>
      <c r="E6612" s="161"/>
      <c r="F6612" s="132"/>
      <c r="K6612" s="136"/>
      <c r="L6612" s="140"/>
      <c r="M6612" s="139"/>
    </row>
    <row r="6613" spans="4:13">
      <c r="D6613" s="154"/>
      <c r="E6613" s="161"/>
      <c r="F6613" s="132"/>
      <c r="K6613" s="136"/>
      <c r="L6613" s="140"/>
      <c r="M6613" s="139"/>
    </row>
    <row r="6614" spans="4:13">
      <c r="D6614" s="154"/>
      <c r="E6614" s="161"/>
      <c r="F6614" s="132"/>
      <c r="K6614" s="136"/>
      <c r="L6614" s="140"/>
      <c r="M6614" s="139"/>
    </row>
    <row r="6615" spans="4:13">
      <c r="D6615" s="154"/>
      <c r="E6615" s="161"/>
      <c r="F6615" s="132"/>
      <c r="K6615" s="136"/>
      <c r="L6615" s="140"/>
      <c r="M6615" s="139"/>
    </row>
    <row r="6616" spans="4:13">
      <c r="D6616" s="154"/>
      <c r="E6616" s="161"/>
      <c r="F6616" s="132"/>
      <c r="K6616" s="136"/>
      <c r="L6616" s="140"/>
      <c r="M6616" s="139"/>
    </row>
    <row r="6617" spans="4:13">
      <c r="D6617" s="154"/>
      <c r="E6617" s="161"/>
      <c r="F6617" s="132"/>
      <c r="K6617" s="136"/>
      <c r="L6617" s="140"/>
      <c r="M6617" s="139"/>
    </row>
    <row r="6618" spans="4:13">
      <c r="D6618" s="154"/>
      <c r="E6618" s="161"/>
      <c r="F6618" s="132"/>
      <c r="K6618" s="136"/>
      <c r="L6618" s="140"/>
      <c r="M6618" s="139"/>
    </row>
    <row r="6619" spans="4:13">
      <c r="D6619" s="154"/>
      <c r="E6619" s="161"/>
      <c r="F6619" s="132"/>
      <c r="K6619" s="136"/>
      <c r="L6619" s="140"/>
      <c r="M6619" s="139"/>
    </row>
    <row r="6620" spans="4:13">
      <c r="D6620" s="154"/>
      <c r="E6620" s="161"/>
      <c r="F6620" s="132"/>
      <c r="K6620" s="136"/>
      <c r="L6620" s="140"/>
      <c r="M6620" s="139"/>
    </row>
    <row r="6621" spans="4:13">
      <c r="D6621" s="154"/>
      <c r="E6621" s="161"/>
      <c r="F6621" s="132"/>
      <c r="K6621" s="136"/>
      <c r="L6621" s="140"/>
      <c r="M6621" s="139"/>
    </row>
    <row r="6622" spans="4:13">
      <c r="D6622" s="154"/>
      <c r="E6622" s="161"/>
      <c r="F6622" s="132"/>
      <c r="K6622" s="136"/>
      <c r="L6622" s="140"/>
      <c r="M6622" s="139"/>
    </row>
    <row r="6623" spans="4:13">
      <c r="D6623" s="154"/>
      <c r="E6623" s="161"/>
      <c r="F6623" s="132"/>
      <c r="K6623" s="136"/>
      <c r="L6623" s="140"/>
      <c r="M6623" s="139"/>
    </row>
    <row r="6624" spans="4:13">
      <c r="D6624" s="154"/>
      <c r="E6624" s="161"/>
      <c r="F6624" s="132"/>
      <c r="K6624" s="136"/>
      <c r="L6624" s="140"/>
      <c r="M6624" s="139"/>
    </row>
    <row r="6625" spans="4:13">
      <c r="D6625" s="154"/>
      <c r="E6625" s="161"/>
      <c r="F6625" s="132"/>
      <c r="K6625" s="136"/>
      <c r="L6625" s="140"/>
      <c r="M6625" s="139"/>
    </row>
    <row r="6626" spans="4:13">
      <c r="D6626" s="154"/>
      <c r="E6626" s="161"/>
      <c r="F6626" s="132"/>
      <c r="K6626" s="136"/>
      <c r="L6626" s="140"/>
      <c r="M6626" s="139"/>
    </row>
    <row r="6627" spans="4:13">
      <c r="D6627" s="154"/>
      <c r="E6627" s="161"/>
      <c r="F6627" s="132"/>
      <c r="K6627" s="136"/>
      <c r="L6627" s="140"/>
      <c r="M6627" s="139"/>
    </row>
    <row r="6628" spans="4:13">
      <c r="D6628" s="154"/>
      <c r="E6628" s="161"/>
      <c r="F6628" s="132"/>
      <c r="K6628" s="136"/>
      <c r="L6628" s="140"/>
      <c r="M6628" s="139"/>
    </row>
    <row r="6629" spans="4:13">
      <c r="D6629" s="154"/>
      <c r="E6629" s="161"/>
      <c r="F6629" s="132"/>
      <c r="K6629" s="136"/>
      <c r="L6629" s="140"/>
      <c r="M6629" s="139"/>
    </row>
    <row r="6630" spans="4:13">
      <c r="D6630" s="154"/>
      <c r="E6630" s="161"/>
      <c r="F6630" s="132"/>
      <c r="K6630" s="136"/>
      <c r="L6630" s="140"/>
      <c r="M6630" s="139"/>
    </row>
    <row r="6631" spans="4:13">
      <c r="D6631" s="154"/>
      <c r="E6631" s="161"/>
      <c r="F6631" s="132"/>
      <c r="K6631" s="136"/>
      <c r="L6631" s="140"/>
      <c r="M6631" s="139"/>
    </row>
    <row r="6632" spans="4:13">
      <c r="D6632" s="154"/>
      <c r="E6632" s="161"/>
      <c r="F6632" s="132"/>
      <c r="K6632" s="136"/>
      <c r="L6632" s="140"/>
      <c r="M6632" s="139"/>
    </row>
    <row r="6633" spans="4:13">
      <c r="D6633" s="154"/>
      <c r="E6633" s="161"/>
      <c r="F6633" s="132"/>
      <c r="K6633" s="136"/>
      <c r="L6633" s="140"/>
      <c r="M6633" s="139"/>
    </row>
    <row r="6634" spans="4:13">
      <c r="D6634" s="154"/>
      <c r="E6634" s="161"/>
      <c r="F6634" s="132"/>
      <c r="K6634" s="136"/>
      <c r="L6634" s="140"/>
      <c r="M6634" s="139"/>
    </row>
    <row r="6635" spans="4:13">
      <c r="D6635" s="154"/>
      <c r="E6635" s="161"/>
      <c r="F6635" s="132"/>
      <c r="K6635" s="136"/>
      <c r="L6635" s="140"/>
      <c r="M6635" s="139"/>
    </row>
    <row r="6636" spans="4:13">
      <c r="D6636" s="154"/>
      <c r="E6636" s="161"/>
      <c r="F6636" s="132"/>
      <c r="K6636" s="136"/>
      <c r="L6636" s="140"/>
      <c r="M6636" s="139"/>
    </row>
    <row r="6637" spans="4:13">
      <c r="D6637" s="154"/>
      <c r="E6637" s="161"/>
      <c r="F6637" s="132"/>
      <c r="K6637" s="136"/>
      <c r="L6637" s="140"/>
      <c r="M6637" s="139"/>
    </row>
    <row r="6638" spans="4:13">
      <c r="D6638" s="154"/>
      <c r="E6638" s="161"/>
      <c r="F6638" s="132"/>
      <c r="K6638" s="136"/>
      <c r="L6638" s="140"/>
      <c r="M6638" s="139"/>
    </row>
    <row r="6639" spans="4:13">
      <c r="D6639" s="154"/>
      <c r="E6639" s="161"/>
      <c r="F6639" s="132"/>
      <c r="K6639" s="136"/>
      <c r="L6639" s="140"/>
      <c r="M6639" s="139"/>
    </row>
    <row r="6640" spans="4:13">
      <c r="D6640" s="154"/>
      <c r="E6640" s="161"/>
      <c r="F6640" s="132"/>
      <c r="K6640" s="136"/>
      <c r="L6640" s="140"/>
      <c r="M6640" s="139"/>
    </row>
    <row r="6641" spans="4:13">
      <c r="D6641" s="154"/>
      <c r="E6641" s="161"/>
      <c r="F6641" s="132"/>
      <c r="K6641" s="136"/>
      <c r="L6641" s="140"/>
      <c r="M6641" s="139"/>
    </row>
    <row r="6642" spans="4:13">
      <c r="D6642" s="154"/>
      <c r="E6642" s="161"/>
      <c r="F6642" s="132"/>
      <c r="K6642" s="136"/>
      <c r="L6642" s="140"/>
      <c r="M6642" s="139"/>
    </row>
    <row r="6643" spans="4:13">
      <c r="D6643" s="154"/>
      <c r="E6643" s="161"/>
      <c r="F6643" s="132"/>
      <c r="K6643" s="136"/>
      <c r="L6643" s="140"/>
      <c r="M6643" s="139"/>
    </row>
    <row r="6644" spans="4:13">
      <c r="D6644" s="154"/>
      <c r="E6644" s="161"/>
      <c r="F6644" s="132"/>
      <c r="K6644" s="136"/>
      <c r="L6644" s="140"/>
      <c r="M6644" s="139"/>
    </row>
    <row r="6645" spans="4:13">
      <c r="D6645" s="154"/>
      <c r="E6645" s="161"/>
      <c r="F6645" s="132"/>
      <c r="K6645" s="136"/>
      <c r="L6645" s="140"/>
      <c r="M6645" s="139"/>
    </row>
    <row r="6646" spans="4:13">
      <c r="D6646" s="154"/>
      <c r="E6646" s="161"/>
      <c r="F6646" s="132"/>
      <c r="K6646" s="136"/>
      <c r="L6646" s="140"/>
      <c r="M6646" s="139"/>
    </row>
    <row r="6647" spans="4:13">
      <c r="D6647" s="154"/>
      <c r="E6647" s="161"/>
      <c r="F6647" s="132"/>
      <c r="K6647" s="136"/>
      <c r="L6647" s="140"/>
      <c r="M6647" s="139"/>
    </row>
    <row r="6648" spans="4:13">
      <c r="D6648" s="154"/>
      <c r="E6648" s="161"/>
      <c r="F6648" s="132"/>
      <c r="K6648" s="136"/>
      <c r="L6648" s="140"/>
      <c r="M6648" s="139"/>
    </row>
    <row r="6649" spans="4:13">
      <c r="D6649" s="154"/>
      <c r="E6649" s="161"/>
      <c r="F6649" s="132"/>
      <c r="K6649" s="136"/>
      <c r="L6649" s="140"/>
      <c r="M6649" s="139"/>
    </row>
    <row r="6650" spans="4:13">
      <c r="D6650" s="154"/>
      <c r="E6650" s="161"/>
      <c r="F6650" s="132"/>
      <c r="K6650" s="136"/>
      <c r="L6650" s="140"/>
      <c r="M6650" s="139"/>
    </row>
    <row r="6651" spans="4:13">
      <c r="D6651" s="154"/>
      <c r="E6651" s="161"/>
      <c r="F6651" s="132"/>
      <c r="K6651" s="136"/>
      <c r="L6651" s="140"/>
      <c r="M6651" s="139"/>
    </row>
    <row r="6652" spans="4:13">
      <c r="D6652" s="154"/>
      <c r="E6652" s="161"/>
      <c r="F6652" s="132"/>
      <c r="K6652" s="136"/>
      <c r="L6652" s="140"/>
      <c r="M6652" s="139"/>
    </row>
    <row r="6653" spans="4:13">
      <c r="D6653" s="154"/>
      <c r="E6653" s="161"/>
      <c r="F6653" s="132"/>
      <c r="K6653" s="136"/>
      <c r="L6653" s="140"/>
      <c r="M6653" s="139"/>
    </row>
    <row r="6654" spans="4:13">
      <c r="D6654" s="154"/>
      <c r="E6654" s="161"/>
      <c r="F6654" s="132"/>
      <c r="K6654" s="136"/>
      <c r="L6654" s="140"/>
      <c r="M6654" s="139"/>
    </row>
    <row r="6655" spans="4:13">
      <c r="D6655" s="154"/>
      <c r="E6655" s="161"/>
      <c r="F6655" s="132"/>
      <c r="K6655" s="136"/>
      <c r="L6655" s="140"/>
      <c r="M6655" s="139"/>
    </row>
    <row r="6656" spans="4:13">
      <c r="D6656" s="154"/>
      <c r="E6656" s="161"/>
      <c r="F6656" s="132"/>
      <c r="K6656" s="136"/>
      <c r="L6656" s="140"/>
      <c r="M6656" s="139"/>
    </row>
    <row r="6657" spans="4:13">
      <c r="D6657" s="154"/>
      <c r="E6657" s="161"/>
      <c r="F6657" s="132"/>
      <c r="K6657" s="136"/>
      <c r="L6657" s="140"/>
      <c r="M6657" s="139"/>
    </row>
    <row r="6658" spans="4:13">
      <c r="D6658" s="154"/>
      <c r="E6658" s="161"/>
      <c r="F6658" s="132"/>
      <c r="K6658" s="136"/>
      <c r="L6658" s="140"/>
      <c r="M6658" s="139"/>
    </row>
    <row r="6659" spans="4:13">
      <c r="D6659" s="154"/>
      <c r="E6659" s="161"/>
      <c r="F6659" s="132"/>
      <c r="K6659" s="136"/>
      <c r="L6659" s="140"/>
      <c r="M6659" s="139"/>
    </row>
    <row r="6660" spans="4:13">
      <c r="D6660" s="154"/>
      <c r="E6660" s="161"/>
      <c r="F6660" s="132"/>
      <c r="K6660" s="136"/>
      <c r="L6660" s="140"/>
      <c r="M6660" s="139"/>
    </row>
    <row r="6661" spans="4:13">
      <c r="D6661" s="154"/>
      <c r="E6661" s="161"/>
      <c r="F6661" s="132"/>
      <c r="K6661" s="136"/>
      <c r="L6661" s="140"/>
      <c r="M6661" s="139"/>
    </row>
    <row r="6662" spans="4:13">
      <c r="D6662" s="154"/>
      <c r="E6662" s="161"/>
      <c r="F6662" s="132"/>
      <c r="K6662" s="136"/>
      <c r="L6662" s="140"/>
      <c r="M6662" s="139"/>
    </row>
    <row r="6663" spans="4:13">
      <c r="D6663" s="154"/>
      <c r="E6663" s="161"/>
      <c r="F6663" s="132"/>
      <c r="K6663" s="136"/>
      <c r="L6663" s="140"/>
      <c r="M6663" s="139"/>
    </row>
    <row r="6664" spans="4:13">
      <c r="D6664" s="154"/>
      <c r="E6664" s="161"/>
      <c r="F6664" s="132"/>
      <c r="K6664" s="136"/>
      <c r="L6664" s="140"/>
      <c r="M6664" s="139"/>
    </row>
    <row r="6665" spans="4:13">
      <c r="D6665" s="154"/>
      <c r="E6665" s="161"/>
      <c r="F6665" s="132"/>
      <c r="K6665" s="136"/>
      <c r="L6665" s="140"/>
      <c r="M6665" s="139"/>
    </row>
    <row r="6666" spans="4:13">
      <c r="D6666" s="154"/>
      <c r="E6666" s="161"/>
      <c r="F6666" s="132"/>
      <c r="K6666" s="136"/>
      <c r="L6666" s="140"/>
      <c r="M6666" s="139"/>
    </row>
    <row r="6667" spans="4:13">
      <c r="D6667" s="154"/>
      <c r="E6667" s="161"/>
      <c r="F6667" s="132"/>
      <c r="K6667" s="136"/>
      <c r="L6667" s="140"/>
      <c r="M6667" s="139"/>
    </row>
    <row r="6668" spans="4:13">
      <c r="D6668" s="154"/>
      <c r="E6668" s="161"/>
      <c r="F6668" s="132"/>
      <c r="K6668" s="136"/>
      <c r="L6668" s="140"/>
      <c r="M6668" s="139"/>
    </row>
    <row r="6669" spans="4:13">
      <c r="D6669" s="154"/>
      <c r="E6669" s="161"/>
      <c r="F6669" s="132"/>
      <c r="K6669" s="136"/>
      <c r="L6669" s="140"/>
      <c r="M6669" s="139"/>
    </row>
    <row r="6670" spans="4:13">
      <c r="D6670" s="154"/>
      <c r="E6670" s="161"/>
      <c r="F6670" s="132"/>
      <c r="K6670" s="136"/>
      <c r="L6670" s="140"/>
      <c r="M6670" s="139"/>
    </row>
    <row r="6671" spans="4:13">
      <c r="D6671" s="154"/>
      <c r="E6671" s="161"/>
      <c r="F6671" s="132"/>
      <c r="K6671" s="136"/>
      <c r="L6671" s="140"/>
      <c r="M6671" s="139"/>
    </row>
    <row r="6672" spans="4:13">
      <c r="D6672" s="154"/>
      <c r="E6672" s="161"/>
      <c r="F6672" s="132"/>
      <c r="K6672" s="136"/>
      <c r="L6672" s="140"/>
      <c r="M6672" s="139"/>
    </row>
    <row r="6673" spans="4:13">
      <c r="D6673" s="154"/>
      <c r="E6673" s="161"/>
      <c r="F6673" s="132"/>
      <c r="K6673" s="136"/>
      <c r="L6673" s="140"/>
      <c r="M6673" s="139"/>
    </row>
    <row r="6674" spans="4:13">
      <c r="D6674" s="154"/>
      <c r="E6674" s="161"/>
      <c r="F6674" s="132"/>
      <c r="K6674" s="136"/>
      <c r="L6674" s="140"/>
      <c r="M6674" s="139"/>
    </row>
    <row r="6675" spans="4:13">
      <c r="D6675" s="154"/>
      <c r="E6675" s="161"/>
      <c r="F6675" s="132"/>
      <c r="K6675" s="136"/>
      <c r="L6675" s="140"/>
      <c r="M6675" s="139"/>
    </row>
    <row r="6676" spans="4:13">
      <c r="D6676" s="154"/>
      <c r="E6676" s="161"/>
      <c r="F6676" s="132"/>
      <c r="K6676" s="136"/>
      <c r="L6676" s="140"/>
      <c r="M6676" s="139"/>
    </row>
    <row r="6677" spans="4:13">
      <c r="D6677" s="154"/>
      <c r="E6677" s="161"/>
      <c r="F6677" s="132"/>
      <c r="K6677" s="136"/>
      <c r="L6677" s="140"/>
      <c r="M6677" s="139"/>
    </row>
    <row r="6678" spans="4:13">
      <c r="D6678" s="154"/>
      <c r="E6678" s="161"/>
      <c r="F6678" s="132"/>
      <c r="K6678" s="136"/>
      <c r="L6678" s="140"/>
      <c r="M6678" s="139"/>
    </row>
    <row r="6679" spans="4:13">
      <c r="D6679" s="154"/>
      <c r="E6679" s="161"/>
      <c r="F6679" s="132"/>
      <c r="K6679" s="136"/>
      <c r="L6679" s="140"/>
      <c r="M6679" s="139"/>
    </row>
    <row r="6680" spans="4:13">
      <c r="D6680" s="154"/>
      <c r="E6680" s="161"/>
      <c r="F6680" s="132"/>
      <c r="K6680" s="136"/>
      <c r="L6680" s="140"/>
      <c r="M6680" s="139"/>
    </row>
    <row r="6681" spans="4:13">
      <c r="D6681" s="154"/>
      <c r="E6681" s="161"/>
      <c r="F6681" s="132"/>
      <c r="K6681" s="136"/>
      <c r="L6681" s="140"/>
      <c r="M6681" s="139"/>
    </row>
    <row r="6682" spans="4:13">
      <c r="D6682" s="154"/>
      <c r="E6682" s="161"/>
      <c r="F6682" s="132"/>
      <c r="K6682" s="136"/>
      <c r="L6682" s="140"/>
      <c r="M6682" s="139"/>
    </row>
    <row r="6683" spans="4:13">
      <c r="D6683" s="154"/>
      <c r="E6683" s="161"/>
      <c r="F6683" s="132"/>
      <c r="K6683" s="136"/>
      <c r="L6683" s="140"/>
      <c r="M6683" s="139"/>
    </row>
    <row r="6684" spans="4:13">
      <c r="D6684" s="154"/>
      <c r="E6684" s="161"/>
      <c r="F6684" s="132"/>
      <c r="K6684" s="136"/>
      <c r="L6684" s="140"/>
      <c r="M6684" s="139"/>
    </row>
    <row r="6685" spans="4:13">
      <c r="D6685" s="154"/>
      <c r="E6685" s="161"/>
      <c r="F6685" s="132"/>
      <c r="K6685" s="136"/>
      <c r="L6685" s="140"/>
      <c r="M6685" s="139"/>
    </row>
    <row r="6686" spans="4:13">
      <c r="D6686" s="154"/>
      <c r="E6686" s="161"/>
      <c r="F6686" s="132"/>
      <c r="K6686" s="136"/>
      <c r="L6686" s="140"/>
      <c r="M6686" s="139"/>
    </row>
    <row r="6687" spans="4:13">
      <c r="D6687" s="154"/>
      <c r="E6687" s="161"/>
      <c r="F6687" s="132"/>
      <c r="K6687" s="136"/>
      <c r="L6687" s="140"/>
      <c r="M6687" s="139"/>
    </row>
    <row r="6688" spans="4:13">
      <c r="D6688" s="154"/>
      <c r="E6688" s="161"/>
      <c r="F6688" s="132"/>
      <c r="K6688" s="136"/>
      <c r="L6688" s="140"/>
      <c r="M6688" s="139"/>
    </row>
    <row r="6689" spans="4:13">
      <c r="D6689" s="154"/>
      <c r="E6689" s="161"/>
      <c r="F6689" s="132"/>
      <c r="K6689" s="136"/>
      <c r="L6689" s="140"/>
      <c r="M6689" s="139"/>
    </row>
    <row r="6690" spans="4:13">
      <c r="D6690" s="154"/>
      <c r="E6690" s="161"/>
      <c r="F6690" s="132"/>
      <c r="K6690" s="136"/>
      <c r="L6690" s="140"/>
      <c r="M6690" s="139"/>
    </row>
    <row r="6691" spans="4:13">
      <c r="D6691" s="154"/>
      <c r="E6691" s="161"/>
      <c r="F6691" s="132"/>
      <c r="K6691" s="136"/>
      <c r="L6691" s="140"/>
      <c r="M6691" s="139"/>
    </row>
    <row r="6692" spans="4:13">
      <c r="D6692" s="154"/>
      <c r="E6692" s="161"/>
      <c r="F6692" s="132"/>
      <c r="K6692" s="136"/>
      <c r="L6692" s="140"/>
      <c r="M6692" s="139"/>
    </row>
    <row r="6693" spans="4:13">
      <c r="D6693" s="154"/>
      <c r="E6693" s="161"/>
      <c r="F6693" s="132"/>
      <c r="K6693" s="136"/>
      <c r="L6693" s="140"/>
      <c r="M6693" s="139"/>
    </row>
    <row r="6694" spans="4:13">
      <c r="D6694" s="154"/>
      <c r="E6694" s="161"/>
      <c r="F6694" s="132"/>
      <c r="K6694" s="136"/>
      <c r="L6694" s="140"/>
      <c r="M6694" s="139"/>
    </row>
    <row r="6695" spans="4:13">
      <c r="D6695" s="154"/>
      <c r="E6695" s="161"/>
      <c r="F6695" s="132"/>
      <c r="K6695" s="136"/>
      <c r="L6695" s="140"/>
      <c r="M6695" s="139"/>
    </row>
    <row r="6696" spans="4:13">
      <c r="D6696" s="154"/>
      <c r="E6696" s="161"/>
      <c r="F6696" s="132"/>
      <c r="K6696" s="136"/>
      <c r="L6696" s="140"/>
      <c r="M6696" s="139"/>
    </row>
    <row r="6697" spans="4:13">
      <c r="D6697" s="154"/>
      <c r="E6697" s="161"/>
      <c r="F6697" s="132"/>
      <c r="K6697" s="136"/>
      <c r="L6697" s="140"/>
      <c r="M6697" s="139"/>
    </row>
    <row r="6698" spans="4:13">
      <c r="D6698" s="154"/>
      <c r="E6698" s="161"/>
      <c r="F6698" s="132"/>
      <c r="K6698" s="136"/>
      <c r="L6698" s="140"/>
      <c r="M6698" s="139"/>
    </row>
    <row r="6699" spans="4:13">
      <c r="D6699" s="154"/>
      <c r="E6699" s="161"/>
      <c r="F6699" s="132"/>
      <c r="K6699" s="136"/>
      <c r="L6699" s="140"/>
      <c r="M6699" s="139"/>
    </row>
    <row r="6700" spans="4:13">
      <c r="D6700" s="154"/>
      <c r="E6700" s="161"/>
      <c r="F6700" s="132"/>
      <c r="K6700" s="136"/>
      <c r="L6700" s="140"/>
      <c r="M6700" s="139"/>
    </row>
    <row r="6701" spans="4:13">
      <c r="D6701" s="154"/>
      <c r="E6701" s="161"/>
      <c r="F6701" s="132"/>
      <c r="K6701" s="136"/>
      <c r="L6701" s="140"/>
      <c r="M6701" s="139"/>
    </row>
    <row r="6702" spans="4:13">
      <c r="D6702" s="154"/>
      <c r="E6702" s="161"/>
      <c r="F6702" s="132"/>
      <c r="K6702" s="136"/>
      <c r="L6702" s="140"/>
      <c r="M6702" s="139"/>
    </row>
    <row r="6703" spans="4:13">
      <c r="D6703" s="154"/>
      <c r="E6703" s="161"/>
      <c r="F6703" s="132"/>
      <c r="K6703" s="136"/>
      <c r="L6703" s="140"/>
      <c r="M6703" s="139"/>
    </row>
    <row r="6704" spans="4:13">
      <c r="D6704" s="154"/>
      <c r="E6704" s="161"/>
      <c r="F6704" s="132"/>
      <c r="K6704" s="136"/>
      <c r="L6704" s="140"/>
      <c r="M6704" s="139"/>
    </row>
    <row r="6705" spans="4:13">
      <c r="D6705" s="154"/>
      <c r="E6705" s="161"/>
      <c r="F6705" s="132"/>
      <c r="K6705" s="136"/>
      <c r="L6705" s="140"/>
      <c r="M6705" s="139"/>
    </row>
    <row r="6706" spans="4:13">
      <c r="D6706" s="154"/>
      <c r="E6706" s="161"/>
      <c r="F6706" s="132"/>
      <c r="K6706" s="136"/>
      <c r="L6706" s="140"/>
      <c r="M6706" s="139"/>
    </row>
    <row r="6707" spans="4:13">
      <c r="D6707" s="154"/>
      <c r="E6707" s="161"/>
      <c r="F6707" s="132"/>
      <c r="K6707" s="136"/>
      <c r="L6707" s="140"/>
      <c r="M6707" s="139"/>
    </row>
    <row r="6708" spans="4:13">
      <c r="D6708" s="154"/>
      <c r="E6708" s="161"/>
      <c r="F6708" s="132"/>
      <c r="K6708" s="136"/>
      <c r="L6708" s="140"/>
      <c r="M6708" s="139"/>
    </row>
    <row r="6709" spans="4:13">
      <c r="D6709" s="154"/>
      <c r="E6709" s="161"/>
      <c r="F6709" s="132"/>
      <c r="K6709" s="136"/>
      <c r="L6709" s="140"/>
      <c r="M6709" s="139"/>
    </row>
    <row r="6710" spans="4:13">
      <c r="D6710" s="154"/>
      <c r="E6710" s="161"/>
      <c r="F6710" s="132"/>
      <c r="K6710" s="136"/>
      <c r="L6710" s="140"/>
      <c r="M6710" s="139"/>
    </row>
    <row r="6711" spans="4:13">
      <c r="D6711" s="154"/>
      <c r="E6711" s="161"/>
      <c r="F6711" s="132"/>
      <c r="K6711" s="136"/>
      <c r="L6711" s="140"/>
      <c r="M6711" s="139"/>
    </row>
    <row r="6712" spans="4:13">
      <c r="D6712" s="154"/>
      <c r="E6712" s="161"/>
      <c r="F6712" s="132"/>
      <c r="K6712" s="136"/>
      <c r="L6712" s="140"/>
      <c r="M6712" s="139"/>
    </row>
    <row r="6713" spans="4:13">
      <c r="D6713" s="154"/>
      <c r="E6713" s="161"/>
      <c r="F6713" s="132"/>
      <c r="K6713" s="136"/>
      <c r="L6713" s="140"/>
      <c r="M6713" s="139"/>
    </row>
    <row r="6714" spans="4:13">
      <c r="D6714" s="154"/>
      <c r="E6714" s="161"/>
      <c r="F6714" s="132"/>
      <c r="K6714" s="136"/>
      <c r="L6714" s="140"/>
      <c r="M6714" s="139"/>
    </row>
    <row r="6715" spans="4:13">
      <c r="D6715" s="154"/>
      <c r="E6715" s="161"/>
      <c r="F6715" s="132"/>
      <c r="K6715" s="136"/>
      <c r="L6715" s="140"/>
      <c r="M6715" s="139"/>
    </row>
    <row r="6716" spans="4:13">
      <c r="D6716" s="154"/>
      <c r="E6716" s="161"/>
      <c r="F6716" s="132"/>
      <c r="K6716" s="136"/>
      <c r="L6716" s="140"/>
      <c r="M6716" s="139"/>
    </row>
    <row r="6717" spans="4:13">
      <c r="D6717" s="154"/>
      <c r="E6717" s="161"/>
      <c r="F6717" s="132"/>
      <c r="K6717" s="136"/>
      <c r="L6717" s="140"/>
      <c r="M6717" s="139"/>
    </row>
    <row r="6718" spans="4:13">
      <c r="D6718" s="154"/>
      <c r="E6718" s="161"/>
      <c r="F6718" s="132"/>
      <c r="K6718" s="136"/>
      <c r="L6718" s="140"/>
      <c r="M6718" s="139"/>
    </row>
    <row r="6719" spans="4:13">
      <c r="D6719" s="154"/>
      <c r="E6719" s="161"/>
      <c r="F6719" s="132"/>
      <c r="K6719" s="136"/>
      <c r="L6719" s="140"/>
      <c r="M6719" s="139"/>
    </row>
    <row r="6720" spans="4:13">
      <c r="D6720" s="154"/>
      <c r="E6720" s="161"/>
      <c r="F6720" s="132"/>
      <c r="K6720" s="136"/>
      <c r="L6720" s="140"/>
      <c r="M6720" s="139"/>
    </row>
    <row r="6721" spans="4:13">
      <c r="D6721" s="154"/>
      <c r="E6721" s="161"/>
      <c r="F6721" s="132"/>
      <c r="K6721" s="136"/>
      <c r="L6721" s="140"/>
      <c r="M6721" s="139"/>
    </row>
    <row r="6722" spans="4:13">
      <c r="D6722" s="154"/>
      <c r="E6722" s="161"/>
      <c r="F6722" s="132"/>
      <c r="K6722" s="136"/>
      <c r="L6722" s="140"/>
      <c r="M6722" s="139"/>
    </row>
    <row r="6723" spans="4:13">
      <c r="D6723" s="154"/>
      <c r="E6723" s="161"/>
      <c r="F6723" s="132"/>
      <c r="K6723" s="136"/>
      <c r="L6723" s="140"/>
      <c r="M6723" s="139"/>
    </row>
    <row r="6724" spans="4:13">
      <c r="D6724" s="154"/>
      <c r="E6724" s="161"/>
      <c r="F6724" s="132"/>
      <c r="K6724" s="136"/>
      <c r="L6724" s="140"/>
      <c r="M6724" s="139"/>
    </row>
    <row r="6725" spans="4:13">
      <c r="D6725" s="154"/>
      <c r="E6725" s="161"/>
      <c r="F6725" s="132"/>
      <c r="K6725" s="136"/>
      <c r="L6725" s="140"/>
      <c r="M6725" s="139"/>
    </row>
    <row r="6726" spans="4:13">
      <c r="D6726" s="154"/>
      <c r="E6726" s="161"/>
      <c r="F6726" s="132"/>
      <c r="K6726" s="136"/>
      <c r="L6726" s="140"/>
      <c r="M6726" s="139"/>
    </row>
    <row r="6727" spans="4:13">
      <c r="D6727" s="154"/>
      <c r="E6727" s="161"/>
      <c r="F6727" s="132"/>
      <c r="K6727" s="136"/>
      <c r="L6727" s="140"/>
      <c r="M6727" s="139"/>
    </row>
    <row r="6728" spans="4:13">
      <c r="D6728" s="154"/>
      <c r="E6728" s="161"/>
      <c r="F6728" s="132"/>
      <c r="K6728" s="136"/>
      <c r="L6728" s="140"/>
      <c r="M6728" s="139"/>
    </row>
    <row r="6729" spans="4:13">
      <c r="D6729" s="154"/>
      <c r="E6729" s="161"/>
      <c r="F6729" s="132"/>
      <c r="K6729" s="136"/>
      <c r="L6729" s="140"/>
      <c r="M6729" s="139"/>
    </row>
    <row r="6730" spans="4:13">
      <c r="D6730" s="154"/>
      <c r="E6730" s="161"/>
      <c r="F6730" s="132"/>
      <c r="K6730" s="136"/>
      <c r="L6730" s="140"/>
      <c r="M6730" s="139"/>
    </row>
    <row r="6731" spans="4:13">
      <c r="D6731" s="154"/>
      <c r="E6731" s="161"/>
      <c r="F6731" s="132"/>
      <c r="K6731" s="136"/>
      <c r="L6731" s="140"/>
      <c r="M6731" s="139"/>
    </row>
    <row r="6732" spans="4:13">
      <c r="D6732" s="154"/>
      <c r="E6732" s="161"/>
      <c r="F6732" s="132"/>
      <c r="K6732" s="136"/>
      <c r="L6732" s="140"/>
      <c r="M6732" s="139"/>
    </row>
    <row r="6733" spans="4:13">
      <c r="D6733" s="154"/>
      <c r="E6733" s="161"/>
      <c r="F6733" s="132"/>
      <c r="K6733" s="136"/>
      <c r="L6733" s="140"/>
      <c r="M6733" s="139"/>
    </row>
    <row r="6734" spans="4:13">
      <c r="D6734" s="154"/>
      <c r="E6734" s="161"/>
      <c r="F6734" s="132"/>
      <c r="K6734" s="136"/>
      <c r="L6734" s="140"/>
      <c r="M6734" s="139"/>
    </row>
    <row r="6735" spans="4:13">
      <c r="D6735" s="154"/>
      <c r="E6735" s="161"/>
      <c r="F6735" s="132"/>
      <c r="K6735" s="136"/>
      <c r="L6735" s="140"/>
      <c r="M6735" s="139"/>
    </row>
    <row r="6736" spans="4:13">
      <c r="D6736" s="154"/>
      <c r="E6736" s="161"/>
      <c r="F6736" s="132"/>
      <c r="K6736" s="136"/>
      <c r="L6736" s="140"/>
      <c r="M6736" s="139"/>
    </row>
    <row r="6737" spans="4:13">
      <c r="D6737" s="154"/>
      <c r="E6737" s="161"/>
      <c r="F6737" s="132"/>
      <c r="K6737" s="136"/>
      <c r="L6737" s="140"/>
      <c r="M6737" s="139"/>
    </row>
    <row r="6738" spans="4:13">
      <c r="D6738" s="154"/>
      <c r="E6738" s="161"/>
      <c r="F6738" s="132"/>
      <c r="K6738" s="136"/>
      <c r="L6738" s="140"/>
      <c r="M6738" s="139"/>
    </row>
    <row r="6739" spans="4:13">
      <c r="D6739" s="154"/>
      <c r="E6739" s="161"/>
      <c r="F6739" s="132"/>
      <c r="K6739" s="136"/>
      <c r="L6739" s="140"/>
      <c r="M6739" s="139"/>
    </row>
    <row r="6740" spans="4:13">
      <c r="D6740" s="154"/>
      <c r="E6740" s="161"/>
      <c r="F6740" s="132"/>
      <c r="K6740" s="136"/>
      <c r="L6740" s="140"/>
      <c r="M6740" s="139"/>
    </row>
    <row r="6741" spans="4:13">
      <c r="D6741" s="154"/>
      <c r="E6741" s="161"/>
      <c r="F6741" s="132"/>
      <c r="K6741" s="136"/>
      <c r="L6741" s="140"/>
      <c r="M6741" s="139"/>
    </row>
    <row r="6742" spans="4:13">
      <c r="D6742" s="154"/>
      <c r="E6742" s="161"/>
      <c r="F6742" s="132"/>
      <c r="K6742" s="136"/>
      <c r="L6742" s="140"/>
      <c r="M6742" s="139"/>
    </row>
    <row r="6743" spans="4:13">
      <c r="D6743" s="154"/>
      <c r="E6743" s="161"/>
      <c r="F6743" s="132"/>
      <c r="K6743" s="136"/>
      <c r="L6743" s="140"/>
      <c r="M6743" s="139"/>
    </row>
    <row r="6744" spans="4:13">
      <c r="D6744" s="154"/>
      <c r="E6744" s="161"/>
      <c r="F6744" s="132"/>
      <c r="K6744" s="136"/>
      <c r="L6744" s="140"/>
      <c r="M6744" s="139"/>
    </row>
    <row r="6745" spans="4:13">
      <c r="D6745" s="154"/>
      <c r="E6745" s="161"/>
      <c r="F6745" s="132"/>
      <c r="K6745" s="136"/>
      <c r="L6745" s="140"/>
      <c r="M6745" s="139"/>
    </row>
    <row r="6746" spans="4:13">
      <c r="D6746" s="154"/>
      <c r="E6746" s="161"/>
      <c r="F6746" s="132"/>
      <c r="K6746" s="136"/>
      <c r="L6746" s="140"/>
      <c r="M6746" s="139"/>
    </row>
    <row r="6747" spans="4:13">
      <c r="D6747" s="154"/>
      <c r="E6747" s="161"/>
      <c r="F6747" s="132"/>
      <c r="K6747" s="136"/>
      <c r="L6747" s="140"/>
      <c r="M6747" s="139"/>
    </row>
    <row r="6748" spans="4:13">
      <c r="D6748" s="154"/>
      <c r="E6748" s="161"/>
      <c r="F6748" s="132"/>
      <c r="K6748" s="136"/>
      <c r="L6748" s="140"/>
      <c r="M6748" s="139"/>
    </row>
    <row r="6749" spans="4:13">
      <c r="D6749" s="154"/>
      <c r="E6749" s="161"/>
      <c r="F6749" s="132"/>
      <c r="K6749" s="136"/>
      <c r="L6749" s="140"/>
      <c r="M6749" s="139"/>
    </row>
    <row r="6750" spans="4:13">
      <c r="D6750" s="154"/>
      <c r="E6750" s="161"/>
      <c r="F6750" s="132"/>
      <c r="K6750" s="136"/>
      <c r="L6750" s="140"/>
      <c r="M6750" s="139"/>
    </row>
    <row r="6751" spans="4:13">
      <c r="D6751" s="154"/>
      <c r="E6751" s="161"/>
      <c r="F6751" s="132"/>
      <c r="K6751" s="136"/>
      <c r="L6751" s="140"/>
      <c r="M6751" s="139"/>
    </row>
    <row r="6752" spans="4:13">
      <c r="D6752" s="154"/>
      <c r="E6752" s="161"/>
      <c r="F6752" s="132"/>
      <c r="K6752" s="136"/>
      <c r="L6752" s="140"/>
      <c r="M6752" s="139"/>
    </row>
    <row r="6753" spans="4:13">
      <c r="D6753" s="154"/>
      <c r="E6753" s="161"/>
      <c r="F6753" s="132"/>
      <c r="K6753" s="136"/>
      <c r="L6753" s="140"/>
      <c r="M6753" s="139"/>
    </row>
    <row r="6754" spans="4:13">
      <c r="D6754" s="154"/>
      <c r="E6754" s="161"/>
      <c r="F6754" s="132"/>
      <c r="K6754" s="136"/>
      <c r="L6754" s="140"/>
      <c r="M6754" s="139"/>
    </row>
    <row r="6755" spans="4:13">
      <c r="D6755" s="154"/>
      <c r="E6755" s="161"/>
      <c r="F6755" s="132"/>
      <c r="K6755" s="136"/>
      <c r="L6755" s="140"/>
      <c r="M6755" s="139"/>
    </row>
    <row r="6756" spans="4:13">
      <c r="D6756" s="154"/>
      <c r="E6756" s="161"/>
      <c r="F6756" s="132"/>
      <c r="K6756" s="136"/>
      <c r="L6756" s="140"/>
      <c r="M6756" s="139"/>
    </row>
    <row r="6757" spans="4:13">
      <c r="D6757" s="154"/>
      <c r="E6757" s="161"/>
      <c r="F6757" s="132"/>
      <c r="K6757" s="136"/>
      <c r="L6757" s="140"/>
      <c r="M6757" s="139"/>
    </row>
    <row r="6758" spans="4:13">
      <c r="D6758" s="154"/>
      <c r="E6758" s="161"/>
      <c r="F6758" s="132"/>
      <c r="K6758" s="136"/>
      <c r="L6758" s="140"/>
      <c r="M6758" s="139"/>
    </row>
    <row r="6759" spans="4:13">
      <c r="D6759" s="154"/>
      <c r="E6759" s="161"/>
      <c r="F6759" s="132"/>
      <c r="K6759" s="136"/>
      <c r="L6759" s="140"/>
      <c r="M6759" s="139"/>
    </row>
    <row r="6760" spans="4:13">
      <c r="D6760" s="154"/>
      <c r="E6760" s="161"/>
      <c r="F6760" s="132"/>
      <c r="K6760" s="136"/>
      <c r="L6760" s="140"/>
      <c r="M6760" s="139"/>
    </row>
    <row r="6761" spans="4:13">
      <c r="D6761" s="154"/>
      <c r="E6761" s="161"/>
      <c r="F6761" s="132"/>
      <c r="K6761" s="136"/>
      <c r="L6761" s="140"/>
      <c r="M6761" s="139"/>
    </row>
    <row r="6762" spans="4:13">
      <c r="D6762" s="154"/>
      <c r="E6762" s="161"/>
      <c r="F6762" s="132"/>
      <c r="I6762" s="162"/>
      <c r="L6762" s="140"/>
      <c r="M6762" s="139"/>
    </row>
    <row r="6763" spans="4:13">
      <c r="D6763" s="154"/>
      <c r="E6763" s="161"/>
      <c r="F6763" s="132"/>
      <c r="I6763" s="162"/>
      <c r="L6763" s="140"/>
      <c r="M6763" s="139"/>
    </row>
    <row r="6764" spans="4:13">
      <c r="D6764" s="154"/>
      <c r="E6764" s="161"/>
      <c r="F6764" s="132"/>
      <c r="I6764" s="162"/>
      <c r="L6764" s="140"/>
      <c r="M6764" s="139"/>
    </row>
    <row r="6765" spans="4:13">
      <c r="D6765" s="154"/>
      <c r="E6765" s="161"/>
      <c r="F6765" s="132"/>
      <c r="I6765" s="162"/>
      <c r="L6765" s="140"/>
      <c r="M6765" s="139"/>
    </row>
    <row r="6766" spans="4:13">
      <c r="D6766" s="154"/>
      <c r="E6766" s="161"/>
      <c r="F6766" s="132"/>
      <c r="I6766" s="162"/>
      <c r="L6766" s="140"/>
      <c r="M6766" s="139"/>
    </row>
    <row r="6767" spans="4:13">
      <c r="D6767" s="154"/>
      <c r="E6767" s="161"/>
      <c r="F6767" s="132"/>
      <c r="I6767" s="162"/>
      <c r="L6767" s="140"/>
      <c r="M6767" s="139"/>
    </row>
    <row r="6768" spans="4:13">
      <c r="D6768" s="154"/>
      <c r="E6768" s="161"/>
      <c r="F6768" s="132"/>
      <c r="I6768" s="162"/>
      <c r="L6768" s="140"/>
      <c r="M6768" s="139"/>
    </row>
    <row r="6769" spans="4:13">
      <c r="D6769" s="154"/>
      <c r="E6769" s="161"/>
      <c r="F6769" s="132"/>
      <c r="I6769" s="162"/>
      <c r="L6769" s="140"/>
      <c r="M6769" s="139"/>
    </row>
    <row r="6770" spans="4:13">
      <c r="D6770" s="154"/>
      <c r="E6770" s="161"/>
      <c r="F6770" s="132"/>
      <c r="I6770" s="162"/>
      <c r="L6770" s="140"/>
      <c r="M6770" s="139"/>
    </row>
    <row r="6771" spans="4:13">
      <c r="D6771" s="154"/>
      <c r="E6771" s="161"/>
      <c r="F6771" s="132"/>
      <c r="I6771" s="162"/>
      <c r="L6771" s="140"/>
      <c r="M6771" s="139"/>
    </row>
    <row r="6772" spans="4:13">
      <c r="D6772" s="154"/>
      <c r="E6772" s="161"/>
      <c r="F6772" s="132"/>
      <c r="I6772" s="162"/>
      <c r="L6772" s="140"/>
      <c r="M6772" s="139"/>
    </row>
    <row r="6773" spans="4:13">
      <c r="D6773" s="154"/>
      <c r="E6773" s="161"/>
      <c r="F6773" s="132"/>
      <c r="I6773" s="162"/>
      <c r="L6773" s="140"/>
      <c r="M6773" s="139"/>
    </row>
    <row r="6774" spans="4:13">
      <c r="D6774" s="154"/>
      <c r="E6774" s="161"/>
      <c r="F6774" s="132"/>
      <c r="I6774" s="162"/>
      <c r="L6774" s="140"/>
      <c r="M6774" s="139"/>
    </row>
    <row r="6775" spans="4:13">
      <c r="D6775" s="154"/>
      <c r="E6775" s="161"/>
      <c r="F6775" s="132"/>
      <c r="I6775" s="162"/>
      <c r="L6775" s="140"/>
      <c r="M6775" s="139"/>
    </row>
    <row r="6776" spans="4:13">
      <c r="D6776" s="154"/>
      <c r="E6776" s="161"/>
      <c r="F6776" s="132"/>
      <c r="I6776" s="162"/>
      <c r="L6776" s="140"/>
      <c r="M6776" s="139"/>
    </row>
    <row r="6777" spans="4:13">
      <c r="D6777" s="154"/>
      <c r="E6777" s="161"/>
      <c r="F6777" s="132"/>
      <c r="K6777" s="136"/>
      <c r="L6777" s="140"/>
      <c r="M6777" s="139"/>
    </row>
    <row r="6778" spans="4:13">
      <c r="D6778" s="154"/>
      <c r="E6778" s="161"/>
      <c r="F6778" s="132"/>
      <c r="I6778" s="162"/>
      <c r="L6778" s="140"/>
      <c r="M6778" s="139"/>
    </row>
    <row r="6779" spans="4:13">
      <c r="D6779" s="154"/>
      <c r="E6779" s="161"/>
      <c r="F6779" s="132"/>
      <c r="I6779" s="162"/>
      <c r="L6779" s="140"/>
      <c r="M6779" s="139"/>
    </row>
    <row r="6780" spans="4:13">
      <c r="D6780" s="154"/>
      <c r="E6780" s="161"/>
      <c r="F6780" s="132"/>
      <c r="I6780" s="162"/>
      <c r="L6780" s="140"/>
      <c r="M6780" s="139"/>
    </row>
    <row r="6781" spans="4:13">
      <c r="D6781" s="154"/>
      <c r="E6781" s="161"/>
      <c r="F6781" s="132"/>
      <c r="I6781" s="162"/>
      <c r="L6781" s="140"/>
      <c r="M6781" s="139"/>
    </row>
    <row r="6782" spans="4:13">
      <c r="D6782" s="154"/>
      <c r="E6782" s="161"/>
      <c r="F6782" s="132"/>
      <c r="I6782" s="162"/>
      <c r="L6782" s="140"/>
      <c r="M6782" s="139"/>
    </row>
    <row r="6783" spans="4:13">
      <c r="D6783" s="154"/>
      <c r="E6783" s="161"/>
      <c r="F6783" s="132"/>
      <c r="I6783" s="162"/>
      <c r="L6783" s="140"/>
      <c r="M6783" s="139"/>
    </row>
    <row r="6784" spans="4:13">
      <c r="D6784" s="154"/>
      <c r="E6784" s="161"/>
      <c r="F6784" s="132"/>
      <c r="I6784" s="162"/>
      <c r="L6784" s="140"/>
      <c r="M6784" s="139"/>
    </row>
    <row r="6785" spans="4:13">
      <c r="D6785" s="154"/>
      <c r="E6785" s="161"/>
      <c r="F6785" s="132"/>
      <c r="I6785" s="162"/>
      <c r="L6785" s="140"/>
      <c r="M6785" s="139"/>
    </row>
    <row r="6786" spans="4:13">
      <c r="D6786" s="154"/>
      <c r="E6786" s="161"/>
      <c r="F6786" s="132"/>
      <c r="I6786" s="162"/>
      <c r="L6786" s="140"/>
      <c r="M6786" s="139"/>
    </row>
    <row r="6787" spans="4:13">
      <c r="D6787" s="154"/>
      <c r="E6787" s="161"/>
      <c r="F6787" s="132"/>
      <c r="I6787" s="162"/>
      <c r="L6787" s="140"/>
      <c r="M6787" s="139"/>
    </row>
    <row r="6788" spans="4:13">
      <c r="D6788" s="154"/>
      <c r="E6788" s="161"/>
      <c r="F6788" s="132"/>
      <c r="I6788" s="162"/>
      <c r="L6788" s="140"/>
      <c r="M6788" s="139"/>
    </row>
    <row r="6789" spans="4:13">
      <c r="D6789" s="154"/>
      <c r="E6789" s="161"/>
      <c r="F6789" s="132"/>
      <c r="I6789" s="162"/>
      <c r="L6789" s="140"/>
      <c r="M6789" s="139"/>
    </row>
    <row r="6790" spans="4:13">
      <c r="D6790" s="154"/>
      <c r="E6790" s="161"/>
      <c r="F6790" s="132"/>
      <c r="I6790" s="162"/>
      <c r="L6790" s="140"/>
      <c r="M6790" s="139"/>
    </row>
    <row r="6791" spans="4:13">
      <c r="D6791" s="154"/>
      <c r="E6791" s="161"/>
      <c r="F6791" s="132"/>
      <c r="I6791" s="162"/>
      <c r="L6791" s="140"/>
      <c r="M6791" s="139"/>
    </row>
    <row r="6792" spans="4:13">
      <c r="D6792" s="154"/>
      <c r="E6792" s="161"/>
      <c r="F6792" s="132"/>
      <c r="I6792" s="162"/>
      <c r="L6792" s="140"/>
      <c r="M6792" s="139"/>
    </row>
    <row r="6793" spans="4:13">
      <c r="D6793" s="154"/>
      <c r="E6793" s="161"/>
      <c r="F6793" s="132"/>
      <c r="I6793" s="162"/>
      <c r="L6793" s="140"/>
      <c r="M6793" s="139"/>
    </row>
    <row r="6794" spans="4:13">
      <c r="D6794" s="154"/>
      <c r="E6794" s="161"/>
      <c r="F6794" s="132"/>
      <c r="I6794" s="162"/>
      <c r="L6794" s="140"/>
      <c r="M6794" s="139"/>
    </row>
    <row r="6795" spans="4:13">
      <c r="D6795" s="154"/>
      <c r="E6795" s="161"/>
      <c r="F6795" s="132"/>
      <c r="I6795" s="162"/>
      <c r="L6795" s="140"/>
      <c r="M6795" s="139"/>
    </row>
    <row r="6796" spans="4:13">
      <c r="D6796" s="154"/>
      <c r="E6796" s="161"/>
      <c r="F6796" s="132"/>
      <c r="I6796" s="162"/>
      <c r="L6796" s="140"/>
      <c r="M6796" s="139"/>
    </row>
    <row r="6797" spans="4:13">
      <c r="D6797" s="154"/>
      <c r="E6797" s="161"/>
      <c r="F6797" s="132"/>
      <c r="I6797" s="162"/>
      <c r="L6797" s="140"/>
      <c r="M6797" s="139"/>
    </row>
    <row r="6798" spans="4:13">
      <c r="D6798" s="154"/>
      <c r="E6798" s="161"/>
      <c r="F6798" s="132"/>
      <c r="I6798" s="162"/>
      <c r="L6798" s="140"/>
      <c r="M6798" s="139"/>
    </row>
    <row r="6799" spans="4:13">
      <c r="D6799" s="154"/>
      <c r="E6799" s="161"/>
      <c r="F6799" s="132"/>
      <c r="I6799" s="162"/>
      <c r="L6799" s="140"/>
      <c r="M6799" s="139"/>
    </row>
    <row r="6800" spans="4:13">
      <c r="D6800" s="154"/>
      <c r="E6800" s="161"/>
      <c r="F6800" s="132"/>
      <c r="I6800" s="162"/>
      <c r="L6800" s="140"/>
      <c r="M6800" s="139"/>
    </row>
    <row r="6801" spans="4:13">
      <c r="D6801" s="154"/>
      <c r="E6801" s="161"/>
      <c r="F6801" s="132"/>
      <c r="I6801" s="162"/>
      <c r="L6801" s="140"/>
      <c r="M6801" s="139"/>
    </row>
    <row r="6802" spans="4:13">
      <c r="D6802" s="154"/>
      <c r="E6802" s="161"/>
      <c r="F6802" s="132"/>
      <c r="I6802" s="162"/>
      <c r="L6802" s="140"/>
      <c r="M6802" s="139"/>
    </row>
    <row r="6803" spans="4:13">
      <c r="D6803" s="154"/>
      <c r="E6803" s="161"/>
      <c r="F6803" s="132"/>
      <c r="I6803" s="162"/>
      <c r="L6803" s="140"/>
      <c r="M6803" s="139"/>
    </row>
    <row r="6804" spans="4:13">
      <c r="D6804" s="154"/>
      <c r="E6804" s="161"/>
      <c r="F6804" s="132"/>
      <c r="I6804" s="162"/>
      <c r="L6804" s="140"/>
      <c r="M6804" s="139"/>
    </row>
    <row r="6805" spans="4:13">
      <c r="D6805" s="154"/>
      <c r="E6805" s="161"/>
      <c r="F6805" s="132"/>
      <c r="I6805" s="162"/>
      <c r="L6805" s="140"/>
      <c r="M6805" s="139"/>
    </row>
    <row r="6806" spans="4:13">
      <c r="D6806" s="154"/>
      <c r="E6806" s="161"/>
      <c r="F6806" s="132"/>
      <c r="I6806" s="162"/>
      <c r="L6806" s="140"/>
      <c r="M6806" s="139"/>
    </row>
    <row r="6807" spans="4:13">
      <c r="D6807" s="154"/>
      <c r="E6807" s="161"/>
      <c r="F6807" s="132"/>
      <c r="I6807" s="162"/>
      <c r="L6807" s="140"/>
      <c r="M6807" s="139"/>
    </row>
    <row r="6808" spans="4:13">
      <c r="D6808" s="154"/>
      <c r="E6808" s="161"/>
      <c r="F6808" s="132"/>
      <c r="I6808" s="162"/>
      <c r="L6808" s="140"/>
      <c r="M6808" s="139"/>
    </row>
    <row r="6809" spans="4:13">
      <c r="D6809" s="154"/>
      <c r="E6809" s="161"/>
      <c r="F6809" s="132"/>
      <c r="I6809" s="162"/>
      <c r="L6809" s="140"/>
      <c r="M6809" s="139"/>
    </row>
    <row r="6810" spans="4:13">
      <c r="D6810" s="154"/>
      <c r="E6810" s="161"/>
      <c r="F6810" s="132"/>
      <c r="I6810" s="162"/>
      <c r="L6810" s="140"/>
      <c r="M6810" s="139"/>
    </row>
    <row r="6811" spans="4:13">
      <c r="D6811" s="154"/>
      <c r="E6811" s="161"/>
      <c r="F6811" s="132"/>
      <c r="I6811" s="162"/>
      <c r="L6811" s="140"/>
      <c r="M6811" s="139"/>
    </row>
    <row r="6812" spans="4:13">
      <c r="D6812" s="154"/>
      <c r="E6812" s="161"/>
      <c r="F6812" s="132"/>
      <c r="I6812" s="162"/>
      <c r="L6812" s="140"/>
      <c r="M6812" s="139"/>
    </row>
    <row r="6813" spans="4:13">
      <c r="D6813" s="154"/>
      <c r="E6813" s="161"/>
      <c r="F6813" s="132"/>
      <c r="I6813" s="162"/>
      <c r="L6813" s="140"/>
      <c r="M6813" s="139"/>
    </row>
    <row r="6814" spans="4:13">
      <c r="D6814" s="154"/>
      <c r="E6814" s="161"/>
      <c r="F6814" s="132"/>
      <c r="I6814" s="162"/>
      <c r="L6814" s="140"/>
      <c r="M6814" s="139"/>
    </row>
    <row r="6815" spans="4:13">
      <c r="D6815" s="154"/>
      <c r="E6815" s="161"/>
      <c r="F6815" s="132"/>
      <c r="I6815" s="162"/>
      <c r="L6815" s="140"/>
      <c r="M6815" s="139"/>
    </row>
    <row r="6816" spans="4:13">
      <c r="D6816" s="154"/>
      <c r="E6816" s="161"/>
      <c r="F6816" s="132"/>
      <c r="I6816" s="162"/>
      <c r="L6816" s="140"/>
      <c r="M6816" s="139"/>
    </row>
    <row r="6817" spans="4:13">
      <c r="D6817" s="154"/>
      <c r="E6817" s="161"/>
      <c r="F6817" s="132"/>
      <c r="I6817" s="162"/>
      <c r="L6817" s="140"/>
      <c r="M6817" s="139"/>
    </row>
    <row r="6818" spans="4:13">
      <c r="D6818" s="154"/>
      <c r="E6818" s="161"/>
      <c r="F6818" s="132"/>
      <c r="I6818" s="162"/>
      <c r="L6818" s="140"/>
      <c r="M6818" s="139"/>
    </row>
    <row r="6819" spans="4:13">
      <c r="D6819" s="154"/>
      <c r="E6819" s="161"/>
      <c r="F6819" s="132"/>
      <c r="I6819" s="162"/>
      <c r="L6819" s="140"/>
      <c r="M6819" s="139"/>
    </row>
    <row r="6820" spans="4:13">
      <c r="D6820" s="154"/>
      <c r="E6820" s="161"/>
      <c r="F6820" s="132"/>
      <c r="I6820" s="162"/>
      <c r="L6820" s="140"/>
      <c r="M6820" s="139"/>
    </row>
    <row r="6821" spans="4:13">
      <c r="D6821" s="154"/>
      <c r="E6821" s="161"/>
      <c r="F6821" s="132"/>
      <c r="I6821" s="162"/>
      <c r="L6821" s="140"/>
      <c r="M6821" s="139"/>
    </row>
    <row r="6822" spans="4:13">
      <c r="D6822" s="154"/>
      <c r="E6822" s="161"/>
      <c r="F6822" s="132"/>
      <c r="I6822" s="162"/>
      <c r="L6822" s="140"/>
      <c r="M6822" s="139"/>
    </row>
    <row r="6823" spans="4:13">
      <c r="D6823" s="154"/>
      <c r="E6823" s="161"/>
      <c r="F6823" s="132"/>
      <c r="I6823" s="162"/>
      <c r="L6823" s="140"/>
      <c r="M6823" s="139"/>
    </row>
    <row r="6824" spans="4:13">
      <c r="D6824" s="154"/>
      <c r="E6824" s="161"/>
      <c r="F6824" s="132"/>
      <c r="I6824" s="162"/>
      <c r="L6824" s="140"/>
      <c r="M6824" s="139"/>
    </row>
    <row r="6825" spans="4:13">
      <c r="D6825" s="154"/>
      <c r="E6825" s="161"/>
      <c r="F6825" s="132"/>
      <c r="I6825" s="162"/>
      <c r="L6825" s="140"/>
      <c r="M6825" s="139"/>
    </row>
    <row r="6826" spans="4:13">
      <c r="D6826" s="154"/>
      <c r="E6826" s="161"/>
      <c r="F6826" s="132"/>
      <c r="I6826" s="162"/>
      <c r="L6826" s="140"/>
      <c r="M6826" s="139"/>
    </row>
    <row r="6827" spans="4:13">
      <c r="D6827" s="154"/>
      <c r="E6827" s="161"/>
      <c r="F6827" s="132"/>
      <c r="I6827" s="162"/>
      <c r="L6827" s="140"/>
      <c r="M6827" s="139"/>
    </row>
    <row r="6828" spans="4:13">
      <c r="D6828" s="154"/>
      <c r="E6828" s="161"/>
      <c r="F6828" s="132"/>
      <c r="I6828" s="162"/>
      <c r="L6828" s="140"/>
      <c r="M6828" s="139"/>
    </row>
    <row r="6829" spans="4:13">
      <c r="D6829" s="154"/>
      <c r="E6829" s="161"/>
      <c r="F6829" s="132"/>
      <c r="I6829" s="162"/>
      <c r="L6829" s="140"/>
      <c r="M6829" s="139"/>
    </row>
    <row r="6830" spans="4:13">
      <c r="D6830" s="154"/>
      <c r="E6830" s="161"/>
      <c r="F6830" s="132"/>
      <c r="I6830" s="162"/>
      <c r="L6830" s="140"/>
      <c r="M6830" s="139"/>
    </row>
    <row r="6831" spans="4:13">
      <c r="D6831" s="154"/>
      <c r="E6831" s="161"/>
      <c r="F6831" s="132"/>
      <c r="I6831" s="162"/>
      <c r="L6831" s="140"/>
      <c r="M6831" s="139"/>
    </row>
    <row r="6832" spans="4:13">
      <c r="D6832" s="154"/>
      <c r="E6832" s="161"/>
      <c r="F6832" s="132"/>
      <c r="I6832" s="162"/>
      <c r="L6832" s="140"/>
      <c r="M6832" s="139"/>
    </row>
    <row r="6833" spans="4:13">
      <c r="D6833" s="154"/>
      <c r="E6833" s="161"/>
      <c r="F6833" s="132"/>
      <c r="I6833" s="162"/>
      <c r="L6833" s="140"/>
      <c r="M6833" s="139"/>
    </row>
    <row r="6834" spans="4:13">
      <c r="D6834" s="154"/>
      <c r="E6834" s="161"/>
      <c r="F6834" s="132"/>
      <c r="I6834" s="162"/>
      <c r="L6834" s="140"/>
      <c r="M6834" s="139"/>
    </row>
    <row r="6835" spans="4:13">
      <c r="D6835" s="154"/>
      <c r="E6835" s="161"/>
      <c r="F6835" s="132"/>
      <c r="I6835" s="162"/>
      <c r="L6835" s="140"/>
      <c r="M6835" s="139"/>
    </row>
    <row r="6836" spans="4:13">
      <c r="D6836" s="154"/>
      <c r="E6836" s="161"/>
      <c r="F6836" s="132"/>
      <c r="I6836" s="162"/>
      <c r="L6836" s="140"/>
      <c r="M6836" s="139"/>
    </row>
    <row r="6837" spans="4:13">
      <c r="D6837" s="154"/>
      <c r="E6837" s="161"/>
      <c r="F6837" s="132"/>
      <c r="I6837" s="162"/>
      <c r="L6837" s="140"/>
      <c r="M6837" s="139"/>
    </row>
    <row r="6838" spans="4:13">
      <c r="D6838" s="154"/>
      <c r="E6838" s="161"/>
      <c r="F6838" s="132"/>
      <c r="I6838" s="162"/>
      <c r="L6838" s="140"/>
      <c r="M6838" s="139"/>
    </row>
    <row r="6839" spans="4:13">
      <c r="D6839" s="154"/>
      <c r="E6839" s="161"/>
      <c r="F6839" s="132"/>
      <c r="I6839" s="162"/>
      <c r="L6839" s="140"/>
      <c r="M6839" s="139"/>
    </row>
    <row r="6840" spans="4:13">
      <c r="D6840" s="154"/>
      <c r="E6840" s="161"/>
      <c r="F6840" s="132"/>
      <c r="I6840" s="162"/>
      <c r="L6840" s="140"/>
      <c r="M6840" s="139"/>
    </row>
    <row r="6841" spans="4:13">
      <c r="D6841" s="154"/>
      <c r="E6841" s="161"/>
      <c r="F6841" s="132"/>
      <c r="I6841" s="162"/>
      <c r="L6841" s="140"/>
      <c r="M6841" s="139"/>
    </row>
    <row r="6842" spans="4:13">
      <c r="D6842" s="154"/>
      <c r="E6842" s="161"/>
      <c r="F6842" s="132"/>
      <c r="I6842" s="162"/>
      <c r="L6842" s="140"/>
      <c r="M6842" s="139"/>
    </row>
    <row r="6843" spans="4:13">
      <c r="D6843" s="154"/>
      <c r="E6843" s="161"/>
      <c r="F6843" s="132"/>
      <c r="I6843" s="162"/>
      <c r="L6843" s="140"/>
      <c r="M6843" s="139"/>
    </row>
    <row r="6844" spans="4:13">
      <c r="D6844" s="154"/>
      <c r="E6844" s="161"/>
      <c r="F6844" s="132"/>
      <c r="I6844" s="162"/>
      <c r="L6844" s="140"/>
      <c r="M6844" s="139"/>
    </row>
    <row r="6845" spans="4:13">
      <c r="D6845" s="154"/>
      <c r="E6845" s="161"/>
      <c r="F6845" s="132"/>
      <c r="I6845" s="162"/>
      <c r="L6845" s="140"/>
      <c r="M6845" s="139"/>
    </row>
    <row r="6846" spans="4:13">
      <c r="D6846" s="154"/>
      <c r="E6846" s="161"/>
      <c r="F6846" s="132"/>
      <c r="I6846" s="162"/>
      <c r="L6846" s="140"/>
      <c r="M6846" s="139"/>
    </row>
    <row r="6847" spans="4:13">
      <c r="D6847" s="154"/>
      <c r="E6847" s="161"/>
      <c r="F6847" s="132"/>
      <c r="I6847" s="162"/>
      <c r="L6847" s="140"/>
      <c r="M6847" s="139"/>
    </row>
    <row r="6848" spans="4:13">
      <c r="D6848" s="154"/>
      <c r="E6848" s="161"/>
      <c r="F6848" s="132"/>
      <c r="I6848" s="162"/>
      <c r="L6848" s="140"/>
      <c r="M6848" s="139"/>
    </row>
    <row r="6849" spans="4:13">
      <c r="D6849" s="154"/>
      <c r="E6849" s="161"/>
      <c r="F6849" s="132"/>
      <c r="I6849" s="162"/>
      <c r="L6849" s="140"/>
      <c r="M6849" s="139"/>
    </row>
    <row r="6850" spans="4:13">
      <c r="D6850" s="154"/>
      <c r="E6850" s="161"/>
      <c r="F6850" s="132"/>
      <c r="I6850" s="162"/>
      <c r="L6850" s="140"/>
      <c r="M6850" s="139"/>
    </row>
    <row r="6851" spans="4:13">
      <c r="D6851" s="154"/>
      <c r="E6851" s="161"/>
      <c r="F6851" s="132"/>
      <c r="I6851" s="162"/>
      <c r="L6851" s="140"/>
      <c r="M6851" s="139"/>
    </row>
    <row r="6852" spans="4:13">
      <c r="D6852" s="154"/>
      <c r="E6852" s="161"/>
      <c r="F6852" s="132"/>
      <c r="I6852" s="162"/>
      <c r="L6852" s="140"/>
      <c r="M6852" s="139"/>
    </row>
    <row r="6853" spans="4:13">
      <c r="D6853" s="154"/>
      <c r="E6853" s="161"/>
      <c r="F6853" s="132"/>
      <c r="I6853" s="162"/>
      <c r="L6853" s="140"/>
      <c r="M6853" s="139"/>
    </row>
    <row r="6854" spans="4:13">
      <c r="D6854" s="154"/>
      <c r="E6854" s="161"/>
      <c r="F6854" s="132"/>
      <c r="I6854" s="162"/>
      <c r="L6854" s="140"/>
      <c r="M6854" s="139"/>
    </row>
    <row r="6855" spans="4:13">
      <c r="D6855" s="154"/>
      <c r="E6855" s="161"/>
      <c r="F6855" s="132"/>
      <c r="I6855" s="162"/>
      <c r="L6855" s="140"/>
      <c r="M6855" s="139"/>
    </row>
    <row r="6856" spans="4:13">
      <c r="D6856" s="154"/>
      <c r="E6856" s="161"/>
      <c r="F6856" s="132"/>
      <c r="I6856" s="162"/>
      <c r="L6856" s="140"/>
      <c r="M6856" s="139"/>
    </row>
    <row r="6857" spans="4:13">
      <c r="D6857" s="154"/>
      <c r="E6857" s="161"/>
      <c r="F6857" s="132"/>
      <c r="I6857" s="162"/>
      <c r="L6857" s="140"/>
      <c r="M6857" s="139"/>
    </row>
    <row r="6858" spans="4:13">
      <c r="D6858" s="154"/>
      <c r="E6858" s="161"/>
      <c r="F6858" s="132"/>
      <c r="I6858" s="162"/>
      <c r="L6858" s="140"/>
      <c r="M6858" s="139"/>
    </row>
    <row r="6859" spans="4:13">
      <c r="D6859" s="154"/>
      <c r="E6859" s="161"/>
      <c r="F6859" s="132"/>
      <c r="K6859" s="136"/>
      <c r="L6859" s="140"/>
      <c r="M6859" s="139"/>
    </row>
    <row r="6860" spans="4:13">
      <c r="D6860" s="154"/>
      <c r="E6860" s="161"/>
      <c r="F6860" s="132"/>
      <c r="K6860" s="136"/>
      <c r="L6860" s="140"/>
      <c r="M6860" s="139"/>
    </row>
    <row r="6861" spans="4:13">
      <c r="D6861" s="154"/>
      <c r="E6861" s="161"/>
      <c r="F6861" s="132"/>
      <c r="K6861" s="136"/>
      <c r="L6861" s="140"/>
      <c r="M6861" s="139"/>
    </row>
    <row r="6862" spans="4:13">
      <c r="D6862" s="154"/>
      <c r="E6862" s="161"/>
      <c r="F6862" s="132"/>
      <c r="K6862" s="136"/>
      <c r="L6862" s="140"/>
      <c r="M6862" s="139"/>
    </row>
    <row r="6863" spans="4:13">
      <c r="D6863" s="154"/>
      <c r="E6863" s="161"/>
      <c r="F6863" s="132"/>
      <c r="K6863" s="136"/>
      <c r="L6863" s="140"/>
      <c r="M6863" s="139"/>
    </row>
    <row r="6864" spans="4:13">
      <c r="D6864" s="154"/>
      <c r="E6864" s="161"/>
      <c r="F6864" s="132"/>
      <c r="K6864" s="136"/>
      <c r="L6864" s="140"/>
      <c r="M6864" s="139"/>
    </row>
    <row r="6865" spans="4:13">
      <c r="D6865" s="154"/>
      <c r="E6865" s="161"/>
      <c r="F6865" s="132"/>
      <c r="K6865" s="136"/>
      <c r="L6865" s="140"/>
      <c r="M6865" s="139"/>
    </row>
    <row r="6866" spans="4:13">
      <c r="D6866" s="154"/>
      <c r="E6866" s="161"/>
      <c r="F6866" s="132"/>
      <c r="K6866" s="136"/>
      <c r="L6866" s="140"/>
      <c r="M6866" s="139"/>
    </row>
    <row r="6867" spans="4:13">
      <c r="D6867" s="154"/>
      <c r="E6867" s="161"/>
      <c r="F6867" s="132"/>
      <c r="K6867" s="136"/>
      <c r="L6867" s="140"/>
      <c r="M6867" s="139"/>
    </row>
    <row r="6868" spans="4:13">
      <c r="D6868" s="154"/>
      <c r="E6868" s="161"/>
      <c r="F6868" s="132"/>
      <c r="K6868" s="136"/>
      <c r="L6868" s="140"/>
      <c r="M6868" s="139"/>
    </row>
    <row r="6869" spans="4:13">
      <c r="D6869" s="154"/>
      <c r="E6869" s="161"/>
      <c r="F6869" s="132"/>
      <c r="K6869" s="136"/>
      <c r="L6869" s="140"/>
      <c r="M6869" s="139"/>
    </row>
    <row r="6870" spans="4:13">
      <c r="D6870" s="154"/>
      <c r="E6870" s="161"/>
      <c r="F6870" s="132"/>
      <c r="K6870" s="136"/>
      <c r="L6870" s="140"/>
      <c r="M6870" s="139"/>
    </row>
    <row r="6871" spans="4:13">
      <c r="D6871" s="154"/>
      <c r="E6871" s="161"/>
      <c r="F6871" s="132"/>
      <c r="K6871" s="136"/>
      <c r="L6871" s="140"/>
      <c r="M6871" s="139"/>
    </row>
    <row r="6872" spans="4:13">
      <c r="D6872" s="154"/>
      <c r="E6872" s="161"/>
      <c r="F6872" s="132"/>
      <c r="K6872" s="136"/>
      <c r="L6872" s="140"/>
      <c r="M6872" s="139"/>
    </row>
    <row r="6873" spans="4:13">
      <c r="D6873" s="154"/>
      <c r="E6873" s="161"/>
      <c r="F6873" s="132"/>
      <c r="K6873" s="136"/>
      <c r="L6873" s="140"/>
      <c r="M6873" s="139"/>
    </row>
    <row r="6874" spans="4:13">
      <c r="D6874" s="154"/>
      <c r="E6874" s="161"/>
      <c r="F6874" s="132"/>
      <c r="K6874" s="136"/>
      <c r="L6874" s="140"/>
      <c r="M6874" s="139"/>
    </row>
    <row r="6875" spans="4:13">
      <c r="D6875" s="154"/>
      <c r="E6875" s="161"/>
      <c r="F6875" s="132"/>
      <c r="K6875" s="136"/>
      <c r="L6875" s="140"/>
      <c r="M6875" s="139"/>
    </row>
    <row r="6876" spans="4:13">
      <c r="D6876" s="154"/>
      <c r="E6876" s="161"/>
      <c r="F6876" s="132"/>
      <c r="K6876" s="136"/>
      <c r="L6876" s="140"/>
      <c r="M6876" s="139"/>
    </row>
    <row r="6877" spans="4:13">
      <c r="D6877" s="154"/>
      <c r="E6877" s="161"/>
      <c r="F6877" s="132"/>
      <c r="K6877" s="136"/>
      <c r="L6877" s="140"/>
      <c r="M6877" s="139"/>
    </row>
    <row r="6878" spans="4:13">
      <c r="D6878" s="154"/>
      <c r="E6878" s="161"/>
      <c r="F6878" s="132"/>
      <c r="K6878" s="136"/>
      <c r="L6878" s="140"/>
      <c r="M6878" s="139"/>
    </row>
    <row r="6879" spans="4:13">
      <c r="D6879" s="154"/>
      <c r="E6879" s="161"/>
      <c r="F6879" s="132"/>
      <c r="K6879" s="136"/>
      <c r="L6879" s="140"/>
      <c r="M6879" s="139"/>
    </row>
    <row r="6880" spans="4:13">
      <c r="D6880" s="154"/>
      <c r="E6880" s="161"/>
      <c r="F6880" s="132"/>
      <c r="K6880" s="136"/>
      <c r="L6880" s="140"/>
      <c r="M6880" s="139"/>
    </row>
    <row r="6881" spans="4:13">
      <c r="D6881" s="154"/>
      <c r="E6881" s="161"/>
      <c r="F6881" s="132"/>
      <c r="K6881" s="136"/>
      <c r="L6881" s="140"/>
      <c r="M6881" s="139"/>
    </row>
    <row r="6882" spans="4:13">
      <c r="D6882" s="154"/>
      <c r="E6882" s="161"/>
      <c r="F6882" s="132"/>
      <c r="K6882" s="136"/>
      <c r="L6882" s="140"/>
      <c r="M6882" s="139"/>
    </row>
    <row r="6883" spans="4:13">
      <c r="D6883" s="154"/>
      <c r="E6883" s="161"/>
      <c r="F6883" s="132"/>
      <c r="K6883" s="136"/>
      <c r="L6883" s="140"/>
      <c r="M6883" s="139"/>
    </row>
    <row r="6884" spans="4:13">
      <c r="D6884" s="154"/>
      <c r="E6884" s="161"/>
      <c r="F6884" s="132"/>
      <c r="K6884" s="136"/>
      <c r="L6884" s="140"/>
      <c r="M6884" s="139"/>
    </row>
    <row r="6885" spans="4:13">
      <c r="D6885" s="154"/>
      <c r="E6885" s="161"/>
      <c r="F6885" s="132"/>
      <c r="K6885" s="136"/>
      <c r="L6885" s="140"/>
      <c r="M6885" s="139"/>
    </row>
    <row r="6886" spans="4:13">
      <c r="D6886" s="154"/>
      <c r="E6886" s="161"/>
      <c r="F6886" s="132"/>
      <c r="K6886" s="136"/>
      <c r="L6886" s="140"/>
      <c r="M6886" s="139"/>
    </row>
    <row r="6887" spans="4:13">
      <c r="D6887" s="154"/>
      <c r="E6887" s="161"/>
      <c r="F6887" s="132"/>
      <c r="K6887" s="136"/>
      <c r="L6887" s="140"/>
      <c r="M6887" s="139"/>
    </row>
    <row r="6888" spans="4:13">
      <c r="D6888" s="154"/>
      <c r="E6888" s="161"/>
      <c r="F6888" s="132"/>
      <c r="K6888" s="136"/>
      <c r="L6888" s="140"/>
      <c r="M6888" s="139"/>
    </row>
    <row r="6889" spans="4:13">
      <c r="D6889" s="154"/>
      <c r="E6889" s="161"/>
      <c r="F6889" s="132"/>
      <c r="K6889" s="136"/>
      <c r="L6889" s="140"/>
      <c r="M6889" s="139"/>
    </row>
    <row r="6890" spans="4:13">
      <c r="D6890" s="154"/>
      <c r="E6890" s="161"/>
      <c r="F6890" s="132"/>
      <c r="K6890" s="136"/>
      <c r="L6890" s="140"/>
      <c r="M6890" s="139"/>
    </row>
    <row r="6891" spans="4:13">
      <c r="D6891" s="154"/>
      <c r="E6891" s="161"/>
      <c r="F6891" s="132"/>
      <c r="K6891" s="136"/>
      <c r="L6891" s="140"/>
      <c r="M6891" s="139"/>
    </row>
    <row r="6892" spans="4:13">
      <c r="D6892" s="154"/>
      <c r="E6892" s="161"/>
      <c r="F6892" s="132"/>
      <c r="K6892" s="136"/>
      <c r="L6892" s="140"/>
      <c r="M6892" s="139"/>
    </row>
    <row r="6893" spans="4:13">
      <c r="D6893" s="154"/>
      <c r="E6893" s="161"/>
      <c r="F6893" s="132"/>
      <c r="K6893" s="136"/>
      <c r="L6893" s="140"/>
      <c r="M6893" s="139"/>
    </row>
    <row r="6894" spans="4:13">
      <c r="D6894" s="154"/>
      <c r="E6894" s="161"/>
      <c r="F6894" s="132"/>
      <c r="K6894" s="136"/>
      <c r="L6894" s="140"/>
      <c r="M6894" s="139"/>
    </row>
    <row r="6895" spans="4:13">
      <c r="D6895" s="154"/>
      <c r="E6895" s="161"/>
      <c r="F6895" s="132"/>
      <c r="K6895" s="136"/>
      <c r="L6895" s="140"/>
      <c r="M6895" s="139"/>
    </row>
    <row r="6896" spans="4:13">
      <c r="D6896" s="154"/>
      <c r="E6896" s="161"/>
      <c r="F6896" s="132"/>
      <c r="K6896" s="136"/>
      <c r="L6896" s="140"/>
      <c r="M6896" s="139"/>
    </row>
    <row r="6897" spans="4:13">
      <c r="D6897" s="154"/>
      <c r="E6897" s="161"/>
      <c r="F6897" s="132"/>
      <c r="K6897" s="136"/>
      <c r="L6897" s="140"/>
      <c r="M6897" s="139"/>
    </row>
    <row r="6898" spans="4:13">
      <c r="D6898" s="154"/>
      <c r="E6898" s="161"/>
      <c r="F6898" s="132"/>
      <c r="K6898" s="136"/>
      <c r="L6898" s="140"/>
      <c r="M6898" s="139"/>
    </row>
    <row r="6899" spans="4:13">
      <c r="D6899" s="154"/>
      <c r="E6899" s="161"/>
      <c r="F6899" s="132"/>
      <c r="K6899" s="136"/>
      <c r="L6899" s="140"/>
      <c r="M6899" s="139"/>
    </row>
    <row r="6900" spans="4:13">
      <c r="D6900" s="154"/>
      <c r="E6900" s="161"/>
      <c r="F6900" s="132"/>
      <c r="K6900" s="136"/>
      <c r="L6900" s="140"/>
      <c r="M6900" s="139"/>
    </row>
    <row r="6901" spans="4:13">
      <c r="D6901" s="154"/>
      <c r="E6901" s="161"/>
      <c r="F6901" s="132"/>
      <c r="K6901" s="136"/>
      <c r="L6901" s="140"/>
      <c r="M6901" s="139"/>
    </row>
    <row r="6902" spans="4:13">
      <c r="D6902" s="154"/>
      <c r="E6902" s="161"/>
      <c r="F6902" s="132"/>
      <c r="K6902" s="136"/>
      <c r="L6902" s="140"/>
      <c r="M6902" s="139"/>
    </row>
    <row r="6903" spans="4:13">
      <c r="D6903" s="154"/>
      <c r="E6903" s="161"/>
      <c r="F6903" s="132"/>
      <c r="K6903" s="136"/>
      <c r="L6903" s="140"/>
      <c r="M6903" s="139"/>
    </row>
    <row r="6904" spans="4:13">
      <c r="D6904" s="154"/>
      <c r="E6904" s="161"/>
      <c r="F6904" s="132"/>
      <c r="K6904" s="136"/>
      <c r="L6904" s="140"/>
      <c r="M6904" s="139"/>
    </row>
    <row r="6905" spans="4:13">
      <c r="D6905" s="154"/>
      <c r="E6905" s="161"/>
      <c r="F6905" s="132"/>
      <c r="K6905" s="136"/>
      <c r="L6905" s="140"/>
      <c r="M6905" s="139"/>
    </row>
    <row r="6906" spans="4:13">
      <c r="D6906" s="154"/>
      <c r="E6906" s="161"/>
      <c r="F6906" s="132"/>
      <c r="K6906" s="136"/>
      <c r="L6906" s="140"/>
      <c r="M6906" s="139"/>
    </row>
    <row r="6907" spans="4:13">
      <c r="D6907" s="154"/>
      <c r="E6907" s="161"/>
      <c r="F6907" s="132"/>
      <c r="K6907" s="136"/>
      <c r="L6907" s="140"/>
      <c r="M6907" s="139"/>
    </row>
    <row r="6908" spans="4:13">
      <c r="D6908" s="154"/>
      <c r="E6908" s="161"/>
      <c r="F6908" s="132"/>
      <c r="K6908" s="136"/>
      <c r="L6908" s="140"/>
      <c r="M6908" s="139"/>
    </row>
    <row r="6909" spans="4:13">
      <c r="D6909" s="154"/>
      <c r="E6909" s="161"/>
      <c r="F6909" s="132"/>
      <c r="K6909" s="136"/>
      <c r="L6909" s="140"/>
      <c r="M6909" s="139"/>
    </row>
    <row r="6910" spans="4:13">
      <c r="D6910" s="154"/>
      <c r="E6910" s="161"/>
      <c r="F6910" s="132"/>
      <c r="K6910" s="136"/>
      <c r="L6910" s="140"/>
      <c r="M6910" s="139"/>
    </row>
    <row r="6911" spans="4:13">
      <c r="D6911" s="154"/>
      <c r="E6911" s="161"/>
      <c r="F6911" s="132"/>
      <c r="K6911" s="136"/>
      <c r="L6911" s="140"/>
      <c r="M6911" s="139"/>
    </row>
    <row r="6912" spans="4:13">
      <c r="D6912" s="154"/>
      <c r="E6912" s="161"/>
      <c r="F6912" s="132"/>
      <c r="K6912" s="136"/>
      <c r="L6912" s="140"/>
      <c r="M6912" s="139"/>
    </row>
    <row r="6913" spans="4:13">
      <c r="D6913" s="154"/>
      <c r="E6913" s="161"/>
      <c r="F6913" s="132"/>
      <c r="K6913" s="136"/>
      <c r="L6913" s="140"/>
      <c r="M6913" s="139"/>
    </row>
    <row r="6914" spans="4:13">
      <c r="D6914" s="154"/>
      <c r="E6914" s="161"/>
      <c r="F6914" s="132"/>
      <c r="K6914" s="136"/>
      <c r="L6914" s="140"/>
      <c r="M6914" s="139"/>
    </row>
    <row r="6915" spans="4:13">
      <c r="D6915" s="154"/>
      <c r="E6915" s="161"/>
      <c r="F6915" s="132"/>
      <c r="K6915" s="136"/>
      <c r="L6915" s="140"/>
      <c r="M6915" s="139"/>
    </row>
    <row r="6916" spans="4:13">
      <c r="D6916" s="154"/>
      <c r="E6916" s="161"/>
      <c r="F6916" s="132"/>
      <c r="K6916" s="136"/>
      <c r="L6916" s="140"/>
      <c r="M6916" s="139"/>
    </row>
    <row r="6917" spans="4:13">
      <c r="D6917" s="154"/>
      <c r="E6917" s="161"/>
      <c r="F6917" s="132"/>
      <c r="K6917" s="136"/>
      <c r="L6917" s="140"/>
      <c r="M6917" s="139"/>
    </row>
    <row r="6918" spans="4:13">
      <c r="D6918" s="154"/>
      <c r="E6918" s="161"/>
      <c r="F6918" s="132"/>
      <c r="K6918" s="136"/>
      <c r="L6918" s="140"/>
      <c r="M6918" s="139"/>
    </row>
    <row r="6919" spans="4:13">
      <c r="D6919" s="154"/>
      <c r="E6919" s="161"/>
      <c r="F6919" s="132"/>
      <c r="K6919" s="136"/>
      <c r="L6919" s="140"/>
      <c r="M6919" s="139"/>
    </row>
    <row r="6920" spans="4:13">
      <c r="D6920" s="154"/>
      <c r="E6920" s="161"/>
      <c r="F6920" s="132"/>
      <c r="K6920" s="136"/>
      <c r="L6920" s="140"/>
      <c r="M6920" s="139"/>
    </row>
    <row r="6921" spans="4:13">
      <c r="D6921" s="154"/>
      <c r="E6921" s="161"/>
      <c r="F6921" s="132"/>
      <c r="K6921" s="136"/>
      <c r="L6921" s="140"/>
      <c r="M6921" s="139"/>
    </row>
    <row r="6922" spans="4:13">
      <c r="D6922" s="154"/>
      <c r="E6922" s="161"/>
      <c r="F6922" s="132"/>
      <c r="K6922" s="136"/>
      <c r="L6922" s="140"/>
      <c r="M6922" s="139"/>
    </row>
    <row r="6923" spans="4:13">
      <c r="D6923" s="154"/>
      <c r="E6923" s="161"/>
      <c r="F6923" s="132"/>
      <c r="K6923" s="136"/>
      <c r="L6923" s="140"/>
      <c r="M6923" s="139"/>
    </row>
    <row r="6924" spans="4:13">
      <c r="D6924" s="154"/>
      <c r="E6924" s="161"/>
      <c r="F6924" s="132"/>
      <c r="K6924" s="136"/>
      <c r="L6924" s="140"/>
      <c r="M6924" s="139"/>
    </row>
    <row r="6925" spans="4:13">
      <c r="D6925" s="154"/>
      <c r="E6925" s="161"/>
      <c r="F6925" s="132"/>
      <c r="K6925" s="136"/>
      <c r="L6925" s="140"/>
      <c r="M6925" s="139"/>
    </row>
    <row r="6926" spans="4:13">
      <c r="D6926" s="154"/>
      <c r="E6926" s="161"/>
      <c r="F6926" s="132"/>
      <c r="K6926" s="136"/>
      <c r="L6926" s="140"/>
      <c r="M6926" s="139"/>
    </row>
    <row r="6927" spans="4:13">
      <c r="D6927" s="154"/>
      <c r="E6927" s="161"/>
      <c r="F6927" s="132"/>
      <c r="K6927" s="136"/>
      <c r="L6927" s="140"/>
      <c r="M6927" s="139"/>
    </row>
    <row r="6928" spans="4:13">
      <c r="D6928" s="154"/>
      <c r="E6928" s="161"/>
      <c r="F6928" s="132"/>
      <c r="K6928" s="136"/>
      <c r="L6928" s="140"/>
      <c r="M6928" s="139"/>
    </row>
    <row r="6929" spans="4:13">
      <c r="D6929" s="154"/>
      <c r="E6929" s="161"/>
      <c r="F6929" s="132"/>
      <c r="K6929" s="136"/>
      <c r="L6929" s="140"/>
      <c r="M6929" s="139"/>
    </row>
    <row r="6930" spans="4:13">
      <c r="D6930" s="154"/>
      <c r="E6930" s="161"/>
      <c r="F6930" s="132"/>
      <c r="K6930" s="136"/>
      <c r="L6930" s="140"/>
      <c r="M6930" s="139"/>
    </row>
    <row r="6931" spans="4:13">
      <c r="D6931" s="154"/>
      <c r="E6931" s="161"/>
      <c r="F6931" s="132"/>
      <c r="K6931" s="136"/>
      <c r="L6931" s="140"/>
      <c r="M6931" s="139"/>
    </row>
    <row r="6932" spans="4:13">
      <c r="D6932" s="154"/>
      <c r="E6932" s="161"/>
      <c r="F6932" s="132"/>
      <c r="K6932" s="136"/>
      <c r="L6932" s="140"/>
      <c r="M6932" s="139"/>
    </row>
    <row r="6933" spans="4:13">
      <c r="D6933" s="154"/>
      <c r="E6933" s="161"/>
      <c r="F6933" s="132"/>
      <c r="K6933" s="136"/>
      <c r="L6933" s="140"/>
      <c r="M6933" s="139"/>
    </row>
    <row r="6934" spans="4:13">
      <c r="D6934" s="154"/>
      <c r="E6934" s="161"/>
      <c r="F6934" s="132"/>
      <c r="K6934" s="136"/>
      <c r="L6934" s="140"/>
      <c r="M6934" s="139"/>
    </row>
    <row r="6935" spans="4:13">
      <c r="D6935" s="154"/>
      <c r="E6935" s="161"/>
      <c r="F6935" s="132"/>
      <c r="K6935" s="136"/>
      <c r="L6935" s="140"/>
      <c r="M6935" s="139"/>
    </row>
    <row r="6936" spans="4:13">
      <c r="D6936" s="154"/>
      <c r="E6936" s="161"/>
      <c r="F6936" s="132"/>
      <c r="K6936" s="136"/>
      <c r="L6936" s="140"/>
      <c r="M6936" s="139"/>
    </row>
    <row r="6937" spans="4:13">
      <c r="D6937" s="154"/>
      <c r="E6937" s="161"/>
      <c r="F6937" s="132"/>
      <c r="K6937" s="136"/>
      <c r="L6937" s="140"/>
      <c r="M6937" s="139"/>
    </row>
    <row r="6938" spans="4:13">
      <c r="D6938" s="154"/>
      <c r="E6938" s="161"/>
      <c r="F6938" s="132"/>
      <c r="K6938" s="136"/>
      <c r="L6938" s="140"/>
      <c r="M6938" s="139"/>
    </row>
    <row r="6939" spans="4:13">
      <c r="D6939" s="154"/>
      <c r="E6939" s="161"/>
      <c r="F6939" s="132"/>
      <c r="K6939" s="136"/>
      <c r="L6939" s="140"/>
      <c r="M6939" s="139"/>
    </row>
    <row r="6940" spans="4:13">
      <c r="D6940" s="154"/>
      <c r="E6940" s="161"/>
      <c r="F6940" s="132"/>
      <c r="K6940" s="136"/>
      <c r="L6940" s="140"/>
      <c r="M6940" s="139"/>
    </row>
    <row r="6941" spans="4:13">
      <c r="D6941" s="154"/>
      <c r="E6941" s="161"/>
      <c r="F6941" s="132"/>
      <c r="K6941" s="136"/>
      <c r="L6941" s="140"/>
      <c r="M6941" s="139"/>
    </row>
    <row r="6942" spans="4:13">
      <c r="D6942" s="154"/>
      <c r="E6942" s="161"/>
      <c r="F6942" s="132"/>
      <c r="K6942" s="136"/>
      <c r="L6942" s="140"/>
      <c r="M6942" s="139"/>
    </row>
    <row r="6943" spans="4:13">
      <c r="D6943" s="154"/>
      <c r="E6943" s="161"/>
      <c r="F6943" s="132"/>
      <c r="K6943" s="136"/>
      <c r="L6943" s="140"/>
      <c r="M6943" s="139"/>
    </row>
    <row r="6944" spans="4:13">
      <c r="D6944" s="154"/>
      <c r="E6944" s="161"/>
      <c r="F6944" s="132"/>
      <c r="K6944" s="136"/>
      <c r="L6944" s="140"/>
      <c r="M6944" s="139"/>
    </row>
    <row r="6945" spans="4:13">
      <c r="D6945" s="154"/>
      <c r="E6945" s="161"/>
      <c r="F6945" s="132"/>
      <c r="K6945" s="136"/>
      <c r="L6945" s="140"/>
      <c r="M6945" s="139"/>
    </row>
    <row r="6946" spans="4:13">
      <c r="D6946" s="154"/>
      <c r="E6946" s="161"/>
      <c r="F6946" s="132"/>
      <c r="K6946" s="136"/>
      <c r="L6946" s="140"/>
      <c r="M6946" s="139"/>
    </row>
    <row r="6947" spans="4:13">
      <c r="D6947" s="154"/>
      <c r="E6947" s="161"/>
      <c r="F6947" s="132"/>
      <c r="K6947" s="136"/>
      <c r="L6947" s="140"/>
      <c r="M6947" s="139"/>
    </row>
    <row r="6948" spans="4:13">
      <c r="D6948" s="154"/>
      <c r="E6948" s="161"/>
      <c r="F6948" s="132"/>
      <c r="K6948" s="136"/>
      <c r="L6948" s="140"/>
      <c r="M6948" s="139"/>
    </row>
    <row r="6949" spans="4:13">
      <c r="D6949" s="154"/>
      <c r="E6949" s="161"/>
      <c r="F6949" s="132"/>
      <c r="K6949" s="136"/>
      <c r="L6949" s="140"/>
      <c r="M6949" s="139"/>
    </row>
    <row r="6950" spans="4:13">
      <c r="D6950" s="154"/>
      <c r="E6950" s="161"/>
      <c r="F6950" s="132"/>
      <c r="K6950" s="136"/>
      <c r="L6950" s="140"/>
      <c r="M6950" s="139"/>
    </row>
    <row r="6951" spans="4:13">
      <c r="D6951" s="154"/>
      <c r="E6951" s="161"/>
      <c r="F6951" s="132"/>
      <c r="K6951" s="136"/>
      <c r="L6951" s="140"/>
      <c r="M6951" s="139"/>
    </row>
    <row r="6952" spans="4:13">
      <c r="D6952" s="154"/>
      <c r="E6952" s="161"/>
      <c r="F6952" s="132"/>
      <c r="I6952" s="162"/>
      <c r="L6952" s="140"/>
      <c r="M6952" s="139"/>
    </row>
    <row r="6953" spans="4:13">
      <c r="D6953" s="154"/>
      <c r="E6953" s="161"/>
      <c r="F6953" s="132"/>
      <c r="I6953" s="162"/>
      <c r="L6953" s="140"/>
      <c r="M6953" s="139"/>
    </row>
    <row r="6954" spans="4:13">
      <c r="D6954" s="154"/>
      <c r="E6954" s="161"/>
      <c r="F6954" s="132"/>
      <c r="I6954" s="162"/>
      <c r="L6954" s="140"/>
      <c r="M6954" s="139"/>
    </row>
    <row r="6955" spans="4:13">
      <c r="D6955" s="154"/>
      <c r="E6955" s="161"/>
      <c r="F6955" s="132"/>
      <c r="I6955" s="162"/>
      <c r="L6955" s="140"/>
      <c r="M6955" s="139"/>
    </row>
    <row r="6956" spans="4:13">
      <c r="D6956" s="154"/>
      <c r="E6956" s="161"/>
      <c r="F6956" s="132"/>
      <c r="I6956" s="162"/>
      <c r="L6956" s="140"/>
      <c r="M6956" s="139"/>
    </row>
    <row r="6957" spans="4:13">
      <c r="D6957" s="154"/>
      <c r="E6957" s="161"/>
      <c r="F6957" s="132"/>
      <c r="I6957" s="162"/>
      <c r="L6957" s="140"/>
      <c r="M6957" s="139"/>
    </row>
    <row r="6958" spans="4:13">
      <c r="D6958" s="154"/>
      <c r="E6958" s="161"/>
      <c r="F6958" s="132"/>
      <c r="I6958" s="162"/>
      <c r="L6958" s="140"/>
      <c r="M6958" s="139"/>
    </row>
    <row r="6959" spans="4:13">
      <c r="D6959" s="154"/>
      <c r="E6959" s="161"/>
      <c r="F6959" s="132"/>
      <c r="I6959" s="162"/>
      <c r="L6959" s="140"/>
      <c r="M6959" s="139"/>
    </row>
    <row r="6960" spans="4:13">
      <c r="D6960" s="154"/>
      <c r="E6960" s="161"/>
      <c r="F6960" s="132"/>
      <c r="I6960" s="162"/>
      <c r="L6960" s="140"/>
      <c r="M6960" s="139"/>
    </row>
    <row r="6961" spans="4:13">
      <c r="D6961" s="154"/>
      <c r="E6961" s="161"/>
      <c r="F6961" s="132"/>
      <c r="I6961" s="162"/>
      <c r="L6961" s="140"/>
      <c r="M6961" s="139"/>
    </row>
    <row r="6962" spans="4:13">
      <c r="D6962" s="154"/>
      <c r="E6962" s="161"/>
      <c r="F6962" s="132"/>
      <c r="I6962" s="162"/>
      <c r="L6962" s="140"/>
      <c r="M6962" s="139"/>
    </row>
    <row r="6963" spans="4:13">
      <c r="D6963" s="154"/>
      <c r="E6963" s="161"/>
      <c r="F6963" s="132"/>
      <c r="I6963" s="162"/>
      <c r="L6963" s="140"/>
      <c r="M6963" s="139"/>
    </row>
    <row r="6964" spans="4:13">
      <c r="D6964" s="154"/>
      <c r="E6964" s="161"/>
      <c r="F6964" s="132"/>
      <c r="I6964" s="162"/>
      <c r="L6964" s="140"/>
      <c r="M6964" s="139"/>
    </row>
    <row r="6965" spans="4:13">
      <c r="D6965" s="154"/>
      <c r="E6965" s="161"/>
      <c r="F6965" s="132"/>
      <c r="I6965" s="162"/>
      <c r="L6965" s="140"/>
      <c r="M6965" s="139"/>
    </row>
    <row r="6966" spans="4:13">
      <c r="D6966" s="154"/>
      <c r="E6966" s="161"/>
      <c r="F6966" s="132"/>
      <c r="I6966" s="162"/>
      <c r="L6966" s="140"/>
      <c r="M6966" s="139"/>
    </row>
    <row r="6967" spans="4:13">
      <c r="D6967" s="154"/>
      <c r="E6967" s="161"/>
      <c r="F6967" s="132"/>
      <c r="I6967" s="162"/>
      <c r="L6967" s="140"/>
      <c r="M6967" s="139"/>
    </row>
    <row r="6968" spans="4:13">
      <c r="D6968" s="154"/>
      <c r="E6968" s="161"/>
      <c r="F6968" s="132"/>
      <c r="I6968" s="162"/>
      <c r="L6968" s="140"/>
      <c r="M6968" s="139"/>
    </row>
    <row r="6969" spans="4:13">
      <c r="D6969" s="154"/>
      <c r="E6969" s="161"/>
      <c r="F6969" s="132"/>
      <c r="I6969" s="162"/>
      <c r="L6969" s="140"/>
      <c r="M6969" s="139"/>
    </row>
    <row r="6970" spans="4:13">
      <c r="D6970" s="154"/>
      <c r="E6970" s="161"/>
      <c r="F6970" s="132"/>
      <c r="I6970" s="162"/>
      <c r="L6970" s="140"/>
      <c r="M6970" s="139"/>
    </row>
    <row r="6971" spans="4:13">
      <c r="D6971" s="154"/>
      <c r="E6971" s="161"/>
      <c r="F6971" s="132"/>
      <c r="I6971" s="162"/>
      <c r="L6971" s="140"/>
      <c r="M6971" s="139"/>
    </row>
    <row r="6972" spans="4:13">
      <c r="D6972" s="154"/>
      <c r="E6972" s="161"/>
      <c r="F6972" s="132"/>
      <c r="I6972" s="162"/>
      <c r="L6972" s="140"/>
      <c r="M6972" s="139"/>
    </row>
    <row r="6973" spans="4:13">
      <c r="D6973" s="154"/>
      <c r="E6973" s="161"/>
      <c r="F6973" s="132"/>
      <c r="I6973" s="162"/>
      <c r="L6973" s="140"/>
      <c r="M6973" s="139"/>
    </row>
    <row r="6974" spans="4:13">
      <c r="D6974" s="154"/>
      <c r="E6974" s="161"/>
      <c r="F6974" s="132"/>
      <c r="I6974" s="162"/>
      <c r="L6974" s="140"/>
      <c r="M6974" s="139"/>
    </row>
    <row r="6975" spans="4:13">
      <c r="D6975" s="154"/>
      <c r="E6975" s="161"/>
      <c r="F6975" s="132"/>
      <c r="I6975" s="162"/>
      <c r="L6975" s="140"/>
      <c r="M6975" s="139"/>
    </row>
    <row r="6976" spans="4:13">
      <c r="D6976" s="154"/>
      <c r="E6976" s="161"/>
      <c r="F6976" s="132"/>
      <c r="I6976" s="162"/>
      <c r="L6976" s="140"/>
      <c r="M6976" s="139"/>
    </row>
    <row r="6977" spans="4:13">
      <c r="D6977" s="154"/>
      <c r="E6977" s="161"/>
      <c r="F6977" s="132"/>
      <c r="I6977" s="162"/>
      <c r="L6977" s="140"/>
      <c r="M6977" s="139"/>
    </row>
    <row r="6978" spans="4:13">
      <c r="D6978" s="154"/>
      <c r="E6978" s="161"/>
      <c r="F6978" s="132"/>
      <c r="I6978" s="162"/>
      <c r="L6978" s="140"/>
      <c r="M6978" s="139"/>
    </row>
    <row r="6979" spans="4:13">
      <c r="D6979" s="154"/>
      <c r="E6979" s="161"/>
      <c r="F6979" s="132"/>
      <c r="I6979" s="162"/>
      <c r="L6979" s="140"/>
      <c r="M6979" s="139"/>
    </row>
    <row r="6980" spans="4:13">
      <c r="D6980" s="154"/>
      <c r="E6980" s="161"/>
      <c r="F6980" s="132"/>
      <c r="I6980" s="162"/>
      <c r="L6980" s="140"/>
      <c r="M6980" s="139"/>
    </row>
    <row r="6981" spans="4:13">
      <c r="D6981" s="154"/>
      <c r="E6981" s="161"/>
      <c r="F6981" s="132"/>
      <c r="I6981" s="162"/>
      <c r="L6981" s="140"/>
      <c r="M6981" s="139"/>
    </row>
    <row r="6982" spans="4:13">
      <c r="D6982" s="154"/>
      <c r="E6982" s="161"/>
      <c r="F6982" s="132"/>
      <c r="I6982" s="162"/>
      <c r="L6982" s="140"/>
      <c r="M6982" s="139"/>
    </row>
    <row r="6983" spans="4:13">
      <c r="D6983" s="154"/>
      <c r="E6983" s="161"/>
      <c r="F6983" s="132"/>
      <c r="I6983" s="162"/>
      <c r="L6983" s="140"/>
      <c r="M6983" s="139"/>
    </row>
    <row r="6984" spans="4:13">
      <c r="D6984" s="154"/>
      <c r="E6984" s="161"/>
      <c r="F6984" s="132"/>
      <c r="I6984" s="162"/>
      <c r="L6984" s="140"/>
      <c r="M6984" s="139"/>
    </row>
    <row r="6985" spans="4:13">
      <c r="D6985" s="154"/>
      <c r="E6985" s="161"/>
      <c r="F6985" s="132"/>
      <c r="I6985" s="162"/>
      <c r="L6985" s="140"/>
      <c r="M6985" s="139"/>
    </row>
    <row r="6986" spans="4:13">
      <c r="D6986" s="154"/>
      <c r="E6986" s="161"/>
      <c r="F6986" s="132"/>
      <c r="I6986" s="162"/>
      <c r="L6986" s="140"/>
      <c r="M6986" s="139"/>
    </row>
    <row r="6987" spans="4:13">
      <c r="D6987" s="154"/>
      <c r="E6987" s="161"/>
      <c r="F6987" s="132"/>
      <c r="I6987" s="162"/>
      <c r="L6987" s="140"/>
      <c r="M6987" s="139"/>
    </row>
    <row r="6988" spans="4:13">
      <c r="D6988" s="154"/>
      <c r="E6988" s="161"/>
      <c r="F6988" s="132"/>
      <c r="I6988" s="162"/>
      <c r="L6988" s="140"/>
      <c r="M6988" s="139"/>
    </row>
    <row r="6989" spans="4:13">
      <c r="D6989" s="154"/>
      <c r="E6989" s="161"/>
      <c r="F6989" s="132"/>
      <c r="I6989" s="162"/>
      <c r="L6989" s="140"/>
      <c r="M6989" s="139"/>
    </row>
    <row r="6990" spans="4:13">
      <c r="D6990" s="154"/>
      <c r="E6990" s="161"/>
      <c r="F6990" s="132"/>
      <c r="I6990" s="162"/>
      <c r="L6990" s="140"/>
      <c r="M6990" s="139"/>
    </row>
    <row r="6991" spans="4:13">
      <c r="D6991" s="154"/>
      <c r="E6991" s="161"/>
      <c r="F6991" s="132"/>
      <c r="I6991" s="162"/>
      <c r="L6991" s="140"/>
      <c r="M6991" s="139"/>
    </row>
    <row r="6992" spans="4:13">
      <c r="D6992" s="154"/>
      <c r="E6992" s="161"/>
      <c r="F6992" s="132"/>
      <c r="I6992" s="162"/>
      <c r="L6992" s="140"/>
      <c r="M6992" s="139"/>
    </row>
    <row r="6993" spans="4:13">
      <c r="D6993" s="154"/>
      <c r="E6993" s="161"/>
      <c r="F6993" s="132"/>
      <c r="I6993" s="162"/>
      <c r="L6993" s="140"/>
      <c r="M6993" s="139"/>
    </row>
    <row r="6994" spans="4:13">
      <c r="D6994" s="154"/>
      <c r="E6994" s="161"/>
      <c r="F6994" s="132"/>
      <c r="I6994" s="162"/>
      <c r="L6994" s="140"/>
      <c r="M6994" s="139"/>
    </row>
    <row r="6995" spans="4:13">
      <c r="D6995" s="154"/>
      <c r="E6995" s="161"/>
      <c r="F6995" s="132"/>
      <c r="I6995" s="162"/>
      <c r="L6995" s="140"/>
      <c r="M6995" s="139"/>
    </row>
    <row r="6996" spans="4:13">
      <c r="D6996" s="154"/>
      <c r="E6996" s="161"/>
      <c r="F6996" s="132"/>
      <c r="I6996" s="162"/>
      <c r="L6996" s="140"/>
      <c r="M6996" s="139"/>
    </row>
    <row r="6997" spans="4:13">
      <c r="D6997" s="154"/>
      <c r="E6997" s="161"/>
      <c r="F6997" s="132"/>
      <c r="I6997" s="162"/>
      <c r="L6997" s="140"/>
      <c r="M6997" s="139"/>
    </row>
    <row r="6998" spans="4:13">
      <c r="D6998" s="154"/>
      <c r="E6998" s="161"/>
      <c r="F6998" s="132"/>
      <c r="I6998" s="162"/>
      <c r="L6998" s="140"/>
      <c r="M6998" s="139"/>
    </row>
    <row r="6999" spans="4:13">
      <c r="D6999" s="154"/>
      <c r="E6999" s="161"/>
      <c r="F6999" s="132"/>
      <c r="I6999" s="162"/>
      <c r="L6999" s="140"/>
      <c r="M6999" s="139"/>
    </row>
    <row r="7000" spans="4:13">
      <c r="D7000" s="154"/>
      <c r="E7000" s="161"/>
      <c r="F7000" s="132"/>
      <c r="I7000" s="162"/>
      <c r="L7000" s="140"/>
      <c r="M7000" s="139"/>
    </row>
    <row r="7001" spans="4:13">
      <c r="D7001" s="154"/>
      <c r="E7001" s="161"/>
      <c r="F7001" s="132"/>
      <c r="I7001" s="162"/>
      <c r="L7001" s="140"/>
      <c r="M7001" s="139"/>
    </row>
    <row r="7002" spans="4:13">
      <c r="D7002" s="154"/>
      <c r="E7002" s="161"/>
      <c r="F7002" s="132"/>
      <c r="I7002" s="162"/>
      <c r="L7002" s="140"/>
      <c r="M7002" s="139"/>
    </row>
    <row r="7003" spans="4:13">
      <c r="D7003" s="154"/>
      <c r="E7003" s="161"/>
      <c r="F7003" s="132"/>
      <c r="I7003" s="162"/>
      <c r="L7003" s="140"/>
      <c r="M7003" s="139"/>
    </row>
    <row r="7004" spans="4:13">
      <c r="D7004" s="154"/>
      <c r="E7004" s="161"/>
      <c r="F7004" s="132"/>
      <c r="I7004" s="162"/>
      <c r="L7004" s="140"/>
      <c r="M7004" s="139"/>
    </row>
    <row r="7005" spans="4:13">
      <c r="D7005" s="154"/>
      <c r="E7005" s="161"/>
      <c r="F7005" s="132"/>
      <c r="I7005" s="162"/>
      <c r="L7005" s="140"/>
      <c r="M7005" s="139"/>
    </row>
    <row r="7006" spans="4:13">
      <c r="D7006" s="154"/>
      <c r="E7006" s="161"/>
      <c r="F7006" s="132"/>
      <c r="I7006" s="162"/>
      <c r="L7006" s="140"/>
      <c r="M7006" s="139"/>
    </row>
    <row r="7007" spans="4:13">
      <c r="D7007" s="154"/>
      <c r="E7007" s="161"/>
      <c r="F7007" s="132"/>
      <c r="I7007" s="162"/>
      <c r="L7007" s="140"/>
      <c r="M7007" s="139"/>
    </row>
    <row r="7008" spans="4:13">
      <c r="D7008" s="154"/>
      <c r="E7008" s="161"/>
      <c r="F7008" s="132"/>
      <c r="I7008" s="162"/>
      <c r="L7008" s="140"/>
      <c r="M7008" s="139"/>
    </row>
    <row r="7009" spans="4:13">
      <c r="D7009" s="154"/>
      <c r="E7009" s="161"/>
      <c r="F7009" s="132"/>
      <c r="I7009" s="162"/>
      <c r="L7009" s="140"/>
      <c r="M7009" s="139"/>
    </row>
    <row r="7010" spans="4:13">
      <c r="D7010" s="154"/>
      <c r="E7010" s="161"/>
      <c r="F7010" s="132"/>
      <c r="I7010" s="162"/>
      <c r="L7010" s="140"/>
      <c r="M7010" s="139"/>
    </row>
    <row r="7011" spans="4:13">
      <c r="D7011" s="154"/>
      <c r="E7011" s="161"/>
      <c r="F7011" s="132"/>
      <c r="I7011" s="162"/>
      <c r="L7011" s="140"/>
      <c r="M7011" s="139"/>
    </row>
    <row r="7012" spans="4:13">
      <c r="D7012" s="154"/>
      <c r="E7012" s="161"/>
      <c r="F7012" s="132"/>
      <c r="I7012" s="162"/>
      <c r="L7012" s="140"/>
      <c r="M7012" s="139"/>
    </row>
    <row r="7013" spans="4:13">
      <c r="D7013" s="154"/>
      <c r="E7013" s="161"/>
      <c r="F7013" s="132"/>
      <c r="I7013" s="162"/>
      <c r="L7013" s="140"/>
      <c r="M7013" s="139"/>
    </row>
    <row r="7014" spans="4:13">
      <c r="D7014" s="154"/>
      <c r="E7014" s="161"/>
      <c r="F7014" s="132"/>
      <c r="I7014" s="162"/>
      <c r="L7014" s="140"/>
      <c r="M7014" s="139"/>
    </row>
    <row r="7015" spans="4:13">
      <c r="D7015" s="154"/>
      <c r="E7015" s="161"/>
      <c r="F7015" s="132"/>
      <c r="I7015" s="162"/>
      <c r="L7015" s="140"/>
      <c r="M7015" s="139"/>
    </row>
    <row r="7016" spans="4:13">
      <c r="D7016" s="154"/>
      <c r="E7016" s="161"/>
      <c r="F7016" s="132"/>
      <c r="I7016" s="162"/>
      <c r="L7016" s="140"/>
      <c r="M7016" s="139"/>
    </row>
    <row r="7017" spans="4:13">
      <c r="D7017" s="154"/>
      <c r="E7017" s="161"/>
      <c r="F7017" s="132"/>
      <c r="I7017" s="162"/>
      <c r="L7017" s="140"/>
      <c r="M7017" s="139"/>
    </row>
    <row r="7018" spans="4:13">
      <c r="D7018" s="154"/>
      <c r="E7018" s="161"/>
      <c r="F7018" s="132"/>
      <c r="I7018" s="162"/>
      <c r="L7018" s="140"/>
      <c r="M7018" s="139"/>
    </row>
    <row r="7019" spans="4:13">
      <c r="D7019" s="154"/>
      <c r="E7019" s="161"/>
      <c r="F7019" s="132"/>
      <c r="I7019" s="162"/>
      <c r="L7019" s="140"/>
      <c r="M7019" s="139"/>
    </row>
    <row r="7020" spans="4:13">
      <c r="D7020" s="154"/>
      <c r="E7020" s="161"/>
      <c r="F7020" s="132"/>
      <c r="I7020" s="162"/>
      <c r="L7020" s="140"/>
      <c r="M7020" s="139"/>
    </row>
    <row r="7021" spans="4:13">
      <c r="D7021" s="154"/>
      <c r="E7021" s="161"/>
      <c r="F7021" s="132"/>
      <c r="I7021" s="162"/>
      <c r="L7021" s="140"/>
      <c r="M7021" s="139"/>
    </row>
    <row r="7022" spans="4:13">
      <c r="D7022" s="154"/>
      <c r="E7022" s="161"/>
      <c r="F7022" s="132"/>
      <c r="I7022" s="162"/>
      <c r="L7022" s="140"/>
      <c r="M7022" s="139"/>
    </row>
    <row r="7023" spans="4:13">
      <c r="D7023" s="154"/>
      <c r="E7023" s="161"/>
      <c r="F7023" s="132"/>
      <c r="I7023" s="162"/>
      <c r="L7023" s="140"/>
      <c r="M7023" s="139"/>
    </row>
    <row r="7024" spans="4:13">
      <c r="D7024" s="154"/>
      <c r="E7024" s="161"/>
      <c r="F7024" s="132"/>
      <c r="I7024" s="162"/>
      <c r="L7024" s="140"/>
      <c r="M7024" s="139"/>
    </row>
    <row r="7025" spans="4:13">
      <c r="D7025" s="154"/>
      <c r="E7025" s="161"/>
      <c r="F7025" s="132"/>
      <c r="I7025" s="162"/>
      <c r="L7025" s="140"/>
      <c r="M7025" s="139"/>
    </row>
    <row r="7026" spans="4:13">
      <c r="D7026" s="154"/>
      <c r="E7026" s="161"/>
      <c r="F7026" s="132"/>
      <c r="I7026" s="162"/>
      <c r="L7026" s="140"/>
      <c r="M7026" s="139"/>
    </row>
    <row r="7027" spans="4:13">
      <c r="D7027" s="154"/>
      <c r="E7027" s="161"/>
      <c r="F7027" s="132"/>
      <c r="I7027" s="162"/>
      <c r="L7027" s="140"/>
      <c r="M7027" s="139"/>
    </row>
    <row r="7028" spans="4:13">
      <c r="D7028" s="154"/>
      <c r="E7028" s="161"/>
      <c r="F7028" s="132"/>
      <c r="I7028" s="162"/>
      <c r="L7028" s="140"/>
      <c r="M7028" s="139"/>
    </row>
    <row r="7029" spans="4:13">
      <c r="D7029" s="154"/>
      <c r="E7029" s="161"/>
      <c r="F7029" s="132"/>
      <c r="I7029" s="162"/>
      <c r="L7029" s="140"/>
      <c r="M7029" s="139"/>
    </row>
    <row r="7030" spans="4:13">
      <c r="D7030" s="154"/>
      <c r="E7030" s="161"/>
      <c r="F7030" s="132"/>
      <c r="I7030" s="162"/>
      <c r="L7030" s="140"/>
      <c r="M7030" s="139"/>
    </row>
    <row r="7031" spans="4:13">
      <c r="D7031" s="154"/>
      <c r="E7031" s="161"/>
      <c r="F7031" s="132"/>
      <c r="I7031" s="162"/>
      <c r="L7031" s="140"/>
      <c r="M7031" s="139"/>
    </row>
    <row r="7032" spans="4:13">
      <c r="D7032" s="154"/>
      <c r="E7032" s="161"/>
      <c r="F7032" s="132"/>
      <c r="I7032" s="162"/>
      <c r="L7032" s="140"/>
      <c r="M7032" s="139"/>
    </row>
    <row r="7033" spans="4:13">
      <c r="D7033" s="154"/>
      <c r="E7033" s="161"/>
      <c r="F7033" s="132"/>
      <c r="I7033" s="162"/>
      <c r="L7033" s="140"/>
      <c r="M7033" s="139"/>
    </row>
    <row r="7034" spans="4:13">
      <c r="D7034" s="154"/>
      <c r="E7034" s="161"/>
      <c r="F7034" s="132"/>
      <c r="I7034" s="162"/>
      <c r="L7034" s="140"/>
      <c r="M7034" s="139"/>
    </row>
    <row r="7035" spans="4:13">
      <c r="D7035" s="154"/>
      <c r="E7035" s="161"/>
      <c r="F7035" s="132"/>
      <c r="I7035" s="162"/>
      <c r="L7035" s="140"/>
      <c r="M7035" s="139"/>
    </row>
    <row r="7036" spans="4:13">
      <c r="D7036" s="154"/>
      <c r="E7036" s="161"/>
      <c r="F7036" s="132"/>
      <c r="I7036" s="162"/>
      <c r="L7036" s="140"/>
      <c r="M7036" s="139"/>
    </row>
    <row r="7037" spans="4:13">
      <c r="D7037" s="154"/>
      <c r="E7037" s="161"/>
      <c r="F7037" s="132"/>
      <c r="I7037" s="162"/>
      <c r="L7037" s="140"/>
      <c r="M7037" s="139"/>
    </row>
    <row r="7038" spans="4:13">
      <c r="D7038" s="154"/>
      <c r="E7038" s="161"/>
      <c r="F7038" s="132"/>
      <c r="I7038" s="162"/>
      <c r="L7038" s="140"/>
      <c r="M7038" s="139"/>
    </row>
    <row r="7039" spans="4:13">
      <c r="D7039" s="154"/>
      <c r="E7039" s="161"/>
      <c r="F7039" s="132"/>
      <c r="I7039" s="162"/>
      <c r="L7039" s="140"/>
      <c r="M7039" s="139"/>
    </row>
    <row r="7040" spans="4:13">
      <c r="D7040" s="154"/>
      <c r="E7040" s="161"/>
      <c r="F7040" s="132"/>
      <c r="I7040" s="162"/>
      <c r="L7040" s="140"/>
      <c r="M7040" s="139"/>
    </row>
    <row r="7041" spans="4:13">
      <c r="D7041" s="154"/>
      <c r="E7041" s="161"/>
      <c r="F7041" s="132"/>
      <c r="I7041" s="162"/>
      <c r="L7041" s="140"/>
      <c r="M7041" s="139"/>
    </row>
    <row r="7042" spans="4:13">
      <c r="D7042" s="154"/>
      <c r="E7042" s="161"/>
      <c r="F7042" s="132"/>
      <c r="I7042" s="162"/>
      <c r="L7042" s="140"/>
      <c r="M7042" s="139"/>
    </row>
    <row r="7043" spans="4:13">
      <c r="D7043" s="154"/>
      <c r="E7043" s="161"/>
      <c r="F7043" s="132"/>
      <c r="I7043" s="162"/>
      <c r="L7043" s="140"/>
      <c r="M7043" s="139"/>
    </row>
    <row r="7044" spans="4:13">
      <c r="D7044" s="154"/>
      <c r="E7044" s="161"/>
      <c r="F7044" s="132"/>
      <c r="I7044" s="162"/>
      <c r="L7044" s="140"/>
      <c r="M7044" s="139"/>
    </row>
    <row r="7045" spans="4:13">
      <c r="D7045" s="154"/>
      <c r="E7045" s="161"/>
      <c r="F7045" s="132"/>
      <c r="I7045" s="162"/>
      <c r="L7045" s="140"/>
      <c r="M7045" s="139"/>
    </row>
    <row r="7046" spans="4:13">
      <c r="D7046" s="154"/>
      <c r="E7046" s="161"/>
      <c r="F7046" s="132"/>
      <c r="I7046" s="162"/>
      <c r="L7046" s="140"/>
      <c r="M7046" s="139"/>
    </row>
    <row r="7047" spans="4:13">
      <c r="D7047" s="154"/>
      <c r="E7047" s="161"/>
      <c r="F7047" s="132"/>
      <c r="I7047" s="162"/>
      <c r="L7047" s="140"/>
      <c r="M7047" s="139"/>
    </row>
    <row r="7048" spans="4:13">
      <c r="D7048" s="154"/>
      <c r="E7048" s="161"/>
      <c r="F7048" s="132"/>
      <c r="I7048" s="162"/>
      <c r="L7048" s="140"/>
      <c r="M7048" s="139"/>
    </row>
    <row r="7049" spans="4:13">
      <c r="D7049" s="154"/>
      <c r="E7049" s="161"/>
      <c r="F7049" s="132"/>
      <c r="I7049" s="162"/>
      <c r="L7049" s="140"/>
      <c r="M7049" s="139"/>
    </row>
    <row r="7050" spans="4:13">
      <c r="D7050" s="154"/>
      <c r="E7050" s="161"/>
      <c r="F7050" s="132"/>
      <c r="I7050" s="162"/>
      <c r="L7050" s="140"/>
      <c r="M7050" s="139"/>
    </row>
    <row r="7051" spans="4:13">
      <c r="D7051" s="154"/>
      <c r="E7051" s="161"/>
      <c r="F7051" s="132"/>
      <c r="I7051" s="162"/>
      <c r="L7051" s="140"/>
      <c r="M7051" s="139"/>
    </row>
    <row r="7052" spans="4:13">
      <c r="D7052" s="154"/>
      <c r="E7052" s="161"/>
      <c r="F7052" s="132"/>
      <c r="I7052" s="162"/>
      <c r="L7052" s="140"/>
      <c r="M7052" s="139"/>
    </row>
    <row r="7053" spans="4:13">
      <c r="D7053" s="154"/>
      <c r="E7053" s="161"/>
      <c r="F7053" s="132"/>
      <c r="I7053" s="162"/>
      <c r="L7053" s="140"/>
      <c r="M7053" s="139"/>
    </row>
    <row r="7054" spans="4:13">
      <c r="D7054" s="154"/>
      <c r="E7054" s="161"/>
      <c r="F7054" s="132"/>
      <c r="I7054" s="162"/>
      <c r="L7054" s="140"/>
      <c r="M7054" s="139"/>
    </row>
    <row r="7055" spans="4:13">
      <c r="D7055" s="154"/>
      <c r="E7055" s="161"/>
      <c r="F7055" s="132"/>
      <c r="I7055" s="162"/>
      <c r="L7055" s="140"/>
      <c r="M7055" s="139"/>
    </row>
    <row r="7056" spans="4:13">
      <c r="D7056" s="154"/>
      <c r="E7056" s="161"/>
      <c r="F7056" s="132"/>
      <c r="I7056" s="162"/>
      <c r="L7056" s="140"/>
      <c r="M7056" s="139"/>
    </row>
    <row r="7057" spans="4:13">
      <c r="D7057" s="154"/>
      <c r="E7057" s="161"/>
      <c r="F7057" s="132"/>
      <c r="I7057" s="162"/>
      <c r="L7057" s="140"/>
      <c r="M7057" s="139"/>
    </row>
    <row r="7058" spans="4:13">
      <c r="D7058" s="154"/>
      <c r="E7058" s="161"/>
      <c r="F7058" s="132"/>
      <c r="I7058" s="162"/>
      <c r="L7058" s="140"/>
      <c r="M7058" s="139"/>
    </row>
    <row r="7059" spans="4:13">
      <c r="D7059" s="154"/>
      <c r="E7059" s="161"/>
      <c r="F7059" s="132"/>
      <c r="I7059" s="162"/>
      <c r="L7059" s="140"/>
      <c r="M7059" s="139"/>
    </row>
    <row r="7060" spans="4:13">
      <c r="D7060" s="154"/>
      <c r="E7060" s="161"/>
      <c r="F7060" s="132"/>
      <c r="I7060" s="162"/>
      <c r="L7060" s="140"/>
      <c r="M7060" s="139"/>
    </row>
    <row r="7061" spans="4:13">
      <c r="D7061" s="154"/>
      <c r="E7061" s="161"/>
      <c r="F7061" s="132"/>
      <c r="I7061" s="162"/>
      <c r="L7061" s="140"/>
      <c r="M7061" s="139"/>
    </row>
    <row r="7062" spans="4:13">
      <c r="D7062" s="154"/>
      <c r="E7062" s="161"/>
      <c r="F7062" s="132"/>
      <c r="I7062" s="162"/>
      <c r="L7062" s="140"/>
      <c r="M7062" s="139"/>
    </row>
    <row r="7063" spans="4:13">
      <c r="D7063" s="154"/>
      <c r="E7063" s="161"/>
      <c r="F7063" s="132"/>
      <c r="I7063" s="162"/>
      <c r="L7063" s="140"/>
      <c r="M7063" s="139"/>
    </row>
    <row r="7064" spans="4:13">
      <c r="D7064" s="154"/>
      <c r="E7064" s="161"/>
      <c r="F7064" s="132"/>
      <c r="K7064" s="136"/>
      <c r="L7064" s="140"/>
      <c r="M7064" s="139"/>
    </row>
    <row r="7065" spans="4:13">
      <c r="D7065" s="154"/>
      <c r="E7065" s="161"/>
      <c r="F7065" s="132"/>
      <c r="K7065" s="136"/>
      <c r="L7065" s="140"/>
      <c r="M7065" s="139"/>
    </row>
    <row r="7066" spans="4:13">
      <c r="D7066" s="154"/>
      <c r="E7066" s="161"/>
      <c r="F7066" s="132"/>
      <c r="K7066" s="136"/>
      <c r="L7066" s="140"/>
      <c r="M7066" s="139"/>
    </row>
    <row r="7067" spans="4:13">
      <c r="D7067" s="154"/>
      <c r="E7067" s="161"/>
      <c r="F7067" s="132"/>
      <c r="K7067" s="136"/>
      <c r="L7067" s="140"/>
      <c r="M7067" s="139"/>
    </row>
    <row r="7068" spans="4:13">
      <c r="D7068" s="154"/>
      <c r="E7068" s="161"/>
      <c r="F7068" s="132"/>
      <c r="K7068" s="136"/>
      <c r="L7068" s="140"/>
      <c r="M7068" s="139"/>
    </row>
    <row r="7069" spans="4:13">
      <c r="D7069" s="154"/>
      <c r="E7069" s="161"/>
      <c r="F7069" s="132"/>
      <c r="K7069" s="136"/>
      <c r="L7069" s="140"/>
      <c r="M7069" s="139"/>
    </row>
    <row r="7070" spans="4:13">
      <c r="D7070" s="154"/>
      <c r="E7070" s="161"/>
      <c r="F7070" s="132"/>
      <c r="K7070" s="136"/>
      <c r="L7070" s="140"/>
      <c r="M7070" s="139"/>
    </row>
    <row r="7071" spans="4:13">
      <c r="D7071" s="154"/>
      <c r="E7071" s="161"/>
      <c r="F7071" s="132"/>
      <c r="K7071" s="136"/>
      <c r="L7071" s="140"/>
      <c r="M7071" s="139"/>
    </row>
    <row r="7072" spans="4:13">
      <c r="D7072" s="154"/>
      <c r="E7072" s="161"/>
      <c r="F7072" s="132"/>
      <c r="K7072" s="136"/>
      <c r="L7072" s="140"/>
      <c r="M7072" s="139"/>
    </row>
    <row r="7073" spans="4:13">
      <c r="D7073" s="154"/>
      <c r="E7073" s="161"/>
      <c r="F7073" s="132"/>
      <c r="K7073" s="136"/>
      <c r="L7073" s="140"/>
      <c r="M7073" s="139"/>
    </row>
    <row r="7074" spans="4:13">
      <c r="D7074" s="154"/>
      <c r="E7074" s="161"/>
      <c r="F7074" s="132"/>
      <c r="K7074" s="136"/>
      <c r="L7074" s="140"/>
      <c r="M7074" s="139"/>
    </row>
    <row r="7075" spans="4:13">
      <c r="D7075" s="154"/>
      <c r="E7075" s="161"/>
      <c r="F7075" s="132"/>
      <c r="K7075" s="136"/>
      <c r="L7075" s="140"/>
      <c r="M7075" s="139"/>
    </row>
    <row r="7076" spans="4:13">
      <c r="D7076" s="154"/>
      <c r="E7076" s="161"/>
      <c r="F7076" s="132"/>
      <c r="K7076" s="136"/>
      <c r="L7076" s="140"/>
      <c r="M7076" s="139"/>
    </row>
    <row r="7077" spans="4:13">
      <c r="D7077" s="154"/>
      <c r="E7077" s="161"/>
      <c r="F7077" s="132"/>
      <c r="K7077" s="136"/>
      <c r="L7077" s="140"/>
      <c r="M7077" s="139"/>
    </row>
    <row r="7078" spans="4:13">
      <c r="D7078" s="154"/>
      <c r="E7078" s="161"/>
      <c r="F7078" s="132"/>
      <c r="K7078" s="136"/>
      <c r="L7078" s="140"/>
      <c r="M7078" s="139"/>
    </row>
    <row r="7079" spans="4:13">
      <c r="D7079" s="154"/>
      <c r="E7079" s="161"/>
      <c r="F7079" s="132"/>
      <c r="K7079" s="136"/>
      <c r="L7079" s="140"/>
      <c r="M7079" s="139"/>
    </row>
    <row r="7080" spans="4:13">
      <c r="D7080" s="154"/>
      <c r="E7080" s="161"/>
      <c r="F7080" s="132"/>
      <c r="K7080" s="136"/>
      <c r="L7080" s="140"/>
      <c r="M7080" s="139"/>
    </row>
    <row r="7081" spans="4:13">
      <c r="D7081" s="154"/>
      <c r="E7081" s="161"/>
      <c r="F7081" s="132"/>
      <c r="K7081" s="136"/>
      <c r="L7081" s="140"/>
      <c r="M7081" s="139"/>
    </row>
    <row r="7082" spans="4:13">
      <c r="D7082" s="154"/>
      <c r="E7082" s="161"/>
      <c r="F7082" s="132"/>
      <c r="K7082" s="136"/>
      <c r="L7082" s="140"/>
      <c r="M7082" s="139"/>
    </row>
    <row r="7083" spans="4:13">
      <c r="D7083" s="154"/>
      <c r="E7083" s="161"/>
      <c r="F7083" s="132"/>
      <c r="K7083" s="136"/>
      <c r="L7083" s="140"/>
      <c r="M7083" s="139"/>
    </row>
    <row r="7084" spans="4:13">
      <c r="D7084" s="154"/>
      <c r="E7084" s="161"/>
      <c r="F7084" s="132"/>
      <c r="K7084" s="136"/>
      <c r="L7084" s="140"/>
      <c r="M7084" s="139"/>
    </row>
    <row r="7085" spans="4:13">
      <c r="D7085" s="154"/>
      <c r="E7085" s="161"/>
      <c r="F7085" s="132"/>
      <c r="K7085" s="136"/>
      <c r="L7085" s="140"/>
      <c r="M7085" s="139"/>
    </row>
    <row r="7086" spans="4:13">
      <c r="D7086" s="154"/>
      <c r="E7086" s="161"/>
      <c r="F7086" s="132"/>
      <c r="K7086" s="136"/>
      <c r="L7086" s="140"/>
      <c r="M7086" s="139"/>
    </row>
    <row r="7087" spans="4:13">
      <c r="D7087" s="154"/>
      <c r="E7087" s="161"/>
      <c r="F7087" s="132"/>
      <c r="K7087" s="136"/>
      <c r="L7087" s="140"/>
      <c r="M7087" s="139"/>
    </row>
    <row r="7088" spans="4:13">
      <c r="D7088" s="154"/>
      <c r="E7088" s="161"/>
      <c r="F7088" s="132"/>
      <c r="K7088" s="136"/>
      <c r="L7088" s="140"/>
      <c r="M7088" s="139"/>
    </row>
    <row r="7089" spans="4:13">
      <c r="D7089" s="154"/>
      <c r="E7089" s="161"/>
      <c r="F7089" s="132"/>
      <c r="K7089" s="136"/>
      <c r="L7089" s="140"/>
      <c r="M7089" s="139"/>
    </row>
    <row r="7090" spans="4:13">
      <c r="D7090" s="154"/>
      <c r="E7090" s="161"/>
      <c r="F7090" s="132"/>
      <c r="K7090" s="136"/>
      <c r="L7090" s="140"/>
      <c r="M7090" s="139"/>
    </row>
    <row r="7091" spans="4:13">
      <c r="D7091" s="154"/>
      <c r="E7091" s="161"/>
      <c r="F7091" s="132"/>
      <c r="K7091" s="136"/>
      <c r="L7091" s="140"/>
      <c r="M7091" s="139"/>
    </row>
    <row r="7092" spans="4:13">
      <c r="D7092" s="154"/>
      <c r="E7092" s="161"/>
      <c r="F7092" s="132"/>
      <c r="K7092" s="136"/>
      <c r="L7092" s="140"/>
      <c r="M7092" s="139"/>
    </row>
    <row r="7093" spans="4:13">
      <c r="D7093" s="154"/>
      <c r="E7093" s="161"/>
      <c r="F7093" s="132"/>
      <c r="K7093" s="136"/>
      <c r="L7093" s="140"/>
      <c r="M7093" s="139"/>
    </row>
    <row r="7094" spans="4:13">
      <c r="D7094" s="154"/>
      <c r="E7094" s="161"/>
      <c r="F7094" s="132"/>
      <c r="K7094" s="136"/>
      <c r="L7094" s="140"/>
      <c r="M7094" s="139"/>
    </row>
    <row r="7095" spans="4:13">
      <c r="D7095" s="154"/>
      <c r="E7095" s="161"/>
      <c r="F7095" s="132"/>
      <c r="K7095" s="136"/>
      <c r="L7095" s="140"/>
      <c r="M7095" s="139"/>
    </row>
    <row r="7096" spans="4:13">
      <c r="D7096" s="154"/>
      <c r="E7096" s="161"/>
      <c r="F7096" s="132"/>
      <c r="K7096" s="136"/>
      <c r="L7096" s="140"/>
      <c r="M7096" s="139"/>
    </row>
    <row r="7097" spans="4:13">
      <c r="D7097" s="154"/>
      <c r="E7097" s="161"/>
      <c r="F7097" s="132"/>
      <c r="K7097" s="136"/>
      <c r="L7097" s="140"/>
      <c r="M7097" s="139"/>
    </row>
    <row r="7098" spans="4:13">
      <c r="D7098" s="154"/>
      <c r="E7098" s="161"/>
      <c r="F7098" s="132"/>
      <c r="K7098" s="136"/>
      <c r="L7098" s="140"/>
      <c r="M7098" s="139"/>
    </row>
    <row r="7099" spans="4:13">
      <c r="D7099" s="154"/>
      <c r="E7099" s="161"/>
      <c r="F7099" s="132"/>
      <c r="K7099" s="136"/>
      <c r="L7099" s="140"/>
      <c r="M7099" s="139"/>
    </row>
    <row r="7100" spans="4:13">
      <c r="D7100" s="154"/>
      <c r="E7100" s="161"/>
      <c r="F7100" s="132"/>
      <c r="K7100" s="136"/>
      <c r="L7100" s="140"/>
      <c r="M7100" s="139"/>
    </row>
    <row r="7101" spans="4:13">
      <c r="D7101" s="154"/>
      <c r="E7101" s="161"/>
      <c r="F7101" s="132"/>
      <c r="K7101" s="136"/>
      <c r="L7101" s="140"/>
      <c r="M7101" s="139"/>
    </row>
    <row r="7102" spans="4:13">
      <c r="D7102" s="154"/>
      <c r="E7102" s="161"/>
      <c r="F7102" s="132"/>
      <c r="K7102" s="136"/>
      <c r="L7102" s="140"/>
      <c r="M7102" s="139"/>
    </row>
    <row r="7103" spans="4:13">
      <c r="D7103" s="154"/>
      <c r="E7103" s="161"/>
      <c r="F7103" s="132"/>
      <c r="K7103" s="136"/>
      <c r="L7103" s="140"/>
      <c r="M7103" s="139"/>
    </row>
    <row r="7104" spans="4:13">
      <c r="D7104" s="154"/>
      <c r="E7104" s="161"/>
      <c r="F7104" s="132"/>
      <c r="K7104" s="136"/>
      <c r="L7104" s="140"/>
      <c r="M7104" s="139"/>
    </row>
    <row r="7105" spans="4:13">
      <c r="D7105" s="154"/>
      <c r="E7105" s="161"/>
      <c r="F7105" s="132"/>
      <c r="K7105" s="136"/>
      <c r="L7105" s="140"/>
      <c r="M7105" s="139"/>
    </row>
    <row r="7106" spans="4:13">
      <c r="D7106" s="154"/>
      <c r="E7106" s="161"/>
      <c r="F7106" s="132"/>
      <c r="K7106" s="136"/>
      <c r="L7106" s="140"/>
      <c r="M7106" s="139"/>
    </row>
    <row r="7107" spans="4:13">
      <c r="D7107" s="154"/>
      <c r="E7107" s="161"/>
      <c r="F7107" s="132"/>
      <c r="K7107" s="136"/>
      <c r="L7107" s="140"/>
      <c r="M7107" s="139"/>
    </row>
    <row r="7108" spans="4:13">
      <c r="D7108" s="154"/>
      <c r="E7108" s="161"/>
      <c r="F7108" s="132"/>
      <c r="K7108" s="136"/>
      <c r="L7108" s="140"/>
      <c r="M7108" s="139"/>
    </row>
    <row r="7109" spans="4:13">
      <c r="D7109" s="154"/>
      <c r="E7109" s="161"/>
      <c r="F7109" s="132"/>
      <c r="K7109" s="136"/>
      <c r="L7109" s="140"/>
      <c r="M7109" s="139"/>
    </row>
    <row r="7110" spans="4:13">
      <c r="D7110" s="154"/>
      <c r="E7110" s="161"/>
      <c r="F7110" s="132"/>
      <c r="K7110" s="136"/>
      <c r="L7110" s="140"/>
      <c r="M7110" s="139"/>
    </row>
    <row r="7111" spans="4:13">
      <c r="D7111" s="154"/>
      <c r="E7111" s="161"/>
      <c r="F7111" s="132"/>
      <c r="K7111" s="136"/>
      <c r="L7111" s="140"/>
      <c r="M7111" s="139"/>
    </row>
    <row r="7112" spans="4:13">
      <c r="D7112" s="154"/>
      <c r="E7112" s="161"/>
      <c r="F7112" s="132"/>
      <c r="K7112" s="136"/>
      <c r="L7112" s="140"/>
      <c r="M7112" s="139"/>
    </row>
    <row r="7113" spans="4:13">
      <c r="D7113" s="154"/>
      <c r="E7113" s="161"/>
      <c r="F7113" s="132"/>
      <c r="K7113" s="136"/>
      <c r="L7113" s="140"/>
      <c r="M7113" s="139"/>
    </row>
    <row r="7114" spans="4:13">
      <c r="D7114" s="154"/>
      <c r="E7114" s="161"/>
      <c r="F7114" s="132"/>
      <c r="K7114" s="136"/>
      <c r="L7114" s="140"/>
      <c r="M7114" s="139"/>
    </row>
    <row r="7115" spans="4:13">
      <c r="D7115" s="154"/>
      <c r="E7115" s="161"/>
      <c r="F7115" s="132"/>
      <c r="K7115" s="136"/>
      <c r="L7115" s="140"/>
      <c r="M7115" s="139"/>
    </row>
    <row r="7116" spans="4:13">
      <c r="D7116" s="154"/>
      <c r="E7116" s="161"/>
      <c r="F7116" s="132"/>
      <c r="K7116" s="136"/>
      <c r="L7116" s="140"/>
      <c r="M7116" s="139"/>
    </row>
    <row r="7117" spans="4:13">
      <c r="D7117" s="154"/>
      <c r="E7117" s="161"/>
      <c r="F7117" s="132"/>
      <c r="K7117" s="136"/>
      <c r="L7117" s="140"/>
      <c r="M7117" s="139"/>
    </row>
    <row r="7118" spans="4:13">
      <c r="D7118" s="154"/>
      <c r="E7118" s="161"/>
      <c r="F7118" s="132"/>
      <c r="K7118" s="136"/>
      <c r="L7118" s="140"/>
      <c r="M7118" s="139"/>
    </row>
    <row r="7119" spans="4:13">
      <c r="D7119" s="154"/>
      <c r="E7119" s="161"/>
      <c r="F7119" s="132"/>
      <c r="K7119" s="136"/>
      <c r="L7119" s="140"/>
      <c r="M7119" s="139"/>
    </row>
    <row r="7120" spans="4:13">
      <c r="D7120" s="154"/>
      <c r="E7120" s="161"/>
      <c r="F7120" s="132"/>
      <c r="K7120" s="136"/>
      <c r="L7120" s="140"/>
      <c r="M7120" s="139"/>
    </row>
    <row r="7121" spans="4:13">
      <c r="D7121" s="154"/>
      <c r="E7121" s="161"/>
      <c r="F7121" s="132"/>
      <c r="K7121" s="136"/>
      <c r="L7121" s="140"/>
      <c r="M7121" s="139"/>
    </row>
    <row r="7122" spans="4:13">
      <c r="D7122" s="154"/>
      <c r="E7122" s="161"/>
      <c r="F7122" s="132"/>
      <c r="K7122" s="136"/>
      <c r="L7122" s="140"/>
      <c r="M7122" s="139"/>
    </row>
    <row r="7123" spans="4:13">
      <c r="D7123" s="154"/>
      <c r="E7123" s="161"/>
      <c r="F7123" s="132"/>
      <c r="K7123" s="136"/>
      <c r="L7123" s="140"/>
      <c r="M7123" s="139"/>
    </row>
    <row r="7124" spans="4:13">
      <c r="D7124" s="154"/>
      <c r="E7124" s="161"/>
      <c r="F7124" s="132"/>
      <c r="K7124" s="136"/>
      <c r="L7124" s="140"/>
      <c r="M7124" s="139"/>
    </row>
    <row r="7125" spans="4:13">
      <c r="D7125" s="154"/>
      <c r="E7125" s="161"/>
      <c r="F7125" s="132"/>
      <c r="K7125" s="136"/>
      <c r="L7125" s="140"/>
      <c r="M7125" s="139"/>
    </row>
    <row r="7126" spans="4:13">
      <c r="D7126" s="154"/>
      <c r="E7126" s="161"/>
      <c r="F7126" s="132"/>
      <c r="K7126" s="136"/>
      <c r="L7126" s="140"/>
      <c r="M7126" s="139"/>
    </row>
    <row r="7127" spans="4:13">
      <c r="D7127" s="154"/>
      <c r="E7127" s="161"/>
      <c r="F7127" s="132"/>
      <c r="K7127" s="136"/>
      <c r="L7127" s="140"/>
      <c r="M7127" s="139"/>
    </row>
    <row r="7128" spans="4:13">
      <c r="D7128" s="154"/>
      <c r="E7128" s="161"/>
      <c r="F7128" s="132"/>
      <c r="K7128" s="136"/>
      <c r="L7128" s="140"/>
      <c r="M7128" s="139"/>
    </row>
    <row r="7129" spans="4:13">
      <c r="D7129" s="154"/>
      <c r="E7129" s="161"/>
      <c r="F7129" s="132"/>
      <c r="K7129" s="136"/>
      <c r="L7129" s="140"/>
      <c r="M7129" s="139"/>
    </row>
    <row r="7130" spans="4:13">
      <c r="D7130" s="154"/>
      <c r="E7130" s="161"/>
      <c r="F7130" s="132"/>
      <c r="K7130" s="136"/>
      <c r="L7130" s="140"/>
      <c r="M7130" s="139"/>
    </row>
    <row r="7131" spans="4:13">
      <c r="D7131" s="154"/>
      <c r="E7131" s="161"/>
      <c r="F7131" s="132"/>
      <c r="K7131" s="136"/>
      <c r="L7131" s="140"/>
      <c r="M7131" s="139"/>
    </row>
    <row r="7132" spans="4:13">
      <c r="D7132" s="154"/>
      <c r="E7132" s="161"/>
      <c r="F7132" s="132"/>
      <c r="K7132" s="136"/>
      <c r="L7132" s="140"/>
      <c r="M7132" s="139"/>
    </row>
    <row r="7133" spans="4:13">
      <c r="D7133" s="154"/>
      <c r="E7133" s="161"/>
      <c r="F7133" s="132"/>
      <c r="K7133" s="136"/>
      <c r="L7133" s="140"/>
      <c r="M7133" s="139"/>
    </row>
    <row r="7134" spans="4:13">
      <c r="D7134" s="154"/>
      <c r="E7134" s="161"/>
      <c r="F7134" s="132"/>
      <c r="K7134" s="136"/>
      <c r="L7134" s="140"/>
      <c r="M7134" s="139"/>
    </row>
    <row r="7135" spans="4:13">
      <c r="D7135" s="154"/>
      <c r="E7135" s="161"/>
      <c r="F7135" s="132"/>
      <c r="K7135" s="136"/>
      <c r="L7135" s="140"/>
      <c r="M7135" s="139"/>
    </row>
    <row r="7136" spans="4:13">
      <c r="D7136" s="154"/>
      <c r="E7136" s="161"/>
      <c r="F7136" s="132"/>
      <c r="K7136" s="136"/>
      <c r="L7136" s="140"/>
      <c r="M7136" s="139"/>
    </row>
    <row r="7137" spans="4:13">
      <c r="D7137" s="154"/>
      <c r="E7137" s="161"/>
      <c r="F7137" s="132"/>
      <c r="K7137" s="136"/>
      <c r="L7137" s="140"/>
      <c r="M7137" s="139"/>
    </row>
    <row r="7138" spans="4:13">
      <c r="D7138" s="154"/>
      <c r="E7138" s="161"/>
      <c r="F7138" s="132"/>
      <c r="K7138" s="136"/>
      <c r="L7138" s="140"/>
      <c r="M7138" s="139"/>
    </row>
    <row r="7139" spans="4:13">
      <c r="D7139" s="154"/>
      <c r="E7139" s="161"/>
      <c r="F7139" s="132"/>
      <c r="K7139" s="136"/>
      <c r="L7139" s="140"/>
      <c r="M7139" s="139"/>
    </row>
    <row r="7140" spans="4:13">
      <c r="D7140" s="154"/>
      <c r="E7140" s="161"/>
      <c r="F7140" s="132"/>
      <c r="K7140" s="136"/>
      <c r="L7140" s="140"/>
      <c r="M7140" s="139"/>
    </row>
    <row r="7141" spans="4:13">
      <c r="D7141" s="154"/>
      <c r="E7141" s="161"/>
      <c r="F7141" s="132"/>
      <c r="K7141" s="136"/>
      <c r="L7141" s="140"/>
      <c r="M7141" s="139"/>
    </row>
    <row r="7142" spans="4:13">
      <c r="D7142" s="154"/>
      <c r="E7142" s="161"/>
      <c r="F7142" s="132"/>
      <c r="K7142" s="136"/>
      <c r="L7142" s="140"/>
      <c r="M7142" s="139"/>
    </row>
    <row r="7143" spans="4:13">
      <c r="D7143" s="154"/>
      <c r="E7143" s="161"/>
      <c r="F7143" s="132"/>
      <c r="K7143" s="136"/>
      <c r="L7143" s="140"/>
      <c r="M7143" s="139"/>
    </row>
    <row r="7144" spans="4:13">
      <c r="D7144" s="154"/>
      <c r="E7144" s="161"/>
      <c r="F7144" s="132"/>
      <c r="K7144" s="136"/>
      <c r="L7144" s="140"/>
      <c r="M7144" s="139"/>
    </row>
    <row r="7145" spans="4:13">
      <c r="D7145" s="154"/>
      <c r="E7145" s="161"/>
      <c r="F7145" s="132"/>
      <c r="K7145" s="136"/>
      <c r="L7145" s="140"/>
      <c r="M7145" s="139"/>
    </row>
    <row r="7146" spans="4:13">
      <c r="D7146" s="154"/>
      <c r="E7146" s="161"/>
      <c r="F7146" s="132"/>
      <c r="K7146" s="136"/>
      <c r="L7146" s="140"/>
      <c r="M7146" s="139"/>
    </row>
    <row r="7147" spans="4:13">
      <c r="D7147" s="154"/>
      <c r="E7147" s="161"/>
      <c r="F7147" s="132"/>
      <c r="K7147" s="136"/>
      <c r="L7147" s="140"/>
      <c r="M7147" s="139"/>
    </row>
    <row r="7148" spans="4:13">
      <c r="D7148" s="154"/>
      <c r="E7148" s="161"/>
      <c r="F7148" s="132"/>
      <c r="K7148" s="136"/>
      <c r="L7148" s="140"/>
      <c r="M7148" s="139"/>
    </row>
    <row r="7149" spans="4:13">
      <c r="D7149" s="154"/>
      <c r="E7149" s="161"/>
      <c r="F7149" s="132"/>
      <c r="K7149" s="136"/>
      <c r="L7149" s="140"/>
      <c r="M7149" s="139"/>
    </row>
    <row r="7150" spans="4:13">
      <c r="D7150" s="154"/>
      <c r="E7150" s="161"/>
      <c r="F7150" s="132"/>
      <c r="K7150" s="136"/>
      <c r="L7150" s="140"/>
      <c r="M7150" s="139"/>
    </row>
    <row r="7151" spans="4:13">
      <c r="D7151" s="154"/>
      <c r="E7151" s="161"/>
      <c r="F7151" s="132"/>
      <c r="K7151" s="136"/>
      <c r="L7151" s="140"/>
      <c r="M7151" s="139"/>
    </row>
    <row r="7152" spans="4:13">
      <c r="D7152" s="154"/>
      <c r="E7152" s="161"/>
      <c r="F7152" s="132"/>
      <c r="K7152" s="136"/>
      <c r="L7152" s="140"/>
      <c r="M7152" s="139"/>
    </row>
    <row r="7153" spans="4:13">
      <c r="D7153" s="154"/>
      <c r="E7153" s="161"/>
      <c r="F7153" s="132"/>
      <c r="K7153" s="136"/>
      <c r="L7153" s="140"/>
      <c r="M7153" s="139"/>
    </row>
    <row r="7154" spans="4:13">
      <c r="D7154" s="154"/>
      <c r="E7154" s="161"/>
      <c r="F7154" s="132"/>
      <c r="K7154" s="136"/>
      <c r="L7154" s="140"/>
      <c r="M7154" s="139"/>
    </row>
    <row r="7155" spans="4:13">
      <c r="D7155" s="154"/>
      <c r="E7155" s="161"/>
      <c r="F7155" s="132"/>
      <c r="K7155" s="136"/>
      <c r="L7155" s="140"/>
      <c r="M7155" s="139"/>
    </row>
    <row r="7156" spans="4:13">
      <c r="D7156" s="154"/>
      <c r="E7156" s="161"/>
      <c r="F7156" s="132"/>
      <c r="K7156" s="136"/>
      <c r="L7156" s="140"/>
      <c r="M7156" s="139"/>
    </row>
    <row r="7157" spans="4:13">
      <c r="D7157" s="154"/>
      <c r="E7157" s="161"/>
      <c r="F7157" s="132"/>
      <c r="K7157" s="136"/>
      <c r="L7157" s="140"/>
      <c r="M7157" s="139"/>
    </row>
    <row r="7158" spans="4:13">
      <c r="D7158" s="154"/>
      <c r="E7158" s="161"/>
      <c r="F7158" s="132"/>
      <c r="K7158" s="136"/>
      <c r="L7158" s="140"/>
      <c r="M7158" s="139"/>
    </row>
    <row r="7159" spans="4:13">
      <c r="D7159" s="154"/>
      <c r="E7159" s="161"/>
      <c r="F7159" s="132"/>
      <c r="K7159" s="136"/>
      <c r="L7159" s="140"/>
      <c r="M7159" s="139"/>
    </row>
    <row r="7160" spans="4:13">
      <c r="D7160" s="154"/>
      <c r="E7160" s="161"/>
      <c r="F7160" s="132"/>
      <c r="K7160" s="136"/>
      <c r="L7160" s="140"/>
      <c r="M7160" s="139"/>
    </row>
    <row r="7161" spans="4:13">
      <c r="D7161" s="154"/>
      <c r="E7161" s="161"/>
      <c r="F7161" s="132"/>
      <c r="K7161" s="136"/>
      <c r="L7161" s="140"/>
      <c r="M7161" s="139"/>
    </row>
    <row r="7162" spans="4:13">
      <c r="D7162" s="154"/>
      <c r="E7162" s="161"/>
      <c r="F7162" s="132"/>
      <c r="K7162" s="136"/>
      <c r="L7162" s="140"/>
      <c r="M7162" s="139"/>
    </row>
    <row r="7163" spans="4:13">
      <c r="D7163" s="154"/>
      <c r="E7163" s="161"/>
      <c r="F7163" s="132"/>
      <c r="K7163" s="136"/>
      <c r="L7163" s="140"/>
      <c r="M7163" s="139"/>
    </row>
    <row r="7164" spans="4:13">
      <c r="D7164" s="154"/>
      <c r="E7164" s="161"/>
      <c r="F7164" s="132"/>
      <c r="K7164" s="136"/>
      <c r="L7164" s="140"/>
      <c r="M7164" s="139"/>
    </row>
    <row r="7165" spans="4:13">
      <c r="D7165" s="154"/>
      <c r="E7165" s="161"/>
      <c r="F7165" s="132"/>
      <c r="K7165" s="136"/>
      <c r="L7165" s="140"/>
      <c r="M7165" s="139"/>
    </row>
    <row r="7166" spans="4:13">
      <c r="D7166" s="154"/>
      <c r="E7166" s="161"/>
      <c r="F7166" s="132"/>
      <c r="K7166" s="136"/>
      <c r="L7166" s="140"/>
      <c r="M7166" s="139"/>
    </row>
    <row r="7167" spans="4:13">
      <c r="D7167" s="154"/>
      <c r="E7167" s="161"/>
      <c r="F7167" s="132"/>
      <c r="K7167" s="136"/>
      <c r="L7167" s="140"/>
      <c r="M7167" s="139"/>
    </row>
    <row r="7168" spans="4:13">
      <c r="D7168" s="154"/>
      <c r="E7168" s="161"/>
      <c r="F7168" s="132"/>
      <c r="K7168" s="136"/>
      <c r="L7168" s="140"/>
      <c r="M7168" s="139"/>
    </row>
    <row r="7169" spans="4:13">
      <c r="D7169" s="154"/>
      <c r="E7169" s="161"/>
      <c r="F7169" s="132"/>
      <c r="K7169" s="136"/>
      <c r="L7169" s="140"/>
      <c r="M7169" s="139"/>
    </row>
    <row r="7170" spans="4:13">
      <c r="D7170" s="154"/>
      <c r="E7170" s="161"/>
      <c r="F7170" s="132"/>
      <c r="K7170" s="136"/>
      <c r="L7170" s="140"/>
      <c r="M7170" s="139"/>
    </row>
    <row r="7171" spans="4:13">
      <c r="D7171" s="154"/>
      <c r="E7171" s="161"/>
      <c r="F7171" s="132"/>
      <c r="K7171" s="136"/>
      <c r="L7171" s="140"/>
      <c r="M7171" s="139"/>
    </row>
    <row r="7172" spans="4:13">
      <c r="D7172" s="154"/>
      <c r="E7172" s="161"/>
      <c r="F7172" s="132"/>
      <c r="K7172" s="136"/>
      <c r="L7172" s="140"/>
      <c r="M7172" s="139"/>
    </row>
    <row r="7173" spans="4:13">
      <c r="D7173" s="154"/>
      <c r="E7173" s="161"/>
      <c r="F7173" s="132"/>
      <c r="K7173" s="136"/>
      <c r="L7173" s="140"/>
      <c r="M7173" s="139"/>
    </row>
    <row r="7174" spans="4:13">
      <c r="D7174" s="154"/>
      <c r="E7174" s="161"/>
      <c r="F7174" s="132"/>
      <c r="K7174" s="136"/>
      <c r="L7174" s="140"/>
      <c r="M7174" s="139"/>
    </row>
    <row r="7175" spans="4:13">
      <c r="D7175" s="154"/>
      <c r="E7175" s="161"/>
      <c r="F7175" s="132"/>
      <c r="K7175" s="136"/>
      <c r="L7175" s="140"/>
      <c r="M7175" s="139"/>
    </row>
    <row r="7176" spans="4:13">
      <c r="D7176" s="154"/>
      <c r="E7176" s="161"/>
      <c r="F7176" s="132"/>
      <c r="K7176" s="136"/>
      <c r="L7176" s="140"/>
      <c r="M7176" s="139"/>
    </row>
    <row r="7177" spans="4:13">
      <c r="D7177" s="154"/>
      <c r="E7177" s="161"/>
      <c r="F7177" s="132"/>
      <c r="K7177" s="136"/>
      <c r="L7177" s="140"/>
      <c r="M7177" s="139"/>
    </row>
    <row r="7178" spans="4:13">
      <c r="D7178" s="154"/>
      <c r="E7178" s="161"/>
      <c r="F7178" s="132"/>
      <c r="K7178" s="136"/>
      <c r="L7178" s="140"/>
      <c r="M7178" s="139"/>
    </row>
    <row r="7179" spans="4:13">
      <c r="D7179" s="154"/>
      <c r="E7179" s="161"/>
      <c r="F7179" s="132"/>
      <c r="K7179" s="136"/>
      <c r="L7179" s="140"/>
      <c r="M7179" s="139"/>
    </row>
    <row r="7180" spans="4:13">
      <c r="D7180" s="154"/>
      <c r="E7180" s="161"/>
      <c r="F7180" s="132"/>
      <c r="K7180" s="136"/>
      <c r="L7180" s="140"/>
      <c r="M7180" s="139"/>
    </row>
    <row r="7181" spans="4:13">
      <c r="D7181" s="154"/>
      <c r="E7181" s="161"/>
      <c r="F7181" s="132"/>
      <c r="K7181" s="136"/>
      <c r="L7181" s="140"/>
      <c r="M7181" s="139"/>
    </row>
    <row r="7182" spans="4:13">
      <c r="D7182" s="154"/>
      <c r="E7182" s="161"/>
      <c r="F7182" s="132"/>
      <c r="K7182" s="136"/>
      <c r="L7182" s="140"/>
      <c r="M7182" s="139"/>
    </row>
    <row r="7183" spans="4:13">
      <c r="D7183" s="154"/>
      <c r="E7183" s="161"/>
      <c r="F7183" s="132"/>
      <c r="K7183" s="136"/>
      <c r="L7183" s="140"/>
      <c r="M7183" s="139"/>
    </row>
    <row r="7184" spans="4:13">
      <c r="D7184" s="154"/>
      <c r="E7184" s="161"/>
      <c r="F7184" s="132"/>
      <c r="K7184" s="136"/>
      <c r="L7184" s="140"/>
      <c r="M7184" s="139"/>
    </row>
    <row r="7185" spans="4:13">
      <c r="D7185" s="154"/>
      <c r="E7185" s="161"/>
      <c r="F7185" s="132"/>
      <c r="K7185" s="136"/>
      <c r="L7185" s="140"/>
      <c r="M7185" s="139"/>
    </row>
    <row r="7186" spans="4:13">
      <c r="D7186" s="154"/>
      <c r="E7186" s="161"/>
      <c r="F7186" s="132"/>
      <c r="K7186" s="136"/>
      <c r="L7186" s="140"/>
      <c r="M7186" s="139"/>
    </row>
    <row r="7187" spans="4:13">
      <c r="D7187" s="154"/>
      <c r="E7187" s="161"/>
      <c r="F7187" s="132"/>
      <c r="K7187" s="136"/>
      <c r="L7187" s="140"/>
      <c r="M7187" s="139"/>
    </row>
    <row r="7188" spans="4:13">
      <c r="D7188" s="154"/>
      <c r="E7188" s="161"/>
      <c r="F7188" s="132"/>
      <c r="K7188" s="136"/>
      <c r="L7188" s="140"/>
      <c r="M7188" s="139"/>
    </row>
    <row r="7189" spans="4:13">
      <c r="D7189" s="154"/>
      <c r="E7189" s="161"/>
      <c r="F7189" s="132"/>
      <c r="K7189" s="136"/>
      <c r="L7189" s="140"/>
      <c r="M7189" s="139"/>
    </row>
    <row r="7190" spans="4:13">
      <c r="D7190" s="154"/>
      <c r="E7190" s="161"/>
      <c r="F7190" s="132"/>
      <c r="K7190" s="136"/>
      <c r="L7190" s="140"/>
      <c r="M7190" s="139"/>
    </row>
    <row r="7191" spans="4:13">
      <c r="D7191" s="154"/>
      <c r="E7191" s="161"/>
      <c r="F7191" s="132"/>
      <c r="K7191" s="136"/>
      <c r="L7191" s="140"/>
      <c r="M7191" s="139"/>
    </row>
    <row r="7192" spans="4:13">
      <c r="D7192" s="154"/>
      <c r="E7192" s="161"/>
      <c r="F7192" s="132"/>
      <c r="K7192" s="136"/>
      <c r="L7192" s="140"/>
      <c r="M7192" s="139"/>
    </row>
    <row r="7193" spans="4:13">
      <c r="D7193" s="154"/>
      <c r="E7193" s="161"/>
      <c r="F7193" s="132"/>
      <c r="K7193" s="136"/>
      <c r="L7193" s="140"/>
      <c r="M7193" s="139"/>
    </row>
    <row r="7194" spans="4:13">
      <c r="D7194" s="154"/>
      <c r="E7194" s="161"/>
      <c r="F7194" s="132"/>
      <c r="K7194" s="136"/>
      <c r="L7194" s="140"/>
      <c r="M7194" s="139"/>
    </row>
    <row r="7195" spans="4:13">
      <c r="D7195" s="154"/>
      <c r="E7195" s="161"/>
      <c r="F7195" s="132"/>
      <c r="K7195" s="136"/>
      <c r="L7195" s="140"/>
      <c r="M7195" s="139"/>
    </row>
    <row r="7196" spans="4:13">
      <c r="D7196" s="154"/>
      <c r="E7196" s="161"/>
      <c r="F7196" s="132"/>
      <c r="K7196" s="136"/>
      <c r="L7196" s="140"/>
      <c r="M7196" s="139"/>
    </row>
    <row r="7197" spans="4:13">
      <c r="D7197" s="154"/>
      <c r="E7197" s="161"/>
      <c r="F7197" s="132"/>
      <c r="K7197" s="136"/>
      <c r="L7197" s="140"/>
      <c r="M7197" s="139"/>
    </row>
    <row r="7198" spans="4:13">
      <c r="D7198" s="154"/>
      <c r="E7198" s="161"/>
      <c r="F7198" s="132"/>
      <c r="K7198" s="136"/>
      <c r="L7198" s="140"/>
      <c r="M7198" s="139"/>
    </row>
    <row r="7199" spans="4:13">
      <c r="D7199" s="154"/>
      <c r="E7199" s="161"/>
      <c r="F7199" s="132"/>
      <c r="K7199" s="136"/>
      <c r="L7199" s="140"/>
      <c r="M7199" s="139"/>
    </row>
    <row r="7200" spans="4:13">
      <c r="D7200" s="154"/>
      <c r="E7200" s="161"/>
      <c r="F7200" s="132"/>
      <c r="K7200" s="136"/>
      <c r="L7200" s="140"/>
      <c r="M7200" s="139"/>
    </row>
    <row r="7201" spans="4:13">
      <c r="D7201" s="154"/>
      <c r="E7201" s="161"/>
      <c r="F7201" s="132"/>
      <c r="K7201" s="136"/>
      <c r="L7201" s="140"/>
      <c r="M7201" s="139"/>
    </row>
    <row r="7202" spans="4:13">
      <c r="D7202" s="154"/>
      <c r="E7202" s="161"/>
      <c r="F7202" s="132"/>
      <c r="K7202" s="136"/>
      <c r="L7202" s="140"/>
      <c r="M7202" s="139"/>
    </row>
    <row r="7203" spans="4:13">
      <c r="D7203" s="154"/>
      <c r="E7203" s="161"/>
      <c r="F7203" s="132"/>
      <c r="K7203" s="136"/>
      <c r="L7203" s="140"/>
      <c r="M7203" s="139"/>
    </row>
    <row r="7204" spans="4:13">
      <c r="D7204" s="154"/>
      <c r="E7204" s="161"/>
      <c r="F7204" s="132"/>
      <c r="K7204" s="136"/>
      <c r="L7204" s="140"/>
      <c r="M7204" s="139"/>
    </row>
    <row r="7205" spans="4:13">
      <c r="D7205" s="154"/>
      <c r="E7205" s="161"/>
      <c r="F7205" s="132"/>
      <c r="K7205" s="136"/>
      <c r="L7205" s="140"/>
      <c r="M7205" s="139"/>
    </row>
    <row r="7206" spans="4:13">
      <c r="D7206" s="154"/>
      <c r="E7206" s="161"/>
      <c r="F7206" s="132"/>
      <c r="K7206" s="136"/>
      <c r="L7206" s="140"/>
      <c r="M7206" s="139"/>
    </row>
    <row r="7207" spans="4:13">
      <c r="D7207" s="154"/>
      <c r="E7207" s="161"/>
      <c r="F7207" s="132"/>
      <c r="K7207" s="136"/>
      <c r="L7207" s="140"/>
      <c r="M7207" s="139"/>
    </row>
    <row r="7208" spans="4:13">
      <c r="D7208" s="154"/>
      <c r="E7208" s="161"/>
      <c r="F7208" s="132"/>
      <c r="K7208" s="136"/>
      <c r="L7208" s="140"/>
      <c r="M7208" s="139"/>
    </row>
    <row r="7209" spans="4:13">
      <c r="D7209" s="154"/>
      <c r="E7209" s="161"/>
      <c r="F7209" s="132"/>
      <c r="K7209" s="136"/>
      <c r="L7209" s="140"/>
      <c r="M7209" s="139"/>
    </row>
    <row r="7210" spans="4:13">
      <c r="D7210" s="154"/>
      <c r="E7210" s="161"/>
      <c r="F7210" s="132"/>
      <c r="K7210" s="136"/>
      <c r="L7210" s="140"/>
      <c r="M7210" s="139"/>
    </row>
    <row r="7211" spans="4:13">
      <c r="D7211" s="154"/>
      <c r="E7211" s="161"/>
      <c r="F7211" s="132"/>
      <c r="K7211" s="136"/>
      <c r="L7211" s="140"/>
      <c r="M7211" s="139"/>
    </row>
    <row r="7212" spans="4:13">
      <c r="D7212" s="154"/>
      <c r="E7212" s="161"/>
      <c r="F7212" s="132"/>
      <c r="K7212" s="136"/>
      <c r="L7212" s="140"/>
      <c r="M7212" s="139"/>
    </row>
    <row r="7213" spans="4:13">
      <c r="D7213" s="154"/>
      <c r="E7213" s="161"/>
      <c r="F7213" s="132"/>
      <c r="K7213" s="136"/>
      <c r="L7213" s="140"/>
      <c r="M7213" s="139"/>
    </row>
    <row r="7214" spans="4:13">
      <c r="D7214" s="154"/>
      <c r="E7214" s="161"/>
      <c r="F7214" s="132"/>
      <c r="K7214" s="136"/>
      <c r="L7214" s="140"/>
      <c r="M7214" s="139"/>
    </row>
    <row r="7215" spans="4:13">
      <c r="D7215" s="154"/>
      <c r="E7215" s="161"/>
      <c r="F7215" s="132"/>
      <c r="K7215" s="136"/>
      <c r="L7215" s="140"/>
      <c r="M7215" s="139"/>
    </row>
    <row r="7216" spans="4:13">
      <c r="D7216" s="154"/>
      <c r="E7216" s="161"/>
      <c r="F7216" s="132"/>
      <c r="K7216" s="136"/>
      <c r="L7216" s="140"/>
      <c r="M7216" s="139"/>
    </row>
    <row r="7217" spans="4:13">
      <c r="D7217" s="154"/>
      <c r="E7217" s="161"/>
      <c r="F7217" s="132"/>
      <c r="K7217" s="136"/>
      <c r="L7217" s="140"/>
      <c r="M7217" s="139"/>
    </row>
    <row r="7218" spans="4:13">
      <c r="D7218" s="154"/>
      <c r="E7218" s="161"/>
      <c r="F7218" s="132"/>
      <c r="K7218" s="136"/>
      <c r="L7218" s="140"/>
      <c r="M7218" s="139"/>
    </row>
    <row r="7219" spans="4:13">
      <c r="D7219" s="154"/>
      <c r="E7219" s="161"/>
      <c r="F7219" s="132"/>
      <c r="K7219" s="136"/>
      <c r="L7219" s="140"/>
      <c r="M7219" s="139"/>
    </row>
    <row r="7220" spans="4:13">
      <c r="D7220" s="154"/>
      <c r="E7220" s="161"/>
      <c r="F7220" s="132"/>
      <c r="K7220" s="136"/>
      <c r="L7220" s="140"/>
      <c r="M7220" s="139"/>
    </row>
    <row r="7221" spans="4:13">
      <c r="D7221" s="154"/>
      <c r="E7221" s="161"/>
      <c r="F7221" s="132"/>
      <c r="K7221" s="136"/>
      <c r="L7221" s="140"/>
      <c r="M7221" s="139"/>
    </row>
    <row r="7222" spans="4:13">
      <c r="D7222" s="154"/>
      <c r="E7222" s="161"/>
      <c r="F7222" s="132"/>
      <c r="K7222" s="136"/>
      <c r="L7222" s="140"/>
      <c r="M7222" s="139"/>
    </row>
    <row r="7223" spans="4:13">
      <c r="D7223" s="154"/>
      <c r="E7223" s="161"/>
      <c r="F7223" s="132"/>
      <c r="K7223" s="136"/>
      <c r="L7223" s="140"/>
      <c r="M7223" s="139"/>
    </row>
    <row r="7224" spans="4:13">
      <c r="D7224" s="154"/>
      <c r="E7224" s="161"/>
      <c r="F7224" s="132"/>
      <c r="K7224" s="136"/>
      <c r="L7224" s="140"/>
      <c r="M7224" s="139"/>
    </row>
    <row r="7225" spans="4:13">
      <c r="D7225" s="154"/>
      <c r="E7225" s="161"/>
      <c r="F7225" s="132"/>
      <c r="K7225" s="136"/>
      <c r="L7225" s="140"/>
      <c r="M7225" s="139"/>
    </row>
    <row r="7226" spans="4:13">
      <c r="D7226" s="154"/>
      <c r="E7226" s="161"/>
      <c r="F7226" s="132"/>
      <c r="K7226" s="136"/>
      <c r="L7226" s="140"/>
      <c r="M7226" s="139"/>
    </row>
    <row r="7227" spans="4:13">
      <c r="D7227" s="154"/>
      <c r="E7227" s="161"/>
      <c r="F7227" s="132"/>
      <c r="K7227" s="136"/>
      <c r="L7227" s="140"/>
      <c r="M7227" s="139"/>
    </row>
    <row r="7228" spans="4:13">
      <c r="D7228" s="154"/>
      <c r="E7228" s="161"/>
      <c r="F7228" s="132"/>
      <c r="K7228" s="136"/>
      <c r="L7228" s="140"/>
      <c r="M7228" s="139"/>
    </row>
    <row r="7229" spans="4:13">
      <c r="D7229" s="154"/>
      <c r="E7229" s="161"/>
      <c r="F7229" s="132"/>
      <c r="K7229" s="136"/>
      <c r="L7229" s="140"/>
      <c r="M7229" s="139"/>
    </row>
    <row r="7230" spans="4:13">
      <c r="D7230" s="154"/>
      <c r="E7230" s="161"/>
      <c r="F7230" s="132"/>
      <c r="K7230" s="136"/>
      <c r="L7230" s="140"/>
      <c r="M7230" s="139"/>
    </row>
    <row r="7231" spans="4:13">
      <c r="D7231" s="154"/>
      <c r="E7231" s="161"/>
      <c r="F7231" s="132"/>
      <c r="K7231" s="136"/>
      <c r="L7231" s="140"/>
      <c r="M7231" s="139"/>
    </row>
    <row r="7232" spans="4:13">
      <c r="D7232" s="154"/>
      <c r="E7232" s="161"/>
      <c r="F7232" s="132"/>
      <c r="K7232" s="136"/>
      <c r="L7232" s="140"/>
      <c r="M7232" s="139"/>
    </row>
    <row r="7233" spans="4:13">
      <c r="D7233" s="154"/>
      <c r="E7233" s="161"/>
      <c r="F7233" s="132"/>
      <c r="K7233" s="136"/>
      <c r="L7233" s="140"/>
      <c r="M7233" s="139"/>
    </row>
    <row r="7234" spans="4:13">
      <c r="D7234" s="154"/>
      <c r="E7234" s="161"/>
      <c r="F7234" s="132"/>
      <c r="K7234" s="136"/>
      <c r="L7234" s="140"/>
      <c r="M7234" s="139"/>
    </row>
    <row r="7235" spans="4:13">
      <c r="D7235" s="154"/>
      <c r="E7235" s="161"/>
      <c r="F7235" s="132"/>
      <c r="K7235" s="136"/>
      <c r="L7235" s="140"/>
      <c r="M7235" s="139"/>
    </row>
    <row r="7236" spans="4:13">
      <c r="D7236" s="154"/>
      <c r="E7236" s="161"/>
      <c r="F7236" s="132"/>
      <c r="K7236" s="136"/>
      <c r="L7236" s="140"/>
      <c r="M7236" s="139"/>
    </row>
    <row r="7237" spans="4:13">
      <c r="D7237" s="154"/>
      <c r="E7237" s="161"/>
      <c r="F7237" s="132"/>
      <c r="K7237" s="136"/>
      <c r="L7237" s="140"/>
      <c r="M7237" s="139"/>
    </row>
    <row r="7238" spans="4:13">
      <c r="D7238" s="154"/>
      <c r="E7238" s="161"/>
      <c r="F7238" s="132"/>
      <c r="K7238" s="136"/>
      <c r="L7238" s="140"/>
      <c r="M7238" s="139"/>
    </row>
    <row r="7239" spans="4:13">
      <c r="D7239" s="154"/>
      <c r="E7239" s="161"/>
      <c r="F7239" s="132"/>
      <c r="K7239" s="136"/>
      <c r="L7239" s="140"/>
      <c r="M7239" s="139"/>
    </row>
    <row r="7240" spans="4:13">
      <c r="D7240" s="154"/>
      <c r="E7240" s="161"/>
      <c r="F7240" s="132"/>
      <c r="K7240" s="136"/>
      <c r="L7240" s="140"/>
      <c r="M7240" s="139"/>
    </row>
    <row r="7241" spans="4:13">
      <c r="D7241" s="154"/>
      <c r="E7241" s="161"/>
      <c r="F7241" s="132"/>
      <c r="K7241" s="136"/>
      <c r="L7241" s="140"/>
      <c r="M7241" s="139"/>
    </row>
    <row r="7242" spans="4:13">
      <c r="D7242" s="154"/>
      <c r="E7242" s="161"/>
      <c r="F7242" s="132"/>
      <c r="K7242" s="136"/>
      <c r="L7242" s="140"/>
      <c r="M7242" s="139"/>
    </row>
    <row r="7243" spans="4:13">
      <c r="D7243" s="154"/>
      <c r="E7243" s="161"/>
      <c r="F7243" s="132"/>
      <c r="K7243" s="136"/>
      <c r="L7243" s="140"/>
      <c r="M7243" s="139"/>
    </row>
    <row r="7244" spans="4:13">
      <c r="D7244" s="154"/>
      <c r="E7244" s="161"/>
      <c r="F7244" s="132"/>
      <c r="K7244" s="136"/>
      <c r="L7244" s="140"/>
      <c r="M7244" s="139"/>
    </row>
    <row r="7245" spans="4:13">
      <c r="D7245" s="154"/>
      <c r="E7245" s="161"/>
      <c r="F7245" s="132"/>
      <c r="K7245" s="136"/>
      <c r="L7245" s="140"/>
      <c r="M7245" s="139"/>
    </row>
    <row r="7246" spans="4:13">
      <c r="D7246" s="154"/>
      <c r="E7246" s="161"/>
      <c r="F7246" s="132"/>
      <c r="K7246" s="136"/>
      <c r="L7246" s="140"/>
      <c r="M7246" s="139"/>
    </row>
    <row r="7247" spans="4:13">
      <c r="D7247" s="154"/>
      <c r="E7247" s="161"/>
      <c r="F7247" s="132"/>
      <c r="K7247" s="136"/>
      <c r="L7247" s="140"/>
      <c r="M7247" s="139"/>
    </row>
    <row r="7248" spans="4:13">
      <c r="D7248" s="154"/>
      <c r="E7248" s="161"/>
      <c r="F7248" s="132"/>
      <c r="K7248" s="136"/>
      <c r="L7248" s="140"/>
      <c r="M7248" s="139"/>
    </row>
    <row r="7249" spans="4:13">
      <c r="D7249" s="154"/>
      <c r="E7249" s="161"/>
      <c r="F7249" s="132"/>
      <c r="K7249" s="136"/>
      <c r="L7249" s="140"/>
      <c r="M7249" s="139"/>
    </row>
    <row r="7250" spans="4:13">
      <c r="D7250" s="154"/>
      <c r="E7250" s="161"/>
      <c r="F7250" s="132"/>
      <c r="K7250" s="136"/>
      <c r="L7250" s="140"/>
      <c r="M7250" s="139"/>
    </row>
    <row r="7251" spans="4:13">
      <c r="D7251" s="154"/>
      <c r="E7251" s="161"/>
      <c r="F7251" s="132"/>
      <c r="K7251" s="136"/>
      <c r="L7251" s="140"/>
      <c r="M7251" s="139"/>
    </row>
    <row r="7252" spans="4:13">
      <c r="D7252" s="154"/>
      <c r="E7252" s="161"/>
      <c r="F7252" s="132"/>
      <c r="K7252" s="136"/>
      <c r="L7252" s="140"/>
      <c r="M7252" s="139"/>
    </row>
    <row r="7253" spans="4:13">
      <c r="D7253" s="154"/>
      <c r="E7253" s="161"/>
      <c r="F7253" s="132"/>
      <c r="K7253" s="136"/>
      <c r="L7253" s="140"/>
      <c r="M7253" s="139"/>
    </row>
    <row r="7254" spans="4:13">
      <c r="D7254" s="154"/>
      <c r="E7254" s="161"/>
      <c r="F7254" s="132"/>
      <c r="K7254" s="136"/>
      <c r="L7254" s="140"/>
      <c r="M7254" s="139"/>
    </row>
    <row r="7255" spans="4:13">
      <c r="D7255" s="154"/>
      <c r="E7255" s="161"/>
      <c r="F7255" s="132"/>
      <c r="K7255" s="136"/>
      <c r="L7255" s="140"/>
      <c r="M7255" s="139"/>
    </row>
    <row r="7256" spans="4:13">
      <c r="D7256" s="154"/>
      <c r="E7256" s="161"/>
      <c r="F7256" s="132"/>
      <c r="K7256" s="136"/>
      <c r="L7256" s="140"/>
      <c r="M7256" s="139"/>
    </row>
    <row r="7257" spans="4:13">
      <c r="D7257" s="154"/>
      <c r="E7257" s="161"/>
      <c r="F7257" s="132"/>
      <c r="K7257" s="136"/>
      <c r="L7257" s="140"/>
      <c r="M7257" s="139"/>
    </row>
    <row r="7258" spans="4:13">
      <c r="D7258" s="154"/>
      <c r="E7258" s="161"/>
      <c r="F7258" s="132"/>
      <c r="K7258" s="136"/>
      <c r="L7258" s="140"/>
      <c r="M7258" s="139"/>
    </row>
    <row r="7259" spans="4:13">
      <c r="D7259" s="154"/>
      <c r="E7259" s="161"/>
      <c r="F7259" s="132"/>
      <c r="K7259" s="136"/>
      <c r="L7259" s="140"/>
      <c r="M7259" s="139"/>
    </row>
    <row r="7260" spans="4:13">
      <c r="D7260" s="154"/>
      <c r="E7260" s="161"/>
      <c r="F7260" s="132"/>
      <c r="K7260" s="136"/>
      <c r="L7260" s="140"/>
      <c r="M7260" s="139"/>
    </row>
    <row r="7261" spans="4:13">
      <c r="D7261" s="154"/>
      <c r="E7261" s="161"/>
      <c r="F7261" s="132"/>
      <c r="K7261" s="136"/>
      <c r="L7261" s="140"/>
      <c r="M7261" s="139"/>
    </row>
    <row r="7262" spans="4:13">
      <c r="D7262" s="154"/>
      <c r="E7262" s="161"/>
      <c r="F7262" s="132"/>
      <c r="K7262" s="136"/>
      <c r="L7262" s="140"/>
      <c r="M7262" s="139"/>
    </row>
    <row r="7263" spans="4:13">
      <c r="D7263" s="154"/>
      <c r="E7263" s="161"/>
      <c r="F7263" s="132"/>
      <c r="K7263" s="136"/>
      <c r="L7263" s="140"/>
      <c r="M7263" s="139"/>
    </row>
    <row r="7264" spans="4:13">
      <c r="D7264" s="154"/>
      <c r="E7264" s="161"/>
      <c r="F7264" s="132"/>
      <c r="K7264" s="136"/>
      <c r="L7264" s="140"/>
      <c r="M7264" s="139"/>
    </row>
    <row r="7265" spans="4:13">
      <c r="D7265" s="154"/>
      <c r="E7265" s="161"/>
      <c r="F7265" s="132"/>
      <c r="K7265" s="136"/>
      <c r="L7265" s="140"/>
      <c r="M7265" s="139"/>
    </row>
    <row r="7266" spans="4:13">
      <c r="D7266" s="154"/>
      <c r="E7266" s="161"/>
      <c r="F7266" s="132"/>
      <c r="K7266" s="136"/>
      <c r="L7266" s="140"/>
      <c r="M7266" s="139"/>
    </row>
    <row r="7267" spans="4:13">
      <c r="D7267" s="154"/>
      <c r="E7267" s="161"/>
      <c r="F7267" s="132"/>
      <c r="K7267" s="136"/>
      <c r="L7267" s="140"/>
      <c r="M7267" s="139"/>
    </row>
    <row r="7268" spans="4:13">
      <c r="D7268" s="154"/>
      <c r="E7268" s="161"/>
      <c r="F7268" s="132"/>
      <c r="K7268" s="136"/>
      <c r="L7268" s="140"/>
      <c r="M7268" s="139"/>
    </row>
    <row r="7269" spans="4:13">
      <c r="D7269" s="154"/>
      <c r="E7269" s="161"/>
      <c r="F7269" s="132"/>
      <c r="K7269" s="136"/>
      <c r="L7269" s="140"/>
      <c r="M7269" s="139"/>
    </row>
    <row r="7270" spans="4:13">
      <c r="D7270" s="154"/>
      <c r="E7270" s="161"/>
      <c r="F7270" s="132"/>
      <c r="K7270" s="136"/>
      <c r="L7270" s="140"/>
      <c r="M7270" s="139"/>
    </row>
    <row r="7271" spans="4:13">
      <c r="D7271" s="154"/>
      <c r="E7271" s="161"/>
      <c r="F7271" s="132"/>
      <c r="K7271" s="136"/>
      <c r="L7271" s="140"/>
      <c r="M7271" s="139"/>
    </row>
    <row r="7272" spans="4:13">
      <c r="D7272" s="154"/>
      <c r="E7272" s="161"/>
      <c r="F7272" s="132"/>
      <c r="K7272" s="136"/>
      <c r="L7272" s="140"/>
      <c r="M7272" s="139"/>
    </row>
    <row r="7273" spans="4:13">
      <c r="D7273" s="154"/>
      <c r="E7273" s="161"/>
      <c r="F7273" s="132"/>
      <c r="K7273" s="136"/>
      <c r="L7273" s="140"/>
      <c r="M7273" s="139"/>
    </row>
    <row r="7274" spans="4:13">
      <c r="D7274" s="154"/>
      <c r="E7274" s="161"/>
      <c r="F7274" s="132"/>
      <c r="K7274" s="136"/>
      <c r="L7274" s="140"/>
      <c r="M7274" s="139"/>
    </row>
    <row r="7275" spans="4:13">
      <c r="D7275" s="154"/>
      <c r="E7275" s="161"/>
      <c r="F7275" s="132"/>
      <c r="K7275" s="136"/>
      <c r="L7275" s="140"/>
      <c r="M7275" s="139"/>
    </row>
    <row r="7276" spans="4:13">
      <c r="D7276" s="154"/>
      <c r="E7276" s="161"/>
      <c r="F7276" s="132"/>
      <c r="K7276" s="136"/>
      <c r="L7276" s="140"/>
      <c r="M7276" s="139"/>
    </row>
    <row r="7277" spans="4:13">
      <c r="D7277" s="154"/>
      <c r="E7277" s="161"/>
      <c r="F7277" s="132"/>
      <c r="K7277" s="136"/>
      <c r="L7277" s="140"/>
      <c r="M7277" s="139"/>
    </row>
    <row r="7278" spans="4:13">
      <c r="D7278" s="154"/>
      <c r="E7278" s="161"/>
      <c r="F7278" s="132"/>
      <c r="K7278" s="136"/>
      <c r="L7278" s="140"/>
      <c r="M7278" s="139"/>
    </row>
    <row r="7279" spans="4:13">
      <c r="D7279" s="154"/>
      <c r="E7279" s="161"/>
      <c r="F7279" s="132"/>
      <c r="K7279" s="136"/>
      <c r="L7279" s="140"/>
      <c r="M7279" s="139"/>
    </row>
    <row r="7280" spans="4:13">
      <c r="D7280" s="154"/>
      <c r="E7280" s="161"/>
      <c r="F7280" s="132"/>
      <c r="K7280" s="136"/>
      <c r="L7280" s="140"/>
      <c r="M7280" s="139"/>
    </row>
    <row r="7281" spans="4:13">
      <c r="D7281" s="154"/>
      <c r="E7281" s="161"/>
      <c r="F7281" s="132"/>
      <c r="K7281" s="136"/>
      <c r="L7281" s="140"/>
      <c r="M7281" s="139"/>
    </row>
    <row r="7282" spans="4:13">
      <c r="D7282" s="154"/>
      <c r="E7282" s="161"/>
      <c r="F7282" s="132"/>
      <c r="K7282" s="136"/>
      <c r="L7282" s="140"/>
      <c r="M7282" s="139"/>
    </row>
    <row r="7283" spans="4:13">
      <c r="D7283" s="154"/>
      <c r="E7283" s="161"/>
      <c r="F7283" s="132"/>
      <c r="K7283" s="136"/>
      <c r="L7283" s="140"/>
      <c r="M7283" s="139"/>
    </row>
    <row r="7284" spans="4:13">
      <c r="D7284" s="154"/>
      <c r="E7284" s="161"/>
      <c r="F7284" s="132"/>
      <c r="K7284" s="136"/>
      <c r="L7284" s="140"/>
      <c r="M7284" s="139"/>
    </row>
    <row r="7285" spans="4:13">
      <c r="D7285" s="154"/>
      <c r="E7285" s="161"/>
      <c r="F7285" s="132"/>
      <c r="K7285" s="136"/>
      <c r="L7285" s="140"/>
      <c r="M7285" s="139"/>
    </row>
    <row r="7286" spans="4:13">
      <c r="D7286" s="154"/>
      <c r="E7286" s="161"/>
      <c r="F7286" s="132"/>
      <c r="K7286" s="136"/>
      <c r="L7286" s="140"/>
      <c r="M7286" s="139"/>
    </row>
    <row r="7287" spans="4:13">
      <c r="D7287" s="154"/>
      <c r="E7287" s="161"/>
      <c r="F7287" s="132"/>
      <c r="K7287" s="136"/>
      <c r="L7287" s="140"/>
      <c r="M7287" s="139"/>
    </row>
    <row r="7288" spans="4:13">
      <c r="D7288" s="154"/>
      <c r="E7288" s="161"/>
      <c r="F7288" s="132"/>
      <c r="K7288" s="136"/>
      <c r="L7288" s="140"/>
      <c r="M7288" s="139"/>
    </row>
    <row r="7289" spans="4:13">
      <c r="D7289" s="154"/>
      <c r="E7289" s="161"/>
      <c r="F7289" s="132"/>
      <c r="K7289" s="136"/>
      <c r="L7289" s="140"/>
      <c r="M7289" s="139"/>
    </row>
    <row r="7290" spans="4:13">
      <c r="D7290" s="154"/>
      <c r="E7290" s="161"/>
      <c r="F7290" s="132"/>
      <c r="K7290" s="136"/>
      <c r="L7290" s="140"/>
      <c r="M7290" s="139"/>
    </row>
    <row r="7291" spans="4:13">
      <c r="D7291" s="154"/>
      <c r="E7291" s="161"/>
      <c r="F7291" s="132"/>
      <c r="K7291" s="136"/>
      <c r="L7291" s="140"/>
      <c r="M7291" s="139"/>
    </row>
    <row r="7292" spans="4:13">
      <c r="D7292" s="154"/>
      <c r="E7292" s="161"/>
      <c r="F7292" s="132"/>
      <c r="K7292" s="136"/>
      <c r="L7292" s="140"/>
      <c r="M7292" s="139"/>
    </row>
    <row r="7293" spans="4:13">
      <c r="D7293" s="154"/>
      <c r="E7293" s="161"/>
      <c r="F7293" s="132"/>
      <c r="K7293" s="136"/>
      <c r="L7293" s="140"/>
      <c r="M7293" s="139"/>
    </row>
    <row r="7294" spans="4:13">
      <c r="D7294" s="154"/>
      <c r="E7294" s="161"/>
      <c r="F7294" s="132"/>
      <c r="K7294" s="136"/>
      <c r="L7294" s="140"/>
      <c r="M7294" s="139"/>
    </row>
    <row r="7295" spans="4:13">
      <c r="D7295" s="154"/>
      <c r="E7295" s="161"/>
      <c r="F7295" s="132"/>
      <c r="K7295" s="136"/>
      <c r="L7295" s="140"/>
      <c r="M7295" s="139"/>
    </row>
    <row r="7296" spans="4:13">
      <c r="D7296" s="154"/>
      <c r="E7296" s="161"/>
      <c r="F7296" s="132"/>
      <c r="K7296" s="136"/>
      <c r="L7296" s="140"/>
      <c r="M7296" s="139"/>
    </row>
    <row r="7297" spans="4:13">
      <c r="D7297" s="154"/>
      <c r="E7297" s="161"/>
      <c r="F7297" s="132"/>
      <c r="K7297" s="136"/>
      <c r="L7297" s="140"/>
      <c r="M7297" s="139"/>
    </row>
    <row r="7298" spans="4:13">
      <c r="D7298" s="154"/>
      <c r="E7298" s="161"/>
      <c r="F7298" s="132"/>
      <c r="K7298" s="136"/>
      <c r="L7298" s="140"/>
      <c r="M7298" s="139"/>
    </row>
    <row r="7299" spans="4:13">
      <c r="D7299" s="154"/>
      <c r="E7299" s="161"/>
      <c r="F7299" s="132"/>
      <c r="K7299" s="136"/>
      <c r="L7299" s="140"/>
      <c r="M7299" s="139"/>
    </row>
    <row r="7300" spans="4:13">
      <c r="D7300" s="154"/>
      <c r="E7300" s="161"/>
      <c r="F7300" s="132"/>
      <c r="K7300" s="136"/>
      <c r="L7300" s="140"/>
      <c r="M7300" s="139"/>
    </row>
    <row r="7301" spans="4:13">
      <c r="D7301" s="154"/>
      <c r="E7301" s="161"/>
      <c r="F7301" s="132"/>
      <c r="K7301" s="136"/>
      <c r="L7301" s="140"/>
      <c r="M7301" s="139"/>
    </row>
    <row r="7302" spans="4:13">
      <c r="D7302" s="154"/>
      <c r="E7302" s="161"/>
      <c r="F7302" s="132"/>
      <c r="K7302" s="136"/>
      <c r="L7302" s="140"/>
      <c r="M7302" s="139"/>
    </row>
    <row r="7303" spans="4:13">
      <c r="D7303" s="154"/>
      <c r="E7303" s="161"/>
      <c r="F7303" s="132"/>
      <c r="K7303" s="136"/>
      <c r="L7303" s="140"/>
      <c r="M7303" s="139"/>
    </row>
    <row r="7304" spans="4:13">
      <c r="D7304" s="154"/>
      <c r="E7304" s="161"/>
      <c r="F7304" s="132"/>
      <c r="K7304" s="136"/>
      <c r="L7304" s="140"/>
      <c r="M7304" s="139"/>
    </row>
    <row r="7305" spans="4:13">
      <c r="D7305" s="154"/>
      <c r="E7305" s="161"/>
      <c r="F7305" s="132"/>
      <c r="K7305" s="136"/>
      <c r="L7305" s="140"/>
      <c r="M7305" s="139"/>
    </row>
    <row r="7306" spans="4:13">
      <c r="D7306" s="154"/>
      <c r="E7306" s="161"/>
      <c r="F7306" s="132"/>
      <c r="K7306" s="136"/>
      <c r="L7306" s="140"/>
      <c r="M7306" s="139"/>
    </row>
    <row r="7307" spans="4:13">
      <c r="D7307" s="154"/>
      <c r="E7307" s="161"/>
      <c r="F7307" s="132"/>
      <c r="K7307" s="136"/>
      <c r="L7307" s="140"/>
      <c r="M7307" s="139"/>
    </row>
    <row r="7308" spans="4:13">
      <c r="D7308" s="154"/>
      <c r="E7308" s="161"/>
      <c r="F7308" s="132"/>
      <c r="K7308" s="136"/>
      <c r="L7308" s="140"/>
      <c r="M7308" s="139"/>
    </row>
    <row r="7309" spans="4:13">
      <c r="D7309" s="154"/>
      <c r="E7309" s="161"/>
      <c r="F7309" s="132"/>
      <c r="K7309" s="136"/>
      <c r="L7309" s="140"/>
      <c r="M7309" s="139"/>
    </row>
    <row r="7310" spans="4:13">
      <c r="D7310" s="154"/>
      <c r="E7310" s="161"/>
      <c r="F7310" s="132"/>
      <c r="K7310" s="136"/>
      <c r="L7310" s="140"/>
      <c r="M7310" s="139"/>
    </row>
    <row r="7311" spans="4:13">
      <c r="D7311" s="154"/>
      <c r="E7311" s="161"/>
      <c r="F7311" s="132"/>
      <c r="I7311" s="162"/>
      <c r="L7311" s="140"/>
      <c r="M7311" s="139"/>
    </row>
    <row r="7312" spans="4:13">
      <c r="D7312" s="154"/>
      <c r="E7312" s="161"/>
      <c r="F7312" s="132"/>
      <c r="K7312" s="136"/>
      <c r="L7312" s="140"/>
      <c r="M7312" s="139"/>
    </row>
    <row r="7313" spans="4:13">
      <c r="D7313" s="154"/>
      <c r="E7313" s="161"/>
      <c r="F7313" s="132"/>
      <c r="K7313" s="136"/>
      <c r="L7313" s="140"/>
      <c r="M7313" s="139"/>
    </row>
    <row r="7314" spans="4:13">
      <c r="D7314" s="154"/>
      <c r="E7314" s="161"/>
      <c r="F7314" s="132"/>
      <c r="K7314" s="136"/>
      <c r="L7314" s="140"/>
      <c r="M7314" s="139"/>
    </row>
    <row r="7315" spans="4:13">
      <c r="D7315" s="154"/>
      <c r="E7315" s="161"/>
      <c r="F7315" s="132"/>
      <c r="K7315" s="136"/>
      <c r="L7315" s="140"/>
      <c r="M7315" s="139"/>
    </row>
    <row r="7316" spans="4:13">
      <c r="D7316" s="154"/>
      <c r="E7316" s="161"/>
      <c r="F7316" s="132"/>
      <c r="K7316" s="136"/>
      <c r="L7316" s="140"/>
      <c r="M7316" s="139"/>
    </row>
    <row r="7317" spans="4:13">
      <c r="D7317" s="154"/>
      <c r="E7317" s="161"/>
      <c r="F7317" s="132"/>
      <c r="K7317" s="136"/>
      <c r="L7317" s="140"/>
      <c r="M7317" s="139"/>
    </row>
    <row r="7318" spans="4:13">
      <c r="D7318" s="154"/>
      <c r="E7318" s="161"/>
      <c r="F7318" s="132"/>
      <c r="I7318" s="162"/>
      <c r="L7318" s="140"/>
      <c r="M7318" s="139"/>
    </row>
    <row r="7319" spans="4:13">
      <c r="D7319" s="154"/>
      <c r="E7319" s="161"/>
      <c r="F7319" s="132"/>
      <c r="K7319" s="136"/>
      <c r="L7319" s="140"/>
      <c r="M7319" s="139"/>
    </row>
    <row r="7320" spans="4:13">
      <c r="D7320" s="154"/>
      <c r="E7320" s="161"/>
      <c r="F7320" s="132"/>
      <c r="K7320" s="136"/>
      <c r="L7320" s="140"/>
      <c r="M7320" s="139"/>
    </row>
    <row r="7321" spans="4:13">
      <c r="D7321" s="154"/>
      <c r="E7321" s="161"/>
      <c r="F7321" s="132"/>
      <c r="K7321" s="136"/>
      <c r="L7321" s="140"/>
      <c r="M7321" s="139"/>
    </row>
    <row r="7322" spans="4:13">
      <c r="D7322" s="154"/>
      <c r="E7322" s="161"/>
      <c r="F7322" s="132"/>
      <c r="K7322" s="136"/>
      <c r="L7322" s="140"/>
      <c r="M7322" s="139"/>
    </row>
    <row r="7323" spans="4:13">
      <c r="D7323" s="154"/>
      <c r="E7323" s="161"/>
      <c r="F7323" s="132"/>
      <c r="K7323" s="136"/>
      <c r="L7323" s="140"/>
      <c r="M7323" s="139"/>
    </row>
    <row r="7324" spans="4:13">
      <c r="D7324" s="154"/>
      <c r="E7324" s="161"/>
      <c r="F7324" s="132"/>
      <c r="K7324" s="136"/>
      <c r="L7324" s="140"/>
      <c r="M7324" s="139"/>
    </row>
    <row r="7325" spans="4:13">
      <c r="D7325" s="154"/>
      <c r="E7325" s="161"/>
      <c r="F7325" s="132"/>
      <c r="K7325" s="136"/>
      <c r="L7325" s="140"/>
      <c r="M7325" s="139"/>
    </row>
    <row r="7326" spans="4:13">
      <c r="D7326" s="154"/>
      <c r="E7326" s="161"/>
      <c r="F7326" s="132"/>
      <c r="K7326" s="136"/>
      <c r="L7326" s="140"/>
      <c r="M7326" s="139"/>
    </row>
    <row r="7327" spans="4:13">
      <c r="D7327" s="154"/>
      <c r="E7327" s="161"/>
      <c r="F7327" s="132"/>
      <c r="K7327" s="136"/>
      <c r="L7327" s="140"/>
      <c r="M7327" s="139"/>
    </row>
    <row r="7328" spans="4:13">
      <c r="D7328" s="154"/>
      <c r="E7328" s="161"/>
      <c r="F7328" s="132"/>
      <c r="K7328" s="136"/>
      <c r="L7328" s="140"/>
      <c r="M7328" s="139"/>
    </row>
    <row r="7329" spans="4:13">
      <c r="D7329" s="154"/>
      <c r="E7329" s="161"/>
      <c r="F7329" s="132"/>
      <c r="K7329" s="136"/>
      <c r="L7329" s="140"/>
      <c r="M7329" s="139"/>
    </row>
    <row r="7330" spans="4:13">
      <c r="D7330" s="154"/>
      <c r="E7330" s="161"/>
      <c r="F7330" s="132"/>
      <c r="K7330" s="136"/>
      <c r="L7330" s="140"/>
      <c r="M7330" s="139"/>
    </row>
    <row r="7331" spans="4:13">
      <c r="D7331" s="154"/>
      <c r="E7331" s="161"/>
      <c r="F7331" s="132"/>
      <c r="K7331" s="136"/>
      <c r="L7331" s="140"/>
      <c r="M7331" s="139"/>
    </row>
    <row r="7332" spans="4:13">
      <c r="D7332" s="154"/>
      <c r="E7332" s="161"/>
      <c r="F7332" s="132"/>
      <c r="K7332" s="136"/>
      <c r="L7332" s="140"/>
      <c r="M7332" s="139"/>
    </row>
    <row r="7333" spans="4:13">
      <c r="D7333" s="154"/>
      <c r="E7333" s="161"/>
      <c r="F7333" s="132"/>
      <c r="K7333" s="136"/>
      <c r="L7333" s="140"/>
      <c r="M7333" s="139"/>
    </row>
    <row r="7334" spans="4:13">
      <c r="D7334" s="154"/>
      <c r="E7334" s="161"/>
      <c r="F7334" s="132"/>
      <c r="K7334" s="136"/>
      <c r="L7334" s="140"/>
      <c r="M7334" s="139"/>
    </row>
    <row r="7335" spans="4:13">
      <c r="D7335" s="154"/>
      <c r="E7335" s="161"/>
      <c r="F7335" s="132"/>
      <c r="K7335" s="136"/>
      <c r="L7335" s="140"/>
      <c r="M7335" s="139"/>
    </row>
    <row r="7336" spans="4:13">
      <c r="D7336" s="154"/>
      <c r="E7336" s="161"/>
      <c r="F7336" s="132"/>
      <c r="K7336" s="136"/>
      <c r="L7336" s="140"/>
      <c r="M7336" s="139"/>
    </row>
    <row r="7337" spans="4:13">
      <c r="D7337" s="154"/>
      <c r="E7337" s="161"/>
      <c r="F7337" s="132"/>
      <c r="K7337" s="136"/>
      <c r="L7337" s="140"/>
      <c r="M7337" s="139"/>
    </row>
    <row r="7338" spans="4:13">
      <c r="D7338" s="154"/>
      <c r="E7338" s="161"/>
      <c r="F7338" s="132"/>
      <c r="K7338" s="136"/>
      <c r="L7338" s="140"/>
      <c r="M7338" s="139"/>
    </row>
    <row r="7339" spans="4:13">
      <c r="D7339" s="154"/>
      <c r="E7339" s="161"/>
      <c r="F7339" s="132"/>
      <c r="K7339" s="136"/>
      <c r="L7339" s="140"/>
      <c r="M7339" s="139"/>
    </row>
    <row r="7340" spans="4:13">
      <c r="D7340" s="154"/>
      <c r="E7340" s="161"/>
      <c r="F7340" s="132"/>
      <c r="K7340" s="136"/>
      <c r="L7340" s="140"/>
      <c r="M7340" s="139"/>
    </row>
    <row r="7341" spans="4:13">
      <c r="D7341" s="154"/>
      <c r="E7341" s="161"/>
      <c r="F7341" s="132"/>
      <c r="K7341" s="136"/>
      <c r="L7341" s="140"/>
      <c r="M7341" s="139"/>
    </row>
    <row r="7342" spans="4:13">
      <c r="D7342" s="154"/>
      <c r="E7342" s="161"/>
      <c r="F7342" s="132"/>
      <c r="K7342" s="136"/>
      <c r="L7342" s="140"/>
      <c r="M7342" s="139"/>
    </row>
    <row r="7343" spans="4:13">
      <c r="D7343" s="154"/>
      <c r="E7343" s="161"/>
      <c r="F7343" s="132"/>
      <c r="K7343" s="136"/>
      <c r="L7343" s="140"/>
      <c r="M7343" s="139"/>
    </row>
    <row r="7344" spans="4:13">
      <c r="D7344" s="154"/>
      <c r="E7344" s="161"/>
      <c r="F7344" s="132"/>
      <c r="K7344" s="136"/>
      <c r="L7344" s="140"/>
      <c r="M7344" s="139"/>
    </row>
    <row r="7345" spans="4:13">
      <c r="D7345" s="154"/>
      <c r="E7345" s="161"/>
      <c r="F7345" s="132"/>
      <c r="K7345" s="136"/>
      <c r="L7345" s="140"/>
      <c r="M7345" s="139"/>
    </row>
    <row r="7346" spans="4:13">
      <c r="D7346" s="154"/>
      <c r="E7346" s="161"/>
      <c r="F7346" s="132"/>
      <c r="K7346" s="136"/>
      <c r="L7346" s="140"/>
      <c r="M7346" s="139"/>
    </row>
    <row r="7347" spans="4:13">
      <c r="D7347" s="154"/>
      <c r="E7347" s="161"/>
      <c r="F7347" s="132"/>
      <c r="K7347" s="136"/>
      <c r="L7347" s="140"/>
      <c r="M7347" s="139"/>
    </row>
    <row r="7348" spans="4:13">
      <c r="D7348" s="154"/>
      <c r="E7348" s="161"/>
      <c r="F7348" s="132"/>
      <c r="K7348" s="136"/>
      <c r="L7348" s="140"/>
      <c r="M7348" s="139"/>
    </row>
    <row r="7349" spans="4:13">
      <c r="D7349" s="154"/>
      <c r="E7349" s="161"/>
      <c r="F7349" s="132"/>
      <c r="K7349" s="136"/>
      <c r="L7349" s="140"/>
      <c r="M7349" s="139"/>
    </row>
    <row r="7350" spans="4:13">
      <c r="D7350" s="154"/>
      <c r="E7350" s="161"/>
      <c r="F7350" s="132"/>
      <c r="K7350" s="136"/>
      <c r="L7350" s="140"/>
      <c r="M7350" s="139"/>
    </row>
    <row r="7351" spans="4:13">
      <c r="D7351" s="154"/>
      <c r="E7351" s="161"/>
      <c r="F7351" s="132"/>
      <c r="K7351" s="136"/>
      <c r="L7351" s="140"/>
      <c r="M7351" s="139"/>
    </row>
    <row r="7352" spans="4:13">
      <c r="D7352" s="154"/>
      <c r="E7352" s="161"/>
      <c r="F7352" s="132"/>
      <c r="K7352" s="136"/>
      <c r="L7352" s="140"/>
      <c r="M7352" s="139"/>
    </row>
    <row r="7353" spans="4:13">
      <c r="D7353" s="154"/>
      <c r="E7353" s="161"/>
      <c r="F7353" s="132"/>
      <c r="K7353" s="136"/>
      <c r="L7353" s="140"/>
      <c r="M7353" s="139"/>
    </row>
    <row r="7354" spans="4:13">
      <c r="D7354" s="154"/>
      <c r="E7354" s="161"/>
      <c r="F7354" s="132"/>
      <c r="K7354" s="136"/>
      <c r="L7354" s="140"/>
      <c r="M7354" s="139"/>
    </row>
    <row r="7355" spans="4:13">
      <c r="D7355" s="154"/>
      <c r="E7355" s="161"/>
      <c r="F7355" s="132"/>
      <c r="K7355" s="136"/>
      <c r="L7355" s="140"/>
      <c r="M7355" s="139"/>
    </row>
    <row r="7356" spans="4:13">
      <c r="D7356" s="154"/>
      <c r="E7356" s="161"/>
      <c r="F7356" s="132"/>
      <c r="K7356" s="136"/>
      <c r="L7356" s="140"/>
      <c r="M7356" s="139"/>
    </row>
    <row r="7357" spans="4:13">
      <c r="D7357" s="154"/>
      <c r="E7357" s="161"/>
      <c r="F7357" s="132"/>
      <c r="K7357" s="136"/>
      <c r="L7357" s="140"/>
      <c r="M7357" s="139"/>
    </row>
    <row r="7358" spans="4:13">
      <c r="D7358" s="154"/>
      <c r="E7358" s="161"/>
      <c r="F7358" s="132"/>
      <c r="K7358" s="136"/>
      <c r="L7358" s="140"/>
      <c r="M7358" s="139"/>
    </row>
    <row r="7359" spans="4:13">
      <c r="D7359" s="154"/>
      <c r="E7359" s="161"/>
      <c r="F7359" s="132"/>
      <c r="K7359" s="136"/>
      <c r="L7359" s="140"/>
      <c r="M7359" s="139"/>
    </row>
    <row r="7360" spans="4:13">
      <c r="D7360" s="154"/>
      <c r="E7360" s="161"/>
      <c r="F7360" s="132"/>
      <c r="K7360" s="136"/>
      <c r="L7360" s="140"/>
      <c r="M7360" s="139"/>
    </row>
    <row r="7361" spans="4:13">
      <c r="D7361" s="154"/>
      <c r="E7361" s="161"/>
      <c r="F7361" s="132"/>
      <c r="K7361" s="136"/>
      <c r="L7361" s="140"/>
      <c r="M7361" s="139"/>
    </row>
    <row r="7362" spans="4:13">
      <c r="D7362" s="154"/>
      <c r="E7362" s="161"/>
      <c r="F7362" s="132"/>
      <c r="K7362" s="136"/>
      <c r="L7362" s="140"/>
      <c r="M7362" s="139"/>
    </row>
    <row r="7363" spans="4:13">
      <c r="D7363" s="154"/>
      <c r="E7363" s="161"/>
      <c r="F7363" s="132"/>
      <c r="K7363" s="136"/>
      <c r="L7363" s="140"/>
      <c r="M7363" s="139"/>
    </row>
    <row r="7364" spans="4:13">
      <c r="D7364" s="154"/>
      <c r="E7364" s="161"/>
      <c r="F7364" s="132"/>
      <c r="K7364" s="136"/>
      <c r="L7364" s="140"/>
      <c r="M7364" s="139"/>
    </row>
    <row r="7365" spans="4:13">
      <c r="D7365" s="154"/>
      <c r="E7365" s="161"/>
      <c r="F7365" s="132"/>
      <c r="K7365" s="136"/>
      <c r="L7365" s="140"/>
      <c r="M7365" s="139"/>
    </row>
    <row r="7366" spans="4:13">
      <c r="D7366" s="154"/>
      <c r="E7366" s="161"/>
      <c r="F7366" s="132"/>
      <c r="K7366" s="136"/>
      <c r="L7366" s="140"/>
      <c r="M7366" s="139"/>
    </row>
    <row r="7367" spans="4:13">
      <c r="D7367" s="154"/>
      <c r="E7367" s="161"/>
      <c r="F7367" s="132"/>
      <c r="K7367" s="136"/>
      <c r="L7367" s="140"/>
      <c r="M7367" s="139"/>
    </row>
    <row r="7368" spans="4:13">
      <c r="D7368" s="154"/>
      <c r="E7368" s="161"/>
      <c r="F7368" s="132"/>
      <c r="K7368" s="136"/>
      <c r="L7368" s="140"/>
      <c r="M7368" s="139"/>
    </row>
    <row r="7369" spans="4:13">
      <c r="D7369" s="154"/>
      <c r="E7369" s="161"/>
      <c r="F7369" s="132"/>
      <c r="K7369" s="136"/>
      <c r="L7369" s="140"/>
      <c r="M7369" s="139"/>
    </row>
    <row r="7370" spans="4:13">
      <c r="D7370" s="154"/>
      <c r="E7370" s="161"/>
      <c r="F7370" s="132"/>
      <c r="K7370" s="136"/>
      <c r="L7370" s="140"/>
      <c r="M7370" s="139"/>
    </row>
    <row r="7371" spans="4:13">
      <c r="D7371" s="154"/>
      <c r="E7371" s="161"/>
      <c r="F7371" s="132"/>
      <c r="K7371" s="136"/>
      <c r="L7371" s="140"/>
      <c r="M7371" s="139"/>
    </row>
    <row r="7372" spans="4:13">
      <c r="D7372" s="154"/>
      <c r="E7372" s="161"/>
      <c r="F7372" s="132"/>
      <c r="K7372" s="136"/>
      <c r="L7372" s="140"/>
      <c r="M7372" s="139"/>
    </row>
    <row r="7373" spans="4:13">
      <c r="D7373" s="154"/>
      <c r="E7373" s="161"/>
      <c r="F7373" s="132"/>
      <c r="K7373" s="136"/>
      <c r="L7373" s="140"/>
      <c r="M7373" s="139"/>
    </row>
    <row r="7374" spans="4:13">
      <c r="D7374" s="154"/>
      <c r="E7374" s="161"/>
      <c r="F7374" s="132"/>
      <c r="K7374" s="136"/>
      <c r="L7374" s="140"/>
      <c r="M7374" s="139"/>
    </row>
    <row r="7375" spans="4:13">
      <c r="D7375" s="154"/>
      <c r="E7375" s="161"/>
      <c r="F7375" s="132"/>
      <c r="K7375" s="136"/>
      <c r="L7375" s="140"/>
      <c r="M7375" s="139"/>
    </row>
    <row r="7376" spans="4:13">
      <c r="D7376" s="154"/>
      <c r="E7376" s="161"/>
      <c r="F7376" s="132"/>
      <c r="K7376" s="136"/>
      <c r="L7376" s="140"/>
      <c r="M7376" s="139"/>
    </row>
    <row r="7377" spans="4:13">
      <c r="D7377" s="154"/>
      <c r="E7377" s="161"/>
      <c r="F7377" s="132"/>
      <c r="K7377" s="136"/>
      <c r="L7377" s="140"/>
      <c r="M7377" s="139"/>
    </row>
    <row r="7378" spans="4:13">
      <c r="D7378" s="154"/>
      <c r="E7378" s="161"/>
      <c r="F7378" s="132"/>
      <c r="K7378" s="136"/>
      <c r="L7378" s="140"/>
      <c r="M7378" s="139"/>
    </row>
    <row r="7379" spans="4:13">
      <c r="D7379" s="154"/>
      <c r="E7379" s="161"/>
      <c r="F7379" s="132"/>
      <c r="K7379" s="136"/>
      <c r="L7379" s="140"/>
      <c r="M7379" s="139"/>
    </row>
    <row r="7380" spans="4:13">
      <c r="D7380" s="154"/>
      <c r="E7380" s="161"/>
      <c r="F7380" s="132"/>
      <c r="K7380" s="136"/>
      <c r="L7380" s="140"/>
      <c r="M7380" s="139"/>
    </row>
    <row r="7381" spans="4:13">
      <c r="D7381" s="154"/>
      <c r="E7381" s="161"/>
      <c r="F7381" s="132"/>
      <c r="K7381" s="136"/>
      <c r="L7381" s="140"/>
      <c r="M7381" s="139"/>
    </row>
    <row r="7382" spans="4:13">
      <c r="D7382" s="154"/>
      <c r="E7382" s="161"/>
      <c r="F7382" s="132"/>
      <c r="K7382" s="136"/>
      <c r="L7382" s="140"/>
      <c r="M7382" s="139"/>
    </row>
    <row r="7383" spans="4:13">
      <c r="D7383" s="154"/>
      <c r="E7383" s="161"/>
      <c r="F7383" s="132"/>
      <c r="K7383" s="136"/>
      <c r="L7383" s="140"/>
      <c r="M7383" s="139"/>
    </row>
    <row r="7384" spans="4:13">
      <c r="D7384" s="154"/>
      <c r="E7384" s="161"/>
      <c r="F7384" s="132"/>
      <c r="K7384" s="136"/>
      <c r="L7384" s="140"/>
      <c r="M7384" s="139"/>
    </row>
    <row r="7385" spans="4:13">
      <c r="D7385" s="154"/>
      <c r="E7385" s="161"/>
      <c r="F7385" s="132"/>
      <c r="K7385" s="136"/>
      <c r="L7385" s="140"/>
      <c r="M7385" s="139"/>
    </row>
    <row r="7386" spans="4:13">
      <c r="D7386" s="154"/>
      <c r="E7386" s="161"/>
      <c r="F7386" s="132"/>
      <c r="K7386" s="136"/>
      <c r="L7386" s="140"/>
      <c r="M7386" s="139"/>
    </row>
    <row r="7387" spans="4:13">
      <c r="D7387" s="154"/>
      <c r="E7387" s="161"/>
      <c r="F7387" s="132"/>
      <c r="K7387" s="136"/>
      <c r="L7387" s="140"/>
      <c r="M7387" s="139"/>
    </row>
    <row r="7388" spans="4:13">
      <c r="D7388" s="154"/>
      <c r="E7388" s="161"/>
      <c r="F7388" s="132"/>
      <c r="K7388" s="136"/>
      <c r="L7388" s="140"/>
      <c r="M7388" s="139"/>
    </row>
    <row r="7389" spans="4:13">
      <c r="D7389" s="154"/>
      <c r="E7389" s="161"/>
      <c r="F7389" s="132"/>
      <c r="K7389" s="136"/>
      <c r="L7389" s="140"/>
      <c r="M7389" s="139"/>
    </row>
    <row r="7390" spans="4:13">
      <c r="D7390" s="154"/>
      <c r="E7390" s="161"/>
      <c r="F7390" s="132"/>
      <c r="K7390" s="136"/>
      <c r="L7390" s="140"/>
      <c r="M7390" s="139"/>
    </row>
    <row r="7391" spans="4:13">
      <c r="D7391" s="154"/>
      <c r="E7391" s="161"/>
      <c r="F7391" s="132"/>
      <c r="K7391" s="136"/>
      <c r="L7391" s="140"/>
      <c r="M7391" s="139"/>
    </row>
    <row r="7392" spans="4:13">
      <c r="D7392" s="154"/>
      <c r="E7392" s="161"/>
      <c r="F7392" s="132"/>
      <c r="K7392" s="136"/>
      <c r="L7392" s="140"/>
      <c r="M7392" s="139"/>
    </row>
    <row r="7393" spans="4:13">
      <c r="D7393" s="154"/>
      <c r="E7393" s="161"/>
      <c r="F7393" s="132"/>
      <c r="K7393" s="136"/>
      <c r="L7393" s="140"/>
      <c r="M7393" s="139"/>
    </row>
    <row r="7394" spans="4:13">
      <c r="D7394" s="154"/>
      <c r="E7394" s="161"/>
      <c r="F7394" s="132"/>
      <c r="K7394" s="136"/>
      <c r="L7394" s="140"/>
      <c r="M7394" s="139"/>
    </row>
    <row r="7395" spans="4:13">
      <c r="D7395" s="154"/>
      <c r="E7395" s="161"/>
      <c r="F7395" s="132"/>
      <c r="K7395" s="136"/>
      <c r="L7395" s="140"/>
      <c r="M7395" s="139"/>
    </row>
    <row r="7396" spans="4:13">
      <c r="D7396" s="154"/>
      <c r="E7396" s="161"/>
      <c r="F7396" s="132"/>
      <c r="K7396" s="136"/>
      <c r="L7396" s="140"/>
      <c r="M7396" s="139"/>
    </row>
    <row r="7397" spans="4:13">
      <c r="D7397" s="154"/>
      <c r="E7397" s="161"/>
      <c r="F7397" s="132"/>
      <c r="K7397" s="136"/>
      <c r="L7397" s="140"/>
      <c r="M7397" s="139"/>
    </row>
    <row r="7398" spans="4:13">
      <c r="D7398" s="154"/>
      <c r="E7398" s="161"/>
      <c r="F7398" s="132"/>
      <c r="K7398" s="136"/>
      <c r="L7398" s="140"/>
      <c r="M7398" s="139"/>
    </row>
    <row r="7399" spans="4:13">
      <c r="D7399" s="154"/>
      <c r="E7399" s="161"/>
      <c r="F7399" s="132"/>
      <c r="K7399" s="136"/>
      <c r="L7399" s="140"/>
      <c r="M7399" s="139"/>
    </row>
    <row r="7400" spans="4:13">
      <c r="D7400" s="154"/>
      <c r="E7400" s="161"/>
      <c r="F7400" s="132"/>
      <c r="K7400" s="136"/>
      <c r="L7400" s="140"/>
      <c r="M7400" s="139"/>
    </row>
    <row r="7401" spans="4:13">
      <c r="D7401" s="154"/>
      <c r="E7401" s="161"/>
      <c r="F7401" s="132"/>
      <c r="K7401" s="136"/>
      <c r="L7401" s="140"/>
      <c r="M7401" s="139"/>
    </row>
    <row r="7402" spans="4:13">
      <c r="D7402" s="154"/>
      <c r="E7402" s="161"/>
      <c r="F7402" s="132"/>
      <c r="K7402" s="136"/>
      <c r="L7402" s="140"/>
      <c r="M7402" s="139"/>
    </row>
    <row r="7403" spans="4:13">
      <c r="D7403" s="154"/>
      <c r="E7403" s="161"/>
      <c r="F7403" s="132"/>
      <c r="K7403" s="136"/>
      <c r="L7403" s="140"/>
      <c r="M7403" s="139"/>
    </row>
    <row r="7404" spans="4:13">
      <c r="D7404" s="154"/>
      <c r="E7404" s="161"/>
      <c r="F7404" s="132"/>
      <c r="K7404" s="136"/>
      <c r="L7404" s="140"/>
      <c r="M7404" s="139"/>
    </row>
    <row r="7405" spans="4:13">
      <c r="D7405" s="154"/>
      <c r="E7405" s="161"/>
      <c r="F7405" s="132"/>
      <c r="K7405" s="136"/>
      <c r="L7405" s="140"/>
      <c r="M7405" s="139"/>
    </row>
    <row r="7406" spans="4:13">
      <c r="D7406" s="154"/>
      <c r="E7406" s="161"/>
      <c r="F7406" s="132"/>
      <c r="K7406" s="136"/>
      <c r="L7406" s="140"/>
      <c r="M7406" s="139"/>
    </row>
    <row r="7407" spans="4:13">
      <c r="D7407" s="154"/>
      <c r="E7407" s="161"/>
      <c r="F7407" s="132"/>
      <c r="K7407" s="136"/>
      <c r="L7407" s="140"/>
      <c r="M7407" s="139"/>
    </row>
    <row r="7408" spans="4:13">
      <c r="D7408" s="154"/>
      <c r="E7408" s="161"/>
      <c r="F7408" s="132"/>
      <c r="K7408" s="136"/>
      <c r="L7408" s="140"/>
      <c r="M7408" s="139"/>
    </row>
    <row r="7409" spans="4:13">
      <c r="D7409" s="154"/>
      <c r="E7409" s="161"/>
      <c r="F7409" s="132"/>
      <c r="K7409" s="136"/>
      <c r="L7409" s="140"/>
      <c r="M7409" s="139"/>
    </row>
    <row r="7410" spans="4:13">
      <c r="D7410" s="154"/>
      <c r="E7410" s="161"/>
      <c r="F7410" s="132"/>
      <c r="K7410" s="136"/>
      <c r="L7410" s="140"/>
      <c r="M7410" s="139"/>
    </row>
    <row r="7411" spans="4:13">
      <c r="D7411" s="154"/>
      <c r="E7411" s="161"/>
      <c r="F7411" s="132"/>
      <c r="K7411" s="136"/>
      <c r="L7411" s="140"/>
      <c r="M7411" s="139"/>
    </row>
    <row r="7412" spans="4:13">
      <c r="D7412" s="154"/>
      <c r="E7412" s="161"/>
      <c r="F7412" s="132"/>
      <c r="K7412" s="136"/>
      <c r="L7412" s="140"/>
      <c r="M7412" s="139"/>
    </row>
    <row r="7413" spans="4:13">
      <c r="D7413" s="154"/>
      <c r="E7413" s="161"/>
      <c r="F7413" s="132"/>
      <c r="K7413" s="136"/>
      <c r="L7413" s="140"/>
      <c r="M7413" s="139"/>
    </row>
    <row r="7414" spans="4:13">
      <c r="D7414" s="154"/>
      <c r="E7414" s="161"/>
      <c r="F7414" s="132"/>
      <c r="K7414" s="136"/>
      <c r="L7414" s="140"/>
      <c r="M7414" s="139"/>
    </row>
    <row r="7415" spans="4:13">
      <c r="D7415" s="154"/>
      <c r="E7415" s="161"/>
      <c r="F7415" s="132"/>
      <c r="K7415" s="136"/>
      <c r="L7415" s="140"/>
      <c r="M7415" s="139"/>
    </row>
    <row r="7416" spans="4:13">
      <c r="D7416" s="154"/>
      <c r="E7416" s="161"/>
      <c r="F7416" s="132"/>
      <c r="K7416" s="136"/>
      <c r="L7416" s="140"/>
      <c r="M7416" s="139"/>
    </row>
    <row r="7417" spans="4:13">
      <c r="D7417" s="154"/>
      <c r="E7417" s="161"/>
      <c r="F7417" s="132"/>
      <c r="K7417" s="136"/>
      <c r="L7417" s="140"/>
      <c r="M7417" s="139"/>
    </row>
    <row r="7418" spans="4:13">
      <c r="D7418" s="154"/>
      <c r="E7418" s="161"/>
      <c r="F7418" s="132"/>
      <c r="K7418" s="136"/>
      <c r="L7418" s="140"/>
      <c r="M7418" s="139"/>
    </row>
    <row r="7419" spans="4:13">
      <c r="D7419" s="154"/>
      <c r="E7419" s="161"/>
      <c r="F7419" s="132"/>
      <c r="K7419" s="136"/>
      <c r="L7419" s="140"/>
      <c r="M7419" s="139"/>
    </row>
    <row r="7420" spans="4:13">
      <c r="D7420" s="154"/>
      <c r="E7420" s="161"/>
      <c r="F7420" s="132"/>
      <c r="K7420" s="136"/>
      <c r="L7420" s="140"/>
      <c r="M7420" s="139"/>
    </row>
    <row r="7421" spans="4:13">
      <c r="D7421" s="154"/>
      <c r="E7421" s="161"/>
      <c r="F7421" s="132"/>
      <c r="K7421" s="136"/>
      <c r="L7421" s="140"/>
      <c r="M7421" s="139"/>
    </row>
    <row r="7422" spans="4:13">
      <c r="D7422" s="154"/>
      <c r="E7422" s="161"/>
      <c r="F7422" s="132"/>
      <c r="K7422" s="136"/>
      <c r="L7422" s="140"/>
      <c r="M7422" s="139"/>
    </row>
    <row r="7423" spans="4:13">
      <c r="D7423" s="154"/>
      <c r="E7423" s="161"/>
      <c r="F7423" s="132"/>
      <c r="K7423" s="136"/>
      <c r="L7423" s="140"/>
      <c r="M7423" s="139"/>
    </row>
    <row r="7424" spans="4:13">
      <c r="D7424" s="154"/>
      <c r="E7424" s="161"/>
      <c r="F7424" s="132"/>
      <c r="K7424" s="136"/>
      <c r="L7424" s="140"/>
      <c r="M7424" s="139"/>
    </row>
    <row r="7425" spans="4:13">
      <c r="D7425" s="154"/>
      <c r="E7425" s="161"/>
      <c r="F7425" s="132"/>
      <c r="K7425" s="136"/>
      <c r="L7425" s="140"/>
      <c r="M7425" s="139"/>
    </row>
    <row r="7426" spans="4:13">
      <c r="D7426" s="154"/>
      <c r="E7426" s="161"/>
      <c r="F7426" s="132"/>
      <c r="K7426" s="136"/>
      <c r="L7426" s="140"/>
      <c r="M7426" s="139"/>
    </row>
    <row r="7427" spans="4:13">
      <c r="D7427" s="154"/>
      <c r="E7427" s="161"/>
      <c r="F7427" s="132"/>
      <c r="K7427" s="136"/>
      <c r="L7427" s="140"/>
      <c r="M7427" s="139"/>
    </row>
    <row r="7428" spans="4:13">
      <c r="D7428" s="154"/>
      <c r="E7428" s="161"/>
      <c r="F7428" s="132"/>
      <c r="K7428" s="136"/>
      <c r="L7428" s="140"/>
      <c r="M7428" s="139"/>
    </row>
    <row r="7429" spans="4:13">
      <c r="D7429" s="154"/>
      <c r="E7429" s="161"/>
      <c r="F7429" s="132"/>
      <c r="K7429" s="136"/>
      <c r="L7429" s="140"/>
      <c r="M7429" s="139"/>
    </row>
    <row r="7430" spans="4:13">
      <c r="D7430" s="154"/>
      <c r="E7430" s="161"/>
      <c r="F7430" s="132"/>
      <c r="K7430" s="136"/>
      <c r="L7430" s="140"/>
      <c r="M7430" s="139"/>
    </row>
    <row r="7431" spans="4:13">
      <c r="D7431" s="154"/>
      <c r="E7431" s="161"/>
      <c r="F7431" s="132"/>
      <c r="K7431" s="136"/>
      <c r="L7431" s="140"/>
      <c r="M7431" s="139"/>
    </row>
    <row r="7432" spans="4:13">
      <c r="D7432" s="154"/>
      <c r="E7432" s="161"/>
      <c r="F7432" s="132"/>
      <c r="K7432" s="136"/>
      <c r="L7432" s="140"/>
      <c r="M7432" s="139"/>
    </row>
    <row r="7433" spans="4:13">
      <c r="D7433" s="154"/>
      <c r="E7433" s="161"/>
      <c r="F7433" s="132"/>
      <c r="K7433" s="136"/>
      <c r="L7433" s="140"/>
      <c r="M7433" s="139"/>
    </row>
    <row r="7434" spans="4:13">
      <c r="D7434" s="154"/>
      <c r="E7434" s="161"/>
      <c r="F7434" s="132"/>
      <c r="K7434" s="136"/>
      <c r="L7434" s="140"/>
      <c r="M7434" s="139"/>
    </row>
    <row r="7435" spans="4:13">
      <c r="D7435" s="154"/>
      <c r="E7435" s="161"/>
      <c r="F7435" s="132"/>
      <c r="K7435" s="136"/>
      <c r="L7435" s="140"/>
      <c r="M7435" s="139"/>
    </row>
    <row r="7436" spans="4:13">
      <c r="D7436" s="154"/>
      <c r="E7436" s="161"/>
      <c r="F7436" s="132"/>
      <c r="K7436" s="136"/>
      <c r="L7436" s="140"/>
      <c r="M7436" s="139"/>
    </row>
    <row r="7437" spans="4:13">
      <c r="D7437" s="154"/>
      <c r="E7437" s="161"/>
      <c r="F7437" s="132"/>
      <c r="K7437" s="136"/>
      <c r="L7437" s="140"/>
      <c r="M7437" s="139"/>
    </row>
    <row r="7438" spans="4:13">
      <c r="D7438" s="154"/>
      <c r="E7438" s="161"/>
      <c r="F7438" s="132"/>
      <c r="K7438" s="136"/>
      <c r="L7438" s="140"/>
      <c r="M7438" s="139"/>
    </row>
    <row r="7439" spans="4:13">
      <c r="D7439" s="154"/>
      <c r="E7439" s="161"/>
      <c r="F7439" s="132"/>
      <c r="K7439" s="136"/>
      <c r="L7439" s="140"/>
      <c r="M7439" s="139"/>
    </row>
    <row r="7440" spans="4:13">
      <c r="D7440" s="154"/>
      <c r="E7440" s="161"/>
      <c r="F7440" s="132"/>
      <c r="K7440" s="136"/>
      <c r="L7440" s="140"/>
      <c r="M7440" s="139"/>
    </row>
    <row r="7441" spans="4:13">
      <c r="D7441" s="154"/>
      <c r="E7441" s="161"/>
      <c r="F7441" s="132"/>
      <c r="K7441" s="136"/>
      <c r="L7441" s="140"/>
      <c r="M7441" s="139"/>
    </row>
    <row r="7442" spans="4:13">
      <c r="D7442" s="154"/>
      <c r="E7442" s="161"/>
      <c r="F7442" s="132"/>
      <c r="K7442" s="136"/>
      <c r="L7442" s="140"/>
      <c r="M7442" s="139"/>
    </row>
    <row r="7443" spans="4:13">
      <c r="D7443" s="154"/>
      <c r="E7443" s="161"/>
      <c r="F7443" s="132"/>
      <c r="K7443" s="136"/>
      <c r="L7443" s="140"/>
      <c r="M7443" s="139"/>
    </row>
    <row r="7444" spans="4:13">
      <c r="D7444" s="154"/>
      <c r="E7444" s="161"/>
      <c r="F7444" s="132"/>
      <c r="K7444" s="136"/>
      <c r="L7444" s="140"/>
      <c r="M7444" s="139"/>
    </row>
    <row r="7445" spans="4:13">
      <c r="D7445" s="154"/>
      <c r="E7445" s="161"/>
      <c r="F7445" s="132"/>
      <c r="K7445" s="136"/>
      <c r="L7445" s="140"/>
      <c r="M7445" s="139"/>
    </row>
    <row r="7446" spans="4:13">
      <c r="D7446" s="154"/>
      <c r="E7446" s="161"/>
      <c r="F7446" s="132"/>
      <c r="K7446" s="136"/>
      <c r="L7446" s="140"/>
      <c r="M7446" s="139"/>
    </row>
    <row r="7447" spans="4:13">
      <c r="D7447" s="154"/>
      <c r="E7447" s="161"/>
      <c r="F7447" s="132"/>
      <c r="K7447" s="136"/>
      <c r="L7447" s="140"/>
      <c r="M7447" s="139"/>
    </row>
    <row r="7448" spans="4:13">
      <c r="D7448" s="154"/>
      <c r="E7448" s="161"/>
      <c r="F7448" s="132"/>
      <c r="K7448" s="136"/>
      <c r="L7448" s="140"/>
      <c r="M7448" s="139"/>
    </row>
    <row r="7449" spans="4:13">
      <c r="D7449" s="154"/>
      <c r="E7449" s="161"/>
      <c r="F7449" s="132"/>
      <c r="K7449" s="136"/>
      <c r="L7449" s="140"/>
      <c r="M7449" s="139"/>
    </row>
    <row r="7450" spans="4:13">
      <c r="D7450" s="154"/>
      <c r="E7450" s="161"/>
      <c r="F7450" s="132"/>
      <c r="K7450" s="136"/>
      <c r="L7450" s="140"/>
      <c r="M7450" s="139"/>
    </row>
    <row r="7451" spans="4:13">
      <c r="D7451" s="154"/>
      <c r="E7451" s="161"/>
      <c r="F7451" s="132"/>
      <c r="K7451" s="136"/>
      <c r="L7451" s="140"/>
      <c r="M7451" s="139"/>
    </row>
    <row r="7452" spans="4:13">
      <c r="D7452" s="154"/>
      <c r="E7452" s="161"/>
      <c r="F7452" s="132"/>
      <c r="K7452" s="136"/>
      <c r="L7452" s="140"/>
      <c r="M7452" s="139"/>
    </row>
    <row r="7453" spans="4:13">
      <c r="D7453" s="154"/>
      <c r="E7453" s="161"/>
      <c r="F7453" s="132"/>
      <c r="K7453" s="136"/>
      <c r="L7453" s="140"/>
      <c r="M7453" s="139"/>
    </row>
    <row r="7454" spans="4:13">
      <c r="D7454" s="154"/>
      <c r="E7454" s="161"/>
      <c r="F7454" s="132"/>
      <c r="K7454" s="136"/>
      <c r="L7454" s="140"/>
      <c r="M7454" s="139"/>
    </row>
    <row r="7455" spans="4:13">
      <c r="D7455" s="154"/>
      <c r="E7455" s="161"/>
      <c r="F7455" s="132"/>
      <c r="K7455" s="136"/>
      <c r="L7455" s="140"/>
      <c r="M7455" s="139"/>
    </row>
    <row r="7456" spans="4:13">
      <c r="D7456" s="154"/>
      <c r="E7456" s="161"/>
      <c r="F7456" s="132"/>
      <c r="K7456" s="136"/>
      <c r="L7456" s="140"/>
      <c r="M7456" s="139"/>
    </row>
    <row r="7457" spans="4:13">
      <c r="D7457" s="154"/>
      <c r="E7457" s="161"/>
      <c r="F7457" s="132"/>
      <c r="K7457" s="136"/>
      <c r="L7457" s="140"/>
      <c r="M7457" s="139"/>
    </row>
    <row r="7458" spans="4:13">
      <c r="D7458" s="154"/>
      <c r="E7458" s="161"/>
      <c r="F7458" s="132"/>
      <c r="K7458" s="136"/>
      <c r="L7458" s="140"/>
      <c r="M7458" s="139"/>
    </row>
    <row r="7459" spans="4:13">
      <c r="D7459" s="154"/>
      <c r="E7459" s="161"/>
      <c r="F7459" s="132"/>
      <c r="K7459" s="136"/>
      <c r="L7459" s="140"/>
      <c r="M7459" s="139"/>
    </row>
    <row r="7460" spans="4:13">
      <c r="D7460" s="154"/>
      <c r="E7460" s="161"/>
      <c r="F7460" s="132"/>
      <c r="K7460" s="136"/>
      <c r="L7460" s="140"/>
      <c r="M7460" s="139"/>
    </row>
    <row r="7461" spans="4:13">
      <c r="D7461" s="154"/>
      <c r="E7461" s="161"/>
      <c r="F7461" s="132"/>
      <c r="K7461" s="136"/>
      <c r="L7461" s="140"/>
      <c r="M7461" s="139"/>
    </row>
    <row r="7462" spans="4:13">
      <c r="D7462" s="154"/>
      <c r="E7462" s="161"/>
      <c r="F7462" s="132"/>
      <c r="K7462" s="136"/>
      <c r="L7462" s="140"/>
      <c r="M7462" s="139"/>
    </row>
    <row r="7463" spans="4:13">
      <c r="D7463" s="154"/>
      <c r="E7463" s="161"/>
      <c r="F7463" s="132"/>
      <c r="K7463" s="136"/>
      <c r="L7463" s="140"/>
      <c r="M7463" s="139"/>
    </row>
    <row r="7464" spans="4:13">
      <c r="D7464" s="154"/>
      <c r="E7464" s="161"/>
      <c r="F7464" s="132"/>
      <c r="K7464" s="136"/>
      <c r="L7464" s="140"/>
      <c r="M7464" s="139"/>
    </row>
    <row r="7465" spans="4:13">
      <c r="D7465" s="154"/>
      <c r="E7465" s="161"/>
      <c r="F7465" s="132"/>
      <c r="K7465" s="136"/>
      <c r="L7465" s="140"/>
      <c r="M7465" s="139"/>
    </row>
    <row r="7466" spans="4:13">
      <c r="D7466" s="154"/>
      <c r="E7466" s="161"/>
      <c r="F7466" s="132"/>
      <c r="K7466" s="136"/>
      <c r="L7466" s="140"/>
      <c r="M7466" s="139"/>
    </row>
    <row r="7467" spans="4:13">
      <c r="D7467" s="154"/>
      <c r="E7467" s="161"/>
      <c r="F7467" s="132"/>
      <c r="K7467" s="136"/>
      <c r="L7467" s="140"/>
      <c r="M7467" s="139"/>
    </row>
    <row r="7468" spans="4:13">
      <c r="D7468" s="154"/>
      <c r="E7468" s="161"/>
      <c r="F7468" s="132"/>
      <c r="K7468" s="136"/>
      <c r="L7468" s="140"/>
      <c r="M7468" s="139"/>
    </row>
    <row r="7469" spans="4:13">
      <c r="D7469" s="154"/>
      <c r="E7469" s="161"/>
      <c r="F7469" s="132"/>
      <c r="K7469" s="136"/>
      <c r="L7469" s="140"/>
      <c r="M7469" s="139"/>
    </row>
    <row r="7470" spans="4:13">
      <c r="D7470" s="154"/>
      <c r="E7470" s="161"/>
      <c r="F7470" s="132"/>
      <c r="K7470" s="136"/>
      <c r="L7470" s="140"/>
      <c r="M7470" s="139"/>
    </row>
    <row r="7471" spans="4:13">
      <c r="D7471" s="154"/>
      <c r="E7471" s="161"/>
      <c r="F7471" s="132"/>
      <c r="K7471" s="136"/>
      <c r="L7471" s="140"/>
      <c r="M7471" s="139"/>
    </row>
    <row r="7472" spans="4:13">
      <c r="D7472" s="154"/>
      <c r="E7472" s="161"/>
      <c r="F7472" s="132"/>
      <c r="K7472" s="136"/>
      <c r="L7472" s="140"/>
      <c r="M7472" s="139"/>
    </row>
    <row r="7473" spans="4:13">
      <c r="D7473" s="154"/>
      <c r="E7473" s="161"/>
      <c r="F7473" s="132"/>
      <c r="K7473" s="136"/>
      <c r="L7473" s="140"/>
      <c r="M7473" s="139"/>
    </row>
    <row r="7474" spans="4:13">
      <c r="D7474" s="154"/>
      <c r="E7474" s="161"/>
      <c r="F7474" s="132"/>
      <c r="K7474" s="136"/>
      <c r="L7474" s="140"/>
      <c r="M7474" s="139"/>
    </row>
    <row r="7475" spans="4:13">
      <c r="D7475" s="154"/>
      <c r="E7475" s="161"/>
      <c r="F7475" s="132"/>
      <c r="K7475" s="136"/>
      <c r="L7475" s="140"/>
      <c r="M7475" s="139"/>
    </row>
    <row r="7476" spans="4:13">
      <c r="D7476" s="154"/>
      <c r="E7476" s="161"/>
      <c r="F7476" s="132"/>
      <c r="K7476" s="136"/>
      <c r="L7476" s="140"/>
      <c r="M7476" s="139"/>
    </row>
    <row r="7477" spans="4:13">
      <c r="D7477" s="154"/>
      <c r="E7477" s="161"/>
      <c r="F7477" s="132"/>
      <c r="K7477" s="136"/>
      <c r="L7477" s="140"/>
      <c r="M7477" s="139"/>
    </row>
    <row r="7478" spans="4:13">
      <c r="D7478" s="154"/>
      <c r="E7478" s="161"/>
      <c r="F7478" s="132"/>
      <c r="K7478" s="136"/>
      <c r="L7478" s="140"/>
      <c r="M7478" s="139"/>
    </row>
    <row r="7479" spans="4:13">
      <c r="D7479" s="154"/>
      <c r="E7479" s="161"/>
      <c r="F7479" s="132"/>
      <c r="K7479" s="136"/>
      <c r="L7479" s="140"/>
      <c r="M7479" s="139"/>
    </row>
    <row r="7480" spans="4:13">
      <c r="D7480" s="154"/>
      <c r="E7480" s="161"/>
      <c r="F7480" s="132"/>
      <c r="K7480" s="136"/>
      <c r="L7480" s="140"/>
      <c r="M7480" s="139"/>
    </row>
    <row r="7481" spans="4:13">
      <c r="D7481" s="154"/>
      <c r="E7481" s="161"/>
      <c r="F7481" s="132"/>
      <c r="K7481" s="136"/>
      <c r="L7481" s="140"/>
      <c r="M7481" s="139"/>
    </row>
    <row r="7482" spans="4:13">
      <c r="D7482" s="154"/>
      <c r="E7482" s="161"/>
      <c r="F7482" s="132"/>
      <c r="K7482" s="136"/>
      <c r="L7482" s="140"/>
      <c r="M7482" s="139"/>
    </row>
    <row r="7483" spans="4:13">
      <c r="D7483" s="154"/>
      <c r="E7483" s="161"/>
      <c r="F7483" s="132"/>
      <c r="K7483" s="136"/>
      <c r="L7483" s="140"/>
      <c r="M7483" s="139"/>
    </row>
    <row r="7484" spans="4:13">
      <c r="D7484" s="154"/>
      <c r="E7484" s="161"/>
      <c r="F7484" s="132"/>
      <c r="K7484" s="136"/>
      <c r="L7484" s="140"/>
      <c r="M7484" s="139"/>
    </row>
    <row r="7485" spans="4:13">
      <c r="D7485" s="154"/>
      <c r="E7485" s="161"/>
      <c r="F7485" s="132"/>
      <c r="K7485" s="136"/>
      <c r="L7485" s="140"/>
      <c r="M7485" s="139"/>
    </row>
    <row r="7486" spans="4:13">
      <c r="D7486" s="154"/>
      <c r="E7486" s="161"/>
      <c r="F7486" s="132"/>
      <c r="K7486" s="136"/>
      <c r="L7486" s="140"/>
      <c r="M7486" s="139"/>
    </row>
    <row r="7487" spans="4:13">
      <c r="D7487" s="154"/>
      <c r="E7487" s="161"/>
      <c r="F7487" s="132"/>
      <c r="K7487" s="136"/>
      <c r="L7487" s="140"/>
      <c r="M7487" s="139"/>
    </row>
    <row r="7488" spans="4:13">
      <c r="D7488" s="154"/>
      <c r="E7488" s="161"/>
      <c r="F7488" s="132"/>
      <c r="K7488" s="136"/>
      <c r="L7488" s="140"/>
      <c r="M7488" s="139"/>
    </row>
    <row r="7489" spans="4:13">
      <c r="D7489" s="154"/>
      <c r="E7489" s="161"/>
      <c r="F7489" s="132"/>
      <c r="K7489" s="136"/>
      <c r="L7489" s="140"/>
      <c r="M7489" s="139"/>
    </row>
    <row r="7490" spans="4:13">
      <c r="D7490" s="154"/>
      <c r="E7490" s="161"/>
      <c r="F7490" s="132"/>
      <c r="K7490" s="136"/>
      <c r="L7490" s="140"/>
      <c r="M7490" s="139"/>
    </row>
    <row r="7491" spans="4:13">
      <c r="D7491" s="154"/>
      <c r="E7491" s="161"/>
      <c r="F7491" s="132"/>
      <c r="K7491" s="136"/>
      <c r="L7491" s="140"/>
      <c r="M7491" s="139"/>
    </row>
    <row r="7492" spans="4:13">
      <c r="D7492" s="154"/>
      <c r="E7492" s="161"/>
      <c r="F7492" s="132"/>
      <c r="K7492" s="136"/>
      <c r="L7492" s="140"/>
      <c r="M7492" s="139"/>
    </row>
    <row r="7493" spans="4:13">
      <c r="D7493" s="154"/>
      <c r="E7493" s="161"/>
      <c r="F7493" s="132"/>
      <c r="K7493" s="136"/>
      <c r="L7493" s="140"/>
      <c r="M7493" s="139"/>
    </row>
    <row r="7494" spans="4:13">
      <c r="D7494" s="154"/>
      <c r="E7494" s="161"/>
      <c r="F7494" s="132"/>
      <c r="K7494" s="136"/>
      <c r="L7494" s="140"/>
      <c r="M7494" s="139"/>
    </row>
    <row r="7495" spans="4:13">
      <c r="D7495" s="154"/>
      <c r="E7495" s="161"/>
      <c r="F7495" s="132"/>
      <c r="K7495" s="136"/>
      <c r="L7495" s="140"/>
      <c r="M7495" s="139"/>
    </row>
    <row r="7496" spans="4:13">
      <c r="D7496" s="154"/>
      <c r="E7496" s="161"/>
      <c r="F7496" s="132"/>
      <c r="K7496" s="136"/>
      <c r="L7496" s="140"/>
      <c r="M7496" s="139"/>
    </row>
    <row r="7497" spans="4:13">
      <c r="D7497" s="154"/>
      <c r="E7497" s="161"/>
      <c r="F7497" s="132"/>
      <c r="K7497" s="136"/>
      <c r="L7497" s="140"/>
      <c r="M7497" s="139"/>
    </row>
    <row r="7498" spans="4:13">
      <c r="D7498" s="154"/>
      <c r="E7498" s="161"/>
      <c r="F7498" s="132"/>
      <c r="K7498" s="136"/>
      <c r="L7498" s="140"/>
      <c r="M7498" s="139"/>
    </row>
    <row r="7499" spans="4:13">
      <c r="D7499" s="154"/>
      <c r="E7499" s="161"/>
      <c r="F7499" s="132"/>
      <c r="K7499" s="136"/>
      <c r="L7499" s="140"/>
      <c r="M7499" s="139"/>
    </row>
    <row r="7500" spans="4:13">
      <c r="D7500" s="154"/>
      <c r="E7500" s="161"/>
      <c r="F7500" s="132"/>
      <c r="K7500" s="136"/>
      <c r="L7500" s="140"/>
      <c r="M7500" s="139"/>
    </row>
    <row r="7501" spans="4:13">
      <c r="D7501" s="154"/>
      <c r="E7501" s="161"/>
      <c r="F7501" s="132"/>
      <c r="K7501" s="136"/>
      <c r="L7501" s="140"/>
      <c r="M7501" s="139"/>
    </row>
    <row r="7502" spans="4:13">
      <c r="D7502" s="154"/>
      <c r="E7502" s="161"/>
      <c r="F7502" s="132"/>
      <c r="K7502" s="136"/>
      <c r="L7502" s="140"/>
      <c r="M7502" s="139"/>
    </row>
    <row r="7503" spans="4:13">
      <c r="D7503" s="154"/>
      <c r="E7503" s="161"/>
      <c r="F7503" s="132"/>
      <c r="K7503" s="136"/>
      <c r="L7503" s="140"/>
      <c r="M7503" s="139"/>
    </row>
    <row r="7504" spans="4:13">
      <c r="D7504" s="154"/>
      <c r="E7504" s="161"/>
      <c r="F7504" s="132"/>
      <c r="K7504" s="136"/>
      <c r="L7504" s="140"/>
      <c r="M7504" s="139"/>
    </row>
    <row r="7505" spans="4:13">
      <c r="D7505" s="154"/>
      <c r="E7505" s="161"/>
      <c r="F7505" s="132"/>
      <c r="K7505" s="136"/>
      <c r="L7505" s="140"/>
      <c r="M7505" s="139"/>
    </row>
    <row r="7506" spans="4:13">
      <c r="D7506" s="154"/>
      <c r="E7506" s="161"/>
      <c r="F7506" s="132"/>
      <c r="K7506" s="136"/>
      <c r="L7506" s="140"/>
      <c r="M7506" s="139"/>
    </row>
    <row r="7507" spans="4:13">
      <c r="D7507" s="154"/>
      <c r="E7507" s="161"/>
      <c r="F7507" s="132"/>
      <c r="K7507" s="136"/>
      <c r="L7507" s="140"/>
      <c r="M7507" s="139"/>
    </row>
    <row r="7508" spans="4:13">
      <c r="D7508" s="154"/>
      <c r="E7508" s="161"/>
      <c r="F7508" s="132"/>
      <c r="K7508" s="136"/>
      <c r="L7508" s="140"/>
      <c r="M7508" s="139"/>
    </row>
    <row r="7509" spans="4:13">
      <c r="D7509" s="154"/>
      <c r="E7509" s="161"/>
      <c r="F7509" s="132"/>
      <c r="K7509" s="136"/>
      <c r="L7509" s="140"/>
      <c r="M7509" s="139"/>
    </row>
    <row r="7510" spans="4:13">
      <c r="D7510" s="154"/>
      <c r="E7510" s="161"/>
      <c r="F7510" s="132"/>
      <c r="K7510" s="136"/>
      <c r="L7510" s="140"/>
      <c r="M7510" s="139"/>
    </row>
    <row r="7511" spans="4:13">
      <c r="D7511" s="154"/>
      <c r="E7511" s="161"/>
      <c r="F7511" s="132"/>
      <c r="K7511" s="136"/>
      <c r="L7511" s="140"/>
      <c r="M7511" s="139"/>
    </row>
    <row r="7512" spans="4:13">
      <c r="D7512" s="154"/>
      <c r="E7512" s="161"/>
      <c r="F7512" s="132"/>
      <c r="K7512" s="136"/>
      <c r="L7512" s="140"/>
      <c r="M7512" s="139"/>
    </row>
    <row r="7513" spans="4:13">
      <c r="D7513" s="154"/>
      <c r="E7513" s="161"/>
      <c r="F7513" s="132"/>
      <c r="K7513" s="136"/>
      <c r="L7513" s="140"/>
      <c r="M7513" s="139"/>
    </row>
    <row r="7514" spans="4:13">
      <c r="D7514" s="154"/>
      <c r="E7514" s="161"/>
      <c r="F7514" s="132"/>
      <c r="K7514" s="136"/>
      <c r="L7514" s="140"/>
      <c r="M7514" s="139"/>
    </row>
    <row r="7515" spans="4:13">
      <c r="D7515" s="154"/>
      <c r="E7515" s="161"/>
      <c r="F7515" s="132"/>
      <c r="K7515" s="136"/>
      <c r="L7515" s="140"/>
      <c r="M7515" s="139"/>
    </row>
    <row r="7516" spans="4:13">
      <c r="D7516" s="154"/>
      <c r="E7516" s="161"/>
      <c r="F7516" s="132"/>
      <c r="K7516" s="136"/>
      <c r="L7516" s="140"/>
      <c r="M7516" s="139"/>
    </row>
    <row r="7517" spans="4:13">
      <c r="D7517" s="154"/>
      <c r="E7517" s="161"/>
      <c r="F7517" s="132"/>
      <c r="K7517" s="136"/>
      <c r="L7517" s="140"/>
      <c r="M7517" s="139"/>
    </row>
    <row r="7518" spans="4:13">
      <c r="D7518" s="154"/>
      <c r="E7518" s="161"/>
      <c r="F7518" s="132"/>
      <c r="K7518" s="136"/>
      <c r="L7518" s="140"/>
      <c r="M7518" s="139"/>
    </row>
    <row r="7519" spans="4:13">
      <c r="D7519" s="154"/>
      <c r="E7519" s="161"/>
      <c r="F7519" s="132"/>
      <c r="K7519" s="136"/>
      <c r="L7519" s="140"/>
      <c r="M7519" s="139"/>
    </row>
    <row r="7520" spans="4:13">
      <c r="D7520" s="154"/>
      <c r="E7520" s="161"/>
      <c r="F7520" s="132"/>
      <c r="K7520" s="136"/>
      <c r="L7520" s="140"/>
      <c r="M7520" s="139"/>
    </row>
    <row r="7521" spans="4:13">
      <c r="D7521" s="154"/>
      <c r="E7521" s="161"/>
      <c r="F7521" s="132"/>
      <c r="K7521" s="136"/>
      <c r="L7521" s="140"/>
      <c r="M7521" s="139"/>
    </row>
    <row r="7522" spans="4:13">
      <c r="D7522" s="154"/>
      <c r="E7522" s="161"/>
      <c r="F7522" s="132"/>
      <c r="K7522" s="136"/>
      <c r="L7522" s="140"/>
      <c r="M7522" s="139"/>
    </row>
    <row r="7523" spans="4:13">
      <c r="D7523" s="154"/>
      <c r="E7523" s="161"/>
      <c r="F7523" s="132"/>
      <c r="K7523" s="136"/>
      <c r="L7523" s="140"/>
      <c r="M7523" s="139"/>
    </row>
    <row r="7524" spans="4:13">
      <c r="D7524" s="154"/>
      <c r="E7524" s="161"/>
      <c r="F7524" s="132"/>
      <c r="K7524" s="136"/>
      <c r="L7524" s="140"/>
      <c r="M7524" s="139"/>
    </row>
    <row r="7525" spans="4:13">
      <c r="D7525" s="154"/>
      <c r="E7525" s="161"/>
      <c r="F7525" s="132"/>
      <c r="K7525" s="136"/>
      <c r="L7525" s="140"/>
      <c r="M7525" s="139"/>
    </row>
    <row r="7526" spans="4:13">
      <c r="D7526" s="154"/>
      <c r="E7526" s="161"/>
      <c r="F7526" s="132"/>
      <c r="K7526" s="136"/>
      <c r="L7526" s="140"/>
      <c r="M7526" s="139"/>
    </row>
    <row r="7527" spans="4:13">
      <c r="D7527" s="154"/>
      <c r="E7527" s="161"/>
      <c r="F7527" s="132"/>
      <c r="K7527" s="136"/>
      <c r="L7527" s="140"/>
      <c r="M7527" s="139"/>
    </row>
    <row r="7528" spans="4:13">
      <c r="D7528" s="154"/>
      <c r="E7528" s="161"/>
      <c r="F7528" s="132"/>
      <c r="K7528" s="136"/>
      <c r="L7528" s="140"/>
      <c r="M7528" s="139"/>
    </row>
    <row r="7529" spans="4:13">
      <c r="D7529" s="154"/>
      <c r="E7529" s="161"/>
      <c r="F7529" s="132"/>
      <c r="K7529" s="136"/>
      <c r="L7529" s="140"/>
      <c r="M7529" s="139"/>
    </row>
    <row r="7530" spans="4:13">
      <c r="D7530" s="154"/>
      <c r="E7530" s="161"/>
      <c r="F7530" s="132"/>
      <c r="K7530" s="136"/>
      <c r="L7530" s="140"/>
      <c r="M7530" s="139"/>
    </row>
    <row r="7531" spans="4:13">
      <c r="D7531" s="154"/>
      <c r="E7531" s="161"/>
      <c r="F7531" s="132"/>
      <c r="K7531" s="136"/>
      <c r="L7531" s="140"/>
      <c r="M7531" s="139"/>
    </row>
    <row r="7532" spans="4:13">
      <c r="D7532" s="154"/>
      <c r="E7532" s="161"/>
      <c r="F7532" s="132"/>
      <c r="K7532" s="136"/>
      <c r="L7532" s="140"/>
      <c r="M7532" s="139"/>
    </row>
    <row r="7533" spans="4:13">
      <c r="D7533" s="154"/>
      <c r="E7533" s="161"/>
      <c r="F7533" s="132"/>
      <c r="K7533" s="136"/>
      <c r="L7533" s="140"/>
      <c r="M7533" s="139"/>
    </row>
    <row r="7534" spans="4:13">
      <c r="D7534" s="154"/>
      <c r="E7534" s="161"/>
      <c r="F7534" s="132"/>
      <c r="K7534" s="136"/>
      <c r="L7534" s="140"/>
      <c r="M7534" s="139"/>
    </row>
    <row r="7535" spans="4:13">
      <c r="D7535" s="154"/>
      <c r="E7535" s="161"/>
      <c r="F7535" s="132"/>
      <c r="K7535" s="136"/>
      <c r="L7535" s="140"/>
      <c r="M7535" s="139"/>
    </row>
    <row r="7536" spans="4:13">
      <c r="D7536" s="154"/>
      <c r="E7536" s="161"/>
      <c r="F7536" s="132"/>
      <c r="K7536" s="136"/>
      <c r="L7536" s="140"/>
      <c r="M7536" s="139"/>
    </row>
    <row r="7537" spans="4:13">
      <c r="D7537" s="154"/>
      <c r="E7537" s="161"/>
      <c r="F7537" s="132"/>
      <c r="K7537" s="136"/>
      <c r="L7537" s="140"/>
      <c r="M7537" s="139"/>
    </row>
    <row r="7538" spans="4:13">
      <c r="D7538" s="154"/>
      <c r="E7538" s="161"/>
      <c r="F7538" s="132"/>
      <c r="K7538" s="136"/>
      <c r="L7538" s="140"/>
      <c r="M7538" s="139"/>
    </row>
    <row r="7539" spans="4:13">
      <c r="D7539" s="154"/>
      <c r="E7539" s="161"/>
      <c r="F7539" s="132"/>
      <c r="K7539" s="136"/>
      <c r="L7539" s="140"/>
      <c r="M7539" s="139"/>
    </row>
    <row r="7540" spans="4:13">
      <c r="D7540" s="154"/>
      <c r="E7540" s="161"/>
      <c r="F7540" s="132"/>
      <c r="K7540" s="136"/>
      <c r="L7540" s="140"/>
      <c r="M7540" s="139"/>
    </row>
    <row r="7541" spans="4:13">
      <c r="D7541" s="154"/>
      <c r="E7541" s="161"/>
      <c r="F7541" s="132"/>
      <c r="K7541" s="136"/>
      <c r="L7541" s="140"/>
      <c r="M7541" s="139"/>
    </row>
    <row r="7542" spans="4:13">
      <c r="D7542" s="154"/>
      <c r="E7542" s="161"/>
      <c r="F7542" s="132"/>
      <c r="K7542" s="136"/>
      <c r="L7542" s="140"/>
      <c r="M7542" s="139"/>
    </row>
    <row r="7543" spans="4:13">
      <c r="D7543" s="154"/>
      <c r="E7543" s="161"/>
      <c r="F7543" s="132"/>
      <c r="K7543" s="136"/>
      <c r="L7543" s="140"/>
      <c r="M7543" s="139"/>
    </row>
    <row r="7544" spans="4:13">
      <c r="D7544" s="154"/>
      <c r="E7544" s="161"/>
      <c r="F7544" s="132"/>
      <c r="K7544" s="136"/>
      <c r="L7544" s="140"/>
      <c r="M7544" s="139"/>
    </row>
    <row r="7545" spans="4:13">
      <c r="D7545" s="154"/>
      <c r="E7545" s="161"/>
      <c r="F7545" s="132"/>
      <c r="K7545" s="136"/>
      <c r="L7545" s="140"/>
      <c r="M7545" s="139"/>
    </row>
    <row r="7546" spans="4:13">
      <c r="D7546" s="154"/>
      <c r="E7546" s="161"/>
      <c r="F7546" s="132"/>
      <c r="K7546" s="136"/>
      <c r="L7546" s="140"/>
      <c r="M7546" s="139"/>
    </row>
    <row r="7547" spans="4:13">
      <c r="D7547" s="154"/>
      <c r="E7547" s="161"/>
      <c r="F7547" s="132"/>
      <c r="K7547" s="136"/>
      <c r="L7547" s="140"/>
      <c r="M7547" s="139"/>
    </row>
    <row r="7548" spans="4:13">
      <c r="D7548" s="154"/>
      <c r="E7548" s="161"/>
      <c r="F7548" s="132"/>
      <c r="K7548" s="136"/>
      <c r="L7548" s="140"/>
      <c r="M7548" s="139"/>
    </row>
    <row r="7549" spans="4:13">
      <c r="D7549" s="154"/>
      <c r="E7549" s="161"/>
      <c r="F7549" s="132"/>
      <c r="K7549" s="136"/>
      <c r="L7549" s="140"/>
      <c r="M7549" s="139"/>
    </row>
    <row r="7550" spans="4:13">
      <c r="D7550" s="154"/>
      <c r="E7550" s="161"/>
      <c r="F7550" s="132"/>
      <c r="K7550" s="136"/>
      <c r="L7550" s="140"/>
      <c r="M7550" s="139"/>
    </row>
    <row r="7551" spans="4:13">
      <c r="D7551" s="154"/>
      <c r="E7551" s="161"/>
      <c r="F7551" s="132"/>
      <c r="K7551" s="136"/>
      <c r="L7551" s="140"/>
      <c r="M7551" s="139"/>
    </row>
    <row r="7552" spans="4:13">
      <c r="D7552" s="154"/>
      <c r="E7552" s="161"/>
      <c r="F7552" s="132"/>
      <c r="K7552" s="136"/>
      <c r="L7552" s="140"/>
      <c r="M7552" s="139"/>
    </row>
    <row r="7553" spans="4:13">
      <c r="D7553" s="154"/>
      <c r="E7553" s="161"/>
      <c r="F7553" s="132"/>
      <c r="I7553" s="162"/>
      <c r="L7553" s="140"/>
      <c r="M7553" s="139"/>
    </row>
    <row r="7554" spans="4:13">
      <c r="D7554" s="154"/>
      <c r="E7554" s="161"/>
      <c r="F7554" s="132"/>
      <c r="I7554" s="162"/>
      <c r="L7554" s="140"/>
      <c r="M7554" s="139"/>
    </row>
    <row r="7555" spans="4:13">
      <c r="D7555" s="154"/>
      <c r="E7555" s="161"/>
      <c r="F7555" s="132"/>
      <c r="I7555" s="162"/>
      <c r="L7555" s="140"/>
      <c r="M7555" s="139"/>
    </row>
    <row r="7556" spans="4:13">
      <c r="D7556" s="154"/>
      <c r="E7556" s="161"/>
      <c r="F7556" s="132"/>
      <c r="I7556" s="162"/>
      <c r="L7556" s="140"/>
      <c r="M7556" s="139"/>
    </row>
    <row r="7557" spans="4:13">
      <c r="D7557" s="154"/>
      <c r="E7557" s="161"/>
      <c r="F7557" s="132"/>
      <c r="I7557" s="162"/>
      <c r="L7557" s="140"/>
      <c r="M7557" s="139"/>
    </row>
    <row r="7558" spans="4:13">
      <c r="D7558" s="154"/>
      <c r="E7558" s="161"/>
      <c r="F7558" s="132"/>
      <c r="I7558" s="162"/>
      <c r="L7558" s="140"/>
      <c r="M7558" s="139"/>
    </row>
    <row r="7559" spans="4:13">
      <c r="D7559" s="154"/>
      <c r="E7559" s="161"/>
      <c r="F7559" s="132"/>
      <c r="I7559" s="162"/>
      <c r="L7559" s="140"/>
      <c r="M7559" s="139"/>
    </row>
    <row r="7560" spans="4:13">
      <c r="D7560" s="154"/>
      <c r="E7560" s="161"/>
      <c r="F7560" s="132"/>
      <c r="I7560" s="162"/>
      <c r="L7560" s="140"/>
      <c r="M7560" s="139"/>
    </row>
    <row r="7561" spans="4:13">
      <c r="D7561" s="154"/>
      <c r="E7561" s="161"/>
      <c r="F7561" s="132"/>
      <c r="I7561" s="162"/>
      <c r="L7561" s="140"/>
      <c r="M7561" s="139"/>
    </row>
    <row r="7562" spans="4:13">
      <c r="D7562" s="154"/>
      <c r="E7562" s="161"/>
      <c r="F7562" s="132"/>
      <c r="I7562" s="162"/>
      <c r="L7562" s="140"/>
      <c r="M7562" s="139"/>
    </row>
    <row r="7563" spans="4:13">
      <c r="D7563" s="154"/>
      <c r="E7563" s="161"/>
      <c r="F7563" s="132"/>
      <c r="I7563" s="162"/>
      <c r="L7563" s="140"/>
      <c r="M7563" s="139"/>
    </row>
    <row r="7564" spans="4:13">
      <c r="D7564" s="154"/>
      <c r="E7564" s="161"/>
      <c r="F7564" s="132"/>
      <c r="I7564" s="162"/>
      <c r="L7564" s="140"/>
      <c r="M7564" s="139"/>
    </row>
    <row r="7565" spans="4:13">
      <c r="D7565" s="154"/>
      <c r="E7565" s="161"/>
      <c r="F7565" s="132"/>
      <c r="I7565" s="162"/>
      <c r="L7565" s="140"/>
      <c r="M7565" s="139"/>
    </row>
    <row r="7566" spans="4:13">
      <c r="D7566" s="154"/>
      <c r="E7566" s="161"/>
      <c r="F7566" s="132"/>
      <c r="I7566" s="162"/>
      <c r="L7566" s="140"/>
      <c r="M7566" s="139"/>
    </row>
    <row r="7567" spans="4:13">
      <c r="D7567" s="154"/>
      <c r="E7567" s="161"/>
      <c r="F7567" s="132"/>
      <c r="I7567" s="162"/>
      <c r="L7567" s="140"/>
      <c r="M7567" s="139"/>
    </row>
    <row r="7568" spans="4:13">
      <c r="D7568" s="154"/>
      <c r="E7568" s="161"/>
      <c r="F7568" s="132"/>
      <c r="I7568" s="162"/>
      <c r="L7568" s="140"/>
      <c r="M7568" s="139"/>
    </row>
    <row r="7569" spans="4:13">
      <c r="D7569" s="154"/>
      <c r="E7569" s="161"/>
      <c r="F7569" s="132"/>
      <c r="I7569" s="162"/>
      <c r="L7569" s="140"/>
      <c r="M7569" s="139"/>
    </row>
    <row r="7570" spans="4:13">
      <c r="D7570" s="154"/>
      <c r="E7570" s="161"/>
      <c r="F7570" s="132"/>
      <c r="I7570" s="162"/>
      <c r="L7570" s="140"/>
      <c r="M7570" s="139"/>
    </row>
    <row r="7571" spans="4:13">
      <c r="D7571" s="154"/>
      <c r="E7571" s="161"/>
      <c r="F7571" s="132"/>
      <c r="I7571" s="162"/>
      <c r="L7571" s="140"/>
      <c r="M7571" s="139"/>
    </row>
    <row r="7572" spans="4:13">
      <c r="D7572" s="154"/>
      <c r="E7572" s="161"/>
      <c r="F7572" s="132"/>
      <c r="I7572" s="162"/>
      <c r="L7572" s="140"/>
      <c r="M7572" s="139"/>
    </row>
    <row r="7573" spans="4:13">
      <c r="D7573" s="154"/>
      <c r="E7573" s="161"/>
      <c r="F7573" s="132"/>
      <c r="I7573" s="162"/>
      <c r="L7573" s="140"/>
      <c r="M7573" s="139"/>
    </row>
    <row r="7574" spans="4:13">
      <c r="D7574" s="154"/>
      <c r="E7574" s="161"/>
      <c r="F7574" s="132"/>
      <c r="I7574" s="162"/>
      <c r="L7574" s="140"/>
      <c r="M7574" s="139"/>
    </row>
    <row r="7575" spans="4:13">
      <c r="D7575" s="154"/>
      <c r="E7575" s="161"/>
      <c r="F7575" s="132"/>
      <c r="I7575" s="162"/>
      <c r="L7575" s="140"/>
      <c r="M7575" s="139"/>
    </row>
    <row r="7576" spans="4:13">
      <c r="D7576" s="154"/>
      <c r="E7576" s="161"/>
      <c r="F7576" s="132"/>
      <c r="I7576" s="162"/>
      <c r="L7576" s="140"/>
      <c r="M7576" s="139"/>
    </row>
    <row r="7577" spans="4:13">
      <c r="D7577" s="154"/>
      <c r="E7577" s="161"/>
      <c r="F7577" s="132"/>
      <c r="I7577" s="162"/>
      <c r="L7577" s="140"/>
      <c r="M7577" s="139"/>
    </row>
    <row r="7578" spans="4:13">
      <c r="D7578" s="154"/>
      <c r="E7578" s="161"/>
      <c r="F7578" s="132"/>
      <c r="I7578" s="162"/>
      <c r="L7578" s="140"/>
      <c r="M7578" s="139"/>
    </row>
    <row r="7579" spans="4:13">
      <c r="D7579" s="154"/>
      <c r="E7579" s="161"/>
      <c r="F7579" s="132"/>
      <c r="I7579" s="162"/>
      <c r="L7579" s="140"/>
      <c r="M7579" s="139"/>
    </row>
    <row r="7580" spans="4:13">
      <c r="D7580" s="154"/>
      <c r="E7580" s="161"/>
      <c r="F7580" s="132"/>
      <c r="I7580" s="162"/>
      <c r="L7580" s="140"/>
      <c r="M7580" s="139"/>
    </row>
    <row r="7581" spans="4:13">
      <c r="D7581" s="154"/>
      <c r="E7581" s="161"/>
      <c r="F7581" s="132"/>
      <c r="I7581" s="162"/>
      <c r="L7581" s="140"/>
      <c r="M7581" s="139"/>
    </row>
    <row r="7582" spans="4:13">
      <c r="D7582" s="154"/>
      <c r="E7582" s="161"/>
      <c r="F7582" s="132"/>
      <c r="I7582" s="162"/>
      <c r="L7582" s="140"/>
      <c r="M7582" s="139"/>
    </row>
    <row r="7583" spans="4:13">
      <c r="D7583" s="154"/>
      <c r="E7583" s="161"/>
      <c r="F7583" s="132"/>
      <c r="I7583" s="162"/>
      <c r="L7583" s="140"/>
      <c r="M7583" s="139"/>
    </row>
    <row r="7584" spans="4:13">
      <c r="D7584" s="154"/>
      <c r="E7584" s="161"/>
      <c r="F7584" s="132"/>
      <c r="I7584" s="162"/>
      <c r="L7584" s="140"/>
      <c r="M7584" s="139"/>
    </row>
    <row r="7585" spans="4:13">
      <c r="D7585" s="154"/>
      <c r="E7585" s="161"/>
      <c r="F7585" s="132"/>
      <c r="I7585" s="162"/>
      <c r="L7585" s="140"/>
      <c r="M7585" s="139"/>
    </row>
    <row r="7586" spans="4:13">
      <c r="D7586" s="154"/>
      <c r="E7586" s="161"/>
      <c r="F7586" s="132"/>
      <c r="I7586" s="162"/>
      <c r="L7586" s="140"/>
      <c r="M7586" s="139"/>
    </row>
    <row r="7587" spans="4:13">
      <c r="D7587" s="154"/>
      <c r="E7587" s="161"/>
      <c r="F7587" s="132"/>
      <c r="I7587" s="162"/>
      <c r="L7587" s="140"/>
      <c r="M7587" s="139"/>
    </row>
    <row r="7588" spans="4:13">
      <c r="D7588" s="154"/>
      <c r="E7588" s="161"/>
      <c r="F7588" s="132"/>
      <c r="I7588" s="162"/>
      <c r="L7588" s="140"/>
      <c r="M7588" s="139"/>
    </row>
    <row r="7589" spans="4:13">
      <c r="D7589" s="154"/>
      <c r="E7589" s="161"/>
      <c r="F7589" s="132"/>
      <c r="I7589" s="162"/>
      <c r="L7589" s="140"/>
      <c r="M7589" s="139"/>
    </row>
    <row r="7590" spans="4:13">
      <c r="D7590" s="154"/>
      <c r="E7590" s="161"/>
      <c r="F7590" s="132"/>
      <c r="I7590" s="162"/>
      <c r="L7590" s="140"/>
      <c r="M7590" s="139"/>
    </row>
    <row r="7591" spans="4:13">
      <c r="D7591" s="154"/>
      <c r="E7591" s="161"/>
      <c r="F7591" s="132"/>
      <c r="I7591" s="162"/>
      <c r="L7591" s="140"/>
      <c r="M7591" s="139"/>
    </row>
    <row r="7592" spans="4:13">
      <c r="D7592" s="154"/>
      <c r="E7592" s="161"/>
      <c r="F7592" s="132"/>
      <c r="I7592" s="162"/>
      <c r="L7592" s="140"/>
      <c r="M7592" s="139"/>
    </row>
    <row r="7593" spans="4:13">
      <c r="D7593" s="154"/>
      <c r="E7593" s="161"/>
      <c r="F7593" s="132"/>
      <c r="I7593" s="162"/>
      <c r="L7593" s="140"/>
      <c r="M7593" s="139"/>
    </row>
    <row r="7594" spans="4:13">
      <c r="D7594" s="154"/>
      <c r="E7594" s="161"/>
      <c r="F7594" s="132"/>
      <c r="I7594" s="162"/>
      <c r="L7594" s="140"/>
      <c r="M7594" s="139"/>
    </row>
    <row r="7595" spans="4:13">
      <c r="D7595" s="154"/>
      <c r="E7595" s="161"/>
      <c r="F7595" s="132"/>
      <c r="I7595" s="162"/>
      <c r="L7595" s="140"/>
      <c r="M7595" s="139"/>
    </row>
    <row r="7596" spans="4:13">
      <c r="D7596" s="154"/>
      <c r="E7596" s="161"/>
      <c r="F7596" s="132"/>
      <c r="I7596" s="162"/>
      <c r="L7596" s="140"/>
      <c r="M7596" s="139"/>
    </row>
    <row r="7597" spans="4:13">
      <c r="D7597" s="154"/>
      <c r="E7597" s="161"/>
      <c r="F7597" s="132"/>
      <c r="I7597" s="162"/>
      <c r="L7597" s="140"/>
      <c r="M7597" s="139"/>
    </row>
    <row r="7598" spans="4:13">
      <c r="D7598" s="154"/>
      <c r="E7598" s="161"/>
      <c r="F7598" s="132"/>
      <c r="I7598" s="162"/>
      <c r="L7598" s="140"/>
      <c r="M7598" s="139"/>
    </row>
    <row r="7599" spans="4:13">
      <c r="D7599" s="154"/>
      <c r="E7599" s="161"/>
      <c r="F7599" s="132"/>
      <c r="I7599" s="162"/>
      <c r="L7599" s="140"/>
      <c r="M7599" s="139"/>
    </row>
    <row r="7600" spans="4:13">
      <c r="D7600" s="154"/>
      <c r="E7600" s="161"/>
      <c r="F7600" s="132"/>
      <c r="I7600" s="162"/>
      <c r="L7600" s="140"/>
      <c r="M7600" s="139"/>
    </row>
    <row r="7601" spans="4:13">
      <c r="D7601" s="154"/>
      <c r="E7601" s="161"/>
      <c r="F7601" s="132"/>
      <c r="I7601" s="162"/>
      <c r="L7601" s="140"/>
      <c r="M7601" s="139"/>
    </row>
    <row r="7602" spans="4:13">
      <c r="D7602" s="154"/>
      <c r="E7602" s="161"/>
      <c r="F7602" s="132"/>
      <c r="I7602" s="162"/>
      <c r="L7602" s="140"/>
      <c r="M7602" s="139"/>
    </row>
    <row r="7603" spans="4:13">
      <c r="D7603" s="154"/>
      <c r="E7603" s="161"/>
      <c r="F7603" s="132"/>
      <c r="I7603" s="162"/>
      <c r="L7603" s="140"/>
      <c r="M7603" s="139"/>
    </row>
    <row r="7604" spans="4:13">
      <c r="D7604" s="154"/>
      <c r="E7604" s="161"/>
      <c r="F7604" s="132"/>
      <c r="I7604" s="162"/>
      <c r="L7604" s="140"/>
      <c r="M7604" s="139"/>
    </row>
    <row r="7605" spans="4:13">
      <c r="D7605" s="154"/>
      <c r="E7605" s="161"/>
      <c r="F7605" s="132"/>
      <c r="I7605" s="162"/>
      <c r="L7605" s="140"/>
      <c r="M7605" s="139"/>
    </row>
    <row r="7606" spans="4:13">
      <c r="D7606" s="154"/>
      <c r="E7606" s="161"/>
      <c r="F7606" s="132"/>
      <c r="I7606" s="162"/>
      <c r="L7606" s="140"/>
      <c r="M7606" s="139"/>
    </row>
    <row r="7607" spans="4:13">
      <c r="D7607" s="154"/>
      <c r="E7607" s="161"/>
      <c r="F7607" s="132"/>
      <c r="I7607" s="162"/>
      <c r="L7607" s="140"/>
      <c r="M7607" s="139"/>
    </row>
    <row r="7608" spans="4:13">
      <c r="D7608" s="154"/>
      <c r="E7608" s="161"/>
      <c r="F7608" s="132"/>
      <c r="I7608" s="162"/>
      <c r="L7608" s="140"/>
      <c r="M7608" s="139"/>
    </row>
    <row r="7609" spans="4:13">
      <c r="D7609" s="154"/>
      <c r="E7609" s="161"/>
      <c r="F7609" s="132"/>
      <c r="I7609" s="162"/>
      <c r="L7609" s="140"/>
      <c r="M7609" s="139"/>
    </row>
    <row r="7610" spans="4:13">
      <c r="D7610" s="154"/>
      <c r="E7610" s="161"/>
      <c r="F7610" s="132"/>
      <c r="I7610" s="162"/>
      <c r="L7610" s="140"/>
      <c r="M7610" s="139"/>
    </row>
    <row r="7611" spans="4:13">
      <c r="D7611" s="154"/>
      <c r="E7611" s="161"/>
      <c r="F7611" s="132"/>
      <c r="I7611" s="162"/>
      <c r="L7611" s="140"/>
      <c r="M7611" s="139"/>
    </row>
    <row r="7612" spans="4:13">
      <c r="D7612" s="154"/>
      <c r="E7612" s="161"/>
      <c r="F7612" s="132"/>
      <c r="I7612" s="162"/>
      <c r="L7612" s="140"/>
      <c r="M7612" s="139"/>
    </row>
    <row r="7613" spans="4:13">
      <c r="D7613" s="154"/>
      <c r="E7613" s="161"/>
      <c r="F7613" s="132"/>
      <c r="I7613" s="162"/>
      <c r="L7613" s="140"/>
      <c r="M7613" s="139"/>
    </row>
    <row r="7614" spans="4:13">
      <c r="D7614" s="154"/>
      <c r="E7614" s="161"/>
      <c r="F7614" s="132"/>
      <c r="I7614" s="162"/>
      <c r="L7614" s="140"/>
      <c r="M7614" s="139"/>
    </row>
    <row r="7615" spans="4:13">
      <c r="D7615" s="154"/>
      <c r="E7615" s="161"/>
      <c r="F7615" s="132"/>
      <c r="I7615" s="162"/>
      <c r="L7615" s="140"/>
      <c r="M7615" s="139"/>
    </row>
    <row r="7616" spans="4:13">
      <c r="D7616" s="154"/>
      <c r="E7616" s="161"/>
      <c r="F7616" s="132"/>
      <c r="I7616" s="162"/>
      <c r="L7616" s="140"/>
      <c r="M7616" s="139"/>
    </row>
    <row r="7617" spans="4:13">
      <c r="D7617" s="154"/>
      <c r="E7617" s="161"/>
      <c r="F7617" s="132"/>
      <c r="I7617" s="162"/>
      <c r="L7617" s="140"/>
      <c r="M7617" s="139"/>
    </row>
    <row r="7618" spans="4:13">
      <c r="D7618" s="154"/>
      <c r="E7618" s="161"/>
      <c r="F7618" s="132"/>
      <c r="I7618" s="162"/>
      <c r="L7618" s="140"/>
      <c r="M7618" s="139"/>
    </row>
    <row r="7619" spans="4:13">
      <c r="D7619" s="154"/>
      <c r="E7619" s="161"/>
      <c r="F7619" s="132"/>
      <c r="I7619" s="162"/>
      <c r="L7619" s="140"/>
      <c r="M7619" s="139"/>
    </row>
    <row r="7620" spans="4:13">
      <c r="D7620" s="154"/>
      <c r="E7620" s="161"/>
      <c r="F7620" s="132"/>
      <c r="I7620" s="162"/>
      <c r="L7620" s="140"/>
      <c r="M7620" s="139"/>
    </row>
    <row r="7621" spans="4:13">
      <c r="D7621" s="154"/>
      <c r="E7621" s="161"/>
      <c r="F7621" s="132"/>
      <c r="I7621" s="162"/>
      <c r="L7621" s="140"/>
      <c r="M7621" s="139"/>
    </row>
    <row r="7622" spans="4:13">
      <c r="D7622" s="154"/>
      <c r="E7622" s="161"/>
      <c r="F7622" s="132"/>
      <c r="I7622" s="162"/>
      <c r="L7622" s="140"/>
      <c r="M7622" s="139"/>
    </row>
    <row r="7623" spans="4:13">
      <c r="D7623" s="154"/>
      <c r="E7623" s="161"/>
      <c r="F7623" s="132"/>
      <c r="I7623" s="162"/>
      <c r="L7623" s="140"/>
      <c r="M7623" s="139"/>
    </row>
    <row r="7624" spans="4:13">
      <c r="D7624" s="154"/>
      <c r="E7624" s="161"/>
      <c r="F7624" s="132"/>
      <c r="K7624" s="136"/>
      <c r="L7624" s="140"/>
      <c r="M7624" s="139"/>
    </row>
    <row r="7625" spans="4:13">
      <c r="D7625" s="154"/>
      <c r="E7625" s="161"/>
      <c r="F7625" s="132"/>
      <c r="K7625" s="136"/>
      <c r="L7625" s="140"/>
      <c r="M7625" s="139"/>
    </row>
    <row r="7626" spans="4:13">
      <c r="D7626" s="154"/>
      <c r="E7626" s="161"/>
      <c r="F7626" s="132"/>
      <c r="K7626" s="136"/>
      <c r="L7626" s="140"/>
      <c r="M7626" s="139"/>
    </row>
    <row r="7627" spans="4:13">
      <c r="D7627" s="154"/>
      <c r="E7627" s="161"/>
      <c r="F7627" s="132"/>
      <c r="K7627" s="136"/>
      <c r="L7627" s="140"/>
      <c r="M7627" s="139"/>
    </row>
    <row r="7628" spans="4:13">
      <c r="D7628" s="154"/>
      <c r="E7628" s="161"/>
      <c r="F7628" s="132"/>
      <c r="K7628" s="136"/>
      <c r="L7628" s="140"/>
      <c r="M7628" s="139"/>
    </row>
    <row r="7629" spans="4:13">
      <c r="D7629" s="154"/>
      <c r="E7629" s="161"/>
      <c r="F7629" s="132"/>
      <c r="K7629" s="136"/>
      <c r="L7629" s="140"/>
      <c r="M7629" s="139"/>
    </row>
    <row r="7630" spans="4:13">
      <c r="D7630" s="154"/>
      <c r="E7630" s="161"/>
      <c r="F7630" s="132"/>
      <c r="K7630" s="136"/>
      <c r="L7630" s="140"/>
      <c r="M7630" s="139"/>
    </row>
    <row r="7631" spans="4:13">
      <c r="D7631" s="154"/>
      <c r="E7631" s="161"/>
      <c r="F7631" s="132"/>
      <c r="K7631" s="136"/>
      <c r="L7631" s="140"/>
      <c r="M7631" s="139"/>
    </row>
    <row r="7632" spans="4:13">
      <c r="D7632" s="154"/>
      <c r="E7632" s="161"/>
      <c r="F7632" s="132"/>
      <c r="K7632" s="136"/>
      <c r="L7632" s="140"/>
      <c r="M7632" s="139"/>
    </row>
    <row r="7633" spans="4:13">
      <c r="D7633" s="154"/>
      <c r="E7633" s="161"/>
      <c r="F7633" s="132"/>
      <c r="K7633" s="136"/>
      <c r="L7633" s="140"/>
      <c r="M7633" s="139"/>
    </row>
    <row r="7634" spans="4:13">
      <c r="D7634" s="154"/>
      <c r="E7634" s="161"/>
      <c r="F7634" s="132"/>
      <c r="K7634" s="136"/>
      <c r="L7634" s="140"/>
      <c r="M7634" s="139"/>
    </row>
    <row r="7635" spans="4:13">
      <c r="D7635" s="154"/>
      <c r="E7635" s="161"/>
      <c r="F7635" s="132"/>
      <c r="K7635" s="136"/>
      <c r="L7635" s="140"/>
      <c r="M7635" s="139"/>
    </row>
    <row r="7636" spans="4:13">
      <c r="D7636" s="154"/>
      <c r="E7636" s="161"/>
      <c r="F7636" s="132"/>
      <c r="K7636" s="136"/>
      <c r="L7636" s="140"/>
      <c r="M7636" s="139"/>
    </row>
    <row r="7637" spans="4:13">
      <c r="D7637" s="154"/>
      <c r="E7637" s="161"/>
      <c r="F7637" s="132"/>
      <c r="I7637" s="162"/>
      <c r="L7637" s="140"/>
      <c r="M7637" s="139"/>
    </row>
    <row r="7638" spans="4:13">
      <c r="D7638" s="154"/>
      <c r="E7638" s="161"/>
      <c r="F7638" s="132"/>
      <c r="I7638" s="162"/>
      <c r="L7638" s="140"/>
      <c r="M7638" s="139"/>
    </row>
    <row r="7639" spans="4:13">
      <c r="D7639" s="154"/>
      <c r="E7639" s="161"/>
      <c r="F7639" s="132"/>
      <c r="L7639" s="140"/>
      <c r="M7639" s="139"/>
    </row>
    <row r="7640" spans="4:13">
      <c r="D7640" s="154"/>
      <c r="F7640" s="142"/>
      <c r="I7640" s="162"/>
      <c r="L7640" s="140"/>
    </row>
    <row r="7641" spans="4:13">
      <c r="D7641" s="154"/>
      <c r="F7641" s="142"/>
      <c r="I7641" s="162"/>
      <c r="L7641" s="140"/>
    </row>
    <row r="7642" spans="4:13">
      <c r="D7642" s="154"/>
      <c r="F7642" s="142"/>
      <c r="I7642" s="162"/>
      <c r="L7642" s="140"/>
    </row>
    <row r="7643" spans="4:13">
      <c r="D7643" s="154"/>
      <c r="F7643" s="142"/>
      <c r="I7643" s="162"/>
      <c r="L7643" s="140"/>
    </row>
    <row r="7644" spans="4:13">
      <c r="D7644" s="154"/>
      <c r="F7644" s="142"/>
      <c r="I7644" s="162"/>
      <c r="L7644" s="140"/>
    </row>
    <row r="7645" spans="4:13">
      <c r="D7645" s="154"/>
      <c r="F7645" s="142"/>
      <c r="I7645" s="162"/>
      <c r="L7645" s="140"/>
    </row>
    <row r="7646" spans="4:13">
      <c r="D7646" s="154"/>
      <c r="F7646" s="142"/>
      <c r="I7646" s="162"/>
      <c r="L7646" s="140"/>
    </row>
    <row r="7647" spans="4:13">
      <c r="D7647" s="154"/>
      <c r="F7647" s="142"/>
      <c r="I7647" s="162"/>
      <c r="L7647" s="140"/>
    </row>
    <row r="7648" spans="4:13">
      <c r="D7648" s="154"/>
      <c r="F7648" s="142"/>
      <c r="I7648" s="162"/>
      <c r="L7648" s="140"/>
    </row>
    <row r="7649" spans="4:12">
      <c r="D7649" s="154"/>
      <c r="F7649" s="142"/>
      <c r="I7649" s="162"/>
      <c r="L7649" s="140"/>
    </row>
    <row r="7650" spans="4:12">
      <c r="D7650" s="154"/>
      <c r="F7650" s="142"/>
      <c r="I7650" s="162"/>
      <c r="L7650" s="140"/>
    </row>
    <row r="7651" spans="4:12">
      <c r="D7651" s="154"/>
      <c r="F7651" s="142"/>
      <c r="I7651" s="162"/>
      <c r="L7651" s="140"/>
    </row>
    <row r="7652" spans="4:12">
      <c r="D7652" s="154"/>
      <c r="F7652" s="142"/>
      <c r="I7652" s="162"/>
      <c r="L7652" s="140"/>
    </row>
    <row r="7653" spans="4:12">
      <c r="D7653" s="154"/>
      <c r="F7653" s="142"/>
      <c r="I7653" s="162"/>
      <c r="L7653" s="140"/>
    </row>
    <row r="7654" spans="4:12">
      <c r="D7654" s="154"/>
      <c r="F7654" s="142"/>
      <c r="I7654" s="162"/>
      <c r="L7654" s="140"/>
    </row>
    <row r="7655" spans="4:12">
      <c r="D7655" s="154"/>
      <c r="F7655" s="142"/>
      <c r="I7655" s="162"/>
      <c r="L7655" s="140"/>
    </row>
    <row r="7656" spans="4:12">
      <c r="D7656" s="154"/>
      <c r="F7656" s="142"/>
      <c r="I7656" s="162"/>
      <c r="L7656" s="140"/>
    </row>
    <row r="7657" spans="4:12">
      <c r="D7657" s="154"/>
      <c r="F7657" s="142"/>
      <c r="I7657" s="162"/>
      <c r="L7657" s="140"/>
    </row>
    <row r="7658" spans="4:12">
      <c r="D7658" s="154"/>
      <c r="F7658" s="142"/>
      <c r="I7658" s="162"/>
      <c r="L7658" s="140"/>
    </row>
    <row r="7659" spans="4:12">
      <c r="D7659" s="154"/>
      <c r="F7659" s="142"/>
      <c r="I7659" s="162"/>
      <c r="L7659" s="140"/>
    </row>
    <row r="7660" spans="4:12">
      <c r="D7660" s="154"/>
      <c r="F7660" s="142"/>
      <c r="I7660" s="162"/>
      <c r="L7660" s="140"/>
    </row>
    <row r="7661" spans="4:12">
      <c r="D7661" s="154"/>
      <c r="F7661" s="142"/>
      <c r="I7661" s="162"/>
      <c r="L7661" s="140"/>
    </row>
    <row r="7662" spans="4:12">
      <c r="D7662" s="154"/>
      <c r="F7662" s="142"/>
      <c r="I7662" s="162"/>
      <c r="L7662" s="140"/>
    </row>
    <row r="7663" spans="4:12">
      <c r="D7663" s="154"/>
      <c r="F7663" s="142"/>
      <c r="I7663" s="162"/>
      <c r="L7663" s="140"/>
    </row>
    <row r="7664" spans="4:12">
      <c r="D7664" s="154"/>
      <c r="F7664" s="142"/>
      <c r="I7664" s="162"/>
      <c r="L7664" s="140"/>
    </row>
    <row r="7665" spans="4:12">
      <c r="D7665" s="154"/>
      <c r="F7665" s="142"/>
      <c r="I7665" s="162"/>
      <c r="L7665" s="140"/>
    </row>
    <row r="7666" spans="4:12">
      <c r="D7666" s="154"/>
      <c r="F7666" s="142"/>
      <c r="I7666" s="162"/>
      <c r="L7666" s="140"/>
    </row>
    <row r="7667" spans="4:12">
      <c r="D7667" s="154"/>
      <c r="F7667" s="142"/>
      <c r="I7667" s="162"/>
      <c r="L7667" s="140"/>
    </row>
    <row r="7668" spans="4:12">
      <c r="D7668" s="154"/>
      <c r="F7668" s="142"/>
      <c r="I7668" s="162"/>
      <c r="L7668" s="140"/>
    </row>
    <row r="7669" spans="4:12">
      <c r="D7669" s="154"/>
      <c r="F7669" s="142"/>
      <c r="I7669" s="162"/>
      <c r="L7669" s="140"/>
    </row>
    <row r="7670" spans="4:12">
      <c r="D7670" s="154"/>
      <c r="F7670" s="142"/>
      <c r="I7670" s="162"/>
      <c r="L7670" s="140"/>
    </row>
    <row r="7671" spans="4:12">
      <c r="D7671" s="154"/>
      <c r="F7671" s="142"/>
      <c r="I7671" s="162"/>
      <c r="L7671" s="140"/>
    </row>
    <row r="7672" spans="4:12">
      <c r="D7672" s="154"/>
      <c r="F7672" s="142"/>
      <c r="I7672" s="162"/>
      <c r="L7672" s="140"/>
    </row>
    <row r="7673" spans="4:12">
      <c r="D7673" s="154"/>
      <c r="F7673" s="142"/>
      <c r="I7673" s="162"/>
      <c r="L7673" s="140"/>
    </row>
    <row r="7674" spans="4:12">
      <c r="D7674" s="154"/>
      <c r="F7674" s="142"/>
      <c r="I7674" s="162"/>
      <c r="L7674" s="140"/>
    </row>
    <row r="7675" spans="4:12">
      <c r="D7675" s="154"/>
      <c r="F7675" s="142"/>
      <c r="I7675" s="162"/>
      <c r="L7675" s="140"/>
    </row>
    <row r="7676" spans="4:12">
      <c r="D7676" s="154"/>
      <c r="F7676" s="142"/>
      <c r="I7676" s="162"/>
      <c r="L7676" s="140"/>
    </row>
    <row r="7677" spans="4:12">
      <c r="D7677" s="154"/>
      <c r="F7677" s="142"/>
      <c r="I7677" s="162"/>
      <c r="L7677" s="140"/>
    </row>
    <row r="7678" spans="4:12">
      <c r="D7678" s="154"/>
      <c r="F7678" s="142"/>
      <c r="I7678" s="162"/>
      <c r="L7678" s="140"/>
    </row>
    <row r="7679" spans="4:12">
      <c r="D7679" s="154"/>
      <c r="F7679" s="142"/>
      <c r="I7679" s="162"/>
      <c r="L7679" s="140"/>
    </row>
    <row r="7680" spans="4:12">
      <c r="D7680" s="154"/>
      <c r="F7680" s="142"/>
      <c r="I7680" s="162"/>
      <c r="L7680" s="140"/>
    </row>
    <row r="7681" spans="4:12">
      <c r="D7681" s="154"/>
      <c r="F7681" s="142"/>
      <c r="I7681" s="162"/>
      <c r="L7681" s="140"/>
    </row>
    <row r="7682" spans="4:12">
      <c r="D7682" s="154"/>
      <c r="F7682" s="142"/>
      <c r="I7682" s="162"/>
      <c r="L7682" s="140"/>
    </row>
    <row r="7683" spans="4:12">
      <c r="D7683" s="154"/>
      <c r="F7683" s="142"/>
      <c r="I7683" s="162"/>
      <c r="L7683" s="140"/>
    </row>
    <row r="7684" spans="4:12">
      <c r="D7684" s="154"/>
      <c r="F7684" s="142"/>
      <c r="I7684" s="162"/>
      <c r="L7684" s="140"/>
    </row>
    <row r="7685" spans="4:12">
      <c r="D7685" s="154"/>
      <c r="F7685" s="142"/>
      <c r="I7685" s="162"/>
      <c r="L7685" s="140"/>
    </row>
    <row r="7686" spans="4:12">
      <c r="D7686" s="154"/>
      <c r="F7686" s="142"/>
      <c r="I7686" s="162"/>
      <c r="L7686" s="140"/>
    </row>
    <row r="7687" spans="4:12">
      <c r="D7687" s="154"/>
      <c r="F7687" s="142"/>
      <c r="I7687" s="162"/>
      <c r="L7687" s="140"/>
    </row>
    <row r="7688" spans="4:12">
      <c r="D7688" s="154"/>
      <c r="F7688" s="142"/>
      <c r="I7688" s="162"/>
      <c r="L7688" s="140"/>
    </row>
    <row r="7689" spans="4:12">
      <c r="D7689" s="154"/>
      <c r="F7689" s="142"/>
      <c r="I7689" s="162"/>
      <c r="L7689" s="140"/>
    </row>
    <row r="7690" spans="4:12">
      <c r="D7690" s="154"/>
      <c r="F7690" s="142"/>
      <c r="I7690" s="162"/>
      <c r="L7690" s="140"/>
    </row>
    <row r="7691" spans="4:12">
      <c r="D7691" s="154"/>
      <c r="F7691" s="142"/>
      <c r="I7691" s="162"/>
      <c r="L7691" s="140"/>
    </row>
    <row r="7692" spans="4:12">
      <c r="D7692" s="154"/>
      <c r="F7692" s="142"/>
      <c r="I7692" s="162"/>
      <c r="L7692" s="140"/>
    </row>
    <row r="7693" spans="4:12">
      <c r="D7693" s="154"/>
      <c r="F7693" s="142"/>
      <c r="I7693" s="162"/>
      <c r="L7693" s="140"/>
    </row>
    <row r="7694" spans="4:12">
      <c r="D7694" s="154"/>
      <c r="F7694" s="142"/>
      <c r="I7694" s="162"/>
      <c r="L7694" s="140"/>
    </row>
    <row r="7695" spans="4:12">
      <c r="D7695" s="154"/>
      <c r="F7695" s="142"/>
      <c r="I7695" s="162"/>
      <c r="L7695" s="140"/>
    </row>
    <row r="7696" spans="4:12">
      <c r="D7696" s="154"/>
      <c r="F7696" s="142"/>
      <c r="I7696" s="162"/>
      <c r="L7696" s="140"/>
    </row>
    <row r="7697" spans="4:12">
      <c r="D7697" s="154"/>
      <c r="F7697" s="142"/>
      <c r="I7697" s="162"/>
      <c r="L7697" s="140"/>
    </row>
    <row r="7698" spans="4:12">
      <c r="D7698" s="154"/>
      <c r="F7698" s="142"/>
      <c r="I7698" s="162"/>
      <c r="L7698" s="140"/>
    </row>
    <row r="7699" spans="4:12">
      <c r="D7699" s="154"/>
      <c r="F7699" s="142"/>
      <c r="I7699" s="162"/>
      <c r="L7699" s="140"/>
    </row>
    <row r="7700" spans="4:12">
      <c r="D7700" s="154"/>
      <c r="F7700" s="142"/>
      <c r="I7700" s="162"/>
      <c r="L7700" s="140"/>
    </row>
    <row r="7701" spans="4:12">
      <c r="D7701" s="154"/>
      <c r="F7701" s="142"/>
      <c r="I7701" s="162"/>
      <c r="L7701" s="140"/>
    </row>
    <row r="7702" spans="4:12">
      <c r="D7702" s="154"/>
      <c r="F7702" s="142"/>
      <c r="I7702" s="162"/>
      <c r="L7702" s="140"/>
    </row>
    <row r="7703" spans="4:12">
      <c r="D7703" s="154"/>
      <c r="F7703" s="142"/>
      <c r="I7703" s="162"/>
      <c r="L7703" s="140"/>
    </row>
    <row r="7704" spans="4:12">
      <c r="D7704" s="154"/>
      <c r="F7704" s="142"/>
      <c r="I7704" s="162"/>
      <c r="L7704" s="140"/>
    </row>
    <row r="7705" spans="4:12">
      <c r="D7705" s="154"/>
      <c r="F7705" s="142"/>
      <c r="I7705" s="162"/>
      <c r="L7705" s="140"/>
    </row>
    <row r="7706" spans="4:12">
      <c r="D7706" s="154"/>
      <c r="F7706" s="142"/>
      <c r="I7706" s="162"/>
      <c r="L7706" s="140"/>
    </row>
    <row r="7707" spans="4:12">
      <c r="D7707" s="154"/>
      <c r="F7707" s="142"/>
      <c r="I7707" s="162"/>
      <c r="L7707" s="140"/>
    </row>
    <row r="7708" spans="4:12">
      <c r="D7708" s="154"/>
      <c r="F7708" s="142"/>
      <c r="I7708" s="162"/>
      <c r="L7708" s="140"/>
    </row>
    <row r="7709" spans="4:12">
      <c r="D7709" s="154"/>
      <c r="F7709" s="142"/>
      <c r="I7709" s="162"/>
      <c r="L7709" s="140"/>
    </row>
    <row r="7710" spans="4:12">
      <c r="D7710" s="154"/>
      <c r="F7710" s="142"/>
      <c r="I7710" s="162"/>
      <c r="L7710" s="140"/>
    </row>
    <row r="7711" spans="4:12">
      <c r="D7711" s="154"/>
      <c r="F7711" s="142"/>
      <c r="I7711" s="162"/>
      <c r="L7711" s="140"/>
    </row>
    <row r="7712" spans="4:12">
      <c r="D7712" s="154"/>
      <c r="F7712" s="142"/>
      <c r="I7712" s="162"/>
      <c r="L7712" s="140"/>
    </row>
    <row r="7713" spans="4:12">
      <c r="D7713" s="154"/>
      <c r="F7713" s="142"/>
      <c r="I7713" s="162"/>
      <c r="L7713" s="140"/>
    </row>
    <row r="7714" spans="4:12">
      <c r="D7714" s="154"/>
      <c r="F7714" s="142"/>
      <c r="I7714" s="162"/>
      <c r="L7714" s="140"/>
    </row>
    <row r="7715" spans="4:12">
      <c r="D7715" s="154"/>
      <c r="F7715" s="142"/>
      <c r="I7715" s="162"/>
      <c r="L7715" s="140"/>
    </row>
    <row r="7716" spans="4:12">
      <c r="D7716" s="154"/>
      <c r="F7716" s="142"/>
      <c r="I7716" s="162"/>
      <c r="L7716" s="140"/>
    </row>
    <row r="7717" spans="4:12">
      <c r="D7717" s="154"/>
      <c r="F7717" s="142"/>
      <c r="I7717" s="162"/>
      <c r="L7717" s="140"/>
    </row>
    <row r="7718" spans="4:12">
      <c r="D7718" s="154"/>
      <c r="F7718" s="142"/>
      <c r="I7718" s="162"/>
      <c r="L7718" s="140"/>
    </row>
    <row r="7719" spans="4:12">
      <c r="D7719" s="154"/>
      <c r="F7719" s="142"/>
      <c r="I7719" s="162"/>
      <c r="L7719" s="140"/>
    </row>
    <row r="7720" spans="4:12">
      <c r="D7720" s="154"/>
      <c r="F7720" s="142"/>
      <c r="I7720" s="162"/>
      <c r="L7720" s="140"/>
    </row>
    <row r="7721" spans="4:12">
      <c r="D7721" s="154"/>
      <c r="F7721" s="142"/>
      <c r="I7721" s="162"/>
      <c r="L7721" s="140"/>
    </row>
    <row r="7722" spans="4:12">
      <c r="D7722" s="154"/>
      <c r="F7722" s="142"/>
      <c r="I7722" s="162"/>
      <c r="L7722" s="140"/>
    </row>
    <row r="7723" spans="4:12">
      <c r="D7723" s="154"/>
      <c r="F7723" s="142"/>
      <c r="I7723" s="162"/>
      <c r="L7723" s="140"/>
    </row>
    <row r="7724" spans="4:12">
      <c r="D7724" s="154"/>
      <c r="F7724" s="142"/>
      <c r="I7724" s="162"/>
      <c r="L7724" s="140"/>
    </row>
    <row r="7725" spans="4:12">
      <c r="D7725" s="154"/>
      <c r="F7725" s="142"/>
      <c r="I7725" s="162"/>
      <c r="L7725" s="140"/>
    </row>
    <row r="7726" spans="4:12">
      <c r="D7726" s="154"/>
      <c r="F7726" s="142"/>
      <c r="I7726" s="162"/>
      <c r="L7726" s="140"/>
    </row>
    <row r="7727" spans="4:12">
      <c r="D7727" s="154"/>
      <c r="F7727" s="142"/>
      <c r="I7727" s="162"/>
      <c r="L7727" s="140"/>
    </row>
    <row r="7728" spans="4:12">
      <c r="D7728" s="154"/>
      <c r="F7728" s="142"/>
      <c r="I7728" s="162"/>
      <c r="L7728" s="140"/>
    </row>
    <row r="7729" spans="4:12">
      <c r="D7729" s="154"/>
      <c r="F7729" s="142"/>
      <c r="I7729" s="162"/>
      <c r="L7729" s="140"/>
    </row>
    <row r="7730" spans="4:12">
      <c r="D7730" s="154"/>
      <c r="F7730" s="142"/>
      <c r="I7730" s="162"/>
      <c r="L7730" s="140"/>
    </row>
    <row r="7731" spans="4:12">
      <c r="D7731" s="154"/>
      <c r="F7731" s="142"/>
      <c r="I7731" s="162"/>
      <c r="L7731" s="140"/>
    </row>
    <row r="7732" spans="4:12">
      <c r="D7732" s="154"/>
      <c r="F7732" s="142"/>
      <c r="I7732" s="162"/>
      <c r="L7732" s="140"/>
    </row>
    <row r="7733" spans="4:12">
      <c r="D7733" s="154"/>
      <c r="F7733" s="142"/>
      <c r="I7733" s="162"/>
      <c r="L7733" s="140"/>
    </row>
    <row r="7734" spans="4:12">
      <c r="D7734" s="154"/>
      <c r="F7734" s="142"/>
      <c r="I7734" s="162"/>
      <c r="L7734" s="140"/>
    </row>
    <row r="7735" spans="4:12">
      <c r="D7735" s="154"/>
      <c r="F7735" s="142"/>
      <c r="I7735" s="162"/>
      <c r="L7735" s="140"/>
    </row>
    <row r="7736" spans="4:12">
      <c r="D7736" s="154"/>
      <c r="F7736" s="142"/>
      <c r="I7736" s="162"/>
      <c r="L7736" s="140"/>
    </row>
    <row r="7737" spans="4:12">
      <c r="D7737" s="154"/>
      <c r="F7737" s="142"/>
      <c r="I7737" s="162"/>
      <c r="L7737" s="140"/>
    </row>
    <row r="7738" spans="4:12">
      <c r="D7738" s="154"/>
      <c r="F7738" s="142"/>
      <c r="I7738" s="162"/>
      <c r="L7738" s="140"/>
    </row>
    <row r="7739" spans="4:12">
      <c r="D7739" s="154"/>
      <c r="F7739" s="142"/>
      <c r="I7739" s="162"/>
      <c r="L7739" s="140"/>
    </row>
    <row r="7740" spans="4:12">
      <c r="D7740" s="154"/>
      <c r="F7740" s="142"/>
      <c r="I7740" s="162"/>
      <c r="L7740" s="140"/>
    </row>
    <row r="7741" spans="4:12">
      <c r="D7741" s="154"/>
      <c r="F7741" s="142"/>
      <c r="I7741" s="162"/>
      <c r="L7741" s="140"/>
    </row>
    <row r="7742" spans="4:12">
      <c r="D7742" s="154"/>
      <c r="F7742" s="142"/>
      <c r="I7742" s="162"/>
      <c r="L7742" s="140"/>
    </row>
    <row r="7743" spans="4:12">
      <c r="D7743" s="154"/>
      <c r="F7743" s="142"/>
      <c r="I7743" s="162"/>
      <c r="L7743" s="140"/>
    </row>
    <row r="7744" spans="4:12">
      <c r="D7744" s="154"/>
      <c r="F7744" s="142"/>
      <c r="I7744" s="162"/>
      <c r="L7744" s="140"/>
    </row>
    <row r="7745" spans="4:12">
      <c r="D7745" s="154"/>
      <c r="F7745" s="142"/>
      <c r="I7745" s="162"/>
      <c r="L7745" s="140"/>
    </row>
    <row r="7746" spans="4:12">
      <c r="D7746" s="154"/>
      <c r="F7746" s="142"/>
      <c r="I7746" s="162"/>
      <c r="L7746" s="140"/>
    </row>
    <row r="7747" spans="4:12">
      <c r="D7747" s="154"/>
      <c r="F7747" s="142"/>
      <c r="I7747" s="162"/>
      <c r="L7747" s="140"/>
    </row>
    <row r="7748" spans="4:12">
      <c r="D7748" s="154"/>
      <c r="F7748" s="142"/>
      <c r="I7748" s="162"/>
      <c r="L7748" s="140"/>
    </row>
    <row r="7749" spans="4:12">
      <c r="D7749" s="154"/>
      <c r="F7749" s="142"/>
      <c r="I7749" s="162"/>
      <c r="L7749" s="140"/>
    </row>
    <row r="7750" spans="4:12">
      <c r="D7750" s="154"/>
      <c r="F7750" s="142"/>
      <c r="I7750" s="162"/>
      <c r="L7750" s="140"/>
    </row>
    <row r="7751" spans="4:12">
      <c r="D7751" s="154"/>
      <c r="F7751" s="142"/>
      <c r="I7751" s="162"/>
      <c r="L7751" s="140"/>
    </row>
    <row r="7752" spans="4:12">
      <c r="D7752" s="154"/>
      <c r="F7752" s="142"/>
      <c r="I7752" s="162"/>
      <c r="L7752" s="140"/>
    </row>
    <row r="7753" spans="4:12">
      <c r="D7753" s="154"/>
      <c r="F7753" s="142"/>
      <c r="I7753" s="162"/>
      <c r="L7753" s="140"/>
    </row>
    <row r="7754" spans="4:12">
      <c r="D7754" s="154"/>
      <c r="F7754" s="142"/>
      <c r="I7754" s="162"/>
      <c r="L7754" s="140"/>
    </row>
    <row r="7755" spans="4:12">
      <c r="D7755" s="154"/>
      <c r="F7755" s="142"/>
      <c r="I7755" s="162"/>
      <c r="L7755" s="140"/>
    </row>
    <row r="7756" spans="4:12">
      <c r="D7756" s="154"/>
      <c r="F7756" s="142"/>
      <c r="I7756" s="162"/>
      <c r="L7756" s="140"/>
    </row>
    <row r="7757" spans="4:12">
      <c r="D7757" s="154"/>
      <c r="F7757" s="142"/>
      <c r="I7757" s="162"/>
      <c r="L7757" s="140"/>
    </row>
    <row r="7758" spans="4:12">
      <c r="D7758" s="154"/>
      <c r="F7758" s="142"/>
      <c r="I7758" s="162"/>
      <c r="L7758" s="140"/>
    </row>
    <row r="7759" spans="4:12">
      <c r="D7759" s="154"/>
      <c r="F7759" s="142"/>
      <c r="I7759" s="162"/>
      <c r="L7759" s="140"/>
    </row>
    <row r="7760" spans="4:12">
      <c r="D7760" s="154"/>
      <c r="F7760" s="142"/>
      <c r="I7760" s="162"/>
      <c r="L7760" s="140"/>
    </row>
    <row r="7761" spans="4:12">
      <c r="D7761" s="154"/>
      <c r="F7761" s="142"/>
      <c r="I7761" s="162"/>
      <c r="L7761" s="140"/>
    </row>
    <row r="7762" spans="4:12">
      <c r="D7762" s="154"/>
      <c r="F7762" s="142"/>
      <c r="I7762" s="162"/>
      <c r="L7762" s="140"/>
    </row>
    <row r="7763" spans="4:12">
      <c r="D7763" s="154"/>
      <c r="F7763" s="142"/>
      <c r="I7763" s="162"/>
      <c r="L7763" s="140"/>
    </row>
    <row r="7764" spans="4:12">
      <c r="D7764" s="154"/>
      <c r="F7764" s="142"/>
      <c r="I7764" s="162"/>
      <c r="L7764" s="140"/>
    </row>
    <row r="7765" spans="4:12">
      <c r="D7765" s="154"/>
      <c r="F7765" s="142"/>
      <c r="I7765" s="162"/>
      <c r="L7765" s="140"/>
    </row>
    <row r="7766" spans="4:12">
      <c r="D7766" s="154"/>
      <c r="F7766" s="142"/>
      <c r="I7766" s="162"/>
      <c r="L7766" s="140"/>
    </row>
    <row r="7767" spans="4:12">
      <c r="D7767" s="154"/>
      <c r="F7767" s="142"/>
      <c r="I7767" s="162"/>
      <c r="L7767" s="140"/>
    </row>
    <row r="7768" spans="4:12">
      <c r="D7768" s="154"/>
      <c r="F7768" s="142"/>
      <c r="I7768" s="162"/>
      <c r="L7768" s="140"/>
    </row>
    <row r="7769" spans="4:12">
      <c r="D7769" s="154"/>
      <c r="F7769" s="142"/>
      <c r="I7769" s="162"/>
      <c r="L7769" s="140"/>
    </row>
    <row r="7770" spans="4:12">
      <c r="D7770" s="154"/>
      <c r="F7770" s="142"/>
      <c r="I7770" s="162"/>
      <c r="L7770" s="140"/>
    </row>
    <row r="7771" spans="4:12">
      <c r="D7771" s="154"/>
      <c r="F7771" s="142"/>
      <c r="I7771" s="162"/>
      <c r="L7771" s="140"/>
    </row>
    <row r="7772" spans="4:12">
      <c r="D7772" s="154"/>
      <c r="F7772" s="142"/>
      <c r="I7772" s="162"/>
      <c r="L7772" s="140"/>
    </row>
    <row r="7773" spans="4:12">
      <c r="D7773" s="154"/>
      <c r="F7773" s="142"/>
      <c r="I7773" s="162"/>
      <c r="L7773" s="140"/>
    </row>
    <row r="7774" spans="4:12">
      <c r="D7774" s="154"/>
      <c r="F7774" s="142"/>
      <c r="I7774" s="162"/>
      <c r="L7774" s="140"/>
    </row>
    <row r="7775" spans="4:12">
      <c r="D7775" s="154"/>
      <c r="F7775" s="142"/>
      <c r="I7775" s="162"/>
      <c r="L7775" s="140"/>
    </row>
    <row r="7776" spans="4:12">
      <c r="D7776" s="154"/>
      <c r="F7776" s="142"/>
      <c r="I7776" s="162"/>
      <c r="L7776" s="140"/>
    </row>
    <row r="7777" spans="4:12">
      <c r="D7777" s="154"/>
      <c r="F7777" s="142"/>
      <c r="I7777" s="162"/>
      <c r="L7777" s="140"/>
    </row>
    <row r="7778" spans="4:12">
      <c r="D7778" s="154"/>
      <c r="F7778" s="142"/>
      <c r="I7778" s="162"/>
      <c r="L7778" s="140"/>
    </row>
    <row r="7779" spans="4:12">
      <c r="D7779" s="154"/>
      <c r="F7779" s="142"/>
      <c r="I7779" s="162"/>
      <c r="L7779" s="140"/>
    </row>
    <row r="7780" spans="4:12">
      <c r="D7780" s="154"/>
      <c r="F7780" s="142"/>
      <c r="I7780" s="162"/>
      <c r="L7780" s="140"/>
    </row>
    <row r="7781" spans="4:12">
      <c r="D7781" s="154"/>
      <c r="F7781" s="142"/>
      <c r="I7781" s="162"/>
      <c r="L7781" s="140"/>
    </row>
    <row r="7782" spans="4:12">
      <c r="D7782" s="154"/>
      <c r="F7782" s="142"/>
      <c r="I7782" s="162"/>
      <c r="L7782" s="140"/>
    </row>
    <row r="7783" spans="4:12">
      <c r="D7783" s="154"/>
      <c r="F7783" s="142"/>
      <c r="I7783" s="162"/>
      <c r="L7783" s="140"/>
    </row>
    <row r="7784" spans="4:12">
      <c r="D7784" s="154"/>
      <c r="F7784" s="142"/>
      <c r="I7784" s="162"/>
      <c r="L7784" s="140"/>
    </row>
    <row r="7785" spans="4:12">
      <c r="D7785" s="154"/>
      <c r="F7785" s="142"/>
      <c r="I7785" s="162"/>
      <c r="L7785" s="140"/>
    </row>
    <row r="7786" spans="4:12">
      <c r="D7786" s="154"/>
      <c r="F7786" s="142"/>
      <c r="I7786" s="162"/>
      <c r="L7786" s="140"/>
    </row>
    <row r="7787" spans="4:12">
      <c r="D7787" s="154"/>
      <c r="F7787" s="142"/>
      <c r="I7787" s="162"/>
      <c r="L7787" s="140"/>
    </row>
    <row r="7788" spans="4:12">
      <c r="D7788" s="154"/>
      <c r="F7788" s="142"/>
      <c r="I7788" s="162"/>
      <c r="L7788" s="140"/>
    </row>
    <row r="7789" spans="4:12">
      <c r="D7789" s="154"/>
      <c r="F7789" s="142"/>
      <c r="I7789" s="162"/>
      <c r="L7789" s="140"/>
    </row>
    <row r="7790" spans="4:12">
      <c r="D7790" s="154"/>
      <c r="F7790" s="142"/>
      <c r="I7790" s="162"/>
      <c r="L7790" s="140"/>
    </row>
    <row r="7791" spans="4:12">
      <c r="D7791" s="154"/>
      <c r="F7791" s="142"/>
      <c r="I7791" s="162"/>
      <c r="L7791" s="140"/>
    </row>
    <row r="7792" spans="4:12">
      <c r="D7792" s="154"/>
      <c r="F7792" s="142"/>
      <c r="I7792" s="162"/>
      <c r="L7792" s="140"/>
    </row>
    <row r="7793" spans="4:12">
      <c r="D7793" s="154"/>
      <c r="F7793" s="142"/>
      <c r="I7793" s="162"/>
      <c r="L7793" s="140"/>
    </row>
    <row r="7794" spans="4:12">
      <c r="D7794" s="154"/>
      <c r="F7794" s="142"/>
      <c r="I7794" s="162"/>
      <c r="L7794" s="140"/>
    </row>
    <row r="7795" spans="4:12">
      <c r="D7795" s="154"/>
      <c r="F7795" s="142"/>
      <c r="I7795" s="162"/>
      <c r="L7795" s="140"/>
    </row>
    <row r="7796" spans="4:12">
      <c r="D7796" s="154"/>
      <c r="F7796" s="142"/>
      <c r="I7796" s="162"/>
      <c r="L7796" s="140"/>
    </row>
    <row r="7797" spans="4:12">
      <c r="D7797" s="154"/>
      <c r="F7797" s="142"/>
      <c r="I7797" s="162"/>
      <c r="L7797" s="140"/>
    </row>
    <row r="7798" spans="4:12">
      <c r="D7798" s="154"/>
      <c r="F7798" s="142"/>
      <c r="I7798" s="162"/>
      <c r="L7798" s="140"/>
    </row>
    <row r="7799" spans="4:12">
      <c r="D7799" s="154"/>
      <c r="F7799" s="142"/>
      <c r="I7799" s="162"/>
      <c r="L7799" s="140"/>
    </row>
    <row r="7800" spans="4:12">
      <c r="D7800" s="154"/>
      <c r="F7800" s="142"/>
      <c r="I7800" s="162"/>
      <c r="L7800" s="140"/>
    </row>
    <row r="7801" spans="4:12">
      <c r="D7801" s="154"/>
      <c r="F7801" s="142"/>
      <c r="I7801" s="162"/>
      <c r="L7801" s="140"/>
    </row>
    <row r="7802" spans="4:12">
      <c r="D7802" s="154"/>
      <c r="F7802" s="142"/>
      <c r="I7802" s="162"/>
      <c r="L7802" s="140"/>
    </row>
    <row r="7803" spans="4:12">
      <c r="D7803" s="154"/>
      <c r="F7803" s="142"/>
      <c r="I7803" s="162"/>
      <c r="L7803" s="140"/>
    </row>
    <row r="7804" spans="4:12">
      <c r="D7804" s="154"/>
      <c r="F7804" s="142"/>
      <c r="I7804" s="162"/>
      <c r="L7804" s="140"/>
    </row>
    <row r="7805" spans="4:12">
      <c r="D7805" s="154"/>
      <c r="F7805" s="142"/>
      <c r="I7805" s="162"/>
      <c r="L7805" s="140"/>
    </row>
    <row r="7806" spans="4:12">
      <c r="D7806" s="154"/>
      <c r="F7806" s="142"/>
      <c r="I7806" s="162"/>
      <c r="L7806" s="140"/>
    </row>
    <row r="7807" spans="4:12">
      <c r="D7807" s="154"/>
      <c r="F7807" s="142"/>
      <c r="I7807" s="162"/>
      <c r="L7807" s="140"/>
    </row>
    <row r="7808" spans="4:12">
      <c r="D7808" s="154"/>
      <c r="F7808" s="142"/>
      <c r="I7808" s="162"/>
      <c r="L7808" s="140"/>
    </row>
    <row r="7809" spans="4:12">
      <c r="D7809" s="154"/>
      <c r="F7809" s="142"/>
      <c r="I7809" s="162"/>
      <c r="L7809" s="140"/>
    </row>
    <row r="7810" spans="4:12">
      <c r="D7810" s="154"/>
      <c r="F7810" s="142"/>
      <c r="I7810" s="162"/>
      <c r="L7810" s="140"/>
    </row>
    <row r="7811" spans="4:12">
      <c r="D7811" s="154"/>
      <c r="F7811" s="142"/>
      <c r="I7811" s="162"/>
      <c r="L7811" s="140"/>
    </row>
    <row r="7812" spans="4:12">
      <c r="D7812" s="154"/>
      <c r="F7812" s="142"/>
      <c r="I7812" s="162"/>
      <c r="L7812" s="140"/>
    </row>
    <row r="7813" spans="4:12">
      <c r="D7813" s="154"/>
      <c r="F7813" s="142"/>
      <c r="I7813" s="162"/>
      <c r="L7813" s="140"/>
    </row>
    <row r="7814" spans="4:12">
      <c r="D7814" s="154"/>
      <c r="F7814" s="142"/>
      <c r="I7814" s="162"/>
      <c r="L7814" s="140"/>
    </row>
    <row r="7815" spans="4:12">
      <c r="D7815" s="154"/>
      <c r="F7815" s="142"/>
      <c r="I7815" s="162"/>
      <c r="L7815" s="140"/>
    </row>
    <row r="7816" spans="4:12">
      <c r="D7816" s="154"/>
      <c r="F7816" s="142"/>
      <c r="I7816" s="162"/>
      <c r="L7816" s="140"/>
    </row>
    <row r="7817" spans="4:12">
      <c r="D7817" s="154"/>
      <c r="F7817" s="142"/>
      <c r="I7817" s="162"/>
      <c r="L7817" s="140"/>
    </row>
    <row r="7818" spans="4:12">
      <c r="D7818" s="154"/>
      <c r="F7818" s="142"/>
      <c r="I7818" s="162"/>
      <c r="L7818" s="140"/>
    </row>
    <row r="7819" spans="4:12">
      <c r="D7819" s="154"/>
      <c r="F7819" s="142"/>
      <c r="I7819" s="162"/>
      <c r="L7819" s="140"/>
    </row>
    <row r="7820" spans="4:12">
      <c r="D7820" s="154"/>
      <c r="F7820" s="142"/>
      <c r="I7820" s="162"/>
      <c r="L7820" s="140"/>
    </row>
    <row r="7821" spans="4:12">
      <c r="D7821" s="154"/>
      <c r="F7821" s="142"/>
      <c r="I7821" s="162"/>
      <c r="L7821" s="140"/>
    </row>
    <row r="7822" spans="4:12">
      <c r="D7822" s="154"/>
      <c r="F7822" s="142"/>
      <c r="I7822" s="162"/>
      <c r="L7822" s="140"/>
    </row>
    <row r="7823" spans="4:12">
      <c r="D7823" s="154"/>
      <c r="F7823" s="142"/>
      <c r="I7823" s="162"/>
      <c r="L7823" s="140"/>
    </row>
    <row r="7824" spans="4:12">
      <c r="D7824" s="154"/>
      <c r="F7824" s="142"/>
      <c r="I7824" s="162"/>
      <c r="L7824" s="140"/>
    </row>
    <row r="7825" spans="4:12">
      <c r="D7825" s="154"/>
      <c r="F7825" s="142"/>
      <c r="I7825" s="162"/>
      <c r="L7825" s="140"/>
    </row>
    <row r="7826" spans="4:12">
      <c r="D7826" s="154"/>
      <c r="F7826" s="142"/>
      <c r="I7826" s="162"/>
      <c r="L7826" s="140"/>
    </row>
    <row r="7827" spans="4:12">
      <c r="D7827" s="154"/>
      <c r="F7827" s="142"/>
      <c r="I7827" s="162"/>
      <c r="L7827" s="140"/>
    </row>
    <row r="7828" spans="4:12">
      <c r="D7828" s="154"/>
      <c r="F7828" s="142"/>
      <c r="I7828" s="162"/>
      <c r="L7828" s="140"/>
    </row>
    <row r="7829" spans="4:12">
      <c r="D7829" s="154"/>
      <c r="F7829" s="142"/>
      <c r="I7829" s="162"/>
      <c r="L7829" s="140"/>
    </row>
    <row r="7830" spans="4:12">
      <c r="D7830" s="154"/>
      <c r="F7830" s="142"/>
      <c r="I7830" s="162"/>
      <c r="L7830" s="140"/>
    </row>
    <row r="7831" spans="4:12">
      <c r="D7831" s="154"/>
      <c r="F7831" s="142"/>
      <c r="I7831" s="162"/>
      <c r="L7831" s="140"/>
    </row>
    <row r="7832" spans="4:12">
      <c r="D7832" s="154"/>
      <c r="F7832" s="142"/>
      <c r="I7832" s="162"/>
      <c r="L7832" s="140"/>
    </row>
    <row r="7833" spans="4:12">
      <c r="D7833" s="154"/>
      <c r="F7833" s="142"/>
      <c r="I7833" s="162"/>
      <c r="L7833" s="140"/>
    </row>
    <row r="7834" spans="4:12">
      <c r="D7834" s="154"/>
      <c r="F7834" s="142"/>
      <c r="I7834" s="162"/>
      <c r="L7834" s="140"/>
    </row>
    <row r="7835" spans="4:12">
      <c r="D7835" s="154"/>
      <c r="F7835" s="142"/>
      <c r="I7835" s="162"/>
      <c r="L7835" s="140"/>
    </row>
    <row r="7836" spans="4:12">
      <c r="D7836" s="154"/>
      <c r="F7836" s="142"/>
      <c r="I7836" s="162"/>
      <c r="L7836" s="140"/>
    </row>
    <row r="7837" spans="4:12">
      <c r="D7837" s="154"/>
      <c r="F7837" s="142"/>
      <c r="I7837" s="162"/>
      <c r="L7837" s="140"/>
    </row>
    <row r="7838" spans="4:12">
      <c r="D7838" s="154"/>
      <c r="F7838" s="142"/>
      <c r="I7838" s="162"/>
      <c r="L7838" s="140"/>
    </row>
    <row r="7839" spans="4:12">
      <c r="D7839" s="154"/>
      <c r="F7839" s="142"/>
      <c r="I7839" s="162"/>
      <c r="L7839" s="140"/>
    </row>
    <row r="7840" spans="4:12">
      <c r="D7840" s="154"/>
      <c r="F7840" s="142"/>
      <c r="I7840" s="162"/>
      <c r="L7840" s="140"/>
    </row>
    <row r="7841" spans="4:12">
      <c r="D7841" s="154"/>
      <c r="F7841" s="142"/>
      <c r="I7841" s="162"/>
      <c r="L7841" s="140"/>
    </row>
    <row r="7842" spans="4:12">
      <c r="D7842" s="154"/>
      <c r="F7842" s="142"/>
      <c r="I7842" s="162"/>
      <c r="L7842" s="140"/>
    </row>
    <row r="7843" spans="4:12">
      <c r="D7843" s="154"/>
      <c r="F7843" s="142"/>
      <c r="I7843" s="162"/>
      <c r="L7843" s="140"/>
    </row>
    <row r="7844" spans="4:12">
      <c r="D7844" s="154"/>
      <c r="F7844" s="142"/>
      <c r="I7844" s="162"/>
      <c r="L7844" s="140"/>
    </row>
    <row r="7845" spans="4:12">
      <c r="D7845" s="154"/>
      <c r="F7845" s="142"/>
      <c r="I7845" s="162"/>
      <c r="L7845" s="140"/>
    </row>
    <row r="7846" spans="4:12">
      <c r="D7846" s="154"/>
      <c r="F7846" s="142"/>
      <c r="I7846" s="162"/>
      <c r="L7846" s="140"/>
    </row>
    <row r="7847" spans="4:12">
      <c r="D7847" s="154"/>
      <c r="F7847" s="142"/>
      <c r="I7847" s="162"/>
      <c r="L7847" s="140"/>
    </row>
    <row r="7848" spans="4:12">
      <c r="D7848" s="154"/>
      <c r="F7848" s="142"/>
      <c r="I7848" s="162"/>
      <c r="L7848" s="140"/>
    </row>
    <row r="7849" spans="4:12">
      <c r="D7849" s="154"/>
      <c r="F7849" s="142"/>
      <c r="I7849" s="162"/>
      <c r="L7849" s="140"/>
    </row>
    <row r="7850" spans="4:12">
      <c r="D7850" s="154"/>
      <c r="F7850" s="142"/>
      <c r="I7850" s="162"/>
      <c r="L7850" s="140"/>
    </row>
    <row r="7851" spans="4:12">
      <c r="D7851" s="154"/>
      <c r="F7851" s="142"/>
      <c r="I7851" s="162"/>
      <c r="L7851" s="140"/>
    </row>
    <row r="7852" spans="4:12">
      <c r="D7852" s="154"/>
      <c r="F7852" s="142"/>
      <c r="I7852" s="162"/>
      <c r="L7852" s="140"/>
    </row>
    <row r="7853" spans="4:12">
      <c r="D7853" s="154"/>
      <c r="F7853" s="142"/>
      <c r="I7853" s="162"/>
      <c r="L7853" s="140"/>
    </row>
    <row r="7854" spans="4:12">
      <c r="D7854" s="154"/>
      <c r="F7854" s="142"/>
      <c r="I7854" s="162"/>
      <c r="L7854" s="140"/>
    </row>
    <row r="7855" spans="4:12">
      <c r="D7855" s="154"/>
      <c r="F7855" s="142"/>
      <c r="I7855" s="162"/>
      <c r="L7855" s="140"/>
    </row>
    <row r="7856" spans="4:12">
      <c r="D7856" s="154"/>
      <c r="F7856" s="142"/>
      <c r="I7856" s="162"/>
      <c r="L7856" s="140"/>
    </row>
    <row r="7857" spans="4:12">
      <c r="D7857" s="154"/>
      <c r="F7857" s="142"/>
      <c r="I7857" s="162"/>
      <c r="L7857" s="140"/>
    </row>
    <row r="7858" spans="4:12">
      <c r="D7858" s="154"/>
      <c r="F7858" s="142"/>
      <c r="I7858" s="162"/>
      <c r="L7858" s="140"/>
    </row>
    <row r="7859" spans="4:12">
      <c r="D7859" s="154"/>
      <c r="F7859" s="142"/>
      <c r="I7859" s="162"/>
      <c r="L7859" s="140"/>
    </row>
    <row r="7860" spans="4:12">
      <c r="D7860" s="154"/>
      <c r="F7860" s="142"/>
      <c r="I7860" s="162"/>
      <c r="L7860" s="140"/>
    </row>
    <row r="7861" spans="4:12">
      <c r="D7861" s="154"/>
      <c r="F7861" s="142"/>
      <c r="I7861" s="162"/>
      <c r="L7861" s="140"/>
    </row>
    <row r="7862" spans="4:12">
      <c r="D7862" s="154"/>
      <c r="F7862" s="142"/>
      <c r="I7862" s="162"/>
      <c r="L7862" s="140"/>
    </row>
    <row r="7863" spans="4:12">
      <c r="D7863" s="154"/>
      <c r="F7863" s="142"/>
      <c r="I7863" s="162"/>
      <c r="L7863" s="140"/>
    </row>
    <row r="7864" spans="4:12">
      <c r="D7864" s="154"/>
      <c r="F7864" s="142"/>
      <c r="I7864" s="162"/>
      <c r="L7864" s="140"/>
    </row>
    <row r="7865" spans="4:12">
      <c r="D7865" s="154"/>
      <c r="F7865" s="142"/>
      <c r="I7865" s="162"/>
      <c r="L7865" s="140"/>
    </row>
    <row r="7866" spans="4:12">
      <c r="D7866" s="154"/>
      <c r="F7866" s="142"/>
      <c r="I7866" s="162"/>
      <c r="L7866" s="140"/>
    </row>
    <row r="7867" spans="4:12">
      <c r="D7867" s="154"/>
      <c r="F7867" s="142"/>
      <c r="I7867" s="162"/>
      <c r="L7867" s="140"/>
    </row>
    <row r="7868" spans="4:12">
      <c r="D7868" s="154"/>
      <c r="F7868" s="142"/>
      <c r="I7868" s="162"/>
      <c r="L7868" s="140"/>
    </row>
    <row r="7869" spans="4:12">
      <c r="D7869" s="154"/>
      <c r="F7869" s="142"/>
      <c r="I7869" s="162"/>
      <c r="L7869" s="140"/>
    </row>
    <row r="7870" spans="4:12">
      <c r="D7870" s="154"/>
      <c r="F7870" s="142"/>
      <c r="I7870" s="162"/>
      <c r="L7870" s="140"/>
    </row>
    <row r="7871" spans="4:12">
      <c r="D7871" s="154"/>
      <c r="F7871" s="142"/>
      <c r="I7871" s="162"/>
      <c r="L7871" s="140"/>
    </row>
    <row r="7872" spans="4:12">
      <c r="D7872" s="154"/>
      <c r="F7872" s="142"/>
      <c r="I7872" s="162"/>
      <c r="L7872" s="140"/>
    </row>
    <row r="7873" spans="4:12">
      <c r="D7873" s="154"/>
      <c r="F7873" s="142"/>
      <c r="I7873" s="162"/>
      <c r="L7873" s="140"/>
    </row>
    <row r="7874" spans="4:12">
      <c r="D7874" s="154"/>
      <c r="F7874" s="142"/>
      <c r="I7874" s="162"/>
      <c r="L7874" s="140"/>
    </row>
    <row r="7875" spans="4:12">
      <c r="D7875" s="154"/>
      <c r="F7875" s="142"/>
      <c r="I7875" s="162"/>
      <c r="L7875" s="140"/>
    </row>
    <row r="7876" spans="4:12">
      <c r="D7876" s="154"/>
      <c r="F7876" s="142"/>
      <c r="I7876" s="162"/>
      <c r="L7876" s="140"/>
    </row>
    <row r="7877" spans="4:12">
      <c r="D7877" s="154"/>
      <c r="F7877" s="142"/>
      <c r="I7877" s="162"/>
      <c r="L7877" s="140"/>
    </row>
    <row r="7878" spans="4:12">
      <c r="D7878" s="154"/>
      <c r="F7878" s="142"/>
      <c r="I7878" s="162"/>
      <c r="L7878" s="140"/>
    </row>
    <row r="7879" spans="4:12">
      <c r="D7879" s="154"/>
      <c r="F7879" s="142"/>
      <c r="I7879" s="162"/>
      <c r="L7879" s="140"/>
    </row>
    <row r="7880" spans="4:12">
      <c r="D7880" s="154"/>
      <c r="F7880" s="142"/>
      <c r="I7880" s="162"/>
      <c r="L7880" s="140"/>
    </row>
    <row r="7881" spans="4:12">
      <c r="D7881" s="154"/>
      <c r="F7881" s="142"/>
      <c r="I7881" s="162"/>
      <c r="L7881" s="140"/>
    </row>
    <row r="7882" spans="4:12">
      <c r="D7882" s="154"/>
      <c r="F7882" s="142"/>
      <c r="I7882" s="162"/>
      <c r="L7882" s="140"/>
    </row>
    <row r="7883" spans="4:12">
      <c r="D7883" s="154"/>
      <c r="F7883" s="142"/>
      <c r="I7883" s="162"/>
      <c r="L7883" s="140"/>
    </row>
    <row r="7884" spans="4:12">
      <c r="D7884" s="154"/>
      <c r="F7884" s="142"/>
      <c r="I7884" s="162"/>
      <c r="L7884" s="140"/>
    </row>
    <row r="7885" spans="4:12">
      <c r="D7885" s="154"/>
      <c r="F7885" s="142"/>
      <c r="I7885" s="162"/>
      <c r="L7885" s="140"/>
    </row>
    <row r="7886" spans="4:12">
      <c r="D7886" s="154"/>
      <c r="F7886" s="142"/>
      <c r="I7886" s="162"/>
      <c r="L7886" s="140"/>
    </row>
    <row r="7887" spans="4:12">
      <c r="D7887" s="154"/>
      <c r="F7887" s="142"/>
      <c r="I7887" s="162"/>
      <c r="L7887" s="140"/>
    </row>
    <row r="7888" spans="4:12">
      <c r="D7888" s="154"/>
      <c r="F7888" s="142"/>
      <c r="I7888" s="162"/>
      <c r="L7888" s="140"/>
    </row>
    <row r="7889" spans="4:12">
      <c r="D7889" s="154"/>
      <c r="F7889" s="142"/>
      <c r="I7889" s="162"/>
      <c r="L7889" s="140"/>
    </row>
    <row r="7890" spans="4:12">
      <c r="D7890" s="154"/>
      <c r="F7890" s="142"/>
      <c r="I7890" s="162"/>
      <c r="L7890" s="140"/>
    </row>
    <row r="7891" spans="4:12">
      <c r="D7891" s="154"/>
      <c r="F7891" s="142"/>
      <c r="I7891" s="162"/>
      <c r="L7891" s="140"/>
    </row>
    <row r="7892" spans="4:12">
      <c r="D7892" s="154"/>
      <c r="F7892" s="142"/>
      <c r="I7892" s="162"/>
      <c r="L7892" s="140"/>
    </row>
    <row r="7893" spans="4:12">
      <c r="D7893" s="154"/>
      <c r="F7893" s="142"/>
      <c r="I7893" s="162"/>
      <c r="L7893" s="140"/>
    </row>
    <row r="7894" spans="4:12">
      <c r="D7894" s="154"/>
      <c r="F7894" s="142"/>
      <c r="I7894" s="162"/>
      <c r="L7894" s="140"/>
    </row>
    <row r="7895" spans="4:12">
      <c r="D7895" s="154"/>
      <c r="F7895" s="142"/>
      <c r="I7895" s="162"/>
      <c r="L7895" s="140"/>
    </row>
    <row r="7896" spans="4:12">
      <c r="D7896" s="154"/>
      <c r="F7896" s="142"/>
      <c r="I7896" s="162"/>
      <c r="L7896" s="140"/>
    </row>
    <row r="7897" spans="4:12">
      <c r="D7897" s="154"/>
      <c r="F7897" s="142"/>
      <c r="I7897" s="162"/>
      <c r="L7897" s="140"/>
    </row>
    <row r="7898" spans="4:12">
      <c r="D7898" s="154"/>
      <c r="F7898" s="142"/>
      <c r="I7898" s="162"/>
      <c r="L7898" s="140"/>
    </row>
    <row r="7899" spans="4:12">
      <c r="D7899" s="154"/>
      <c r="F7899" s="142"/>
      <c r="I7899" s="162"/>
      <c r="L7899" s="140"/>
    </row>
    <row r="7900" spans="4:12">
      <c r="D7900" s="154"/>
      <c r="F7900" s="142"/>
      <c r="I7900" s="162"/>
      <c r="L7900" s="140"/>
    </row>
    <row r="7901" spans="4:12">
      <c r="D7901" s="154"/>
      <c r="F7901" s="142"/>
      <c r="I7901" s="162"/>
      <c r="L7901" s="140"/>
    </row>
    <row r="7902" spans="4:12">
      <c r="D7902" s="154"/>
      <c r="F7902" s="142"/>
      <c r="I7902" s="162"/>
      <c r="L7902" s="140"/>
    </row>
    <row r="7903" spans="4:12">
      <c r="D7903" s="154"/>
      <c r="F7903" s="142"/>
      <c r="I7903" s="162"/>
      <c r="L7903" s="140"/>
    </row>
    <row r="7904" spans="4:12">
      <c r="D7904" s="154"/>
      <c r="F7904" s="142"/>
      <c r="I7904" s="162"/>
      <c r="L7904" s="140"/>
    </row>
    <row r="7905" spans="4:12">
      <c r="D7905" s="154"/>
      <c r="F7905" s="142"/>
      <c r="I7905" s="162"/>
      <c r="L7905" s="140"/>
    </row>
    <row r="7906" spans="4:12">
      <c r="D7906" s="154"/>
      <c r="F7906" s="142"/>
      <c r="I7906" s="162"/>
      <c r="L7906" s="140"/>
    </row>
    <row r="7907" spans="4:12">
      <c r="D7907" s="154"/>
      <c r="F7907" s="142"/>
      <c r="I7907" s="162"/>
      <c r="L7907" s="140"/>
    </row>
    <row r="7908" spans="4:12">
      <c r="D7908" s="154"/>
      <c r="F7908" s="142"/>
      <c r="I7908" s="162"/>
      <c r="L7908" s="140"/>
    </row>
    <row r="7909" spans="4:12">
      <c r="D7909" s="154"/>
      <c r="F7909" s="142"/>
      <c r="I7909" s="162"/>
      <c r="L7909" s="140"/>
    </row>
    <row r="7910" spans="4:12">
      <c r="D7910" s="154"/>
      <c r="F7910" s="142"/>
      <c r="I7910" s="162"/>
      <c r="L7910" s="140"/>
    </row>
    <row r="7911" spans="4:12">
      <c r="D7911" s="154"/>
      <c r="F7911" s="142"/>
      <c r="I7911" s="162"/>
      <c r="L7911" s="140"/>
    </row>
    <row r="7912" spans="4:12">
      <c r="D7912" s="154"/>
      <c r="F7912" s="142"/>
      <c r="I7912" s="162"/>
      <c r="L7912" s="140"/>
    </row>
    <row r="7913" spans="4:12">
      <c r="D7913" s="154"/>
      <c r="F7913" s="142"/>
      <c r="I7913" s="162"/>
      <c r="L7913" s="140"/>
    </row>
    <row r="7914" spans="4:12">
      <c r="D7914" s="154"/>
      <c r="F7914" s="142"/>
      <c r="I7914" s="162"/>
      <c r="L7914" s="140"/>
    </row>
    <row r="7915" spans="4:12">
      <c r="D7915" s="154"/>
      <c r="F7915" s="142"/>
      <c r="I7915" s="162"/>
      <c r="L7915" s="140"/>
    </row>
    <row r="7916" spans="4:12">
      <c r="D7916" s="154"/>
      <c r="F7916" s="142"/>
      <c r="I7916" s="162"/>
      <c r="L7916" s="140"/>
    </row>
    <row r="7917" spans="4:12">
      <c r="D7917" s="154"/>
      <c r="F7917" s="142"/>
      <c r="I7917" s="162"/>
      <c r="L7917" s="140"/>
    </row>
    <row r="7918" spans="4:12">
      <c r="D7918" s="154"/>
      <c r="F7918" s="142"/>
      <c r="I7918" s="162"/>
      <c r="L7918" s="140"/>
    </row>
    <row r="7919" spans="4:12">
      <c r="D7919" s="154"/>
      <c r="F7919" s="142"/>
      <c r="I7919" s="162"/>
      <c r="L7919" s="140"/>
    </row>
    <row r="7920" spans="4:12">
      <c r="D7920" s="154"/>
      <c r="F7920" s="142"/>
      <c r="I7920" s="162"/>
      <c r="L7920" s="140"/>
    </row>
    <row r="7921" spans="4:12">
      <c r="D7921" s="154"/>
      <c r="F7921" s="142"/>
      <c r="I7921" s="162"/>
      <c r="L7921" s="140"/>
    </row>
    <row r="7922" spans="4:12">
      <c r="D7922" s="154"/>
      <c r="F7922" s="142"/>
      <c r="I7922" s="162"/>
      <c r="L7922" s="140"/>
    </row>
    <row r="7923" spans="4:12">
      <c r="D7923" s="154"/>
      <c r="F7923" s="142"/>
      <c r="I7923" s="162"/>
      <c r="L7923" s="140"/>
    </row>
    <row r="7924" spans="4:12">
      <c r="D7924" s="154"/>
      <c r="F7924" s="142"/>
      <c r="I7924" s="162"/>
      <c r="L7924" s="140"/>
    </row>
    <row r="7925" spans="4:12">
      <c r="D7925" s="154"/>
      <c r="F7925" s="142"/>
      <c r="I7925" s="162"/>
      <c r="L7925" s="140"/>
    </row>
    <row r="7926" spans="4:12">
      <c r="D7926" s="154"/>
      <c r="F7926" s="142"/>
      <c r="I7926" s="162"/>
      <c r="L7926" s="140"/>
    </row>
    <row r="7927" spans="4:12">
      <c r="D7927" s="154"/>
      <c r="F7927" s="142"/>
      <c r="I7927" s="162"/>
      <c r="L7927" s="140"/>
    </row>
    <row r="7928" spans="4:12">
      <c r="D7928" s="154"/>
      <c r="F7928" s="142"/>
      <c r="I7928" s="162"/>
      <c r="L7928" s="140"/>
    </row>
    <row r="7929" spans="4:12">
      <c r="D7929" s="154"/>
      <c r="F7929" s="142"/>
      <c r="I7929" s="162"/>
      <c r="L7929" s="140"/>
    </row>
    <row r="7930" spans="4:12">
      <c r="D7930" s="154"/>
      <c r="F7930" s="142"/>
      <c r="I7930" s="162"/>
      <c r="L7930" s="140"/>
    </row>
    <row r="7931" spans="4:12">
      <c r="D7931" s="154"/>
      <c r="F7931" s="142"/>
      <c r="I7931" s="162"/>
      <c r="L7931" s="140"/>
    </row>
    <row r="7932" spans="4:12">
      <c r="D7932" s="154"/>
      <c r="F7932" s="142"/>
      <c r="I7932" s="162"/>
      <c r="L7932" s="140"/>
    </row>
    <row r="7933" spans="4:12">
      <c r="D7933" s="154"/>
      <c r="F7933" s="142"/>
      <c r="I7933" s="162"/>
      <c r="L7933" s="140"/>
    </row>
    <row r="7934" spans="4:12">
      <c r="D7934" s="154"/>
      <c r="F7934" s="142"/>
      <c r="I7934" s="162"/>
      <c r="L7934" s="140"/>
    </row>
    <row r="7935" spans="4:12">
      <c r="D7935" s="154"/>
      <c r="F7935" s="142"/>
      <c r="I7935" s="162"/>
      <c r="L7935" s="140"/>
    </row>
    <row r="7936" spans="4:12">
      <c r="D7936" s="154"/>
      <c r="F7936" s="142"/>
      <c r="I7936" s="162"/>
      <c r="L7936" s="140"/>
    </row>
    <row r="7937" spans="4:12">
      <c r="D7937" s="154"/>
      <c r="F7937" s="142"/>
      <c r="I7937" s="162"/>
      <c r="L7937" s="140"/>
    </row>
    <row r="7938" spans="4:12">
      <c r="D7938" s="154"/>
      <c r="F7938" s="142"/>
      <c r="I7938" s="162"/>
      <c r="L7938" s="140"/>
    </row>
    <row r="7939" spans="4:12">
      <c r="D7939" s="154"/>
      <c r="F7939" s="142"/>
      <c r="I7939" s="162"/>
      <c r="L7939" s="140"/>
    </row>
    <row r="7940" spans="4:12">
      <c r="D7940" s="154"/>
      <c r="F7940" s="142"/>
      <c r="I7940" s="162"/>
      <c r="L7940" s="140"/>
    </row>
    <row r="7941" spans="4:12">
      <c r="D7941" s="154"/>
      <c r="F7941" s="142"/>
      <c r="I7941" s="162"/>
      <c r="L7941" s="140"/>
    </row>
    <row r="7942" spans="4:12">
      <c r="D7942" s="154"/>
      <c r="F7942" s="142"/>
      <c r="I7942" s="162"/>
      <c r="L7942" s="140"/>
    </row>
    <row r="7943" spans="4:12">
      <c r="D7943" s="154"/>
      <c r="F7943" s="142"/>
      <c r="I7943" s="162"/>
      <c r="L7943" s="140"/>
    </row>
    <row r="7944" spans="4:12">
      <c r="D7944" s="154"/>
      <c r="F7944" s="142"/>
      <c r="I7944" s="162"/>
      <c r="L7944" s="140"/>
    </row>
    <row r="7945" spans="4:12">
      <c r="D7945" s="154"/>
      <c r="F7945" s="142"/>
      <c r="I7945" s="162"/>
      <c r="L7945" s="140"/>
    </row>
    <row r="7946" spans="4:12">
      <c r="D7946" s="154"/>
      <c r="F7946" s="142"/>
      <c r="I7946" s="162"/>
      <c r="L7946" s="140"/>
    </row>
    <row r="7947" spans="4:12">
      <c r="D7947" s="154"/>
      <c r="F7947" s="142"/>
      <c r="I7947" s="162"/>
      <c r="L7947" s="140"/>
    </row>
    <row r="7948" spans="4:12">
      <c r="D7948" s="154"/>
      <c r="F7948" s="142"/>
      <c r="I7948" s="162"/>
      <c r="L7948" s="140"/>
    </row>
    <row r="7949" spans="4:12">
      <c r="D7949" s="154"/>
      <c r="F7949" s="142"/>
      <c r="I7949" s="162"/>
      <c r="L7949" s="140"/>
    </row>
    <row r="7950" spans="4:12">
      <c r="D7950" s="154"/>
      <c r="F7950" s="142"/>
      <c r="I7950" s="162"/>
      <c r="L7950" s="140"/>
    </row>
    <row r="7951" spans="4:12">
      <c r="D7951" s="154"/>
      <c r="F7951" s="142"/>
      <c r="I7951" s="162"/>
      <c r="L7951" s="140"/>
    </row>
    <row r="7952" spans="4:12">
      <c r="D7952" s="154"/>
      <c r="F7952" s="142"/>
      <c r="I7952" s="162"/>
      <c r="L7952" s="140"/>
    </row>
    <row r="7953" spans="4:12">
      <c r="D7953" s="154"/>
      <c r="F7953" s="142"/>
      <c r="I7953" s="162"/>
      <c r="L7953" s="140"/>
    </row>
    <row r="7954" spans="4:12">
      <c r="D7954" s="154"/>
      <c r="F7954" s="142"/>
      <c r="I7954" s="162"/>
      <c r="L7954" s="140"/>
    </row>
    <row r="7955" spans="4:12">
      <c r="D7955" s="154"/>
      <c r="F7955" s="142"/>
      <c r="I7955" s="162"/>
      <c r="L7955" s="140"/>
    </row>
    <row r="7956" spans="4:12">
      <c r="D7956" s="154"/>
      <c r="F7956" s="142"/>
      <c r="I7956" s="162"/>
      <c r="L7956" s="140"/>
    </row>
    <row r="7957" spans="4:12">
      <c r="D7957" s="154"/>
      <c r="F7957" s="142"/>
      <c r="I7957" s="162"/>
      <c r="L7957" s="140"/>
    </row>
    <row r="7958" spans="4:12">
      <c r="D7958" s="154"/>
      <c r="F7958" s="142"/>
      <c r="I7958" s="162"/>
      <c r="L7958" s="140"/>
    </row>
    <row r="7959" spans="4:12">
      <c r="D7959" s="154"/>
      <c r="F7959" s="142"/>
      <c r="I7959" s="162"/>
      <c r="L7959" s="140"/>
    </row>
    <row r="7960" spans="4:12">
      <c r="D7960" s="154"/>
      <c r="F7960" s="142"/>
      <c r="I7960" s="162"/>
      <c r="L7960" s="140"/>
    </row>
    <row r="7961" spans="4:12">
      <c r="D7961" s="154"/>
      <c r="F7961" s="142"/>
      <c r="I7961" s="162"/>
      <c r="L7961" s="140"/>
    </row>
    <row r="7962" spans="4:12">
      <c r="D7962" s="154"/>
      <c r="F7962" s="142"/>
      <c r="I7962" s="162"/>
      <c r="L7962" s="140"/>
    </row>
    <row r="7963" spans="4:12">
      <c r="D7963" s="154"/>
      <c r="F7963" s="142"/>
      <c r="I7963" s="162"/>
      <c r="L7963" s="140"/>
    </row>
    <row r="7964" spans="4:12">
      <c r="D7964" s="154"/>
      <c r="F7964" s="142"/>
      <c r="I7964" s="162"/>
      <c r="L7964" s="140"/>
    </row>
    <row r="7965" spans="4:12">
      <c r="D7965" s="154"/>
      <c r="F7965" s="142"/>
      <c r="I7965" s="162"/>
      <c r="L7965" s="140"/>
    </row>
    <row r="7966" spans="4:12">
      <c r="D7966" s="154"/>
      <c r="F7966" s="142"/>
      <c r="I7966" s="162"/>
      <c r="L7966" s="140"/>
    </row>
    <row r="7967" spans="4:12">
      <c r="D7967" s="154"/>
      <c r="F7967" s="142"/>
      <c r="I7967" s="162"/>
      <c r="L7967" s="140"/>
    </row>
    <row r="7968" spans="4:12">
      <c r="D7968" s="154"/>
      <c r="F7968" s="142"/>
      <c r="I7968" s="162"/>
      <c r="L7968" s="140"/>
    </row>
    <row r="7969" spans="4:12">
      <c r="D7969" s="154"/>
      <c r="F7969" s="142"/>
      <c r="I7969" s="162"/>
      <c r="L7969" s="140"/>
    </row>
    <row r="7970" spans="4:12">
      <c r="D7970" s="154"/>
      <c r="F7970" s="142"/>
      <c r="I7970" s="162"/>
      <c r="L7970" s="140"/>
    </row>
    <row r="7971" spans="4:12">
      <c r="D7971" s="154"/>
      <c r="F7971" s="142"/>
      <c r="I7971" s="162"/>
      <c r="L7971" s="140"/>
    </row>
    <row r="7972" spans="4:12">
      <c r="D7972" s="154"/>
      <c r="F7972" s="142"/>
      <c r="I7972" s="162"/>
      <c r="L7972" s="140"/>
    </row>
    <row r="7973" spans="4:12">
      <c r="D7973" s="154"/>
      <c r="F7973" s="142"/>
      <c r="I7973" s="162"/>
      <c r="L7973" s="140"/>
    </row>
    <row r="7974" spans="4:12">
      <c r="D7974" s="154"/>
      <c r="F7974" s="142"/>
      <c r="I7974" s="162"/>
      <c r="L7974" s="140"/>
    </row>
    <row r="7975" spans="4:12">
      <c r="D7975" s="154"/>
      <c r="F7975" s="142"/>
      <c r="I7975" s="162"/>
      <c r="L7975" s="140"/>
    </row>
    <row r="7976" spans="4:12">
      <c r="D7976" s="154"/>
      <c r="F7976" s="142"/>
      <c r="I7976" s="162"/>
      <c r="L7976" s="140"/>
    </row>
    <row r="7977" spans="4:12">
      <c r="D7977" s="154"/>
      <c r="F7977" s="142"/>
      <c r="I7977" s="162"/>
      <c r="L7977" s="140"/>
    </row>
    <row r="7978" spans="4:12">
      <c r="D7978" s="154"/>
      <c r="F7978" s="142"/>
      <c r="I7978" s="162"/>
      <c r="L7978" s="140"/>
    </row>
    <row r="7979" spans="4:12">
      <c r="D7979" s="154"/>
      <c r="F7979" s="142"/>
      <c r="I7979" s="162"/>
      <c r="L7979" s="140"/>
    </row>
    <row r="7980" spans="4:12">
      <c r="D7980" s="154"/>
      <c r="F7980" s="142"/>
      <c r="I7980" s="162"/>
      <c r="L7980" s="140"/>
    </row>
    <row r="7981" spans="4:12">
      <c r="D7981" s="154"/>
      <c r="F7981" s="142"/>
      <c r="I7981" s="162"/>
      <c r="L7981" s="140"/>
    </row>
    <row r="7982" spans="4:12">
      <c r="D7982" s="154"/>
      <c r="F7982" s="142"/>
      <c r="I7982" s="162"/>
      <c r="L7982" s="140"/>
    </row>
    <row r="7983" spans="4:12">
      <c r="D7983" s="154"/>
      <c r="F7983" s="142"/>
      <c r="I7983" s="162"/>
      <c r="L7983" s="140"/>
    </row>
    <row r="7984" spans="4:12">
      <c r="D7984" s="154"/>
      <c r="F7984" s="142"/>
      <c r="I7984" s="162"/>
      <c r="L7984" s="140"/>
    </row>
    <row r="7985" spans="4:12">
      <c r="D7985" s="154"/>
      <c r="F7985" s="142"/>
      <c r="I7985" s="162"/>
      <c r="L7985" s="140"/>
    </row>
    <row r="7986" spans="4:12">
      <c r="D7986" s="154"/>
      <c r="F7986" s="142"/>
      <c r="I7986" s="162"/>
      <c r="L7986" s="140"/>
    </row>
    <row r="7987" spans="4:12">
      <c r="D7987" s="154"/>
      <c r="F7987" s="142"/>
      <c r="I7987" s="162"/>
      <c r="L7987" s="140"/>
    </row>
    <row r="7988" spans="4:12">
      <c r="D7988" s="154"/>
      <c r="F7988" s="142"/>
      <c r="I7988" s="162"/>
      <c r="L7988" s="140"/>
    </row>
    <row r="7989" spans="4:12">
      <c r="D7989" s="154"/>
      <c r="F7989" s="142"/>
      <c r="I7989" s="162"/>
      <c r="L7989" s="140"/>
    </row>
    <row r="7990" spans="4:12">
      <c r="D7990" s="154"/>
      <c r="F7990" s="142"/>
      <c r="I7990" s="162"/>
      <c r="L7990" s="140"/>
    </row>
    <row r="7991" spans="4:12">
      <c r="D7991" s="154"/>
      <c r="F7991" s="142"/>
      <c r="I7991" s="162"/>
      <c r="L7991" s="140"/>
    </row>
    <row r="7992" spans="4:12">
      <c r="D7992" s="154"/>
      <c r="F7992" s="142"/>
      <c r="I7992" s="162"/>
      <c r="L7992" s="140"/>
    </row>
    <row r="7993" spans="4:12">
      <c r="D7993" s="154"/>
      <c r="F7993" s="142"/>
      <c r="I7993" s="162"/>
      <c r="L7993" s="140"/>
    </row>
    <row r="7994" spans="4:12">
      <c r="D7994" s="154"/>
      <c r="F7994" s="142"/>
      <c r="I7994" s="162"/>
      <c r="L7994" s="140"/>
    </row>
    <row r="7995" spans="4:12">
      <c r="D7995" s="154"/>
      <c r="F7995" s="142"/>
      <c r="I7995" s="162"/>
      <c r="L7995" s="140"/>
    </row>
    <row r="7996" spans="4:12">
      <c r="D7996" s="154"/>
      <c r="F7996" s="142"/>
      <c r="I7996" s="162"/>
      <c r="L7996" s="140"/>
    </row>
    <row r="7997" spans="4:12">
      <c r="D7997" s="154"/>
      <c r="F7997" s="142"/>
      <c r="I7997" s="162"/>
      <c r="L7997" s="140"/>
    </row>
    <row r="7998" spans="4:12">
      <c r="D7998" s="154"/>
      <c r="F7998" s="142"/>
      <c r="I7998" s="162"/>
      <c r="L7998" s="140"/>
    </row>
    <row r="7999" spans="4:12">
      <c r="D7999" s="154"/>
      <c r="F7999" s="142"/>
      <c r="I7999" s="162"/>
      <c r="L7999" s="140"/>
    </row>
    <row r="8000" spans="4:12">
      <c r="D8000" s="154"/>
      <c r="F8000" s="142"/>
      <c r="I8000" s="162"/>
      <c r="L8000" s="140"/>
    </row>
    <row r="8001" spans="4:12">
      <c r="D8001" s="154"/>
      <c r="F8001" s="142"/>
      <c r="I8001" s="162"/>
      <c r="L8001" s="140"/>
    </row>
    <row r="8002" spans="4:12">
      <c r="D8002" s="154"/>
      <c r="F8002" s="142"/>
      <c r="I8002" s="162"/>
      <c r="L8002" s="140"/>
    </row>
    <row r="8003" spans="4:12">
      <c r="D8003" s="154"/>
      <c r="F8003" s="142"/>
      <c r="I8003" s="162"/>
      <c r="L8003" s="140"/>
    </row>
    <row r="8004" spans="4:12">
      <c r="D8004" s="154"/>
      <c r="F8004" s="142"/>
      <c r="I8004" s="162"/>
      <c r="L8004" s="140"/>
    </row>
    <row r="8005" spans="4:12">
      <c r="D8005" s="154"/>
      <c r="F8005" s="142"/>
      <c r="I8005" s="162"/>
      <c r="L8005" s="140"/>
    </row>
    <row r="8006" spans="4:12">
      <c r="D8006" s="154"/>
      <c r="F8006" s="142"/>
      <c r="I8006" s="162"/>
      <c r="L8006" s="140"/>
    </row>
    <row r="8007" spans="4:12">
      <c r="D8007" s="154"/>
      <c r="F8007" s="142"/>
      <c r="I8007" s="162"/>
      <c r="L8007" s="140"/>
    </row>
    <row r="8008" spans="4:12">
      <c r="D8008" s="154"/>
      <c r="F8008" s="142"/>
      <c r="I8008" s="162"/>
      <c r="L8008" s="140"/>
    </row>
    <row r="8009" spans="4:12">
      <c r="D8009" s="154"/>
      <c r="F8009" s="142"/>
      <c r="I8009" s="162"/>
      <c r="L8009" s="140"/>
    </row>
    <row r="8010" spans="4:12">
      <c r="D8010" s="154"/>
      <c r="F8010" s="142"/>
      <c r="I8010" s="162"/>
      <c r="L8010" s="140"/>
    </row>
    <row r="8011" spans="4:12">
      <c r="D8011" s="154"/>
      <c r="F8011" s="142"/>
      <c r="I8011" s="162"/>
      <c r="L8011" s="140"/>
    </row>
    <row r="8012" spans="4:12">
      <c r="D8012" s="154"/>
      <c r="F8012" s="142"/>
      <c r="I8012" s="162"/>
      <c r="L8012" s="140"/>
    </row>
    <row r="8013" spans="4:12">
      <c r="D8013" s="154"/>
      <c r="F8013" s="142"/>
      <c r="I8013" s="162"/>
      <c r="L8013" s="140"/>
    </row>
    <row r="8014" spans="4:12">
      <c r="D8014" s="154"/>
      <c r="F8014" s="142"/>
      <c r="I8014" s="162"/>
      <c r="L8014" s="140"/>
    </row>
    <row r="8015" spans="4:12">
      <c r="D8015" s="154"/>
      <c r="F8015" s="142"/>
      <c r="I8015" s="162"/>
      <c r="L8015" s="140"/>
    </row>
    <row r="8016" spans="4:12">
      <c r="D8016" s="154"/>
      <c r="F8016" s="142"/>
      <c r="I8016" s="162"/>
      <c r="L8016" s="140"/>
    </row>
    <row r="8017" spans="4:12">
      <c r="D8017" s="154"/>
      <c r="F8017" s="142"/>
      <c r="I8017" s="162"/>
      <c r="L8017" s="140"/>
    </row>
    <row r="8018" spans="4:12">
      <c r="D8018" s="154"/>
      <c r="F8018" s="142"/>
      <c r="I8018" s="162"/>
      <c r="L8018" s="140"/>
    </row>
    <row r="8019" spans="4:12">
      <c r="D8019" s="154"/>
      <c r="F8019" s="142"/>
      <c r="I8019" s="162"/>
      <c r="L8019" s="140"/>
    </row>
    <row r="8020" spans="4:12">
      <c r="D8020" s="154"/>
      <c r="F8020" s="142"/>
      <c r="I8020" s="162"/>
      <c r="L8020" s="140"/>
    </row>
    <row r="8021" spans="4:12">
      <c r="D8021" s="154"/>
      <c r="F8021" s="142"/>
      <c r="I8021" s="162"/>
      <c r="L8021" s="140"/>
    </row>
    <row r="8022" spans="4:12">
      <c r="D8022" s="154"/>
      <c r="F8022" s="142"/>
      <c r="I8022" s="162"/>
      <c r="L8022" s="140"/>
    </row>
    <row r="8023" spans="4:12">
      <c r="D8023" s="154"/>
      <c r="F8023" s="142"/>
      <c r="I8023" s="162"/>
      <c r="L8023" s="140"/>
    </row>
    <row r="8024" spans="4:12">
      <c r="D8024" s="154"/>
      <c r="F8024" s="142"/>
      <c r="I8024" s="162"/>
      <c r="L8024" s="140"/>
    </row>
    <row r="8025" spans="4:12">
      <c r="D8025" s="154"/>
      <c r="F8025" s="142"/>
      <c r="I8025" s="162"/>
      <c r="L8025" s="140"/>
    </row>
    <row r="8026" spans="4:12">
      <c r="D8026" s="154"/>
      <c r="F8026" s="142"/>
      <c r="I8026" s="162"/>
      <c r="L8026" s="140"/>
    </row>
    <row r="8027" spans="4:12">
      <c r="D8027" s="154"/>
      <c r="F8027" s="142"/>
      <c r="I8027" s="162"/>
      <c r="L8027" s="140"/>
    </row>
    <row r="8028" spans="4:12">
      <c r="D8028" s="154"/>
      <c r="F8028" s="142"/>
      <c r="I8028" s="162"/>
      <c r="L8028" s="140"/>
    </row>
    <row r="8029" spans="4:12">
      <c r="D8029" s="154"/>
      <c r="F8029" s="142"/>
      <c r="I8029" s="162"/>
      <c r="L8029" s="140"/>
    </row>
    <row r="8030" spans="4:12">
      <c r="D8030" s="154"/>
      <c r="F8030" s="142"/>
      <c r="I8030" s="162"/>
      <c r="L8030" s="140"/>
    </row>
    <row r="8031" spans="4:12">
      <c r="D8031" s="154"/>
      <c r="F8031" s="142"/>
      <c r="I8031" s="162"/>
      <c r="L8031" s="140"/>
    </row>
    <row r="8032" spans="4:12">
      <c r="D8032" s="154"/>
      <c r="F8032" s="142"/>
      <c r="I8032" s="162"/>
      <c r="L8032" s="140"/>
    </row>
    <row r="8033" spans="4:12">
      <c r="D8033" s="154"/>
      <c r="F8033" s="142"/>
      <c r="I8033" s="162"/>
      <c r="L8033" s="140"/>
    </row>
    <row r="8034" spans="4:12">
      <c r="D8034" s="154"/>
      <c r="F8034" s="142"/>
      <c r="I8034" s="162"/>
      <c r="L8034" s="140"/>
    </row>
    <row r="8035" spans="4:12">
      <c r="D8035" s="154"/>
      <c r="F8035" s="142"/>
      <c r="I8035" s="162"/>
      <c r="L8035" s="140"/>
    </row>
    <row r="8036" spans="4:12">
      <c r="D8036" s="154"/>
      <c r="F8036" s="142"/>
      <c r="I8036" s="162"/>
      <c r="L8036" s="140"/>
    </row>
    <row r="8037" spans="4:12">
      <c r="D8037" s="154"/>
      <c r="F8037" s="142"/>
      <c r="I8037" s="162"/>
      <c r="L8037" s="140"/>
    </row>
    <row r="8038" spans="4:12">
      <c r="D8038" s="154"/>
      <c r="F8038" s="142"/>
      <c r="I8038" s="162"/>
      <c r="L8038" s="140"/>
    </row>
    <row r="8039" spans="4:12">
      <c r="D8039" s="154"/>
      <c r="F8039" s="142"/>
      <c r="I8039" s="162"/>
      <c r="L8039" s="140"/>
    </row>
    <row r="8040" spans="4:12">
      <c r="D8040" s="154"/>
      <c r="F8040" s="142"/>
      <c r="I8040" s="162"/>
      <c r="L8040" s="140"/>
    </row>
    <row r="8041" spans="4:12">
      <c r="D8041" s="154"/>
      <c r="F8041" s="142"/>
      <c r="I8041" s="162"/>
      <c r="L8041" s="140"/>
    </row>
    <row r="8042" spans="4:12">
      <c r="D8042" s="154"/>
      <c r="F8042" s="142"/>
      <c r="I8042" s="162"/>
      <c r="L8042" s="140"/>
    </row>
    <row r="8043" spans="4:12">
      <c r="D8043" s="154"/>
      <c r="F8043" s="142"/>
      <c r="I8043" s="162"/>
      <c r="L8043" s="140"/>
    </row>
    <row r="8044" spans="4:12">
      <c r="D8044" s="154"/>
      <c r="F8044" s="142"/>
      <c r="I8044" s="162"/>
      <c r="L8044" s="140"/>
    </row>
    <row r="8045" spans="4:12">
      <c r="D8045" s="154"/>
      <c r="F8045" s="142"/>
      <c r="I8045" s="162"/>
      <c r="L8045" s="140"/>
    </row>
    <row r="8046" spans="4:12">
      <c r="D8046" s="154"/>
      <c r="F8046" s="142"/>
      <c r="I8046" s="162"/>
      <c r="L8046" s="140"/>
    </row>
    <row r="8047" spans="4:12">
      <c r="D8047" s="154"/>
      <c r="F8047" s="142"/>
      <c r="I8047" s="162"/>
      <c r="L8047" s="140"/>
    </row>
    <row r="8048" spans="4:12">
      <c r="D8048" s="154"/>
      <c r="F8048" s="142"/>
      <c r="I8048" s="162"/>
      <c r="L8048" s="140"/>
    </row>
    <row r="8049" spans="4:12">
      <c r="D8049" s="154"/>
      <c r="F8049" s="142"/>
      <c r="I8049" s="162"/>
      <c r="L8049" s="140"/>
    </row>
    <row r="8050" spans="4:12">
      <c r="D8050" s="154"/>
      <c r="F8050" s="142"/>
      <c r="I8050" s="162"/>
      <c r="L8050" s="140"/>
    </row>
    <row r="8051" spans="4:12">
      <c r="D8051" s="154"/>
      <c r="F8051" s="142"/>
      <c r="I8051" s="162"/>
      <c r="L8051" s="140"/>
    </row>
    <row r="8052" spans="4:12">
      <c r="D8052" s="154"/>
      <c r="F8052" s="142"/>
      <c r="I8052" s="162"/>
      <c r="L8052" s="140"/>
    </row>
    <row r="8053" spans="4:12">
      <c r="D8053" s="154"/>
      <c r="F8053" s="142"/>
      <c r="I8053" s="162"/>
      <c r="L8053" s="140"/>
    </row>
    <row r="8054" spans="4:12">
      <c r="D8054" s="154"/>
      <c r="F8054" s="142"/>
      <c r="I8054" s="162"/>
      <c r="L8054" s="140"/>
    </row>
    <row r="8055" spans="4:12">
      <c r="D8055" s="154"/>
      <c r="F8055" s="142"/>
      <c r="I8055" s="162"/>
      <c r="L8055" s="140"/>
    </row>
    <row r="8056" spans="4:12">
      <c r="D8056" s="154"/>
      <c r="F8056" s="142"/>
      <c r="I8056" s="162"/>
      <c r="L8056" s="140"/>
    </row>
    <row r="8057" spans="4:12">
      <c r="D8057" s="154"/>
      <c r="F8057" s="142"/>
      <c r="I8057" s="162"/>
      <c r="L8057" s="140"/>
    </row>
    <row r="8058" spans="4:12">
      <c r="D8058" s="154"/>
      <c r="F8058" s="142"/>
      <c r="I8058" s="162"/>
      <c r="L8058" s="140"/>
    </row>
    <row r="8059" spans="4:12">
      <c r="D8059" s="154"/>
      <c r="F8059" s="142"/>
      <c r="I8059" s="162"/>
      <c r="L8059" s="140"/>
    </row>
    <row r="8060" spans="4:12">
      <c r="D8060" s="154"/>
      <c r="F8060" s="142"/>
      <c r="I8060" s="162"/>
      <c r="L8060" s="140"/>
    </row>
    <row r="8061" spans="4:12">
      <c r="D8061" s="154"/>
      <c r="F8061" s="142"/>
      <c r="I8061" s="162"/>
      <c r="L8061" s="140"/>
    </row>
    <row r="8062" spans="4:12">
      <c r="D8062" s="154"/>
      <c r="F8062" s="142"/>
      <c r="I8062" s="162"/>
      <c r="L8062" s="140"/>
    </row>
    <row r="8063" spans="4:12">
      <c r="D8063" s="154"/>
      <c r="F8063" s="142"/>
      <c r="I8063" s="162"/>
      <c r="L8063" s="140"/>
    </row>
    <row r="8064" spans="4:12">
      <c r="D8064" s="154"/>
      <c r="F8064" s="142"/>
      <c r="I8064" s="162"/>
      <c r="L8064" s="140"/>
    </row>
    <row r="8065" spans="4:12">
      <c r="D8065" s="154"/>
      <c r="F8065" s="142"/>
      <c r="I8065" s="162"/>
      <c r="L8065" s="140"/>
    </row>
    <row r="8066" spans="4:12">
      <c r="D8066" s="154"/>
      <c r="F8066" s="142"/>
      <c r="I8066" s="162"/>
      <c r="L8066" s="140"/>
    </row>
    <row r="8067" spans="4:12">
      <c r="D8067" s="154"/>
      <c r="F8067" s="142"/>
      <c r="I8067" s="162"/>
      <c r="L8067" s="140"/>
    </row>
    <row r="8068" spans="4:12">
      <c r="D8068" s="154"/>
      <c r="F8068" s="142"/>
      <c r="I8068" s="162"/>
      <c r="L8068" s="140"/>
    </row>
    <row r="8069" spans="4:12">
      <c r="D8069" s="154"/>
      <c r="F8069" s="142"/>
      <c r="I8069" s="162"/>
      <c r="L8069" s="140"/>
    </row>
    <row r="8070" spans="4:12">
      <c r="D8070" s="154"/>
      <c r="F8070" s="142"/>
      <c r="I8070" s="162"/>
      <c r="L8070" s="140"/>
    </row>
    <row r="8071" spans="4:12">
      <c r="D8071" s="154"/>
      <c r="F8071" s="142"/>
      <c r="I8071" s="162"/>
      <c r="L8071" s="140"/>
    </row>
    <row r="8072" spans="4:12">
      <c r="D8072" s="154"/>
      <c r="F8072" s="142"/>
      <c r="I8072" s="162"/>
      <c r="L8072" s="140"/>
    </row>
    <row r="8073" spans="4:12">
      <c r="D8073" s="154"/>
      <c r="F8073" s="142"/>
      <c r="I8073" s="162"/>
      <c r="L8073" s="140"/>
    </row>
    <row r="8074" spans="4:12">
      <c r="D8074" s="154"/>
      <c r="F8074" s="142"/>
      <c r="I8074" s="162"/>
      <c r="L8074" s="140"/>
    </row>
    <row r="8075" spans="4:12">
      <c r="D8075" s="154"/>
      <c r="F8075" s="142"/>
      <c r="I8075" s="162"/>
      <c r="L8075" s="140"/>
    </row>
    <row r="8076" spans="4:12">
      <c r="D8076" s="154"/>
      <c r="F8076" s="142"/>
      <c r="I8076" s="162"/>
      <c r="L8076" s="140"/>
    </row>
    <row r="8077" spans="4:12">
      <c r="D8077" s="154"/>
      <c r="F8077" s="142"/>
      <c r="I8077" s="162"/>
      <c r="L8077" s="140"/>
    </row>
    <row r="8078" spans="4:12">
      <c r="D8078" s="154"/>
      <c r="F8078" s="142"/>
      <c r="I8078" s="162"/>
      <c r="L8078" s="140"/>
    </row>
    <row r="8079" spans="4:12">
      <c r="D8079" s="154"/>
      <c r="F8079" s="142"/>
      <c r="I8079" s="162"/>
      <c r="L8079" s="140"/>
    </row>
    <row r="8080" spans="4:12">
      <c r="D8080" s="154"/>
      <c r="F8080" s="142"/>
      <c r="I8080" s="162"/>
      <c r="L8080" s="140"/>
    </row>
    <row r="8081" spans="4:12">
      <c r="D8081" s="154"/>
      <c r="F8081" s="142"/>
      <c r="I8081" s="162"/>
      <c r="L8081" s="140"/>
    </row>
    <row r="8082" spans="4:12">
      <c r="D8082" s="154"/>
      <c r="F8082" s="142"/>
      <c r="I8082" s="162"/>
      <c r="L8082" s="140"/>
    </row>
    <row r="8083" spans="4:12">
      <c r="D8083" s="154"/>
      <c r="F8083" s="142"/>
      <c r="I8083" s="162"/>
      <c r="L8083" s="140"/>
    </row>
    <row r="8084" spans="4:12">
      <c r="D8084" s="154"/>
      <c r="F8084" s="142"/>
      <c r="I8084" s="162"/>
      <c r="L8084" s="140"/>
    </row>
    <row r="8085" spans="4:12">
      <c r="D8085" s="154"/>
      <c r="F8085" s="142"/>
      <c r="I8085" s="162"/>
      <c r="L8085" s="140"/>
    </row>
    <row r="8086" spans="4:12">
      <c r="D8086" s="154"/>
      <c r="F8086" s="142"/>
      <c r="I8086" s="162"/>
      <c r="L8086" s="140"/>
    </row>
    <row r="8087" spans="4:12">
      <c r="D8087" s="154"/>
      <c r="F8087" s="142"/>
      <c r="I8087" s="162"/>
      <c r="L8087" s="140"/>
    </row>
    <row r="8088" spans="4:12">
      <c r="D8088" s="154"/>
      <c r="F8088" s="142"/>
      <c r="I8088" s="162"/>
      <c r="L8088" s="140"/>
    </row>
    <row r="8089" spans="4:12">
      <c r="D8089" s="154"/>
      <c r="F8089" s="142"/>
      <c r="I8089" s="162"/>
      <c r="L8089" s="140"/>
    </row>
    <row r="8090" spans="4:12">
      <c r="D8090" s="154"/>
      <c r="F8090" s="142"/>
      <c r="I8090" s="162"/>
      <c r="L8090" s="140"/>
    </row>
    <row r="8091" spans="4:12">
      <c r="D8091" s="154"/>
      <c r="F8091" s="142"/>
      <c r="I8091" s="162"/>
      <c r="L8091" s="140"/>
    </row>
    <row r="8092" spans="4:12">
      <c r="D8092" s="154"/>
      <c r="F8092" s="142"/>
      <c r="I8092" s="162"/>
      <c r="L8092" s="140"/>
    </row>
    <row r="8093" spans="4:12">
      <c r="D8093" s="154"/>
      <c r="F8093" s="142"/>
      <c r="I8093" s="162"/>
      <c r="L8093" s="140"/>
    </row>
    <row r="8094" spans="4:12">
      <c r="D8094" s="154"/>
      <c r="F8094" s="142"/>
      <c r="I8094" s="162"/>
      <c r="L8094" s="140"/>
    </row>
    <row r="8095" spans="4:12">
      <c r="D8095" s="154"/>
      <c r="F8095" s="142"/>
      <c r="I8095" s="162"/>
      <c r="L8095" s="140"/>
    </row>
    <row r="8096" spans="4:12">
      <c r="D8096" s="154"/>
      <c r="F8096" s="142"/>
      <c r="I8096" s="162"/>
      <c r="L8096" s="140"/>
    </row>
    <row r="8097" spans="4:12">
      <c r="D8097" s="154"/>
      <c r="F8097" s="142"/>
      <c r="I8097" s="162"/>
      <c r="L8097" s="140"/>
    </row>
    <row r="8098" spans="4:12">
      <c r="D8098" s="154"/>
      <c r="F8098" s="142"/>
      <c r="I8098" s="162"/>
      <c r="L8098" s="140"/>
    </row>
    <row r="8099" spans="4:12">
      <c r="D8099" s="154"/>
      <c r="F8099" s="142"/>
      <c r="I8099" s="162"/>
      <c r="L8099" s="140"/>
    </row>
    <row r="8100" spans="4:12">
      <c r="D8100" s="154"/>
      <c r="F8100" s="142"/>
      <c r="I8100" s="162"/>
      <c r="L8100" s="140"/>
    </row>
    <row r="8101" spans="4:12">
      <c r="D8101" s="154"/>
      <c r="F8101" s="142"/>
      <c r="I8101" s="162"/>
      <c r="L8101" s="140"/>
    </row>
    <row r="8102" spans="4:12">
      <c r="D8102" s="154"/>
      <c r="F8102" s="142"/>
      <c r="I8102" s="162"/>
      <c r="L8102" s="140"/>
    </row>
    <row r="8103" spans="4:12">
      <c r="D8103" s="154"/>
      <c r="F8103" s="142"/>
      <c r="I8103" s="162"/>
      <c r="L8103" s="140"/>
    </row>
    <row r="8104" spans="4:12">
      <c r="D8104" s="154"/>
      <c r="F8104" s="142"/>
      <c r="I8104" s="162"/>
      <c r="L8104" s="140"/>
    </row>
    <row r="8105" spans="4:12">
      <c r="D8105" s="154"/>
      <c r="F8105" s="142"/>
      <c r="I8105" s="162"/>
      <c r="L8105" s="140"/>
    </row>
    <row r="8106" spans="4:12">
      <c r="D8106" s="154"/>
      <c r="F8106" s="142"/>
      <c r="I8106" s="162"/>
      <c r="L8106" s="140"/>
    </row>
    <row r="8107" spans="4:12">
      <c r="D8107" s="154"/>
      <c r="F8107" s="142"/>
      <c r="I8107" s="162"/>
      <c r="L8107" s="140"/>
    </row>
    <row r="8108" spans="4:12">
      <c r="D8108" s="154"/>
      <c r="F8108" s="142"/>
      <c r="I8108" s="162"/>
      <c r="L8108" s="140"/>
    </row>
    <row r="8109" spans="4:12">
      <c r="D8109" s="154"/>
      <c r="F8109" s="142"/>
      <c r="I8109" s="162"/>
      <c r="L8109" s="140"/>
    </row>
    <row r="8110" spans="4:12">
      <c r="D8110" s="154"/>
      <c r="F8110" s="142"/>
      <c r="I8110" s="162"/>
      <c r="L8110" s="140"/>
    </row>
    <row r="8111" spans="4:12">
      <c r="D8111" s="154"/>
      <c r="F8111" s="142"/>
      <c r="I8111" s="162"/>
      <c r="L8111" s="140"/>
    </row>
    <row r="8112" spans="4:12">
      <c r="D8112" s="154"/>
      <c r="F8112" s="142"/>
      <c r="I8112" s="162"/>
      <c r="L8112" s="140"/>
    </row>
    <row r="8113" spans="4:12">
      <c r="D8113" s="154"/>
      <c r="F8113" s="142"/>
      <c r="I8113" s="162"/>
      <c r="L8113" s="140"/>
    </row>
    <row r="8114" spans="4:12">
      <c r="D8114" s="154"/>
      <c r="F8114" s="142"/>
      <c r="I8114" s="162"/>
      <c r="L8114" s="140"/>
    </row>
    <row r="8115" spans="4:12">
      <c r="D8115" s="154"/>
      <c r="F8115" s="142"/>
      <c r="I8115" s="162"/>
      <c r="L8115" s="140"/>
    </row>
    <row r="8116" spans="4:12">
      <c r="D8116" s="154"/>
      <c r="F8116" s="142"/>
      <c r="I8116" s="162"/>
      <c r="L8116" s="140"/>
    </row>
    <row r="8117" spans="4:12">
      <c r="D8117" s="154"/>
      <c r="F8117" s="142"/>
      <c r="I8117" s="162"/>
      <c r="L8117" s="140"/>
    </row>
    <row r="8118" spans="4:12">
      <c r="D8118" s="154"/>
      <c r="F8118" s="142"/>
      <c r="I8118" s="162"/>
      <c r="L8118" s="140"/>
    </row>
    <row r="8119" spans="4:12">
      <c r="D8119" s="154"/>
      <c r="F8119" s="142"/>
      <c r="I8119" s="162"/>
      <c r="L8119" s="140"/>
    </row>
    <row r="8120" spans="4:12">
      <c r="D8120" s="154"/>
      <c r="F8120" s="142"/>
      <c r="I8120" s="162"/>
      <c r="L8120" s="140"/>
    </row>
    <row r="8121" spans="4:12">
      <c r="D8121" s="154"/>
      <c r="F8121" s="142"/>
      <c r="I8121" s="162"/>
      <c r="L8121" s="140"/>
    </row>
    <row r="8122" spans="4:12">
      <c r="D8122" s="154"/>
      <c r="F8122" s="142"/>
      <c r="I8122" s="162"/>
      <c r="L8122" s="140"/>
    </row>
    <row r="8123" spans="4:12">
      <c r="D8123" s="154"/>
      <c r="F8123" s="142"/>
      <c r="I8123" s="162"/>
      <c r="L8123" s="140"/>
    </row>
    <row r="8124" spans="4:12">
      <c r="D8124" s="154"/>
      <c r="F8124" s="142"/>
      <c r="I8124" s="162"/>
      <c r="L8124" s="140"/>
    </row>
    <row r="8125" spans="4:12">
      <c r="D8125" s="154"/>
      <c r="F8125" s="142"/>
      <c r="I8125" s="162"/>
      <c r="L8125" s="140"/>
    </row>
    <row r="8126" spans="4:12">
      <c r="D8126" s="154"/>
      <c r="F8126" s="142"/>
      <c r="I8126" s="162"/>
      <c r="L8126" s="140"/>
    </row>
    <row r="8127" spans="4:12">
      <c r="D8127" s="154"/>
      <c r="F8127" s="142"/>
      <c r="I8127" s="162"/>
      <c r="L8127" s="140"/>
    </row>
    <row r="8128" spans="4:12">
      <c r="D8128" s="154"/>
      <c r="F8128" s="142"/>
      <c r="I8128" s="162"/>
      <c r="L8128" s="140"/>
    </row>
    <row r="8129" spans="4:12">
      <c r="D8129" s="154"/>
      <c r="F8129" s="142"/>
      <c r="I8129" s="162"/>
      <c r="L8129" s="140"/>
    </row>
    <row r="8130" spans="4:12">
      <c r="D8130" s="154"/>
      <c r="F8130" s="142"/>
      <c r="I8130" s="162"/>
      <c r="L8130" s="140"/>
    </row>
    <row r="8131" spans="4:12">
      <c r="D8131" s="154"/>
      <c r="F8131" s="142"/>
      <c r="I8131" s="162"/>
      <c r="L8131" s="140"/>
    </row>
    <row r="8132" spans="4:12">
      <c r="D8132" s="154"/>
      <c r="F8132" s="142"/>
      <c r="I8132" s="162"/>
      <c r="L8132" s="140"/>
    </row>
    <row r="8133" spans="4:12">
      <c r="D8133" s="154"/>
      <c r="F8133" s="142"/>
      <c r="I8133" s="162"/>
      <c r="L8133" s="140"/>
    </row>
    <row r="8134" spans="4:12">
      <c r="D8134" s="154"/>
      <c r="F8134" s="142"/>
      <c r="I8134" s="162"/>
      <c r="L8134" s="140"/>
    </row>
    <row r="8135" spans="4:12">
      <c r="D8135" s="154"/>
      <c r="F8135" s="142"/>
      <c r="I8135" s="162"/>
      <c r="L8135" s="140"/>
    </row>
    <row r="8136" spans="4:12">
      <c r="D8136" s="154"/>
      <c r="F8136" s="142"/>
      <c r="I8136" s="162"/>
      <c r="L8136" s="140"/>
    </row>
    <row r="8137" spans="4:12">
      <c r="D8137" s="154"/>
      <c r="F8137" s="142"/>
      <c r="I8137" s="162"/>
      <c r="L8137" s="140"/>
    </row>
    <row r="8138" spans="4:12">
      <c r="D8138" s="154"/>
      <c r="F8138" s="142"/>
      <c r="I8138" s="162"/>
      <c r="L8138" s="140"/>
    </row>
    <row r="8139" spans="4:12">
      <c r="D8139" s="154"/>
      <c r="F8139" s="142"/>
      <c r="I8139" s="162"/>
      <c r="L8139" s="140"/>
    </row>
    <row r="8140" spans="4:12">
      <c r="D8140" s="154"/>
      <c r="F8140" s="142"/>
      <c r="I8140" s="162"/>
      <c r="L8140" s="140"/>
    </row>
    <row r="8141" spans="4:12">
      <c r="D8141" s="154"/>
      <c r="F8141" s="142"/>
      <c r="I8141" s="162"/>
      <c r="L8141" s="140"/>
    </row>
    <row r="8142" spans="4:12">
      <c r="D8142" s="154"/>
      <c r="F8142" s="142"/>
      <c r="I8142" s="162"/>
      <c r="L8142" s="140"/>
    </row>
    <row r="8143" spans="4:12">
      <c r="D8143" s="154"/>
      <c r="F8143" s="142"/>
      <c r="I8143" s="162"/>
      <c r="L8143" s="140"/>
    </row>
    <row r="8144" spans="4:12">
      <c r="D8144" s="154"/>
      <c r="F8144" s="142"/>
      <c r="I8144" s="162"/>
      <c r="L8144" s="140"/>
    </row>
    <row r="8145" spans="4:12">
      <c r="D8145" s="154"/>
      <c r="F8145" s="142"/>
      <c r="I8145" s="162"/>
      <c r="L8145" s="140"/>
    </row>
    <row r="8146" spans="4:12">
      <c r="D8146" s="154"/>
      <c r="F8146" s="142"/>
      <c r="I8146" s="162"/>
      <c r="L8146" s="140"/>
    </row>
    <row r="8147" spans="4:12">
      <c r="D8147" s="154"/>
      <c r="F8147" s="142"/>
      <c r="I8147" s="162"/>
      <c r="L8147" s="140"/>
    </row>
    <row r="8148" spans="4:12">
      <c r="D8148" s="154"/>
      <c r="F8148" s="142"/>
      <c r="I8148" s="162"/>
      <c r="L8148" s="140"/>
    </row>
    <row r="8149" spans="4:12">
      <c r="D8149" s="154"/>
      <c r="F8149" s="142"/>
      <c r="I8149" s="162"/>
      <c r="L8149" s="140"/>
    </row>
    <row r="8150" spans="4:12">
      <c r="D8150" s="154"/>
      <c r="F8150" s="142"/>
      <c r="I8150" s="162"/>
      <c r="L8150" s="140"/>
    </row>
    <row r="8151" spans="4:12">
      <c r="D8151" s="154"/>
      <c r="F8151" s="142"/>
      <c r="I8151" s="162"/>
      <c r="L8151" s="140"/>
    </row>
    <row r="8152" spans="4:12">
      <c r="D8152" s="154"/>
      <c r="F8152" s="142"/>
      <c r="I8152" s="162"/>
      <c r="L8152" s="140"/>
    </row>
    <row r="8153" spans="4:12">
      <c r="D8153" s="154"/>
      <c r="F8153" s="142"/>
      <c r="I8153" s="162"/>
      <c r="L8153" s="140"/>
    </row>
    <row r="8154" spans="4:12">
      <c r="D8154" s="154"/>
      <c r="F8154" s="142"/>
      <c r="I8154" s="162"/>
      <c r="L8154" s="140"/>
    </row>
    <row r="8155" spans="4:12">
      <c r="D8155" s="154"/>
      <c r="F8155" s="142"/>
      <c r="I8155" s="162"/>
      <c r="L8155" s="140"/>
    </row>
    <row r="8156" spans="4:12">
      <c r="D8156" s="154"/>
      <c r="F8156" s="142"/>
      <c r="I8156" s="162"/>
      <c r="L8156" s="140"/>
    </row>
    <row r="8157" spans="4:12">
      <c r="D8157" s="154"/>
      <c r="F8157" s="142"/>
      <c r="I8157" s="162"/>
      <c r="L8157" s="140"/>
    </row>
    <row r="8158" spans="4:12">
      <c r="D8158" s="154"/>
      <c r="F8158" s="142"/>
      <c r="I8158" s="162"/>
      <c r="L8158" s="140"/>
    </row>
    <row r="8159" spans="4:12">
      <c r="D8159" s="154"/>
      <c r="F8159" s="142"/>
      <c r="I8159" s="162"/>
      <c r="L8159" s="140"/>
    </row>
    <row r="8160" spans="4:12">
      <c r="D8160" s="154"/>
      <c r="F8160" s="142"/>
      <c r="I8160" s="162"/>
      <c r="L8160" s="140"/>
    </row>
    <row r="8161" spans="4:12">
      <c r="D8161" s="154"/>
      <c r="F8161" s="142"/>
      <c r="I8161" s="162"/>
      <c r="L8161" s="140"/>
    </row>
    <row r="8162" spans="4:12">
      <c r="D8162" s="154"/>
      <c r="F8162" s="142"/>
      <c r="I8162" s="162"/>
      <c r="L8162" s="140"/>
    </row>
    <row r="8163" spans="4:12">
      <c r="D8163" s="154"/>
      <c r="F8163" s="142"/>
      <c r="I8163" s="162"/>
      <c r="L8163" s="140"/>
    </row>
    <row r="8164" spans="4:12">
      <c r="D8164" s="154"/>
      <c r="F8164" s="142"/>
      <c r="I8164" s="162"/>
      <c r="L8164" s="140"/>
    </row>
    <row r="8165" spans="4:12">
      <c r="D8165" s="154"/>
      <c r="F8165" s="142"/>
      <c r="I8165" s="162"/>
      <c r="L8165" s="140"/>
    </row>
    <row r="8166" spans="4:12">
      <c r="D8166" s="154"/>
      <c r="F8166" s="142"/>
      <c r="I8166" s="162"/>
      <c r="L8166" s="140"/>
    </row>
    <row r="8167" spans="4:12">
      <c r="D8167" s="154"/>
      <c r="F8167" s="142"/>
      <c r="I8167" s="162"/>
      <c r="L8167" s="140"/>
    </row>
    <row r="8168" spans="4:12">
      <c r="D8168" s="154"/>
      <c r="F8168" s="142"/>
      <c r="I8168" s="162"/>
      <c r="L8168" s="140"/>
    </row>
    <row r="8169" spans="4:12">
      <c r="D8169" s="154"/>
      <c r="F8169" s="142"/>
      <c r="I8169" s="162"/>
      <c r="L8169" s="140"/>
    </row>
    <row r="8170" spans="4:12">
      <c r="D8170" s="154"/>
      <c r="F8170" s="142"/>
      <c r="I8170" s="162"/>
      <c r="L8170" s="140"/>
    </row>
    <row r="8171" spans="4:12">
      <c r="D8171" s="154"/>
      <c r="F8171" s="142"/>
      <c r="I8171" s="162"/>
      <c r="L8171" s="140"/>
    </row>
    <row r="8172" spans="4:12">
      <c r="D8172" s="154"/>
      <c r="F8172" s="142"/>
      <c r="I8172" s="162"/>
      <c r="L8172" s="140"/>
    </row>
    <row r="8173" spans="4:12">
      <c r="D8173" s="154"/>
      <c r="F8173" s="142"/>
      <c r="I8173" s="162"/>
      <c r="L8173" s="140"/>
    </row>
    <row r="8174" spans="4:12">
      <c r="D8174" s="154"/>
      <c r="F8174" s="142"/>
      <c r="I8174" s="162"/>
      <c r="L8174" s="140"/>
    </row>
    <row r="8175" spans="4:12">
      <c r="D8175" s="154"/>
      <c r="F8175" s="142"/>
      <c r="I8175" s="162"/>
      <c r="L8175" s="140"/>
    </row>
    <row r="8176" spans="4:12">
      <c r="D8176" s="154"/>
      <c r="F8176" s="142"/>
      <c r="I8176" s="162"/>
      <c r="L8176" s="140"/>
    </row>
    <row r="8177" spans="4:12">
      <c r="D8177" s="154"/>
      <c r="F8177" s="142"/>
      <c r="I8177" s="162"/>
      <c r="L8177" s="140"/>
    </row>
    <row r="8178" spans="4:12">
      <c r="D8178" s="154"/>
      <c r="F8178" s="142"/>
      <c r="I8178" s="162"/>
      <c r="L8178" s="140"/>
    </row>
    <row r="8179" spans="4:12">
      <c r="D8179" s="154"/>
      <c r="F8179" s="142"/>
      <c r="I8179" s="162"/>
      <c r="L8179" s="140"/>
    </row>
    <row r="8180" spans="4:12">
      <c r="D8180" s="154"/>
      <c r="F8180" s="142"/>
      <c r="I8180" s="162"/>
      <c r="L8180" s="140"/>
    </row>
    <row r="8181" spans="4:12">
      <c r="D8181" s="154"/>
      <c r="F8181" s="142"/>
      <c r="I8181" s="162"/>
      <c r="L8181" s="140"/>
    </row>
    <row r="8182" spans="4:12">
      <c r="D8182" s="154"/>
      <c r="F8182" s="142"/>
      <c r="I8182" s="162"/>
      <c r="L8182" s="140"/>
    </row>
    <row r="8183" spans="4:12">
      <c r="D8183" s="154"/>
      <c r="F8183" s="142"/>
      <c r="I8183" s="162"/>
      <c r="L8183" s="140"/>
    </row>
    <row r="8184" spans="4:12">
      <c r="D8184" s="154"/>
      <c r="F8184" s="142"/>
      <c r="I8184" s="162"/>
      <c r="L8184" s="140"/>
    </row>
    <row r="8185" spans="4:12">
      <c r="D8185" s="154"/>
      <c r="F8185" s="142"/>
      <c r="I8185" s="162"/>
      <c r="L8185" s="140"/>
    </row>
    <row r="8186" spans="4:12">
      <c r="D8186" s="154"/>
      <c r="F8186" s="142"/>
      <c r="I8186" s="162"/>
      <c r="L8186" s="140"/>
    </row>
    <row r="8187" spans="4:12">
      <c r="D8187" s="154"/>
      <c r="F8187" s="142"/>
      <c r="I8187" s="162"/>
      <c r="L8187" s="140"/>
    </row>
    <row r="8188" spans="4:12">
      <c r="D8188" s="154"/>
      <c r="F8188" s="142"/>
      <c r="I8188" s="162"/>
      <c r="L8188" s="140"/>
    </row>
    <row r="8189" spans="4:12">
      <c r="D8189" s="154"/>
      <c r="F8189" s="142"/>
      <c r="I8189" s="162"/>
      <c r="L8189" s="140"/>
    </row>
    <row r="8190" spans="4:12">
      <c r="D8190" s="154"/>
      <c r="F8190" s="142"/>
      <c r="I8190" s="162"/>
      <c r="L8190" s="140"/>
    </row>
    <row r="8191" spans="4:12">
      <c r="D8191" s="154"/>
      <c r="F8191" s="142"/>
      <c r="I8191" s="162"/>
      <c r="L8191" s="140"/>
    </row>
    <row r="8192" spans="4:12">
      <c r="D8192" s="154"/>
      <c r="F8192" s="142"/>
      <c r="I8192" s="162"/>
      <c r="L8192" s="140"/>
    </row>
    <row r="8193" spans="4:12">
      <c r="D8193" s="154"/>
      <c r="F8193" s="142"/>
      <c r="I8193" s="162"/>
      <c r="L8193" s="140"/>
    </row>
    <row r="8194" spans="4:12">
      <c r="D8194" s="154"/>
      <c r="F8194" s="142"/>
      <c r="I8194" s="162"/>
      <c r="L8194" s="140"/>
    </row>
    <row r="8195" spans="4:12">
      <c r="D8195" s="154"/>
      <c r="F8195" s="142"/>
      <c r="I8195" s="162"/>
      <c r="L8195" s="140"/>
    </row>
    <row r="8196" spans="4:12">
      <c r="D8196" s="154"/>
      <c r="F8196" s="142"/>
      <c r="I8196" s="162"/>
      <c r="L8196" s="140"/>
    </row>
    <row r="8197" spans="4:12">
      <c r="D8197" s="154"/>
      <c r="F8197" s="142"/>
      <c r="I8197" s="162"/>
      <c r="L8197" s="140"/>
    </row>
    <row r="8198" spans="4:12">
      <c r="D8198" s="154"/>
      <c r="F8198" s="142"/>
      <c r="I8198" s="162"/>
      <c r="L8198" s="140"/>
    </row>
    <row r="8199" spans="4:12">
      <c r="D8199" s="154"/>
      <c r="F8199" s="142"/>
      <c r="I8199" s="162"/>
      <c r="L8199" s="140"/>
    </row>
    <row r="8200" spans="4:12">
      <c r="D8200" s="154"/>
      <c r="F8200" s="142"/>
      <c r="I8200" s="162"/>
      <c r="L8200" s="140"/>
    </row>
    <row r="8201" spans="4:12">
      <c r="D8201" s="154"/>
      <c r="F8201" s="142"/>
      <c r="I8201" s="162"/>
      <c r="L8201" s="140"/>
    </row>
    <row r="8202" spans="4:12">
      <c r="D8202" s="154"/>
      <c r="F8202" s="142"/>
      <c r="I8202" s="162"/>
      <c r="L8202" s="140"/>
    </row>
    <row r="8203" spans="4:12">
      <c r="D8203" s="154"/>
      <c r="F8203" s="142"/>
      <c r="I8203" s="162"/>
      <c r="L8203" s="140"/>
    </row>
    <row r="8204" spans="4:12">
      <c r="D8204" s="154"/>
      <c r="F8204" s="142"/>
      <c r="I8204" s="162"/>
      <c r="L8204" s="140"/>
    </row>
    <row r="8205" spans="4:12">
      <c r="D8205" s="154"/>
      <c r="F8205" s="142"/>
      <c r="I8205" s="162"/>
      <c r="L8205" s="140"/>
    </row>
    <row r="8206" spans="4:12">
      <c r="D8206" s="154"/>
      <c r="F8206" s="142"/>
      <c r="I8206" s="162"/>
      <c r="L8206" s="140"/>
    </row>
    <row r="8207" spans="4:12">
      <c r="D8207" s="154"/>
      <c r="F8207" s="142"/>
      <c r="I8207" s="162"/>
      <c r="L8207" s="140"/>
    </row>
    <row r="8208" spans="4:12">
      <c r="D8208" s="154"/>
      <c r="F8208" s="142"/>
      <c r="I8208" s="162"/>
      <c r="L8208" s="140"/>
    </row>
    <row r="8209" spans="4:12">
      <c r="D8209" s="154"/>
      <c r="F8209" s="142"/>
      <c r="I8209" s="162"/>
      <c r="L8209" s="140"/>
    </row>
    <row r="8210" spans="4:12">
      <c r="D8210" s="154"/>
      <c r="F8210" s="142"/>
      <c r="I8210" s="162"/>
      <c r="L8210" s="140"/>
    </row>
    <row r="8211" spans="4:12">
      <c r="D8211" s="154"/>
      <c r="F8211" s="142"/>
      <c r="I8211" s="162"/>
      <c r="L8211" s="140"/>
    </row>
    <row r="8212" spans="4:12">
      <c r="D8212" s="154"/>
      <c r="F8212" s="142"/>
      <c r="I8212" s="162"/>
      <c r="L8212" s="140"/>
    </row>
    <row r="8213" spans="4:12">
      <c r="D8213" s="154"/>
      <c r="F8213" s="142"/>
      <c r="I8213" s="162"/>
      <c r="L8213" s="140"/>
    </row>
    <row r="8214" spans="4:12">
      <c r="D8214" s="154"/>
      <c r="F8214" s="142"/>
      <c r="I8214" s="162"/>
      <c r="L8214" s="140"/>
    </row>
    <row r="8215" spans="4:12">
      <c r="D8215" s="154"/>
      <c r="F8215" s="142"/>
      <c r="I8215" s="162"/>
      <c r="L8215" s="140"/>
    </row>
    <row r="8216" spans="4:12">
      <c r="D8216" s="154"/>
      <c r="F8216" s="142"/>
      <c r="I8216" s="162"/>
      <c r="L8216" s="140"/>
    </row>
    <row r="8217" spans="4:12">
      <c r="D8217" s="154"/>
      <c r="F8217" s="142"/>
      <c r="I8217" s="162"/>
      <c r="L8217" s="140"/>
    </row>
    <row r="8218" spans="4:12">
      <c r="D8218" s="154"/>
      <c r="F8218" s="142"/>
      <c r="I8218" s="162"/>
      <c r="L8218" s="140"/>
    </row>
    <row r="8219" spans="4:12">
      <c r="D8219" s="154"/>
      <c r="F8219" s="142"/>
      <c r="I8219" s="162"/>
      <c r="L8219" s="140"/>
    </row>
    <row r="8220" spans="4:12">
      <c r="D8220" s="154"/>
      <c r="F8220" s="142"/>
      <c r="I8220" s="162"/>
      <c r="L8220" s="140"/>
    </row>
    <row r="8221" spans="4:12">
      <c r="D8221" s="154"/>
      <c r="F8221" s="142"/>
      <c r="I8221" s="162"/>
      <c r="L8221" s="140"/>
    </row>
    <row r="8222" spans="4:12">
      <c r="D8222" s="154"/>
      <c r="F8222" s="142"/>
      <c r="I8222" s="162"/>
      <c r="L8222" s="140"/>
    </row>
    <row r="8223" spans="4:12">
      <c r="D8223" s="154"/>
      <c r="F8223" s="142"/>
      <c r="I8223" s="162"/>
      <c r="L8223" s="140"/>
    </row>
    <row r="8224" spans="4:12">
      <c r="D8224" s="154"/>
      <c r="F8224" s="142"/>
      <c r="I8224" s="162"/>
      <c r="L8224" s="140"/>
    </row>
    <row r="8225" spans="4:12">
      <c r="D8225" s="154"/>
      <c r="F8225" s="142"/>
      <c r="I8225" s="162"/>
      <c r="L8225" s="140"/>
    </row>
    <row r="8226" spans="4:12">
      <c r="D8226" s="154"/>
      <c r="F8226" s="142"/>
      <c r="I8226" s="162"/>
      <c r="L8226" s="140"/>
    </row>
    <row r="8227" spans="4:12">
      <c r="D8227" s="154"/>
      <c r="F8227" s="142"/>
      <c r="I8227" s="162"/>
      <c r="L8227" s="140"/>
    </row>
    <row r="8228" spans="4:12">
      <c r="D8228" s="154"/>
      <c r="F8228" s="142"/>
      <c r="I8228" s="162"/>
      <c r="L8228" s="140"/>
    </row>
    <row r="8229" spans="4:12">
      <c r="D8229" s="154"/>
      <c r="F8229" s="142"/>
      <c r="I8229" s="162"/>
      <c r="L8229" s="140"/>
    </row>
    <row r="8230" spans="4:12">
      <c r="D8230" s="154"/>
      <c r="F8230" s="142"/>
      <c r="I8230" s="162"/>
      <c r="L8230" s="140"/>
    </row>
    <row r="8231" spans="4:12">
      <c r="D8231" s="154"/>
      <c r="F8231" s="142"/>
      <c r="I8231" s="162"/>
      <c r="L8231" s="140"/>
    </row>
    <row r="8232" spans="4:12">
      <c r="D8232" s="154"/>
      <c r="F8232" s="142"/>
      <c r="I8232" s="162"/>
      <c r="L8232" s="140"/>
    </row>
    <row r="8233" spans="4:12">
      <c r="D8233" s="154"/>
      <c r="F8233" s="142"/>
      <c r="I8233" s="162"/>
      <c r="L8233" s="140"/>
    </row>
    <row r="8234" spans="4:12">
      <c r="D8234" s="154"/>
      <c r="F8234" s="142"/>
      <c r="I8234" s="162"/>
      <c r="L8234" s="140"/>
    </row>
    <row r="8235" spans="4:12">
      <c r="D8235" s="154"/>
      <c r="F8235" s="142"/>
      <c r="I8235" s="162"/>
      <c r="L8235" s="140"/>
    </row>
    <row r="8236" spans="4:12">
      <c r="D8236" s="154"/>
      <c r="F8236" s="142"/>
      <c r="I8236" s="162"/>
      <c r="L8236" s="140"/>
    </row>
    <row r="8237" spans="4:12">
      <c r="D8237" s="154"/>
      <c r="F8237" s="142"/>
      <c r="I8237" s="162"/>
      <c r="L8237" s="140"/>
    </row>
    <row r="8238" spans="4:12">
      <c r="D8238" s="154"/>
      <c r="F8238" s="142"/>
      <c r="I8238" s="162"/>
      <c r="L8238" s="140"/>
    </row>
    <row r="8239" spans="4:12">
      <c r="D8239" s="154"/>
      <c r="F8239" s="142"/>
      <c r="I8239" s="162"/>
      <c r="L8239" s="140"/>
    </row>
    <row r="8240" spans="4:12">
      <c r="D8240" s="154"/>
      <c r="F8240" s="142"/>
      <c r="I8240" s="162"/>
      <c r="L8240" s="140"/>
    </row>
    <row r="8241" spans="4:12">
      <c r="D8241" s="154"/>
      <c r="F8241" s="142"/>
      <c r="I8241" s="162"/>
      <c r="L8241" s="140"/>
    </row>
    <row r="8242" spans="4:12">
      <c r="D8242" s="154"/>
      <c r="F8242" s="142"/>
      <c r="I8242" s="162"/>
      <c r="L8242" s="140"/>
    </row>
    <row r="8243" spans="4:12">
      <c r="D8243" s="154"/>
      <c r="F8243" s="142"/>
      <c r="I8243" s="162"/>
      <c r="L8243" s="140"/>
    </row>
    <row r="8244" spans="4:12">
      <c r="D8244" s="154"/>
      <c r="F8244" s="142"/>
      <c r="I8244" s="162"/>
      <c r="L8244" s="140"/>
    </row>
    <row r="8245" spans="4:12">
      <c r="D8245" s="154"/>
      <c r="F8245" s="142"/>
      <c r="I8245" s="162"/>
      <c r="L8245" s="140"/>
    </row>
    <row r="8246" spans="4:12">
      <c r="D8246" s="154"/>
      <c r="F8246" s="142"/>
      <c r="I8246" s="162"/>
      <c r="L8246" s="140"/>
    </row>
    <row r="8247" spans="4:12">
      <c r="D8247" s="154"/>
      <c r="F8247" s="142"/>
      <c r="I8247" s="162"/>
      <c r="L8247" s="140"/>
    </row>
    <row r="8248" spans="4:12">
      <c r="D8248" s="154"/>
      <c r="F8248" s="142"/>
      <c r="I8248" s="162"/>
      <c r="L8248" s="140"/>
    </row>
    <row r="8249" spans="4:12">
      <c r="D8249" s="154"/>
      <c r="F8249" s="142"/>
      <c r="I8249" s="162"/>
      <c r="L8249" s="140"/>
    </row>
    <row r="8250" spans="4:12">
      <c r="D8250" s="154"/>
      <c r="F8250" s="142"/>
      <c r="I8250" s="162"/>
      <c r="L8250" s="140"/>
    </row>
    <row r="8251" spans="4:12">
      <c r="D8251" s="154"/>
      <c r="F8251" s="142"/>
      <c r="I8251" s="162"/>
      <c r="L8251" s="140"/>
    </row>
    <row r="8252" spans="4:12">
      <c r="D8252" s="154"/>
      <c r="F8252" s="142"/>
      <c r="I8252" s="162"/>
      <c r="L8252" s="140"/>
    </row>
    <row r="8253" spans="4:12">
      <c r="D8253" s="154"/>
      <c r="F8253" s="142"/>
      <c r="I8253" s="162"/>
      <c r="L8253" s="140"/>
    </row>
    <row r="8254" spans="4:12">
      <c r="D8254" s="154"/>
      <c r="F8254" s="142"/>
      <c r="I8254" s="162"/>
      <c r="L8254" s="140"/>
    </row>
    <row r="8255" spans="4:12">
      <c r="D8255" s="154"/>
      <c r="F8255" s="142"/>
      <c r="I8255" s="162"/>
      <c r="L8255" s="140"/>
    </row>
    <row r="8256" spans="4:12">
      <c r="D8256" s="154"/>
      <c r="F8256" s="142"/>
      <c r="I8256" s="162"/>
      <c r="L8256" s="140"/>
    </row>
    <row r="8257" spans="4:12">
      <c r="D8257" s="154"/>
      <c r="F8257" s="142"/>
      <c r="I8257" s="162"/>
      <c r="L8257" s="140"/>
    </row>
    <row r="8258" spans="4:12">
      <c r="D8258" s="154"/>
      <c r="F8258" s="142"/>
      <c r="I8258" s="162"/>
      <c r="L8258" s="140"/>
    </row>
    <row r="8259" spans="4:12">
      <c r="D8259" s="154"/>
      <c r="F8259" s="142"/>
      <c r="I8259" s="162"/>
      <c r="L8259" s="140"/>
    </row>
    <row r="8260" spans="4:12">
      <c r="D8260" s="154"/>
      <c r="F8260" s="142"/>
      <c r="I8260" s="162"/>
      <c r="L8260" s="140"/>
    </row>
    <row r="8261" spans="4:12">
      <c r="D8261" s="154"/>
      <c r="F8261" s="142"/>
      <c r="I8261" s="162"/>
      <c r="L8261" s="140"/>
    </row>
    <row r="8262" spans="4:12">
      <c r="D8262" s="154"/>
      <c r="F8262" s="142"/>
      <c r="I8262" s="162"/>
      <c r="L8262" s="140"/>
    </row>
    <row r="8263" spans="4:12">
      <c r="D8263" s="154"/>
      <c r="F8263" s="142"/>
      <c r="I8263" s="162"/>
      <c r="L8263" s="140"/>
    </row>
    <row r="8264" spans="4:12">
      <c r="D8264" s="154"/>
      <c r="F8264" s="142"/>
      <c r="I8264" s="162"/>
      <c r="L8264" s="140"/>
    </row>
    <row r="8265" spans="4:12">
      <c r="D8265" s="154"/>
      <c r="F8265" s="142"/>
      <c r="I8265" s="162"/>
      <c r="L8265" s="140"/>
    </row>
    <row r="8266" spans="4:12">
      <c r="D8266" s="154"/>
      <c r="F8266" s="142"/>
      <c r="I8266" s="162"/>
      <c r="L8266" s="140"/>
    </row>
    <row r="8267" spans="4:12">
      <c r="D8267" s="154"/>
      <c r="F8267" s="142"/>
      <c r="I8267" s="162"/>
      <c r="L8267" s="140"/>
    </row>
    <row r="8268" spans="4:12">
      <c r="D8268" s="154"/>
      <c r="F8268" s="142"/>
      <c r="I8268" s="162"/>
      <c r="L8268" s="140"/>
    </row>
    <row r="8269" spans="4:12">
      <c r="D8269" s="154"/>
      <c r="F8269" s="142"/>
      <c r="I8269" s="162"/>
      <c r="L8269" s="140"/>
    </row>
    <row r="8270" spans="4:12">
      <c r="D8270" s="154"/>
      <c r="F8270" s="142"/>
      <c r="I8270" s="162"/>
      <c r="L8270" s="140"/>
    </row>
    <row r="8271" spans="4:12">
      <c r="D8271" s="154"/>
      <c r="F8271" s="142"/>
      <c r="I8271" s="162"/>
      <c r="L8271" s="140"/>
    </row>
    <row r="8272" spans="4:12">
      <c r="D8272" s="154"/>
      <c r="F8272" s="142"/>
      <c r="I8272" s="162"/>
      <c r="L8272" s="140"/>
    </row>
    <row r="8273" spans="4:12">
      <c r="D8273" s="154"/>
      <c r="F8273" s="142"/>
      <c r="I8273" s="162"/>
      <c r="L8273" s="140"/>
    </row>
    <row r="8274" spans="4:12">
      <c r="D8274" s="154"/>
      <c r="F8274" s="142"/>
      <c r="I8274" s="162"/>
      <c r="L8274" s="140"/>
    </row>
    <row r="8275" spans="4:12">
      <c r="D8275" s="154"/>
      <c r="F8275" s="142"/>
      <c r="I8275" s="162"/>
      <c r="L8275" s="140"/>
    </row>
    <row r="8276" spans="4:12">
      <c r="D8276" s="154"/>
      <c r="F8276" s="142"/>
      <c r="I8276" s="162"/>
      <c r="L8276" s="140"/>
    </row>
    <row r="8277" spans="4:12">
      <c r="D8277" s="154"/>
      <c r="F8277" s="142"/>
      <c r="I8277" s="162"/>
      <c r="L8277" s="140"/>
    </row>
    <row r="8278" spans="4:12">
      <c r="D8278" s="154"/>
      <c r="F8278" s="142"/>
      <c r="I8278" s="162"/>
      <c r="L8278" s="140"/>
    </row>
    <row r="8279" spans="4:12">
      <c r="D8279" s="154"/>
      <c r="F8279" s="142"/>
      <c r="I8279" s="162"/>
      <c r="L8279" s="140"/>
    </row>
    <row r="8280" spans="4:12">
      <c r="D8280" s="154"/>
      <c r="F8280" s="142"/>
      <c r="I8280" s="162"/>
      <c r="L8280" s="140"/>
    </row>
    <row r="8281" spans="4:12">
      <c r="D8281" s="154"/>
      <c r="F8281" s="142"/>
      <c r="I8281" s="162"/>
      <c r="L8281" s="140"/>
    </row>
    <row r="8282" spans="4:12">
      <c r="D8282" s="154"/>
      <c r="F8282" s="142"/>
      <c r="I8282" s="162"/>
      <c r="L8282" s="140"/>
    </row>
    <row r="8283" spans="4:12">
      <c r="D8283" s="154"/>
      <c r="F8283" s="142"/>
      <c r="I8283" s="162"/>
      <c r="L8283" s="140"/>
    </row>
    <row r="8284" spans="4:12">
      <c r="D8284" s="154"/>
      <c r="F8284" s="142"/>
      <c r="I8284" s="162"/>
      <c r="L8284" s="140"/>
    </row>
    <row r="8285" spans="4:12">
      <c r="D8285" s="154"/>
      <c r="F8285" s="142"/>
      <c r="I8285" s="162"/>
      <c r="L8285" s="140"/>
    </row>
    <row r="8286" spans="4:12">
      <c r="D8286" s="154"/>
      <c r="F8286" s="142"/>
      <c r="I8286" s="162"/>
      <c r="L8286" s="140"/>
    </row>
    <row r="8287" spans="4:12">
      <c r="D8287" s="154"/>
      <c r="F8287" s="142"/>
      <c r="I8287" s="162"/>
      <c r="L8287" s="140"/>
    </row>
    <row r="8288" spans="4:12">
      <c r="D8288" s="154"/>
      <c r="F8288" s="142"/>
      <c r="I8288" s="162"/>
      <c r="L8288" s="140"/>
    </row>
    <row r="8289" spans="4:12">
      <c r="D8289" s="154"/>
      <c r="F8289" s="142"/>
      <c r="I8289" s="162"/>
      <c r="L8289" s="140"/>
    </row>
    <row r="8290" spans="4:12">
      <c r="D8290" s="154"/>
      <c r="F8290" s="142"/>
      <c r="I8290" s="162"/>
      <c r="L8290" s="140"/>
    </row>
    <row r="8291" spans="4:12">
      <c r="D8291" s="154"/>
      <c r="F8291" s="142"/>
      <c r="I8291" s="162"/>
      <c r="L8291" s="140"/>
    </row>
    <row r="8292" spans="4:12">
      <c r="D8292" s="154"/>
      <c r="F8292" s="142"/>
      <c r="I8292" s="162"/>
      <c r="L8292" s="140"/>
    </row>
    <row r="8293" spans="4:12">
      <c r="D8293" s="154"/>
      <c r="F8293" s="142"/>
      <c r="I8293" s="162"/>
      <c r="L8293" s="140"/>
    </row>
    <row r="8294" spans="4:12">
      <c r="D8294" s="154"/>
      <c r="F8294" s="142"/>
      <c r="I8294" s="162"/>
      <c r="L8294" s="140"/>
    </row>
    <row r="8295" spans="4:12">
      <c r="D8295" s="154"/>
      <c r="F8295" s="142"/>
      <c r="I8295" s="162"/>
      <c r="L8295" s="140"/>
    </row>
    <row r="8296" spans="4:12">
      <c r="D8296" s="154"/>
      <c r="F8296" s="142"/>
      <c r="I8296" s="162"/>
      <c r="L8296" s="140"/>
    </row>
    <row r="8297" spans="4:12">
      <c r="D8297" s="154"/>
      <c r="F8297" s="142"/>
      <c r="I8297" s="162"/>
      <c r="L8297" s="140"/>
    </row>
    <row r="8298" spans="4:12">
      <c r="D8298" s="154"/>
      <c r="F8298" s="142"/>
      <c r="I8298" s="162"/>
      <c r="L8298" s="140"/>
    </row>
    <row r="8299" spans="4:12">
      <c r="D8299" s="154"/>
      <c r="F8299" s="142"/>
      <c r="I8299" s="162"/>
      <c r="L8299" s="140"/>
    </row>
    <row r="8300" spans="4:12">
      <c r="D8300" s="154"/>
      <c r="F8300" s="142"/>
      <c r="I8300" s="162"/>
      <c r="L8300" s="140"/>
    </row>
    <row r="8301" spans="4:12">
      <c r="D8301" s="154"/>
      <c r="F8301" s="142"/>
      <c r="I8301" s="162"/>
      <c r="L8301" s="140"/>
    </row>
    <row r="8302" spans="4:12">
      <c r="D8302" s="154"/>
      <c r="F8302" s="142"/>
      <c r="I8302" s="162"/>
      <c r="L8302" s="140"/>
    </row>
    <row r="8303" spans="4:12">
      <c r="D8303" s="154"/>
      <c r="F8303" s="142"/>
      <c r="I8303" s="162"/>
      <c r="L8303" s="140"/>
    </row>
    <row r="8304" spans="4:12">
      <c r="D8304" s="154"/>
      <c r="F8304" s="142"/>
      <c r="I8304" s="162"/>
      <c r="L8304" s="140"/>
    </row>
    <row r="8305" spans="4:12">
      <c r="D8305" s="154"/>
      <c r="F8305" s="142"/>
      <c r="I8305" s="162"/>
      <c r="L8305" s="140"/>
    </row>
    <row r="8306" spans="4:12">
      <c r="D8306" s="154"/>
      <c r="F8306" s="142"/>
      <c r="I8306" s="162"/>
      <c r="L8306" s="140"/>
    </row>
    <row r="8307" spans="4:12">
      <c r="D8307" s="154"/>
      <c r="F8307" s="142"/>
      <c r="I8307" s="162"/>
      <c r="L8307" s="140"/>
    </row>
    <row r="8308" spans="4:12">
      <c r="D8308" s="154"/>
      <c r="F8308" s="142"/>
      <c r="I8308" s="162"/>
      <c r="L8308" s="140"/>
    </row>
    <row r="8309" spans="4:12">
      <c r="D8309" s="154"/>
      <c r="F8309" s="142"/>
      <c r="I8309" s="162"/>
      <c r="L8309" s="140"/>
    </row>
    <row r="8310" spans="4:12">
      <c r="D8310" s="154"/>
      <c r="F8310" s="142"/>
      <c r="I8310" s="162"/>
      <c r="L8310" s="140"/>
    </row>
    <row r="8311" spans="4:12">
      <c r="D8311" s="154"/>
      <c r="F8311" s="142"/>
      <c r="I8311" s="162"/>
      <c r="L8311" s="140"/>
    </row>
    <row r="8312" spans="4:12">
      <c r="D8312" s="154"/>
      <c r="F8312" s="142"/>
      <c r="I8312" s="162"/>
      <c r="L8312" s="140"/>
    </row>
    <row r="8313" spans="4:12">
      <c r="D8313" s="154"/>
      <c r="F8313" s="142"/>
      <c r="I8313" s="162"/>
      <c r="L8313" s="140"/>
    </row>
    <row r="8314" spans="4:12">
      <c r="D8314" s="154"/>
      <c r="F8314" s="142"/>
      <c r="I8314" s="162"/>
      <c r="L8314" s="140"/>
    </row>
    <row r="8315" spans="4:12">
      <c r="D8315" s="154"/>
      <c r="F8315" s="142"/>
      <c r="I8315" s="162"/>
      <c r="L8315" s="140"/>
    </row>
    <row r="8316" spans="4:12">
      <c r="D8316" s="154"/>
      <c r="F8316" s="142"/>
      <c r="I8316" s="162"/>
      <c r="L8316" s="140"/>
    </row>
    <row r="8317" spans="4:12">
      <c r="D8317" s="154"/>
      <c r="F8317" s="142"/>
      <c r="I8317" s="162"/>
      <c r="L8317" s="140"/>
    </row>
    <row r="8318" spans="4:12">
      <c r="D8318" s="154"/>
      <c r="F8318" s="142"/>
      <c r="I8318" s="162"/>
      <c r="L8318" s="140"/>
    </row>
    <row r="8319" spans="4:12">
      <c r="D8319" s="154"/>
      <c r="F8319" s="142"/>
      <c r="I8319" s="162"/>
      <c r="L8319" s="140"/>
    </row>
    <row r="8320" spans="4:12">
      <c r="D8320" s="154"/>
      <c r="F8320" s="142"/>
      <c r="I8320" s="162"/>
      <c r="L8320" s="140"/>
    </row>
    <row r="8321" spans="4:12">
      <c r="D8321" s="154"/>
      <c r="F8321" s="142"/>
      <c r="I8321" s="162"/>
      <c r="L8321" s="140"/>
    </row>
    <row r="8322" spans="4:12">
      <c r="D8322" s="154"/>
      <c r="F8322" s="142"/>
      <c r="I8322" s="162"/>
      <c r="L8322" s="140"/>
    </row>
    <row r="8323" spans="4:12">
      <c r="D8323" s="154"/>
      <c r="F8323" s="142"/>
      <c r="I8323" s="162"/>
      <c r="L8323" s="140"/>
    </row>
    <row r="8324" spans="4:12">
      <c r="D8324" s="154"/>
      <c r="F8324" s="142"/>
      <c r="I8324" s="162"/>
      <c r="L8324" s="140"/>
    </row>
    <row r="8325" spans="4:12">
      <c r="D8325" s="154"/>
      <c r="F8325" s="142"/>
      <c r="I8325" s="162"/>
      <c r="L8325" s="140"/>
    </row>
    <row r="8326" spans="4:12">
      <c r="D8326" s="154"/>
      <c r="F8326" s="142"/>
      <c r="I8326" s="162"/>
      <c r="L8326" s="140"/>
    </row>
    <row r="8327" spans="4:12">
      <c r="D8327" s="154"/>
      <c r="F8327" s="142"/>
      <c r="I8327" s="162"/>
      <c r="L8327" s="140"/>
    </row>
    <row r="8328" spans="4:12">
      <c r="D8328" s="154"/>
      <c r="F8328" s="142"/>
      <c r="I8328" s="162"/>
      <c r="L8328" s="140"/>
    </row>
    <row r="8329" spans="4:12">
      <c r="D8329" s="154"/>
      <c r="F8329" s="142"/>
      <c r="I8329" s="162"/>
      <c r="L8329" s="140"/>
    </row>
    <row r="8330" spans="4:12">
      <c r="D8330" s="154"/>
      <c r="F8330" s="142"/>
      <c r="I8330" s="162"/>
      <c r="L8330" s="140"/>
    </row>
    <row r="8331" spans="4:12">
      <c r="D8331" s="154"/>
      <c r="F8331" s="142"/>
      <c r="I8331" s="162"/>
      <c r="L8331" s="140"/>
    </row>
    <row r="8332" spans="4:12">
      <c r="D8332" s="154"/>
      <c r="F8332" s="142"/>
      <c r="I8332" s="162"/>
      <c r="L8332" s="140"/>
    </row>
    <row r="8333" spans="4:12">
      <c r="D8333" s="154"/>
      <c r="F8333" s="142"/>
      <c r="I8333" s="162"/>
      <c r="L8333" s="140"/>
    </row>
    <row r="8334" spans="4:12">
      <c r="D8334" s="154"/>
      <c r="F8334" s="142"/>
      <c r="I8334" s="162"/>
      <c r="L8334" s="140"/>
    </row>
    <row r="8335" spans="4:12">
      <c r="D8335" s="154"/>
      <c r="F8335" s="142"/>
      <c r="I8335" s="162"/>
      <c r="L8335" s="140"/>
    </row>
    <row r="8336" spans="4:12">
      <c r="D8336" s="154"/>
      <c r="F8336" s="142"/>
      <c r="I8336" s="162"/>
      <c r="L8336" s="140"/>
    </row>
    <row r="8337" spans="4:12">
      <c r="D8337" s="154"/>
      <c r="F8337" s="142"/>
      <c r="I8337" s="162"/>
      <c r="L8337" s="140"/>
    </row>
    <row r="8338" spans="4:12">
      <c r="D8338" s="154"/>
      <c r="F8338" s="142"/>
      <c r="I8338" s="162"/>
      <c r="L8338" s="140"/>
    </row>
    <row r="8339" spans="4:12">
      <c r="D8339" s="154"/>
      <c r="F8339" s="142"/>
      <c r="I8339" s="162"/>
      <c r="L8339" s="140"/>
    </row>
    <row r="8340" spans="4:12">
      <c r="D8340" s="154"/>
      <c r="F8340" s="142"/>
      <c r="I8340" s="162"/>
      <c r="L8340" s="140"/>
    </row>
    <row r="8341" spans="4:12">
      <c r="D8341" s="154"/>
      <c r="F8341" s="142"/>
      <c r="I8341" s="162"/>
      <c r="L8341" s="140"/>
    </row>
    <row r="8342" spans="4:12">
      <c r="D8342" s="154"/>
      <c r="F8342" s="142"/>
      <c r="I8342" s="162"/>
      <c r="L8342" s="140"/>
    </row>
    <row r="8343" spans="4:12">
      <c r="D8343" s="154"/>
      <c r="F8343" s="142"/>
      <c r="I8343" s="162"/>
      <c r="L8343" s="140"/>
    </row>
    <row r="8344" spans="4:12">
      <c r="D8344" s="154"/>
      <c r="F8344" s="142"/>
      <c r="I8344" s="162"/>
      <c r="L8344" s="140"/>
    </row>
    <row r="8345" spans="4:12">
      <c r="D8345" s="154"/>
      <c r="F8345" s="142"/>
      <c r="I8345" s="162"/>
      <c r="L8345" s="140"/>
    </row>
    <row r="8346" spans="4:12">
      <c r="D8346" s="154"/>
      <c r="F8346" s="142"/>
      <c r="I8346" s="162"/>
      <c r="L8346" s="140"/>
    </row>
    <row r="8347" spans="4:12">
      <c r="D8347" s="154"/>
      <c r="F8347" s="142"/>
      <c r="I8347" s="162"/>
      <c r="L8347" s="140"/>
    </row>
    <row r="8348" spans="4:12">
      <c r="D8348" s="154"/>
      <c r="F8348" s="142"/>
      <c r="I8348" s="162"/>
      <c r="L8348" s="140"/>
    </row>
    <row r="8349" spans="4:12">
      <c r="D8349" s="154"/>
      <c r="F8349" s="142"/>
      <c r="I8349" s="162"/>
      <c r="L8349" s="140"/>
    </row>
    <row r="8350" spans="4:12">
      <c r="D8350" s="154"/>
      <c r="F8350" s="142"/>
      <c r="I8350" s="162"/>
      <c r="L8350" s="140"/>
    </row>
    <row r="8351" spans="4:12">
      <c r="D8351" s="154"/>
      <c r="F8351" s="142"/>
      <c r="I8351" s="162"/>
      <c r="L8351" s="140"/>
    </row>
    <row r="8352" spans="4:12">
      <c r="D8352" s="154"/>
      <c r="F8352" s="142"/>
      <c r="I8352" s="162"/>
      <c r="L8352" s="140"/>
    </row>
    <row r="8353" spans="4:12">
      <c r="D8353" s="154"/>
      <c r="F8353" s="142"/>
      <c r="I8353" s="162"/>
      <c r="L8353" s="140"/>
    </row>
    <row r="8354" spans="4:12">
      <c r="D8354" s="154"/>
      <c r="F8354" s="142"/>
      <c r="I8354" s="162"/>
      <c r="L8354" s="140"/>
    </row>
    <row r="8355" spans="4:12">
      <c r="D8355" s="154"/>
      <c r="F8355" s="142"/>
      <c r="I8355" s="162"/>
      <c r="L8355" s="140"/>
    </row>
    <row r="8356" spans="4:12">
      <c r="D8356" s="154"/>
      <c r="F8356" s="142"/>
      <c r="I8356" s="162"/>
      <c r="L8356" s="140"/>
    </row>
    <row r="8357" spans="4:12">
      <c r="D8357" s="154"/>
      <c r="F8357" s="142"/>
      <c r="I8357" s="162"/>
      <c r="L8357" s="140"/>
    </row>
    <row r="8358" spans="4:12">
      <c r="D8358" s="154"/>
      <c r="F8358" s="142"/>
      <c r="I8358" s="162"/>
      <c r="L8358" s="140"/>
    </row>
    <row r="8359" spans="4:12">
      <c r="D8359" s="154"/>
      <c r="F8359" s="142"/>
      <c r="I8359" s="162"/>
      <c r="L8359" s="140"/>
    </row>
    <row r="8360" spans="4:12">
      <c r="D8360" s="154"/>
      <c r="F8360" s="142"/>
      <c r="I8360" s="162"/>
      <c r="L8360" s="140"/>
    </row>
    <row r="8361" spans="4:12">
      <c r="D8361" s="154"/>
      <c r="F8361" s="142"/>
      <c r="I8361" s="162"/>
      <c r="L8361" s="140"/>
    </row>
    <row r="8362" spans="4:12">
      <c r="D8362" s="154"/>
      <c r="F8362" s="142"/>
      <c r="I8362" s="162"/>
      <c r="L8362" s="140"/>
    </row>
    <row r="8363" spans="4:12">
      <c r="D8363" s="154"/>
      <c r="F8363" s="142"/>
      <c r="I8363" s="162"/>
      <c r="L8363" s="140"/>
    </row>
    <row r="8364" spans="4:12">
      <c r="D8364" s="154"/>
      <c r="F8364" s="142"/>
      <c r="I8364" s="162"/>
      <c r="L8364" s="140"/>
    </row>
    <row r="8365" spans="4:12">
      <c r="D8365" s="154"/>
      <c r="F8365" s="142"/>
      <c r="I8365" s="162"/>
      <c r="L8365" s="140"/>
    </row>
    <row r="8366" spans="4:12">
      <c r="D8366" s="154"/>
      <c r="F8366" s="142"/>
      <c r="I8366" s="162"/>
      <c r="L8366" s="140"/>
    </row>
    <row r="8367" spans="4:12">
      <c r="D8367" s="154"/>
      <c r="F8367" s="142"/>
      <c r="I8367" s="162"/>
      <c r="L8367" s="140"/>
    </row>
    <row r="8368" spans="4:12">
      <c r="D8368" s="154"/>
      <c r="F8368" s="142"/>
      <c r="I8368" s="162"/>
      <c r="L8368" s="140"/>
    </row>
    <row r="8369" spans="4:12">
      <c r="D8369" s="154"/>
      <c r="F8369" s="142"/>
      <c r="I8369" s="162"/>
      <c r="L8369" s="140"/>
    </row>
    <row r="8370" spans="4:12">
      <c r="D8370" s="154"/>
      <c r="F8370" s="142"/>
      <c r="I8370" s="162"/>
      <c r="L8370" s="140"/>
    </row>
    <row r="8371" spans="4:12">
      <c r="D8371" s="154"/>
      <c r="F8371" s="142"/>
      <c r="I8371" s="162"/>
      <c r="L8371" s="140"/>
    </row>
    <row r="8372" spans="4:12">
      <c r="D8372" s="154"/>
      <c r="F8372" s="142"/>
      <c r="I8372" s="162"/>
      <c r="L8372" s="140"/>
    </row>
    <row r="8373" spans="4:12">
      <c r="D8373" s="154"/>
      <c r="F8373" s="142"/>
      <c r="I8373" s="162"/>
      <c r="L8373" s="140"/>
    </row>
    <row r="8374" spans="4:12">
      <c r="D8374" s="154"/>
      <c r="F8374" s="142"/>
      <c r="I8374" s="162"/>
      <c r="L8374" s="140"/>
    </row>
    <row r="8375" spans="4:12">
      <c r="D8375" s="154"/>
      <c r="F8375" s="142"/>
      <c r="I8375" s="162"/>
      <c r="L8375" s="140"/>
    </row>
    <row r="8376" spans="4:12">
      <c r="D8376" s="154"/>
      <c r="F8376" s="142"/>
      <c r="I8376" s="162"/>
      <c r="L8376" s="140"/>
    </row>
    <row r="8377" spans="4:12">
      <c r="D8377" s="154"/>
      <c r="F8377" s="142"/>
      <c r="I8377" s="162"/>
      <c r="L8377" s="140"/>
    </row>
    <row r="8378" spans="4:12">
      <c r="D8378" s="154"/>
      <c r="F8378" s="142"/>
      <c r="I8378" s="162"/>
      <c r="L8378" s="140"/>
    </row>
    <row r="8379" spans="4:12">
      <c r="D8379" s="154"/>
      <c r="F8379" s="142"/>
      <c r="I8379" s="162"/>
      <c r="L8379" s="140"/>
    </row>
    <row r="8380" spans="4:12">
      <c r="D8380" s="154"/>
      <c r="F8380" s="142"/>
      <c r="I8380" s="162"/>
      <c r="L8380" s="140"/>
    </row>
    <row r="8381" spans="4:12">
      <c r="D8381" s="154"/>
      <c r="F8381" s="142"/>
      <c r="I8381" s="162"/>
      <c r="L8381" s="140"/>
    </row>
    <row r="8382" spans="4:12">
      <c r="D8382" s="154"/>
      <c r="F8382" s="142"/>
      <c r="I8382" s="162"/>
      <c r="L8382" s="140"/>
    </row>
    <row r="8383" spans="4:12">
      <c r="D8383" s="154"/>
      <c r="F8383" s="142"/>
      <c r="I8383" s="162"/>
      <c r="L8383" s="140"/>
    </row>
    <row r="8384" spans="4:12">
      <c r="D8384" s="154"/>
      <c r="F8384" s="142"/>
      <c r="I8384" s="162"/>
      <c r="L8384" s="140"/>
    </row>
    <row r="8385" spans="4:12">
      <c r="D8385" s="154"/>
      <c r="F8385" s="142"/>
      <c r="I8385" s="162"/>
      <c r="L8385" s="140"/>
    </row>
    <row r="8386" spans="4:12">
      <c r="D8386" s="154"/>
      <c r="F8386" s="142"/>
      <c r="I8386" s="162"/>
      <c r="L8386" s="140"/>
    </row>
    <row r="8387" spans="4:12">
      <c r="D8387" s="154"/>
      <c r="F8387" s="142"/>
      <c r="I8387" s="162"/>
      <c r="L8387" s="140"/>
    </row>
    <row r="8388" spans="4:12">
      <c r="D8388" s="154"/>
      <c r="F8388" s="142"/>
      <c r="I8388" s="162"/>
      <c r="L8388" s="140"/>
    </row>
    <row r="8389" spans="4:12">
      <c r="D8389" s="154"/>
      <c r="F8389" s="142"/>
      <c r="I8389" s="162"/>
      <c r="L8389" s="140"/>
    </row>
    <row r="8390" spans="4:12">
      <c r="D8390" s="154"/>
      <c r="F8390" s="142"/>
      <c r="I8390" s="162"/>
      <c r="L8390" s="140"/>
    </row>
    <row r="8391" spans="4:12">
      <c r="D8391" s="154"/>
      <c r="F8391" s="142"/>
      <c r="I8391" s="162"/>
      <c r="L8391" s="140"/>
    </row>
    <row r="8392" spans="4:12">
      <c r="D8392" s="154"/>
      <c r="F8392" s="142"/>
      <c r="I8392" s="162"/>
      <c r="L8392" s="140"/>
    </row>
    <row r="8393" spans="4:12">
      <c r="D8393" s="154"/>
      <c r="F8393" s="142"/>
      <c r="I8393" s="162"/>
      <c r="L8393" s="140"/>
    </row>
    <row r="8394" spans="4:12">
      <c r="D8394" s="154"/>
      <c r="F8394" s="142"/>
      <c r="I8394" s="162"/>
      <c r="L8394" s="140"/>
    </row>
    <row r="8395" spans="4:12">
      <c r="D8395" s="154"/>
      <c r="F8395" s="142"/>
      <c r="I8395" s="162"/>
      <c r="L8395" s="140"/>
    </row>
    <row r="8396" spans="4:12">
      <c r="D8396" s="154"/>
      <c r="F8396" s="142"/>
      <c r="I8396" s="162"/>
      <c r="L8396" s="140"/>
    </row>
    <row r="8397" spans="4:12">
      <c r="D8397" s="154"/>
      <c r="F8397" s="142"/>
      <c r="I8397" s="162"/>
      <c r="L8397" s="140"/>
    </row>
    <row r="8398" spans="4:12">
      <c r="D8398" s="154"/>
      <c r="F8398" s="142"/>
      <c r="I8398" s="162"/>
      <c r="L8398" s="140"/>
    </row>
    <row r="8399" spans="4:12">
      <c r="D8399" s="154"/>
      <c r="F8399" s="142"/>
      <c r="I8399" s="162"/>
      <c r="L8399" s="140"/>
    </row>
    <row r="8400" spans="4:12">
      <c r="D8400" s="154"/>
      <c r="F8400" s="142"/>
      <c r="I8400" s="162"/>
      <c r="L8400" s="140"/>
    </row>
    <row r="8401" spans="4:12">
      <c r="D8401" s="154"/>
      <c r="F8401" s="142"/>
      <c r="I8401" s="162"/>
      <c r="L8401" s="140"/>
    </row>
    <row r="8402" spans="4:12">
      <c r="D8402" s="154"/>
      <c r="F8402" s="142"/>
      <c r="I8402" s="162"/>
      <c r="L8402" s="140"/>
    </row>
    <row r="8403" spans="4:12">
      <c r="D8403" s="154"/>
      <c r="F8403" s="142"/>
      <c r="I8403" s="162"/>
      <c r="L8403" s="140"/>
    </row>
    <row r="8404" spans="4:12">
      <c r="D8404" s="154"/>
      <c r="F8404" s="142"/>
      <c r="I8404" s="162"/>
      <c r="L8404" s="140"/>
    </row>
    <row r="8405" spans="4:12">
      <c r="D8405" s="154"/>
      <c r="F8405" s="142"/>
      <c r="I8405" s="162"/>
      <c r="L8405" s="140"/>
    </row>
    <row r="8406" spans="4:12">
      <c r="D8406" s="154"/>
      <c r="F8406" s="142"/>
      <c r="I8406" s="162"/>
      <c r="L8406" s="140"/>
    </row>
    <row r="8407" spans="4:12">
      <c r="D8407" s="154"/>
      <c r="F8407" s="142"/>
      <c r="I8407" s="162"/>
      <c r="L8407" s="140"/>
    </row>
    <row r="8408" spans="4:12">
      <c r="D8408" s="154"/>
      <c r="F8408" s="142"/>
      <c r="I8408" s="162"/>
      <c r="L8408" s="140"/>
    </row>
    <row r="8409" spans="4:12">
      <c r="D8409" s="154"/>
      <c r="F8409" s="142"/>
      <c r="I8409" s="162"/>
      <c r="L8409" s="140"/>
    </row>
    <row r="8410" spans="4:12">
      <c r="D8410" s="154"/>
      <c r="F8410" s="142"/>
      <c r="I8410" s="162"/>
      <c r="L8410" s="140"/>
    </row>
    <row r="8411" spans="4:12">
      <c r="D8411" s="154"/>
      <c r="F8411" s="142"/>
      <c r="I8411" s="162"/>
      <c r="L8411" s="140"/>
    </row>
    <row r="8412" spans="4:12">
      <c r="D8412" s="154"/>
      <c r="F8412" s="142"/>
      <c r="I8412" s="162"/>
      <c r="L8412" s="140"/>
    </row>
    <row r="8413" spans="4:12">
      <c r="D8413" s="154"/>
      <c r="F8413" s="142"/>
      <c r="I8413" s="162"/>
      <c r="L8413" s="140"/>
    </row>
    <row r="8414" spans="4:12">
      <c r="D8414" s="154"/>
      <c r="F8414" s="142"/>
      <c r="I8414" s="162"/>
      <c r="L8414" s="140"/>
    </row>
    <row r="8415" spans="4:12">
      <c r="D8415" s="154"/>
      <c r="F8415" s="142"/>
      <c r="I8415" s="162"/>
      <c r="L8415" s="140"/>
    </row>
    <row r="8416" spans="4:12">
      <c r="D8416" s="154"/>
      <c r="F8416" s="142"/>
      <c r="I8416" s="162"/>
      <c r="L8416" s="140"/>
    </row>
    <row r="8417" spans="4:12">
      <c r="D8417" s="154"/>
      <c r="F8417" s="142"/>
      <c r="I8417" s="162"/>
      <c r="L8417" s="140"/>
    </row>
    <row r="8418" spans="4:12">
      <c r="D8418" s="154"/>
      <c r="F8418" s="142"/>
      <c r="I8418" s="162"/>
      <c r="L8418" s="140"/>
    </row>
    <row r="8419" spans="4:12">
      <c r="D8419" s="154"/>
      <c r="F8419" s="142"/>
      <c r="I8419" s="162"/>
      <c r="L8419" s="140"/>
    </row>
    <row r="8420" spans="4:12">
      <c r="D8420" s="154"/>
      <c r="F8420" s="142"/>
      <c r="I8420" s="162"/>
      <c r="L8420" s="140"/>
    </row>
    <row r="8421" spans="4:12">
      <c r="D8421" s="154"/>
      <c r="F8421" s="142"/>
      <c r="I8421" s="162"/>
      <c r="L8421" s="140"/>
    </row>
    <row r="8422" spans="4:12">
      <c r="D8422" s="154"/>
      <c r="F8422" s="142"/>
      <c r="I8422" s="162"/>
      <c r="L8422" s="140"/>
    </row>
    <row r="8423" spans="4:12">
      <c r="D8423" s="154"/>
      <c r="F8423" s="142"/>
      <c r="I8423" s="162"/>
      <c r="L8423" s="140"/>
    </row>
    <row r="8424" spans="4:12">
      <c r="D8424" s="154"/>
      <c r="F8424" s="142"/>
      <c r="I8424" s="162"/>
      <c r="L8424" s="140"/>
    </row>
    <row r="8425" spans="4:12">
      <c r="D8425" s="154"/>
      <c r="F8425" s="142"/>
      <c r="I8425" s="162"/>
      <c r="L8425" s="140"/>
    </row>
    <row r="8426" spans="4:12">
      <c r="D8426" s="154"/>
      <c r="F8426" s="142"/>
      <c r="I8426" s="162"/>
      <c r="L8426" s="140"/>
    </row>
    <row r="8427" spans="4:12">
      <c r="D8427" s="154"/>
      <c r="F8427" s="142"/>
      <c r="I8427" s="162"/>
      <c r="L8427" s="140"/>
    </row>
    <row r="8428" spans="4:12">
      <c r="D8428" s="154"/>
      <c r="F8428" s="142"/>
      <c r="I8428" s="162"/>
      <c r="L8428" s="140"/>
    </row>
    <row r="8429" spans="4:12">
      <c r="D8429" s="154"/>
      <c r="F8429" s="142"/>
      <c r="I8429" s="162"/>
      <c r="L8429" s="140"/>
    </row>
    <row r="8430" spans="4:12">
      <c r="D8430" s="154"/>
      <c r="F8430" s="142"/>
      <c r="I8430" s="162"/>
      <c r="L8430" s="140"/>
    </row>
    <row r="8431" spans="4:12">
      <c r="D8431" s="154"/>
      <c r="F8431" s="142"/>
      <c r="I8431" s="162"/>
      <c r="L8431" s="140"/>
    </row>
    <row r="8432" spans="4:12">
      <c r="D8432" s="154"/>
      <c r="F8432" s="142"/>
      <c r="I8432" s="162"/>
      <c r="L8432" s="140"/>
    </row>
    <row r="8433" spans="4:12">
      <c r="D8433" s="154"/>
      <c r="F8433" s="142"/>
      <c r="I8433" s="162"/>
      <c r="L8433" s="140"/>
    </row>
    <row r="8434" spans="4:12">
      <c r="D8434" s="154"/>
      <c r="F8434" s="142"/>
      <c r="I8434" s="162"/>
      <c r="L8434" s="140"/>
    </row>
    <row r="8435" spans="4:12">
      <c r="D8435" s="154"/>
      <c r="F8435" s="142"/>
      <c r="I8435" s="162"/>
      <c r="L8435" s="140"/>
    </row>
    <row r="8436" spans="4:12">
      <c r="D8436" s="154"/>
      <c r="F8436" s="142"/>
      <c r="I8436" s="162"/>
      <c r="L8436" s="140"/>
    </row>
    <row r="8437" spans="4:12">
      <c r="D8437" s="154"/>
      <c r="F8437" s="142"/>
      <c r="I8437" s="162"/>
      <c r="L8437" s="140"/>
    </row>
    <row r="8438" spans="4:12">
      <c r="D8438" s="154"/>
      <c r="F8438" s="142"/>
      <c r="I8438" s="162"/>
      <c r="L8438" s="140"/>
    </row>
    <row r="8439" spans="4:12">
      <c r="D8439" s="154"/>
      <c r="F8439" s="142"/>
      <c r="I8439" s="162"/>
      <c r="L8439" s="140"/>
    </row>
    <row r="8440" spans="4:12">
      <c r="D8440" s="154"/>
      <c r="F8440" s="142"/>
      <c r="I8440" s="162"/>
      <c r="L8440" s="140"/>
    </row>
    <row r="8441" spans="4:12">
      <c r="D8441" s="154"/>
      <c r="F8441" s="142"/>
      <c r="I8441" s="162"/>
      <c r="L8441" s="140"/>
    </row>
    <row r="8442" spans="4:12">
      <c r="D8442" s="154"/>
      <c r="F8442" s="142"/>
      <c r="I8442" s="162"/>
      <c r="L8442" s="140"/>
    </row>
    <row r="8443" spans="4:12">
      <c r="D8443" s="154"/>
      <c r="F8443" s="142"/>
      <c r="I8443" s="162"/>
      <c r="L8443" s="140"/>
    </row>
    <row r="8444" spans="4:12">
      <c r="D8444" s="154"/>
      <c r="F8444" s="142"/>
      <c r="I8444" s="162"/>
      <c r="L8444" s="140"/>
    </row>
    <row r="8445" spans="4:12">
      <c r="D8445" s="154"/>
      <c r="F8445" s="142"/>
      <c r="I8445" s="162"/>
      <c r="L8445" s="140"/>
    </row>
    <row r="8446" spans="4:12">
      <c r="D8446" s="154"/>
      <c r="F8446" s="142"/>
      <c r="I8446" s="162"/>
      <c r="L8446" s="140"/>
    </row>
    <row r="8447" spans="4:12">
      <c r="D8447" s="154"/>
      <c r="F8447" s="142"/>
      <c r="I8447" s="162"/>
      <c r="L8447" s="140"/>
    </row>
    <row r="8448" spans="4:12">
      <c r="D8448" s="154"/>
      <c r="F8448" s="142"/>
      <c r="I8448" s="162"/>
      <c r="L8448" s="140"/>
    </row>
    <row r="8449" spans="4:12">
      <c r="D8449" s="154"/>
      <c r="F8449" s="142"/>
      <c r="I8449" s="162"/>
      <c r="L8449" s="140"/>
    </row>
    <row r="8450" spans="4:12">
      <c r="D8450" s="154"/>
      <c r="F8450" s="142"/>
      <c r="I8450" s="162"/>
      <c r="L8450" s="140"/>
    </row>
    <row r="8451" spans="4:12">
      <c r="D8451" s="154"/>
      <c r="F8451" s="142"/>
      <c r="I8451" s="162"/>
      <c r="L8451" s="140"/>
    </row>
    <row r="8452" spans="4:12">
      <c r="D8452" s="154"/>
      <c r="F8452" s="142"/>
      <c r="I8452" s="162"/>
      <c r="L8452" s="140"/>
    </row>
    <row r="8453" spans="4:12">
      <c r="D8453" s="154"/>
      <c r="F8453" s="142"/>
      <c r="I8453" s="162"/>
      <c r="L8453" s="140"/>
    </row>
    <row r="8454" spans="4:12">
      <c r="D8454" s="154"/>
      <c r="F8454" s="142"/>
      <c r="I8454" s="162"/>
      <c r="L8454" s="140"/>
    </row>
    <row r="8455" spans="4:12">
      <c r="D8455" s="154"/>
      <c r="F8455" s="142"/>
      <c r="I8455" s="162"/>
      <c r="L8455" s="140"/>
    </row>
    <row r="8456" spans="4:12">
      <c r="D8456" s="154"/>
      <c r="F8456" s="142"/>
      <c r="I8456" s="162"/>
      <c r="L8456" s="140"/>
    </row>
    <row r="8457" spans="4:12">
      <c r="D8457" s="154"/>
      <c r="F8457" s="142"/>
      <c r="I8457" s="162"/>
      <c r="L8457" s="140"/>
    </row>
    <row r="8458" spans="4:12">
      <c r="D8458" s="154"/>
      <c r="F8458" s="142"/>
      <c r="I8458" s="162"/>
      <c r="L8458" s="140"/>
    </row>
    <row r="8459" spans="4:12">
      <c r="D8459" s="154"/>
      <c r="F8459" s="142"/>
      <c r="I8459" s="162"/>
      <c r="L8459" s="140"/>
    </row>
    <row r="8460" spans="4:12">
      <c r="D8460" s="154"/>
      <c r="F8460" s="142"/>
      <c r="I8460" s="162"/>
      <c r="L8460" s="140"/>
    </row>
    <row r="8461" spans="4:12">
      <c r="D8461" s="154"/>
      <c r="F8461" s="142"/>
      <c r="I8461" s="162"/>
      <c r="L8461" s="140"/>
    </row>
    <row r="8462" spans="4:12">
      <c r="D8462" s="154"/>
      <c r="F8462" s="142"/>
      <c r="I8462" s="162"/>
      <c r="L8462" s="140"/>
    </row>
    <row r="8463" spans="4:12">
      <c r="D8463" s="154"/>
      <c r="F8463" s="142"/>
      <c r="I8463" s="162"/>
      <c r="L8463" s="140"/>
    </row>
    <row r="8464" spans="4:12">
      <c r="D8464" s="154"/>
      <c r="F8464" s="142"/>
      <c r="I8464" s="162"/>
      <c r="L8464" s="140"/>
    </row>
    <row r="8465" spans="4:12">
      <c r="D8465" s="154"/>
      <c r="F8465" s="142"/>
      <c r="I8465" s="162"/>
      <c r="L8465" s="140"/>
    </row>
    <row r="8466" spans="4:12">
      <c r="D8466" s="154"/>
      <c r="F8466" s="142"/>
      <c r="I8466" s="162"/>
      <c r="L8466" s="140"/>
    </row>
    <row r="8467" spans="4:12">
      <c r="D8467" s="154"/>
      <c r="F8467" s="142"/>
      <c r="I8467" s="162"/>
      <c r="L8467" s="140"/>
    </row>
    <row r="8468" spans="4:12">
      <c r="D8468" s="154"/>
      <c r="F8468" s="142"/>
      <c r="I8468" s="162"/>
      <c r="L8468" s="140"/>
    </row>
    <row r="8469" spans="4:12">
      <c r="D8469" s="154"/>
      <c r="F8469" s="142"/>
      <c r="I8469" s="162"/>
      <c r="L8469" s="140"/>
    </row>
    <row r="8470" spans="4:12">
      <c r="D8470" s="154"/>
      <c r="F8470" s="142"/>
      <c r="I8470" s="162"/>
      <c r="L8470" s="140"/>
    </row>
    <row r="8471" spans="4:12">
      <c r="D8471" s="154"/>
      <c r="F8471" s="142"/>
      <c r="I8471" s="162"/>
      <c r="L8471" s="140"/>
    </row>
    <row r="8472" spans="4:12">
      <c r="D8472" s="154"/>
      <c r="F8472" s="142"/>
      <c r="I8472" s="162"/>
      <c r="L8472" s="140"/>
    </row>
    <row r="8473" spans="4:12">
      <c r="D8473" s="154"/>
      <c r="F8473" s="142"/>
      <c r="I8473" s="162"/>
      <c r="L8473" s="140"/>
    </row>
    <row r="8474" spans="4:12">
      <c r="D8474" s="154"/>
      <c r="F8474" s="142"/>
      <c r="I8474" s="162"/>
      <c r="L8474" s="140"/>
    </row>
    <row r="8475" spans="4:12">
      <c r="D8475" s="154"/>
      <c r="F8475" s="142"/>
      <c r="I8475" s="162"/>
      <c r="L8475" s="140"/>
    </row>
    <row r="8476" spans="4:12">
      <c r="D8476" s="154"/>
      <c r="F8476" s="142"/>
      <c r="I8476" s="162"/>
      <c r="L8476" s="140"/>
    </row>
    <row r="8477" spans="4:12">
      <c r="D8477" s="154"/>
      <c r="F8477" s="142"/>
      <c r="I8477" s="162"/>
      <c r="L8477" s="140"/>
    </row>
    <row r="8478" spans="4:12">
      <c r="D8478" s="154"/>
      <c r="F8478" s="142"/>
      <c r="I8478" s="162"/>
      <c r="L8478" s="140"/>
    </row>
    <row r="8479" spans="4:12">
      <c r="D8479" s="154"/>
      <c r="F8479" s="142"/>
      <c r="I8479" s="162"/>
      <c r="L8479" s="140"/>
    </row>
    <row r="8480" spans="4:12">
      <c r="D8480" s="154"/>
      <c r="F8480" s="142"/>
      <c r="I8480" s="162"/>
      <c r="L8480" s="140"/>
    </row>
    <row r="8481" spans="4:12">
      <c r="D8481" s="154"/>
      <c r="F8481" s="142"/>
      <c r="I8481" s="162"/>
      <c r="L8481" s="140"/>
    </row>
    <row r="8482" spans="4:12">
      <c r="D8482" s="154"/>
      <c r="F8482" s="142"/>
      <c r="I8482" s="162"/>
      <c r="L8482" s="140"/>
    </row>
    <row r="8483" spans="4:12">
      <c r="D8483" s="154"/>
      <c r="F8483" s="142"/>
      <c r="I8483" s="162"/>
      <c r="L8483" s="140"/>
    </row>
    <row r="8484" spans="4:12">
      <c r="D8484" s="154"/>
      <c r="F8484" s="142"/>
      <c r="I8484" s="162"/>
      <c r="L8484" s="140"/>
    </row>
    <row r="8485" spans="4:12">
      <c r="D8485" s="154"/>
      <c r="F8485" s="142"/>
      <c r="I8485" s="162"/>
      <c r="L8485" s="140"/>
    </row>
    <row r="8486" spans="4:12">
      <c r="D8486" s="154"/>
      <c r="F8486" s="142"/>
      <c r="I8486" s="162"/>
      <c r="L8486" s="140"/>
    </row>
    <row r="8487" spans="4:12">
      <c r="D8487" s="154"/>
      <c r="F8487" s="142"/>
      <c r="I8487" s="162"/>
      <c r="L8487" s="140"/>
    </row>
  </sheetData>
  <autoFilter ref="A2:M7639" xr:uid="{FF938C5A-B4AD-4A8E-B5D9-A5BCCDDEA1ED}"/>
  <pageMargins left="0.51181102362204722" right="0.51181102362204722" top="0.78740157480314965" bottom="0.78740157480314965" header="0.31496062992125984" footer="0.31496062992125984"/>
  <pageSetup paperSize="9" scale="54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115"/>
  <sheetViews>
    <sheetView showGridLines="0" zoomScaleNormal="100" workbookViewId="0">
      <pane ySplit="1" topLeftCell="A2" activePane="bottomLeft" state="frozen"/>
      <selection sqref="A1:XFD1048576"/>
      <selection pane="bottomLeft" activeCell="A2" sqref="A2"/>
    </sheetView>
  </sheetViews>
  <sheetFormatPr defaultRowHeight="14.5" customHeight="1"/>
  <cols>
    <col min="1" max="2" width="19.6328125" bestFit="1" customWidth="1"/>
    <col min="3" max="3" width="12.7265625" style="2" bestFit="1" customWidth="1"/>
    <col min="4" max="4" width="126.26953125" customWidth="1"/>
    <col min="5" max="5" width="9.6328125" style="3" customWidth="1"/>
    <col min="7" max="7" width="9.90625" bestFit="1" customWidth="1"/>
  </cols>
  <sheetData>
    <row r="1" spans="1:5" s="1" customFormat="1" ht="14.5" customHeight="1">
      <c r="A1" s="1" t="s">
        <v>971</v>
      </c>
      <c r="B1" s="1" t="s">
        <v>972</v>
      </c>
      <c r="C1" s="12" t="s">
        <v>967</v>
      </c>
      <c r="D1" s="1" t="s">
        <v>968</v>
      </c>
      <c r="E1" s="13" t="s">
        <v>973</v>
      </c>
    </row>
    <row r="2" spans="1:5" ht="14.5" customHeight="1">
      <c r="A2" t="s">
        <v>514</v>
      </c>
      <c r="B2" t="s">
        <v>1576</v>
      </c>
      <c r="C2" s="14">
        <v>2638</v>
      </c>
      <c r="D2" s="197" t="s">
        <v>2171</v>
      </c>
      <c r="E2" s="3" t="s">
        <v>974</v>
      </c>
    </row>
    <row r="3" spans="1:5" ht="14.5" customHeight="1">
      <c r="A3" t="s">
        <v>1576</v>
      </c>
      <c r="B3" t="s">
        <v>969</v>
      </c>
      <c r="C3" s="14">
        <v>11254.24</v>
      </c>
      <c r="D3" s="197" t="s">
        <v>2193</v>
      </c>
      <c r="E3" s="3" t="s">
        <v>974</v>
      </c>
    </row>
    <row r="4" spans="1:5" ht="14.5" customHeight="1">
      <c r="A4" t="s">
        <v>1576</v>
      </c>
      <c r="B4" t="s">
        <v>969</v>
      </c>
      <c r="C4" s="14">
        <v>128</v>
      </c>
      <c r="D4" s="197" t="s">
        <v>2194</v>
      </c>
      <c r="E4" s="3" t="s">
        <v>974</v>
      </c>
    </row>
    <row r="5" spans="1:5" ht="14.5" customHeight="1">
      <c r="A5" t="s">
        <v>969</v>
      </c>
      <c r="B5" t="s">
        <v>970</v>
      </c>
      <c r="C5" s="14">
        <v>30.35</v>
      </c>
      <c r="D5" s="197" t="s">
        <v>2195</v>
      </c>
      <c r="E5" s="3" t="s">
        <v>974</v>
      </c>
    </row>
    <row r="6" spans="1:5" ht="14.5" customHeight="1">
      <c r="A6" t="s">
        <v>969</v>
      </c>
      <c r="B6" t="s">
        <v>1576</v>
      </c>
      <c r="C6" s="14">
        <v>311</v>
      </c>
      <c r="D6" s="197" t="s">
        <v>2196</v>
      </c>
      <c r="E6" s="3" t="s">
        <v>974</v>
      </c>
    </row>
    <row r="7" spans="1:5" ht="14.5" customHeight="1">
      <c r="A7" t="s">
        <v>969</v>
      </c>
      <c r="B7" t="s">
        <v>1576</v>
      </c>
      <c r="C7" s="14">
        <v>512</v>
      </c>
      <c r="D7" s="197" t="s">
        <v>2197</v>
      </c>
      <c r="E7" s="3" t="s">
        <v>974</v>
      </c>
    </row>
    <row r="8" spans="1:5" ht="14.5" customHeight="1">
      <c r="A8" t="s">
        <v>969</v>
      </c>
      <c r="B8" t="s">
        <v>1576</v>
      </c>
      <c r="C8" s="14">
        <v>622</v>
      </c>
      <c r="D8" s="197" t="s">
        <v>2198</v>
      </c>
      <c r="E8" s="3" t="s">
        <v>974</v>
      </c>
    </row>
    <row r="9" spans="1:5" ht="14.5" customHeight="1">
      <c r="A9" t="s">
        <v>969</v>
      </c>
      <c r="B9" t="s">
        <v>1576</v>
      </c>
      <c r="C9" s="14">
        <v>311</v>
      </c>
      <c r="D9" s="197" t="s">
        <v>2199</v>
      </c>
      <c r="E9" s="3" t="s">
        <v>974</v>
      </c>
    </row>
    <row r="10" spans="1:5" ht="14.5" customHeight="1">
      <c r="A10" t="s">
        <v>969</v>
      </c>
      <c r="B10" t="s">
        <v>1576</v>
      </c>
      <c r="C10" s="14">
        <v>311</v>
      </c>
      <c r="D10" s="197" t="s">
        <v>2200</v>
      </c>
      <c r="E10" s="3" t="s">
        <v>974</v>
      </c>
    </row>
    <row r="11" spans="1:5" ht="14.5" customHeight="1">
      <c r="A11" t="s">
        <v>969</v>
      </c>
      <c r="B11" t="s">
        <v>1576</v>
      </c>
      <c r="C11" s="14">
        <v>256</v>
      </c>
      <c r="D11" s="197" t="s">
        <v>2201</v>
      </c>
      <c r="E11" s="3" t="s">
        <v>974</v>
      </c>
    </row>
    <row r="12" spans="1:5" ht="14.5" customHeight="1">
      <c r="A12" t="s">
        <v>1576</v>
      </c>
      <c r="B12" t="s">
        <v>970</v>
      </c>
      <c r="C12" s="14">
        <v>220.5</v>
      </c>
      <c r="D12" s="197" t="s">
        <v>2202</v>
      </c>
      <c r="E12" s="3" t="s">
        <v>974</v>
      </c>
    </row>
    <row r="13" spans="1:5" ht="14.5" customHeight="1">
      <c r="A13" t="s">
        <v>1576</v>
      </c>
      <c r="B13" t="s">
        <v>970</v>
      </c>
      <c r="C13" s="14">
        <v>202084.84</v>
      </c>
      <c r="D13" s="197" t="s">
        <v>2203</v>
      </c>
      <c r="E13" s="3" t="s">
        <v>974</v>
      </c>
    </row>
    <row r="14" spans="1:5" ht="14.5" customHeight="1">
      <c r="A14" t="s">
        <v>1576</v>
      </c>
      <c r="B14" t="s">
        <v>970</v>
      </c>
      <c r="C14" s="14">
        <v>157780.63</v>
      </c>
      <c r="D14" s="197" t="s">
        <v>2204</v>
      </c>
      <c r="E14" s="3" t="s">
        <v>974</v>
      </c>
    </row>
    <row r="15" spans="1:5" ht="14.5" customHeight="1">
      <c r="A15" t="s">
        <v>1576</v>
      </c>
      <c r="B15" t="s">
        <v>970</v>
      </c>
      <c r="C15" s="14">
        <v>69768.100000000006</v>
      </c>
      <c r="D15" s="197" t="s">
        <v>2205</v>
      </c>
      <c r="E15" s="3" t="s">
        <v>974</v>
      </c>
    </row>
    <row r="16" spans="1:5" ht="14.5" customHeight="1">
      <c r="A16" t="s">
        <v>1576</v>
      </c>
      <c r="B16" t="s">
        <v>970</v>
      </c>
      <c r="C16" s="14">
        <v>209271.17</v>
      </c>
      <c r="D16" s="197" t="s">
        <v>2206</v>
      </c>
      <c r="E16" s="3" t="s">
        <v>974</v>
      </c>
    </row>
    <row r="17" spans="1:5" ht="14.5" customHeight="1">
      <c r="A17" t="s">
        <v>1576</v>
      </c>
      <c r="B17" t="s">
        <v>970</v>
      </c>
      <c r="C17" s="14">
        <v>24724.47</v>
      </c>
      <c r="D17" s="197" t="s">
        <v>2207</v>
      </c>
      <c r="E17" s="3" t="s">
        <v>974</v>
      </c>
    </row>
    <row r="18" spans="1:5" ht="14.5" customHeight="1">
      <c r="A18" t="s">
        <v>1576</v>
      </c>
      <c r="B18" t="s">
        <v>970</v>
      </c>
      <c r="C18" s="14">
        <v>118180.75</v>
      </c>
      <c r="D18" s="197" t="s">
        <v>2208</v>
      </c>
      <c r="E18" s="3" t="s">
        <v>974</v>
      </c>
    </row>
    <row r="19" spans="1:5" ht="14.5" customHeight="1">
      <c r="A19" t="s">
        <v>1576</v>
      </c>
      <c r="B19" t="s">
        <v>970</v>
      </c>
      <c r="C19" s="14">
        <v>48.55</v>
      </c>
      <c r="D19" s="197" t="s">
        <v>2209</v>
      </c>
      <c r="E19" s="3" t="s">
        <v>974</v>
      </c>
    </row>
    <row r="20" spans="1:5" ht="14.5" customHeight="1">
      <c r="A20" t="s">
        <v>1576</v>
      </c>
      <c r="B20" t="s">
        <v>970</v>
      </c>
      <c r="C20" s="14">
        <v>83.21</v>
      </c>
      <c r="D20" s="197" t="s">
        <v>2210</v>
      </c>
      <c r="E20" s="3" t="s">
        <v>974</v>
      </c>
    </row>
    <row r="21" spans="1:5" ht="14.5" customHeight="1">
      <c r="A21" t="s">
        <v>1576</v>
      </c>
      <c r="B21" t="s">
        <v>970</v>
      </c>
      <c r="C21" s="14">
        <v>1484.94</v>
      </c>
      <c r="D21" s="197" t="s">
        <v>2209</v>
      </c>
      <c r="E21" s="3" t="s">
        <v>974</v>
      </c>
    </row>
    <row r="22" spans="1:5" ht="14.5" customHeight="1">
      <c r="A22" t="s">
        <v>1576</v>
      </c>
      <c r="B22" t="s">
        <v>970</v>
      </c>
      <c r="C22" s="14">
        <v>63.15</v>
      </c>
      <c r="D22" s="197" t="s">
        <v>2211</v>
      </c>
      <c r="E22" s="3" t="s">
        <v>974</v>
      </c>
    </row>
    <row r="23" spans="1:5" ht="14.5" customHeight="1">
      <c r="A23" t="s">
        <v>1576</v>
      </c>
      <c r="B23" t="s">
        <v>970</v>
      </c>
      <c r="C23" s="14">
        <v>230.75</v>
      </c>
      <c r="D23" s="197" t="s">
        <v>2212</v>
      </c>
      <c r="E23" s="3" t="s">
        <v>974</v>
      </c>
    </row>
    <row r="24" spans="1:5" ht="14.5" customHeight="1">
      <c r="A24" t="s">
        <v>1576</v>
      </c>
      <c r="B24" t="s">
        <v>970</v>
      </c>
      <c r="C24" s="14">
        <v>48.81</v>
      </c>
      <c r="D24" s="197" t="s">
        <v>2213</v>
      </c>
      <c r="E24" s="3" t="s">
        <v>974</v>
      </c>
    </row>
    <row r="25" spans="1:5" ht="14.5" customHeight="1">
      <c r="A25" t="s">
        <v>1576</v>
      </c>
      <c r="B25" t="s">
        <v>970</v>
      </c>
      <c r="C25" s="14">
        <v>1032.74</v>
      </c>
      <c r="D25" s="197" t="s">
        <v>2214</v>
      </c>
      <c r="E25" s="3" t="s">
        <v>974</v>
      </c>
    </row>
    <row r="26" spans="1:5" ht="14.5" customHeight="1">
      <c r="A26" t="s">
        <v>1576</v>
      </c>
      <c r="B26" t="s">
        <v>970</v>
      </c>
      <c r="C26" s="14">
        <v>867.77</v>
      </c>
      <c r="D26" s="197" t="s">
        <v>2215</v>
      </c>
      <c r="E26" s="3" t="s">
        <v>974</v>
      </c>
    </row>
    <row r="27" spans="1:5" ht="14.5" customHeight="1">
      <c r="A27" t="s">
        <v>1576</v>
      </c>
      <c r="B27" t="s">
        <v>970</v>
      </c>
      <c r="C27" s="14">
        <v>20847.490000000002</v>
      </c>
      <c r="D27" s="197" t="s">
        <v>2216</v>
      </c>
      <c r="E27" s="3" t="s">
        <v>974</v>
      </c>
    </row>
    <row r="28" spans="1:5" ht="14.5" customHeight="1">
      <c r="A28" t="s">
        <v>1576</v>
      </c>
      <c r="B28" t="s">
        <v>970</v>
      </c>
      <c r="C28" s="14">
        <v>624.37</v>
      </c>
      <c r="D28" s="197" t="s">
        <v>2217</v>
      </c>
      <c r="E28" s="3" t="s">
        <v>974</v>
      </c>
    </row>
    <row r="29" spans="1:5" ht="14.5" customHeight="1">
      <c r="A29" t="s">
        <v>1576</v>
      </c>
      <c r="B29" t="s">
        <v>970</v>
      </c>
      <c r="C29" s="14">
        <v>47620.659999999996</v>
      </c>
      <c r="D29" s="197" t="s">
        <v>2218</v>
      </c>
      <c r="E29" s="3" t="s">
        <v>974</v>
      </c>
    </row>
    <row r="30" spans="1:5" ht="14.5" customHeight="1">
      <c r="A30" t="s">
        <v>1576</v>
      </c>
      <c r="B30" t="s">
        <v>970</v>
      </c>
      <c r="C30" s="14">
        <v>4832.8000000000029</v>
      </c>
      <c r="D30" s="197" t="s">
        <v>2219</v>
      </c>
      <c r="E30" s="3" t="s">
        <v>974</v>
      </c>
    </row>
    <row r="31" spans="1:5" ht="14.5" customHeight="1">
      <c r="A31" t="s">
        <v>1576</v>
      </c>
      <c r="B31" t="s">
        <v>970</v>
      </c>
      <c r="C31" s="14">
        <v>486.6</v>
      </c>
      <c r="D31" s="197" t="s">
        <v>2220</v>
      </c>
      <c r="E31" s="3" t="s">
        <v>974</v>
      </c>
    </row>
    <row r="32" spans="1:5" ht="14.5" customHeight="1">
      <c r="A32" t="s">
        <v>1576</v>
      </c>
      <c r="B32" t="s">
        <v>970</v>
      </c>
      <c r="C32" s="14">
        <v>4329.1499999999996</v>
      </c>
      <c r="D32" s="197" t="s">
        <v>2221</v>
      </c>
      <c r="E32" s="3" t="s">
        <v>974</v>
      </c>
    </row>
    <row r="33" spans="1:5" ht="14.5" customHeight="1">
      <c r="A33" t="s">
        <v>1576</v>
      </c>
      <c r="B33" t="s">
        <v>970</v>
      </c>
      <c r="C33" s="14">
        <v>5226.16</v>
      </c>
      <c r="D33" s="197" t="s">
        <v>2222</v>
      </c>
      <c r="E33" s="3" t="s">
        <v>974</v>
      </c>
    </row>
    <row r="34" spans="1:5" ht="14.5" customHeight="1">
      <c r="A34" t="s">
        <v>1576</v>
      </c>
      <c r="B34" t="s">
        <v>970</v>
      </c>
      <c r="C34" s="14">
        <v>11976.39</v>
      </c>
      <c r="D34" s="197" t="s">
        <v>2223</v>
      </c>
      <c r="E34" s="3" t="s">
        <v>974</v>
      </c>
    </row>
    <row r="35" spans="1:5" ht="14.5" customHeight="1">
      <c r="A35" t="s">
        <v>1576</v>
      </c>
      <c r="B35" t="s">
        <v>970</v>
      </c>
      <c r="C35" s="14">
        <v>11590.84</v>
      </c>
      <c r="D35" s="197" t="s">
        <v>2224</v>
      </c>
      <c r="E35" s="3" t="s">
        <v>974</v>
      </c>
    </row>
    <row r="36" spans="1:5" ht="14.5" customHeight="1">
      <c r="A36" t="s">
        <v>970</v>
      </c>
      <c r="B36" t="s">
        <v>1576</v>
      </c>
      <c r="C36" s="14">
        <v>186.29</v>
      </c>
      <c r="D36" s="197" t="s">
        <v>2225</v>
      </c>
      <c r="E36" s="3" t="s">
        <v>974</v>
      </c>
    </row>
    <row r="37" spans="1:5" ht="14.5" customHeight="1">
      <c r="A37" t="s">
        <v>970</v>
      </c>
      <c r="B37" t="s">
        <v>1576</v>
      </c>
      <c r="C37" s="14">
        <v>13133.46</v>
      </c>
      <c r="D37" s="197" t="s">
        <v>2226</v>
      </c>
      <c r="E37" s="3" t="s">
        <v>974</v>
      </c>
    </row>
    <row r="38" spans="1:5" ht="14.5" customHeight="1">
      <c r="A38" t="s">
        <v>970</v>
      </c>
      <c r="B38" t="s">
        <v>1576</v>
      </c>
      <c r="C38" s="14">
        <v>26348.27</v>
      </c>
      <c r="D38" s="197" t="s">
        <v>2227</v>
      </c>
      <c r="E38" s="3" t="s">
        <v>974</v>
      </c>
    </row>
    <row r="39" spans="1:5" ht="14.5" customHeight="1">
      <c r="A39" t="s">
        <v>970</v>
      </c>
      <c r="B39" t="s">
        <v>1576</v>
      </c>
      <c r="C39" s="14">
        <v>70576.14</v>
      </c>
      <c r="D39" s="197" t="s">
        <v>2228</v>
      </c>
      <c r="E39" s="3" t="s">
        <v>974</v>
      </c>
    </row>
    <row r="40" spans="1:5" ht="14.5" customHeight="1">
      <c r="A40" t="s">
        <v>970</v>
      </c>
      <c r="B40" t="s">
        <v>1576</v>
      </c>
      <c r="C40" s="14">
        <v>336.88</v>
      </c>
      <c r="D40" s="197" t="s">
        <v>2229</v>
      </c>
      <c r="E40" s="3" t="s">
        <v>974</v>
      </c>
    </row>
    <row r="41" spans="1:5" ht="14.5" customHeight="1">
      <c r="A41" t="s">
        <v>970</v>
      </c>
      <c r="B41" t="s">
        <v>1576</v>
      </c>
      <c r="C41" s="14">
        <v>56.3</v>
      </c>
      <c r="D41" s="197" t="s">
        <v>2230</v>
      </c>
      <c r="E41" s="3" t="s">
        <v>974</v>
      </c>
    </row>
    <row r="42" spans="1:5" ht="14.5" customHeight="1">
      <c r="A42" t="s">
        <v>970</v>
      </c>
      <c r="B42" t="s">
        <v>1576</v>
      </c>
      <c r="C42" s="14">
        <v>899.18</v>
      </c>
      <c r="D42" s="197" t="s">
        <v>2231</v>
      </c>
      <c r="E42" s="3" t="s">
        <v>974</v>
      </c>
    </row>
    <row r="43" spans="1:5" ht="14.5" customHeight="1">
      <c r="A43" t="s">
        <v>970</v>
      </c>
      <c r="B43" t="s">
        <v>1576</v>
      </c>
      <c r="C43" s="14">
        <v>175</v>
      </c>
      <c r="D43" s="197" t="s">
        <v>2232</v>
      </c>
      <c r="E43" s="3" t="s">
        <v>974</v>
      </c>
    </row>
    <row r="44" spans="1:5" ht="14.5" customHeight="1">
      <c r="A44" t="s">
        <v>970</v>
      </c>
      <c r="B44" t="s">
        <v>1576</v>
      </c>
      <c r="C44" s="14">
        <v>3434.31</v>
      </c>
      <c r="D44" s="197" t="s">
        <v>2155</v>
      </c>
      <c r="E44" s="3" t="s">
        <v>974</v>
      </c>
    </row>
    <row r="45" spans="1:5" ht="14.5" customHeight="1">
      <c r="A45" t="s">
        <v>970</v>
      </c>
      <c r="B45" t="s">
        <v>1576</v>
      </c>
      <c r="C45" s="14">
        <v>106.08</v>
      </c>
      <c r="D45" s="197" t="s">
        <v>2233</v>
      </c>
      <c r="E45" s="3" t="s">
        <v>974</v>
      </c>
    </row>
    <row r="46" spans="1:5" ht="14.5" customHeight="1">
      <c r="A46" t="s">
        <v>969</v>
      </c>
      <c r="B46" t="s">
        <v>1576</v>
      </c>
      <c r="C46" s="14">
        <v>26477.4</v>
      </c>
      <c r="D46" s="197" t="s">
        <v>2234</v>
      </c>
      <c r="E46" s="3" t="s">
        <v>974</v>
      </c>
    </row>
    <row r="47" spans="1:5" ht="14.5" customHeight="1">
      <c r="A47" t="s">
        <v>1576</v>
      </c>
      <c r="B47" t="s">
        <v>969</v>
      </c>
      <c r="C47" s="14">
        <v>6510.429999999993</v>
      </c>
      <c r="D47" t="s">
        <v>2191</v>
      </c>
      <c r="E47" s="3" t="s">
        <v>974</v>
      </c>
    </row>
    <row r="48" spans="1:5" ht="14.5" customHeight="1">
      <c r="A48" t="s">
        <v>1576</v>
      </c>
      <c r="B48" t="s">
        <v>970</v>
      </c>
      <c r="C48" s="14">
        <v>88135.85</v>
      </c>
      <c r="D48" t="s">
        <v>2192</v>
      </c>
      <c r="E48" s="3" t="s">
        <v>974</v>
      </c>
    </row>
    <row r="49" spans="1:5" ht="14.5" customHeight="1">
      <c r="A49" t="s">
        <v>1576</v>
      </c>
      <c r="B49" t="s">
        <v>969</v>
      </c>
      <c r="C49" s="205">
        <v>32205.53</v>
      </c>
      <c r="D49" s="197" t="s">
        <v>2235</v>
      </c>
      <c r="E49" s="3" t="s">
        <v>974</v>
      </c>
    </row>
    <row r="50" spans="1:5" ht="14.5" customHeight="1">
      <c r="A50" t="s">
        <v>970</v>
      </c>
      <c r="B50" t="s">
        <v>1576</v>
      </c>
      <c r="C50" s="14">
        <v>34778.269999999997</v>
      </c>
      <c r="D50" s="197" t="s">
        <v>2236</v>
      </c>
      <c r="E50" s="3" t="s">
        <v>974</v>
      </c>
    </row>
    <row r="51" spans="1:5" ht="14.5" customHeight="1">
      <c r="A51" t="s">
        <v>1576</v>
      </c>
      <c r="B51" t="s">
        <v>970</v>
      </c>
      <c r="C51" s="14">
        <v>184449.53</v>
      </c>
      <c r="D51" t="s">
        <v>7787</v>
      </c>
      <c r="E51" s="3" t="s">
        <v>975</v>
      </c>
    </row>
    <row r="52" spans="1:5" ht="14.5" customHeight="1">
      <c r="A52" t="s">
        <v>1576</v>
      </c>
      <c r="B52" t="s">
        <v>970</v>
      </c>
      <c r="C52" s="14">
        <v>108566.18</v>
      </c>
      <c r="D52" t="s">
        <v>7788</v>
      </c>
      <c r="E52" s="3" t="s">
        <v>975</v>
      </c>
    </row>
    <row r="53" spans="1:5" ht="14.5" customHeight="1">
      <c r="A53" t="s">
        <v>1576</v>
      </c>
      <c r="B53" t="s">
        <v>970</v>
      </c>
      <c r="C53" s="14">
        <v>3027.23</v>
      </c>
      <c r="D53" t="s">
        <v>7789</v>
      </c>
      <c r="E53" s="3" t="s">
        <v>975</v>
      </c>
    </row>
    <row r="54" spans="1:5" ht="14.5" customHeight="1">
      <c r="A54" t="s">
        <v>1576</v>
      </c>
      <c r="B54" t="s">
        <v>970</v>
      </c>
      <c r="C54" s="14">
        <v>30940.77</v>
      </c>
      <c r="D54" t="s">
        <v>7790</v>
      </c>
      <c r="E54" s="3" t="s">
        <v>975</v>
      </c>
    </row>
    <row r="55" spans="1:5" ht="14.5" customHeight="1">
      <c r="A55" t="s">
        <v>1576</v>
      </c>
      <c r="B55" t="s">
        <v>970</v>
      </c>
      <c r="C55" s="14">
        <v>392167.74</v>
      </c>
      <c r="D55" t="s">
        <v>7791</v>
      </c>
      <c r="E55" s="3" t="s">
        <v>975</v>
      </c>
    </row>
    <row r="56" spans="1:5" ht="14.5" customHeight="1">
      <c r="A56" t="s">
        <v>1576</v>
      </c>
      <c r="B56" t="s">
        <v>970</v>
      </c>
      <c r="C56" s="14">
        <v>129.19999999999999</v>
      </c>
      <c r="D56" t="s">
        <v>7792</v>
      </c>
      <c r="E56" s="3" t="s">
        <v>975</v>
      </c>
    </row>
    <row r="57" spans="1:5" ht="14.5" customHeight="1">
      <c r="A57" t="s">
        <v>1576</v>
      </c>
      <c r="B57" t="s">
        <v>970</v>
      </c>
      <c r="C57" s="14">
        <v>7009.9</v>
      </c>
      <c r="D57" t="s">
        <v>7793</v>
      </c>
      <c r="E57" s="3" t="s">
        <v>975</v>
      </c>
    </row>
    <row r="58" spans="1:5" ht="14.5" customHeight="1">
      <c r="A58" t="s">
        <v>1576</v>
      </c>
      <c r="B58" t="s">
        <v>970</v>
      </c>
      <c r="C58" s="14">
        <v>3504.12</v>
      </c>
      <c r="D58" t="s">
        <v>7794</v>
      </c>
      <c r="E58" s="3" t="s">
        <v>975</v>
      </c>
    </row>
    <row r="59" spans="1:5" ht="14.5" customHeight="1">
      <c r="A59" t="s">
        <v>1576</v>
      </c>
      <c r="B59" t="s">
        <v>970</v>
      </c>
      <c r="C59" s="14">
        <v>6426.9</v>
      </c>
      <c r="D59" t="s">
        <v>7795</v>
      </c>
      <c r="E59" s="3" t="s">
        <v>975</v>
      </c>
    </row>
    <row r="60" spans="1:5" ht="14.5" customHeight="1">
      <c r="A60" t="s">
        <v>1576</v>
      </c>
      <c r="B60" t="s">
        <v>970</v>
      </c>
      <c r="C60" s="14">
        <v>20130.55</v>
      </c>
      <c r="D60" t="s">
        <v>7796</v>
      </c>
      <c r="E60" s="3" t="s">
        <v>975</v>
      </c>
    </row>
    <row r="61" spans="1:5" ht="14.5" customHeight="1">
      <c r="A61" t="s">
        <v>1576</v>
      </c>
      <c r="B61" t="s">
        <v>970</v>
      </c>
      <c r="C61" s="14">
        <v>21287.119999999999</v>
      </c>
      <c r="D61" t="s">
        <v>7797</v>
      </c>
      <c r="E61" s="3" t="s">
        <v>975</v>
      </c>
    </row>
    <row r="62" spans="1:5" ht="14.5" customHeight="1">
      <c r="A62" t="s">
        <v>1576</v>
      </c>
      <c r="B62" t="s">
        <v>970</v>
      </c>
      <c r="C62" s="14">
        <v>38554.46</v>
      </c>
      <c r="D62" t="s">
        <v>7798</v>
      </c>
      <c r="E62" s="3" t="s">
        <v>975</v>
      </c>
    </row>
    <row r="63" spans="1:5" ht="14.5" customHeight="1">
      <c r="A63" t="s">
        <v>1576</v>
      </c>
      <c r="B63" t="s">
        <v>970</v>
      </c>
      <c r="C63" s="14">
        <v>69361.929999999993</v>
      </c>
      <c r="D63" t="s">
        <v>7799</v>
      </c>
      <c r="E63" s="3" t="s">
        <v>975</v>
      </c>
    </row>
    <row r="64" spans="1:5" ht="14.5" customHeight="1">
      <c r="A64" t="s">
        <v>1576</v>
      </c>
      <c r="B64" t="s">
        <v>970</v>
      </c>
      <c r="C64" s="14">
        <v>11590.84</v>
      </c>
      <c r="D64" t="s">
        <v>7800</v>
      </c>
      <c r="E64" s="3" t="s">
        <v>975</v>
      </c>
    </row>
    <row r="65" spans="1:5" ht="14.5" customHeight="1">
      <c r="A65" t="s">
        <v>1576</v>
      </c>
      <c r="B65" t="s">
        <v>970</v>
      </c>
      <c r="C65" s="14">
        <v>12853.81</v>
      </c>
      <c r="D65" t="s">
        <v>7807</v>
      </c>
      <c r="E65" s="3" t="s">
        <v>975</v>
      </c>
    </row>
    <row r="66" spans="1:5" ht="14.5" customHeight="1">
      <c r="A66" t="s">
        <v>969</v>
      </c>
      <c r="B66" t="s">
        <v>970</v>
      </c>
      <c r="C66" s="14">
        <v>13.05</v>
      </c>
      <c r="D66" t="s">
        <v>2512</v>
      </c>
      <c r="E66" s="3" t="s">
        <v>975</v>
      </c>
    </row>
    <row r="67" spans="1:5" ht="14.5" customHeight="1">
      <c r="A67" t="s">
        <v>969</v>
      </c>
      <c r="B67" t="s">
        <v>970</v>
      </c>
      <c r="C67" s="14">
        <v>531</v>
      </c>
      <c r="D67" t="s">
        <v>7801</v>
      </c>
      <c r="E67" s="3" t="s">
        <v>975</v>
      </c>
    </row>
    <row r="68" spans="1:5" ht="14.5" customHeight="1">
      <c r="A68" t="s">
        <v>969</v>
      </c>
      <c r="B68" t="s">
        <v>970</v>
      </c>
      <c r="C68" s="14">
        <v>71.8</v>
      </c>
      <c r="D68" t="s">
        <v>2786</v>
      </c>
      <c r="E68" s="3" t="s">
        <v>975</v>
      </c>
    </row>
    <row r="69" spans="1:5" ht="14.5" customHeight="1">
      <c r="A69" t="s">
        <v>969</v>
      </c>
      <c r="B69" t="s">
        <v>970</v>
      </c>
      <c r="C69" s="14">
        <v>6.53</v>
      </c>
      <c r="D69" t="s">
        <v>7802</v>
      </c>
      <c r="E69" s="3" t="s">
        <v>975</v>
      </c>
    </row>
    <row r="70" spans="1:5" ht="14.5" customHeight="1">
      <c r="A70" t="s">
        <v>969</v>
      </c>
      <c r="B70" t="s">
        <v>970</v>
      </c>
      <c r="C70" s="14">
        <v>24629.1</v>
      </c>
      <c r="D70" t="s">
        <v>7803</v>
      </c>
      <c r="E70" s="3" t="s">
        <v>975</v>
      </c>
    </row>
    <row r="71" spans="1:5" ht="14.5" customHeight="1">
      <c r="A71" t="s">
        <v>970</v>
      </c>
      <c r="B71" t="s">
        <v>1576</v>
      </c>
      <c r="C71" s="14">
        <v>221.32</v>
      </c>
      <c r="D71" t="s">
        <v>7804</v>
      </c>
      <c r="E71" s="3" t="s">
        <v>975</v>
      </c>
    </row>
    <row r="72" spans="1:5" ht="14.5" customHeight="1">
      <c r="A72" t="s">
        <v>970</v>
      </c>
      <c r="B72" t="s">
        <v>1576</v>
      </c>
      <c r="C72" s="14">
        <v>21242.62</v>
      </c>
      <c r="D72" t="s">
        <v>7805</v>
      </c>
      <c r="E72" s="3" t="s">
        <v>975</v>
      </c>
    </row>
    <row r="73" spans="1:5" ht="14.5" customHeight="1">
      <c r="A73" t="s">
        <v>970</v>
      </c>
      <c r="B73" t="s">
        <v>1576</v>
      </c>
      <c r="C73" s="14">
        <v>304.5</v>
      </c>
      <c r="D73" t="s">
        <v>7806</v>
      </c>
      <c r="E73" s="3" t="s">
        <v>975</v>
      </c>
    </row>
    <row r="74" spans="1:5" ht="14.5" customHeight="1">
      <c r="A74" t="s">
        <v>970</v>
      </c>
      <c r="B74" t="s">
        <v>1576</v>
      </c>
      <c r="C74" s="14">
        <v>39.47</v>
      </c>
      <c r="D74" t="s">
        <v>7808</v>
      </c>
      <c r="E74" s="3" t="s">
        <v>975</v>
      </c>
    </row>
    <row r="75" spans="1:5" ht="14.5" customHeight="1">
      <c r="A75" t="s">
        <v>970</v>
      </c>
      <c r="B75" t="s">
        <v>1576</v>
      </c>
      <c r="C75" s="14">
        <v>1445.1</v>
      </c>
      <c r="D75" t="s">
        <v>7809</v>
      </c>
      <c r="E75" s="3" t="s">
        <v>975</v>
      </c>
    </row>
    <row r="76" spans="1:5" ht="14.5" customHeight="1">
      <c r="A76" t="s">
        <v>970</v>
      </c>
      <c r="B76" t="s">
        <v>1576</v>
      </c>
      <c r="C76" s="14">
        <v>555.32000000000005</v>
      </c>
      <c r="D76" t="s">
        <v>7809</v>
      </c>
      <c r="E76" s="3" t="s">
        <v>975</v>
      </c>
    </row>
    <row r="77" spans="1:5" ht="14.5" customHeight="1">
      <c r="A77" t="s">
        <v>970</v>
      </c>
      <c r="B77" t="s">
        <v>1576</v>
      </c>
      <c r="C77" s="14">
        <v>732.8</v>
      </c>
      <c r="D77" t="s">
        <v>7810</v>
      </c>
      <c r="E77" s="3" t="s">
        <v>975</v>
      </c>
    </row>
    <row r="78" spans="1:5" ht="14.5" customHeight="1">
      <c r="A78" t="s">
        <v>970</v>
      </c>
      <c r="B78" t="s">
        <v>1576</v>
      </c>
      <c r="C78" s="14">
        <v>25722.2599999999</v>
      </c>
      <c r="D78" t="s">
        <v>7811</v>
      </c>
      <c r="E78" s="3" t="s">
        <v>975</v>
      </c>
    </row>
    <row r="79" spans="1:5" ht="14.5" customHeight="1">
      <c r="A79" t="s">
        <v>970</v>
      </c>
      <c r="B79" t="s">
        <v>1576</v>
      </c>
      <c r="C79" s="14">
        <v>8230.8500000000295</v>
      </c>
      <c r="D79" t="s">
        <v>7812</v>
      </c>
      <c r="E79" s="3" t="s">
        <v>975</v>
      </c>
    </row>
    <row r="80" spans="1:5" ht="14.5" customHeight="1">
      <c r="A80" t="s">
        <v>970</v>
      </c>
      <c r="B80" t="s">
        <v>1576</v>
      </c>
      <c r="C80" s="14">
        <v>1011.63999999996</v>
      </c>
      <c r="D80" t="s">
        <v>7813</v>
      </c>
      <c r="E80" s="3" t="s">
        <v>975</v>
      </c>
    </row>
    <row r="81" spans="1:5" ht="14.5" customHeight="1">
      <c r="A81" t="s">
        <v>970</v>
      </c>
      <c r="B81" t="s">
        <v>1576</v>
      </c>
      <c r="C81" s="14">
        <v>79704.149999999994</v>
      </c>
      <c r="D81" t="s">
        <v>7814</v>
      </c>
      <c r="E81" s="3" t="s">
        <v>975</v>
      </c>
    </row>
    <row r="82" spans="1:5" ht="14.5" customHeight="1">
      <c r="A82" t="s">
        <v>970</v>
      </c>
      <c r="B82" t="s">
        <v>1576</v>
      </c>
      <c r="C82" s="14">
        <v>238517.1</v>
      </c>
      <c r="D82" t="s">
        <v>7815</v>
      </c>
      <c r="E82" s="3" t="s">
        <v>975</v>
      </c>
    </row>
    <row r="83" spans="1:5" ht="14.5" customHeight="1">
      <c r="A83" t="s">
        <v>970</v>
      </c>
      <c r="B83" t="s">
        <v>1576</v>
      </c>
      <c r="C83" s="14">
        <v>6534.67</v>
      </c>
      <c r="D83" t="s">
        <v>7816</v>
      </c>
      <c r="E83" s="3" t="s">
        <v>975</v>
      </c>
    </row>
    <row r="84" spans="1:5" ht="14.5" customHeight="1">
      <c r="A84" t="s">
        <v>970</v>
      </c>
      <c r="B84" t="s">
        <v>1576</v>
      </c>
      <c r="C84" s="14">
        <v>686.96</v>
      </c>
      <c r="D84" t="s">
        <v>7817</v>
      </c>
      <c r="E84" s="3" t="s">
        <v>975</v>
      </c>
    </row>
    <row r="85" spans="1:5" ht="14.5" customHeight="1">
      <c r="A85" t="s">
        <v>970</v>
      </c>
      <c r="B85" t="s">
        <v>1576</v>
      </c>
      <c r="C85" s="14">
        <v>3433.44</v>
      </c>
      <c r="D85" t="s">
        <v>7818</v>
      </c>
      <c r="E85" s="3" t="s">
        <v>975</v>
      </c>
    </row>
    <row r="86" spans="1:5" ht="14.5" customHeight="1">
      <c r="A86" t="s">
        <v>969</v>
      </c>
      <c r="B86" t="s">
        <v>970</v>
      </c>
      <c r="C86" s="14">
        <v>3340000</v>
      </c>
      <c r="D86" t="s">
        <v>7819</v>
      </c>
      <c r="E86" s="3" t="s">
        <v>974</v>
      </c>
    </row>
    <row r="87" spans="1:5" ht="14.5" customHeight="1">
      <c r="A87" t="s">
        <v>969</v>
      </c>
      <c r="B87" t="s">
        <v>970</v>
      </c>
      <c r="C87" s="14">
        <v>7000000</v>
      </c>
      <c r="D87" t="s">
        <v>7819</v>
      </c>
      <c r="E87" s="3" t="s">
        <v>974</v>
      </c>
    </row>
    <row r="88" spans="1:5" ht="14.5" customHeight="1">
      <c r="A88" t="s">
        <v>969</v>
      </c>
      <c r="B88" t="s">
        <v>970</v>
      </c>
      <c r="C88" s="14">
        <v>20228.419999999998</v>
      </c>
      <c r="D88" t="s">
        <v>7820</v>
      </c>
      <c r="E88" s="3" t="s">
        <v>975</v>
      </c>
    </row>
    <row r="89" spans="1:5" ht="14.5" customHeight="1">
      <c r="A89" t="s">
        <v>969</v>
      </c>
      <c r="B89" t="s">
        <v>970</v>
      </c>
      <c r="C89" s="14">
        <v>24191.93</v>
      </c>
      <c r="D89" t="s">
        <v>7821</v>
      </c>
      <c r="E89" s="3" t="s">
        <v>975</v>
      </c>
    </row>
    <row r="90" spans="1:5" ht="14.5" customHeight="1">
      <c r="A90" t="s">
        <v>969</v>
      </c>
      <c r="B90" t="s">
        <v>1576</v>
      </c>
      <c r="C90" s="14">
        <v>315.95</v>
      </c>
      <c r="D90" t="s">
        <v>7822</v>
      </c>
      <c r="E90" s="3" t="s">
        <v>975</v>
      </c>
    </row>
    <row r="91" spans="1:5" ht="14.5" customHeight="1">
      <c r="A91" t="s">
        <v>969</v>
      </c>
      <c r="B91" t="s">
        <v>1576</v>
      </c>
      <c r="C91" s="14">
        <v>263.29000000000002</v>
      </c>
      <c r="D91" t="s">
        <v>7823</v>
      </c>
      <c r="E91" s="3" t="s">
        <v>975</v>
      </c>
    </row>
    <row r="92" spans="1:5" ht="14.5" customHeight="1">
      <c r="A92" t="s">
        <v>969</v>
      </c>
      <c r="B92" t="s">
        <v>1576</v>
      </c>
      <c r="C92" s="14">
        <v>614.35</v>
      </c>
      <c r="D92" t="s">
        <v>7824</v>
      </c>
      <c r="E92" s="3" t="s">
        <v>975</v>
      </c>
    </row>
    <row r="93" spans="1:5" ht="14.5" customHeight="1">
      <c r="A93" t="s">
        <v>969</v>
      </c>
      <c r="B93" t="s">
        <v>1576</v>
      </c>
      <c r="C93" s="14">
        <v>157.97</v>
      </c>
      <c r="D93" t="s">
        <v>7825</v>
      </c>
      <c r="E93" s="3" t="s">
        <v>975</v>
      </c>
    </row>
    <row r="94" spans="1:5" ht="14.5" customHeight="1">
      <c r="A94" t="s">
        <v>969</v>
      </c>
      <c r="B94" t="s">
        <v>1576</v>
      </c>
      <c r="C94" s="14">
        <v>895.2</v>
      </c>
      <c r="D94" t="s">
        <v>7826</v>
      </c>
      <c r="E94" s="3" t="s">
        <v>975</v>
      </c>
    </row>
    <row r="95" spans="1:5" ht="14.5" customHeight="1">
      <c r="A95" t="s">
        <v>969</v>
      </c>
      <c r="B95" t="s">
        <v>1576</v>
      </c>
      <c r="C95" s="14">
        <v>2106.36</v>
      </c>
      <c r="D95" t="s">
        <v>7827</v>
      </c>
      <c r="E95" s="3" t="s">
        <v>975</v>
      </c>
    </row>
    <row r="96" spans="1:5" ht="14.5" customHeight="1">
      <c r="A96" t="s">
        <v>969</v>
      </c>
      <c r="B96" t="s">
        <v>1576</v>
      </c>
      <c r="C96" s="14">
        <v>631.91</v>
      </c>
      <c r="D96" t="s">
        <v>7828</v>
      </c>
      <c r="E96" s="3" t="s">
        <v>975</v>
      </c>
    </row>
    <row r="97" spans="1:5" ht="14.5" customHeight="1">
      <c r="A97" t="s">
        <v>969</v>
      </c>
      <c r="B97" t="s">
        <v>1576</v>
      </c>
      <c r="C97" s="14">
        <v>350.48</v>
      </c>
      <c r="D97" t="s">
        <v>7829</v>
      </c>
      <c r="E97" s="3" t="s">
        <v>975</v>
      </c>
    </row>
    <row r="98" spans="1:5" ht="14.5" customHeight="1">
      <c r="A98" t="s">
        <v>969</v>
      </c>
      <c r="B98" t="s">
        <v>1576</v>
      </c>
      <c r="C98" s="14">
        <v>64.42</v>
      </c>
      <c r="D98" t="s">
        <v>7830</v>
      </c>
      <c r="E98" s="3" t="s">
        <v>975</v>
      </c>
    </row>
    <row r="99" spans="1:5" ht="14.5" customHeight="1">
      <c r="A99" t="s">
        <v>969</v>
      </c>
      <c r="B99" t="s">
        <v>1576</v>
      </c>
      <c r="C99" s="14">
        <v>1270.49</v>
      </c>
      <c r="D99" t="s">
        <v>7831</v>
      </c>
      <c r="E99" s="3" t="s">
        <v>975</v>
      </c>
    </row>
    <row r="100" spans="1:5" ht="14.5" customHeight="1">
      <c r="A100" t="s">
        <v>969</v>
      </c>
      <c r="B100" t="s">
        <v>1576</v>
      </c>
      <c r="C100" s="14">
        <v>13856.13</v>
      </c>
      <c r="D100" t="s">
        <v>7832</v>
      </c>
      <c r="E100" s="3" t="s">
        <v>975</v>
      </c>
    </row>
    <row r="101" spans="1:5" ht="14.5" customHeight="1">
      <c r="A101" t="s">
        <v>969</v>
      </c>
      <c r="B101" t="s">
        <v>1576</v>
      </c>
      <c r="C101" s="14">
        <v>931.65</v>
      </c>
      <c r="D101" t="s">
        <v>7833</v>
      </c>
      <c r="E101" s="3" t="s">
        <v>975</v>
      </c>
    </row>
    <row r="102" spans="1:5" ht="14.5" customHeight="1">
      <c r="A102" t="s">
        <v>969</v>
      </c>
      <c r="B102" t="s">
        <v>1576</v>
      </c>
      <c r="C102" s="14">
        <v>641.46</v>
      </c>
      <c r="D102" t="s">
        <v>7834</v>
      </c>
      <c r="E102" s="3" t="s">
        <v>975</v>
      </c>
    </row>
    <row r="103" spans="1:5" ht="14.5" customHeight="1">
      <c r="A103" t="s">
        <v>969</v>
      </c>
      <c r="B103" t="s">
        <v>1576</v>
      </c>
      <c r="C103" s="14">
        <v>19981.11</v>
      </c>
      <c r="D103" t="s">
        <v>7835</v>
      </c>
      <c r="E103" s="3" t="s">
        <v>975</v>
      </c>
    </row>
    <row r="104" spans="1:5" ht="14.5" customHeight="1">
      <c r="A104" t="s">
        <v>1576</v>
      </c>
      <c r="B104" t="s">
        <v>969</v>
      </c>
      <c r="C104" s="14">
        <v>72482.14</v>
      </c>
      <c r="D104" t="s">
        <v>7843</v>
      </c>
      <c r="E104" s="3" t="s">
        <v>974</v>
      </c>
    </row>
    <row r="105" spans="1:5" ht="14.5" customHeight="1">
      <c r="A105" t="s">
        <v>970</v>
      </c>
      <c r="B105" t="s">
        <v>1576</v>
      </c>
      <c r="C105" s="14">
        <v>95281.7</v>
      </c>
      <c r="D105" t="s">
        <v>7836</v>
      </c>
      <c r="E105" s="3" t="s">
        <v>974</v>
      </c>
    </row>
    <row r="106" spans="1:5" ht="14.5" customHeight="1">
      <c r="A106" t="s">
        <v>970</v>
      </c>
      <c r="B106" t="s">
        <v>1576</v>
      </c>
      <c r="C106" s="14">
        <v>26242.27</v>
      </c>
      <c r="D106" t="s">
        <v>7837</v>
      </c>
      <c r="E106" s="3" t="s">
        <v>975</v>
      </c>
    </row>
    <row r="107" spans="1:5" ht="14.5" customHeight="1">
      <c r="A107" t="s">
        <v>514</v>
      </c>
      <c r="B107" t="s">
        <v>1576</v>
      </c>
      <c r="C107" s="14">
        <v>423.03</v>
      </c>
      <c r="D107" t="s">
        <v>7841</v>
      </c>
      <c r="E107" s="3" t="s">
        <v>975</v>
      </c>
    </row>
    <row r="108" spans="1:5" ht="14.5" customHeight="1">
      <c r="A108" t="s">
        <v>1576</v>
      </c>
      <c r="B108" t="s">
        <v>514</v>
      </c>
      <c r="C108" s="14">
        <v>2638</v>
      </c>
      <c r="D108" t="s">
        <v>7857</v>
      </c>
      <c r="E108" s="3" t="s">
        <v>975</v>
      </c>
    </row>
    <row r="109" spans="1:5" ht="14.5" customHeight="1">
      <c r="A109" t="s">
        <v>1576</v>
      </c>
      <c r="B109" t="s">
        <v>969</v>
      </c>
      <c r="C109" s="14">
        <v>2362.86</v>
      </c>
      <c r="D109" t="s">
        <v>7842</v>
      </c>
      <c r="E109" s="3" t="s">
        <v>975</v>
      </c>
    </row>
    <row r="110" spans="1:5" ht="14.5" customHeight="1">
      <c r="A110" t="s">
        <v>969</v>
      </c>
      <c r="B110" t="s">
        <v>1576</v>
      </c>
      <c r="C110" s="14">
        <v>65971.710000000006</v>
      </c>
      <c r="D110" t="s">
        <v>7854</v>
      </c>
      <c r="E110" s="3" t="s">
        <v>974</v>
      </c>
    </row>
    <row r="111" spans="1:5" ht="14.5" customHeight="1">
      <c r="A111" t="s">
        <v>969</v>
      </c>
      <c r="B111" t="s">
        <v>1576</v>
      </c>
      <c r="C111" s="14">
        <v>11461.03</v>
      </c>
      <c r="D111" t="s">
        <v>7855</v>
      </c>
      <c r="E111" s="3" t="s">
        <v>974</v>
      </c>
    </row>
    <row r="112" spans="1:5" ht="14.5" customHeight="1">
      <c r="A112" t="s">
        <v>969</v>
      </c>
      <c r="B112" t="s">
        <v>1576</v>
      </c>
      <c r="C112" s="14">
        <v>26477.4</v>
      </c>
      <c r="D112" t="s">
        <v>7856</v>
      </c>
      <c r="E112" s="3" t="s">
        <v>974</v>
      </c>
    </row>
    <row r="113" spans="1:5" ht="14.5" customHeight="1">
      <c r="A113" t="s">
        <v>1576</v>
      </c>
      <c r="B113" t="s">
        <v>970</v>
      </c>
      <c r="C113" s="14">
        <v>15982.79</v>
      </c>
      <c r="D113" t="s">
        <v>7844</v>
      </c>
      <c r="E113" s="3" t="s">
        <v>975</v>
      </c>
    </row>
    <row r="114" spans="1:5" ht="14.5" customHeight="1">
      <c r="A114" t="s">
        <v>970</v>
      </c>
      <c r="B114" t="s">
        <v>1576</v>
      </c>
      <c r="C114" s="14">
        <v>8070.46</v>
      </c>
      <c r="D114" t="s">
        <v>7846</v>
      </c>
      <c r="E114" s="3" t="s">
        <v>974</v>
      </c>
    </row>
    <row r="115" spans="1:5" ht="14.5" customHeight="1">
      <c r="A115" t="s">
        <v>1576</v>
      </c>
      <c r="B115" t="s">
        <v>970</v>
      </c>
      <c r="C115" s="14">
        <v>88135.85</v>
      </c>
      <c r="D115" t="s">
        <v>7858</v>
      </c>
      <c r="E115" s="3" t="s">
        <v>974</v>
      </c>
    </row>
  </sheetData>
  <autoFilter ref="A1:E115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886"/>
  <sheetViews>
    <sheetView showGridLines="0" workbookViewId="0">
      <pane ySplit="1" topLeftCell="A2" activePane="bottomLeft" state="frozen"/>
      <selection sqref="A1:XFD1048576"/>
      <selection pane="bottomLeft" activeCell="A2" sqref="A2"/>
    </sheetView>
  </sheetViews>
  <sheetFormatPr defaultRowHeight="14.5"/>
  <cols>
    <col min="14" max="14" width="8.7265625" style="2"/>
    <col min="22" max="22" width="20.1796875" bestFit="1" customWidth="1"/>
    <col min="23" max="23" width="19.08984375" bestFit="1" customWidth="1"/>
    <col min="24" max="24" width="13.08984375" bestFit="1" customWidth="1"/>
  </cols>
  <sheetData>
    <row r="1" spans="1:24">
      <c r="A1" s="21" t="s">
        <v>791</v>
      </c>
      <c r="B1" s="21" t="s">
        <v>976</v>
      </c>
      <c r="C1" s="21" t="s">
        <v>977</v>
      </c>
      <c r="D1" s="21" t="s">
        <v>978</v>
      </c>
      <c r="E1" s="21" t="s">
        <v>979</v>
      </c>
      <c r="F1" s="21" t="s">
        <v>980</v>
      </c>
      <c r="G1" s="21" t="s">
        <v>981</v>
      </c>
      <c r="H1" s="21" t="s">
        <v>982</v>
      </c>
      <c r="I1" s="21" t="s">
        <v>983</v>
      </c>
      <c r="J1" s="21" t="s">
        <v>984</v>
      </c>
      <c r="K1" s="21" t="s">
        <v>985</v>
      </c>
      <c r="L1" s="21" t="s">
        <v>780</v>
      </c>
      <c r="M1" s="21" t="s">
        <v>986</v>
      </c>
      <c r="N1" s="209" t="s">
        <v>987</v>
      </c>
      <c r="O1" s="15" t="s">
        <v>988</v>
      </c>
      <c r="P1" s="21" t="s">
        <v>989</v>
      </c>
      <c r="Q1" s="21" t="s">
        <v>990</v>
      </c>
      <c r="R1" s="21" t="s">
        <v>991</v>
      </c>
      <c r="S1" s="21" t="s">
        <v>992</v>
      </c>
      <c r="T1" s="21" t="s">
        <v>993</v>
      </c>
      <c r="U1" s="22" t="s">
        <v>1569</v>
      </c>
      <c r="V1" s="18" t="s">
        <v>1570</v>
      </c>
      <c r="W1" s="18" t="s">
        <v>746</v>
      </c>
      <c r="X1" s="20">
        <v>45657</v>
      </c>
    </row>
    <row r="2" spans="1:24" ht="28.5">
      <c r="A2" s="178" t="s">
        <v>936</v>
      </c>
      <c r="B2" s="178" t="s">
        <v>996</v>
      </c>
      <c r="C2" s="179" t="s">
        <v>997</v>
      </c>
      <c r="D2" s="179">
        <v>19987</v>
      </c>
      <c r="E2" s="180">
        <v>45656</v>
      </c>
      <c r="F2" s="184"/>
      <c r="G2" s="184"/>
      <c r="H2" s="184"/>
      <c r="I2" s="182">
        <v>7436.61</v>
      </c>
      <c r="J2" s="180">
        <v>45688</v>
      </c>
      <c r="K2" s="179" t="s">
        <v>998</v>
      </c>
      <c r="L2" s="184"/>
      <c r="M2" s="178" t="s">
        <v>998</v>
      </c>
      <c r="N2" s="210">
        <v>7436.61</v>
      </c>
      <c r="O2" s="185"/>
      <c r="P2" s="184"/>
      <c r="Q2" s="184"/>
      <c r="R2" s="184"/>
      <c r="S2" s="184"/>
      <c r="T2" s="182" t="s">
        <v>1008</v>
      </c>
      <c r="U2" s="16">
        <v>0</v>
      </c>
      <c r="V2" s="17" t="s">
        <v>1560</v>
      </c>
      <c r="W2" s="17" t="s">
        <v>1572</v>
      </c>
    </row>
    <row r="3" spans="1:24" ht="28.5">
      <c r="A3" s="178" t="s">
        <v>941</v>
      </c>
      <c r="B3" s="178" t="s">
        <v>1001</v>
      </c>
      <c r="C3" s="179" t="s">
        <v>997</v>
      </c>
      <c r="D3" s="179">
        <v>19986</v>
      </c>
      <c r="E3" s="180">
        <v>45656</v>
      </c>
      <c r="F3" s="184"/>
      <c r="G3" s="184"/>
      <c r="H3" s="184"/>
      <c r="I3" s="182">
        <v>5247.23</v>
      </c>
      <c r="J3" s="180">
        <v>45688</v>
      </c>
      <c r="K3" s="179" t="s">
        <v>998</v>
      </c>
      <c r="L3" s="184"/>
      <c r="M3" s="178" t="s">
        <v>998</v>
      </c>
      <c r="N3" s="210">
        <v>5247.23</v>
      </c>
      <c r="O3" s="185"/>
      <c r="P3" s="184"/>
      <c r="Q3" s="184"/>
      <c r="R3" s="184"/>
      <c r="S3" s="184"/>
      <c r="T3" s="182" t="s">
        <v>1008</v>
      </c>
      <c r="U3" s="16">
        <v>0</v>
      </c>
      <c r="V3" s="17" t="s">
        <v>1560</v>
      </c>
      <c r="W3" s="17" t="s">
        <v>1572</v>
      </c>
    </row>
    <row r="4" spans="1:24" ht="38">
      <c r="A4" s="178" t="s">
        <v>939</v>
      </c>
      <c r="B4" s="178" t="s">
        <v>1002</v>
      </c>
      <c r="C4" s="179" t="s">
        <v>997</v>
      </c>
      <c r="D4" s="179">
        <v>18718</v>
      </c>
      <c r="E4" s="180">
        <v>45289</v>
      </c>
      <c r="F4" s="184"/>
      <c r="G4" s="184"/>
      <c r="H4" s="184"/>
      <c r="I4" s="182">
        <v>6225.78</v>
      </c>
      <c r="J4" s="180">
        <v>45322</v>
      </c>
      <c r="K4" s="179" t="s">
        <v>998</v>
      </c>
      <c r="L4" s="184"/>
      <c r="M4" s="178" t="s">
        <v>998</v>
      </c>
      <c r="N4" s="210">
        <v>6225.78</v>
      </c>
      <c r="O4" s="185"/>
      <c r="P4" s="184"/>
      <c r="Q4" s="184"/>
      <c r="R4" s="184"/>
      <c r="S4" s="184"/>
      <c r="T4" s="182" t="s">
        <v>1003</v>
      </c>
      <c r="U4" s="16">
        <v>335</v>
      </c>
      <c r="V4" s="17" t="s">
        <v>1567</v>
      </c>
      <c r="W4" s="17" t="s">
        <v>1572</v>
      </c>
    </row>
    <row r="5" spans="1:24" ht="38">
      <c r="A5" s="178" t="s">
        <v>939</v>
      </c>
      <c r="B5" s="178" t="s">
        <v>1002</v>
      </c>
      <c r="C5" s="179" t="s">
        <v>997</v>
      </c>
      <c r="D5" s="179">
        <v>18901</v>
      </c>
      <c r="E5" s="180">
        <v>45351</v>
      </c>
      <c r="F5" s="184"/>
      <c r="G5" s="184"/>
      <c r="H5" s="184"/>
      <c r="I5" s="182">
        <v>56543.01</v>
      </c>
      <c r="J5" s="180">
        <v>45402</v>
      </c>
      <c r="K5" s="179" t="s">
        <v>998</v>
      </c>
      <c r="L5" s="184"/>
      <c r="M5" s="178" t="s">
        <v>998</v>
      </c>
      <c r="N5" s="210">
        <v>56543.01</v>
      </c>
      <c r="O5" s="185"/>
      <c r="P5" s="184"/>
      <c r="Q5" s="184"/>
      <c r="R5" s="184"/>
      <c r="S5" s="184"/>
      <c r="T5" s="182" t="s">
        <v>999</v>
      </c>
      <c r="U5" s="16">
        <v>255</v>
      </c>
      <c r="V5" s="17" t="s">
        <v>1567</v>
      </c>
      <c r="W5" s="17" t="s">
        <v>1572</v>
      </c>
    </row>
    <row r="6" spans="1:24" ht="38">
      <c r="A6" s="178" t="s">
        <v>939</v>
      </c>
      <c r="B6" s="178" t="s">
        <v>1002</v>
      </c>
      <c r="C6" s="179" t="s">
        <v>997</v>
      </c>
      <c r="D6" s="179">
        <v>18948</v>
      </c>
      <c r="E6" s="180">
        <v>45351</v>
      </c>
      <c r="F6" s="184"/>
      <c r="G6" s="184"/>
      <c r="H6" s="184"/>
      <c r="I6" s="182">
        <v>56516.639999999999</v>
      </c>
      <c r="J6" s="180">
        <v>45382</v>
      </c>
      <c r="K6" s="179" t="s">
        <v>998</v>
      </c>
      <c r="L6" s="184"/>
      <c r="M6" s="178" t="s">
        <v>998</v>
      </c>
      <c r="N6" s="210">
        <v>56516.639999999999</v>
      </c>
      <c r="O6" s="185"/>
      <c r="P6" s="184"/>
      <c r="Q6" s="184"/>
      <c r="R6" s="184"/>
      <c r="S6" s="184"/>
      <c r="T6" s="182" t="s">
        <v>999</v>
      </c>
      <c r="U6" s="16">
        <v>275</v>
      </c>
      <c r="V6" s="17" t="s">
        <v>1567</v>
      </c>
      <c r="W6" s="17" t="s">
        <v>1572</v>
      </c>
    </row>
    <row r="7" spans="1:24" ht="38">
      <c r="A7" s="178" t="s">
        <v>939</v>
      </c>
      <c r="B7" s="178" t="s">
        <v>1002</v>
      </c>
      <c r="C7" s="179" t="s">
        <v>997</v>
      </c>
      <c r="D7" s="179">
        <v>19003</v>
      </c>
      <c r="E7" s="180">
        <v>45382</v>
      </c>
      <c r="F7" s="184"/>
      <c r="G7" s="184"/>
      <c r="H7" s="184"/>
      <c r="I7" s="182">
        <v>56537.8</v>
      </c>
      <c r="J7" s="180">
        <v>45412</v>
      </c>
      <c r="K7" s="179" t="s">
        <v>998</v>
      </c>
      <c r="L7" s="184"/>
      <c r="M7" s="178" t="s">
        <v>998</v>
      </c>
      <c r="N7" s="210">
        <v>56537.8</v>
      </c>
      <c r="O7" s="185"/>
      <c r="P7" s="184"/>
      <c r="Q7" s="184"/>
      <c r="R7" s="184"/>
      <c r="S7" s="184"/>
      <c r="T7" s="182" t="s">
        <v>994</v>
      </c>
      <c r="U7" s="16">
        <v>245</v>
      </c>
      <c r="V7" s="17" t="s">
        <v>1567</v>
      </c>
      <c r="W7" s="17" t="s">
        <v>1572</v>
      </c>
    </row>
    <row r="8" spans="1:24" ht="38">
      <c r="A8" s="178" t="s">
        <v>939</v>
      </c>
      <c r="B8" s="178" t="s">
        <v>1002</v>
      </c>
      <c r="C8" s="179" t="s">
        <v>997</v>
      </c>
      <c r="D8" s="179">
        <v>19108</v>
      </c>
      <c r="E8" s="180">
        <v>45412</v>
      </c>
      <c r="F8" s="184"/>
      <c r="G8" s="184"/>
      <c r="H8" s="184"/>
      <c r="I8" s="182">
        <v>56637.94</v>
      </c>
      <c r="J8" s="180">
        <v>45443</v>
      </c>
      <c r="K8" s="179" t="s">
        <v>998</v>
      </c>
      <c r="L8" s="184"/>
      <c r="M8" s="178" t="s">
        <v>998</v>
      </c>
      <c r="N8" s="210">
        <v>56637.94</v>
      </c>
      <c r="O8" s="185"/>
      <c r="P8" s="184"/>
      <c r="Q8" s="184"/>
      <c r="R8" s="184"/>
      <c r="S8" s="184"/>
      <c r="T8" s="182" t="s">
        <v>999</v>
      </c>
      <c r="U8" s="16">
        <v>214</v>
      </c>
      <c r="V8" s="17" t="s">
        <v>1567</v>
      </c>
      <c r="W8" s="17" t="s">
        <v>1572</v>
      </c>
    </row>
    <row r="9" spans="1:24" ht="38">
      <c r="A9" s="178" t="s">
        <v>939</v>
      </c>
      <c r="B9" s="178" t="s">
        <v>1002</v>
      </c>
      <c r="C9" s="179" t="s">
        <v>997</v>
      </c>
      <c r="D9" s="179">
        <v>19209</v>
      </c>
      <c r="E9" s="180">
        <v>45444</v>
      </c>
      <c r="F9" s="184"/>
      <c r="G9" s="184"/>
      <c r="H9" s="184"/>
      <c r="I9" s="182">
        <v>56636.13</v>
      </c>
      <c r="J9" s="180">
        <v>45474</v>
      </c>
      <c r="K9" s="179" t="s">
        <v>998</v>
      </c>
      <c r="L9" s="184"/>
      <c r="M9" s="178" t="s">
        <v>998</v>
      </c>
      <c r="N9" s="210">
        <v>56636.13</v>
      </c>
      <c r="O9" s="185"/>
      <c r="P9" s="184"/>
      <c r="Q9" s="184"/>
      <c r="R9" s="184"/>
      <c r="S9" s="184"/>
      <c r="T9" s="182" t="s">
        <v>994</v>
      </c>
      <c r="U9" s="16">
        <v>183</v>
      </c>
      <c r="V9" s="17" t="s">
        <v>1567</v>
      </c>
      <c r="W9" s="17" t="s">
        <v>1572</v>
      </c>
    </row>
    <row r="10" spans="1:24" ht="38">
      <c r="A10" s="178" t="s">
        <v>939</v>
      </c>
      <c r="B10" s="178" t="s">
        <v>1002</v>
      </c>
      <c r="C10" s="179" t="s">
        <v>997</v>
      </c>
      <c r="D10" s="179">
        <v>19310</v>
      </c>
      <c r="E10" s="180">
        <v>45473</v>
      </c>
      <c r="F10" s="184"/>
      <c r="G10" s="184"/>
      <c r="H10" s="184"/>
      <c r="I10" s="182">
        <v>56757.37</v>
      </c>
      <c r="J10" s="180">
        <v>45504</v>
      </c>
      <c r="K10" s="179" t="s">
        <v>998</v>
      </c>
      <c r="L10" s="184"/>
      <c r="M10" s="178" t="s">
        <v>998</v>
      </c>
      <c r="N10" s="210">
        <v>56757.37</v>
      </c>
      <c r="O10" s="185"/>
      <c r="P10" s="184"/>
      <c r="Q10" s="184"/>
      <c r="R10" s="184"/>
      <c r="S10" s="184"/>
      <c r="T10" s="182" t="s">
        <v>999</v>
      </c>
      <c r="U10" s="16">
        <v>153</v>
      </c>
      <c r="V10" s="17" t="s">
        <v>1566</v>
      </c>
      <c r="W10" s="17" t="s">
        <v>1572</v>
      </c>
    </row>
    <row r="11" spans="1:24" ht="38">
      <c r="A11" s="178" t="s">
        <v>939</v>
      </c>
      <c r="B11" s="178" t="s">
        <v>1002</v>
      </c>
      <c r="C11" s="179" t="s">
        <v>997</v>
      </c>
      <c r="D11" s="179">
        <v>19412</v>
      </c>
      <c r="E11" s="180">
        <v>45504</v>
      </c>
      <c r="F11" s="184"/>
      <c r="G11" s="184"/>
      <c r="H11" s="184"/>
      <c r="I11" s="182">
        <v>56698.49</v>
      </c>
      <c r="J11" s="180">
        <v>45535</v>
      </c>
      <c r="K11" s="179" t="s">
        <v>998</v>
      </c>
      <c r="L11" s="184"/>
      <c r="M11" s="178" t="s">
        <v>998</v>
      </c>
      <c r="N11" s="210">
        <v>56698.49</v>
      </c>
      <c r="O11" s="185"/>
      <c r="P11" s="184"/>
      <c r="Q11" s="184"/>
      <c r="R11" s="184"/>
      <c r="S11" s="184"/>
      <c r="T11" s="182" t="s">
        <v>999</v>
      </c>
      <c r="U11" s="16">
        <v>122</v>
      </c>
      <c r="V11" s="17" t="s">
        <v>1565</v>
      </c>
      <c r="W11" s="17" t="s">
        <v>1572</v>
      </c>
    </row>
    <row r="12" spans="1:24" ht="38">
      <c r="A12" s="178" t="s">
        <v>939</v>
      </c>
      <c r="B12" s="178" t="s">
        <v>1002</v>
      </c>
      <c r="C12" s="179" t="s">
        <v>997</v>
      </c>
      <c r="D12" s="179">
        <v>19514</v>
      </c>
      <c r="E12" s="180">
        <v>45535</v>
      </c>
      <c r="F12" s="184"/>
      <c r="G12" s="184"/>
      <c r="H12" s="184"/>
      <c r="I12" s="182">
        <v>37589.83</v>
      </c>
      <c r="J12" s="180">
        <v>45565</v>
      </c>
      <c r="K12" s="179" t="s">
        <v>998</v>
      </c>
      <c r="L12" s="184"/>
      <c r="M12" s="178" t="s">
        <v>998</v>
      </c>
      <c r="N12" s="210">
        <v>37589.83</v>
      </c>
      <c r="O12" s="185"/>
      <c r="P12" s="184"/>
      <c r="Q12" s="184"/>
      <c r="R12" s="184"/>
      <c r="S12" s="184"/>
      <c r="T12" s="182" t="s">
        <v>994</v>
      </c>
      <c r="U12" s="16">
        <v>92</v>
      </c>
      <c r="V12" s="17" t="s">
        <v>1564</v>
      </c>
      <c r="W12" s="17" t="s">
        <v>1572</v>
      </c>
    </row>
    <row r="13" spans="1:24" ht="38">
      <c r="A13" s="178" t="s">
        <v>939</v>
      </c>
      <c r="B13" s="178" t="s">
        <v>1002</v>
      </c>
      <c r="C13" s="179" t="s">
        <v>997</v>
      </c>
      <c r="D13" s="179">
        <v>19617</v>
      </c>
      <c r="E13" s="180">
        <v>45565</v>
      </c>
      <c r="F13" s="184"/>
      <c r="G13" s="184"/>
      <c r="H13" s="184"/>
      <c r="I13" s="182">
        <v>34046.68</v>
      </c>
      <c r="J13" s="180">
        <v>45596</v>
      </c>
      <c r="K13" s="179" t="s">
        <v>998</v>
      </c>
      <c r="L13" s="184"/>
      <c r="M13" s="178" t="s">
        <v>998</v>
      </c>
      <c r="N13" s="210">
        <v>34046.68</v>
      </c>
      <c r="O13" s="185"/>
      <c r="P13" s="184"/>
      <c r="Q13" s="184"/>
      <c r="R13" s="184"/>
      <c r="S13" s="184"/>
      <c r="T13" s="182" t="s">
        <v>999</v>
      </c>
      <c r="U13" s="16">
        <v>61</v>
      </c>
      <c r="V13" s="17" t="s">
        <v>1563</v>
      </c>
      <c r="W13" s="17" t="s">
        <v>1572</v>
      </c>
    </row>
    <row r="14" spans="1:24" ht="38">
      <c r="A14" s="178" t="s">
        <v>939</v>
      </c>
      <c r="B14" s="178" t="s">
        <v>1002</v>
      </c>
      <c r="C14" s="179" t="s">
        <v>997</v>
      </c>
      <c r="D14" s="179">
        <v>19718</v>
      </c>
      <c r="E14" s="180">
        <v>45596</v>
      </c>
      <c r="F14" s="184"/>
      <c r="G14" s="184"/>
      <c r="H14" s="184"/>
      <c r="I14" s="182">
        <v>32513.08</v>
      </c>
      <c r="J14" s="180">
        <v>45626</v>
      </c>
      <c r="K14" s="179" t="s">
        <v>998</v>
      </c>
      <c r="L14" s="184"/>
      <c r="M14" s="178" t="s">
        <v>998</v>
      </c>
      <c r="N14" s="210">
        <v>32513.08</v>
      </c>
      <c r="O14" s="185"/>
      <c r="P14" s="184"/>
      <c r="Q14" s="184"/>
      <c r="R14" s="184"/>
      <c r="S14" s="184"/>
      <c r="T14" s="182" t="s">
        <v>994</v>
      </c>
      <c r="U14" s="16">
        <v>31</v>
      </c>
      <c r="V14" s="17" t="s">
        <v>1562</v>
      </c>
      <c r="W14" s="17" t="s">
        <v>1572</v>
      </c>
    </row>
    <row r="15" spans="1:24" ht="38">
      <c r="A15" s="178" t="s">
        <v>939</v>
      </c>
      <c r="B15" s="178" t="s">
        <v>1002</v>
      </c>
      <c r="C15" s="179" t="s">
        <v>997</v>
      </c>
      <c r="D15" s="179">
        <v>19823</v>
      </c>
      <c r="E15" s="180">
        <v>45626</v>
      </c>
      <c r="F15" s="184"/>
      <c r="G15" s="184"/>
      <c r="H15" s="184"/>
      <c r="I15" s="182">
        <v>31918.7</v>
      </c>
      <c r="J15" s="180">
        <v>45656</v>
      </c>
      <c r="K15" s="179" t="s">
        <v>998</v>
      </c>
      <c r="L15" s="184"/>
      <c r="M15" s="178" t="s">
        <v>998</v>
      </c>
      <c r="N15" s="210">
        <v>31918.7</v>
      </c>
      <c r="O15" s="185"/>
      <c r="P15" s="184"/>
      <c r="Q15" s="184"/>
      <c r="R15" s="184"/>
      <c r="S15" s="184"/>
      <c r="T15" s="182" t="s">
        <v>994</v>
      </c>
      <c r="U15" s="16">
        <v>1</v>
      </c>
      <c r="V15" s="17" t="s">
        <v>1561</v>
      </c>
      <c r="W15" s="17" t="s">
        <v>1572</v>
      </c>
    </row>
    <row r="16" spans="1:24" ht="38">
      <c r="A16" s="178" t="s">
        <v>939</v>
      </c>
      <c r="B16" s="178" t="s">
        <v>1002</v>
      </c>
      <c r="C16" s="179" t="s">
        <v>997</v>
      </c>
      <c r="D16" s="179">
        <v>19886</v>
      </c>
      <c r="E16" s="180">
        <v>45627</v>
      </c>
      <c r="F16" s="184"/>
      <c r="G16" s="184"/>
      <c r="H16" s="184"/>
      <c r="I16" s="182">
        <v>31918.7</v>
      </c>
      <c r="J16" s="180">
        <v>45656</v>
      </c>
      <c r="K16" s="179" t="s">
        <v>998</v>
      </c>
      <c r="L16" s="184"/>
      <c r="M16" s="178" t="s">
        <v>998</v>
      </c>
      <c r="N16" s="210">
        <v>31918.7</v>
      </c>
      <c r="O16" s="185"/>
      <c r="P16" s="184"/>
      <c r="Q16" s="184"/>
      <c r="R16" s="184"/>
      <c r="S16" s="184"/>
      <c r="T16" s="182" t="s">
        <v>1010</v>
      </c>
      <c r="U16" s="16">
        <v>1</v>
      </c>
      <c r="V16" s="17" t="s">
        <v>1561</v>
      </c>
      <c r="W16" s="17" t="s">
        <v>1572</v>
      </c>
    </row>
    <row r="17" spans="1:23" ht="38">
      <c r="A17" s="178" t="s">
        <v>939</v>
      </c>
      <c r="B17" s="178" t="s">
        <v>1002</v>
      </c>
      <c r="C17" s="179" t="s">
        <v>997</v>
      </c>
      <c r="D17" s="179">
        <v>19894</v>
      </c>
      <c r="E17" s="180">
        <v>45627</v>
      </c>
      <c r="F17" s="184"/>
      <c r="G17" s="184"/>
      <c r="H17" s="184"/>
      <c r="I17" s="182">
        <v>58694.06</v>
      </c>
      <c r="J17" s="180">
        <v>45656</v>
      </c>
      <c r="K17" s="179" t="s">
        <v>998</v>
      </c>
      <c r="L17" s="184"/>
      <c r="M17" s="178" t="s">
        <v>998</v>
      </c>
      <c r="N17" s="210">
        <v>8804.2099999999991</v>
      </c>
      <c r="O17" s="185"/>
      <c r="P17" s="184"/>
      <c r="Q17" s="184"/>
      <c r="R17" s="184"/>
      <c r="S17" s="184"/>
      <c r="T17" s="182" t="s">
        <v>1010</v>
      </c>
      <c r="U17" s="16">
        <v>1</v>
      </c>
      <c r="V17" s="17" t="s">
        <v>1561</v>
      </c>
      <c r="W17" s="17" t="s">
        <v>1572</v>
      </c>
    </row>
    <row r="18" spans="1:23" ht="38">
      <c r="A18" s="178" t="s">
        <v>939</v>
      </c>
      <c r="B18" s="178" t="s">
        <v>1002</v>
      </c>
      <c r="C18" s="179" t="s">
        <v>997</v>
      </c>
      <c r="D18" s="179">
        <v>19899</v>
      </c>
      <c r="E18" s="180">
        <v>45627</v>
      </c>
      <c r="F18" s="184"/>
      <c r="G18" s="184"/>
      <c r="H18" s="184"/>
      <c r="I18" s="182">
        <v>31918.7</v>
      </c>
      <c r="J18" s="180">
        <v>45656</v>
      </c>
      <c r="K18" s="179" t="s">
        <v>998</v>
      </c>
      <c r="L18" s="184"/>
      <c r="M18" s="178" t="s">
        <v>998</v>
      </c>
      <c r="N18" s="210">
        <v>31918.7</v>
      </c>
      <c r="O18" s="185"/>
      <c r="P18" s="184"/>
      <c r="Q18" s="184"/>
      <c r="R18" s="184"/>
      <c r="S18" s="184"/>
      <c r="T18" s="182" t="s">
        <v>1010</v>
      </c>
      <c r="U18" s="16">
        <v>1</v>
      </c>
      <c r="V18" s="17" t="s">
        <v>1561</v>
      </c>
      <c r="W18" s="17" t="s">
        <v>1572</v>
      </c>
    </row>
    <row r="19" spans="1:23" ht="38">
      <c r="A19" s="178" t="s">
        <v>939</v>
      </c>
      <c r="B19" s="178" t="s">
        <v>1002</v>
      </c>
      <c r="C19" s="179" t="s">
        <v>997</v>
      </c>
      <c r="D19" s="179">
        <v>19907</v>
      </c>
      <c r="E19" s="180">
        <v>45627</v>
      </c>
      <c r="F19" s="184"/>
      <c r="G19" s="184"/>
      <c r="H19" s="184"/>
      <c r="I19" s="182">
        <v>58694.06</v>
      </c>
      <c r="J19" s="180">
        <v>45656</v>
      </c>
      <c r="K19" s="179" t="s">
        <v>998</v>
      </c>
      <c r="L19" s="184"/>
      <c r="M19" s="178" t="s">
        <v>998</v>
      </c>
      <c r="N19" s="210">
        <v>8804.23</v>
      </c>
      <c r="O19" s="185"/>
      <c r="P19" s="184"/>
      <c r="Q19" s="184"/>
      <c r="R19" s="184"/>
      <c r="S19" s="184"/>
      <c r="T19" s="182" t="s">
        <v>1010</v>
      </c>
      <c r="U19" s="16">
        <v>1</v>
      </c>
      <c r="V19" s="17" t="s">
        <v>1561</v>
      </c>
      <c r="W19" s="17" t="s">
        <v>1572</v>
      </c>
    </row>
    <row r="20" spans="1:23" ht="38">
      <c r="A20" s="178" t="s">
        <v>939</v>
      </c>
      <c r="B20" s="178" t="s">
        <v>1002</v>
      </c>
      <c r="C20" s="179" t="s">
        <v>997</v>
      </c>
      <c r="D20" s="179">
        <v>19912</v>
      </c>
      <c r="E20" s="180">
        <v>45627</v>
      </c>
      <c r="F20" s="184"/>
      <c r="G20" s="184"/>
      <c r="H20" s="184"/>
      <c r="I20" s="182">
        <v>31918.7</v>
      </c>
      <c r="J20" s="180">
        <v>45656</v>
      </c>
      <c r="K20" s="179" t="s">
        <v>998</v>
      </c>
      <c r="L20" s="184"/>
      <c r="M20" s="178" t="s">
        <v>998</v>
      </c>
      <c r="N20" s="210">
        <v>31918.7</v>
      </c>
      <c r="O20" s="185"/>
      <c r="P20" s="184"/>
      <c r="Q20" s="184"/>
      <c r="R20" s="184"/>
      <c r="S20" s="184"/>
      <c r="T20" s="182" t="s">
        <v>1010</v>
      </c>
      <c r="U20" s="16">
        <v>1</v>
      </c>
      <c r="V20" s="17" t="s">
        <v>1561</v>
      </c>
      <c r="W20" s="17" t="s">
        <v>1572</v>
      </c>
    </row>
    <row r="21" spans="1:23" ht="28.5">
      <c r="A21" s="178" t="s">
        <v>950</v>
      </c>
      <c r="B21" s="178" t="s">
        <v>1004</v>
      </c>
      <c r="C21" s="179" t="s">
        <v>997</v>
      </c>
      <c r="D21" s="179">
        <v>19958</v>
      </c>
      <c r="E21" s="180">
        <v>45656</v>
      </c>
      <c r="F21" s="184"/>
      <c r="G21" s="184"/>
      <c r="H21" s="184"/>
      <c r="I21" s="182">
        <v>4278.6899999999996</v>
      </c>
      <c r="J21" s="180">
        <v>45688</v>
      </c>
      <c r="K21" s="179" t="s">
        <v>998</v>
      </c>
      <c r="L21" s="184"/>
      <c r="M21" s="178" t="s">
        <v>998</v>
      </c>
      <c r="N21" s="210">
        <v>4278.6899999999996</v>
      </c>
      <c r="O21" s="185"/>
      <c r="P21" s="184"/>
      <c r="Q21" s="184"/>
      <c r="R21" s="184"/>
      <c r="S21" s="184"/>
      <c r="T21" s="182" t="s">
        <v>1008</v>
      </c>
      <c r="U21" s="16">
        <v>0</v>
      </c>
      <c r="V21" s="17" t="s">
        <v>1560</v>
      </c>
      <c r="W21" s="17" t="s">
        <v>1572</v>
      </c>
    </row>
    <row r="22" spans="1:23" ht="28.5">
      <c r="A22" s="178" t="s">
        <v>950</v>
      </c>
      <c r="B22" s="178" t="s">
        <v>1004</v>
      </c>
      <c r="C22" s="179" t="s">
        <v>997</v>
      </c>
      <c r="D22" s="179">
        <v>19959</v>
      </c>
      <c r="E22" s="180">
        <v>45656</v>
      </c>
      <c r="F22" s="184"/>
      <c r="G22" s="184"/>
      <c r="H22" s="184"/>
      <c r="I22" s="182">
        <v>3378.02</v>
      </c>
      <c r="J22" s="180">
        <v>45688</v>
      </c>
      <c r="K22" s="179" t="s">
        <v>998</v>
      </c>
      <c r="L22" s="184"/>
      <c r="M22" s="178" t="s">
        <v>998</v>
      </c>
      <c r="N22" s="210">
        <v>3378.02</v>
      </c>
      <c r="O22" s="185"/>
      <c r="P22" s="184"/>
      <c r="Q22" s="184"/>
      <c r="R22" s="184"/>
      <c r="S22" s="184"/>
      <c r="T22" s="182" t="s">
        <v>1008</v>
      </c>
      <c r="U22" s="16">
        <v>0</v>
      </c>
      <c r="V22" s="17" t="s">
        <v>1560</v>
      </c>
      <c r="W22" s="17" t="s">
        <v>1572</v>
      </c>
    </row>
    <row r="23" spans="1:23" ht="28.5">
      <c r="A23" s="178" t="s">
        <v>950</v>
      </c>
      <c r="B23" s="178" t="s">
        <v>1004</v>
      </c>
      <c r="C23" s="179" t="s">
        <v>997</v>
      </c>
      <c r="D23" s="179">
        <v>19960</v>
      </c>
      <c r="E23" s="180">
        <v>45656</v>
      </c>
      <c r="F23" s="184"/>
      <c r="G23" s="184"/>
      <c r="H23" s="184"/>
      <c r="I23" s="182">
        <v>2150.8200000000002</v>
      </c>
      <c r="J23" s="180">
        <v>45688</v>
      </c>
      <c r="K23" s="179" t="s">
        <v>998</v>
      </c>
      <c r="L23" s="184"/>
      <c r="M23" s="178" t="s">
        <v>998</v>
      </c>
      <c r="N23" s="210">
        <v>2150.8200000000002</v>
      </c>
      <c r="O23" s="185"/>
      <c r="P23" s="184"/>
      <c r="Q23" s="184"/>
      <c r="R23" s="184"/>
      <c r="S23" s="184"/>
      <c r="T23" s="182" t="s">
        <v>1008</v>
      </c>
      <c r="U23" s="16">
        <v>0</v>
      </c>
      <c r="V23" s="17" t="s">
        <v>1560</v>
      </c>
      <c r="W23" s="17" t="s">
        <v>1572</v>
      </c>
    </row>
    <row r="24" spans="1:23" ht="47.5">
      <c r="A24" s="178" t="s">
        <v>940</v>
      </c>
      <c r="B24" s="178" t="s">
        <v>1005</v>
      </c>
      <c r="C24" s="179" t="s">
        <v>997</v>
      </c>
      <c r="D24" s="179">
        <v>19989</v>
      </c>
      <c r="E24" s="180">
        <v>45656</v>
      </c>
      <c r="F24" s="184"/>
      <c r="G24" s="184"/>
      <c r="H24" s="184"/>
      <c r="I24" s="182">
        <v>2177.52</v>
      </c>
      <c r="J24" s="180">
        <v>45688</v>
      </c>
      <c r="K24" s="179" t="s">
        <v>998</v>
      </c>
      <c r="L24" s="184"/>
      <c r="M24" s="178" t="s">
        <v>998</v>
      </c>
      <c r="N24" s="210">
        <v>2177.52</v>
      </c>
      <c r="O24" s="185"/>
      <c r="P24" s="184"/>
      <c r="Q24" s="184"/>
      <c r="R24" s="184"/>
      <c r="S24" s="184"/>
      <c r="T24" s="182" t="s">
        <v>1008</v>
      </c>
      <c r="U24" s="16">
        <v>0</v>
      </c>
      <c r="V24" s="17" t="s">
        <v>1560</v>
      </c>
      <c r="W24" s="17" t="s">
        <v>1572</v>
      </c>
    </row>
    <row r="25" spans="1:23" ht="47.5">
      <c r="A25" s="178" t="s">
        <v>940</v>
      </c>
      <c r="B25" s="178" t="s">
        <v>1005</v>
      </c>
      <c r="C25" s="179" t="s">
        <v>997</v>
      </c>
      <c r="D25" s="179">
        <v>19990</v>
      </c>
      <c r="E25" s="180">
        <v>45656</v>
      </c>
      <c r="F25" s="184"/>
      <c r="G25" s="184"/>
      <c r="H25" s="184"/>
      <c r="I25" s="182">
        <v>2486.83</v>
      </c>
      <c r="J25" s="180">
        <v>45688</v>
      </c>
      <c r="K25" s="179" t="s">
        <v>998</v>
      </c>
      <c r="L25" s="184"/>
      <c r="M25" s="178" t="s">
        <v>998</v>
      </c>
      <c r="N25" s="210">
        <v>2486.83</v>
      </c>
      <c r="O25" s="185"/>
      <c r="P25" s="184"/>
      <c r="Q25" s="184"/>
      <c r="R25" s="184"/>
      <c r="S25" s="184"/>
      <c r="T25" s="182" t="s">
        <v>1008</v>
      </c>
      <c r="U25" s="16">
        <v>0</v>
      </c>
      <c r="V25" s="17" t="s">
        <v>1560</v>
      </c>
      <c r="W25" s="17" t="s">
        <v>1572</v>
      </c>
    </row>
    <row r="26" spans="1:23" ht="47.5">
      <c r="A26" s="178" t="s">
        <v>940</v>
      </c>
      <c r="B26" s="178" t="s">
        <v>1005</v>
      </c>
      <c r="C26" s="179" t="s">
        <v>997</v>
      </c>
      <c r="D26" s="179">
        <v>19991</v>
      </c>
      <c r="E26" s="180">
        <v>45656</v>
      </c>
      <c r="F26" s="184"/>
      <c r="G26" s="184"/>
      <c r="H26" s="184"/>
      <c r="I26" s="182">
        <v>1158.95</v>
      </c>
      <c r="J26" s="180">
        <v>45688</v>
      </c>
      <c r="K26" s="179" t="s">
        <v>998</v>
      </c>
      <c r="L26" s="184"/>
      <c r="M26" s="178" t="s">
        <v>998</v>
      </c>
      <c r="N26" s="210">
        <v>1158.95</v>
      </c>
      <c r="O26" s="185"/>
      <c r="P26" s="184"/>
      <c r="Q26" s="184"/>
      <c r="R26" s="184"/>
      <c r="S26" s="184"/>
      <c r="T26" s="182" t="s">
        <v>1008</v>
      </c>
      <c r="U26" s="16">
        <v>0</v>
      </c>
      <c r="V26" s="17" t="s">
        <v>1560</v>
      </c>
      <c r="W26" s="17" t="s">
        <v>1572</v>
      </c>
    </row>
    <row r="27" spans="1:23" ht="47.5">
      <c r="A27" s="178" t="s">
        <v>940</v>
      </c>
      <c r="B27" s="178" t="s">
        <v>1005</v>
      </c>
      <c r="C27" s="179" t="s">
        <v>997</v>
      </c>
      <c r="D27" s="179">
        <v>19992</v>
      </c>
      <c r="E27" s="180">
        <v>45656</v>
      </c>
      <c r="F27" s="184"/>
      <c r="G27" s="184"/>
      <c r="H27" s="184"/>
      <c r="I27" s="182">
        <v>1919.92</v>
      </c>
      <c r="J27" s="180">
        <v>45688</v>
      </c>
      <c r="K27" s="179" t="s">
        <v>998</v>
      </c>
      <c r="L27" s="184"/>
      <c r="M27" s="178" t="s">
        <v>998</v>
      </c>
      <c r="N27" s="210">
        <v>1919.92</v>
      </c>
      <c r="O27" s="185"/>
      <c r="P27" s="184"/>
      <c r="Q27" s="184"/>
      <c r="R27" s="184"/>
      <c r="S27" s="184"/>
      <c r="T27" s="182" t="s">
        <v>1008</v>
      </c>
      <c r="U27" s="16">
        <v>0</v>
      </c>
      <c r="V27" s="17" t="s">
        <v>1560</v>
      </c>
      <c r="W27" s="17" t="s">
        <v>1572</v>
      </c>
    </row>
    <row r="28" spans="1:23" ht="47.5">
      <c r="A28" s="178" t="s">
        <v>940</v>
      </c>
      <c r="B28" s="178" t="s">
        <v>1005</v>
      </c>
      <c r="C28" s="179" t="s">
        <v>997</v>
      </c>
      <c r="D28" s="179">
        <v>19993</v>
      </c>
      <c r="E28" s="180">
        <v>45656</v>
      </c>
      <c r="F28" s="184"/>
      <c r="G28" s="184"/>
      <c r="H28" s="184"/>
      <c r="I28" s="182">
        <v>726.47</v>
      </c>
      <c r="J28" s="180">
        <v>45688</v>
      </c>
      <c r="K28" s="179" t="s">
        <v>998</v>
      </c>
      <c r="L28" s="184"/>
      <c r="M28" s="178" t="s">
        <v>998</v>
      </c>
      <c r="N28" s="210">
        <v>726.47</v>
      </c>
      <c r="O28" s="185"/>
      <c r="P28" s="184"/>
      <c r="Q28" s="184"/>
      <c r="R28" s="184"/>
      <c r="S28" s="184"/>
      <c r="T28" s="182" t="s">
        <v>1008</v>
      </c>
      <c r="U28" s="16">
        <v>0</v>
      </c>
      <c r="V28" s="17" t="s">
        <v>1560</v>
      </c>
      <c r="W28" s="17" t="s">
        <v>1572</v>
      </c>
    </row>
    <row r="29" spans="1:23" ht="47.5">
      <c r="A29" s="178" t="s">
        <v>940</v>
      </c>
      <c r="B29" s="178" t="s">
        <v>1005</v>
      </c>
      <c r="C29" s="179" t="s">
        <v>997</v>
      </c>
      <c r="D29" s="179">
        <v>19994</v>
      </c>
      <c r="E29" s="180">
        <v>45656</v>
      </c>
      <c r="F29" s="184"/>
      <c r="G29" s="184"/>
      <c r="H29" s="184"/>
      <c r="I29" s="182">
        <v>1254.68</v>
      </c>
      <c r="J29" s="180">
        <v>45688</v>
      </c>
      <c r="K29" s="179" t="s">
        <v>998</v>
      </c>
      <c r="L29" s="184"/>
      <c r="M29" s="178" t="s">
        <v>998</v>
      </c>
      <c r="N29" s="210">
        <v>1254.68</v>
      </c>
      <c r="O29" s="185"/>
      <c r="P29" s="184"/>
      <c r="Q29" s="184"/>
      <c r="R29" s="184"/>
      <c r="S29" s="184"/>
      <c r="T29" s="182" t="s">
        <v>1008</v>
      </c>
      <c r="U29" s="16">
        <v>0</v>
      </c>
      <c r="V29" s="17" t="s">
        <v>1560</v>
      </c>
      <c r="W29" s="17" t="s">
        <v>1572</v>
      </c>
    </row>
    <row r="30" spans="1:23" ht="47.5">
      <c r="A30" s="178" t="s">
        <v>940</v>
      </c>
      <c r="B30" s="178" t="s">
        <v>1005</v>
      </c>
      <c r="C30" s="179" t="s">
        <v>997</v>
      </c>
      <c r="D30" s="179">
        <v>19995</v>
      </c>
      <c r="E30" s="180">
        <v>45656</v>
      </c>
      <c r="F30" s="184"/>
      <c r="G30" s="184"/>
      <c r="H30" s="184"/>
      <c r="I30" s="182">
        <v>1344.95</v>
      </c>
      <c r="J30" s="180">
        <v>45688</v>
      </c>
      <c r="K30" s="179" t="s">
        <v>998</v>
      </c>
      <c r="L30" s="184"/>
      <c r="M30" s="178" t="s">
        <v>998</v>
      </c>
      <c r="N30" s="210">
        <v>1344.95</v>
      </c>
      <c r="O30" s="185"/>
      <c r="P30" s="184"/>
      <c r="Q30" s="184"/>
      <c r="R30" s="184"/>
      <c r="S30" s="184"/>
      <c r="T30" s="182" t="s">
        <v>1008</v>
      </c>
      <c r="U30" s="16">
        <v>0</v>
      </c>
      <c r="V30" s="17" t="s">
        <v>1560</v>
      </c>
      <c r="W30" s="17" t="s">
        <v>1572</v>
      </c>
    </row>
    <row r="31" spans="1:23" ht="47.5">
      <c r="A31" s="178" t="s">
        <v>940</v>
      </c>
      <c r="B31" s="178" t="s">
        <v>1005</v>
      </c>
      <c r="C31" s="179" t="s">
        <v>997</v>
      </c>
      <c r="D31" s="179">
        <v>19996</v>
      </c>
      <c r="E31" s="180">
        <v>45656</v>
      </c>
      <c r="F31" s="184"/>
      <c r="G31" s="184"/>
      <c r="H31" s="184"/>
      <c r="I31" s="182">
        <v>1338.64</v>
      </c>
      <c r="J31" s="180">
        <v>45688</v>
      </c>
      <c r="K31" s="179" t="s">
        <v>998</v>
      </c>
      <c r="L31" s="184"/>
      <c r="M31" s="178" t="s">
        <v>998</v>
      </c>
      <c r="N31" s="210">
        <v>1338.64</v>
      </c>
      <c r="O31" s="185"/>
      <c r="P31" s="184"/>
      <c r="Q31" s="184"/>
      <c r="R31" s="184"/>
      <c r="S31" s="184"/>
      <c r="T31" s="182" t="s">
        <v>1008</v>
      </c>
      <c r="U31" s="16">
        <v>0</v>
      </c>
      <c r="V31" s="17" t="s">
        <v>1560</v>
      </c>
      <c r="W31" s="17" t="s">
        <v>1572</v>
      </c>
    </row>
    <row r="32" spans="1:23" ht="47.5">
      <c r="A32" s="178" t="s">
        <v>940</v>
      </c>
      <c r="B32" s="178" t="s">
        <v>1005</v>
      </c>
      <c r="C32" s="179" t="s">
        <v>997</v>
      </c>
      <c r="D32" s="179">
        <v>19997</v>
      </c>
      <c r="E32" s="180">
        <v>45656</v>
      </c>
      <c r="F32" s="184"/>
      <c r="G32" s="184"/>
      <c r="H32" s="184"/>
      <c r="I32" s="182">
        <v>908.26</v>
      </c>
      <c r="J32" s="180">
        <v>45688</v>
      </c>
      <c r="K32" s="179" t="s">
        <v>998</v>
      </c>
      <c r="L32" s="184"/>
      <c r="M32" s="178" t="s">
        <v>998</v>
      </c>
      <c r="N32" s="210">
        <v>908.26</v>
      </c>
      <c r="O32" s="185"/>
      <c r="P32" s="184"/>
      <c r="Q32" s="184"/>
      <c r="R32" s="184"/>
      <c r="S32" s="184"/>
      <c r="T32" s="182" t="s">
        <v>1008</v>
      </c>
      <c r="U32" s="16">
        <v>0</v>
      </c>
      <c r="V32" s="17" t="s">
        <v>1560</v>
      </c>
      <c r="W32" s="17" t="s">
        <v>1572</v>
      </c>
    </row>
    <row r="33" spans="1:23" ht="47.5">
      <c r="A33" s="178" t="s">
        <v>940</v>
      </c>
      <c r="B33" s="178" t="s">
        <v>1005</v>
      </c>
      <c r="C33" s="179" t="s">
        <v>997</v>
      </c>
      <c r="D33" s="179">
        <v>19998</v>
      </c>
      <c r="E33" s="180">
        <v>45656</v>
      </c>
      <c r="F33" s="184"/>
      <c r="G33" s="184"/>
      <c r="H33" s="184"/>
      <c r="I33" s="182">
        <v>2211.25</v>
      </c>
      <c r="J33" s="180">
        <v>45688</v>
      </c>
      <c r="K33" s="179" t="s">
        <v>998</v>
      </c>
      <c r="L33" s="184"/>
      <c r="M33" s="178" t="s">
        <v>998</v>
      </c>
      <c r="N33" s="210">
        <v>2211.25</v>
      </c>
      <c r="O33" s="185"/>
      <c r="P33" s="184"/>
      <c r="Q33" s="184"/>
      <c r="R33" s="184"/>
      <c r="S33" s="184"/>
      <c r="T33" s="182" t="s">
        <v>1008</v>
      </c>
      <c r="U33" s="16">
        <v>0</v>
      </c>
      <c r="V33" s="17" t="s">
        <v>1560</v>
      </c>
      <c r="W33" s="17" t="s">
        <v>1572</v>
      </c>
    </row>
    <row r="34" spans="1:23" ht="47.5">
      <c r="A34" s="178" t="s">
        <v>940</v>
      </c>
      <c r="B34" s="178" t="s">
        <v>1005</v>
      </c>
      <c r="C34" s="179" t="s">
        <v>997</v>
      </c>
      <c r="D34" s="179">
        <v>19999</v>
      </c>
      <c r="E34" s="180">
        <v>45656</v>
      </c>
      <c r="F34" s="184"/>
      <c r="G34" s="184"/>
      <c r="H34" s="184"/>
      <c r="I34" s="182">
        <v>1919.54</v>
      </c>
      <c r="J34" s="180">
        <v>45688</v>
      </c>
      <c r="K34" s="179" t="s">
        <v>998</v>
      </c>
      <c r="L34" s="184"/>
      <c r="M34" s="178" t="s">
        <v>998</v>
      </c>
      <c r="N34" s="210">
        <v>1919.54</v>
      </c>
      <c r="O34" s="185"/>
      <c r="P34" s="184"/>
      <c r="Q34" s="184"/>
      <c r="R34" s="184"/>
      <c r="S34" s="184"/>
      <c r="T34" s="182" t="s">
        <v>1008</v>
      </c>
      <c r="U34" s="16">
        <v>0</v>
      </c>
      <c r="V34" s="17" t="s">
        <v>1560</v>
      </c>
      <c r="W34" s="17" t="s">
        <v>1572</v>
      </c>
    </row>
    <row r="35" spans="1:23" ht="47.5">
      <c r="A35" s="178" t="s">
        <v>940</v>
      </c>
      <c r="B35" s="178" t="s">
        <v>1005</v>
      </c>
      <c r="C35" s="179" t="s">
        <v>997</v>
      </c>
      <c r="D35" s="179">
        <v>20000</v>
      </c>
      <c r="E35" s="180">
        <v>45656</v>
      </c>
      <c r="F35" s="184"/>
      <c r="G35" s="184"/>
      <c r="H35" s="184"/>
      <c r="I35" s="182">
        <v>1979.33</v>
      </c>
      <c r="J35" s="180">
        <v>45688</v>
      </c>
      <c r="K35" s="179" t="s">
        <v>998</v>
      </c>
      <c r="L35" s="184"/>
      <c r="M35" s="178" t="s">
        <v>998</v>
      </c>
      <c r="N35" s="210">
        <v>1979.33</v>
      </c>
      <c r="O35" s="185"/>
      <c r="P35" s="184"/>
      <c r="Q35" s="184"/>
      <c r="R35" s="184"/>
      <c r="S35" s="184"/>
      <c r="T35" s="182" t="s">
        <v>1008</v>
      </c>
      <c r="U35" s="16">
        <v>0</v>
      </c>
      <c r="V35" s="17" t="s">
        <v>1560</v>
      </c>
      <c r="W35" s="17" t="s">
        <v>1572</v>
      </c>
    </row>
    <row r="36" spans="1:23" ht="47.5">
      <c r="A36" s="178" t="s">
        <v>940</v>
      </c>
      <c r="B36" s="178" t="s">
        <v>1005</v>
      </c>
      <c r="C36" s="179" t="s">
        <v>997</v>
      </c>
      <c r="D36" s="179">
        <v>20001</v>
      </c>
      <c r="E36" s="180">
        <v>45656</v>
      </c>
      <c r="F36" s="184"/>
      <c r="G36" s="184"/>
      <c r="H36" s="184"/>
      <c r="I36" s="182">
        <v>818.51</v>
      </c>
      <c r="J36" s="180">
        <v>45688</v>
      </c>
      <c r="K36" s="179" t="s">
        <v>998</v>
      </c>
      <c r="L36" s="184"/>
      <c r="M36" s="178" t="s">
        <v>998</v>
      </c>
      <c r="N36" s="210">
        <v>818.51</v>
      </c>
      <c r="O36" s="185"/>
      <c r="P36" s="184"/>
      <c r="Q36" s="184"/>
      <c r="R36" s="184"/>
      <c r="S36" s="184"/>
      <c r="T36" s="182" t="s">
        <v>1008</v>
      </c>
      <c r="U36" s="16">
        <v>0</v>
      </c>
      <c r="V36" s="17" t="s">
        <v>1560</v>
      </c>
      <c r="W36" s="17" t="s">
        <v>1572</v>
      </c>
    </row>
    <row r="37" spans="1:23" ht="47.5">
      <c r="A37" s="178" t="s">
        <v>940</v>
      </c>
      <c r="B37" s="178" t="s">
        <v>1005</v>
      </c>
      <c r="C37" s="179" t="s">
        <v>997</v>
      </c>
      <c r="D37" s="179">
        <v>20002</v>
      </c>
      <c r="E37" s="180">
        <v>45656</v>
      </c>
      <c r="F37" s="184"/>
      <c r="G37" s="184"/>
      <c r="H37" s="184"/>
      <c r="I37" s="182">
        <v>3505.63</v>
      </c>
      <c r="J37" s="180">
        <v>45688</v>
      </c>
      <c r="K37" s="179" t="s">
        <v>998</v>
      </c>
      <c r="L37" s="184"/>
      <c r="M37" s="178" t="s">
        <v>998</v>
      </c>
      <c r="N37" s="210">
        <v>3505.63</v>
      </c>
      <c r="O37" s="185"/>
      <c r="P37" s="184"/>
      <c r="Q37" s="184"/>
      <c r="R37" s="184"/>
      <c r="S37" s="184"/>
      <c r="T37" s="182" t="s">
        <v>1008</v>
      </c>
      <c r="U37" s="16">
        <v>0</v>
      </c>
      <c r="V37" s="17" t="s">
        <v>1560</v>
      </c>
      <c r="W37" s="17" t="s">
        <v>1572</v>
      </c>
    </row>
    <row r="38" spans="1:23" ht="47.5">
      <c r="A38" s="178" t="s">
        <v>940</v>
      </c>
      <c r="B38" s="178" t="s">
        <v>1005</v>
      </c>
      <c r="C38" s="179" t="s">
        <v>997</v>
      </c>
      <c r="D38" s="179">
        <v>20003</v>
      </c>
      <c r="E38" s="180">
        <v>45656</v>
      </c>
      <c r="F38" s="184"/>
      <c r="G38" s="184"/>
      <c r="H38" s="184"/>
      <c r="I38" s="182">
        <v>1633.62</v>
      </c>
      <c r="J38" s="180">
        <v>45688</v>
      </c>
      <c r="K38" s="179" t="s">
        <v>998</v>
      </c>
      <c r="L38" s="184"/>
      <c r="M38" s="178" t="s">
        <v>998</v>
      </c>
      <c r="N38" s="210">
        <v>1633.62</v>
      </c>
      <c r="O38" s="185"/>
      <c r="P38" s="184"/>
      <c r="Q38" s="184"/>
      <c r="R38" s="184"/>
      <c r="S38" s="184"/>
      <c r="T38" s="182" t="s">
        <v>1008</v>
      </c>
      <c r="U38" s="16">
        <v>0</v>
      </c>
      <c r="V38" s="17" t="s">
        <v>1560</v>
      </c>
      <c r="W38" s="17" t="s">
        <v>1572</v>
      </c>
    </row>
    <row r="39" spans="1:23" ht="47.5">
      <c r="A39" s="178" t="s">
        <v>940</v>
      </c>
      <c r="B39" s="178" t="s">
        <v>1005</v>
      </c>
      <c r="C39" s="179" t="s">
        <v>997</v>
      </c>
      <c r="D39" s="179">
        <v>20004</v>
      </c>
      <c r="E39" s="180">
        <v>45656</v>
      </c>
      <c r="F39" s="184"/>
      <c r="G39" s="184"/>
      <c r="H39" s="184"/>
      <c r="I39" s="182">
        <v>2775</v>
      </c>
      <c r="J39" s="180">
        <v>45688</v>
      </c>
      <c r="K39" s="179" t="s">
        <v>998</v>
      </c>
      <c r="L39" s="184"/>
      <c r="M39" s="178" t="s">
        <v>998</v>
      </c>
      <c r="N39" s="210">
        <v>2775</v>
      </c>
      <c r="O39" s="185"/>
      <c r="P39" s="184"/>
      <c r="Q39" s="184"/>
      <c r="R39" s="184"/>
      <c r="S39" s="184"/>
      <c r="T39" s="182" t="s">
        <v>1008</v>
      </c>
      <c r="U39" s="16">
        <v>0</v>
      </c>
      <c r="V39" s="17" t="s">
        <v>1560</v>
      </c>
      <c r="W39" s="17" t="s">
        <v>1572</v>
      </c>
    </row>
    <row r="40" spans="1:23" ht="47.5">
      <c r="A40" s="178" t="s">
        <v>940</v>
      </c>
      <c r="B40" s="178" t="s">
        <v>1005</v>
      </c>
      <c r="C40" s="179" t="s">
        <v>997</v>
      </c>
      <c r="D40" s="179">
        <v>20005</v>
      </c>
      <c r="E40" s="180">
        <v>45656</v>
      </c>
      <c r="F40" s="184"/>
      <c r="G40" s="184"/>
      <c r="H40" s="184"/>
      <c r="I40" s="182">
        <v>6341.88</v>
      </c>
      <c r="J40" s="180">
        <v>45688</v>
      </c>
      <c r="K40" s="179" t="s">
        <v>998</v>
      </c>
      <c r="L40" s="184"/>
      <c r="M40" s="178" t="s">
        <v>998</v>
      </c>
      <c r="N40" s="210">
        <v>6341.88</v>
      </c>
      <c r="O40" s="185"/>
      <c r="P40" s="184"/>
      <c r="Q40" s="184"/>
      <c r="R40" s="184"/>
      <c r="S40" s="184"/>
      <c r="T40" s="182" t="s">
        <v>1008</v>
      </c>
      <c r="U40" s="16">
        <v>0</v>
      </c>
      <c r="V40" s="17" t="s">
        <v>1560</v>
      </c>
      <c r="W40" s="17" t="s">
        <v>1572</v>
      </c>
    </row>
    <row r="41" spans="1:23" ht="47.5">
      <c r="A41" s="178" t="s">
        <v>940</v>
      </c>
      <c r="B41" s="178" t="s">
        <v>1005</v>
      </c>
      <c r="C41" s="179" t="s">
        <v>997</v>
      </c>
      <c r="D41" s="179">
        <v>20006</v>
      </c>
      <c r="E41" s="180">
        <v>45656</v>
      </c>
      <c r="F41" s="184"/>
      <c r="G41" s="184"/>
      <c r="H41" s="184"/>
      <c r="I41" s="182">
        <v>1441.2</v>
      </c>
      <c r="J41" s="180">
        <v>45688</v>
      </c>
      <c r="K41" s="179" t="s">
        <v>998</v>
      </c>
      <c r="L41" s="184"/>
      <c r="M41" s="178" t="s">
        <v>998</v>
      </c>
      <c r="N41" s="210">
        <v>1441.2</v>
      </c>
      <c r="O41" s="185"/>
      <c r="P41" s="184"/>
      <c r="Q41" s="184"/>
      <c r="R41" s="184"/>
      <c r="S41" s="184"/>
      <c r="T41" s="182" t="s">
        <v>1008</v>
      </c>
      <c r="U41" s="16">
        <v>0</v>
      </c>
      <c r="V41" s="17" t="s">
        <v>1560</v>
      </c>
      <c r="W41" s="17" t="s">
        <v>1572</v>
      </c>
    </row>
    <row r="42" spans="1:23" ht="47.5">
      <c r="A42" s="178" t="s">
        <v>940</v>
      </c>
      <c r="B42" s="178" t="s">
        <v>1005</v>
      </c>
      <c r="C42" s="179" t="s">
        <v>997</v>
      </c>
      <c r="D42" s="179">
        <v>20007</v>
      </c>
      <c r="E42" s="180">
        <v>45656</v>
      </c>
      <c r="F42" s="184"/>
      <c r="G42" s="184"/>
      <c r="H42" s="184"/>
      <c r="I42" s="182">
        <v>950.02</v>
      </c>
      <c r="J42" s="180">
        <v>45688</v>
      </c>
      <c r="K42" s="179" t="s">
        <v>998</v>
      </c>
      <c r="L42" s="184"/>
      <c r="M42" s="178" t="s">
        <v>998</v>
      </c>
      <c r="N42" s="210">
        <v>950.02</v>
      </c>
      <c r="O42" s="185"/>
      <c r="P42" s="184"/>
      <c r="Q42" s="184"/>
      <c r="R42" s="184"/>
      <c r="S42" s="184"/>
      <c r="T42" s="182" t="s">
        <v>1008</v>
      </c>
      <c r="U42" s="16">
        <v>0</v>
      </c>
      <c r="V42" s="17" t="s">
        <v>1560</v>
      </c>
      <c r="W42" s="17" t="s">
        <v>1572</v>
      </c>
    </row>
    <row r="43" spans="1:23" ht="47.5">
      <c r="A43" s="178" t="s">
        <v>940</v>
      </c>
      <c r="B43" s="178" t="s">
        <v>1005</v>
      </c>
      <c r="C43" s="179" t="s">
        <v>997</v>
      </c>
      <c r="D43" s="179">
        <v>20008</v>
      </c>
      <c r="E43" s="180">
        <v>45656</v>
      </c>
      <c r="F43" s="184"/>
      <c r="G43" s="184"/>
      <c r="H43" s="184"/>
      <c r="I43" s="182">
        <v>1238.58</v>
      </c>
      <c r="J43" s="180">
        <v>45688</v>
      </c>
      <c r="K43" s="179" t="s">
        <v>998</v>
      </c>
      <c r="L43" s="184"/>
      <c r="M43" s="178" t="s">
        <v>998</v>
      </c>
      <c r="N43" s="210">
        <v>1238.58</v>
      </c>
      <c r="O43" s="185"/>
      <c r="P43" s="184"/>
      <c r="Q43" s="184"/>
      <c r="R43" s="184"/>
      <c r="S43" s="184"/>
      <c r="T43" s="182" t="s">
        <v>1008</v>
      </c>
      <c r="U43" s="16">
        <v>0</v>
      </c>
      <c r="V43" s="17" t="s">
        <v>1560</v>
      </c>
      <c r="W43" s="17" t="s">
        <v>1572</v>
      </c>
    </row>
    <row r="44" spans="1:23" ht="47.5">
      <c r="A44" s="178" t="s">
        <v>940</v>
      </c>
      <c r="B44" s="178" t="s">
        <v>1005</v>
      </c>
      <c r="C44" s="179" t="s">
        <v>997</v>
      </c>
      <c r="D44" s="179">
        <v>20009</v>
      </c>
      <c r="E44" s="180">
        <v>45656</v>
      </c>
      <c r="F44" s="184"/>
      <c r="G44" s="184"/>
      <c r="H44" s="184"/>
      <c r="I44" s="182">
        <v>1171.3</v>
      </c>
      <c r="J44" s="180">
        <v>45688</v>
      </c>
      <c r="K44" s="179" t="s">
        <v>998</v>
      </c>
      <c r="L44" s="184"/>
      <c r="M44" s="178" t="s">
        <v>998</v>
      </c>
      <c r="N44" s="210">
        <v>1171.3</v>
      </c>
      <c r="O44" s="185"/>
      <c r="P44" s="184"/>
      <c r="Q44" s="184"/>
      <c r="R44" s="184"/>
      <c r="S44" s="184"/>
      <c r="T44" s="182" t="s">
        <v>1008</v>
      </c>
      <c r="U44" s="16">
        <v>0</v>
      </c>
      <c r="V44" s="17" t="s">
        <v>1560</v>
      </c>
      <c r="W44" s="17" t="s">
        <v>1572</v>
      </c>
    </row>
    <row r="45" spans="1:23" ht="47.5">
      <c r="A45" s="178" t="s">
        <v>940</v>
      </c>
      <c r="B45" s="178" t="s">
        <v>1005</v>
      </c>
      <c r="C45" s="179" t="s">
        <v>997</v>
      </c>
      <c r="D45" s="179">
        <v>20010</v>
      </c>
      <c r="E45" s="180">
        <v>45656</v>
      </c>
      <c r="F45" s="184"/>
      <c r="G45" s="184"/>
      <c r="H45" s="184"/>
      <c r="I45" s="182">
        <v>3739.75</v>
      </c>
      <c r="J45" s="180">
        <v>45688</v>
      </c>
      <c r="K45" s="179" t="s">
        <v>998</v>
      </c>
      <c r="L45" s="184"/>
      <c r="M45" s="178" t="s">
        <v>998</v>
      </c>
      <c r="N45" s="210">
        <v>3739.75</v>
      </c>
      <c r="O45" s="185"/>
      <c r="P45" s="184"/>
      <c r="Q45" s="184"/>
      <c r="R45" s="184"/>
      <c r="S45" s="184"/>
      <c r="T45" s="182" t="s">
        <v>1008</v>
      </c>
      <c r="U45" s="16">
        <v>0</v>
      </c>
      <c r="V45" s="17" t="s">
        <v>1560</v>
      </c>
      <c r="W45" s="17" t="s">
        <v>1572</v>
      </c>
    </row>
    <row r="46" spans="1:23" ht="47.5">
      <c r="A46" s="178" t="s">
        <v>940</v>
      </c>
      <c r="B46" s="178" t="s">
        <v>1005</v>
      </c>
      <c r="C46" s="179" t="s">
        <v>997</v>
      </c>
      <c r="D46" s="179">
        <v>20011</v>
      </c>
      <c r="E46" s="180">
        <v>45656</v>
      </c>
      <c r="F46" s="184"/>
      <c r="G46" s="184"/>
      <c r="H46" s="184"/>
      <c r="I46" s="182">
        <v>2457.83</v>
      </c>
      <c r="J46" s="180">
        <v>45688</v>
      </c>
      <c r="K46" s="179" t="s">
        <v>998</v>
      </c>
      <c r="L46" s="184"/>
      <c r="M46" s="178" t="s">
        <v>998</v>
      </c>
      <c r="N46" s="210">
        <v>2457.83</v>
      </c>
      <c r="O46" s="185"/>
      <c r="P46" s="184"/>
      <c r="Q46" s="184"/>
      <c r="R46" s="184"/>
      <c r="S46" s="184"/>
      <c r="T46" s="182" t="s">
        <v>1008</v>
      </c>
      <c r="U46" s="16">
        <v>0</v>
      </c>
      <c r="V46" s="17" t="s">
        <v>1560</v>
      </c>
      <c r="W46" s="17" t="s">
        <v>1572</v>
      </c>
    </row>
    <row r="47" spans="1:23" ht="47.5">
      <c r="A47" s="178" t="s">
        <v>940</v>
      </c>
      <c r="B47" s="178" t="s">
        <v>1005</v>
      </c>
      <c r="C47" s="179" t="s">
        <v>997</v>
      </c>
      <c r="D47" s="179">
        <v>20012</v>
      </c>
      <c r="E47" s="180">
        <v>45656</v>
      </c>
      <c r="F47" s="184"/>
      <c r="G47" s="184"/>
      <c r="H47" s="184"/>
      <c r="I47" s="182">
        <v>946.31</v>
      </c>
      <c r="J47" s="180">
        <v>45688</v>
      </c>
      <c r="K47" s="179" t="s">
        <v>998</v>
      </c>
      <c r="L47" s="184"/>
      <c r="M47" s="178" t="s">
        <v>998</v>
      </c>
      <c r="N47" s="210">
        <v>946.31</v>
      </c>
      <c r="O47" s="185"/>
      <c r="P47" s="184"/>
      <c r="Q47" s="184"/>
      <c r="R47" s="184"/>
      <c r="S47" s="184"/>
      <c r="T47" s="182" t="s">
        <v>1008</v>
      </c>
      <c r="U47" s="16">
        <v>0</v>
      </c>
      <c r="V47" s="17" t="s">
        <v>1560</v>
      </c>
      <c r="W47" s="17" t="s">
        <v>1572</v>
      </c>
    </row>
    <row r="48" spans="1:23" ht="47.5">
      <c r="A48" s="178" t="s">
        <v>940</v>
      </c>
      <c r="B48" s="178" t="s">
        <v>1005</v>
      </c>
      <c r="C48" s="179" t="s">
        <v>997</v>
      </c>
      <c r="D48" s="179">
        <v>20013</v>
      </c>
      <c r="E48" s="180">
        <v>45656</v>
      </c>
      <c r="F48" s="184"/>
      <c r="G48" s="184"/>
      <c r="H48" s="184"/>
      <c r="I48" s="182">
        <v>2673.24</v>
      </c>
      <c r="J48" s="180">
        <v>45688</v>
      </c>
      <c r="K48" s="179" t="s">
        <v>998</v>
      </c>
      <c r="L48" s="184"/>
      <c r="M48" s="178" t="s">
        <v>998</v>
      </c>
      <c r="N48" s="210">
        <v>2673.24</v>
      </c>
      <c r="O48" s="185"/>
      <c r="P48" s="184"/>
      <c r="Q48" s="184"/>
      <c r="R48" s="184"/>
      <c r="S48" s="184"/>
      <c r="T48" s="182" t="s">
        <v>1008</v>
      </c>
      <c r="U48" s="16">
        <v>0</v>
      </c>
      <c r="V48" s="17" t="s">
        <v>1560</v>
      </c>
      <c r="W48" s="17" t="s">
        <v>1572</v>
      </c>
    </row>
    <row r="49" spans="1:23" ht="47.5">
      <c r="A49" s="178" t="s">
        <v>940</v>
      </c>
      <c r="B49" s="178" t="s">
        <v>1005</v>
      </c>
      <c r="C49" s="179" t="s">
        <v>997</v>
      </c>
      <c r="D49" s="179">
        <v>20014</v>
      </c>
      <c r="E49" s="180">
        <v>45656</v>
      </c>
      <c r="F49" s="184"/>
      <c r="G49" s="184"/>
      <c r="H49" s="184"/>
      <c r="I49" s="182">
        <v>726.73</v>
      </c>
      <c r="J49" s="180">
        <v>45688</v>
      </c>
      <c r="K49" s="179" t="s">
        <v>998</v>
      </c>
      <c r="L49" s="184"/>
      <c r="M49" s="178" t="s">
        <v>998</v>
      </c>
      <c r="N49" s="210">
        <v>726.73</v>
      </c>
      <c r="O49" s="185"/>
      <c r="P49" s="184"/>
      <c r="Q49" s="184"/>
      <c r="R49" s="184"/>
      <c r="S49" s="184"/>
      <c r="T49" s="182" t="s">
        <v>1008</v>
      </c>
      <c r="U49" s="16">
        <v>0</v>
      </c>
      <c r="V49" s="17" t="s">
        <v>1560</v>
      </c>
      <c r="W49" s="17" t="s">
        <v>1572</v>
      </c>
    </row>
    <row r="50" spans="1:23" ht="47.5">
      <c r="A50" s="178" t="s">
        <v>940</v>
      </c>
      <c r="B50" s="178" t="s">
        <v>1005</v>
      </c>
      <c r="C50" s="179" t="s">
        <v>997</v>
      </c>
      <c r="D50" s="179">
        <v>20015</v>
      </c>
      <c r="E50" s="180">
        <v>45656</v>
      </c>
      <c r="F50" s="184"/>
      <c r="G50" s="184"/>
      <c r="H50" s="184"/>
      <c r="I50" s="182">
        <v>561.72</v>
      </c>
      <c r="J50" s="180">
        <v>45688</v>
      </c>
      <c r="K50" s="179" t="s">
        <v>998</v>
      </c>
      <c r="L50" s="184"/>
      <c r="M50" s="178" t="s">
        <v>998</v>
      </c>
      <c r="N50" s="210">
        <v>561.72</v>
      </c>
      <c r="O50" s="185"/>
      <c r="P50" s="184"/>
      <c r="Q50" s="184"/>
      <c r="R50" s="184"/>
      <c r="S50" s="184"/>
      <c r="T50" s="182" t="s">
        <v>1008</v>
      </c>
      <c r="U50" s="16">
        <v>0</v>
      </c>
      <c r="V50" s="17" t="s">
        <v>1560</v>
      </c>
      <c r="W50" s="17" t="s">
        <v>1572</v>
      </c>
    </row>
    <row r="51" spans="1:23" ht="28.5">
      <c r="A51" s="178" t="s">
        <v>1006</v>
      </c>
      <c r="B51" s="178" t="s">
        <v>1007</v>
      </c>
      <c r="C51" s="179" t="s">
        <v>997</v>
      </c>
      <c r="D51" s="179">
        <v>10776</v>
      </c>
      <c r="E51" s="180">
        <v>43188</v>
      </c>
      <c r="F51" s="184"/>
      <c r="G51" s="184"/>
      <c r="H51" s="184"/>
      <c r="I51" s="182">
        <v>26924.69</v>
      </c>
      <c r="J51" s="180">
        <v>43220</v>
      </c>
      <c r="K51" s="179" t="s">
        <v>998</v>
      </c>
      <c r="L51" s="184"/>
      <c r="M51" s="178" t="s">
        <v>998</v>
      </c>
      <c r="N51" s="210">
        <v>26924.69</v>
      </c>
      <c r="O51" s="185"/>
      <c r="P51" s="184"/>
      <c r="Q51" s="184"/>
      <c r="R51" s="184"/>
      <c r="S51" s="184"/>
      <c r="T51" s="182" t="s">
        <v>1008</v>
      </c>
      <c r="U51" s="16">
        <v>2437</v>
      </c>
      <c r="V51" s="17" t="s">
        <v>1568</v>
      </c>
      <c r="W51" s="17" t="s">
        <v>1572</v>
      </c>
    </row>
    <row r="52" spans="1:23" ht="28.5">
      <c r="A52" s="178" t="s">
        <v>1006</v>
      </c>
      <c r="B52" s="178" t="s">
        <v>1007</v>
      </c>
      <c r="C52" s="179" t="s">
        <v>997</v>
      </c>
      <c r="D52" s="179">
        <v>11225</v>
      </c>
      <c r="E52" s="180">
        <v>43250</v>
      </c>
      <c r="F52" s="184"/>
      <c r="G52" s="184"/>
      <c r="H52" s="184"/>
      <c r="I52" s="182">
        <v>26255.1</v>
      </c>
      <c r="J52" s="180">
        <v>43280</v>
      </c>
      <c r="K52" s="179" t="s">
        <v>998</v>
      </c>
      <c r="L52" s="184"/>
      <c r="M52" s="178" t="s">
        <v>998</v>
      </c>
      <c r="N52" s="210">
        <v>26255.1</v>
      </c>
      <c r="O52" s="185"/>
      <c r="P52" s="184"/>
      <c r="Q52" s="184"/>
      <c r="R52" s="184"/>
      <c r="S52" s="184"/>
      <c r="T52" s="182" t="s">
        <v>994</v>
      </c>
      <c r="U52" s="16">
        <v>2377</v>
      </c>
      <c r="V52" s="17" t="s">
        <v>1568</v>
      </c>
      <c r="W52" s="17" t="s">
        <v>1572</v>
      </c>
    </row>
    <row r="53" spans="1:23" ht="28.5">
      <c r="A53" s="178" t="s">
        <v>1006</v>
      </c>
      <c r="B53" s="178" t="s">
        <v>1007</v>
      </c>
      <c r="C53" s="179" t="s">
        <v>997</v>
      </c>
      <c r="D53" s="179">
        <v>11230</v>
      </c>
      <c r="E53" s="180">
        <v>43250</v>
      </c>
      <c r="F53" s="184"/>
      <c r="G53" s="184"/>
      <c r="H53" s="184"/>
      <c r="I53" s="182">
        <v>11926.08</v>
      </c>
      <c r="J53" s="180">
        <v>43280</v>
      </c>
      <c r="K53" s="179" t="s">
        <v>998</v>
      </c>
      <c r="L53" s="184"/>
      <c r="M53" s="178" t="s">
        <v>998</v>
      </c>
      <c r="N53" s="210">
        <v>11926.08</v>
      </c>
      <c r="O53" s="185"/>
      <c r="P53" s="184"/>
      <c r="Q53" s="184"/>
      <c r="R53" s="184"/>
      <c r="S53" s="184"/>
      <c r="T53" s="182" t="s">
        <v>994</v>
      </c>
      <c r="U53" s="16">
        <v>2377</v>
      </c>
      <c r="V53" s="17" t="s">
        <v>1568</v>
      </c>
      <c r="W53" s="17" t="s">
        <v>1572</v>
      </c>
    </row>
    <row r="54" spans="1:23" ht="28.5">
      <c r="A54" s="178" t="s">
        <v>1006</v>
      </c>
      <c r="B54" s="178" t="s">
        <v>1007</v>
      </c>
      <c r="C54" s="179" t="s">
        <v>997</v>
      </c>
      <c r="D54" s="179">
        <v>11399</v>
      </c>
      <c r="E54" s="180">
        <v>43280</v>
      </c>
      <c r="F54" s="184"/>
      <c r="G54" s="184"/>
      <c r="H54" s="184"/>
      <c r="I54" s="182">
        <v>26045.68</v>
      </c>
      <c r="J54" s="180">
        <v>43312</v>
      </c>
      <c r="K54" s="179" t="s">
        <v>998</v>
      </c>
      <c r="L54" s="184"/>
      <c r="M54" s="178" t="s">
        <v>998</v>
      </c>
      <c r="N54" s="210">
        <v>26045.68</v>
      </c>
      <c r="O54" s="185"/>
      <c r="P54" s="184"/>
      <c r="Q54" s="184"/>
      <c r="R54" s="184"/>
      <c r="S54" s="184"/>
      <c r="T54" s="182" t="s">
        <v>1008</v>
      </c>
      <c r="U54" s="16">
        <v>2345</v>
      </c>
      <c r="V54" s="17" t="s">
        <v>1568</v>
      </c>
      <c r="W54" s="17" t="s">
        <v>1572</v>
      </c>
    </row>
    <row r="55" spans="1:23" ht="28.5">
      <c r="A55" s="178" t="s">
        <v>1006</v>
      </c>
      <c r="B55" s="178" t="s">
        <v>1007</v>
      </c>
      <c r="C55" s="179" t="s">
        <v>997</v>
      </c>
      <c r="D55" s="179">
        <v>11404</v>
      </c>
      <c r="E55" s="180">
        <v>43280</v>
      </c>
      <c r="F55" s="184"/>
      <c r="G55" s="184"/>
      <c r="H55" s="184"/>
      <c r="I55" s="182">
        <v>11850.44</v>
      </c>
      <c r="J55" s="180">
        <v>43312</v>
      </c>
      <c r="K55" s="179" t="s">
        <v>998</v>
      </c>
      <c r="L55" s="184"/>
      <c r="M55" s="178" t="s">
        <v>998</v>
      </c>
      <c r="N55" s="210">
        <v>11850.44</v>
      </c>
      <c r="O55" s="185"/>
      <c r="P55" s="184"/>
      <c r="Q55" s="184"/>
      <c r="R55" s="184"/>
      <c r="S55" s="184"/>
      <c r="T55" s="182" t="s">
        <v>1008</v>
      </c>
      <c r="U55" s="16">
        <v>2345</v>
      </c>
      <c r="V55" s="17" t="s">
        <v>1568</v>
      </c>
      <c r="W55" s="17" t="s">
        <v>1572</v>
      </c>
    </row>
    <row r="56" spans="1:23" ht="28.5">
      <c r="A56" s="178" t="s">
        <v>1006</v>
      </c>
      <c r="B56" s="178" t="s">
        <v>1007</v>
      </c>
      <c r="C56" s="179" t="s">
        <v>997</v>
      </c>
      <c r="D56" s="179">
        <v>11572</v>
      </c>
      <c r="E56" s="180">
        <v>43312</v>
      </c>
      <c r="F56" s="184"/>
      <c r="G56" s="184"/>
      <c r="H56" s="184"/>
      <c r="I56" s="182">
        <v>27791.35</v>
      </c>
      <c r="J56" s="180">
        <v>43343</v>
      </c>
      <c r="K56" s="179" t="s">
        <v>998</v>
      </c>
      <c r="L56" s="184"/>
      <c r="M56" s="178" t="s">
        <v>998</v>
      </c>
      <c r="N56" s="210">
        <v>27791.35</v>
      </c>
      <c r="O56" s="185"/>
      <c r="P56" s="184"/>
      <c r="Q56" s="184"/>
      <c r="R56" s="184"/>
      <c r="S56" s="184"/>
      <c r="T56" s="182" t="s">
        <v>999</v>
      </c>
      <c r="U56" s="16">
        <v>2314</v>
      </c>
      <c r="V56" s="17" t="s">
        <v>1568</v>
      </c>
      <c r="W56" s="17" t="s">
        <v>1572</v>
      </c>
    </row>
    <row r="57" spans="1:23" ht="28.5">
      <c r="A57" s="178" t="s">
        <v>1006</v>
      </c>
      <c r="B57" s="178" t="s">
        <v>1007</v>
      </c>
      <c r="C57" s="179" t="s">
        <v>997</v>
      </c>
      <c r="D57" s="179">
        <v>11573</v>
      </c>
      <c r="E57" s="180">
        <v>43312</v>
      </c>
      <c r="F57" s="184"/>
      <c r="G57" s="184"/>
      <c r="H57" s="184"/>
      <c r="I57" s="182">
        <v>89458.78</v>
      </c>
      <c r="J57" s="180">
        <v>43343</v>
      </c>
      <c r="K57" s="179" t="s">
        <v>998</v>
      </c>
      <c r="L57" s="184"/>
      <c r="M57" s="178" t="s">
        <v>998</v>
      </c>
      <c r="N57" s="210">
        <v>89458.78</v>
      </c>
      <c r="O57" s="185"/>
      <c r="P57" s="184"/>
      <c r="Q57" s="184"/>
      <c r="R57" s="184"/>
      <c r="S57" s="184"/>
      <c r="T57" s="182" t="s">
        <v>999</v>
      </c>
      <c r="U57" s="16">
        <v>2314</v>
      </c>
      <c r="V57" s="17" t="s">
        <v>1568</v>
      </c>
      <c r="W57" s="17" t="s">
        <v>1572</v>
      </c>
    </row>
    <row r="58" spans="1:23" ht="28.5">
      <c r="A58" s="178" t="s">
        <v>1006</v>
      </c>
      <c r="B58" s="178" t="s">
        <v>1007</v>
      </c>
      <c r="C58" s="179" t="s">
        <v>997</v>
      </c>
      <c r="D58" s="179">
        <v>11577</v>
      </c>
      <c r="E58" s="180">
        <v>43312</v>
      </c>
      <c r="F58" s="184"/>
      <c r="G58" s="184"/>
      <c r="H58" s="184"/>
      <c r="I58" s="182">
        <v>12002.99</v>
      </c>
      <c r="J58" s="180">
        <v>43343</v>
      </c>
      <c r="K58" s="179" t="s">
        <v>998</v>
      </c>
      <c r="L58" s="184"/>
      <c r="M58" s="178" t="s">
        <v>998</v>
      </c>
      <c r="N58" s="210">
        <v>12002.99</v>
      </c>
      <c r="O58" s="185"/>
      <c r="P58" s="184"/>
      <c r="Q58" s="184"/>
      <c r="R58" s="184"/>
      <c r="S58" s="184"/>
      <c r="T58" s="182" t="s">
        <v>999</v>
      </c>
      <c r="U58" s="16">
        <v>2314</v>
      </c>
      <c r="V58" s="17" t="s">
        <v>1568</v>
      </c>
      <c r="W58" s="17" t="s">
        <v>1572</v>
      </c>
    </row>
    <row r="59" spans="1:23" ht="28.5">
      <c r="A59" s="178" t="s">
        <v>1006</v>
      </c>
      <c r="B59" s="178" t="s">
        <v>1007</v>
      </c>
      <c r="C59" s="179" t="s">
        <v>997</v>
      </c>
      <c r="D59" s="179">
        <v>11745</v>
      </c>
      <c r="E59" s="180">
        <v>43343</v>
      </c>
      <c r="F59" s="184"/>
      <c r="G59" s="184"/>
      <c r="H59" s="184"/>
      <c r="I59" s="182">
        <v>27532.85</v>
      </c>
      <c r="J59" s="180">
        <v>43371</v>
      </c>
      <c r="K59" s="179" t="s">
        <v>998</v>
      </c>
      <c r="L59" s="184"/>
      <c r="M59" s="178" t="s">
        <v>998</v>
      </c>
      <c r="N59" s="210">
        <v>27532.85</v>
      </c>
      <c r="O59" s="185"/>
      <c r="P59" s="184"/>
      <c r="Q59" s="184"/>
      <c r="R59" s="184"/>
      <c r="S59" s="184"/>
      <c r="T59" s="182" t="s">
        <v>1009</v>
      </c>
      <c r="U59" s="16">
        <v>2286</v>
      </c>
      <c r="V59" s="17" t="s">
        <v>1568</v>
      </c>
      <c r="W59" s="17" t="s">
        <v>1572</v>
      </c>
    </row>
    <row r="60" spans="1:23" ht="28.5">
      <c r="A60" s="178" t="s">
        <v>1006</v>
      </c>
      <c r="B60" s="178" t="s">
        <v>1007</v>
      </c>
      <c r="C60" s="179" t="s">
        <v>997</v>
      </c>
      <c r="D60" s="179">
        <v>11746</v>
      </c>
      <c r="E60" s="180">
        <v>43343</v>
      </c>
      <c r="F60" s="184"/>
      <c r="G60" s="184"/>
      <c r="H60" s="184"/>
      <c r="I60" s="182">
        <v>87886.21</v>
      </c>
      <c r="J60" s="180">
        <v>43371</v>
      </c>
      <c r="K60" s="179" t="s">
        <v>998</v>
      </c>
      <c r="L60" s="184"/>
      <c r="M60" s="178" t="s">
        <v>998</v>
      </c>
      <c r="N60" s="210">
        <v>87886.21</v>
      </c>
      <c r="O60" s="185"/>
      <c r="P60" s="184"/>
      <c r="Q60" s="184"/>
      <c r="R60" s="184"/>
      <c r="S60" s="184"/>
      <c r="T60" s="182" t="s">
        <v>1009</v>
      </c>
      <c r="U60" s="16">
        <v>2286</v>
      </c>
      <c r="V60" s="17" t="s">
        <v>1568</v>
      </c>
      <c r="W60" s="17" t="s">
        <v>1572</v>
      </c>
    </row>
    <row r="61" spans="1:23" ht="28.5">
      <c r="A61" s="178" t="s">
        <v>1006</v>
      </c>
      <c r="B61" s="178" t="s">
        <v>1007</v>
      </c>
      <c r="C61" s="179" t="s">
        <v>997</v>
      </c>
      <c r="D61" s="179">
        <v>11750</v>
      </c>
      <c r="E61" s="180">
        <v>43343</v>
      </c>
      <c r="F61" s="184"/>
      <c r="G61" s="184"/>
      <c r="H61" s="184"/>
      <c r="I61" s="182">
        <v>12369.9</v>
      </c>
      <c r="J61" s="180">
        <v>43371</v>
      </c>
      <c r="K61" s="179" t="s">
        <v>998</v>
      </c>
      <c r="L61" s="184"/>
      <c r="M61" s="178" t="s">
        <v>998</v>
      </c>
      <c r="N61" s="210">
        <v>12369.9</v>
      </c>
      <c r="O61" s="185"/>
      <c r="P61" s="184"/>
      <c r="Q61" s="184"/>
      <c r="R61" s="184"/>
      <c r="S61" s="184"/>
      <c r="T61" s="182" t="s">
        <v>1009</v>
      </c>
      <c r="U61" s="16">
        <v>2286</v>
      </c>
      <c r="V61" s="17" t="s">
        <v>1568</v>
      </c>
      <c r="W61" s="17" t="s">
        <v>1572</v>
      </c>
    </row>
    <row r="62" spans="1:23" ht="28.5">
      <c r="A62" s="178" t="s">
        <v>1006</v>
      </c>
      <c r="B62" s="178" t="s">
        <v>1007</v>
      </c>
      <c r="C62" s="179" t="s">
        <v>997</v>
      </c>
      <c r="D62" s="179">
        <v>11921</v>
      </c>
      <c r="E62" s="180">
        <v>43371</v>
      </c>
      <c r="F62" s="184"/>
      <c r="G62" s="184"/>
      <c r="H62" s="184"/>
      <c r="I62" s="182">
        <v>26713.32</v>
      </c>
      <c r="J62" s="180">
        <v>43404</v>
      </c>
      <c r="K62" s="179" t="s">
        <v>998</v>
      </c>
      <c r="L62" s="184"/>
      <c r="M62" s="178" t="s">
        <v>998</v>
      </c>
      <c r="N62" s="210">
        <v>26713.32</v>
      </c>
      <c r="O62" s="185"/>
      <c r="P62" s="184"/>
      <c r="Q62" s="184"/>
      <c r="R62" s="184"/>
      <c r="S62" s="184"/>
      <c r="T62" s="182" t="s">
        <v>1003</v>
      </c>
      <c r="U62" s="16">
        <v>2253</v>
      </c>
      <c r="V62" s="17" t="s">
        <v>1568</v>
      </c>
      <c r="W62" s="17" t="s">
        <v>1572</v>
      </c>
    </row>
    <row r="63" spans="1:23" ht="28.5">
      <c r="A63" s="178" t="s">
        <v>1006</v>
      </c>
      <c r="B63" s="178" t="s">
        <v>1007</v>
      </c>
      <c r="C63" s="179" t="s">
        <v>997</v>
      </c>
      <c r="D63" s="179">
        <v>11922</v>
      </c>
      <c r="E63" s="180">
        <v>43371</v>
      </c>
      <c r="F63" s="184"/>
      <c r="G63" s="184"/>
      <c r="H63" s="184"/>
      <c r="I63" s="182">
        <v>87786.7</v>
      </c>
      <c r="J63" s="180">
        <v>43404</v>
      </c>
      <c r="K63" s="179" t="s">
        <v>998</v>
      </c>
      <c r="L63" s="184"/>
      <c r="M63" s="178" t="s">
        <v>998</v>
      </c>
      <c r="N63" s="210">
        <v>87786.7</v>
      </c>
      <c r="O63" s="185"/>
      <c r="P63" s="184"/>
      <c r="Q63" s="184"/>
      <c r="R63" s="184"/>
      <c r="S63" s="184"/>
      <c r="T63" s="182" t="s">
        <v>1003</v>
      </c>
      <c r="U63" s="16">
        <v>2253</v>
      </c>
      <c r="V63" s="17" t="s">
        <v>1568</v>
      </c>
      <c r="W63" s="17" t="s">
        <v>1572</v>
      </c>
    </row>
    <row r="64" spans="1:23" ht="28.5">
      <c r="A64" s="178" t="s">
        <v>1006</v>
      </c>
      <c r="B64" s="178" t="s">
        <v>1007</v>
      </c>
      <c r="C64" s="179" t="s">
        <v>997</v>
      </c>
      <c r="D64" s="179">
        <v>11926</v>
      </c>
      <c r="E64" s="180">
        <v>43371</v>
      </c>
      <c r="F64" s="184"/>
      <c r="G64" s="184"/>
      <c r="H64" s="184"/>
      <c r="I64" s="182">
        <v>12035.32</v>
      </c>
      <c r="J64" s="180">
        <v>43404</v>
      </c>
      <c r="K64" s="179" t="s">
        <v>998</v>
      </c>
      <c r="L64" s="184"/>
      <c r="M64" s="178" t="s">
        <v>998</v>
      </c>
      <c r="N64" s="210">
        <v>12035.32</v>
      </c>
      <c r="O64" s="185"/>
      <c r="P64" s="184"/>
      <c r="Q64" s="184"/>
      <c r="R64" s="184"/>
      <c r="S64" s="184"/>
      <c r="T64" s="182" t="s">
        <v>1003</v>
      </c>
      <c r="U64" s="16">
        <v>2253</v>
      </c>
      <c r="V64" s="17" t="s">
        <v>1568</v>
      </c>
      <c r="W64" s="17" t="s">
        <v>1572</v>
      </c>
    </row>
    <row r="65" spans="1:23" ht="28.5">
      <c r="A65" s="178" t="s">
        <v>1006</v>
      </c>
      <c r="B65" s="178" t="s">
        <v>1007</v>
      </c>
      <c r="C65" s="179" t="s">
        <v>997</v>
      </c>
      <c r="D65" s="179">
        <v>12096</v>
      </c>
      <c r="E65" s="180">
        <v>43404</v>
      </c>
      <c r="F65" s="184"/>
      <c r="G65" s="184"/>
      <c r="H65" s="184"/>
      <c r="I65" s="182">
        <v>27646.03</v>
      </c>
      <c r="J65" s="180">
        <v>43434</v>
      </c>
      <c r="K65" s="179" t="s">
        <v>998</v>
      </c>
      <c r="L65" s="184"/>
      <c r="M65" s="178" t="s">
        <v>998</v>
      </c>
      <c r="N65" s="210">
        <v>27646.03</v>
      </c>
      <c r="O65" s="185"/>
      <c r="P65" s="184"/>
      <c r="Q65" s="184"/>
      <c r="R65" s="184"/>
      <c r="S65" s="184"/>
      <c r="T65" s="182" t="s">
        <v>994</v>
      </c>
      <c r="U65" s="16">
        <v>2223</v>
      </c>
      <c r="V65" s="17" t="s">
        <v>1568</v>
      </c>
      <c r="W65" s="17" t="s">
        <v>1572</v>
      </c>
    </row>
    <row r="66" spans="1:23" ht="28.5">
      <c r="A66" s="178" t="s">
        <v>1006</v>
      </c>
      <c r="B66" s="178" t="s">
        <v>1007</v>
      </c>
      <c r="C66" s="179" t="s">
        <v>997</v>
      </c>
      <c r="D66" s="179">
        <v>12097</v>
      </c>
      <c r="E66" s="180">
        <v>43404</v>
      </c>
      <c r="F66" s="184"/>
      <c r="G66" s="184"/>
      <c r="H66" s="184"/>
      <c r="I66" s="182">
        <v>88087.42</v>
      </c>
      <c r="J66" s="180">
        <v>43434</v>
      </c>
      <c r="K66" s="179" t="s">
        <v>998</v>
      </c>
      <c r="L66" s="184"/>
      <c r="M66" s="178" t="s">
        <v>998</v>
      </c>
      <c r="N66" s="210">
        <v>88087.42</v>
      </c>
      <c r="O66" s="185"/>
      <c r="P66" s="184"/>
      <c r="Q66" s="184"/>
      <c r="R66" s="184"/>
      <c r="S66" s="184"/>
      <c r="T66" s="182" t="s">
        <v>994</v>
      </c>
      <c r="U66" s="16">
        <v>2223</v>
      </c>
      <c r="V66" s="17" t="s">
        <v>1568</v>
      </c>
      <c r="W66" s="17" t="s">
        <v>1572</v>
      </c>
    </row>
    <row r="67" spans="1:23" ht="28.5">
      <c r="A67" s="178" t="s">
        <v>1006</v>
      </c>
      <c r="B67" s="178" t="s">
        <v>1007</v>
      </c>
      <c r="C67" s="179" t="s">
        <v>997</v>
      </c>
      <c r="D67" s="179">
        <v>12101</v>
      </c>
      <c r="E67" s="180">
        <v>43404</v>
      </c>
      <c r="F67" s="184"/>
      <c r="G67" s="184"/>
      <c r="H67" s="184"/>
      <c r="I67" s="182">
        <v>12121.79</v>
      </c>
      <c r="J67" s="180">
        <v>43434</v>
      </c>
      <c r="K67" s="179" t="s">
        <v>998</v>
      </c>
      <c r="L67" s="184"/>
      <c r="M67" s="178" t="s">
        <v>998</v>
      </c>
      <c r="N67" s="210">
        <v>12121.79</v>
      </c>
      <c r="O67" s="185"/>
      <c r="P67" s="184"/>
      <c r="Q67" s="184"/>
      <c r="R67" s="184"/>
      <c r="S67" s="184"/>
      <c r="T67" s="182" t="s">
        <v>994</v>
      </c>
      <c r="U67" s="16">
        <v>2223</v>
      </c>
      <c r="V67" s="17" t="s">
        <v>1568</v>
      </c>
      <c r="W67" s="17" t="s">
        <v>1572</v>
      </c>
    </row>
    <row r="68" spans="1:23" ht="28.5">
      <c r="A68" s="178" t="s">
        <v>1006</v>
      </c>
      <c r="B68" s="178" t="s">
        <v>1007</v>
      </c>
      <c r="C68" s="179" t="s">
        <v>997</v>
      </c>
      <c r="D68" s="179">
        <v>12272</v>
      </c>
      <c r="E68" s="180">
        <v>43434</v>
      </c>
      <c r="F68" s="184"/>
      <c r="G68" s="184"/>
      <c r="H68" s="184"/>
      <c r="I68" s="182">
        <v>26811.94</v>
      </c>
      <c r="J68" s="180">
        <v>43464</v>
      </c>
      <c r="K68" s="179" t="s">
        <v>998</v>
      </c>
      <c r="L68" s="184"/>
      <c r="M68" s="178" t="s">
        <v>998</v>
      </c>
      <c r="N68" s="210">
        <v>26811.94</v>
      </c>
      <c r="O68" s="185"/>
      <c r="P68" s="184"/>
      <c r="Q68" s="184"/>
      <c r="R68" s="184"/>
      <c r="S68" s="184"/>
      <c r="T68" s="182" t="s">
        <v>994</v>
      </c>
      <c r="U68" s="16">
        <v>2193</v>
      </c>
      <c r="V68" s="17" t="s">
        <v>1568</v>
      </c>
      <c r="W68" s="17" t="s">
        <v>1572</v>
      </c>
    </row>
    <row r="69" spans="1:23" ht="28.5">
      <c r="A69" s="178" t="s">
        <v>1006</v>
      </c>
      <c r="B69" s="178" t="s">
        <v>1007</v>
      </c>
      <c r="C69" s="179" t="s">
        <v>997</v>
      </c>
      <c r="D69" s="179">
        <v>12273</v>
      </c>
      <c r="E69" s="180">
        <v>43434</v>
      </c>
      <c r="F69" s="184"/>
      <c r="G69" s="184"/>
      <c r="H69" s="184"/>
      <c r="I69" s="182">
        <v>88463.06</v>
      </c>
      <c r="J69" s="180">
        <v>43464</v>
      </c>
      <c r="K69" s="179" t="s">
        <v>998</v>
      </c>
      <c r="L69" s="184"/>
      <c r="M69" s="178" t="s">
        <v>998</v>
      </c>
      <c r="N69" s="210">
        <v>88463.06</v>
      </c>
      <c r="O69" s="185"/>
      <c r="P69" s="184"/>
      <c r="Q69" s="184"/>
      <c r="R69" s="184"/>
      <c r="S69" s="184"/>
      <c r="T69" s="182" t="s">
        <v>994</v>
      </c>
      <c r="U69" s="16">
        <v>2193</v>
      </c>
      <c r="V69" s="17" t="s">
        <v>1568</v>
      </c>
      <c r="W69" s="17" t="s">
        <v>1572</v>
      </c>
    </row>
    <row r="70" spans="1:23" ht="28.5">
      <c r="A70" s="178" t="s">
        <v>1006</v>
      </c>
      <c r="B70" s="178" t="s">
        <v>1007</v>
      </c>
      <c r="C70" s="179" t="s">
        <v>997</v>
      </c>
      <c r="D70" s="179">
        <v>12274</v>
      </c>
      <c r="E70" s="180">
        <v>43434</v>
      </c>
      <c r="F70" s="184"/>
      <c r="G70" s="184"/>
      <c r="H70" s="184"/>
      <c r="I70" s="182">
        <v>7469.73</v>
      </c>
      <c r="J70" s="180">
        <v>43464</v>
      </c>
      <c r="K70" s="179" t="s">
        <v>998</v>
      </c>
      <c r="L70" s="184"/>
      <c r="M70" s="178" t="s">
        <v>998</v>
      </c>
      <c r="N70" s="210">
        <v>7469.73</v>
      </c>
      <c r="O70" s="185"/>
      <c r="P70" s="184"/>
      <c r="Q70" s="184"/>
      <c r="R70" s="184"/>
      <c r="S70" s="184"/>
      <c r="T70" s="182" t="s">
        <v>994</v>
      </c>
      <c r="U70" s="16">
        <v>2193</v>
      </c>
      <c r="V70" s="17" t="s">
        <v>1568</v>
      </c>
      <c r="W70" s="17" t="s">
        <v>1572</v>
      </c>
    </row>
    <row r="71" spans="1:23" ht="28.5">
      <c r="A71" s="178" t="s">
        <v>1006</v>
      </c>
      <c r="B71" s="178" t="s">
        <v>1007</v>
      </c>
      <c r="C71" s="179" t="s">
        <v>997</v>
      </c>
      <c r="D71" s="179">
        <v>12275</v>
      </c>
      <c r="E71" s="180">
        <v>43434</v>
      </c>
      <c r="F71" s="184"/>
      <c r="G71" s="184"/>
      <c r="H71" s="184"/>
      <c r="I71" s="182">
        <v>2318.41</v>
      </c>
      <c r="J71" s="180">
        <v>43464</v>
      </c>
      <c r="K71" s="179" t="s">
        <v>998</v>
      </c>
      <c r="L71" s="184"/>
      <c r="M71" s="178" t="s">
        <v>998</v>
      </c>
      <c r="N71" s="210">
        <v>2318.41</v>
      </c>
      <c r="O71" s="185"/>
      <c r="P71" s="184"/>
      <c r="Q71" s="184"/>
      <c r="R71" s="184"/>
      <c r="S71" s="184"/>
      <c r="T71" s="182" t="s">
        <v>994</v>
      </c>
      <c r="U71" s="16">
        <v>2193</v>
      </c>
      <c r="V71" s="17" t="s">
        <v>1568</v>
      </c>
      <c r="W71" s="17" t="s">
        <v>1572</v>
      </c>
    </row>
    <row r="72" spans="1:23" ht="28.5">
      <c r="A72" s="178" t="s">
        <v>1006</v>
      </c>
      <c r="B72" s="178" t="s">
        <v>1007</v>
      </c>
      <c r="C72" s="179" t="s">
        <v>997</v>
      </c>
      <c r="D72" s="179">
        <v>12277</v>
      </c>
      <c r="E72" s="180">
        <v>43434</v>
      </c>
      <c r="F72" s="184"/>
      <c r="G72" s="184"/>
      <c r="H72" s="184"/>
      <c r="I72" s="182">
        <v>12062.37</v>
      </c>
      <c r="J72" s="180">
        <v>43464</v>
      </c>
      <c r="K72" s="179" t="s">
        <v>998</v>
      </c>
      <c r="L72" s="184"/>
      <c r="M72" s="178" t="s">
        <v>998</v>
      </c>
      <c r="N72" s="210">
        <v>12062.37</v>
      </c>
      <c r="O72" s="185"/>
      <c r="P72" s="184"/>
      <c r="Q72" s="184"/>
      <c r="R72" s="184"/>
      <c r="S72" s="184"/>
      <c r="T72" s="182" t="s">
        <v>994</v>
      </c>
      <c r="U72" s="16">
        <v>2193</v>
      </c>
      <c r="V72" s="17" t="s">
        <v>1568</v>
      </c>
      <c r="W72" s="17" t="s">
        <v>1572</v>
      </c>
    </row>
    <row r="73" spans="1:23" ht="28.5">
      <c r="A73" s="178" t="s">
        <v>1006</v>
      </c>
      <c r="B73" s="178" t="s">
        <v>1007</v>
      </c>
      <c r="C73" s="179" t="s">
        <v>997</v>
      </c>
      <c r="D73" s="179">
        <v>12490</v>
      </c>
      <c r="E73" s="180">
        <v>43464</v>
      </c>
      <c r="F73" s="184"/>
      <c r="G73" s="184"/>
      <c r="H73" s="184"/>
      <c r="I73" s="182">
        <v>26531.38</v>
      </c>
      <c r="J73" s="180">
        <v>43496</v>
      </c>
      <c r="K73" s="179" t="s">
        <v>998</v>
      </c>
      <c r="L73" s="184"/>
      <c r="M73" s="178" t="s">
        <v>998</v>
      </c>
      <c r="N73" s="210">
        <v>26531.38</v>
      </c>
      <c r="O73" s="185"/>
      <c r="P73" s="184"/>
      <c r="Q73" s="184"/>
      <c r="R73" s="184"/>
      <c r="S73" s="184"/>
      <c r="T73" s="182" t="s">
        <v>1008</v>
      </c>
      <c r="U73" s="16">
        <v>2161</v>
      </c>
      <c r="V73" s="17" t="s">
        <v>1568</v>
      </c>
      <c r="W73" s="17" t="s">
        <v>1572</v>
      </c>
    </row>
    <row r="74" spans="1:23" ht="28.5">
      <c r="A74" s="178" t="s">
        <v>1006</v>
      </c>
      <c r="B74" s="178" t="s">
        <v>1007</v>
      </c>
      <c r="C74" s="179" t="s">
        <v>997</v>
      </c>
      <c r="D74" s="179">
        <v>12491</v>
      </c>
      <c r="E74" s="180">
        <v>43464</v>
      </c>
      <c r="F74" s="184"/>
      <c r="G74" s="184"/>
      <c r="H74" s="184"/>
      <c r="I74" s="182">
        <v>80284.33</v>
      </c>
      <c r="J74" s="180">
        <v>43496</v>
      </c>
      <c r="K74" s="179" t="s">
        <v>998</v>
      </c>
      <c r="L74" s="184"/>
      <c r="M74" s="178" t="s">
        <v>998</v>
      </c>
      <c r="N74" s="210">
        <v>80284.33</v>
      </c>
      <c r="O74" s="185"/>
      <c r="P74" s="184"/>
      <c r="Q74" s="184"/>
      <c r="R74" s="184"/>
      <c r="S74" s="184"/>
      <c r="T74" s="182" t="s">
        <v>1008</v>
      </c>
      <c r="U74" s="16">
        <v>2161</v>
      </c>
      <c r="V74" s="17" t="s">
        <v>1568</v>
      </c>
      <c r="W74" s="17" t="s">
        <v>1572</v>
      </c>
    </row>
    <row r="75" spans="1:23" ht="28.5">
      <c r="A75" s="178" t="s">
        <v>1006</v>
      </c>
      <c r="B75" s="178" t="s">
        <v>1007</v>
      </c>
      <c r="C75" s="179" t="s">
        <v>997</v>
      </c>
      <c r="D75" s="179">
        <v>12493</v>
      </c>
      <c r="E75" s="180">
        <v>43464</v>
      </c>
      <c r="F75" s="184"/>
      <c r="G75" s="184"/>
      <c r="H75" s="184"/>
      <c r="I75" s="182">
        <v>2447.41</v>
      </c>
      <c r="J75" s="180">
        <v>43496</v>
      </c>
      <c r="K75" s="179" t="s">
        <v>998</v>
      </c>
      <c r="L75" s="184"/>
      <c r="M75" s="178" t="s">
        <v>998</v>
      </c>
      <c r="N75" s="210">
        <v>2447.41</v>
      </c>
      <c r="O75" s="185"/>
      <c r="P75" s="184"/>
      <c r="Q75" s="184"/>
      <c r="R75" s="184"/>
      <c r="S75" s="184"/>
      <c r="T75" s="182" t="s">
        <v>1008</v>
      </c>
      <c r="U75" s="16">
        <v>2161</v>
      </c>
      <c r="V75" s="17" t="s">
        <v>1568</v>
      </c>
      <c r="W75" s="17" t="s">
        <v>1572</v>
      </c>
    </row>
    <row r="76" spans="1:23" ht="28.5">
      <c r="A76" s="178" t="s">
        <v>1006</v>
      </c>
      <c r="B76" s="178" t="s">
        <v>1007</v>
      </c>
      <c r="C76" s="179" t="s">
        <v>997</v>
      </c>
      <c r="D76" s="179">
        <v>12495</v>
      </c>
      <c r="E76" s="180">
        <v>43464</v>
      </c>
      <c r="F76" s="184"/>
      <c r="G76" s="184"/>
      <c r="H76" s="184"/>
      <c r="I76" s="182">
        <v>12073.9</v>
      </c>
      <c r="J76" s="180">
        <v>43496</v>
      </c>
      <c r="K76" s="179" t="s">
        <v>998</v>
      </c>
      <c r="L76" s="184"/>
      <c r="M76" s="178" t="s">
        <v>998</v>
      </c>
      <c r="N76" s="210">
        <v>12073.9</v>
      </c>
      <c r="O76" s="185"/>
      <c r="P76" s="184"/>
      <c r="Q76" s="184"/>
      <c r="R76" s="184"/>
      <c r="S76" s="184"/>
      <c r="T76" s="182" t="s">
        <v>1008</v>
      </c>
      <c r="U76" s="16">
        <v>2161</v>
      </c>
      <c r="V76" s="17" t="s">
        <v>1568</v>
      </c>
      <c r="W76" s="17" t="s">
        <v>1572</v>
      </c>
    </row>
    <row r="77" spans="1:23" ht="28.5">
      <c r="A77" s="178" t="s">
        <v>1006</v>
      </c>
      <c r="B77" s="178" t="s">
        <v>1007</v>
      </c>
      <c r="C77" s="179" t="s">
        <v>997</v>
      </c>
      <c r="D77" s="179">
        <v>12588</v>
      </c>
      <c r="E77" s="180">
        <v>43496</v>
      </c>
      <c r="F77" s="184"/>
      <c r="G77" s="184"/>
      <c r="H77" s="184"/>
      <c r="I77" s="182">
        <v>31660.59</v>
      </c>
      <c r="J77" s="180">
        <v>43524</v>
      </c>
      <c r="K77" s="179" t="s">
        <v>998</v>
      </c>
      <c r="L77" s="184"/>
      <c r="M77" s="178" t="s">
        <v>998</v>
      </c>
      <c r="N77" s="210">
        <v>31660.59</v>
      </c>
      <c r="O77" s="185"/>
      <c r="P77" s="184"/>
      <c r="Q77" s="184"/>
      <c r="R77" s="184"/>
      <c r="S77" s="184"/>
      <c r="T77" s="182" t="s">
        <v>1009</v>
      </c>
      <c r="U77" s="16">
        <v>2133</v>
      </c>
      <c r="V77" s="17" t="s">
        <v>1568</v>
      </c>
      <c r="W77" s="17" t="s">
        <v>1572</v>
      </c>
    </row>
    <row r="78" spans="1:23" ht="28.5">
      <c r="A78" s="178" t="s">
        <v>1006</v>
      </c>
      <c r="B78" s="178" t="s">
        <v>1007</v>
      </c>
      <c r="C78" s="179" t="s">
        <v>997</v>
      </c>
      <c r="D78" s="179">
        <v>12589</v>
      </c>
      <c r="E78" s="180">
        <v>43496</v>
      </c>
      <c r="F78" s="184"/>
      <c r="G78" s="184"/>
      <c r="H78" s="184"/>
      <c r="I78" s="182">
        <v>89867.98</v>
      </c>
      <c r="J78" s="180">
        <v>43524</v>
      </c>
      <c r="K78" s="179" t="s">
        <v>998</v>
      </c>
      <c r="L78" s="184"/>
      <c r="M78" s="178" t="s">
        <v>998</v>
      </c>
      <c r="N78" s="210">
        <v>89867.98</v>
      </c>
      <c r="O78" s="185"/>
      <c r="P78" s="184"/>
      <c r="Q78" s="184"/>
      <c r="R78" s="184"/>
      <c r="S78" s="184"/>
      <c r="T78" s="182" t="s">
        <v>1009</v>
      </c>
      <c r="U78" s="16">
        <v>2133</v>
      </c>
      <c r="V78" s="17" t="s">
        <v>1568</v>
      </c>
      <c r="W78" s="17" t="s">
        <v>1572</v>
      </c>
    </row>
    <row r="79" spans="1:23" ht="28.5">
      <c r="A79" s="178" t="s">
        <v>1006</v>
      </c>
      <c r="B79" s="178" t="s">
        <v>1007</v>
      </c>
      <c r="C79" s="179" t="s">
        <v>997</v>
      </c>
      <c r="D79" s="179">
        <v>12591</v>
      </c>
      <c r="E79" s="180">
        <v>43496</v>
      </c>
      <c r="F79" s="184"/>
      <c r="G79" s="184"/>
      <c r="H79" s="184"/>
      <c r="I79" s="182">
        <v>2411.79</v>
      </c>
      <c r="J79" s="180">
        <v>43524</v>
      </c>
      <c r="K79" s="179" t="s">
        <v>998</v>
      </c>
      <c r="L79" s="184"/>
      <c r="M79" s="178" t="s">
        <v>998</v>
      </c>
      <c r="N79" s="210">
        <v>2411.79</v>
      </c>
      <c r="O79" s="185"/>
      <c r="P79" s="184"/>
      <c r="Q79" s="184"/>
      <c r="R79" s="184"/>
      <c r="S79" s="184"/>
      <c r="T79" s="182" t="s">
        <v>1009</v>
      </c>
      <c r="U79" s="16">
        <v>2133</v>
      </c>
      <c r="V79" s="17" t="s">
        <v>1568</v>
      </c>
      <c r="W79" s="17" t="s">
        <v>1572</v>
      </c>
    </row>
    <row r="80" spans="1:23" ht="28.5">
      <c r="A80" s="178" t="s">
        <v>1006</v>
      </c>
      <c r="B80" s="178" t="s">
        <v>1007</v>
      </c>
      <c r="C80" s="179" t="s">
        <v>997</v>
      </c>
      <c r="D80" s="179">
        <v>12593</v>
      </c>
      <c r="E80" s="180">
        <v>43496</v>
      </c>
      <c r="F80" s="184"/>
      <c r="G80" s="184"/>
      <c r="H80" s="184"/>
      <c r="I80" s="182">
        <v>11901.85</v>
      </c>
      <c r="J80" s="180">
        <v>43524</v>
      </c>
      <c r="K80" s="179" t="s">
        <v>998</v>
      </c>
      <c r="L80" s="184"/>
      <c r="M80" s="178" t="s">
        <v>998</v>
      </c>
      <c r="N80" s="210">
        <v>11901.85</v>
      </c>
      <c r="O80" s="185"/>
      <c r="P80" s="184"/>
      <c r="Q80" s="184"/>
      <c r="R80" s="184"/>
      <c r="S80" s="184"/>
      <c r="T80" s="182" t="s">
        <v>1009</v>
      </c>
      <c r="U80" s="16">
        <v>2133</v>
      </c>
      <c r="V80" s="17" t="s">
        <v>1568</v>
      </c>
      <c r="W80" s="17" t="s">
        <v>1572</v>
      </c>
    </row>
    <row r="81" spans="1:23" ht="28.5">
      <c r="A81" s="178" t="s">
        <v>1006</v>
      </c>
      <c r="B81" s="178" t="s">
        <v>1007</v>
      </c>
      <c r="C81" s="179" t="s">
        <v>997</v>
      </c>
      <c r="D81" s="179">
        <v>12687</v>
      </c>
      <c r="E81" s="180">
        <v>43524</v>
      </c>
      <c r="F81" s="184"/>
      <c r="G81" s="184"/>
      <c r="H81" s="184"/>
      <c r="I81" s="182">
        <v>26599.72</v>
      </c>
      <c r="J81" s="180">
        <v>43553</v>
      </c>
      <c r="K81" s="179" t="s">
        <v>998</v>
      </c>
      <c r="L81" s="184"/>
      <c r="M81" s="178" t="s">
        <v>998</v>
      </c>
      <c r="N81" s="210">
        <v>26599.72</v>
      </c>
      <c r="O81" s="185"/>
      <c r="P81" s="184"/>
      <c r="Q81" s="184"/>
      <c r="R81" s="184"/>
      <c r="S81" s="184"/>
      <c r="T81" s="182" t="s">
        <v>1010</v>
      </c>
      <c r="U81" s="16">
        <v>2104</v>
      </c>
      <c r="V81" s="17" t="s">
        <v>1568</v>
      </c>
      <c r="W81" s="17" t="s">
        <v>1572</v>
      </c>
    </row>
    <row r="82" spans="1:23" ht="28.5">
      <c r="A82" s="178" t="s">
        <v>1006</v>
      </c>
      <c r="B82" s="178" t="s">
        <v>1007</v>
      </c>
      <c r="C82" s="179" t="s">
        <v>997</v>
      </c>
      <c r="D82" s="179">
        <v>12688</v>
      </c>
      <c r="E82" s="180">
        <v>43524</v>
      </c>
      <c r="F82" s="184"/>
      <c r="G82" s="184"/>
      <c r="H82" s="184"/>
      <c r="I82" s="182">
        <v>80162.850000000006</v>
      </c>
      <c r="J82" s="180">
        <v>43553</v>
      </c>
      <c r="K82" s="179" t="s">
        <v>998</v>
      </c>
      <c r="L82" s="184"/>
      <c r="M82" s="178" t="s">
        <v>998</v>
      </c>
      <c r="N82" s="210">
        <v>80162.850000000006</v>
      </c>
      <c r="O82" s="185"/>
      <c r="P82" s="184"/>
      <c r="Q82" s="184"/>
      <c r="R82" s="184"/>
      <c r="S82" s="184"/>
      <c r="T82" s="182" t="s">
        <v>1010</v>
      </c>
      <c r="U82" s="16">
        <v>2104</v>
      </c>
      <c r="V82" s="17" t="s">
        <v>1568</v>
      </c>
      <c r="W82" s="17" t="s">
        <v>1572</v>
      </c>
    </row>
    <row r="83" spans="1:23" ht="28.5">
      <c r="A83" s="178" t="s">
        <v>1006</v>
      </c>
      <c r="B83" s="178" t="s">
        <v>1007</v>
      </c>
      <c r="C83" s="179" t="s">
        <v>997</v>
      </c>
      <c r="D83" s="179">
        <v>12690</v>
      </c>
      <c r="E83" s="180">
        <v>43524</v>
      </c>
      <c r="F83" s="184"/>
      <c r="G83" s="184"/>
      <c r="H83" s="184"/>
      <c r="I83" s="182">
        <v>2162.0500000000002</v>
      </c>
      <c r="J83" s="180">
        <v>43553</v>
      </c>
      <c r="K83" s="179" t="s">
        <v>998</v>
      </c>
      <c r="L83" s="184"/>
      <c r="M83" s="178" t="s">
        <v>998</v>
      </c>
      <c r="N83" s="210">
        <v>2162.0500000000002</v>
      </c>
      <c r="O83" s="185"/>
      <c r="P83" s="184"/>
      <c r="Q83" s="184"/>
      <c r="R83" s="184"/>
      <c r="S83" s="184"/>
      <c r="T83" s="182" t="s">
        <v>1010</v>
      </c>
      <c r="U83" s="16">
        <v>2104</v>
      </c>
      <c r="V83" s="17" t="s">
        <v>1568</v>
      </c>
      <c r="W83" s="17" t="s">
        <v>1572</v>
      </c>
    </row>
    <row r="84" spans="1:23" ht="28.5">
      <c r="A84" s="178" t="s">
        <v>1006</v>
      </c>
      <c r="B84" s="178" t="s">
        <v>1007</v>
      </c>
      <c r="C84" s="179" t="s">
        <v>997</v>
      </c>
      <c r="D84" s="179">
        <v>12691</v>
      </c>
      <c r="E84" s="180">
        <v>43524</v>
      </c>
      <c r="F84" s="184"/>
      <c r="G84" s="184"/>
      <c r="H84" s="184"/>
      <c r="I84" s="182">
        <v>10310.66</v>
      </c>
      <c r="J84" s="180">
        <v>43553</v>
      </c>
      <c r="K84" s="179" t="s">
        <v>998</v>
      </c>
      <c r="L84" s="184"/>
      <c r="M84" s="178" t="s">
        <v>998</v>
      </c>
      <c r="N84" s="210">
        <v>10310.66</v>
      </c>
      <c r="O84" s="185"/>
      <c r="P84" s="184"/>
      <c r="Q84" s="184"/>
      <c r="R84" s="184"/>
      <c r="S84" s="184"/>
      <c r="T84" s="182" t="s">
        <v>1010</v>
      </c>
      <c r="U84" s="16">
        <v>2104</v>
      </c>
      <c r="V84" s="17" t="s">
        <v>1568</v>
      </c>
      <c r="W84" s="17" t="s">
        <v>1572</v>
      </c>
    </row>
    <row r="85" spans="1:23" ht="28.5">
      <c r="A85" s="178" t="s">
        <v>1006</v>
      </c>
      <c r="B85" s="178" t="s">
        <v>1007</v>
      </c>
      <c r="C85" s="179" t="s">
        <v>997</v>
      </c>
      <c r="D85" s="179">
        <v>12692</v>
      </c>
      <c r="E85" s="180">
        <v>43524</v>
      </c>
      <c r="F85" s="184"/>
      <c r="G85" s="184"/>
      <c r="H85" s="184"/>
      <c r="I85" s="182">
        <v>12120.71</v>
      </c>
      <c r="J85" s="180">
        <v>43553</v>
      </c>
      <c r="K85" s="179" t="s">
        <v>998</v>
      </c>
      <c r="L85" s="184"/>
      <c r="M85" s="178" t="s">
        <v>998</v>
      </c>
      <c r="N85" s="210">
        <v>12120.71</v>
      </c>
      <c r="O85" s="185"/>
      <c r="P85" s="184"/>
      <c r="Q85" s="184"/>
      <c r="R85" s="184"/>
      <c r="S85" s="184"/>
      <c r="T85" s="182" t="s">
        <v>1010</v>
      </c>
      <c r="U85" s="16">
        <v>2104</v>
      </c>
      <c r="V85" s="17" t="s">
        <v>1568</v>
      </c>
      <c r="W85" s="17" t="s">
        <v>1572</v>
      </c>
    </row>
    <row r="86" spans="1:23" ht="28.5">
      <c r="A86" s="178" t="s">
        <v>1006</v>
      </c>
      <c r="B86" s="178" t="s">
        <v>1007</v>
      </c>
      <c r="C86" s="179" t="s">
        <v>997</v>
      </c>
      <c r="D86" s="179">
        <v>12694</v>
      </c>
      <c r="E86" s="180">
        <v>43524</v>
      </c>
      <c r="F86" s="184"/>
      <c r="G86" s="184"/>
      <c r="H86" s="184"/>
      <c r="I86" s="182">
        <v>4280.66</v>
      </c>
      <c r="J86" s="180">
        <v>43553</v>
      </c>
      <c r="K86" s="179" t="s">
        <v>998</v>
      </c>
      <c r="L86" s="184"/>
      <c r="M86" s="178" t="s">
        <v>998</v>
      </c>
      <c r="N86" s="210">
        <v>4280.66</v>
      </c>
      <c r="O86" s="185"/>
      <c r="P86" s="184"/>
      <c r="Q86" s="184"/>
      <c r="R86" s="184"/>
      <c r="S86" s="184"/>
      <c r="T86" s="182" t="s">
        <v>1010</v>
      </c>
      <c r="U86" s="16">
        <v>2104</v>
      </c>
      <c r="V86" s="17" t="s">
        <v>1568</v>
      </c>
      <c r="W86" s="17" t="s">
        <v>1572</v>
      </c>
    </row>
    <row r="87" spans="1:23" ht="28.5">
      <c r="A87" s="178" t="s">
        <v>1006</v>
      </c>
      <c r="B87" s="178" t="s">
        <v>1007</v>
      </c>
      <c r="C87" s="179" t="s">
        <v>997</v>
      </c>
      <c r="D87" s="179">
        <v>12799</v>
      </c>
      <c r="E87" s="180">
        <v>43555</v>
      </c>
      <c r="F87" s="184"/>
      <c r="G87" s="184"/>
      <c r="H87" s="184"/>
      <c r="I87" s="182">
        <v>27020.38</v>
      </c>
      <c r="J87" s="180">
        <v>43585</v>
      </c>
      <c r="K87" s="179" t="s">
        <v>998</v>
      </c>
      <c r="L87" s="184"/>
      <c r="M87" s="178" t="s">
        <v>998</v>
      </c>
      <c r="N87" s="210">
        <v>27020.38</v>
      </c>
      <c r="O87" s="185"/>
      <c r="P87" s="184"/>
      <c r="Q87" s="184"/>
      <c r="R87" s="184"/>
      <c r="S87" s="184"/>
      <c r="T87" s="182" t="s">
        <v>994</v>
      </c>
      <c r="U87" s="16">
        <v>2072</v>
      </c>
      <c r="V87" s="17" t="s">
        <v>1568</v>
      </c>
      <c r="W87" s="17" t="s">
        <v>1572</v>
      </c>
    </row>
    <row r="88" spans="1:23" ht="28.5">
      <c r="A88" s="178" t="s">
        <v>1006</v>
      </c>
      <c r="B88" s="178" t="s">
        <v>1007</v>
      </c>
      <c r="C88" s="179" t="s">
        <v>997</v>
      </c>
      <c r="D88" s="179">
        <v>12800</v>
      </c>
      <c r="E88" s="180">
        <v>43555</v>
      </c>
      <c r="F88" s="184"/>
      <c r="G88" s="184"/>
      <c r="H88" s="184"/>
      <c r="I88" s="182">
        <v>98737.97</v>
      </c>
      <c r="J88" s="180">
        <v>43585</v>
      </c>
      <c r="K88" s="179" t="s">
        <v>998</v>
      </c>
      <c r="L88" s="184"/>
      <c r="M88" s="178" t="s">
        <v>998</v>
      </c>
      <c r="N88" s="210">
        <v>98737.97</v>
      </c>
      <c r="O88" s="185"/>
      <c r="P88" s="184"/>
      <c r="Q88" s="184"/>
      <c r="R88" s="184"/>
      <c r="S88" s="184"/>
      <c r="T88" s="182" t="s">
        <v>994</v>
      </c>
      <c r="U88" s="16">
        <v>2072</v>
      </c>
      <c r="V88" s="17" t="s">
        <v>1568</v>
      </c>
      <c r="W88" s="17" t="s">
        <v>1572</v>
      </c>
    </row>
    <row r="89" spans="1:23" ht="28.5">
      <c r="A89" s="178" t="s">
        <v>1006</v>
      </c>
      <c r="B89" s="178" t="s">
        <v>1007</v>
      </c>
      <c r="C89" s="179" t="s">
        <v>997</v>
      </c>
      <c r="D89" s="179">
        <v>12802</v>
      </c>
      <c r="E89" s="180">
        <v>43555</v>
      </c>
      <c r="F89" s="184"/>
      <c r="G89" s="184"/>
      <c r="H89" s="184"/>
      <c r="I89" s="182">
        <v>3049</v>
      </c>
      <c r="J89" s="180">
        <v>43585</v>
      </c>
      <c r="K89" s="179" t="s">
        <v>998</v>
      </c>
      <c r="L89" s="184"/>
      <c r="M89" s="178" t="s">
        <v>998</v>
      </c>
      <c r="N89" s="210">
        <v>3049</v>
      </c>
      <c r="O89" s="185"/>
      <c r="P89" s="184"/>
      <c r="Q89" s="184"/>
      <c r="R89" s="184"/>
      <c r="S89" s="184"/>
      <c r="T89" s="182" t="s">
        <v>994</v>
      </c>
      <c r="U89" s="16">
        <v>2072</v>
      </c>
      <c r="V89" s="17" t="s">
        <v>1568</v>
      </c>
      <c r="W89" s="17" t="s">
        <v>1572</v>
      </c>
    </row>
    <row r="90" spans="1:23" ht="28.5">
      <c r="A90" s="178" t="s">
        <v>1006</v>
      </c>
      <c r="B90" s="178" t="s">
        <v>1007</v>
      </c>
      <c r="C90" s="179" t="s">
        <v>997</v>
      </c>
      <c r="D90" s="179">
        <v>12803</v>
      </c>
      <c r="E90" s="180">
        <v>43555</v>
      </c>
      <c r="F90" s="184"/>
      <c r="G90" s="184"/>
      <c r="H90" s="184"/>
      <c r="I90" s="182">
        <v>14358.22</v>
      </c>
      <c r="J90" s="180">
        <v>43585</v>
      </c>
      <c r="K90" s="179" t="s">
        <v>998</v>
      </c>
      <c r="L90" s="184"/>
      <c r="M90" s="178" t="s">
        <v>998</v>
      </c>
      <c r="N90" s="210">
        <v>14358.22</v>
      </c>
      <c r="O90" s="185"/>
      <c r="P90" s="184"/>
      <c r="Q90" s="184"/>
      <c r="R90" s="184"/>
      <c r="S90" s="184"/>
      <c r="T90" s="182" t="s">
        <v>994</v>
      </c>
      <c r="U90" s="16">
        <v>2072</v>
      </c>
      <c r="V90" s="17" t="s">
        <v>1568</v>
      </c>
      <c r="W90" s="17" t="s">
        <v>1572</v>
      </c>
    </row>
    <row r="91" spans="1:23" ht="28.5">
      <c r="A91" s="178" t="s">
        <v>1006</v>
      </c>
      <c r="B91" s="178" t="s">
        <v>1007</v>
      </c>
      <c r="C91" s="179" t="s">
        <v>997</v>
      </c>
      <c r="D91" s="179">
        <v>12805</v>
      </c>
      <c r="E91" s="180">
        <v>43555</v>
      </c>
      <c r="F91" s="184"/>
      <c r="G91" s="184"/>
      <c r="H91" s="184"/>
      <c r="I91" s="182">
        <v>1356.46</v>
      </c>
      <c r="J91" s="180">
        <v>43585</v>
      </c>
      <c r="K91" s="179" t="s">
        <v>998</v>
      </c>
      <c r="L91" s="184"/>
      <c r="M91" s="178" t="s">
        <v>998</v>
      </c>
      <c r="N91" s="210">
        <v>1356.46</v>
      </c>
      <c r="O91" s="185"/>
      <c r="P91" s="184"/>
      <c r="Q91" s="184"/>
      <c r="R91" s="184"/>
      <c r="S91" s="184"/>
      <c r="T91" s="182" t="s">
        <v>994</v>
      </c>
      <c r="U91" s="16">
        <v>2072</v>
      </c>
      <c r="V91" s="17" t="s">
        <v>1568</v>
      </c>
      <c r="W91" s="17" t="s">
        <v>1572</v>
      </c>
    </row>
    <row r="92" spans="1:23" ht="28.5">
      <c r="A92" s="178" t="s">
        <v>1006</v>
      </c>
      <c r="B92" s="178" t="s">
        <v>1007</v>
      </c>
      <c r="C92" s="179" t="s">
        <v>997</v>
      </c>
      <c r="D92" s="179">
        <v>12806</v>
      </c>
      <c r="E92" s="180">
        <v>43555</v>
      </c>
      <c r="F92" s="184"/>
      <c r="G92" s="184"/>
      <c r="H92" s="184"/>
      <c r="I92" s="182">
        <v>6733.74</v>
      </c>
      <c r="J92" s="180">
        <v>43585</v>
      </c>
      <c r="K92" s="179" t="s">
        <v>998</v>
      </c>
      <c r="L92" s="184"/>
      <c r="M92" s="178" t="s">
        <v>998</v>
      </c>
      <c r="N92" s="210">
        <v>6733.74</v>
      </c>
      <c r="O92" s="185"/>
      <c r="P92" s="184"/>
      <c r="Q92" s="184"/>
      <c r="R92" s="184"/>
      <c r="S92" s="184"/>
      <c r="T92" s="182" t="s">
        <v>994</v>
      </c>
      <c r="U92" s="16">
        <v>2072</v>
      </c>
      <c r="V92" s="17" t="s">
        <v>1568</v>
      </c>
      <c r="W92" s="17" t="s">
        <v>1572</v>
      </c>
    </row>
    <row r="93" spans="1:23" ht="28.5">
      <c r="A93" s="178" t="s">
        <v>1006</v>
      </c>
      <c r="B93" s="178" t="s">
        <v>1007</v>
      </c>
      <c r="C93" s="179" t="s">
        <v>997</v>
      </c>
      <c r="D93" s="179">
        <v>12914</v>
      </c>
      <c r="E93" s="180">
        <v>43585</v>
      </c>
      <c r="F93" s="184"/>
      <c r="G93" s="184"/>
      <c r="H93" s="184"/>
      <c r="I93" s="182">
        <v>87444.2</v>
      </c>
      <c r="J93" s="180">
        <v>43615</v>
      </c>
      <c r="K93" s="179" t="s">
        <v>998</v>
      </c>
      <c r="L93" s="184"/>
      <c r="M93" s="178" t="s">
        <v>998</v>
      </c>
      <c r="N93" s="210">
        <v>87444.2</v>
      </c>
      <c r="O93" s="185"/>
      <c r="P93" s="184"/>
      <c r="Q93" s="184"/>
      <c r="R93" s="184"/>
      <c r="S93" s="184"/>
      <c r="T93" s="182" t="s">
        <v>994</v>
      </c>
      <c r="U93" s="16">
        <v>2042</v>
      </c>
      <c r="V93" s="17" t="s">
        <v>1568</v>
      </c>
      <c r="W93" s="17" t="s">
        <v>1572</v>
      </c>
    </row>
    <row r="94" spans="1:23" ht="28.5">
      <c r="A94" s="178" t="s">
        <v>1006</v>
      </c>
      <c r="B94" s="178" t="s">
        <v>1007</v>
      </c>
      <c r="C94" s="179" t="s">
        <v>997</v>
      </c>
      <c r="D94" s="179">
        <v>12916</v>
      </c>
      <c r="E94" s="180">
        <v>43585</v>
      </c>
      <c r="F94" s="184"/>
      <c r="G94" s="184"/>
      <c r="H94" s="184"/>
      <c r="I94" s="182">
        <v>2231.3200000000002</v>
      </c>
      <c r="J94" s="180">
        <v>43615</v>
      </c>
      <c r="K94" s="179" t="s">
        <v>998</v>
      </c>
      <c r="L94" s="184"/>
      <c r="M94" s="178" t="s">
        <v>998</v>
      </c>
      <c r="N94" s="210">
        <v>2231.3200000000002</v>
      </c>
      <c r="O94" s="185"/>
      <c r="P94" s="184"/>
      <c r="Q94" s="184"/>
      <c r="R94" s="184"/>
      <c r="S94" s="184"/>
      <c r="T94" s="182" t="s">
        <v>994</v>
      </c>
      <c r="U94" s="16">
        <v>2042</v>
      </c>
      <c r="V94" s="17" t="s">
        <v>1568</v>
      </c>
      <c r="W94" s="17" t="s">
        <v>1572</v>
      </c>
    </row>
    <row r="95" spans="1:23" ht="28.5">
      <c r="A95" s="178" t="s">
        <v>1006</v>
      </c>
      <c r="B95" s="178" t="s">
        <v>1007</v>
      </c>
      <c r="C95" s="179" t="s">
        <v>997</v>
      </c>
      <c r="D95" s="179">
        <v>12917</v>
      </c>
      <c r="E95" s="180">
        <v>43585</v>
      </c>
      <c r="F95" s="184"/>
      <c r="G95" s="184"/>
      <c r="H95" s="184"/>
      <c r="I95" s="182">
        <v>10566.61</v>
      </c>
      <c r="J95" s="180">
        <v>43615</v>
      </c>
      <c r="K95" s="179" t="s">
        <v>998</v>
      </c>
      <c r="L95" s="184"/>
      <c r="M95" s="178" t="s">
        <v>998</v>
      </c>
      <c r="N95" s="210">
        <v>10566.61</v>
      </c>
      <c r="O95" s="185"/>
      <c r="P95" s="184"/>
      <c r="Q95" s="184"/>
      <c r="R95" s="184"/>
      <c r="S95" s="184"/>
      <c r="T95" s="182" t="s">
        <v>994</v>
      </c>
      <c r="U95" s="16">
        <v>2042</v>
      </c>
      <c r="V95" s="17" t="s">
        <v>1568</v>
      </c>
      <c r="W95" s="17" t="s">
        <v>1572</v>
      </c>
    </row>
    <row r="96" spans="1:23" ht="28.5">
      <c r="A96" s="178" t="s">
        <v>1006</v>
      </c>
      <c r="B96" s="178" t="s">
        <v>1007</v>
      </c>
      <c r="C96" s="179" t="s">
        <v>997</v>
      </c>
      <c r="D96" s="179">
        <v>12919</v>
      </c>
      <c r="E96" s="180">
        <v>43585</v>
      </c>
      <c r="F96" s="184"/>
      <c r="G96" s="184"/>
      <c r="H96" s="184"/>
      <c r="I96" s="182">
        <v>1115.1400000000001</v>
      </c>
      <c r="J96" s="180">
        <v>43615</v>
      </c>
      <c r="K96" s="179" t="s">
        <v>998</v>
      </c>
      <c r="L96" s="184"/>
      <c r="M96" s="178" t="s">
        <v>998</v>
      </c>
      <c r="N96" s="210">
        <v>1115.1400000000001</v>
      </c>
      <c r="O96" s="185"/>
      <c r="P96" s="184"/>
      <c r="Q96" s="184"/>
      <c r="R96" s="184"/>
      <c r="S96" s="184"/>
      <c r="T96" s="182" t="s">
        <v>994</v>
      </c>
      <c r="U96" s="16">
        <v>2042</v>
      </c>
      <c r="V96" s="17" t="s">
        <v>1568</v>
      </c>
      <c r="W96" s="17" t="s">
        <v>1572</v>
      </c>
    </row>
    <row r="97" spans="1:23" ht="28.5">
      <c r="A97" s="178" t="s">
        <v>1006</v>
      </c>
      <c r="B97" s="178" t="s">
        <v>1007</v>
      </c>
      <c r="C97" s="179" t="s">
        <v>997</v>
      </c>
      <c r="D97" s="179">
        <v>12920</v>
      </c>
      <c r="E97" s="180">
        <v>43585</v>
      </c>
      <c r="F97" s="184"/>
      <c r="G97" s="184"/>
      <c r="H97" s="184"/>
      <c r="I97" s="182">
        <v>4763.55</v>
      </c>
      <c r="J97" s="180">
        <v>43615</v>
      </c>
      <c r="K97" s="179" t="s">
        <v>998</v>
      </c>
      <c r="L97" s="184"/>
      <c r="M97" s="178" t="s">
        <v>998</v>
      </c>
      <c r="N97" s="210">
        <v>4763.55</v>
      </c>
      <c r="O97" s="185"/>
      <c r="P97" s="184"/>
      <c r="Q97" s="184"/>
      <c r="R97" s="184"/>
      <c r="S97" s="184"/>
      <c r="T97" s="182" t="s">
        <v>994</v>
      </c>
      <c r="U97" s="16">
        <v>2042</v>
      </c>
      <c r="V97" s="17" t="s">
        <v>1568</v>
      </c>
      <c r="W97" s="17" t="s">
        <v>1572</v>
      </c>
    </row>
    <row r="98" spans="1:23" ht="28.5">
      <c r="A98" s="178" t="s">
        <v>1006</v>
      </c>
      <c r="B98" s="178" t="s">
        <v>1007</v>
      </c>
      <c r="C98" s="179" t="s">
        <v>997</v>
      </c>
      <c r="D98" s="179">
        <v>12921</v>
      </c>
      <c r="E98" s="180">
        <v>43585</v>
      </c>
      <c r="F98" s="184"/>
      <c r="G98" s="184"/>
      <c r="H98" s="184"/>
      <c r="I98" s="182">
        <v>7674.14</v>
      </c>
      <c r="J98" s="180">
        <v>43615</v>
      </c>
      <c r="K98" s="179" t="s">
        <v>998</v>
      </c>
      <c r="L98" s="184"/>
      <c r="M98" s="178" t="s">
        <v>998</v>
      </c>
      <c r="N98" s="210">
        <v>7674.14</v>
      </c>
      <c r="O98" s="185"/>
      <c r="P98" s="184"/>
      <c r="Q98" s="184"/>
      <c r="R98" s="184"/>
      <c r="S98" s="184"/>
      <c r="T98" s="182" t="s">
        <v>994</v>
      </c>
      <c r="U98" s="16">
        <v>2042</v>
      </c>
      <c r="V98" s="17" t="s">
        <v>1568</v>
      </c>
      <c r="W98" s="17" t="s">
        <v>1572</v>
      </c>
    </row>
    <row r="99" spans="1:23" ht="28.5">
      <c r="A99" s="178" t="s">
        <v>1006</v>
      </c>
      <c r="B99" s="178" t="s">
        <v>1007</v>
      </c>
      <c r="C99" s="179" t="s">
        <v>997</v>
      </c>
      <c r="D99" s="179">
        <v>12922</v>
      </c>
      <c r="E99" s="180">
        <v>43585</v>
      </c>
      <c r="F99" s="184"/>
      <c r="G99" s="184"/>
      <c r="H99" s="184"/>
      <c r="I99" s="182">
        <v>21070.94</v>
      </c>
      <c r="J99" s="180">
        <v>43615</v>
      </c>
      <c r="K99" s="179" t="s">
        <v>998</v>
      </c>
      <c r="L99" s="184"/>
      <c r="M99" s="178" t="s">
        <v>998</v>
      </c>
      <c r="N99" s="210">
        <v>21070.94</v>
      </c>
      <c r="O99" s="185"/>
      <c r="P99" s="184"/>
      <c r="Q99" s="184"/>
      <c r="R99" s="184"/>
      <c r="S99" s="184"/>
      <c r="T99" s="182" t="s">
        <v>994</v>
      </c>
      <c r="U99" s="16">
        <v>2042</v>
      </c>
      <c r="V99" s="17" t="s">
        <v>1568</v>
      </c>
      <c r="W99" s="17" t="s">
        <v>1572</v>
      </c>
    </row>
    <row r="100" spans="1:23" ht="28.5">
      <c r="A100" s="178" t="s">
        <v>1006</v>
      </c>
      <c r="B100" s="178" t="s">
        <v>1007</v>
      </c>
      <c r="C100" s="179" t="s">
        <v>997</v>
      </c>
      <c r="D100" s="179">
        <v>12923</v>
      </c>
      <c r="E100" s="180">
        <v>43585</v>
      </c>
      <c r="F100" s="184"/>
      <c r="G100" s="184"/>
      <c r="H100" s="184"/>
      <c r="I100" s="182">
        <v>3934.21</v>
      </c>
      <c r="J100" s="180">
        <v>43615</v>
      </c>
      <c r="K100" s="179" t="s">
        <v>998</v>
      </c>
      <c r="L100" s="184"/>
      <c r="M100" s="178" t="s">
        <v>998</v>
      </c>
      <c r="N100" s="210">
        <v>3934.21</v>
      </c>
      <c r="O100" s="185"/>
      <c r="P100" s="184"/>
      <c r="Q100" s="184"/>
      <c r="R100" s="184"/>
      <c r="S100" s="184"/>
      <c r="T100" s="182" t="s">
        <v>994</v>
      </c>
      <c r="U100" s="16">
        <v>2042</v>
      </c>
      <c r="V100" s="17" t="s">
        <v>1568</v>
      </c>
      <c r="W100" s="17" t="s">
        <v>1572</v>
      </c>
    </row>
    <row r="101" spans="1:23" ht="28.5">
      <c r="A101" s="178" t="s">
        <v>1006</v>
      </c>
      <c r="B101" s="178" t="s">
        <v>1007</v>
      </c>
      <c r="C101" s="179" t="s">
        <v>997</v>
      </c>
      <c r="D101" s="179">
        <v>12924</v>
      </c>
      <c r="E101" s="180">
        <v>43585</v>
      </c>
      <c r="F101" s="184"/>
      <c r="G101" s="184"/>
      <c r="H101" s="184"/>
      <c r="I101" s="182">
        <v>7548.18</v>
      </c>
      <c r="J101" s="180">
        <v>43615</v>
      </c>
      <c r="K101" s="179" t="s">
        <v>998</v>
      </c>
      <c r="L101" s="184"/>
      <c r="M101" s="178" t="s">
        <v>998</v>
      </c>
      <c r="N101" s="210">
        <v>7548.18</v>
      </c>
      <c r="O101" s="185"/>
      <c r="P101" s="184"/>
      <c r="Q101" s="184"/>
      <c r="R101" s="184"/>
      <c r="S101" s="184"/>
      <c r="T101" s="182" t="s">
        <v>994</v>
      </c>
      <c r="U101" s="16">
        <v>2042</v>
      </c>
      <c r="V101" s="17" t="s">
        <v>1568</v>
      </c>
      <c r="W101" s="17" t="s">
        <v>1572</v>
      </c>
    </row>
    <row r="102" spans="1:23" ht="28.5">
      <c r="A102" s="178" t="s">
        <v>1006</v>
      </c>
      <c r="B102" s="178" t="s">
        <v>1007</v>
      </c>
      <c r="C102" s="179" t="s">
        <v>997</v>
      </c>
      <c r="D102" s="179">
        <v>13028</v>
      </c>
      <c r="E102" s="180">
        <v>43616</v>
      </c>
      <c r="F102" s="184"/>
      <c r="G102" s="184"/>
      <c r="H102" s="184"/>
      <c r="I102" s="182">
        <v>88256.5</v>
      </c>
      <c r="J102" s="180">
        <v>43644</v>
      </c>
      <c r="K102" s="179" t="s">
        <v>998</v>
      </c>
      <c r="L102" s="184"/>
      <c r="M102" s="178" t="s">
        <v>998</v>
      </c>
      <c r="N102" s="210">
        <v>88256.5</v>
      </c>
      <c r="O102" s="185"/>
      <c r="P102" s="184"/>
      <c r="Q102" s="184"/>
      <c r="R102" s="184"/>
      <c r="S102" s="184"/>
      <c r="T102" s="182" t="s">
        <v>1009</v>
      </c>
      <c r="U102" s="16">
        <v>2013</v>
      </c>
      <c r="V102" s="17" t="s">
        <v>1568</v>
      </c>
      <c r="W102" s="17" t="s">
        <v>1572</v>
      </c>
    </row>
    <row r="103" spans="1:23" ht="28.5">
      <c r="A103" s="178" t="s">
        <v>1006</v>
      </c>
      <c r="B103" s="178" t="s">
        <v>1007</v>
      </c>
      <c r="C103" s="179" t="s">
        <v>997</v>
      </c>
      <c r="D103" s="179">
        <v>13030</v>
      </c>
      <c r="E103" s="180">
        <v>43616</v>
      </c>
      <c r="F103" s="184"/>
      <c r="G103" s="184"/>
      <c r="H103" s="184"/>
      <c r="I103" s="182">
        <v>2207.4899999999998</v>
      </c>
      <c r="J103" s="180">
        <v>43644</v>
      </c>
      <c r="K103" s="179" t="s">
        <v>998</v>
      </c>
      <c r="L103" s="184"/>
      <c r="M103" s="178" t="s">
        <v>998</v>
      </c>
      <c r="N103" s="210">
        <v>2207.4899999999998</v>
      </c>
      <c r="O103" s="185"/>
      <c r="P103" s="184"/>
      <c r="Q103" s="184"/>
      <c r="R103" s="184"/>
      <c r="S103" s="184"/>
      <c r="T103" s="182" t="s">
        <v>1009</v>
      </c>
      <c r="U103" s="16">
        <v>2013</v>
      </c>
      <c r="V103" s="17" t="s">
        <v>1568</v>
      </c>
      <c r="W103" s="17" t="s">
        <v>1572</v>
      </c>
    </row>
    <row r="104" spans="1:23" ht="28.5">
      <c r="A104" s="178" t="s">
        <v>1006</v>
      </c>
      <c r="B104" s="178" t="s">
        <v>1007</v>
      </c>
      <c r="C104" s="179" t="s">
        <v>997</v>
      </c>
      <c r="D104" s="179">
        <v>13031</v>
      </c>
      <c r="E104" s="180">
        <v>43616</v>
      </c>
      <c r="F104" s="184"/>
      <c r="G104" s="184"/>
      <c r="H104" s="184"/>
      <c r="I104" s="182">
        <v>10532.54</v>
      </c>
      <c r="J104" s="180">
        <v>43644</v>
      </c>
      <c r="K104" s="179" t="s">
        <v>998</v>
      </c>
      <c r="L104" s="184"/>
      <c r="M104" s="178" t="s">
        <v>998</v>
      </c>
      <c r="N104" s="210">
        <v>10532.54</v>
      </c>
      <c r="O104" s="185"/>
      <c r="P104" s="184"/>
      <c r="Q104" s="184"/>
      <c r="R104" s="184"/>
      <c r="S104" s="184"/>
      <c r="T104" s="182" t="s">
        <v>1009</v>
      </c>
      <c r="U104" s="16">
        <v>2013</v>
      </c>
      <c r="V104" s="17" t="s">
        <v>1568</v>
      </c>
      <c r="W104" s="17" t="s">
        <v>1572</v>
      </c>
    </row>
    <row r="105" spans="1:23" ht="28.5">
      <c r="A105" s="178" t="s">
        <v>1006</v>
      </c>
      <c r="B105" s="178" t="s">
        <v>1007</v>
      </c>
      <c r="C105" s="179" t="s">
        <v>997</v>
      </c>
      <c r="D105" s="179">
        <v>13033</v>
      </c>
      <c r="E105" s="180">
        <v>43616</v>
      </c>
      <c r="F105" s="184"/>
      <c r="G105" s="184"/>
      <c r="H105" s="184"/>
      <c r="I105" s="182">
        <v>1197.49</v>
      </c>
      <c r="J105" s="180">
        <v>43644</v>
      </c>
      <c r="K105" s="179" t="s">
        <v>998</v>
      </c>
      <c r="L105" s="184"/>
      <c r="M105" s="178" t="s">
        <v>998</v>
      </c>
      <c r="N105" s="210">
        <v>1197.49</v>
      </c>
      <c r="O105" s="185"/>
      <c r="P105" s="184"/>
      <c r="Q105" s="184"/>
      <c r="R105" s="184"/>
      <c r="S105" s="184"/>
      <c r="T105" s="182" t="s">
        <v>1009</v>
      </c>
      <c r="U105" s="16">
        <v>2013</v>
      </c>
      <c r="V105" s="17" t="s">
        <v>1568</v>
      </c>
      <c r="W105" s="17" t="s">
        <v>1572</v>
      </c>
    </row>
    <row r="106" spans="1:23" ht="28.5">
      <c r="A106" s="178" t="s">
        <v>1006</v>
      </c>
      <c r="B106" s="178" t="s">
        <v>1007</v>
      </c>
      <c r="C106" s="179" t="s">
        <v>997</v>
      </c>
      <c r="D106" s="179">
        <v>13034</v>
      </c>
      <c r="E106" s="180">
        <v>43616</v>
      </c>
      <c r="F106" s="184"/>
      <c r="G106" s="184"/>
      <c r="H106" s="184"/>
      <c r="I106" s="182">
        <v>4512.45</v>
      </c>
      <c r="J106" s="180">
        <v>43644</v>
      </c>
      <c r="K106" s="179" t="s">
        <v>998</v>
      </c>
      <c r="L106" s="184"/>
      <c r="M106" s="178" t="s">
        <v>998</v>
      </c>
      <c r="N106" s="210">
        <v>4512.45</v>
      </c>
      <c r="O106" s="185"/>
      <c r="P106" s="184"/>
      <c r="Q106" s="184"/>
      <c r="R106" s="184"/>
      <c r="S106" s="184"/>
      <c r="T106" s="182" t="s">
        <v>1009</v>
      </c>
      <c r="U106" s="16">
        <v>2013</v>
      </c>
      <c r="V106" s="17" t="s">
        <v>1568</v>
      </c>
      <c r="W106" s="17" t="s">
        <v>1572</v>
      </c>
    </row>
    <row r="107" spans="1:23" ht="28.5">
      <c r="A107" s="178" t="s">
        <v>1006</v>
      </c>
      <c r="B107" s="178" t="s">
        <v>1007</v>
      </c>
      <c r="C107" s="179" t="s">
        <v>997</v>
      </c>
      <c r="D107" s="179">
        <v>13035</v>
      </c>
      <c r="E107" s="180">
        <v>43616</v>
      </c>
      <c r="F107" s="184"/>
      <c r="G107" s="184"/>
      <c r="H107" s="184"/>
      <c r="I107" s="182">
        <v>7998.91</v>
      </c>
      <c r="J107" s="180">
        <v>43644</v>
      </c>
      <c r="K107" s="179" t="s">
        <v>998</v>
      </c>
      <c r="L107" s="184"/>
      <c r="M107" s="178" t="s">
        <v>998</v>
      </c>
      <c r="N107" s="210">
        <v>7998.91</v>
      </c>
      <c r="O107" s="185"/>
      <c r="P107" s="184"/>
      <c r="Q107" s="184"/>
      <c r="R107" s="184"/>
      <c r="S107" s="184"/>
      <c r="T107" s="182" t="s">
        <v>1009</v>
      </c>
      <c r="U107" s="16">
        <v>2013</v>
      </c>
      <c r="V107" s="17" t="s">
        <v>1568</v>
      </c>
      <c r="W107" s="17" t="s">
        <v>1572</v>
      </c>
    </row>
    <row r="108" spans="1:23" ht="28.5">
      <c r="A108" s="178" t="s">
        <v>1006</v>
      </c>
      <c r="B108" s="178" t="s">
        <v>1007</v>
      </c>
      <c r="C108" s="179" t="s">
        <v>997</v>
      </c>
      <c r="D108" s="179">
        <v>13036</v>
      </c>
      <c r="E108" s="180">
        <v>43616</v>
      </c>
      <c r="F108" s="184"/>
      <c r="G108" s="184"/>
      <c r="H108" s="184"/>
      <c r="I108" s="182">
        <v>21465.95</v>
      </c>
      <c r="J108" s="180">
        <v>43644</v>
      </c>
      <c r="K108" s="179" t="s">
        <v>998</v>
      </c>
      <c r="L108" s="184"/>
      <c r="M108" s="178" t="s">
        <v>998</v>
      </c>
      <c r="N108" s="210">
        <v>21465.95</v>
      </c>
      <c r="O108" s="185"/>
      <c r="P108" s="184"/>
      <c r="Q108" s="184"/>
      <c r="R108" s="184"/>
      <c r="S108" s="184"/>
      <c r="T108" s="182" t="s">
        <v>1009</v>
      </c>
      <c r="U108" s="16">
        <v>2013</v>
      </c>
      <c r="V108" s="17" t="s">
        <v>1568</v>
      </c>
      <c r="W108" s="17" t="s">
        <v>1572</v>
      </c>
    </row>
    <row r="109" spans="1:23" ht="28.5">
      <c r="A109" s="178" t="s">
        <v>1006</v>
      </c>
      <c r="B109" s="178" t="s">
        <v>1007</v>
      </c>
      <c r="C109" s="179" t="s">
        <v>997</v>
      </c>
      <c r="D109" s="179">
        <v>13037</v>
      </c>
      <c r="E109" s="180">
        <v>43616</v>
      </c>
      <c r="F109" s="184"/>
      <c r="G109" s="184"/>
      <c r="H109" s="184"/>
      <c r="I109" s="182">
        <v>3984.59</v>
      </c>
      <c r="J109" s="180">
        <v>43644</v>
      </c>
      <c r="K109" s="179" t="s">
        <v>998</v>
      </c>
      <c r="L109" s="184"/>
      <c r="M109" s="178" t="s">
        <v>998</v>
      </c>
      <c r="N109" s="210">
        <v>3984.59</v>
      </c>
      <c r="O109" s="185"/>
      <c r="P109" s="184"/>
      <c r="Q109" s="184"/>
      <c r="R109" s="184"/>
      <c r="S109" s="184"/>
      <c r="T109" s="182" t="s">
        <v>1009</v>
      </c>
      <c r="U109" s="16">
        <v>2013</v>
      </c>
      <c r="V109" s="17" t="s">
        <v>1568</v>
      </c>
      <c r="W109" s="17" t="s">
        <v>1572</v>
      </c>
    </row>
    <row r="110" spans="1:23" ht="28.5">
      <c r="A110" s="178" t="s">
        <v>1006</v>
      </c>
      <c r="B110" s="178" t="s">
        <v>1007</v>
      </c>
      <c r="C110" s="179" t="s">
        <v>997</v>
      </c>
      <c r="D110" s="179">
        <v>13038</v>
      </c>
      <c r="E110" s="180">
        <v>43616</v>
      </c>
      <c r="F110" s="184"/>
      <c r="G110" s="184"/>
      <c r="H110" s="184"/>
      <c r="I110" s="182">
        <v>8042.25</v>
      </c>
      <c r="J110" s="180">
        <v>43644</v>
      </c>
      <c r="K110" s="179" t="s">
        <v>998</v>
      </c>
      <c r="L110" s="184"/>
      <c r="M110" s="178" t="s">
        <v>998</v>
      </c>
      <c r="N110" s="210">
        <v>8042.25</v>
      </c>
      <c r="O110" s="185"/>
      <c r="P110" s="184"/>
      <c r="Q110" s="184"/>
      <c r="R110" s="184"/>
      <c r="S110" s="184"/>
      <c r="T110" s="182" t="s">
        <v>1009</v>
      </c>
      <c r="U110" s="16">
        <v>2013</v>
      </c>
      <c r="V110" s="17" t="s">
        <v>1568</v>
      </c>
      <c r="W110" s="17" t="s">
        <v>1572</v>
      </c>
    </row>
    <row r="111" spans="1:23" ht="28.5">
      <c r="A111" s="178" t="s">
        <v>1006</v>
      </c>
      <c r="B111" s="178" t="s">
        <v>1007</v>
      </c>
      <c r="C111" s="179" t="s">
        <v>997</v>
      </c>
      <c r="D111" s="179">
        <v>13140</v>
      </c>
      <c r="E111" s="180">
        <v>43644</v>
      </c>
      <c r="F111" s="184"/>
      <c r="G111" s="184"/>
      <c r="H111" s="184"/>
      <c r="I111" s="182">
        <v>87890.21</v>
      </c>
      <c r="J111" s="180">
        <v>43677</v>
      </c>
      <c r="K111" s="179" t="s">
        <v>998</v>
      </c>
      <c r="L111" s="184"/>
      <c r="M111" s="178" t="s">
        <v>998</v>
      </c>
      <c r="N111" s="210">
        <v>87890.21</v>
      </c>
      <c r="O111" s="185"/>
      <c r="P111" s="184"/>
      <c r="Q111" s="184"/>
      <c r="R111" s="184"/>
      <c r="S111" s="184"/>
      <c r="T111" s="182" t="s">
        <v>1003</v>
      </c>
      <c r="U111" s="16">
        <v>1980</v>
      </c>
      <c r="V111" s="17" t="s">
        <v>1568</v>
      </c>
      <c r="W111" s="17" t="s">
        <v>1572</v>
      </c>
    </row>
    <row r="112" spans="1:23" ht="28.5">
      <c r="A112" s="178" t="s">
        <v>1006</v>
      </c>
      <c r="B112" s="178" t="s">
        <v>1007</v>
      </c>
      <c r="C112" s="179" t="s">
        <v>997</v>
      </c>
      <c r="D112" s="179">
        <v>13142</v>
      </c>
      <c r="E112" s="180">
        <v>43644</v>
      </c>
      <c r="F112" s="184"/>
      <c r="G112" s="184"/>
      <c r="H112" s="184"/>
      <c r="I112" s="182">
        <v>2117.1</v>
      </c>
      <c r="J112" s="180">
        <v>43677</v>
      </c>
      <c r="K112" s="179" t="s">
        <v>998</v>
      </c>
      <c r="L112" s="184"/>
      <c r="M112" s="178" t="s">
        <v>998</v>
      </c>
      <c r="N112" s="210">
        <v>2117.1</v>
      </c>
      <c r="O112" s="185"/>
      <c r="P112" s="184"/>
      <c r="Q112" s="184"/>
      <c r="R112" s="184"/>
      <c r="S112" s="184"/>
      <c r="T112" s="182" t="s">
        <v>1003</v>
      </c>
      <c r="U112" s="16">
        <v>1980</v>
      </c>
      <c r="V112" s="17" t="s">
        <v>1568</v>
      </c>
      <c r="W112" s="17" t="s">
        <v>1572</v>
      </c>
    </row>
    <row r="113" spans="1:23" ht="28.5">
      <c r="A113" s="178" t="s">
        <v>1006</v>
      </c>
      <c r="B113" s="178" t="s">
        <v>1007</v>
      </c>
      <c r="C113" s="179" t="s">
        <v>997</v>
      </c>
      <c r="D113" s="179">
        <v>13143</v>
      </c>
      <c r="E113" s="180">
        <v>43644</v>
      </c>
      <c r="F113" s="184"/>
      <c r="G113" s="184"/>
      <c r="H113" s="184"/>
      <c r="I113" s="182">
        <v>9657.1</v>
      </c>
      <c r="J113" s="180">
        <v>43677</v>
      </c>
      <c r="K113" s="179" t="s">
        <v>998</v>
      </c>
      <c r="L113" s="184"/>
      <c r="M113" s="178" t="s">
        <v>998</v>
      </c>
      <c r="N113" s="210">
        <v>9657.1</v>
      </c>
      <c r="O113" s="185"/>
      <c r="P113" s="184"/>
      <c r="Q113" s="184"/>
      <c r="R113" s="184"/>
      <c r="S113" s="184"/>
      <c r="T113" s="182" t="s">
        <v>1003</v>
      </c>
      <c r="U113" s="16">
        <v>1980</v>
      </c>
      <c r="V113" s="17" t="s">
        <v>1568</v>
      </c>
      <c r="W113" s="17" t="s">
        <v>1572</v>
      </c>
    </row>
    <row r="114" spans="1:23" ht="28.5">
      <c r="A114" s="178" t="s">
        <v>1006</v>
      </c>
      <c r="B114" s="178" t="s">
        <v>1007</v>
      </c>
      <c r="C114" s="179" t="s">
        <v>997</v>
      </c>
      <c r="D114" s="179">
        <v>13145</v>
      </c>
      <c r="E114" s="180">
        <v>43644</v>
      </c>
      <c r="F114" s="184"/>
      <c r="G114" s="184"/>
      <c r="H114" s="184"/>
      <c r="I114" s="182">
        <v>1153.71</v>
      </c>
      <c r="J114" s="180">
        <v>43677</v>
      </c>
      <c r="K114" s="179" t="s">
        <v>998</v>
      </c>
      <c r="L114" s="184"/>
      <c r="M114" s="178" t="s">
        <v>998</v>
      </c>
      <c r="N114" s="210">
        <v>1153.71</v>
      </c>
      <c r="O114" s="185"/>
      <c r="P114" s="184"/>
      <c r="Q114" s="184"/>
      <c r="R114" s="184"/>
      <c r="S114" s="184"/>
      <c r="T114" s="182" t="s">
        <v>1003</v>
      </c>
      <c r="U114" s="16">
        <v>1980</v>
      </c>
      <c r="V114" s="17" t="s">
        <v>1568</v>
      </c>
      <c r="W114" s="17" t="s">
        <v>1572</v>
      </c>
    </row>
    <row r="115" spans="1:23" ht="28.5">
      <c r="A115" s="178" t="s">
        <v>1006</v>
      </c>
      <c r="B115" s="178" t="s">
        <v>1007</v>
      </c>
      <c r="C115" s="179" t="s">
        <v>997</v>
      </c>
      <c r="D115" s="179">
        <v>13146</v>
      </c>
      <c r="E115" s="180">
        <v>43644</v>
      </c>
      <c r="F115" s="184"/>
      <c r="G115" s="184"/>
      <c r="H115" s="184"/>
      <c r="I115" s="182">
        <v>4808.6000000000004</v>
      </c>
      <c r="J115" s="180">
        <v>43677</v>
      </c>
      <c r="K115" s="179" t="s">
        <v>998</v>
      </c>
      <c r="L115" s="184"/>
      <c r="M115" s="178" t="s">
        <v>998</v>
      </c>
      <c r="N115" s="210">
        <v>4808.6000000000004</v>
      </c>
      <c r="O115" s="185"/>
      <c r="P115" s="184"/>
      <c r="Q115" s="184"/>
      <c r="R115" s="184"/>
      <c r="S115" s="184"/>
      <c r="T115" s="182" t="s">
        <v>1003</v>
      </c>
      <c r="U115" s="16">
        <v>1980</v>
      </c>
      <c r="V115" s="17" t="s">
        <v>1568</v>
      </c>
      <c r="W115" s="17" t="s">
        <v>1572</v>
      </c>
    </row>
    <row r="116" spans="1:23" ht="28.5">
      <c r="A116" s="178" t="s">
        <v>1006</v>
      </c>
      <c r="B116" s="178" t="s">
        <v>1007</v>
      </c>
      <c r="C116" s="179" t="s">
        <v>997</v>
      </c>
      <c r="D116" s="179">
        <v>13147</v>
      </c>
      <c r="E116" s="180">
        <v>43644</v>
      </c>
      <c r="F116" s="184"/>
      <c r="G116" s="184"/>
      <c r="H116" s="184"/>
      <c r="I116" s="182">
        <v>7852.23</v>
      </c>
      <c r="J116" s="180">
        <v>43677</v>
      </c>
      <c r="K116" s="179" t="s">
        <v>998</v>
      </c>
      <c r="L116" s="184"/>
      <c r="M116" s="178" t="s">
        <v>998</v>
      </c>
      <c r="N116" s="210">
        <v>7852.23</v>
      </c>
      <c r="O116" s="185"/>
      <c r="P116" s="184"/>
      <c r="Q116" s="184"/>
      <c r="R116" s="184"/>
      <c r="S116" s="184"/>
      <c r="T116" s="182" t="s">
        <v>1003</v>
      </c>
      <c r="U116" s="16">
        <v>1980</v>
      </c>
      <c r="V116" s="17" t="s">
        <v>1568</v>
      </c>
      <c r="W116" s="17" t="s">
        <v>1572</v>
      </c>
    </row>
    <row r="117" spans="1:23" ht="28.5">
      <c r="A117" s="178" t="s">
        <v>1006</v>
      </c>
      <c r="B117" s="178" t="s">
        <v>1007</v>
      </c>
      <c r="C117" s="179" t="s">
        <v>997</v>
      </c>
      <c r="D117" s="179">
        <v>13148</v>
      </c>
      <c r="E117" s="180">
        <v>43644</v>
      </c>
      <c r="F117" s="184"/>
      <c r="G117" s="184"/>
      <c r="H117" s="184"/>
      <c r="I117" s="182">
        <v>21533.8</v>
      </c>
      <c r="J117" s="180">
        <v>43677</v>
      </c>
      <c r="K117" s="179" t="s">
        <v>998</v>
      </c>
      <c r="L117" s="184"/>
      <c r="M117" s="178" t="s">
        <v>998</v>
      </c>
      <c r="N117" s="210">
        <v>21533.8</v>
      </c>
      <c r="O117" s="185"/>
      <c r="P117" s="184"/>
      <c r="Q117" s="184"/>
      <c r="R117" s="184"/>
      <c r="S117" s="184"/>
      <c r="T117" s="182" t="s">
        <v>1003</v>
      </c>
      <c r="U117" s="16">
        <v>1980</v>
      </c>
      <c r="V117" s="17" t="s">
        <v>1568</v>
      </c>
      <c r="W117" s="17" t="s">
        <v>1572</v>
      </c>
    </row>
    <row r="118" spans="1:23" ht="28.5">
      <c r="A118" s="178" t="s">
        <v>1006</v>
      </c>
      <c r="B118" s="178" t="s">
        <v>1007</v>
      </c>
      <c r="C118" s="179" t="s">
        <v>997</v>
      </c>
      <c r="D118" s="179">
        <v>13149</v>
      </c>
      <c r="E118" s="180">
        <v>43644</v>
      </c>
      <c r="F118" s="184"/>
      <c r="G118" s="184"/>
      <c r="H118" s="184"/>
      <c r="I118" s="182">
        <v>4040.15</v>
      </c>
      <c r="J118" s="180">
        <v>43677</v>
      </c>
      <c r="K118" s="179" t="s">
        <v>998</v>
      </c>
      <c r="L118" s="184"/>
      <c r="M118" s="178" t="s">
        <v>998</v>
      </c>
      <c r="N118" s="210">
        <v>4040.15</v>
      </c>
      <c r="O118" s="185"/>
      <c r="P118" s="184"/>
      <c r="Q118" s="184"/>
      <c r="R118" s="184"/>
      <c r="S118" s="184"/>
      <c r="T118" s="182" t="s">
        <v>1003</v>
      </c>
      <c r="U118" s="16">
        <v>1980</v>
      </c>
      <c r="V118" s="17" t="s">
        <v>1568</v>
      </c>
      <c r="W118" s="17" t="s">
        <v>1572</v>
      </c>
    </row>
    <row r="119" spans="1:23" ht="28.5">
      <c r="A119" s="178" t="s">
        <v>1006</v>
      </c>
      <c r="B119" s="178" t="s">
        <v>1007</v>
      </c>
      <c r="C119" s="179" t="s">
        <v>997</v>
      </c>
      <c r="D119" s="179">
        <v>13150</v>
      </c>
      <c r="E119" s="180">
        <v>43644</v>
      </c>
      <c r="F119" s="184"/>
      <c r="G119" s="184"/>
      <c r="H119" s="184"/>
      <c r="I119" s="182">
        <v>8000.22</v>
      </c>
      <c r="J119" s="180">
        <v>43677</v>
      </c>
      <c r="K119" s="179" t="s">
        <v>998</v>
      </c>
      <c r="L119" s="184"/>
      <c r="M119" s="178" t="s">
        <v>998</v>
      </c>
      <c r="N119" s="210">
        <v>8000.22</v>
      </c>
      <c r="O119" s="185"/>
      <c r="P119" s="184"/>
      <c r="Q119" s="184"/>
      <c r="R119" s="184"/>
      <c r="S119" s="184"/>
      <c r="T119" s="182" t="s">
        <v>1003</v>
      </c>
      <c r="U119" s="16">
        <v>1980</v>
      </c>
      <c r="V119" s="17" t="s">
        <v>1568</v>
      </c>
      <c r="W119" s="17" t="s">
        <v>1572</v>
      </c>
    </row>
    <row r="120" spans="1:23" ht="28.5">
      <c r="A120" s="178" t="s">
        <v>1006</v>
      </c>
      <c r="B120" s="178" t="s">
        <v>1007</v>
      </c>
      <c r="C120" s="179" t="s">
        <v>997</v>
      </c>
      <c r="D120" s="179">
        <v>13254</v>
      </c>
      <c r="E120" s="180">
        <v>43677</v>
      </c>
      <c r="F120" s="184"/>
      <c r="G120" s="184"/>
      <c r="H120" s="184"/>
      <c r="I120" s="182">
        <v>88414.97</v>
      </c>
      <c r="J120" s="180">
        <v>43707</v>
      </c>
      <c r="K120" s="179" t="s">
        <v>998</v>
      </c>
      <c r="L120" s="184"/>
      <c r="M120" s="178" t="s">
        <v>998</v>
      </c>
      <c r="N120" s="210">
        <v>88414.97</v>
      </c>
      <c r="O120" s="185"/>
      <c r="P120" s="184"/>
      <c r="Q120" s="184"/>
      <c r="R120" s="184"/>
      <c r="S120" s="184"/>
      <c r="T120" s="182" t="s">
        <v>994</v>
      </c>
      <c r="U120" s="16">
        <v>1950</v>
      </c>
      <c r="V120" s="17" t="s">
        <v>1568</v>
      </c>
      <c r="W120" s="17" t="s">
        <v>1572</v>
      </c>
    </row>
    <row r="121" spans="1:23" ht="28.5">
      <c r="A121" s="178" t="s">
        <v>1006</v>
      </c>
      <c r="B121" s="178" t="s">
        <v>1007</v>
      </c>
      <c r="C121" s="179" t="s">
        <v>997</v>
      </c>
      <c r="D121" s="179">
        <v>13256</v>
      </c>
      <c r="E121" s="180">
        <v>43677</v>
      </c>
      <c r="F121" s="184"/>
      <c r="G121" s="184"/>
      <c r="H121" s="184"/>
      <c r="I121" s="182">
        <v>2124.4299999999998</v>
      </c>
      <c r="J121" s="180">
        <v>43707</v>
      </c>
      <c r="K121" s="179" t="s">
        <v>998</v>
      </c>
      <c r="L121" s="184"/>
      <c r="M121" s="178" t="s">
        <v>998</v>
      </c>
      <c r="N121" s="210">
        <v>2124.4299999999998</v>
      </c>
      <c r="O121" s="185"/>
      <c r="P121" s="184"/>
      <c r="Q121" s="184"/>
      <c r="R121" s="184"/>
      <c r="S121" s="184"/>
      <c r="T121" s="182" t="s">
        <v>994</v>
      </c>
      <c r="U121" s="16">
        <v>1950</v>
      </c>
      <c r="V121" s="17" t="s">
        <v>1568</v>
      </c>
      <c r="W121" s="17" t="s">
        <v>1572</v>
      </c>
    </row>
    <row r="122" spans="1:23" ht="28.5">
      <c r="A122" s="178" t="s">
        <v>1006</v>
      </c>
      <c r="B122" s="178" t="s">
        <v>1007</v>
      </c>
      <c r="C122" s="179" t="s">
        <v>997</v>
      </c>
      <c r="D122" s="179">
        <v>13257</v>
      </c>
      <c r="E122" s="180">
        <v>43677</v>
      </c>
      <c r="F122" s="184"/>
      <c r="G122" s="184"/>
      <c r="H122" s="184"/>
      <c r="I122" s="182">
        <v>9662.27</v>
      </c>
      <c r="J122" s="180">
        <v>43707</v>
      </c>
      <c r="K122" s="179" t="s">
        <v>998</v>
      </c>
      <c r="L122" s="184"/>
      <c r="M122" s="178" t="s">
        <v>998</v>
      </c>
      <c r="N122" s="210">
        <v>9662.27</v>
      </c>
      <c r="O122" s="185"/>
      <c r="P122" s="184"/>
      <c r="Q122" s="184"/>
      <c r="R122" s="184"/>
      <c r="S122" s="184"/>
      <c r="T122" s="182" t="s">
        <v>994</v>
      </c>
      <c r="U122" s="16">
        <v>1950</v>
      </c>
      <c r="V122" s="17" t="s">
        <v>1568</v>
      </c>
      <c r="W122" s="17" t="s">
        <v>1572</v>
      </c>
    </row>
    <row r="123" spans="1:23" ht="28.5">
      <c r="A123" s="178" t="s">
        <v>1006</v>
      </c>
      <c r="B123" s="178" t="s">
        <v>1007</v>
      </c>
      <c r="C123" s="179" t="s">
        <v>997</v>
      </c>
      <c r="D123" s="179">
        <v>13259</v>
      </c>
      <c r="E123" s="180">
        <v>43677</v>
      </c>
      <c r="F123" s="184"/>
      <c r="G123" s="184"/>
      <c r="H123" s="184"/>
      <c r="I123" s="182">
        <v>372.89</v>
      </c>
      <c r="J123" s="180">
        <v>43707</v>
      </c>
      <c r="K123" s="179" t="s">
        <v>998</v>
      </c>
      <c r="L123" s="184"/>
      <c r="M123" s="178" t="s">
        <v>998</v>
      </c>
      <c r="N123" s="210">
        <v>372.89</v>
      </c>
      <c r="O123" s="185"/>
      <c r="P123" s="184"/>
      <c r="Q123" s="184"/>
      <c r="R123" s="184"/>
      <c r="S123" s="184"/>
      <c r="T123" s="182" t="s">
        <v>994</v>
      </c>
      <c r="U123" s="16">
        <v>1950</v>
      </c>
      <c r="V123" s="17" t="s">
        <v>1568</v>
      </c>
      <c r="W123" s="17" t="s">
        <v>1572</v>
      </c>
    </row>
    <row r="124" spans="1:23" ht="28.5">
      <c r="A124" s="178" t="s">
        <v>1006</v>
      </c>
      <c r="B124" s="178" t="s">
        <v>1007</v>
      </c>
      <c r="C124" s="179" t="s">
        <v>997</v>
      </c>
      <c r="D124" s="179">
        <v>13260</v>
      </c>
      <c r="E124" s="180">
        <v>43677</v>
      </c>
      <c r="F124" s="184"/>
      <c r="G124" s="184"/>
      <c r="H124" s="184"/>
      <c r="I124" s="182">
        <v>4649.3500000000004</v>
      </c>
      <c r="J124" s="180">
        <v>43707</v>
      </c>
      <c r="K124" s="179" t="s">
        <v>998</v>
      </c>
      <c r="L124" s="184"/>
      <c r="M124" s="178" t="s">
        <v>998</v>
      </c>
      <c r="N124" s="210">
        <v>4649.3500000000004</v>
      </c>
      <c r="O124" s="185"/>
      <c r="P124" s="184"/>
      <c r="Q124" s="184"/>
      <c r="R124" s="184"/>
      <c r="S124" s="184"/>
      <c r="T124" s="182" t="s">
        <v>994</v>
      </c>
      <c r="U124" s="16">
        <v>1950</v>
      </c>
      <c r="V124" s="17" t="s">
        <v>1568</v>
      </c>
      <c r="W124" s="17" t="s">
        <v>1572</v>
      </c>
    </row>
    <row r="125" spans="1:23" ht="28.5">
      <c r="A125" s="178" t="s">
        <v>1006</v>
      </c>
      <c r="B125" s="178" t="s">
        <v>1007</v>
      </c>
      <c r="C125" s="179" t="s">
        <v>997</v>
      </c>
      <c r="D125" s="179">
        <v>13261</v>
      </c>
      <c r="E125" s="180">
        <v>43677</v>
      </c>
      <c r="F125" s="184"/>
      <c r="G125" s="184"/>
      <c r="H125" s="184"/>
      <c r="I125" s="182">
        <v>7903.8</v>
      </c>
      <c r="J125" s="180">
        <v>43707</v>
      </c>
      <c r="K125" s="179" t="s">
        <v>998</v>
      </c>
      <c r="L125" s="184"/>
      <c r="M125" s="178" t="s">
        <v>998</v>
      </c>
      <c r="N125" s="210">
        <v>7903.8</v>
      </c>
      <c r="O125" s="185"/>
      <c r="P125" s="184"/>
      <c r="Q125" s="184"/>
      <c r="R125" s="184"/>
      <c r="S125" s="184"/>
      <c r="T125" s="182" t="s">
        <v>994</v>
      </c>
      <c r="U125" s="16">
        <v>1950</v>
      </c>
      <c r="V125" s="17" t="s">
        <v>1568</v>
      </c>
      <c r="W125" s="17" t="s">
        <v>1572</v>
      </c>
    </row>
    <row r="126" spans="1:23" ht="28.5">
      <c r="A126" s="178" t="s">
        <v>1006</v>
      </c>
      <c r="B126" s="178" t="s">
        <v>1007</v>
      </c>
      <c r="C126" s="179" t="s">
        <v>997</v>
      </c>
      <c r="D126" s="179">
        <v>13262</v>
      </c>
      <c r="E126" s="180">
        <v>43677</v>
      </c>
      <c r="F126" s="184"/>
      <c r="G126" s="184"/>
      <c r="H126" s="184"/>
      <c r="I126" s="182">
        <v>21838.7</v>
      </c>
      <c r="J126" s="180">
        <v>43707</v>
      </c>
      <c r="K126" s="179" t="s">
        <v>998</v>
      </c>
      <c r="L126" s="184"/>
      <c r="M126" s="178" t="s">
        <v>998</v>
      </c>
      <c r="N126" s="210">
        <v>21838.7</v>
      </c>
      <c r="O126" s="185"/>
      <c r="P126" s="184"/>
      <c r="Q126" s="184"/>
      <c r="R126" s="184"/>
      <c r="S126" s="184"/>
      <c r="T126" s="182" t="s">
        <v>994</v>
      </c>
      <c r="U126" s="16">
        <v>1950</v>
      </c>
      <c r="V126" s="17" t="s">
        <v>1568</v>
      </c>
      <c r="W126" s="17" t="s">
        <v>1572</v>
      </c>
    </row>
    <row r="127" spans="1:23" ht="28.5">
      <c r="A127" s="178" t="s">
        <v>1006</v>
      </c>
      <c r="B127" s="178" t="s">
        <v>1007</v>
      </c>
      <c r="C127" s="179" t="s">
        <v>997</v>
      </c>
      <c r="D127" s="179">
        <v>13263</v>
      </c>
      <c r="E127" s="180">
        <v>43677</v>
      </c>
      <c r="F127" s="184"/>
      <c r="G127" s="184"/>
      <c r="H127" s="184"/>
      <c r="I127" s="182">
        <v>3442.57</v>
      </c>
      <c r="J127" s="180">
        <v>43707</v>
      </c>
      <c r="K127" s="179" t="s">
        <v>998</v>
      </c>
      <c r="L127" s="184"/>
      <c r="M127" s="178" t="s">
        <v>998</v>
      </c>
      <c r="N127" s="210">
        <v>3442.57</v>
      </c>
      <c r="O127" s="185"/>
      <c r="P127" s="184"/>
      <c r="Q127" s="184"/>
      <c r="R127" s="184"/>
      <c r="S127" s="184"/>
      <c r="T127" s="182" t="s">
        <v>994</v>
      </c>
      <c r="U127" s="16">
        <v>1950</v>
      </c>
      <c r="V127" s="17" t="s">
        <v>1568</v>
      </c>
      <c r="W127" s="17" t="s">
        <v>1572</v>
      </c>
    </row>
    <row r="128" spans="1:23" ht="28.5">
      <c r="A128" s="178" t="s">
        <v>1006</v>
      </c>
      <c r="B128" s="178" t="s">
        <v>1007</v>
      </c>
      <c r="C128" s="179" t="s">
        <v>997</v>
      </c>
      <c r="D128" s="179">
        <v>13264</v>
      </c>
      <c r="E128" s="180">
        <v>43677</v>
      </c>
      <c r="F128" s="184"/>
      <c r="G128" s="184"/>
      <c r="H128" s="184"/>
      <c r="I128" s="182">
        <v>8091.4</v>
      </c>
      <c r="J128" s="180">
        <v>43707</v>
      </c>
      <c r="K128" s="179" t="s">
        <v>998</v>
      </c>
      <c r="L128" s="184"/>
      <c r="M128" s="178" t="s">
        <v>998</v>
      </c>
      <c r="N128" s="210">
        <v>8091.4</v>
      </c>
      <c r="O128" s="185"/>
      <c r="P128" s="184"/>
      <c r="Q128" s="184"/>
      <c r="R128" s="184"/>
      <c r="S128" s="184"/>
      <c r="T128" s="182" t="s">
        <v>994</v>
      </c>
      <c r="U128" s="16">
        <v>1950</v>
      </c>
      <c r="V128" s="17" t="s">
        <v>1568</v>
      </c>
      <c r="W128" s="17" t="s">
        <v>1572</v>
      </c>
    </row>
    <row r="129" spans="1:23" ht="28.5">
      <c r="A129" s="178" t="s">
        <v>1006</v>
      </c>
      <c r="B129" s="178" t="s">
        <v>1007</v>
      </c>
      <c r="C129" s="179" t="s">
        <v>997</v>
      </c>
      <c r="D129" s="179">
        <v>13367</v>
      </c>
      <c r="E129" s="180">
        <v>43707</v>
      </c>
      <c r="F129" s="184"/>
      <c r="G129" s="184"/>
      <c r="H129" s="184"/>
      <c r="I129" s="182">
        <v>23661.9</v>
      </c>
      <c r="J129" s="180">
        <v>43738</v>
      </c>
      <c r="K129" s="179" t="s">
        <v>998</v>
      </c>
      <c r="L129" s="184"/>
      <c r="M129" s="178" t="s">
        <v>998</v>
      </c>
      <c r="N129" s="210">
        <v>11355.52</v>
      </c>
      <c r="O129" s="185"/>
      <c r="P129" s="184"/>
      <c r="Q129" s="184"/>
      <c r="R129" s="184"/>
      <c r="S129" s="184"/>
      <c r="T129" s="182" t="s">
        <v>999</v>
      </c>
      <c r="U129" s="16">
        <v>1919</v>
      </c>
      <c r="V129" s="17" t="s">
        <v>1568</v>
      </c>
      <c r="W129" s="17" t="s">
        <v>1572</v>
      </c>
    </row>
    <row r="130" spans="1:23" ht="28.5">
      <c r="A130" s="178" t="s">
        <v>1006</v>
      </c>
      <c r="B130" s="178" t="s">
        <v>1007</v>
      </c>
      <c r="C130" s="179" t="s">
        <v>997</v>
      </c>
      <c r="D130" s="179">
        <v>13368</v>
      </c>
      <c r="E130" s="180">
        <v>43707</v>
      </c>
      <c r="F130" s="184"/>
      <c r="G130" s="184"/>
      <c r="H130" s="184"/>
      <c r="I130" s="182">
        <v>89071.77</v>
      </c>
      <c r="J130" s="180">
        <v>43738</v>
      </c>
      <c r="K130" s="179" t="s">
        <v>998</v>
      </c>
      <c r="L130" s="184"/>
      <c r="M130" s="178" t="s">
        <v>998</v>
      </c>
      <c r="N130" s="210">
        <v>89071.77</v>
      </c>
      <c r="O130" s="185"/>
      <c r="P130" s="184"/>
      <c r="Q130" s="184"/>
      <c r="R130" s="184"/>
      <c r="S130" s="184"/>
      <c r="T130" s="182" t="s">
        <v>999</v>
      </c>
      <c r="U130" s="16">
        <v>1919</v>
      </c>
      <c r="V130" s="17" t="s">
        <v>1568</v>
      </c>
      <c r="W130" s="17" t="s">
        <v>1572</v>
      </c>
    </row>
    <row r="131" spans="1:23" ht="28.5">
      <c r="A131" s="178" t="s">
        <v>1006</v>
      </c>
      <c r="B131" s="178" t="s">
        <v>1007</v>
      </c>
      <c r="C131" s="179" t="s">
        <v>997</v>
      </c>
      <c r="D131" s="179">
        <v>13370</v>
      </c>
      <c r="E131" s="180">
        <v>43707</v>
      </c>
      <c r="F131" s="184"/>
      <c r="G131" s="184"/>
      <c r="H131" s="184"/>
      <c r="I131" s="182">
        <v>2137.59</v>
      </c>
      <c r="J131" s="180">
        <v>43738</v>
      </c>
      <c r="K131" s="179" t="s">
        <v>998</v>
      </c>
      <c r="L131" s="184"/>
      <c r="M131" s="178" t="s">
        <v>998</v>
      </c>
      <c r="N131" s="210">
        <v>2137.59</v>
      </c>
      <c r="O131" s="185"/>
      <c r="P131" s="184"/>
      <c r="Q131" s="184"/>
      <c r="R131" s="184"/>
      <c r="S131" s="184"/>
      <c r="T131" s="182" t="s">
        <v>999</v>
      </c>
      <c r="U131" s="16">
        <v>1919</v>
      </c>
      <c r="V131" s="17" t="s">
        <v>1568</v>
      </c>
      <c r="W131" s="17" t="s">
        <v>1572</v>
      </c>
    </row>
    <row r="132" spans="1:23" ht="28.5">
      <c r="A132" s="178" t="s">
        <v>1006</v>
      </c>
      <c r="B132" s="178" t="s">
        <v>1007</v>
      </c>
      <c r="C132" s="179" t="s">
        <v>997</v>
      </c>
      <c r="D132" s="179">
        <v>13371</v>
      </c>
      <c r="E132" s="180">
        <v>43707</v>
      </c>
      <c r="F132" s="184"/>
      <c r="G132" s="184"/>
      <c r="H132" s="184"/>
      <c r="I132" s="182">
        <v>9797.93</v>
      </c>
      <c r="J132" s="180">
        <v>43738</v>
      </c>
      <c r="K132" s="179" t="s">
        <v>998</v>
      </c>
      <c r="L132" s="184"/>
      <c r="M132" s="178" t="s">
        <v>998</v>
      </c>
      <c r="N132" s="210">
        <v>9797.93</v>
      </c>
      <c r="O132" s="185"/>
      <c r="P132" s="184"/>
      <c r="Q132" s="184"/>
      <c r="R132" s="184"/>
      <c r="S132" s="184"/>
      <c r="T132" s="182" t="s">
        <v>999</v>
      </c>
      <c r="U132" s="16">
        <v>1919</v>
      </c>
      <c r="V132" s="17" t="s">
        <v>1568</v>
      </c>
      <c r="W132" s="17" t="s">
        <v>1572</v>
      </c>
    </row>
    <row r="133" spans="1:23" ht="28.5">
      <c r="A133" s="178" t="s">
        <v>1006</v>
      </c>
      <c r="B133" s="178" t="s">
        <v>1007</v>
      </c>
      <c r="C133" s="179" t="s">
        <v>997</v>
      </c>
      <c r="D133" s="179">
        <v>13373</v>
      </c>
      <c r="E133" s="180">
        <v>43707</v>
      </c>
      <c r="F133" s="184"/>
      <c r="G133" s="184"/>
      <c r="H133" s="184"/>
      <c r="I133" s="182">
        <v>1004.23</v>
      </c>
      <c r="J133" s="180">
        <v>43738</v>
      </c>
      <c r="K133" s="179" t="s">
        <v>998</v>
      </c>
      <c r="L133" s="184"/>
      <c r="M133" s="178" t="s">
        <v>998</v>
      </c>
      <c r="N133" s="210">
        <v>1004.23</v>
      </c>
      <c r="O133" s="185"/>
      <c r="P133" s="184"/>
      <c r="Q133" s="184"/>
      <c r="R133" s="184"/>
      <c r="S133" s="184"/>
      <c r="T133" s="182" t="s">
        <v>999</v>
      </c>
      <c r="U133" s="16">
        <v>1919</v>
      </c>
      <c r="V133" s="17" t="s">
        <v>1568</v>
      </c>
      <c r="W133" s="17" t="s">
        <v>1572</v>
      </c>
    </row>
    <row r="134" spans="1:23" ht="28.5">
      <c r="A134" s="178" t="s">
        <v>1006</v>
      </c>
      <c r="B134" s="178" t="s">
        <v>1007</v>
      </c>
      <c r="C134" s="179" t="s">
        <v>997</v>
      </c>
      <c r="D134" s="179">
        <v>13374</v>
      </c>
      <c r="E134" s="180">
        <v>43707</v>
      </c>
      <c r="F134" s="184"/>
      <c r="G134" s="184"/>
      <c r="H134" s="184"/>
      <c r="I134" s="182">
        <v>4554.87</v>
      </c>
      <c r="J134" s="180">
        <v>43738</v>
      </c>
      <c r="K134" s="179" t="s">
        <v>998</v>
      </c>
      <c r="L134" s="184"/>
      <c r="M134" s="178" t="s">
        <v>998</v>
      </c>
      <c r="N134" s="210">
        <v>4554.87</v>
      </c>
      <c r="O134" s="185"/>
      <c r="P134" s="184"/>
      <c r="Q134" s="184"/>
      <c r="R134" s="184"/>
      <c r="S134" s="184"/>
      <c r="T134" s="182" t="s">
        <v>999</v>
      </c>
      <c r="U134" s="16">
        <v>1919</v>
      </c>
      <c r="V134" s="17" t="s">
        <v>1568</v>
      </c>
      <c r="W134" s="17" t="s">
        <v>1572</v>
      </c>
    </row>
    <row r="135" spans="1:23" ht="28.5">
      <c r="A135" s="178" t="s">
        <v>1006</v>
      </c>
      <c r="B135" s="178" t="s">
        <v>1007</v>
      </c>
      <c r="C135" s="179" t="s">
        <v>997</v>
      </c>
      <c r="D135" s="179">
        <v>13375</v>
      </c>
      <c r="E135" s="180">
        <v>43707</v>
      </c>
      <c r="F135" s="184"/>
      <c r="G135" s="184"/>
      <c r="H135" s="184"/>
      <c r="I135" s="182">
        <v>7433.35</v>
      </c>
      <c r="J135" s="180">
        <v>43738</v>
      </c>
      <c r="K135" s="179" t="s">
        <v>998</v>
      </c>
      <c r="L135" s="184"/>
      <c r="M135" s="178" t="s">
        <v>998</v>
      </c>
      <c r="N135" s="210">
        <v>7433.35</v>
      </c>
      <c r="O135" s="185"/>
      <c r="P135" s="184"/>
      <c r="Q135" s="184"/>
      <c r="R135" s="184"/>
      <c r="S135" s="184"/>
      <c r="T135" s="182" t="s">
        <v>999</v>
      </c>
      <c r="U135" s="16">
        <v>1919</v>
      </c>
      <c r="V135" s="17" t="s">
        <v>1568</v>
      </c>
      <c r="W135" s="17" t="s">
        <v>1572</v>
      </c>
    </row>
    <row r="136" spans="1:23" ht="28.5">
      <c r="A136" s="178" t="s">
        <v>1006</v>
      </c>
      <c r="B136" s="178" t="s">
        <v>1007</v>
      </c>
      <c r="C136" s="179" t="s">
        <v>997</v>
      </c>
      <c r="D136" s="179">
        <v>13376</v>
      </c>
      <c r="E136" s="180">
        <v>43707</v>
      </c>
      <c r="F136" s="184"/>
      <c r="G136" s="184"/>
      <c r="H136" s="184"/>
      <c r="I136" s="182">
        <v>21254.04</v>
      </c>
      <c r="J136" s="180">
        <v>43738</v>
      </c>
      <c r="K136" s="179" t="s">
        <v>998</v>
      </c>
      <c r="L136" s="184"/>
      <c r="M136" s="178" t="s">
        <v>998</v>
      </c>
      <c r="N136" s="210">
        <v>21254.04</v>
      </c>
      <c r="O136" s="185"/>
      <c r="P136" s="184"/>
      <c r="Q136" s="184"/>
      <c r="R136" s="184"/>
      <c r="S136" s="184"/>
      <c r="T136" s="182" t="s">
        <v>999</v>
      </c>
      <c r="U136" s="16">
        <v>1919</v>
      </c>
      <c r="V136" s="17" t="s">
        <v>1568</v>
      </c>
      <c r="W136" s="17" t="s">
        <v>1572</v>
      </c>
    </row>
    <row r="137" spans="1:23" ht="28.5">
      <c r="A137" s="178" t="s">
        <v>1006</v>
      </c>
      <c r="B137" s="178" t="s">
        <v>1007</v>
      </c>
      <c r="C137" s="179" t="s">
        <v>997</v>
      </c>
      <c r="D137" s="179">
        <v>13377</v>
      </c>
      <c r="E137" s="180">
        <v>43707</v>
      </c>
      <c r="F137" s="184"/>
      <c r="G137" s="184"/>
      <c r="H137" s="184"/>
      <c r="I137" s="182">
        <v>3877.64</v>
      </c>
      <c r="J137" s="180">
        <v>43738</v>
      </c>
      <c r="K137" s="179" t="s">
        <v>998</v>
      </c>
      <c r="L137" s="184"/>
      <c r="M137" s="178" t="s">
        <v>998</v>
      </c>
      <c r="N137" s="210">
        <v>3877.64</v>
      </c>
      <c r="O137" s="185"/>
      <c r="P137" s="184"/>
      <c r="Q137" s="184"/>
      <c r="R137" s="184"/>
      <c r="S137" s="184"/>
      <c r="T137" s="182" t="s">
        <v>999</v>
      </c>
      <c r="U137" s="16">
        <v>1919</v>
      </c>
      <c r="V137" s="17" t="s">
        <v>1568</v>
      </c>
      <c r="W137" s="17" t="s">
        <v>1572</v>
      </c>
    </row>
    <row r="138" spans="1:23" ht="28.5">
      <c r="A138" s="178" t="s">
        <v>1006</v>
      </c>
      <c r="B138" s="178" t="s">
        <v>1007</v>
      </c>
      <c r="C138" s="179" t="s">
        <v>997</v>
      </c>
      <c r="D138" s="179">
        <v>13378</v>
      </c>
      <c r="E138" s="180">
        <v>43707</v>
      </c>
      <c r="F138" s="184"/>
      <c r="G138" s="184"/>
      <c r="H138" s="184"/>
      <c r="I138" s="182">
        <v>8215.11</v>
      </c>
      <c r="J138" s="180">
        <v>43738</v>
      </c>
      <c r="K138" s="179" t="s">
        <v>998</v>
      </c>
      <c r="L138" s="184"/>
      <c r="M138" s="178" t="s">
        <v>998</v>
      </c>
      <c r="N138" s="210">
        <v>8215.11</v>
      </c>
      <c r="O138" s="185"/>
      <c r="P138" s="184"/>
      <c r="Q138" s="184"/>
      <c r="R138" s="184"/>
      <c r="S138" s="184"/>
      <c r="T138" s="182" t="s">
        <v>999</v>
      </c>
      <c r="U138" s="16">
        <v>1919</v>
      </c>
      <c r="V138" s="17" t="s">
        <v>1568</v>
      </c>
      <c r="W138" s="17" t="s">
        <v>1572</v>
      </c>
    </row>
    <row r="139" spans="1:23" ht="28.5">
      <c r="A139" s="178" t="s">
        <v>1006</v>
      </c>
      <c r="B139" s="178" t="s">
        <v>1007</v>
      </c>
      <c r="C139" s="179" t="s">
        <v>997</v>
      </c>
      <c r="D139" s="179">
        <v>13481</v>
      </c>
      <c r="E139" s="180">
        <v>43738</v>
      </c>
      <c r="F139" s="184"/>
      <c r="G139" s="184"/>
      <c r="H139" s="184"/>
      <c r="I139" s="182">
        <v>88638.18</v>
      </c>
      <c r="J139" s="180">
        <v>43769</v>
      </c>
      <c r="K139" s="179" t="s">
        <v>998</v>
      </c>
      <c r="L139" s="184"/>
      <c r="M139" s="178" t="s">
        <v>998</v>
      </c>
      <c r="N139" s="210">
        <v>88638.18</v>
      </c>
      <c r="O139" s="185"/>
      <c r="P139" s="184"/>
      <c r="Q139" s="184"/>
      <c r="R139" s="184"/>
      <c r="S139" s="184"/>
      <c r="T139" s="182" t="s">
        <v>999</v>
      </c>
      <c r="U139" s="16">
        <v>1888</v>
      </c>
      <c r="V139" s="17" t="s">
        <v>1568</v>
      </c>
      <c r="W139" s="17" t="s">
        <v>1572</v>
      </c>
    </row>
    <row r="140" spans="1:23" ht="28.5">
      <c r="A140" s="178" t="s">
        <v>1006</v>
      </c>
      <c r="B140" s="178" t="s">
        <v>1007</v>
      </c>
      <c r="C140" s="179" t="s">
        <v>997</v>
      </c>
      <c r="D140" s="179">
        <v>13483</v>
      </c>
      <c r="E140" s="180">
        <v>43738</v>
      </c>
      <c r="F140" s="184"/>
      <c r="G140" s="184"/>
      <c r="H140" s="184"/>
      <c r="I140" s="182">
        <v>2121.2800000000002</v>
      </c>
      <c r="J140" s="180">
        <v>43769</v>
      </c>
      <c r="K140" s="179" t="s">
        <v>998</v>
      </c>
      <c r="L140" s="184"/>
      <c r="M140" s="178" t="s">
        <v>998</v>
      </c>
      <c r="N140" s="210">
        <v>2121.2800000000002</v>
      </c>
      <c r="O140" s="185"/>
      <c r="P140" s="184"/>
      <c r="Q140" s="184"/>
      <c r="R140" s="184"/>
      <c r="S140" s="184"/>
      <c r="T140" s="182" t="s">
        <v>999</v>
      </c>
      <c r="U140" s="16">
        <v>1888</v>
      </c>
      <c r="V140" s="17" t="s">
        <v>1568</v>
      </c>
      <c r="W140" s="17" t="s">
        <v>1572</v>
      </c>
    </row>
    <row r="141" spans="1:23" ht="28.5">
      <c r="A141" s="178" t="s">
        <v>1006</v>
      </c>
      <c r="B141" s="178" t="s">
        <v>1007</v>
      </c>
      <c r="C141" s="179" t="s">
        <v>997</v>
      </c>
      <c r="D141" s="179">
        <v>13484</v>
      </c>
      <c r="E141" s="180">
        <v>43738</v>
      </c>
      <c r="F141" s="184"/>
      <c r="G141" s="184"/>
      <c r="H141" s="184"/>
      <c r="I141" s="182">
        <v>9686.6200000000008</v>
      </c>
      <c r="J141" s="180">
        <v>43769</v>
      </c>
      <c r="K141" s="179" t="s">
        <v>998</v>
      </c>
      <c r="L141" s="184"/>
      <c r="M141" s="178" t="s">
        <v>998</v>
      </c>
      <c r="N141" s="210">
        <v>9686.6200000000008</v>
      </c>
      <c r="O141" s="185"/>
      <c r="P141" s="184"/>
      <c r="Q141" s="184"/>
      <c r="R141" s="184"/>
      <c r="S141" s="184"/>
      <c r="T141" s="182" t="s">
        <v>999</v>
      </c>
      <c r="U141" s="16">
        <v>1888</v>
      </c>
      <c r="V141" s="17" t="s">
        <v>1568</v>
      </c>
      <c r="W141" s="17" t="s">
        <v>1572</v>
      </c>
    </row>
    <row r="142" spans="1:23" ht="28.5">
      <c r="A142" s="178" t="s">
        <v>1006</v>
      </c>
      <c r="B142" s="178" t="s">
        <v>1007</v>
      </c>
      <c r="C142" s="179" t="s">
        <v>997</v>
      </c>
      <c r="D142" s="179">
        <v>13486</v>
      </c>
      <c r="E142" s="180">
        <v>43738</v>
      </c>
      <c r="F142" s="184"/>
      <c r="G142" s="184"/>
      <c r="H142" s="184"/>
      <c r="I142" s="182">
        <v>998.87</v>
      </c>
      <c r="J142" s="180">
        <v>43769</v>
      </c>
      <c r="K142" s="179" t="s">
        <v>998</v>
      </c>
      <c r="L142" s="184"/>
      <c r="M142" s="178" t="s">
        <v>998</v>
      </c>
      <c r="N142" s="210">
        <v>998.87</v>
      </c>
      <c r="O142" s="185"/>
      <c r="P142" s="184"/>
      <c r="Q142" s="184"/>
      <c r="R142" s="184"/>
      <c r="S142" s="184"/>
      <c r="T142" s="182" t="s">
        <v>999</v>
      </c>
      <c r="U142" s="16">
        <v>1888</v>
      </c>
      <c r="V142" s="17" t="s">
        <v>1568</v>
      </c>
      <c r="W142" s="17" t="s">
        <v>1572</v>
      </c>
    </row>
    <row r="143" spans="1:23" ht="28.5">
      <c r="A143" s="178" t="s">
        <v>1006</v>
      </c>
      <c r="B143" s="178" t="s">
        <v>1007</v>
      </c>
      <c r="C143" s="179" t="s">
        <v>997</v>
      </c>
      <c r="D143" s="179">
        <v>13487</v>
      </c>
      <c r="E143" s="180">
        <v>43738</v>
      </c>
      <c r="F143" s="184"/>
      <c r="G143" s="184"/>
      <c r="H143" s="184"/>
      <c r="I143" s="182">
        <v>4362.22</v>
      </c>
      <c r="J143" s="180">
        <v>43769</v>
      </c>
      <c r="K143" s="179" t="s">
        <v>998</v>
      </c>
      <c r="L143" s="184"/>
      <c r="M143" s="178" t="s">
        <v>998</v>
      </c>
      <c r="N143" s="210">
        <v>4362.22</v>
      </c>
      <c r="O143" s="185"/>
      <c r="P143" s="184"/>
      <c r="Q143" s="184"/>
      <c r="R143" s="184"/>
      <c r="S143" s="184"/>
      <c r="T143" s="182" t="s">
        <v>999</v>
      </c>
      <c r="U143" s="16">
        <v>1888</v>
      </c>
      <c r="V143" s="17" t="s">
        <v>1568</v>
      </c>
      <c r="W143" s="17" t="s">
        <v>1572</v>
      </c>
    </row>
    <row r="144" spans="1:23" ht="28.5">
      <c r="A144" s="178" t="s">
        <v>1006</v>
      </c>
      <c r="B144" s="178" t="s">
        <v>1007</v>
      </c>
      <c r="C144" s="179" t="s">
        <v>997</v>
      </c>
      <c r="D144" s="179">
        <v>13488</v>
      </c>
      <c r="E144" s="180">
        <v>43738</v>
      </c>
      <c r="F144" s="184"/>
      <c r="G144" s="184"/>
      <c r="H144" s="184"/>
      <c r="I144" s="182">
        <v>7938.58</v>
      </c>
      <c r="J144" s="180">
        <v>43769</v>
      </c>
      <c r="K144" s="179" t="s">
        <v>998</v>
      </c>
      <c r="L144" s="184"/>
      <c r="M144" s="178" t="s">
        <v>998</v>
      </c>
      <c r="N144" s="210">
        <v>7938.58</v>
      </c>
      <c r="O144" s="185"/>
      <c r="P144" s="184"/>
      <c r="Q144" s="184"/>
      <c r="R144" s="184"/>
      <c r="S144" s="184"/>
      <c r="T144" s="182" t="s">
        <v>999</v>
      </c>
      <c r="U144" s="16">
        <v>1888</v>
      </c>
      <c r="V144" s="17" t="s">
        <v>1568</v>
      </c>
      <c r="W144" s="17" t="s">
        <v>1572</v>
      </c>
    </row>
    <row r="145" spans="1:23" ht="28.5">
      <c r="A145" s="178" t="s">
        <v>1006</v>
      </c>
      <c r="B145" s="178" t="s">
        <v>1007</v>
      </c>
      <c r="C145" s="179" t="s">
        <v>997</v>
      </c>
      <c r="D145" s="179">
        <v>13489</v>
      </c>
      <c r="E145" s="180">
        <v>43738</v>
      </c>
      <c r="F145" s="184"/>
      <c r="G145" s="184"/>
      <c r="H145" s="184"/>
      <c r="I145" s="182">
        <v>21052.57</v>
      </c>
      <c r="J145" s="180">
        <v>43769</v>
      </c>
      <c r="K145" s="179" t="s">
        <v>998</v>
      </c>
      <c r="L145" s="184"/>
      <c r="M145" s="178" t="s">
        <v>998</v>
      </c>
      <c r="N145" s="210">
        <v>21052.57</v>
      </c>
      <c r="O145" s="185"/>
      <c r="P145" s="184"/>
      <c r="Q145" s="184"/>
      <c r="R145" s="184"/>
      <c r="S145" s="184"/>
      <c r="T145" s="182" t="s">
        <v>999</v>
      </c>
      <c r="U145" s="16">
        <v>1888</v>
      </c>
      <c r="V145" s="17" t="s">
        <v>1568</v>
      </c>
      <c r="W145" s="17" t="s">
        <v>1572</v>
      </c>
    </row>
    <row r="146" spans="1:23" ht="28.5">
      <c r="A146" s="178" t="s">
        <v>1006</v>
      </c>
      <c r="B146" s="178" t="s">
        <v>1007</v>
      </c>
      <c r="C146" s="179" t="s">
        <v>997</v>
      </c>
      <c r="D146" s="179">
        <v>13490</v>
      </c>
      <c r="E146" s="180">
        <v>43738</v>
      </c>
      <c r="F146" s="184"/>
      <c r="G146" s="184"/>
      <c r="H146" s="184"/>
      <c r="I146" s="182">
        <v>3270.31</v>
      </c>
      <c r="J146" s="180">
        <v>43769</v>
      </c>
      <c r="K146" s="179" t="s">
        <v>998</v>
      </c>
      <c r="L146" s="184"/>
      <c r="M146" s="178" t="s">
        <v>998</v>
      </c>
      <c r="N146" s="210">
        <v>3270.31</v>
      </c>
      <c r="O146" s="185"/>
      <c r="P146" s="184"/>
      <c r="Q146" s="184"/>
      <c r="R146" s="184"/>
      <c r="S146" s="184"/>
      <c r="T146" s="182" t="s">
        <v>999</v>
      </c>
      <c r="U146" s="16">
        <v>1888</v>
      </c>
      <c r="V146" s="17" t="s">
        <v>1568</v>
      </c>
      <c r="W146" s="17" t="s">
        <v>1572</v>
      </c>
    </row>
    <row r="147" spans="1:23" ht="28.5">
      <c r="A147" s="178" t="s">
        <v>1006</v>
      </c>
      <c r="B147" s="178" t="s">
        <v>1007</v>
      </c>
      <c r="C147" s="179" t="s">
        <v>997</v>
      </c>
      <c r="D147" s="179">
        <v>13491</v>
      </c>
      <c r="E147" s="180">
        <v>43738</v>
      </c>
      <c r="F147" s="184"/>
      <c r="G147" s="184"/>
      <c r="H147" s="184"/>
      <c r="I147" s="182">
        <v>8107.52</v>
      </c>
      <c r="J147" s="180">
        <v>43769</v>
      </c>
      <c r="K147" s="179" t="s">
        <v>998</v>
      </c>
      <c r="L147" s="184"/>
      <c r="M147" s="178" t="s">
        <v>998</v>
      </c>
      <c r="N147" s="210">
        <v>8107.52</v>
      </c>
      <c r="O147" s="185"/>
      <c r="P147" s="184"/>
      <c r="Q147" s="184"/>
      <c r="R147" s="184"/>
      <c r="S147" s="184"/>
      <c r="T147" s="182" t="s">
        <v>999</v>
      </c>
      <c r="U147" s="16">
        <v>1888</v>
      </c>
      <c r="V147" s="17" t="s">
        <v>1568</v>
      </c>
      <c r="W147" s="17" t="s">
        <v>1572</v>
      </c>
    </row>
    <row r="148" spans="1:23" ht="28.5">
      <c r="A148" s="178" t="s">
        <v>1006</v>
      </c>
      <c r="B148" s="178" t="s">
        <v>1007</v>
      </c>
      <c r="C148" s="179" t="s">
        <v>997</v>
      </c>
      <c r="D148" s="179">
        <v>13592</v>
      </c>
      <c r="E148" s="180">
        <v>43769</v>
      </c>
      <c r="F148" s="184"/>
      <c r="G148" s="184"/>
      <c r="H148" s="184"/>
      <c r="I148" s="182">
        <v>87883.79</v>
      </c>
      <c r="J148" s="180">
        <v>43798</v>
      </c>
      <c r="K148" s="179" t="s">
        <v>998</v>
      </c>
      <c r="L148" s="184"/>
      <c r="M148" s="178" t="s">
        <v>998</v>
      </c>
      <c r="N148" s="210">
        <v>87883.79</v>
      </c>
      <c r="O148" s="185"/>
      <c r="P148" s="184"/>
      <c r="Q148" s="184"/>
      <c r="R148" s="184"/>
      <c r="S148" s="184"/>
      <c r="T148" s="182" t="s">
        <v>1010</v>
      </c>
      <c r="U148" s="16">
        <v>1859</v>
      </c>
      <c r="V148" s="17" t="s">
        <v>1568</v>
      </c>
      <c r="W148" s="17" t="s">
        <v>1572</v>
      </c>
    </row>
    <row r="149" spans="1:23" ht="28.5">
      <c r="A149" s="178" t="s">
        <v>1006</v>
      </c>
      <c r="B149" s="178" t="s">
        <v>1007</v>
      </c>
      <c r="C149" s="179" t="s">
        <v>997</v>
      </c>
      <c r="D149" s="179">
        <v>13594</v>
      </c>
      <c r="E149" s="180">
        <v>43769</v>
      </c>
      <c r="F149" s="184"/>
      <c r="G149" s="184"/>
      <c r="H149" s="184"/>
      <c r="I149" s="182">
        <v>2125.23</v>
      </c>
      <c r="J149" s="180">
        <v>43798</v>
      </c>
      <c r="K149" s="179" t="s">
        <v>998</v>
      </c>
      <c r="L149" s="184"/>
      <c r="M149" s="178" t="s">
        <v>998</v>
      </c>
      <c r="N149" s="210">
        <v>2125.23</v>
      </c>
      <c r="O149" s="185"/>
      <c r="P149" s="184"/>
      <c r="Q149" s="184"/>
      <c r="R149" s="184"/>
      <c r="S149" s="184"/>
      <c r="T149" s="182" t="s">
        <v>1010</v>
      </c>
      <c r="U149" s="16">
        <v>1859</v>
      </c>
      <c r="V149" s="17" t="s">
        <v>1568</v>
      </c>
      <c r="W149" s="17" t="s">
        <v>1572</v>
      </c>
    </row>
    <row r="150" spans="1:23" ht="28.5">
      <c r="A150" s="178" t="s">
        <v>1006</v>
      </c>
      <c r="B150" s="178" t="s">
        <v>1007</v>
      </c>
      <c r="C150" s="179" t="s">
        <v>997</v>
      </c>
      <c r="D150" s="179">
        <v>13595</v>
      </c>
      <c r="E150" s="180">
        <v>43769</v>
      </c>
      <c r="F150" s="184"/>
      <c r="G150" s="184"/>
      <c r="H150" s="184"/>
      <c r="I150" s="182">
        <v>9233.0300000000007</v>
      </c>
      <c r="J150" s="180">
        <v>43798</v>
      </c>
      <c r="K150" s="179" t="s">
        <v>998</v>
      </c>
      <c r="L150" s="184"/>
      <c r="M150" s="178" t="s">
        <v>998</v>
      </c>
      <c r="N150" s="210">
        <v>9233.0300000000007</v>
      </c>
      <c r="O150" s="185"/>
      <c r="P150" s="184"/>
      <c r="Q150" s="184"/>
      <c r="R150" s="184"/>
      <c r="S150" s="184"/>
      <c r="T150" s="182" t="s">
        <v>1010</v>
      </c>
      <c r="U150" s="16">
        <v>1859</v>
      </c>
      <c r="V150" s="17" t="s">
        <v>1568</v>
      </c>
      <c r="W150" s="17" t="s">
        <v>1572</v>
      </c>
    </row>
    <row r="151" spans="1:23" ht="28.5">
      <c r="A151" s="178" t="s">
        <v>1006</v>
      </c>
      <c r="B151" s="178" t="s">
        <v>1007</v>
      </c>
      <c r="C151" s="179" t="s">
        <v>997</v>
      </c>
      <c r="D151" s="179">
        <v>13597</v>
      </c>
      <c r="E151" s="180">
        <v>43769</v>
      </c>
      <c r="F151" s="184"/>
      <c r="G151" s="184"/>
      <c r="H151" s="184"/>
      <c r="I151" s="182">
        <v>1079.71</v>
      </c>
      <c r="J151" s="180">
        <v>43798</v>
      </c>
      <c r="K151" s="179" t="s">
        <v>998</v>
      </c>
      <c r="L151" s="184"/>
      <c r="M151" s="178" t="s">
        <v>998</v>
      </c>
      <c r="N151" s="210">
        <v>1079.71</v>
      </c>
      <c r="O151" s="185"/>
      <c r="P151" s="184"/>
      <c r="Q151" s="184"/>
      <c r="R151" s="184"/>
      <c r="S151" s="184"/>
      <c r="T151" s="182" t="s">
        <v>1010</v>
      </c>
      <c r="U151" s="16">
        <v>1859</v>
      </c>
      <c r="V151" s="17" t="s">
        <v>1568</v>
      </c>
      <c r="W151" s="17" t="s">
        <v>1572</v>
      </c>
    </row>
    <row r="152" spans="1:23" ht="28.5">
      <c r="A152" s="178" t="s">
        <v>1006</v>
      </c>
      <c r="B152" s="178" t="s">
        <v>1007</v>
      </c>
      <c r="C152" s="179" t="s">
        <v>997</v>
      </c>
      <c r="D152" s="179">
        <v>13598</v>
      </c>
      <c r="E152" s="180">
        <v>43769</v>
      </c>
      <c r="F152" s="184"/>
      <c r="G152" s="184"/>
      <c r="H152" s="184"/>
      <c r="I152" s="182">
        <v>4909.63</v>
      </c>
      <c r="J152" s="180">
        <v>43798</v>
      </c>
      <c r="K152" s="179" t="s">
        <v>998</v>
      </c>
      <c r="L152" s="184"/>
      <c r="M152" s="178" t="s">
        <v>998</v>
      </c>
      <c r="N152" s="210">
        <v>4909.63</v>
      </c>
      <c r="O152" s="185"/>
      <c r="P152" s="184"/>
      <c r="Q152" s="184"/>
      <c r="R152" s="184"/>
      <c r="S152" s="184"/>
      <c r="T152" s="182" t="s">
        <v>1010</v>
      </c>
      <c r="U152" s="16">
        <v>1859</v>
      </c>
      <c r="V152" s="17" t="s">
        <v>1568</v>
      </c>
      <c r="W152" s="17" t="s">
        <v>1572</v>
      </c>
    </row>
    <row r="153" spans="1:23" ht="28.5">
      <c r="A153" s="178" t="s">
        <v>1006</v>
      </c>
      <c r="B153" s="178" t="s">
        <v>1007</v>
      </c>
      <c r="C153" s="179" t="s">
        <v>997</v>
      </c>
      <c r="D153" s="179">
        <v>13599</v>
      </c>
      <c r="E153" s="180">
        <v>43769</v>
      </c>
      <c r="F153" s="184"/>
      <c r="G153" s="184"/>
      <c r="H153" s="184"/>
      <c r="I153" s="182">
        <v>8432.74</v>
      </c>
      <c r="J153" s="180">
        <v>43798</v>
      </c>
      <c r="K153" s="179" t="s">
        <v>998</v>
      </c>
      <c r="L153" s="184"/>
      <c r="M153" s="178" t="s">
        <v>998</v>
      </c>
      <c r="N153" s="210">
        <v>8432.74</v>
      </c>
      <c r="O153" s="185"/>
      <c r="P153" s="184"/>
      <c r="Q153" s="184"/>
      <c r="R153" s="184"/>
      <c r="S153" s="184"/>
      <c r="T153" s="182" t="s">
        <v>1010</v>
      </c>
      <c r="U153" s="16">
        <v>1859</v>
      </c>
      <c r="V153" s="17" t="s">
        <v>1568</v>
      </c>
      <c r="W153" s="17" t="s">
        <v>1572</v>
      </c>
    </row>
    <row r="154" spans="1:23" ht="28.5">
      <c r="A154" s="178" t="s">
        <v>1006</v>
      </c>
      <c r="B154" s="178" t="s">
        <v>1007</v>
      </c>
      <c r="C154" s="179" t="s">
        <v>997</v>
      </c>
      <c r="D154" s="179">
        <v>13600</v>
      </c>
      <c r="E154" s="180">
        <v>43769</v>
      </c>
      <c r="F154" s="184"/>
      <c r="G154" s="184"/>
      <c r="H154" s="184"/>
      <c r="I154" s="182">
        <v>16664.900000000001</v>
      </c>
      <c r="J154" s="180">
        <v>43798</v>
      </c>
      <c r="K154" s="179" t="s">
        <v>998</v>
      </c>
      <c r="L154" s="184"/>
      <c r="M154" s="178" t="s">
        <v>998</v>
      </c>
      <c r="N154" s="210">
        <v>16664.900000000001</v>
      </c>
      <c r="O154" s="185"/>
      <c r="P154" s="184"/>
      <c r="Q154" s="184"/>
      <c r="R154" s="184"/>
      <c r="S154" s="184"/>
      <c r="T154" s="182" t="s">
        <v>1010</v>
      </c>
      <c r="U154" s="16">
        <v>1859</v>
      </c>
      <c r="V154" s="17" t="s">
        <v>1568</v>
      </c>
      <c r="W154" s="17" t="s">
        <v>1572</v>
      </c>
    </row>
    <row r="155" spans="1:23" ht="28.5">
      <c r="A155" s="178" t="s">
        <v>1006</v>
      </c>
      <c r="B155" s="178" t="s">
        <v>1007</v>
      </c>
      <c r="C155" s="179" t="s">
        <v>997</v>
      </c>
      <c r="D155" s="179">
        <v>13601</v>
      </c>
      <c r="E155" s="180">
        <v>43769</v>
      </c>
      <c r="F155" s="184"/>
      <c r="G155" s="184"/>
      <c r="H155" s="184"/>
      <c r="I155" s="182">
        <v>4693.6499999999996</v>
      </c>
      <c r="J155" s="180">
        <v>43798</v>
      </c>
      <c r="K155" s="179" t="s">
        <v>998</v>
      </c>
      <c r="L155" s="184"/>
      <c r="M155" s="178" t="s">
        <v>998</v>
      </c>
      <c r="N155" s="210">
        <v>4693.6499999999996</v>
      </c>
      <c r="O155" s="185"/>
      <c r="P155" s="184"/>
      <c r="Q155" s="184"/>
      <c r="R155" s="184"/>
      <c r="S155" s="184"/>
      <c r="T155" s="182" t="s">
        <v>1010</v>
      </c>
      <c r="U155" s="16">
        <v>1859</v>
      </c>
      <c r="V155" s="17" t="s">
        <v>1568</v>
      </c>
      <c r="W155" s="17" t="s">
        <v>1572</v>
      </c>
    </row>
    <row r="156" spans="1:23" ht="28.5">
      <c r="A156" s="178" t="s">
        <v>1006</v>
      </c>
      <c r="B156" s="178" t="s">
        <v>1007</v>
      </c>
      <c r="C156" s="179" t="s">
        <v>997</v>
      </c>
      <c r="D156" s="179">
        <v>13602</v>
      </c>
      <c r="E156" s="180">
        <v>43769</v>
      </c>
      <c r="F156" s="184"/>
      <c r="G156" s="184"/>
      <c r="H156" s="184"/>
      <c r="I156" s="182">
        <v>7597.81</v>
      </c>
      <c r="J156" s="180">
        <v>43798</v>
      </c>
      <c r="K156" s="179" t="s">
        <v>998</v>
      </c>
      <c r="L156" s="184"/>
      <c r="M156" s="178" t="s">
        <v>998</v>
      </c>
      <c r="N156" s="210">
        <v>7597.81</v>
      </c>
      <c r="O156" s="185"/>
      <c r="P156" s="184"/>
      <c r="Q156" s="184"/>
      <c r="R156" s="184"/>
      <c r="S156" s="184"/>
      <c r="T156" s="182" t="s">
        <v>1010</v>
      </c>
      <c r="U156" s="16">
        <v>1859</v>
      </c>
      <c r="V156" s="17" t="s">
        <v>1568</v>
      </c>
      <c r="W156" s="17" t="s">
        <v>1572</v>
      </c>
    </row>
    <row r="157" spans="1:23" ht="28.5">
      <c r="A157" s="178" t="s">
        <v>1006</v>
      </c>
      <c r="B157" s="178" t="s">
        <v>1007</v>
      </c>
      <c r="C157" s="179" t="s">
        <v>997</v>
      </c>
      <c r="D157" s="179">
        <v>13704</v>
      </c>
      <c r="E157" s="180">
        <v>43798</v>
      </c>
      <c r="F157" s="184"/>
      <c r="G157" s="184"/>
      <c r="H157" s="184"/>
      <c r="I157" s="182">
        <v>72223.23</v>
      </c>
      <c r="J157" s="180">
        <v>43829</v>
      </c>
      <c r="K157" s="179" t="s">
        <v>998</v>
      </c>
      <c r="L157" s="184"/>
      <c r="M157" s="178" t="s">
        <v>998</v>
      </c>
      <c r="N157" s="210">
        <v>72223.23</v>
      </c>
      <c r="O157" s="185"/>
      <c r="P157" s="184"/>
      <c r="Q157" s="184"/>
      <c r="R157" s="184"/>
      <c r="S157" s="184"/>
      <c r="T157" s="182" t="s">
        <v>999</v>
      </c>
      <c r="U157" s="16">
        <v>1828</v>
      </c>
      <c r="V157" s="17" t="s">
        <v>1568</v>
      </c>
      <c r="W157" s="17" t="s">
        <v>1572</v>
      </c>
    </row>
    <row r="158" spans="1:23" ht="28.5">
      <c r="A158" s="178" t="s">
        <v>1006</v>
      </c>
      <c r="B158" s="178" t="s">
        <v>1007</v>
      </c>
      <c r="C158" s="179" t="s">
        <v>997</v>
      </c>
      <c r="D158" s="179">
        <v>13706</v>
      </c>
      <c r="E158" s="180">
        <v>43798</v>
      </c>
      <c r="F158" s="184"/>
      <c r="G158" s="184"/>
      <c r="H158" s="184"/>
      <c r="I158" s="182">
        <v>1269.58</v>
      </c>
      <c r="J158" s="180">
        <v>43829</v>
      </c>
      <c r="K158" s="179" t="s">
        <v>998</v>
      </c>
      <c r="L158" s="184"/>
      <c r="M158" s="178" t="s">
        <v>998</v>
      </c>
      <c r="N158" s="210">
        <v>1269.58</v>
      </c>
      <c r="O158" s="185"/>
      <c r="P158" s="184"/>
      <c r="Q158" s="184"/>
      <c r="R158" s="184"/>
      <c r="S158" s="184"/>
      <c r="T158" s="182" t="s">
        <v>999</v>
      </c>
      <c r="U158" s="16">
        <v>1828</v>
      </c>
      <c r="V158" s="17" t="s">
        <v>1568</v>
      </c>
      <c r="W158" s="17" t="s">
        <v>1572</v>
      </c>
    </row>
    <row r="159" spans="1:23" ht="28.5">
      <c r="A159" s="178" t="s">
        <v>1006</v>
      </c>
      <c r="B159" s="178" t="s">
        <v>1007</v>
      </c>
      <c r="C159" s="179" t="s">
        <v>997</v>
      </c>
      <c r="D159" s="179">
        <v>13707</v>
      </c>
      <c r="E159" s="180">
        <v>43798</v>
      </c>
      <c r="F159" s="184"/>
      <c r="G159" s="184"/>
      <c r="H159" s="184"/>
      <c r="I159" s="182">
        <v>8460.0499999999993</v>
      </c>
      <c r="J159" s="180">
        <v>43829</v>
      </c>
      <c r="K159" s="179" t="s">
        <v>998</v>
      </c>
      <c r="L159" s="184"/>
      <c r="M159" s="178" t="s">
        <v>998</v>
      </c>
      <c r="N159" s="210">
        <v>8460.0499999999993</v>
      </c>
      <c r="O159" s="185"/>
      <c r="P159" s="184"/>
      <c r="Q159" s="184"/>
      <c r="R159" s="184"/>
      <c r="S159" s="184"/>
      <c r="T159" s="182" t="s">
        <v>999</v>
      </c>
      <c r="U159" s="16">
        <v>1828</v>
      </c>
      <c r="V159" s="17" t="s">
        <v>1568</v>
      </c>
      <c r="W159" s="17" t="s">
        <v>1572</v>
      </c>
    </row>
    <row r="160" spans="1:23" ht="28.5">
      <c r="A160" s="178" t="s">
        <v>1006</v>
      </c>
      <c r="B160" s="178" t="s">
        <v>1007</v>
      </c>
      <c r="C160" s="179" t="s">
        <v>997</v>
      </c>
      <c r="D160" s="179">
        <v>13709</v>
      </c>
      <c r="E160" s="180">
        <v>43798</v>
      </c>
      <c r="F160" s="184"/>
      <c r="G160" s="184"/>
      <c r="H160" s="184"/>
      <c r="I160" s="182">
        <v>1128.6500000000001</v>
      </c>
      <c r="J160" s="180">
        <v>43829</v>
      </c>
      <c r="K160" s="179" t="s">
        <v>998</v>
      </c>
      <c r="L160" s="184"/>
      <c r="M160" s="178" t="s">
        <v>998</v>
      </c>
      <c r="N160" s="210">
        <v>1128.6500000000001</v>
      </c>
      <c r="O160" s="185"/>
      <c r="P160" s="184"/>
      <c r="Q160" s="184"/>
      <c r="R160" s="184"/>
      <c r="S160" s="184"/>
      <c r="T160" s="182" t="s">
        <v>999</v>
      </c>
      <c r="U160" s="16">
        <v>1828</v>
      </c>
      <c r="V160" s="17" t="s">
        <v>1568</v>
      </c>
      <c r="W160" s="17" t="s">
        <v>1572</v>
      </c>
    </row>
    <row r="161" spans="1:23" ht="28.5">
      <c r="A161" s="178" t="s">
        <v>1006</v>
      </c>
      <c r="B161" s="178" t="s">
        <v>1007</v>
      </c>
      <c r="C161" s="179" t="s">
        <v>997</v>
      </c>
      <c r="D161" s="179">
        <v>13710</v>
      </c>
      <c r="E161" s="180">
        <v>43798</v>
      </c>
      <c r="F161" s="184"/>
      <c r="G161" s="184"/>
      <c r="H161" s="184"/>
      <c r="I161" s="182">
        <v>5062.01</v>
      </c>
      <c r="J161" s="180">
        <v>43829</v>
      </c>
      <c r="K161" s="179" t="s">
        <v>998</v>
      </c>
      <c r="L161" s="184"/>
      <c r="M161" s="178" t="s">
        <v>998</v>
      </c>
      <c r="N161" s="210">
        <v>5062.01</v>
      </c>
      <c r="O161" s="185"/>
      <c r="P161" s="184"/>
      <c r="Q161" s="184"/>
      <c r="R161" s="184"/>
      <c r="S161" s="184"/>
      <c r="T161" s="182" t="s">
        <v>999</v>
      </c>
      <c r="U161" s="16">
        <v>1828</v>
      </c>
      <c r="V161" s="17" t="s">
        <v>1568</v>
      </c>
      <c r="W161" s="17" t="s">
        <v>1572</v>
      </c>
    </row>
    <row r="162" spans="1:23" ht="28.5">
      <c r="A162" s="178" t="s">
        <v>1006</v>
      </c>
      <c r="B162" s="178" t="s">
        <v>1007</v>
      </c>
      <c r="C162" s="179" t="s">
        <v>997</v>
      </c>
      <c r="D162" s="179">
        <v>13711</v>
      </c>
      <c r="E162" s="180">
        <v>43798</v>
      </c>
      <c r="F162" s="184"/>
      <c r="G162" s="184"/>
      <c r="H162" s="184"/>
      <c r="I162" s="182">
        <v>8904.0400000000009</v>
      </c>
      <c r="J162" s="180">
        <v>43829</v>
      </c>
      <c r="K162" s="179" t="s">
        <v>998</v>
      </c>
      <c r="L162" s="184"/>
      <c r="M162" s="178" t="s">
        <v>998</v>
      </c>
      <c r="N162" s="210">
        <v>8904.0400000000009</v>
      </c>
      <c r="O162" s="185"/>
      <c r="P162" s="184"/>
      <c r="Q162" s="184"/>
      <c r="R162" s="184"/>
      <c r="S162" s="184"/>
      <c r="T162" s="182" t="s">
        <v>999</v>
      </c>
      <c r="U162" s="16">
        <v>1828</v>
      </c>
      <c r="V162" s="17" t="s">
        <v>1568</v>
      </c>
      <c r="W162" s="17" t="s">
        <v>1572</v>
      </c>
    </row>
    <row r="163" spans="1:23" ht="28.5">
      <c r="A163" s="178" t="s">
        <v>1006</v>
      </c>
      <c r="B163" s="178" t="s">
        <v>1007</v>
      </c>
      <c r="C163" s="179" t="s">
        <v>997</v>
      </c>
      <c r="D163" s="179">
        <v>13712</v>
      </c>
      <c r="E163" s="180">
        <v>43798</v>
      </c>
      <c r="F163" s="184"/>
      <c r="G163" s="184"/>
      <c r="H163" s="184"/>
      <c r="I163" s="182">
        <v>20631.41</v>
      </c>
      <c r="J163" s="180">
        <v>43829</v>
      </c>
      <c r="K163" s="179" t="s">
        <v>998</v>
      </c>
      <c r="L163" s="184"/>
      <c r="M163" s="178" t="s">
        <v>998</v>
      </c>
      <c r="N163" s="210">
        <v>20631.41</v>
      </c>
      <c r="O163" s="185"/>
      <c r="P163" s="184"/>
      <c r="Q163" s="184"/>
      <c r="R163" s="184"/>
      <c r="S163" s="184"/>
      <c r="T163" s="182" t="s">
        <v>999</v>
      </c>
      <c r="U163" s="16">
        <v>1828</v>
      </c>
      <c r="V163" s="17" t="s">
        <v>1568</v>
      </c>
      <c r="W163" s="17" t="s">
        <v>1572</v>
      </c>
    </row>
    <row r="164" spans="1:23" ht="28.5">
      <c r="A164" s="178" t="s">
        <v>1006</v>
      </c>
      <c r="B164" s="178" t="s">
        <v>1007</v>
      </c>
      <c r="C164" s="179" t="s">
        <v>997</v>
      </c>
      <c r="D164" s="179">
        <v>13713</v>
      </c>
      <c r="E164" s="180">
        <v>43798</v>
      </c>
      <c r="F164" s="184"/>
      <c r="G164" s="184"/>
      <c r="H164" s="184"/>
      <c r="I164" s="182">
        <v>4493.28</v>
      </c>
      <c r="J164" s="180">
        <v>43829</v>
      </c>
      <c r="K164" s="179" t="s">
        <v>998</v>
      </c>
      <c r="L164" s="184"/>
      <c r="M164" s="178" t="s">
        <v>998</v>
      </c>
      <c r="N164" s="210">
        <v>4493.28</v>
      </c>
      <c r="O164" s="185"/>
      <c r="P164" s="184"/>
      <c r="Q164" s="184"/>
      <c r="R164" s="184"/>
      <c r="S164" s="184"/>
      <c r="T164" s="182" t="s">
        <v>999</v>
      </c>
      <c r="U164" s="16">
        <v>1828</v>
      </c>
      <c r="V164" s="17" t="s">
        <v>1568</v>
      </c>
      <c r="W164" s="17" t="s">
        <v>1572</v>
      </c>
    </row>
    <row r="165" spans="1:23" ht="28.5">
      <c r="A165" s="178" t="s">
        <v>1006</v>
      </c>
      <c r="B165" s="178" t="s">
        <v>1007</v>
      </c>
      <c r="C165" s="179" t="s">
        <v>997</v>
      </c>
      <c r="D165" s="179">
        <v>13714</v>
      </c>
      <c r="E165" s="180">
        <v>43798</v>
      </c>
      <c r="F165" s="184"/>
      <c r="G165" s="184"/>
      <c r="H165" s="184"/>
      <c r="I165" s="182">
        <v>7717.49</v>
      </c>
      <c r="J165" s="180">
        <v>43829</v>
      </c>
      <c r="K165" s="179" t="s">
        <v>998</v>
      </c>
      <c r="L165" s="184"/>
      <c r="M165" s="178" t="s">
        <v>998</v>
      </c>
      <c r="N165" s="210">
        <v>7717.49</v>
      </c>
      <c r="O165" s="185"/>
      <c r="P165" s="184"/>
      <c r="Q165" s="184"/>
      <c r="R165" s="184"/>
      <c r="S165" s="184"/>
      <c r="T165" s="182" t="s">
        <v>999</v>
      </c>
      <c r="U165" s="16">
        <v>1828</v>
      </c>
      <c r="V165" s="17" t="s">
        <v>1568</v>
      </c>
      <c r="W165" s="17" t="s">
        <v>1572</v>
      </c>
    </row>
    <row r="166" spans="1:23" ht="28.5">
      <c r="A166" s="178" t="s">
        <v>1006</v>
      </c>
      <c r="B166" s="178" t="s">
        <v>1007</v>
      </c>
      <c r="C166" s="179" t="s">
        <v>997</v>
      </c>
      <c r="D166" s="179">
        <v>13878</v>
      </c>
      <c r="E166" s="180">
        <v>43830</v>
      </c>
      <c r="F166" s="184"/>
      <c r="G166" s="184"/>
      <c r="H166" s="184"/>
      <c r="I166" s="182">
        <v>63301.63</v>
      </c>
      <c r="J166" s="180">
        <v>43861</v>
      </c>
      <c r="K166" s="179" t="s">
        <v>998</v>
      </c>
      <c r="L166" s="184"/>
      <c r="M166" s="178" t="s">
        <v>998</v>
      </c>
      <c r="N166" s="210">
        <v>63301.63</v>
      </c>
      <c r="O166" s="185"/>
      <c r="P166" s="184"/>
      <c r="Q166" s="184"/>
      <c r="R166" s="184"/>
      <c r="S166" s="184"/>
      <c r="T166" s="182" t="s">
        <v>999</v>
      </c>
      <c r="U166" s="16">
        <v>1796</v>
      </c>
      <c r="V166" s="17" t="s">
        <v>1568</v>
      </c>
      <c r="W166" s="17" t="s">
        <v>1572</v>
      </c>
    </row>
    <row r="167" spans="1:23" ht="28.5">
      <c r="A167" s="178" t="s">
        <v>1006</v>
      </c>
      <c r="B167" s="178" t="s">
        <v>1007</v>
      </c>
      <c r="C167" s="179" t="s">
        <v>997</v>
      </c>
      <c r="D167" s="179">
        <v>13880</v>
      </c>
      <c r="E167" s="180">
        <v>43830</v>
      </c>
      <c r="F167" s="184"/>
      <c r="G167" s="184"/>
      <c r="H167" s="184"/>
      <c r="I167" s="182">
        <v>1701.98</v>
      </c>
      <c r="J167" s="180">
        <v>43861</v>
      </c>
      <c r="K167" s="179" t="s">
        <v>998</v>
      </c>
      <c r="L167" s="184"/>
      <c r="M167" s="178" t="s">
        <v>998</v>
      </c>
      <c r="N167" s="210">
        <v>1701.98</v>
      </c>
      <c r="O167" s="185"/>
      <c r="P167" s="184"/>
      <c r="Q167" s="184"/>
      <c r="R167" s="184"/>
      <c r="S167" s="184"/>
      <c r="T167" s="182" t="s">
        <v>999</v>
      </c>
      <c r="U167" s="16">
        <v>1796</v>
      </c>
      <c r="V167" s="17" t="s">
        <v>1568</v>
      </c>
      <c r="W167" s="17" t="s">
        <v>1572</v>
      </c>
    </row>
    <row r="168" spans="1:23" ht="28.5">
      <c r="A168" s="178" t="s">
        <v>1006</v>
      </c>
      <c r="B168" s="178" t="s">
        <v>1007</v>
      </c>
      <c r="C168" s="179" t="s">
        <v>997</v>
      </c>
      <c r="D168" s="179">
        <v>13881</v>
      </c>
      <c r="E168" s="180">
        <v>43830</v>
      </c>
      <c r="F168" s="184"/>
      <c r="G168" s="184"/>
      <c r="H168" s="184"/>
      <c r="I168" s="182">
        <v>8410.57</v>
      </c>
      <c r="J168" s="180">
        <v>43861</v>
      </c>
      <c r="K168" s="179" t="s">
        <v>998</v>
      </c>
      <c r="L168" s="184"/>
      <c r="M168" s="178" t="s">
        <v>998</v>
      </c>
      <c r="N168" s="210">
        <v>8410.57</v>
      </c>
      <c r="O168" s="185"/>
      <c r="P168" s="184"/>
      <c r="Q168" s="184"/>
      <c r="R168" s="184"/>
      <c r="S168" s="184"/>
      <c r="T168" s="182" t="s">
        <v>999</v>
      </c>
      <c r="U168" s="16">
        <v>1796</v>
      </c>
      <c r="V168" s="17" t="s">
        <v>1568</v>
      </c>
      <c r="W168" s="17" t="s">
        <v>1572</v>
      </c>
    </row>
    <row r="169" spans="1:23" ht="28.5">
      <c r="A169" s="178" t="s">
        <v>1006</v>
      </c>
      <c r="B169" s="178" t="s">
        <v>1007</v>
      </c>
      <c r="C169" s="179" t="s">
        <v>997</v>
      </c>
      <c r="D169" s="179">
        <v>13883</v>
      </c>
      <c r="E169" s="180">
        <v>43830</v>
      </c>
      <c r="F169" s="184"/>
      <c r="G169" s="184"/>
      <c r="H169" s="184"/>
      <c r="I169" s="182">
        <v>1154.67</v>
      </c>
      <c r="J169" s="180">
        <v>43861</v>
      </c>
      <c r="K169" s="179" t="s">
        <v>998</v>
      </c>
      <c r="L169" s="184"/>
      <c r="M169" s="178" t="s">
        <v>998</v>
      </c>
      <c r="N169" s="210">
        <v>1154.67</v>
      </c>
      <c r="O169" s="185"/>
      <c r="P169" s="184"/>
      <c r="Q169" s="184"/>
      <c r="R169" s="184"/>
      <c r="S169" s="184"/>
      <c r="T169" s="182" t="s">
        <v>999</v>
      </c>
      <c r="U169" s="16">
        <v>1796</v>
      </c>
      <c r="V169" s="17" t="s">
        <v>1568</v>
      </c>
      <c r="W169" s="17" t="s">
        <v>1572</v>
      </c>
    </row>
    <row r="170" spans="1:23" ht="28.5">
      <c r="A170" s="178" t="s">
        <v>1006</v>
      </c>
      <c r="B170" s="178" t="s">
        <v>1007</v>
      </c>
      <c r="C170" s="179" t="s">
        <v>997</v>
      </c>
      <c r="D170" s="179">
        <v>13884</v>
      </c>
      <c r="E170" s="180">
        <v>43830</v>
      </c>
      <c r="F170" s="184"/>
      <c r="G170" s="184"/>
      <c r="H170" s="184"/>
      <c r="I170" s="182">
        <v>5105.22</v>
      </c>
      <c r="J170" s="180">
        <v>43861</v>
      </c>
      <c r="K170" s="179" t="s">
        <v>998</v>
      </c>
      <c r="L170" s="184"/>
      <c r="M170" s="178" t="s">
        <v>998</v>
      </c>
      <c r="N170" s="210">
        <v>5105.22</v>
      </c>
      <c r="O170" s="185"/>
      <c r="P170" s="184"/>
      <c r="Q170" s="184"/>
      <c r="R170" s="184"/>
      <c r="S170" s="184"/>
      <c r="T170" s="182" t="s">
        <v>999</v>
      </c>
      <c r="U170" s="16">
        <v>1796</v>
      </c>
      <c r="V170" s="17" t="s">
        <v>1568</v>
      </c>
      <c r="W170" s="17" t="s">
        <v>1572</v>
      </c>
    </row>
    <row r="171" spans="1:23" ht="28.5">
      <c r="A171" s="178" t="s">
        <v>1006</v>
      </c>
      <c r="B171" s="178" t="s">
        <v>1007</v>
      </c>
      <c r="C171" s="179" t="s">
        <v>997</v>
      </c>
      <c r="D171" s="179">
        <v>13885</v>
      </c>
      <c r="E171" s="180">
        <v>43830</v>
      </c>
      <c r="F171" s="184"/>
      <c r="G171" s="184"/>
      <c r="H171" s="184"/>
      <c r="I171" s="182">
        <v>9113.68</v>
      </c>
      <c r="J171" s="180">
        <v>43861</v>
      </c>
      <c r="K171" s="179" t="s">
        <v>998</v>
      </c>
      <c r="L171" s="184"/>
      <c r="M171" s="178" t="s">
        <v>998</v>
      </c>
      <c r="N171" s="210">
        <v>9113.68</v>
      </c>
      <c r="O171" s="185"/>
      <c r="P171" s="184"/>
      <c r="Q171" s="184"/>
      <c r="R171" s="184"/>
      <c r="S171" s="184"/>
      <c r="T171" s="182" t="s">
        <v>999</v>
      </c>
      <c r="U171" s="16">
        <v>1796</v>
      </c>
      <c r="V171" s="17" t="s">
        <v>1568</v>
      </c>
      <c r="W171" s="17" t="s">
        <v>1572</v>
      </c>
    </row>
    <row r="172" spans="1:23" ht="28.5">
      <c r="A172" s="178" t="s">
        <v>1006</v>
      </c>
      <c r="B172" s="178" t="s">
        <v>1007</v>
      </c>
      <c r="C172" s="179" t="s">
        <v>997</v>
      </c>
      <c r="D172" s="179">
        <v>13886</v>
      </c>
      <c r="E172" s="180">
        <v>43830</v>
      </c>
      <c r="F172" s="184"/>
      <c r="G172" s="184"/>
      <c r="H172" s="184"/>
      <c r="I172" s="182">
        <v>16917.650000000001</v>
      </c>
      <c r="J172" s="180">
        <v>43861</v>
      </c>
      <c r="K172" s="179" t="s">
        <v>998</v>
      </c>
      <c r="L172" s="184"/>
      <c r="M172" s="178" t="s">
        <v>998</v>
      </c>
      <c r="N172" s="210">
        <v>16917.650000000001</v>
      </c>
      <c r="O172" s="185"/>
      <c r="P172" s="184"/>
      <c r="Q172" s="184"/>
      <c r="R172" s="184"/>
      <c r="S172" s="184"/>
      <c r="T172" s="182" t="s">
        <v>999</v>
      </c>
      <c r="U172" s="16">
        <v>1796</v>
      </c>
      <c r="V172" s="17" t="s">
        <v>1568</v>
      </c>
      <c r="W172" s="17" t="s">
        <v>1572</v>
      </c>
    </row>
    <row r="173" spans="1:23" ht="28.5">
      <c r="A173" s="178" t="s">
        <v>1006</v>
      </c>
      <c r="B173" s="178" t="s">
        <v>1007</v>
      </c>
      <c r="C173" s="179" t="s">
        <v>997</v>
      </c>
      <c r="D173" s="179">
        <v>13887</v>
      </c>
      <c r="E173" s="180">
        <v>43830</v>
      </c>
      <c r="F173" s="184"/>
      <c r="G173" s="184"/>
      <c r="H173" s="184"/>
      <c r="I173" s="182">
        <v>4745.1899999999996</v>
      </c>
      <c r="J173" s="180">
        <v>43861</v>
      </c>
      <c r="K173" s="179" t="s">
        <v>998</v>
      </c>
      <c r="L173" s="184"/>
      <c r="M173" s="178" t="s">
        <v>998</v>
      </c>
      <c r="N173" s="210">
        <v>4745.1899999999996</v>
      </c>
      <c r="O173" s="185"/>
      <c r="P173" s="184"/>
      <c r="Q173" s="184"/>
      <c r="R173" s="184"/>
      <c r="S173" s="184"/>
      <c r="T173" s="182" t="s">
        <v>999</v>
      </c>
      <c r="U173" s="16">
        <v>1796</v>
      </c>
      <c r="V173" s="17" t="s">
        <v>1568</v>
      </c>
      <c r="W173" s="17" t="s">
        <v>1572</v>
      </c>
    </row>
    <row r="174" spans="1:23" ht="28.5">
      <c r="A174" s="178" t="s">
        <v>1006</v>
      </c>
      <c r="B174" s="178" t="s">
        <v>1007</v>
      </c>
      <c r="C174" s="179" t="s">
        <v>997</v>
      </c>
      <c r="D174" s="179">
        <v>13888</v>
      </c>
      <c r="E174" s="180">
        <v>43830</v>
      </c>
      <c r="F174" s="184"/>
      <c r="G174" s="184"/>
      <c r="H174" s="184"/>
      <c r="I174" s="182">
        <v>8165.59</v>
      </c>
      <c r="J174" s="180">
        <v>43861</v>
      </c>
      <c r="K174" s="179" t="s">
        <v>998</v>
      </c>
      <c r="L174" s="184"/>
      <c r="M174" s="178" t="s">
        <v>998</v>
      </c>
      <c r="N174" s="210">
        <v>8165.59</v>
      </c>
      <c r="O174" s="185"/>
      <c r="P174" s="184"/>
      <c r="Q174" s="184"/>
      <c r="R174" s="184"/>
      <c r="S174" s="184"/>
      <c r="T174" s="182" t="s">
        <v>999</v>
      </c>
      <c r="U174" s="16">
        <v>1796</v>
      </c>
      <c r="V174" s="17" t="s">
        <v>1568</v>
      </c>
      <c r="W174" s="17" t="s">
        <v>1572</v>
      </c>
    </row>
    <row r="175" spans="1:23" ht="28.5">
      <c r="A175" s="178" t="s">
        <v>1006</v>
      </c>
      <c r="B175" s="178" t="s">
        <v>1007</v>
      </c>
      <c r="C175" s="179" t="s">
        <v>997</v>
      </c>
      <c r="D175" s="179">
        <v>13982</v>
      </c>
      <c r="E175" s="180">
        <v>43861</v>
      </c>
      <c r="F175" s="184"/>
      <c r="G175" s="184"/>
      <c r="H175" s="184"/>
      <c r="I175" s="182">
        <v>62906.91</v>
      </c>
      <c r="J175" s="180">
        <v>43889</v>
      </c>
      <c r="K175" s="179" t="s">
        <v>998</v>
      </c>
      <c r="L175" s="184"/>
      <c r="M175" s="178" t="s">
        <v>998</v>
      </c>
      <c r="N175" s="210">
        <v>62906.91</v>
      </c>
      <c r="O175" s="185"/>
      <c r="P175" s="184"/>
      <c r="Q175" s="184"/>
      <c r="R175" s="184"/>
      <c r="S175" s="184"/>
      <c r="T175" s="182" t="s">
        <v>1009</v>
      </c>
      <c r="U175" s="16">
        <v>1768</v>
      </c>
      <c r="V175" s="17" t="s">
        <v>1568</v>
      </c>
      <c r="W175" s="17" t="s">
        <v>1572</v>
      </c>
    </row>
    <row r="176" spans="1:23" ht="28.5">
      <c r="A176" s="178" t="s">
        <v>1006</v>
      </c>
      <c r="B176" s="178" t="s">
        <v>1007</v>
      </c>
      <c r="C176" s="179" t="s">
        <v>997</v>
      </c>
      <c r="D176" s="179">
        <v>13984</v>
      </c>
      <c r="E176" s="180">
        <v>43861</v>
      </c>
      <c r="F176" s="184"/>
      <c r="G176" s="184"/>
      <c r="H176" s="184"/>
      <c r="I176" s="182">
        <v>1783.65</v>
      </c>
      <c r="J176" s="180">
        <v>43889</v>
      </c>
      <c r="K176" s="179" t="s">
        <v>998</v>
      </c>
      <c r="L176" s="184"/>
      <c r="M176" s="178" t="s">
        <v>998</v>
      </c>
      <c r="N176" s="210">
        <v>1783.65</v>
      </c>
      <c r="O176" s="185"/>
      <c r="P176" s="184"/>
      <c r="Q176" s="184"/>
      <c r="R176" s="184"/>
      <c r="S176" s="184"/>
      <c r="T176" s="182" t="s">
        <v>1009</v>
      </c>
      <c r="U176" s="16">
        <v>1768</v>
      </c>
      <c r="V176" s="17" t="s">
        <v>1568</v>
      </c>
      <c r="W176" s="17" t="s">
        <v>1572</v>
      </c>
    </row>
    <row r="177" spans="1:23" ht="28.5">
      <c r="A177" s="178" t="s">
        <v>1006</v>
      </c>
      <c r="B177" s="178" t="s">
        <v>1007</v>
      </c>
      <c r="C177" s="179" t="s">
        <v>997</v>
      </c>
      <c r="D177" s="179">
        <v>13985</v>
      </c>
      <c r="E177" s="180">
        <v>43861</v>
      </c>
      <c r="F177" s="184"/>
      <c r="G177" s="184"/>
      <c r="H177" s="184"/>
      <c r="I177" s="182">
        <v>7684.77</v>
      </c>
      <c r="J177" s="180">
        <v>43889</v>
      </c>
      <c r="K177" s="179" t="s">
        <v>998</v>
      </c>
      <c r="L177" s="184"/>
      <c r="M177" s="178" t="s">
        <v>998</v>
      </c>
      <c r="N177" s="210">
        <v>7684.77</v>
      </c>
      <c r="O177" s="185"/>
      <c r="P177" s="184"/>
      <c r="Q177" s="184"/>
      <c r="R177" s="184"/>
      <c r="S177" s="184"/>
      <c r="T177" s="182" t="s">
        <v>1009</v>
      </c>
      <c r="U177" s="16">
        <v>1768</v>
      </c>
      <c r="V177" s="17" t="s">
        <v>1568</v>
      </c>
      <c r="W177" s="17" t="s">
        <v>1572</v>
      </c>
    </row>
    <row r="178" spans="1:23" ht="28.5">
      <c r="A178" s="178" t="s">
        <v>1006</v>
      </c>
      <c r="B178" s="178" t="s">
        <v>1007</v>
      </c>
      <c r="C178" s="179" t="s">
        <v>997</v>
      </c>
      <c r="D178" s="179">
        <v>13987</v>
      </c>
      <c r="E178" s="180">
        <v>43861</v>
      </c>
      <c r="F178" s="184"/>
      <c r="G178" s="184"/>
      <c r="H178" s="184"/>
      <c r="I178" s="182">
        <v>1110.4000000000001</v>
      </c>
      <c r="J178" s="180">
        <v>43889</v>
      </c>
      <c r="K178" s="179" t="s">
        <v>998</v>
      </c>
      <c r="L178" s="184"/>
      <c r="M178" s="178" t="s">
        <v>998</v>
      </c>
      <c r="N178" s="210">
        <v>1110.4000000000001</v>
      </c>
      <c r="O178" s="185"/>
      <c r="P178" s="184"/>
      <c r="Q178" s="184"/>
      <c r="R178" s="184"/>
      <c r="S178" s="184"/>
      <c r="T178" s="182" t="s">
        <v>1009</v>
      </c>
      <c r="U178" s="16">
        <v>1768</v>
      </c>
      <c r="V178" s="17" t="s">
        <v>1568</v>
      </c>
      <c r="W178" s="17" t="s">
        <v>1572</v>
      </c>
    </row>
    <row r="179" spans="1:23" ht="28.5">
      <c r="A179" s="178" t="s">
        <v>1006</v>
      </c>
      <c r="B179" s="178" t="s">
        <v>1007</v>
      </c>
      <c r="C179" s="179" t="s">
        <v>997</v>
      </c>
      <c r="D179" s="179">
        <v>13988</v>
      </c>
      <c r="E179" s="180">
        <v>43861</v>
      </c>
      <c r="F179" s="184"/>
      <c r="G179" s="184"/>
      <c r="H179" s="184"/>
      <c r="I179" s="182">
        <v>4984.4399999999996</v>
      </c>
      <c r="J179" s="180">
        <v>43889</v>
      </c>
      <c r="K179" s="179" t="s">
        <v>998</v>
      </c>
      <c r="L179" s="184"/>
      <c r="M179" s="178" t="s">
        <v>998</v>
      </c>
      <c r="N179" s="210">
        <v>4984.4399999999996</v>
      </c>
      <c r="O179" s="185"/>
      <c r="P179" s="184"/>
      <c r="Q179" s="184"/>
      <c r="R179" s="184"/>
      <c r="S179" s="184"/>
      <c r="T179" s="182" t="s">
        <v>1009</v>
      </c>
      <c r="U179" s="16">
        <v>1768</v>
      </c>
      <c r="V179" s="17" t="s">
        <v>1568</v>
      </c>
      <c r="W179" s="17" t="s">
        <v>1572</v>
      </c>
    </row>
    <row r="180" spans="1:23" ht="28.5">
      <c r="A180" s="178" t="s">
        <v>1006</v>
      </c>
      <c r="B180" s="178" t="s">
        <v>1007</v>
      </c>
      <c r="C180" s="179" t="s">
        <v>997</v>
      </c>
      <c r="D180" s="179">
        <v>13989</v>
      </c>
      <c r="E180" s="180">
        <v>43861</v>
      </c>
      <c r="F180" s="184"/>
      <c r="G180" s="184"/>
      <c r="H180" s="184"/>
      <c r="I180" s="182">
        <v>8930.2900000000009</v>
      </c>
      <c r="J180" s="180">
        <v>43889</v>
      </c>
      <c r="K180" s="179" t="s">
        <v>998</v>
      </c>
      <c r="L180" s="184"/>
      <c r="M180" s="178" t="s">
        <v>998</v>
      </c>
      <c r="N180" s="210">
        <v>8930.2900000000009</v>
      </c>
      <c r="O180" s="185"/>
      <c r="P180" s="184"/>
      <c r="Q180" s="184"/>
      <c r="R180" s="184"/>
      <c r="S180" s="184"/>
      <c r="T180" s="182" t="s">
        <v>1009</v>
      </c>
      <c r="U180" s="16">
        <v>1768</v>
      </c>
      <c r="V180" s="17" t="s">
        <v>1568</v>
      </c>
      <c r="W180" s="17" t="s">
        <v>1572</v>
      </c>
    </row>
    <row r="181" spans="1:23" ht="28.5">
      <c r="A181" s="178" t="s">
        <v>1006</v>
      </c>
      <c r="B181" s="178" t="s">
        <v>1007</v>
      </c>
      <c r="C181" s="179" t="s">
        <v>997</v>
      </c>
      <c r="D181" s="179">
        <v>13990</v>
      </c>
      <c r="E181" s="180">
        <v>43861</v>
      </c>
      <c r="F181" s="184"/>
      <c r="G181" s="184"/>
      <c r="H181" s="184"/>
      <c r="I181" s="182">
        <v>16301.09</v>
      </c>
      <c r="J181" s="180">
        <v>43889</v>
      </c>
      <c r="K181" s="179" t="s">
        <v>998</v>
      </c>
      <c r="L181" s="184"/>
      <c r="M181" s="178" t="s">
        <v>998</v>
      </c>
      <c r="N181" s="210">
        <v>16301.09</v>
      </c>
      <c r="O181" s="185"/>
      <c r="P181" s="184"/>
      <c r="Q181" s="184"/>
      <c r="R181" s="184"/>
      <c r="S181" s="184"/>
      <c r="T181" s="182" t="s">
        <v>1009</v>
      </c>
      <c r="U181" s="16">
        <v>1768</v>
      </c>
      <c r="V181" s="17" t="s">
        <v>1568</v>
      </c>
      <c r="W181" s="17" t="s">
        <v>1572</v>
      </c>
    </row>
    <row r="182" spans="1:23" ht="28.5">
      <c r="A182" s="178" t="s">
        <v>1006</v>
      </c>
      <c r="B182" s="178" t="s">
        <v>1007</v>
      </c>
      <c r="C182" s="179" t="s">
        <v>997</v>
      </c>
      <c r="D182" s="179">
        <v>13991</v>
      </c>
      <c r="E182" s="180">
        <v>43861</v>
      </c>
      <c r="F182" s="184"/>
      <c r="G182" s="184"/>
      <c r="H182" s="184"/>
      <c r="I182" s="182">
        <v>4668.87</v>
      </c>
      <c r="J182" s="180">
        <v>43889</v>
      </c>
      <c r="K182" s="179" t="s">
        <v>998</v>
      </c>
      <c r="L182" s="184"/>
      <c r="M182" s="178" t="s">
        <v>998</v>
      </c>
      <c r="N182" s="210">
        <v>4668.87</v>
      </c>
      <c r="O182" s="185"/>
      <c r="P182" s="184"/>
      <c r="Q182" s="184"/>
      <c r="R182" s="184"/>
      <c r="S182" s="184"/>
      <c r="T182" s="182" t="s">
        <v>1009</v>
      </c>
      <c r="U182" s="16">
        <v>1768</v>
      </c>
      <c r="V182" s="17" t="s">
        <v>1568</v>
      </c>
      <c r="W182" s="17" t="s">
        <v>1572</v>
      </c>
    </row>
    <row r="183" spans="1:23" ht="28.5">
      <c r="A183" s="178" t="s">
        <v>1006</v>
      </c>
      <c r="B183" s="178" t="s">
        <v>1007</v>
      </c>
      <c r="C183" s="179" t="s">
        <v>997</v>
      </c>
      <c r="D183" s="179">
        <v>13992</v>
      </c>
      <c r="E183" s="180">
        <v>43861</v>
      </c>
      <c r="F183" s="184"/>
      <c r="G183" s="184"/>
      <c r="H183" s="184"/>
      <c r="I183" s="182">
        <v>7710.16</v>
      </c>
      <c r="J183" s="180">
        <v>43889</v>
      </c>
      <c r="K183" s="179" t="s">
        <v>998</v>
      </c>
      <c r="L183" s="184"/>
      <c r="M183" s="178" t="s">
        <v>998</v>
      </c>
      <c r="N183" s="210">
        <v>7710.16</v>
      </c>
      <c r="O183" s="185"/>
      <c r="P183" s="184"/>
      <c r="Q183" s="184"/>
      <c r="R183" s="184"/>
      <c r="S183" s="184"/>
      <c r="T183" s="182" t="s">
        <v>1009</v>
      </c>
      <c r="U183" s="16">
        <v>1768</v>
      </c>
      <c r="V183" s="17" t="s">
        <v>1568</v>
      </c>
      <c r="W183" s="17" t="s">
        <v>1572</v>
      </c>
    </row>
    <row r="184" spans="1:23" ht="28.5">
      <c r="A184" s="178" t="s">
        <v>1006</v>
      </c>
      <c r="B184" s="178" t="s">
        <v>1007</v>
      </c>
      <c r="C184" s="179" t="s">
        <v>997</v>
      </c>
      <c r="D184" s="179">
        <v>14080</v>
      </c>
      <c r="E184" s="180">
        <v>43889</v>
      </c>
      <c r="F184" s="184"/>
      <c r="G184" s="184"/>
      <c r="H184" s="184"/>
      <c r="I184" s="182">
        <v>21921.73</v>
      </c>
      <c r="J184" s="180">
        <v>43921</v>
      </c>
      <c r="K184" s="179" t="s">
        <v>998</v>
      </c>
      <c r="L184" s="184"/>
      <c r="M184" s="178" t="s">
        <v>998</v>
      </c>
      <c r="N184" s="210">
        <v>21921.73</v>
      </c>
      <c r="O184" s="185"/>
      <c r="P184" s="184"/>
      <c r="Q184" s="184"/>
      <c r="R184" s="184"/>
      <c r="S184" s="184"/>
      <c r="T184" s="182" t="s">
        <v>1008</v>
      </c>
      <c r="U184" s="16">
        <v>1736</v>
      </c>
      <c r="V184" s="17" t="s">
        <v>1568</v>
      </c>
      <c r="W184" s="17" t="s">
        <v>1572</v>
      </c>
    </row>
    <row r="185" spans="1:23" ht="28.5">
      <c r="A185" s="178" t="s">
        <v>1006</v>
      </c>
      <c r="B185" s="178" t="s">
        <v>1007</v>
      </c>
      <c r="C185" s="179" t="s">
        <v>997</v>
      </c>
      <c r="D185" s="179">
        <v>14081</v>
      </c>
      <c r="E185" s="180">
        <v>43889</v>
      </c>
      <c r="F185" s="184"/>
      <c r="G185" s="184"/>
      <c r="H185" s="184"/>
      <c r="I185" s="182">
        <v>71124.73</v>
      </c>
      <c r="J185" s="180">
        <v>43921</v>
      </c>
      <c r="K185" s="179" t="s">
        <v>998</v>
      </c>
      <c r="L185" s="184"/>
      <c r="M185" s="178" t="s">
        <v>998</v>
      </c>
      <c r="N185" s="210">
        <v>71124.73</v>
      </c>
      <c r="O185" s="185"/>
      <c r="P185" s="184"/>
      <c r="Q185" s="184"/>
      <c r="R185" s="184"/>
      <c r="S185" s="184"/>
      <c r="T185" s="182" t="s">
        <v>1008</v>
      </c>
      <c r="U185" s="16">
        <v>1736</v>
      </c>
      <c r="V185" s="17" t="s">
        <v>1568</v>
      </c>
      <c r="W185" s="17" t="s">
        <v>1572</v>
      </c>
    </row>
    <row r="186" spans="1:23" ht="28.5">
      <c r="A186" s="178" t="s">
        <v>1006</v>
      </c>
      <c r="B186" s="178" t="s">
        <v>1007</v>
      </c>
      <c r="C186" s="179" t="s">
        <v>997</v>
      </c>
      <c r="D186" s="179">
        <v>14083</v>
      </c>
      <c r="E186" s="180">
        <v>43889</v>
      </c>
      <c r="F186" s="184"/>
      <c r="G186" s="184"/>
      <c r="H186" s="184"/>
      <c r="I186" s="182">
        <v>1657.93</v>
      </c>
      <c r="J186" s="180">
        <v>43921</v>
      </c>
      <c r="K186" s="179" t="s">
        <v>998</v>
      </c>
      <c r="L186" s="184"/>
      <c r="M186" s="178" t="s">
        <v>998</v>
      </c>
      <c r="N186" s="210">
        <v>1657.93</v>
      </c>
      <c r="O186" s="185"/>
      <c r="P186" s="184"/>
      <c r="Q186" s="184"/>
      <c r="R186" s="184"/>
      <c r="S186" s="184"/>
      <c r="T186" s="182" t="s">
        <v>1008</v>
      </c>
      <c r="U186" s="16">
        <v>1736</v>
      </c>
      <c r="V186" s="17" t="s">
        <v>1568</v>
      </c>
      <c r="W186" s="17" t="s">
        <v>1572</v>
      </c>
    </row>
    <row r="187" spans="1:23" ht="28.5">
      <c r="A187" s="178" t="s">
        <v>1006</v>
      </c>
      <c r="B187" s="178" t="s">
        <v>1007</v>
      </c>
      <c r="C187" s="179" t="s">
        <v>997</v>
      </c>
      <c r="D187" s="179">
        <v>14084</v>
      </c>
      <c r="E187" s="180">
        <v>43889</v>
      </c>
      <c r="F187" s="184"/>
      <c r="G187" s="184"/>
      <c r="H187" s="184"/>
      <c r="I187" s="182">
        <v>7300.54</v>
      </c>
      <c r="J187" s="180">
        <v>43921</v>
      </c>
      <c r="K187" s="179" t="s">
        <v>998</v>
      </c>
      <c r="L187" s="184"/>
      <c r="M187" s="178" t="s">
        <v>998</v>
      </c>
      <c r="N187" s="210">
        <v>7300.54</v>
      </c>
      <c r="O187" s="185"/>
      <c r="P187" s="184"/>
      <c r="Q187" s="184"/>
      <c r="R187" s="184"/>
      <c r="S187" s="184"/>
      <c r="T187" s="182" t="s">
        <v>1008</v>
      </c>
      <c r="U187" s="16">
        <v>1736</v>
      </c>
      <c r="V187" s="17" t="s">
        <v>1568</v>
      </c>
      <c r="W187" s="17" t="s">
        <v>1572</v>
      </c>
    </row>
    <row r="188" spans="1:23" ht="28.5">
      <c r="A188" s="178" t="s">
        <v>1006</v>
      </c>
      <c r="B188" s="178" t="s">
        <v>1007</v>
      </c>
      <c r="C188" s="179" t="s">
        <v>997</v>
      </c>
      <c r="D188" s="179">
        <v>14086</v>
      </c>
      <c r="E188" s="180">
        <v>43889</v>
      </c>
      <c r="F188" s="184"/>
      <c r="G188" s="184"/>
      <c r="H188" s="184"/>
      <c r="I188" s="182">
        <v>1104.3499999999999</v>
      </c>
      <c r="J188" s="180">
        <v>43921</v>
      </c>
      <c r="K188" s="179" t="s">
        <v>998</v>
      </c>
      <c r="L188" s="184"/>
      <c r="M188" s="178" t="s">
        <v>998</v>
      </c>
      <c r="N188" s="210">
        <v>1104.3499999999999</v>
      </c>
      <c r="O188" s="185"/>
      <c r="P188" s="184"/>
      <c r="Q188" s="184"/>
      <c r="R188" s="184"/>
      <c r="S188" s="184"/>
      <c r="T188" s="182" t="s">
        <v>1008</v>
      </c>
      <c r="U188" s="16">
        <v>1736</v>
      </c>
      <c r="V188" s="17" t="s">
        <v>1568</v>
      </c>
      <c r="W188" s="17" t="s">
        <v>1572</v>
      </c>
    </row>
    <row r="189" spans="1:23" ht="28.5">
      <c r="A189" s="178" t="s">
        <v>1006</v>
      </c>
      <c r="B189" s="178" t="s">
        <v>1007</v>
      </c>
      <c r="C189" s="179" t="s">
        <v>997</v>
      </c>
      <c r="D189" s="179">
        <v>14087</v>
      </c>
      <c r="E189" s="180">
        <v>43889</v>
      </c>
      <c r="F189" s="184"/>
      <c r="G189" s="184"/>
      <c r="H189" s="184"/>
      <c r="I189" s="182">
        <v>4859.1099999999997</v>
      </c>
      <c r="J189" s="180">
        <v>43921</v>
      </c>
      <c r="K189" s="179" t="s">
        <v>998</v>
      </c>
      <c r="L189" s="184"/>
      <c r="M189" s="178" t="s">
        <v>998</v>
      </c>
      <c r="N189" s="210">
        <v>4859.1099999999997</v>
      </c>
      <c r="O189" s="185"/>
      <c r="P189" s="184"/>
      <c r="Q189" s="184"/>
      <c r="R189" s="184"/>
      <c r="S189" s="184"/>
      <c r="T189" s="182" t="s">
        <v>1008</v>
      </c>
      <c r="U189" s="16">
        <v>1736</v>
      </c>
      <c r="V189" s="17" t="s">
        <v>1568</v>
      </c>
      <c r="W189" s="17" t="s">
        <v>1572</v>
      </c>
    </row>
    <row r="190" spans="1:23" ht="28.5">
      <c r="A190" s="178" t="s">
        <v>1006</v>
      </c>
      <c r="B190" s="178" t="s">
        <v>1007</v>
      </c>
      <c r="C190" s="179" t="s">
        <v>997</v>
      </c>
      <c r="D190" s="179">
        <v>14088</v>
      </c>
      <c r="E190" s="180">
        <v>43889</v>
      </c>
      <c r="F190" s="184"/>
      <c r="G190" s="184"/>
      <c r="H190" s="184"/>
      <c r="I190" s="182">
        <v>8999.06</v>
      </c>
      <c r="J190" s="180">
        <v>43921</v>
      </c>
      <c r="K190" s="179" t="s">
        <v>998</v>
      </c>
      <c r="L190" s="184"/>
      <c r="M190" s="178" t="s">
        <v>998</v>
      </c>
      <c r="N190" s="210">
        <v>8999.06</v>
      </c>
      <c r="O190" s="185"/>
      <c r="P190" s="184"/>
      <c r="Q190" s="184"/>
      <c r="R190" s="184"/>
      <c r="S190" s="184"/>
      <c r="T190" s="182" t="s">
        <v>1008</v>
      </c>
      <c r="U190" s="16">
        <v>1736</v>
      </c>
      <c r="V190" s="17" t="s">
        <v>1568</v>
      </c>
      <c r="W190" s="17" t="s">
        <v>1572</v>
      </c>
    </row>
    <row r="191" spans="1:23" ht="28.5">
      <c r="A191" s="178" t="s">
        <v>1006</v>
      </c>
      <c r="B191" s="178" t="s">
        <v>1007</v>
      </c>
      <c r="C191" s="179" t="s">
        <v>997</v>
      </c>
      <c r="D191" s="179">
        <v>14089</v>
      </c>
      <c r="E191" s="180">
        <v>43889</v>
      </c>
      <c r="F191" s="184"/>
      <c r="G191" s="184"/>
      <c r="H191" s="184"/>
      <c r="I191" s="182">
        <v>16607.27</v>
      </c>
      <c r="J191" s="180">
        <v>43921</v>
      </c>
      <c r="K191" s="179" t="s">
        <v>998</v>
      </c>
      <c r="L191" s="184"/>
      <c r="M191" s="178" t="s">
        <v>998</v>
      </c>
      <c r="N191" s="210">
        <v>16607.27</v>
      </c>
      <c r="O191" s="185"/>
      <c r="P191" s="184"/>
      <c r="Q191" s="184"/>
      <c r="R191" s="184"/>
      <c r="S191" s="184"/>
      <c r="T191" s="182" t="s">
        <v>1008</v>
      </c>
      <c r="U191" s="16">
        <v>1736</v>
      </c>
      <c r="V191" s="17" t="s">
        <v>1568</v>
      </c>
      <c r="W191" s="17" t="s">
        <v>1572</v>
      </c>
    </row>
    <row r="192" spans="1:23" ht="28.5">
      <c r="A192" s="178" t="s">
        <v>1006</v>
      </c>
      <c r="B192" s="178" t="s">
        <v>1007</v>
      </c>
      <c r="C192" s="179" t="s">
        <v>997</v>
      </c>
      <c r="D192" s="179">
        <v>14090</v>
      </c>
      <c r="E192" s="180">
        <v>43889</v>
      </c>
      <c r="F192" s="184"/>
      <c r="G192" s="184"/>
      <c r="H192" s="184"/>
      <c r="I192" s="182">
        <v>4735.5600000000004</v>
      </c>
      <c r="J192" s="180">
        <v>43921</v>
      </c>
      <c r="K192" s="179" t="s">
        <v>998</v>
      </c>
      <c r="L192" s="184"/>
      <c r="M192" s="178" t="s">
        <v>998</v>
      </c>
      <c r="N192" s="210">
        <v>4735.5600000000004</v>
      </c>
      <c r="O192" s="185"/>
      <c r="P192" s="184"/>
      <c r="Q192" s="184"/>
      <c r="R192" s="184"/>
      <c r="S192" s="184"/>
      <c r="T192" s="182" t="s">
        <v>1008</v>
      </c>
      <c r="U192" s="16">
        <v>1736</v>
      </c>
      <c r="V192" s="17" t="s">
        <v>1568</v>
      </c>
      <c r="W192" s="17" t="s">
        <v>1572</v>
      </c>
    </row>
    <row r="193" spans="1:23" ht="28.5">
      <c r="A193" s="178" t="s">
        <v>1006</v>
      </c>
      <c r="B193" s="178" t="s">
        <v>1007</v>
      </c>
      <c r="C193" s="179" t="s">
        <v>997</v>
      </c>
      <c r="D193" s="179">
        <v>14091</v>
      </c>
      <c r="E193" s="180">
        <v>43889</v>
      </c>
      <c r="F193" s="184"/>
      <c r="G193" s="184"/>
      <c r="H193" s="184"/>
      <c r="I193" s="182">
        <v>7690.06</v>
      </c>
      <c r="J193" s="180">
        <v>43921</v>
      </c>
      <c r="K193" s="179" t="s">
        <v>998</v>
      </c>
      <c r="L193" s="184"/>
      <c r="M193" s="178" t="s">
        <v>998</v>
      </c>
      <c r="N193" s="210">
        <v>7690.06</v>
      </c>
      <c r="O193" s="185"/>
      <c r="P193" s="184"/>
      <c r="Q193" s="184"/>
      <c r="R193" s="184"/>
      <c r="S193" s="184"/>
      <c r="T193" s="182" t="s">
        <v>1008</v>
      </c>
      <c r="U193" s="16">
        <v>1736</v>
      </c>
      <c r="V193" s="17" t="s">
        <v>1568</v>
      </c>
      <c r="W193" s="17" t="s">
        <v>1572</v>
      </c>
    </row>
    <row r="194" spans="1:23" ht="28.5">
      <c r="A194" s="178" t="s">
        <v>1006</v>
      </c>
      <c r="B194" s="178" t="s">
        <v>1007</v>
      </c>
      <c r="C194" s="179" t="s">
        <v>997</v>
      </c>
      <c r="D194" s="179">
        <v>14192</v>
      </c>
      <c r="E194" s="180">
        <v>43921</v>
      </c>
      <c r="F194" s="184"/>
      <c r="G194" s="184"/>
      <c r="H194" s="184"/>
      <c r="I194" s="182">
        <v>71065.259999999995</v>
      </c>
      <c r="J194" s="180">
        <v>43951</v>
      </c>
      <c r="K194" s="179" t="s">
        <v>998</v>
      </c>
      <c r="L194" s="184"/>
      <c r="M194" s="178" t="s">
        <v>998</v>
      </c>
      <c r="N194" s="210">
        <v>71065.259999999995</v>
      </c>
      <c r="O194" s="185"/>
      <c r="P194" s="184"/>
      <c r="Q194" s="184"/>
      <c r="R194" s="184"/>
      <c r="S194" s="184"/>
      <c r="T194" s="182" t="s">
        <v>994</v>
      </c>
      <c r="U194" s="16">
        <v>1706</v>
      </c>
      <c r="V194" s="17" t="s">
        <v>1568</v>
      </c>
      <c r="W194" s="17" t="s">
        <v>1572</v>
      </c>
    </row>
    <row r="195" spans="1:23" ht="28.5">
      <c r="A195" s="178" t="s">
        <v>1006</v>
      </c>
      <c r="B195" s="178" t="s">
        <v>1007</v>
      </c>
      <c r="C195" s="179" t="s">
        <v>997</v>
      </c>
      <c r="D195" s="179">
        <v>14194</v>
      </c>
      <c r="E195" s="180">
        <v>43921</v>
      </c>
      <c r="F195" s="184"/>
      <c r="G195" s="184"/>
      <c r="H195" s="184"/>
      <c r="I195" s="182">
        <v>1700.14</v>
      </c>
      <c r="J195" s="180">
        <v>43951</v>
      </c>
      <c r="K195" s="179" t="s">
        <v>998</v>
      </c>
      <c r="L195" s="184"/>
      <c r="M195" s="178" t="s">
        <v>998</v>
      </c>
      <c r="N195" s="210">
        <v>1700.14</v>
      </c>
      <c r="O195" s="185"/>
      <c r="P195" s="184"/>
      <c r="Q195" s="184"/>
      <c r="R195" s="184"/>
      <c r="S195" s="184"/>
      <c r="T195" s="182" t="s">
        <v>994</v>
      </c>
      <c r="U195" s="16">
        <v>1706</v>
      </c>
      <c r="V195" s="17" t="s">
        <v>1568</v>
      </c>
      <c r="W195" s="17" t="s">
        <v>1572</v>
      </c>
    </row>
    <row r="196" spans="1:23" ht="28.5">
      <c r="A196" s="178" t="s">
        <v>1006</v>
      </c>
      <c r="B196" s="178" t="s">
        <v>1007</v>
      </c>
      <c r="C196" s="179" t="s">
        <v>997</v>
      </c>
      <c r="D196" s="179">
        <v>14195</v>
      </c>
      <c r="E196" s="180">
        <v>43921</v>
      </c>
      <c r="F196" s="184"/>
      <c r="G196" s="184"/>
      <c r="H196" s="184"/>
      <c r="I196" s="182">
        <v>7540.21</v>
      </c>
      <c r="J196" s="180">
        <v>43951</v>
      </c>
      <c r="K196" s="179" t="s">
        <v>998</v>
      </c>
      <c r="L196" s="184"/>
      <c r="M196" s="178" t="s">
        <v>998</v>
      </c>
      <c r="N196" s="210">
        <v>7540.21</v>
      </c>
      <c r="O196" s="185"/>
      <c r="P196" s="184"/>
      <c r="Q196" s="184"/>
      <c r="R196" s="184"/>
      <c r="S196" s="184"/>
      <c r="T196" s="182" t="s">
        <v>994</v>
      </c>
      <c r="U196" s="16">
        <v>1706</v>
      </c>
      <c r="V196" s="17" t="s">
        <v>1568</v>
      </c>
      <c r="W196" s="17" t="s">
        <v>1572</v>
      </c>
    </row>
    <row r="197" spans="1:23" ht="28.5">
      <c r="A197" s="178" t="s">
        <v>1006</v>
      </c>
      <c r="B197" s="178" t="s">
        <v>1007</v>
      </c>
      <c r="C197" s="179" t="s">
        <v>997</v>
      </c>
      <c r="D197" s="179">
        <v>14197</v>
      </c>
      <c r="E197" s="180">
        <v>43921</v>
      </c>
      <c r="F197" s="184"/>
      <c r="G197" s="184"/>
      <c r="H197" s="184"/>
      <c r="I197" s="182">
        <v>977.42</v>
      </c>
      <c r="J197" s="180">
        <v>43951</v>
      </c>
      <c r="K197" s="179" t="s">
        <v>998</v>
      </c>
      <c r="L197" s="184"/>
      <c r="M197" s="178" t="s">
        <v>998</v>
      </c>
      <c r="N197" s="210">
        <v>977.42</v>
      </c>
      <c r="O197" s="185"/>
      <c r="P197" s="184"/>
      <c r="Q197" s="184"/>
      <c r="R197" s="184"/>
      <c r="S197" s="184"/>
      <c r="T197" s="182" t="s">
        <v>994</v>
      </c>
      <c r="U197" s="16">
        <v>1706</v>
      </c>
      <c r="V197" s="17" t="s">
        <v>1568</v>
      </c>
      <c r="W197" s="17" t="s">
        <v>1572</v>
      </c>
    </row>
    <row r="198" spans="1:23" ht="28.5">
      <c r="A198" s="178" t="s">
        <v>1006</v>
      </c>
      <c r="B198" s="178" t="s">
        <v>1007</v>
      </c>
      <c r="C198" s="179" t="s">
        <v>997</v>
      </c>
      <c r="D198" s="179">
        <v>14198</v>
      </c>
      <c r="E198" s="180">
        <v>43921</v>
      </c>
      <c r="F198" s="184"/>
      <c r="G198" s="184"/>
      <c r="H198" s="184"/>
      <c r="I198" s="182">
        <v>4348.84</v>
      </c>
      <c r="J198" s="180">
        <v>43951</v>
      </c>
      <c r="K198" s="179" t="s">
        <v>998</v>
      </c>
      <c r="L198" s="184"/>
      <c r="M198" s="178" t="s">
        <v>998</v>
      </c>
      <c r="N198" s="210">
        <v>4348.84</v>
      </c>
      <c r="O198" s="185"/>
      <c r="P198" s="184"/>
      <c r="Q198" s="184"/>
      <c r="R198" s="184"/>
      <c r="S198" s="184"/>
      <c r="T198" s="182" t="s">
        <v>994</v>
      </c>
      <c r="U198" s="16">
        <v>1706</v>
      </c>
      <c r="V198" s="17" t="s">
        <v>1568</v>
      </c>
      <c r="W198" s="17" t="s">
        <v>1572</v>
      </c>
    </row>
    <row r="199" spans="1:23" ht="28.5">
      <c r="A199" s="178" t="s">
        <v>1006</v>
      </c>
      <c r="B199" s="178" t="s">
        <v>1007</v>
      </c>
      <c r="C199" s="179" t="s">
        <v>997</v>
      </c>
      <c r="D199" s="179">
        <v>14199</v>
      </c>
      <c r="E199" s="180">
        <v>43921</v>
      </c>
      <c r="F199" s="184"/>
      <c r="G199" s="184"/>
      <c r="H199" s="184"/>
      <c r="I199" s="182">
        <v>7675.05</v>
      </c>
      <c r="J199" s="180">
        <v>43951</v>
      </c>
      <c r="K199" s="179" t="s">
        <v>998</v>
      </c>
      <c r="L199" s="184"/>
      <c r="M199" s="178" t="s">
        <v>998</v>
      </c>
      <c r="N199" s="210">
        <v>7675.05</v>
      </c>
      <c r="O199" s="185"/>
      <c r="P199" s="184"/>
      <c r="Q199" s="184"/>
      <c r="R199" s="184"/>
      <c r="S199" s="184"/>
      <c r="T199" s="182" t="s">
        <v>994</v>
      </c>
      <c r="U199" s="16">
        <v>1706</v>
      </c>
      <c r="V199" s="17" t="s">
        <v>1568</v>
      </c>
      <c r="W199" s="17" t="s">
        <v>1572</v>
      </c>
    </row>
    <row r="200" spans="1:23" ht="28.5">
      <c r="A200" s="178" t="s">
        <v>1006</v>
      </c>
      <c r="B200" s="178" t="s">
        <v>1007</v>
      </c>
      <c r="C200" s="179" t="s">
        <v>997</v>
      </c>
      <c r="D200" s="179">
        <v>14200</v>
      </c>
      <c r="E200" s="180">
        <v>43921</v>
      </c>
      <c r="F200" s="184"/>
      <c r="G200" s="184"/>
      <c r="H200" s="184"/>
      <c r="I200" s="182">
        <v>16917.650000000001</v>
      </c>
      <c r="J200" s="180">
        <v>43951</v>
      </c>
      <c r="K200" s="179" t="s">
        <v>998</v>
      </c>
      <c r="L200" s="184"/>
      <c r="M200" s="178" t="s">
        <v>998</v>
      </c>
      <c r="N200" s="210">
        <v>16917.650000000001</v>
      </c>
      <c r="O200" s="185"/>
      <c r="P200" s="184"/>
      <c r="Q200" s="184"/>
      <c r="R200" s="184"/>
      <c r="S200" s="184"/>
      <c r="T200" s="182" t="s">
        <v>994</v>
      </c>
      <c r="U200" s="16">
        <v>1706</v>
      </c>
      <c r="V200" s="17" t="s">
        <v>1568</v>
      </c>
      <c r="W200" s="17" t="s">
        <v>1572</v>
      </c>
    </row>
    <row r="201" spans="1:23" ht="28.5">
      <c r="A201" s="178" t="s">
        <v>1006</v>
      </c>
      <c r="B201" s="178" t="s">
        <v>1007</v>
      </c>
      <c r="C201" s="179" t="s">
        <v>997</v>
      </c>
      <c r="D201" s="179">
        <v>14201</v>
      </c>
      <c r="E201" s="180">
        <v>43921</v>
      </c>
      <c r="F201" s="184"/>
      <c r="G201" s="184"/>
      <c r="H201" s="184"/>
      <c r="I201" s="182">
        <v>3979.11</v>
      </c>
      <c r="J201" s="180">
        <v>43951</v>
      </c>
      <c r="K201" s="179" t="s">
        <v>998</v>
      </c>
      <c r="L201" s="184"/>
      <c r="M201" s="178" t="s">
        <v>998</v>
      </c>
      <c r="N201" s="210">
        <v>3979.11</v>
      </c>
      <c r="O201" s="185"/>
      <c r="P201" s="184"/>
      <c r="Q201" s="184"/>
      <c r="R201" s="184"/>
      <c r="S201" s="184"/>
      <c r="T201" s="182" t="s">
        <v>994</v>
      </c>
      <c r="U201" s="16">
        <v>1706</v>
      </c>
      <c r="V201" s="17" t="s">
        <v>1568</v>
      </c>
      <c r="W201" s="17" t="s">
        <v>1572</v>
      </c>
    </row>
    <row r="202" spans="1:23" ht="28.5">
      <c r="A202" s="178" t="s">
        <v>1006</v>
      </c>
      <c r="B202" s="178" t="s">
        <v>1007</v>
      </c>
      <c r="C202" s="179" t="s">
        <v>997</v>
      </c>
      <c r="D202" s="179">
        <v>14202</v>
      </c>
      <c r="E202" s="180">
        <v>43921</v>
      </c>
      <c r="F202" s="184"/>
      <c r="G202" s="184"/>
      <c r="H202" s="184"/>
      <c r="I202" s="182">
        <v>7831.36</v>
      </c>
      <c r="J202" s="180">
        <v>43951</v>
      </c>
      <c r="K202" s="179" t="s">
        <v>998</v>
      </c>
      <c r="L202" s="184"/>
      <c r="M202" s="178" t="s">
        <v>998</v>
      </c>
      <c r="N202" s="210">
        <v>7831.36</v>
      </c>
      <c r="O202" s="185"/>
      <c r="P202" s="184"/>
      <c r="Q202" s="184"/>
      <c r="R202" s="184"/>
      <c r="S202" s="184"/>
      <c r="T202" s="182" t="s">
        <v>994</v>
      </c>
      <c r="U202" s="16">
        <v>1706</v>
      </c>
      <c r="V202" s="17" t="s">
        <v>1568</v>
      </c>
      <c r="W202" s="17" t="s">
        <v>1572</v>
      </c>
    </row>
    <row r="203" spans="1:23" ht="28.5">
      <c r="A203" s="178" t="s">
        <v>1006</v>
      </c>
      <c r="B203" s="178" t="s">
        <v>1007</v>
      </c>
      <c r="C203" s="179" t="s">
        <v>997</v>
      </c>
      <c r="D203" s="179">
        <v>14305</v>
      </c>
      <c r="E203" s="180">
        <v>43951</v>
      </c>
      <c r="F203" s="184"/>
      <c r="G203" s="184"/>
      <c r="H203" s="184"/>
      <c r="I203" s="182">
        <v>70350.48</v>
      </c>
      <c r="J203" s="180">
        <v>43980</v>
      </c>
      <c r="K203" s="179" t="s">
        <v>998</v>
      </c>
      <c r="L203" s="184"/>
      <c r="M203" s="178" t="s">
        <v>998</v>
      </c>
      <c r="N203" s="210">
        <v>70350.48</v>
      </c>
      <c r="O203" s="185"/>
      <c r="P203" s="184"/>
      <c r="Q203" s="184"/>
      <c r="R203" s="184"/>
      <c r="S203" s="184"/>
      <c r="T203" s="182" t="s">
        <v>1010</v>
      </c>
      <c r="U203" s="16">
        <v>1677</v>
      </c>
      <c r="V203" s="17" t="s">
        <v>1568</v>
      </c>
      <c r="W203" s="17" t="s">
        <v>1572</v>
      </c>
    </row>
    <row r="204" spans="1:23" ht="28.5">
      <c r="A204" s="178" t="s">
        <v>1006</v>
      </c>
      <c r="B204" s="178" t="s">
        <v>1007</v>
      </c>
      <c r="C204" s="179" t="s">
        <v>997</v>
      </c>
      <c r="D204" s="179">
        <v>14307</v>
      </c>
      <c r="E204" s="180">
        <v>43951</v>
      </c>
      <c r="F204" s="184"/>
      <c r="G204" s="184"/>
      <c r="H204" s="184"/>
      <c r="I204" s="182">
        <v>1821.51</v>
      </c>
      <c r="J204" s="180">
        <v>43980</v>
      </c>
      <c r="K204" s="179" t="s">
        <v>998</v>
      </c>
      <c r="L204" s="184"/>
      <c r="M204" s="178" t="s">
        <v>998</v>
      </c>
      <c r="N204" s="210">
        <v>1821.51</v>
      </c>
      <c r="O204" s="185"/>
      <c r="P204" s="184"/>
      <c r="Q204" s="184"/>
      <c r="R204" s="184"/>
      <c r="S204" s="184"/>
      <c r="T204" s="182" t="s">
        <v>1010</v>
      </c>
      <c r="U204" s="16">
        <v>1677</v>
      </c>
      <c r="V204" s="17" t="s">
        <v>1568</v>
      </c>
      <c r="W204" s="17" t="s">
        <v>1572</v>
      </c>
    </row>
    <row r="205" spans="1:23" ht="28.5">
      <c r="A205" s="178" t="s">
        <v>1006</v>
      </c>
      <c r="B205" s="178" t="s">
        <v>1007</v>
      </c>
      <c r="C205" s="179" t="s">
        <v>997</v>
      </c>
      <c r="D205" s="179">
        <v>14308</v>
      </c>
      <c r="E205" s="180">
        <v>43951</v>
      </c>
      <c r="F205" s="184"/>
      <c r="G205" s="184"/>
      <c r="H205" s="184"/>
      <c r="I205" s="182">
        <v>7212.11</v>
      </c>
      <c r="J205" s="180">
        <v>43980</v>
      </c>
      <c r="K205" s="179" t="s">
        <v>998</v>
      </c>
      <c r="L205" s="184"/>
      <c r="M205" s="178" t="s">
        <v>998</v>
      </c>
      <c r="N205" s="210">
        <v>7212.11</v>
      </c>
      <c r="O205" s="185"/>
      <c r="P205" s="184"/>
      <c r="Q205" s="184"/>
      <c r="R205" s="184"/>
      <c r="S205" s="184"/>
      <c r="T205" s="182" t="s">
        <v>1010</v>
      </c>
      <c r="U205" s="16">
        <v>1677</v>
      </c>
      <c r="V205" s="17" t="s">
        <v>1568</v>
      </c>
      <c r="W205" s="17" t="s">
        <v>1572</v>
      </c>
    </row>
    <row r="206" spans="1:23" ht="28.5">
      <c r="A206" s="178" t="s">
        <v>1006</v>
      </c>
      <c r="B206" s="178" t="s">
        <v>1007</v>
      </c>
      <c r="C206" s="179" t="s">
        <v>997</v>
      </c>
      <c r="D206" s="179">
        <v>14310</v>
      </c>
      <c r="E206" s="180">
        <v>43951</v>
      </c>
      <c r="F206" s="184"/>
      <c r="G206" s="184"/>
      <c r="H206" s="184"/>
      <c r="I206" s="182">
        <v>625.41</v>
      </c>
      <c r="J206" s="180">
        <v>43980</v>
      </c>
      <c r="K206" s="179" t="s">
        <v>998</v>
      </c>
      <c r="L206" s="184"/>
      <c r="M206" s="178" t="s">
        <v>998</v>
      </c>
      <c r="N206" s="210">
        <v>625.41</v>
      </c>
      <c r="O206" s="185"/>
      <c r="P206" s="184"/>
      <c r="Q206" s="184"/>
      <c r="R206" s="184"/>
      <c r="S206" s="184"/>
      <c r="T206" s="182" t="s">
        <v>1010</v>
      </c>
      <c r="U206" s="16">
        <v>1677</v>
      </c>
      <c r="V206" s="17" t="s">
        <v>1568</v>
      </c>
      <c r="W206" s="17" t="s">
        <v>1572</v>
      </c>
    </row>
    <row r="207" spans="1:23" ht="28.5">
      <c r="A207" s="178" t="s">
        <v>1006</v>
      </c>
      <c r="B207" s="178" t="s">
        <v>1007</v>
      </c>
      <c r="C207" s="179" t="s">
        <v>997</v>
      </c>
      <c r="D207" s="179">
        <v>14311</v>
      </c>
      <c r="E207" s="180">
        <v>43951</v>
      </c>
      <c r="F207" s="184"/>
      <c r="G207" s="184"/>
      <c r="H207" s="184"/>
      <c r="I207" s="182">
        <v>4037.68</v>
      </c>
      <c r="J207" s="180">
        <v>43980</v>
      </c>
      <c r="K207" s="179" t="s">
        <v>998</v>
      </c>
      <c r="L207" s="184"/>
      <c r="M207" s="178" t="s">
        <v>998</v>
      </c>
      <c r="N207" s="210">
        <v>4037.68</v>
      </c>
      <c r="O207" s="185"/>
      <c r="P207" s="184"/>
      <c r="Q207" s="184"/>
      <c r="R207" s="184"/>
      <c r="S207" s="184"/>
      <c r="T207" s="182" t="s">
        <v>1010</v>
      </c>
      <c r="U207" s="16">
        <v>1677</v>
      </c>
      <c r="V207" s="17" t="s">
        <v>1568</v>
      </c>
      <c r="W207" s="17" t="s">
        <v>1572</v>
      </c>
    </row>
    <row r="208" spans="1:23" ht="28.5">
      <c r="A208" s="178" t="s">
        <v>1006</v>
      </c>
      <c r="B208" s="178" t="s">
        <v>1007</v>
      </c>
      <c r="C208" s="179" t="s">
        <v>997</v>
      </c>
      <c r="D208" s="179">
        <v>14312</v>
      </c>
      <c r="E208" s="180">
        <v>43951</v>
      </c>
      <c r="F208" s="184"/>
      <c r="G208" s="184"/>
      <c r="H208" s="184"/>
      <c r="I208" s="182">
        <v>7220.88</v>
      </c>
      <c r="J208" s="180">
        <v>43980</v>
      </c>
      <c r="K208" s="179" t="s">
        <v>998</v>
      </c>
      <c r="L208" s="184"/>
      <c r="M208" s="178" t="s">
        <v>998</v>
      </c>
      <c r="N208" s="210">
        <v>7220.88</v>
      </c>
      <c r="O208" s="185"/>
      <c r="P208" s="184"/>
      <c r="Q208" s="184"/>
      <c r="R208" s="184"/>
      <c r="S208" s="184"/>
      <c r="T208" s="182" t="s">
        <v>1010</v>
      </c>
      <c r="U208" s="16">
        <v>1677</v>
      </c>
      <c r="V208" s="17" t="s">
        <v>1568</v>
      </c>
      <c r="W208" s="17" t="s">
        <v>1572</v>
      </c>
    </row>
    <row r="209" spans="1:23" ht="28.5">
      <c r="A209" s="178" t="s">
        <v>1006</v>
      </c>
      <c r="B209" s="178" t="s">
        <v>1007</v>
      </c>
      <c r="C209" s="179" t="s">
        <v>997</v>
      </c>
      <c r="D209" s="179">
        <v>14313</v>
      </c>
      <c r="E209" s="180">
        <v>43951</v>
      </c>
      <c r="F209" s="184"/>
      <c r="G209" s="184"/>
      <c r="H209" s="184"/>
      <c r="I209" s="182">
        <v>19320.73</v>
      </c>
      <c r="J209" s="180">
        <v>43980</v>
      </c>
      <c r="K209" s="179" t="s">
        <v>998</v>
      </c>
      <c r="L209" s="184"/>
      <c r="M209" s="178" t="s">
        <v>998</v>
      </c>
      <c r="N209" s="210">
        <v>19320.73</v>
      </c>
      <c r="O209" s="185"/>
      <c r="P209" s="184"/>
      <c r="Q209" s="184"/>
      <c r="R209" s="184"/>
      <c r="S209" s="184"/>
      <c r="T209" s="182" t="s">
        <v>1010</v>
      </c>
      <c r="U209" s="16">
        <v>1677</v>
      </c>
      <c r="V209" s="17" t="s">
        <v>1568</v>
      </c>
      <c r="W209" s="17" t="s">
        <v>1572</v>
      </c>
    </row>
    <row r="210" spans="1:23" ht="28.5">
      <c r="A210" s="178" t="s">
        <v>1006</v>
      </c>
      <c r="B210" s="178" t="s">
        <v>1007</v>
      </c>
      <c r="C210" s="179" t="s">
        <v>997</v>
      </c>
      <c r="D210" s="179">
        <v>14314</v>
      </c>
      <c r="E210" s="180">
        <v>43951</v>
      </c>
      <c r="F210" s="184"/>
      <c r="G210" s="184"/>
      <c r="H210" s="184"/>
      <c r="I210" s="182">
        <v>3408.39</v>
      </c>
      <c r="J210" s="180">
        <v>43980</v>
      </c>
      <c r="K210" s="179" t="s">
        <v>998</v>
      </c>
      <c r="L210" s="184"/>
      <c r="M210" s="178" t="s">
        <v>998</v>
      </c>
      <c r="N210" s="210">
        <v>3408.39</v>
      </c>
      <c r="O210" s="185"/>
      <c r="P210" s="184"/>
      <c r="Q210" s="184"/>
      <c r="R210" s="184"/>
      <c r="S210" s="184"/>
      <c r="T210" s="182" t="s">
        <v>1010</v>
      </c>
      <c r="U210" s="16">
        <v>1677</v>
      </c>
      <c r="V210" s="17" t="s">
        <v>1568</v>
      </c>
      <c r="W210" s="17" t="s">
        <v>1572</v>
      </c>
    </row>
    <row r="211" spans="1:23" ht="28.5">
      <c r="A211" s="178" t="s">
        <v>1006</v>
      </c>
      <c r="B211" s="178" t="s">
        <v>1007</v>
      </c>
      <c r="C211" s="179" t="s">
        <v>997</v>
      </c>
      <c r="D211" s="179">
        <v>14315</v>
      </c>
      <c r="E211" s="180">
        <v>43951</v>
      </c>
      <c r="F211" s="184"/>
      <c r="G211" s="184"/>
      <c r="H211" s="184"/>
      <c r="I211" s="182">
        <v>7618.41</v>
      </c>
      <c r="J211" s="180">
        <v>43980</v>
      </c>
      <c r="K211" s="179" t="s">
        <v>998</v>
      </c>
      <c r="L211" s="184"/>
      <c r="M211" s="178" t="s">
        <v>998</v>
      </c>
      <c r="N211" s="210">
        <v>7618.41</v>
      </c>
      <c r="O211" s="185"/>
      <c r="P211" s="184"/>
      <c r="Q211" s="184"/>
      <c r="R211" s="184"/>
      <c r="S211" s="184"/>
      <c r="T211" s="182" t="s">
        <v>1010</v>
      </c>
      <c r="U211" s="16">
        <v>1677</v>
      </c>
      <c r="V211" s="17" t="s">
        <v>1568</v>
      </c>
      <c r="W211" s="17" t="s">
        <v>1572</v>
      </c>
    </row>
    <row r="212" spans="1:23" ht="28.5">
      <c r="A212" s="178" t="s">
        <v>1006</v>
      </c>
      <c r="B212" s="178" t="s">
        <v>1007</v>
      </c>
      <c r="C212" s="179" t="s">
        <v>997</v>
      </c>
      <c r="D212" s="179">
        <v>14330</v>
      </c>
      <c r="E212" s="180">
        <v>43951</v>
      </c>
      <c r="F212" s="184"/>
      <c r="G212" s="184"/>
      <c r="H212" s="184"/>
      <c r="I212" s="182">
        <v>33912.61</v>
      </c>
      <c r="J212" s="180">
        <v>43980</v>
      </c>
      <c r="K212" s="179" t="s">
        <v>998</v>
      </c>
      <c r="L212" s="184"/>
      <c r="M212" s="178" t="s">
        <v>998</v>
      </c>
      <c r="N212" s="210">
        <v>33912.61</v>
      </c>
      <c r="O212" s="185"/>
      <c r="P212" s="184"/>
      <c r="Q212" s="184"/>
      <c r="R212" s="184"/>
      <c r="S212" s="184"/>
      <c r="T212" s="182" t="s">
        <v>1010</v>
      </c>
      <c r="U212" s="16">
        <v>1677</v>
      </c>
      <c r="V212" s="17" t="s">
        <v>1568</v>
      </c>
      <c r="W212" s="17" t="s">
        <v>1572</v>
      </c>
    </row>
    <row r="213" spans="1:23" ht="28.5">
      <c r="A213" s="178" t="s">
        <v>1006</v>
      </c>
      <c r="B213" s="178" t="s">
        <v>1007</v>
      </c>
      <c r="C213" s="179" t="s">
        <v>997</v>
      </c>
      <c r="D213" s="179">
        <v>14420</v>
      </c>
      <c r="E213" s="180">
        <v>43983</v>
      </c>
      <c r="F213" s="184"/>
      <c r="G213" s="184"/>
      <c r="H213" s="184"/>
      <c r="I213" s="182">
        <v>68902.87</v>
      </c>
      <c r="J213" s="180">
        <v>44012</v>
      </c>
      <c r="K213" s="179" t="s">
        <v>998</v>
      </c>
      <c r="L213" s="184"/>
      <c r="M213" s="178" t="s">
        <v>998</v>
      </c>
      <c r="N213" s="210">
        <v>68902.87</v>
      </c>
      <c r="O213" s="185"/>
      <c r="P213" s="184"/>
      <c r="Q213" s="184"/>
      <c r="R213" s="184"/>
      <c r="S213" s="184"/>
      <c r="T213" s="182" t="s">
        <v>1008</v>
      </c>
      <c r="U213" s="16">
        <v>1645</v>
      </c>
      <c r="V213" s="17" t="s">
        <v>1568</v>
      </c>
      <c r="W213" s="17" t="s">
        <v>1572</v>
      </c>
    </row>
    <row r="214" spans="1:23" ht="28.5">
      <c r="A214" s="178" t="s">
        <v>1006</v>
      </c>
      <c r="B214" s="178" t="s">
        <v>1007</v>
      </c>
      <c r="C214" s="179" t="s">
        <v>997</v>
      </c>
      <c r="D214" s="179">
        <v>14422</v>
      </c>
      <c r="E214" s="180">
        <v>43983</v>
      </c>
      <c r="F214" s="184"/>
      <c r="G214" s="184"/>
      <c r="H214" s="184"/>
      <c r="I214" s="182">
        <v>1310.1500000000001</v>
      </c>
      <c r="J214" s="180">
        <v>44012</v>
      </c>
      <c r="K214" s="179" t="s">
        <v>998</v>
      </c>
      <c r="L214" s="184"/>
      <c r="M214" s="178" t="s">
        <v>998</v>
      </c>
      <c r="N214" s="210">
        <v>1310.1500000000001</v>
      </c>
      <c r="O214" s="185"/>
      <c r="P214" s="184"/>
      <c r="Q214" s="184"/>
      <c r="R214" s="184"/>
      <c r="S214" s="184"/>
      <c r="T214" s="182" t="s">
        <v>1008</v>
      </c>
      <c r="U214" s="16">
        <v>1645</v>
      </c>
      <c r="V214" s="17" t="s">
        <v>1568</v>
      </c>
      <c r="W214" s="17" t="s">
        <v>1572</v>
      </c>
    </row>
    <row r="215" spans="1:23" ht="28.5">
      <c r="A215" s="178" t="s">
        <v>1006</v>
      </c>
      <c r="B215" s="178" t="s">
        <v>1007</v>
      </c>
      <c r="C215" s="179" t="s">
        <v>997</v>
      </c>
      <c r="D215" s="179">
        <v>14423</v>
      </c>
      <c r="E215" s="180">
        <v>43983</v>
      </c>
      <c r="F215" s="184"/>
      <c r="G215" s="184"/>
      <c r="H215" s="184"/>
      <c r="I215" s="182">
        <v>8018.13</v>
      </c>
      <c r="J215" s="180">
        <v>44012</v>
      </c>
      <c r="K215" s="179" t="s">
        <v>998</v>
      </c>
      <c r="L215" s="184"/>
      <c r="M215" s="178" t="s">
        <v>998</v>
      </c>
      <c r="N215" s="210">
        <v>8018.13</v>
      </c>
      <c r="O215" s="185"/>
      <c r="P215" s="184"/>
      <c r="Q215" s="184"/>
      <c r="R215" s="184"/>
      <c r="S215" s="184"/>
      <c r="T215" s="182" t="s">
        <v>1008</v>
      </c>
      <c r="U215" s="16">
        <v>1645</v>
      </c>
      <c r="V215" s="17" t="s">
        <v>1568</v>
      </c>
      <c r="W215" s="17" t="s">
        <v>1572</v>
      </c>
    </row>
    <row r="216" spans="1:23" ht="28.5">
      <c r="A216" s="178" t="s">
        <v>1006</v>
      </c>
      <c r="B216" s="178" t="s">
        <v>1007</v>
      </c>
      <c r="C216" s="179" t="s">
        <v>997</v>
      </c>
      <c r="D216" s="179">
        <v>14424</v>
      </c>
      <c r="E216" s="180">
        <v>43983</v>
      </c>
      <c r="F216" s="184"/>
      <c r="G216" s="184"/>
      <c r="H216" s="184"/>
      <c r="I216" s="182">
        <v>740.11</v>
      </c>
      <c r="J216" s="180">
        <v>44012</v>
      </c>
      <c r="K216" s="179" t="s">
        <v>998</v>
      </c>
      <c r="L216" s="184"/>
      <c r="M216" s="178" t="s">
        <v>998</v>
      </c>
      <c r="N216" s="210">
        <v>740.11</v>
      </c>
      <c r="O216" s="185"/>
      <c r="P216" s="184"/>
      <c r="Q216" s="184"/>
      <c r="R216" s="184"/>
      <c r="S216" s="184"/>
      <c r="T216" s="182" t="s">
        <v>1008</v>
      </c>
      <c r="U216" s="16">
        <v>1645</v>
      </c>
      <c r="V216" s="17" t="s">
        <v>1568</v>
      </c>
      <c r="W216" s="17" t="s">
        <v>1572</v>
      </c>
    </row>
    <row r="217" spans="1:23" ht="28.5">
      <c r="A217" s="178" t="s">
        <v>1006</v>
      </c>
      <c r="B217" s="178" t="s">
        <v>1007</v>
      </c>
      <c r="C217" s="179" t="s">
        <v>997</v>
      </c>
      <c r="D217" s="179">
        <v>14425</v>
      </c>
      <c r="E217" s="180">
        <v>43983</v>
      </c>
      <c r="F217" s="184"/>
      <c r="G217" s="184"/>
      <c r="H217" s="184"/>
      <c r="I217" s="182">
        <v>1986.44</v>
      </c>
      <c r="J217" s="180">
        <v>44012</v>
      </c>
      <c r="K217" s="179" t="s">
        <v>998</v>
      </c>
      <c r="L217" s="184"/>
      <c r="M217" s="178" t="s">
        <v>998</v>
      </c>
      <c r="N217" s="210">
        <v>1986.44</v>
      </c>
      <c r="O217" s="185"/>
      <c r="P217" s="184"/>
      <c r="Q217" s="184"/>
      <c r="R217" s="184"/>
      <c r="S217" s="184"/>
      <c r="T217" s="182" t="s">
        <v>1008</v>
      </c>
      <c r="U217" s="16">
        <v>1645</v>
      </c>
      <c r="V217" s="17" t="s">
        <v>1568</v>
      </c>
      <c r="W217" s="17" t="s">
        <v>1572</v>
      </c>
    </row>
    <row r="218" spans="1:23" ht="28.5">
      <c r="A218" s="178" t="s">
        <v>1006</v>
      </c>
      <c r="B218" s="178" t="s">
        <v>1007</v>
      </c>
      <c r="C218" s="179" t="s">
        <v>997</v>
      </c>
      <c r="D218" s="179">
        <v>14426</v>
      </c>
      <c r="E218" s="180">
        <v>43983</v>
      </c>
      <c r="F218" s="184"/>
      <c r="G218" s="184"/>
      <c r="H218" s="184"/>
      <c r="I218" s="182">
        <v>3077.94</v>
      </c>
      <c r="J218" s="180">
        <v>44012</v>
      </c>
      <c r="K218" s="179" t="s">
        <v>998</v>
      </c>
      <c r="L218" s="184"/>
      <c r="M218" s="178" t="s">
        <v>998</v>
      </c>
      <c r="N218" s="210">
        <v>3077.94</v>
      </c>
      <c r="O218" s="185"/>
      <c r="P218" s="184"/>
      <c r="Q218" s="184"/>
      <c r="R218" s="184"/>
      <c r="S218" s="184"/>
      <c r="T218" s="182" t="s">
        <v>1008</v>
      </c>
      <c r="U218" s="16">
        <v>1645</v>
      </c>
      <c r="V218" s="17" t="s">
        <v>1568</v>
      </c>
      <c r="W218" s="17" t="s">
        <v>1572</v>
      </c>
    </row>
    <row r="219" spans="1:23" ht="28.5">
      <c r="A219" s="178" t="s">
        <v>1006</v>
      </c>
      <c r="B219" s="178" t="s">
        <v>1007</v>
      </c>
      <c r="C219" s="179" t="s">
        <v>997</v>
      </c>
      <c r="D219" s="179">
        <v>14427</v>
      </c>
      <c r="E219" s="180">
        <v>43983</v>
      </c>
      <c r="F219" s="184"/>
      <c r="G219" s="184"/>
      <c r="H219" s="184"/>
      <c r="I219" s="182">
        <v>2548.16</v>
      </c>
      <c r="J219" s="180">
        <v>44012</v>
      </c>
      <c r="K219" s="179" t="s">
        <v>998</v>
      </c>
      <c r="L219" s="184"/>
      <c r="M219" s="178" t="s">
        <v>998</v>
      </c>
      <c r="N219" s="210">
        <v>2548.16</v>
      </c>
      <c r="O219" s="185"/>
      <c r="P219" s="184"/>
      <c r="Q219" s="184"/>
      <c r="R219" s="184"/>
      <c r="S219" s="184"/>
      <c r="T219" s="182" t="s">
        <v>1008</v>
      </c>
      <c r="U219" s="16">
        <v>1645</v>
      </c>
      <c r="V219" s="17" t="s">
        <v>1568</v>
      </c>
      <c r="W219" s="17" t="s">
        <v>1572</v>
      </c>
    </row>
    <row r="220" spans="1:23" ht="28.5">
      <c r="A220" s="178" t="s">
        <v>1006</v>
      </c>
      <c r="B220" s="178" t="s">
        <v>1007</v>
      </c>
      <c r="C220" s="179" t="s">
        <v>997</v>
      </c>
      <c r="D220" s="179">
        <v>14428</v>
      </c>
      <c r="E220" s="180">
        <v>43983</v>
      </c>
      <c r="F220" s="184"/>
      <c r="G220" s="184"/>
      <c r="H220" s="184"/>
      <c r="I220" s="182">
        <v>7384.28</v>
      </c>
      <c r="J220" s="180">
        <v>44012</v>
      </c>
      <c r="K220" s="179" t="s">
        <v>998</v>
      </c>
      <c r="L220" s="184"/>
      <c r="M220" s="178" t="s">
        <v>998</v>
      </c>
      <c r="N220" s="210">
        <v>7384.28</v>
      </c>
      <c r="O220" s="185"/>
      <c r="P220" s="184"/>
      <c r="Q220" s="184"/>
      <c r="R220" s="184"/>
      <c r="S220" s="184"/>
      <c r="T220" s="182" t="s">
        <v>1008</v>
      </c>
      <c r="U220" s="16">
        <v>1645</v>
      </c>
      <c r="V220" s="17" t="s">
        <v>1568</v>
      </c>
      <c r="W220" s="17" t="s">
        <v>1572</v>
      </c>
    </row>
    <row r="221" spans="1:23" ht="28.5">
      <c r="A221" s="178" t="s">
        <v>1006</v>
      </c>
      <c r="B221" s="178" t="s">
        <v>1007</v>
      </c>
      <c r="C221" s="179" t="s">
        <v>997</v>
      </c>
      <c r="D221" s="179">
        <v>14443</v>
      </c>
      <c r="E221" s="180">
        <v>43983</v>
      </c>
      <c r="F221" s="184"/>
      <c r="G221" s="184"/>
      <c r="H221" s="184"/>
      <c r="I221" s="182">
        <v>20853.75</v>
      </c>
      <c r="J221" s="180">
        <v>44012</v>
      </c>
      <c r="K221" s="179" t="s">
        <v>998</v>
      </c>
      <c r="L221" s="184"/>
      <c r="M221" s="178" t="s">
        <v>998</v>
      </c>
      <c r="N221" s="210">
        <v>20853.75</v>
      </c>
      <c r="O221" s="185"/>
      <c r="P221" s="184"/>
      <c r="Q221" s="184"/>
      <c r="R221" s="184"/>
      <c r="S221" s="184"/>
      <c r="T221" s="182" t="s">
        <v>1008</v>
      </c>
      <c r="U221" s="16">
        <v>1645</v>
      </c>
      <c r="V221" s="17" t="s">
        <v>1568</v>
      </c>
      <c r="W221" s="17" t="s">
        <v>1572</v>
      </c>
    </row>
    <row r="222" spans="1:23" ht="28.5">
      <c r="A222" s="178" t="s">
        <v>1006</v>
      </c>
      <c r="B222" s="178" t="s">
        <v>1007</v>
      </c>
      <c r="C222" s="179" t="s">
        <v>997</v>
      </c>
      <c r="D222" s="179">
        <v>14533</v>
      </c>
      <c r="E222" s="180">
        <v>44012</v>
      </c>
      <c r="F222" s="184"/>
      <c r="G222" s="184"/>
      <c r="H222" s="184"/>
      <c r="I222" s="182">
        <v>63326.67</v>
      </c>
      <c r="J222" s="180">
        <v>44043</v>
      </c>
      <c r="K222" s="179" t="s">
        <v>998</v>
      </c>
      <c r="L222" s="184"/>
      <c r="M222" s="178" t="s">
        <v>998</v>
      </c>
      <c r="N222" s="210">
        <v>63326.67</v>
      </c>
      <c r="O222" s="185"/>
      <c r="P222" s="184"/>
      <c r="Q222" s="184"/>
      <c r="R222" s="184"/>
      <c r="S222" s="184"/>
      <c r="T222" s="182" t="s">
        <v>999</v>
      </c>
      <c r="U222" s="16">
        <v>1614</v>
      </c>
      <c r="V222" s="17" t="s">
        <v>1568</v>
      </c>
      <c r="W222" s="17" t="s">
        <v>1572</v>
      </c>
    </row>
    <row r="223" spans="1:23" ht="28.5">
      <c r="A223" s="178" t="s">
        <v>1006</v>
      </c>
      <c r="B223" s="178" t="s">
        <v>1007</v>
      </c>
      <c r="C223" s="179" t="s">
        <v>997</v>
      </c>
      <c r="D223" s="179">
        <v>14535</v>
      </c>
      <c r="E223" s="180">
        <v>44012</v>
      </c>
      <c r="F223" s="184"/>
      <c r="G223" s="184"/>
      <c r="H223" s="184"/>
      <c r="I223" s="182">
        <v>1663.16</v>
      </c>
      <c r="J223" s="180">
        <v>44043</v>
      </c>
      <c r="K223" s="179" t="s">
        <v>998</v>
      </c>
      <c r="L223" s="184"/>
      <c r="M223" s="178" t="s">
        <v>998</v>
      </c>
      <c r="N223" s="210">
        <v>1663.16</v>
      </c>
      <c r="O223" s="185"/>
      <c r="P223" s="184"/>
      <c r="Q223" s="184"/>
      <c r="R223" s="184"/>
      <c r="S223" s="184"/>
      <c r="T223" s="182" t="s">
        <v>999</v>
      </c>
      <c r="U223" s="16">
        <v>1614</v>
      </c>
      <c r="V223" s="17" t="s">
        <v>1568</v>
      </c>
      <c r="W223" s="17" t="s">
        <v>1572</v>
      </c>
    </row>
    <row r="224" spans="1:23" ht="28.5">
      <c r="A224" s="178" t="s">
        <v>1006</v>
      </c>
      <c r="B224" s="178" t="s">
        <v>1007</v>
      </c>
      <c r="C224" s="179" t="s">
        <v>997</v>
      </c>
      <c r="D224" s="179">
        <v>14536</v>
      </c>
      <c r="E224" s="180">
        <v>44012</v>
      </c>
      <c r="F224" s="184"/>
      <c r="G224" s="184"/>
      <c r="H224" s="184"/>
      <c r="I224" s="182">
        <v>8351.82</v>
      </c>
      <c r="J224" s="180">
        <v>44043</v>
      </c>
      <c r="K224" s="179" t="s">
        <v>998</v>
      </c>
      <c r="L224" s="184"/>
      <c r="M224" s="178" t="s">
        <v>998</v>
      </c>
      <c r="N224" s="210">
        <v>8351.82</v>
      </c>
      <c r="O224" s="185"/>
      <c r="P224" s="184"/>
      <c r="Q224" s="184"/>
      <c r="R224" s="184"/>
      <c r="S224" s="184"/>
      <c r="T224" s="182" t="s">
        <v>999</v>
      </c>
      <c r="U224" s="16">
        <v>1614</v>
      </c>
      <c r="V224" s="17" t="s">
        <v>1568</v>
      </c>
      <c r="W224" s="17" t="s">
        <v>1572</v>
      </c>
    </row>
    <row r="225" spans="1:23" ht="28.5">
      <c r="A225" s="178" t="s">
        <v>1006</v>
      </c>
      <c r="B225" s="178" t="s">
        <v>1007</v>
      </c>
      <c r="C225" s="179" t="s">
        <v>997</v>
      </c>
      <c r="D225" s="179">
        <v>14538</v>
      </c>
      <c r="E225" s="180">
        <v>44012</v>
      </c>
      <c r="F225" s="184"/>
      <c r="G225" s="184"/>
      <c r="H225" s="184"/>
      <c r="I225" s="182">
        <v>797.99</v>
      </c>
      <c r="J225" s="180">
        <v>44043</v>
      </c>
      <c r="K225" s="179" t="s">
        <v>998</v>
      </c>
      <c r="L225" s="184"/>
      <c r="M225" s="178" t="s">
        <v>998</v>
      </c>
      <c r="N225" s="210">
        <v>797.99</v>
      </c>
      <c r="O225" s="185"/>
      <c r="P225" s="184"/>
      <c r="Q225" s="184"/>
      <c r="R225" s="184"/>
      <c r="S225" s="184"/>
      <c r="T225" s="182" t="s">
        <v>999</v>
      </c>
      <c r="U225" s="16">
        <v>1614</v>
      </c>
      <c r="V225" s="17" t="s">
        <v>1568</v>
      </c>
      <c r="W225" s="17" t="s">
        <v>1572</v>
      </c>
    </row>
    <row r="226" spans="1:23" ht="28.5">
      <c r="A226" s="178" t="s">
        <v>1006</v>
      </c>
      <c r="B226" s="178" t="s">
        <v>1007</v>
      </c>
      <c r="C226" s="179" t="s">
        <v>997</v>
      </c>
      <c r="D226" s="179">
        <v>14539</v>
      </c>
      <c r="E226" s="180">
        <v>44012</v>
      </c>
      <c r="F226" s="184"/>
      <c r="G226" s="184"/>
      <c r="H226" s="184"/>
      <c r="I226" s="182">
        <v>3370.85</v>
      </c>
      <c r="J226" s="180">
        <v>44043</v>
      </c>
      <c r="K226" s="179" t="s">
        <v>998</v>
      </c>
      <c r="L226" s="184"/>
      <c r="M226" s="178" t="s">
        <v>998</v>
      </c>
      <c r="N226" s="210">
        <v>3370.85</v>
      </c>
      <c r="O226" s="185"/>
      <c r="P226" s="184"/>
      <c r="Q226" s="184"/>
      <c r="R226" s="184"/>
      <c r="S226" s="184"/>
      <c r="T226" s="182" t="s">
        <v>999</v>
      </c>
      <c r="U226" s="16">
        <v>1614</v>
      </c>
      <c r="V226" s="17" t="s">
        <v>1568</v>
      </c>
      <c r="W226" s="17" t="s">
        <v>1572</v>
      </c>
    </row>
    <row r="227" spans="1:23" ht="28.5">
      <c r="A227" s="178" t="s">
        <v>1006</v>
      </c>
      <c r="B227" s="178" t="s">
        <v>1007</v>
      </c>
      <c r="C227" s="179" t="s">
        <v>997</v>
      </c>
      <c r="D227" s="179">
        <v>14540</v>
      </c>
      <c r="E227" s="180">
        <v>44012</v>
      </c>
      <c r="F227" s="184"/>
      <c r="G227" s="184"/>
      <c r="H227" s="184"/>
      <c r="I227" s="182">
        <v>6355.92</v>
      </c>
      <c r="J227" s="180">
        <v>44043</v>
      </c>
      <c r="K227" s="179" t="s">
        <v>998</v>
      </c>
      <c r="L227" s="184"/>
      <c r="M227" s="178" t="s">
        <v>998</v>
      </c>
      <c r="N227" s="210">
        <v>6355.92</v>
      </c>
      <c r="O227" s="185"/>
      <c r="P227" s="184"/>
      <c r="Q227" s="184"/>
      <c r="R227" s="184"/>
      <c r="S227" s="184"/>
      <c r="T227" s="182" t="s">
        <v>999</v>
      </c>
      <c r="U227" s="16">
        <v>1614</v>
      </c>
      <c r="V227" s="17" t="s">
        <v>1568</v>
      </c>
      <c r="W227" s="17" t="s">
        <v>1572</v>
      </c>
    </row>
    <row r="228" spans="1:23" ht="28.5">
      <c r="A228" s="178" t="s">
        <v>1006</v>
      </c>
      <c r="B228" s="178" t="s">
        <v>1007</v>
      </c>
      <c r="C228" s="179" t="s">
        <v>997</v>
      </c>
      <c r="D228" s="179">
        <v>14541</v>
      </c>
      <c r="E228" s="180">
        <v>44012</v>
      </c>
      <c r="F228" s="184"/>
      <c r="G228" s="184"/>
      <c r="H228" s="184"/>
      <c r="I228" s="182">
        <v>14820.83</v>
      </c>
      <c r="J228" s="180">
        <v>44043</v>
      </c>
      <c r="K228" s="179" t="s">
        <v>998</v>
      </c>
      <c r="L228" s="184"/>
      <c r="M228" s="178" t="s">
        <v>998</v>
      </c>
      <c r="N228" s="210">
        <v>14820.83</v>
      </c>
      <c r="O228" s="185"/>
      <c r="P228" s="184"/>
      <c r="Q228" s="184"/>
      <c r="R228" s="184"/>
      <c r="S228" s="184"/>
      <c r="T228" s="182" t="s">
        <v>999</v>
      </c>
      <c r="U228" s="16">
        <v>1614</v>
      </c>
      <c r="V228" s="17" t="s">
        <v>1568</v>
      </c>
      <c r="W228" s="17" t="s">
        <v>1572</v>
      </c>
    </row>
    <row r="229" spans="1:23" ht="28.5">
      <c r="A229" s="178" t="s">
        <v>1006</v>
      </c>
      <c r="B229" s="178" t="s">
        <v>1007</v>
      </c>
      <c r="C229" s="179" t="s">
        <v>997</v>
      </c>
      <c r="D229" s="179">
        <v>14542</v>
      </c>
      <c r="E229" s="180">
        <v>44012</v>
      </c>
      <c r="F229" s="184"/>
      <c r="G229" s="184"/>
      <c r="H229" s="184"/>
      <c r="I229" s="182">
        <v>3207.96</v>
      </c>
      <c r="J229" s="180">
        <v>44043</v>
      </c>
      <c r="K229" s="179" t="s">
        <v>998</v>
      </c>
      <c r="L229" s="184"/>
      <c r="M229" s="178" t="s">
        <v>998</v>
      </c>
      <c r="N229" s="210">
        <v>3207.96</v>
      </c>
      <c r="O229" s="185"/>
      <c r="P229" s="184"/>
      <c r="Q229" s="184"/>
      <c r="R229" s="184"/>
      <c r="S229" s="184"/>
      <c r="T229" s="182" t="s">
        <v>999</v>
      </c>
      <c r="U229" s="16">
        <v>1614</v>
      </c>
      <c r="V229" s="17" t="s">
        <v>1568</v>
      </c>
      <c r="W229" s="17" t="s">
        <v>1572</v>
      </c>
    </row>
    <row r="230" spans="1:23" ht="28.5">
      <c r="A230" s="178" t="s">
        <v>1006</v>
      </c>
      <c r="B230" s="178" t="s">
        <v>1007</v>
      </c>
      <c r="C230" s="179" t="s">
        <v>997</v>
      </c>
      <c r="D230" s="179">
        <v>14543</v>
      </c>
      <c r="E230" s="180">
        <v>44012</v>
      </c>
      <c r="F230" s="184"/>
      <c r="G230" s="184"/>
      <c r="H230" s="184"/>
      <c r="I230" s="182">
        <v>5888.64</v>
      </c>
      <c r="J230" s="180">
        <v>44043</v>
      </c>
      <c r="K230" s="179" t="s">
        <v>998</v>
      </c>
      <c r="L230" s="184"/>
      <c r="M230" s="178" t="s">
        <v>998</v>
      </c>
      <c r="N230" s="210">
        <v>5888.64</v>
      </c>
      <c r="O230" s="185"/>
      <c r="P230" s="184"/>
      <c r="Q230" s="184"/>
      <c r="R230" s="184"/>
      <c r="S230" s="184"/>
      <c r="T230" s="182" t="s">
        <v>999</v>
      </c>
      <c r="U230" s="16">
        <v>1614</v>
      </c>
      <c r="V230" s="17" t="s">
        <v>1568</v>
      </c>
      <c r="W230" s="17" t="s">
        <v>1572</v>
      </c>
    </row>
    <row r="231" spans="1:23" ht="28.5">
      <c r="A231" s="178" t="s">
        <v>1006</v>
      </c>
      <c r="B231" s="178" t="s">
        <v>1007</v>
      </c>
      <c r="C231" s="179" t="s">
        <v>997</v>
      </c>
      <c r="D231" s="179">
        <v>14558</v>
      </c>
      <c r="E231" s="180">
        <v>44012</v>
      </c>
      <c r="F231" s="184"/>
      <c r="G231" s="184"/>
      <c r="H231" s="184"/>
      <c r="I231" s="182">
        <v>30088.6</v>
      </c>
      <c r="J231" s="180">
        <v>44043</v>
      </c>
      <c r="K231" s="179" t="s">
        <v>998</v>
      </c>
      <c r="L231" s="184"/>
      <c r="M231" s="178" t="s">
        <v>998</v>
      </c>
      <c r="N231" s="210">
        <v>30088.6</v>
      </c>
      <c r="O231" s="185"/>
      <c r="P231" s="184"/>
      <c r="Q231" s="184"/>
      <c r="R231" s="184"/>
      <c r="S231" s="184"/>
      <c r="T231" s="182" t="s">
        <v>999</v>
      </c>
      <c r="U231" s="16">
        <v>1614</v>
      </c>
      <c r="V231" s="17" t="s">
        <v>1568</v>
      </c>
      <c r="W231" s="17" t="s">
        <v>1572</v>
      </c>
    </row>
    <row r="232" spans="1:23" ht="28.5">
      <c r="A232" s="178" t="s">
        <v>1006</v>
      </c>
      <c r="B232" s="178" t="s">
        <v>1007</v>
      </c>
      <c r="C232" s="179" t="s">
        <v>997</v>
      </c>
      <c r="D232" s="179">
        <v>14642</v>
      </c>
      <c r="E232" s="180">
        <v>44043</v>
      </c>
      <c r="F232" s="184"/>
      <c r="G232" s="184"/>
      <c r="H232" s="184"/>
      <c r="I232" s="182">
        <v>2955.04</v>
      </c>
      <c r="J232" s="180">
        <v>44074</v>
      </c>
      <c r="K232" s="179" t="s">
        <v>998</v>
      </c>
      <c r="L232" s="184"/>
      <c r="M232" s="178" t="s">
        <v>998</v>
      </c>
      <c r="N232" s="210">
        <v>2955.04</v>
      </c>
      <c r="O232" s="185"/>
      <c r="P232" s="184"/>
      <c r="Q232" s="184"/>
      <c r="R232" s="184"/>
      <c r="S232" s="184"/>
      <c r="T232" s="182" t="s">
        <v>999</v>
      </c>
      <c r="U232" s="16">
        <v>1583</v>
      </c>
      <c r="V232" s="17" t="s">
        <v>1568</v>
      </c>
      <c r="W232" s="17" t="s">
        <v>1572</v>
      </c>
    </row>
    <row r="233" spans="1:23" ht="28.5">
      <c r="A233" s="178" t="s">
        <v>1006</v>
      </c>
      <c r="B233" s="178" t="s">
        <v>1007</v>
      </c>
      <c r="C233" s="179" t="s">
        <v>997</v>
      </c>
      <c r="D233" s="179">
        <v>14644</v>
      </c>
      <c r="E233" s="180">
        <v>44043</v>
      </c>
      <c r="F233" s="184"/>
      <c r="G233" s="184"/>
      <c r="H233" s="184"/>
      <c r="I233" s="182">
        <v>378.63</v>
      </c>
      <c r="J233" s="180">
        <v>44074</v>
      </c>
      <c r="K233" s="179" t="s">
        <v>998</v>
      </c>
      <c r="L233" s="184"/>
      <c r="M233" s="178" t="s">
        <v>998</v>
      </c>
      <c r="N233" s="210">
        <v>378.63</v>
      </c>
      <c r="O233" s="185"/>
      <c r="P233" s="184"/>
      <c r="Q233" s="184"/>
      <c r="R233" s="184"/>
      <c r="S233" s="184"/>
      <c r="T233" s="182" t="s">
        <v>999</v>
      </c>
      <c r="U233" s="16">
        <v>1583</v>
      </c>
      <c r="V233" s="17" t="s">
        <v>1568</v>
      </c>
      <c r="W233" s="17" t="s">
        <v>1572</v>
      </c>
    </row>
    <row r="234" spans="1:23" ht="28.5">
      <c r="A234" s="178" t="s">
        <v>1006</v>
      </c>
      <c r="B234" s="178" t="s">
        <v>1007</v>
      </c>
      <c r="C234" s="179" t="s">
        <v>997</v>
      </c>
      <c r="D234" s="179">
        <v>14645</v>
      </c>
      <c r="E234" s="180">
        <v>44043</v>
      </c>
      <c r="F234" s="184"/>
      <c r="G234" s="184"/>
      <c r="H234" s="184"/>
      <c r="I234" s="182">
        <v>1747.95</v>
      </c>
      <c r="J234" s="180">
        <v>44074</v>
      </c>
      <c r="K234" s="179" t="s">
        <v>998</v>
      </c>
      <c r="L234" s="184"/>
      <c r="M234" s="178" t="s">
        <v>998</v>
      </c>
      <c r="N234" s="210">
        <v>1747.95</v>
      </c>
      <c r="O234" s="185"/>
      <c r="P234" s="184"/>
      <c r="Q234" s="184"/>
      <c r="R234" s="184"/>
      <c r="S234" s="184"/>
      <c r="T234" s="182" t="s">
        <v>999</v>
      </c>
      <c r="U234" s="16">
        <v>1583</v>
      </c>
      <c r="V234" s="17" t="s">
        <v>1568</v>
      </c>
      <c r="W234" s="17" t="s">
        <v>1572</v>
      </c>
    </row>
    <row r="235" spans="1:23" ht="28.5">
      <c r="A235" s="178" t="s">
        <v>1006</v>
      </c>
      <c r="B235" s="178" t="s">
        <v>1007</v>
      </c>
      <c r="C235" s="179" t="s">
        <v>997</v>
      </c>
      <c r="D235" s="179">
        <v>14647</v>
      </c>
      <c r="E235" s="180">
        <v>44043</v>
      </c>
      <c r="F235" s="184"/>
      <c r="G235" s="184"/>
      <c r="H235" s="184"/>
      <c r="I235" s="182">
        <v>243.39</v>
      </c>
      <c r="J235" s="180">
        <v>44074</v>
      </c>
      <c r="K235" s="179" t="s">
        <v>998</v>
      </c>
      <c r="L235" s="184"/>
      <c r="M235" s="178" t="s">
        <v>998</v>
      </c>
      <c r="N235" s="210">
        <v>243.39</v>
      </c>
      <c r="O235" s="185"/>
      <c r="P235" s="184"/>
      <c r="Q235" s="184"/>
      <c r="R235" s="184"/>
      <c r="S235" s="184"/>
      <c r="T235" s="182" t="s">
        <v>999</v>
      </c>
      <c r="U235" s="16">
        <v>1583</v>
      </c>
      <c r="V235" s="17" t="s">
        <v>1568</v>
      </c>
      <c r="W235" s="17" t="s">
        <v>1572</v>
      </c>
    </row>
    <row r="236" spans="1:23" ht="28.5">
      <c r="A236" s="178" t="s">
        <v>1006</v>
      </c>
      <c r="B236" s="178" t="s">
        <v>1007</v>
      </c>
      <c r="C236" s="179" t="s">
        <v>997</v>
      </c>
      <c r="D236" s="179">
        <v>14648</v>
      </c>
      <c r="E236" s="180">
        <v>44043</v>
      </c>
      <c r="F236" s="184"/>
      <c r="G236" s="184"/>
      <c r="H236" s="184"/>
      <c r="I236" s="182">
        <v>1500.09</v>
      </c>
      <c r="J236" s="180">
        <v>44074</v>
      </c>
      <c r="K236" s="179" t="s">
        <v>998</v>
      </c>
      <c r="L236" s="184"/>
      <c r="M236" s="178" t="s">
        <v>998</v>
      </c>
      <c r="N236" s="210">
        <v>1500.09</v>
      </c>
      <c r="O236" s="185"/>
      <c r="P236" s="184"/>
      <c r="Q236" s="184"/>
      <c r="R236" s="184"/>
      <c r="S236" s="184"/>
      <c r="T236" s="182" t="s">
        <v>999</v>
      </c>
      <c r="U236" s="16">
        <v>1583</v>
      </c>
      <c r="V236" s="17" t="s">
        <v>1568</v>
      </c>
      <c r="W236" s="17" t="s">
        <v>1572</v>
      </c>
    </row>
    <row r="237" spans="1:23" ht="28.5">
      <c r="A237" s="178" t="s">
        <v>1006</v>
      </c>
      <c r="B237" s="178" t="s">
        <v>1007</v>
      </c>
      <c r="C237" s="179" t="s">
        <v>997</v>
      </c>
      <c r="D237" s="179">
        <v>14649</v>
      </c>
      <c r="E237" s="180">
        <v>44043</v>
      </c>
      <c r="F237" s="184"/>
      <c r="G237" s="184"/>
      <c r="H237" s="184"/>
      <c r="I237" s="182">
        <v>3907.7</v>
      </c>
      <c r="J237" s="180">
        <v>44074</v>
      </c>
      <c r="K237" s="179" t="s">
        <v>998</v>
      </c>
      <c r="L237" s="184"/>
      <c r="M237" s="178" t="s">
        <v>998</v>
      </c>
      <c r="N237" s="210">
        <v>3907.7</v>
      </c>
      <c r="O237" s="185"/>
      <c r="P237" s="184"/>
      <c r="Q237" s="184"/>
      <c r="R237" s="184"/>
      <c r="S237" s="184"/>
      <c r="T237" s="182" t="s">
        <v>999</v>
      </c>
      <c r="U237" s="16">
        <v>1583</v>
      </c>
      <c r="V237" s="17" t="s">
        <v>1568</v>
      </c>
      <c r="W237" s="17" t="s">
        <v>1572</v>
      </c>
    </row>
    <row r="238" spans="1:23" ht="28.5">
      <c r="A238" s="178" t="s">
        <v>1006</v>
      </c>
      <c r="B238" s="178" t="s">
        <v>1007</v>
      </c>
      <c r="C238" s="179" t="s">
        <v>997</v>
      </c>
      <c r="D238" s="179">
        <v>14650</v>
      </c>
      <c r="E238" s="180">
        <v>44043</v>
      </c>
      <c r="F238" s="184"/>
      <c r="G238" s="184"/>
      <c r="H238" s="184"/>
      <c r="I238" s="182">
        <v>11327.94</v>
      </c>
      <c r="J238" s="180">
        <v>44074</v>
      </c>
      <c r="K238" s="179" t="s">
        <v>998</v>
      </c>
      <c r="L238" s="184"/>
      <c r="M238" s="178" t="s">
        <v>998</v>
      </c>
      <c r="N238" s="210">
        <v>11327.94</v>
      </c>
      <c r="O238" s="185"/>
      <c r="P238" s="184"/>
      <c r="Q238" s="184"/>
      <c r="R238" s="184"/>
      <c r="S238" s="184"/>
      <c r="T238" s="182" t="s">
        <v>999</v>
      </c>
      <c r="U238" s="16">
        <v>1583</v>
      </c>
      <c r="V238" s="17" t="s">
        <v>1568</v>
      </c>
      <c r="W238" s="17" t="s">
        <v>1572</v>
      </c>
    </row>
    <row r="239" spans="1:23" ht="28.5">
      <c r="A239" s="178" t="s">
        <v>1006</v>
      </c>
      <c r="B239" s="178" t="s">
        <v>1007</v>
      </c>
      <c r="C239" s="179" t="s">
        <v>997</v>
      </c>
      <c r="D239" s="179">
        <v>14651</v>
      </c>
      <c r="E239" s="180">
        <v>44043</v>
      </c>
      <c r="F239" s="184"/>
      <c r="G239" s="184"/>
      <c r="H239" s="184"/>
      <c r="I239" s="182">
        <v>1284.4000000000001</v>
      </c>
      <c r="J239" s="180">
        <v>44074</v>
      </c>
      <c r="K239" s="179" t="s">
        <v>998</v>
      </c>
      <c r="L239" s="184"/>
      <c r="M239" s="178" t="s">
        <v>998</v>
      </c>
      <c r="N239" s="210">
        <v>1284.4000000000001</v>
      </c>
      <c r="O239" s="185"/>
      <c r="P239" s="184"/>
      <c r="Q239" s="184"/>
      <c r="R239" s="184"/>
      <c r="S239" s="184"/>
      <c r="T239" s="182" t="s">
        <v>999</v>
      </c>
      <c r="U239" s="16">
        <v>1583</v>
      </c>
      <c r="V239" s="17" t="s">
        <v>1568</v>
      </c>
      <c r="W239" s="17" t="s">
        <v>1572</v>
      </c>
    </row>
    <row r="240" spans="1:23" ht="28.5">
      <c r="A240" s="178" t="s">
        <v>1006</v>
      </c>
      <c r="B240" s="178" t="s">
        <v>1007</v>
      </c>
      <c r="C240" s="179" t="s">
        <v>997</v>
      </c>
      <c r="D240" s="179">
        <v>14652</v>
      </c>
      <c r="E240" s="180">
        <v>44043</v>
      </c>
      <c r="F240" s="184"/>
      <c r="G240" s="184"/>
      <c r="H240" s="184"/>
      <c r="I240" s="182">
        <v>833.86</v>
      </c>
      <c r="J240" s="180">
        <v>44074</v>
      </c>
      <c r="K240" s="179" t="s">
        <v>998</v>
      </c>
      <c r="L240" s="184"/>
      <c r="M240" s="178" t="s">
        <v>998</v>
      </c>
      <c r="N240" s="210">
        <v>833.86</v>
      </c>
      <c r="O240" s="185"/>
      <c r="P240" s="184"/>
      <c r="Q240" s="184"/>
      <c r="R240" s="184"/>
      <c r="S240" s="184"/>
      <c r="T240" s="182" t="s">
        <v>999</v>
      </c>
      <c r="U240" s="16">
        <v>1583</v>
      </c>
      <c r="V240" s="17" t="s">
        <v>1568</v>
      </c>
      <c r="W240" s="17" t="s">
        <v>1572</v>
      </c>
    </row>
    <row r="241" spans="1:23" ht="28.5">
      <c r="A241" s="178" t="s">
        <v>1006</v>
      </c>
      <c r="B241" s="178" t="s">
        <v>1007</v>
      </c>
      <c r="C241" s="179" t="s">
        <v>997</v>
      </c>
      <c r="D241" s="179">
        <v>14743</v>
      </c>
      <c r="E241" s="180">
        <v>44074</v>
      </c>
      <c r="F241" s="184"/>
      <c r="G241" s="184"/>
      <c r="H241" s="184"/>
      <c r="I241" s="182">
        <v>44263.98</v>
      </c>
      <c r="J241" s="180">
        <v>44104</v>
      </c>
      <c r="K241" s="179" t="s">
        <v>998</v>
      </c>
      <c r="L241" s="184"/>
      <c r="M241" s="178" t="s">
        <v>998</v>
      </c>
      <c r="N241" s="210">
        <v>44263.98</v>
      </c>
      <c r="O241" s="185"/>
      <c r="P241" s="184"/>
      <c r="Q241" s="184"/>
      <c r="R241" s="184"/>
      <c r="S241" s="184"/>
      <c r="T241" s="182" t="s">
        <v>994</v>
      </c>
      <c r="U241" s="16">
        <v>1553</v>
      </c>
      <c r="V241" s="17" t="s">
        <v>1568</v>
      </c>
      <c r="W241" s="17" t="s">
        <v>1572</v>
      </c>
    </row>
    <row r="242" spans="1:23" ht="28.5">
      <c r="A242" s="178" t="s">
        <v>1006</v>
      </c>
      <c r="B242" s="178" t="s">
        <v>1007</v>
      </c>
      <c r="C242" s="179" t="s">
        <v>997</v>
      </c>
      <c r="D242" s="179">
        <v>14745</v>
      </c>
      <c r="E242" s="180">
        <v>44074</v>
      </c>
      <c r="F242" s="184"/>
      <c r="G242" s="184"/>
      <c r="H242" s="184"/>
      <c r="I242" s="182">
        <v>859</v>
      </c>
      <c r="J242" s="180">
        <v>44104</v>
      </c>
      <c r="K242" s="179" t="s">
        <v>998</v>
      </c>
      <c r="L242" s="184"/>
      <c r="M242" s="178" t="s">
        <v>998</v>
      </c>
      <c r="N242" s="210">
        <v>859</v>
      </c>
      <c r="O242" s="185"/>
      <c r="P242" s="184"/>
      <c r="Q242" s="184"/>
      <c r="R242" s="184"/>
      <c r="S242" s="184"/>
      <c r="T242" s="182" t="s">
        <v>994</v>
      </c>
      <c r="U242" s="16">
        <v>1553</v>
      </c>
      <c r="V242" s="17" t="s">
        <v>1568</v>
      </c>
      <c r="W242" s="17" t="s">
        <v>1572</v>
      </c>
    </row>
    <row r="243" spans="1:23" ht="28.5">
      <c r="A243" s="178" t="s">
        <v>1006</v>
      </c>
      <c r="B243" s="178" t="s">
        <v>1007</v>
      </c>
      <c r="C243" s="179" t="s">
        <v>997</v>
      </c>
      <c r="D243" s="179">
        <v>14746</v>
      </c>
      <c r="E243" s="180">
        <v>44074</v>
      </c>
      <c r="F243" s="184"/>
      <c r="G243" s="184"/>
      <c r="H243" s="184"/>
      <c r="I243" s="182">
        <v>4410.7299999999996</v>
      </c>
      <c r="J243" s="180">
        <v>44104</v>
      </c>
      <c r="K243" s="179" t="s">
        <v>998</v>
      </c>
      <c r="L243" s="184"/>
      <c r="M243" s="178" t="s">
        <v>998</v>
      </c>
      <c r="N243" s="210">
        <v>4410.7299999999996</v>
      </c>
      <c r="O243" s="185"/>
      <c r="P243" s="184"/>
      <c r="Q243" s="184"/>
      <c r="R243" s="184"/>
      <c r="S243" s="184"/>
      <c r="T243" s="182" t="s">
        <v>994</v>
      </c>
      <c r="U243" s="16">
        <v>1553</v>
      </c>
      <c r="V243" s="17" t="s">
        <v>1568</v>
      </c>
      <c r="W243" s="17" t="s">
        <v>1572</v>
      </c>
    </row>
    <row r="244" spans="1:23" ht="28.5">
      <c r="A244" s="178" t="s">
        <v>1006</v>
      </c>
      <c r="B244" s="178" t="s">
        <v>1007</v>
      </c>
      <c r="C244" s="179" t="s">
        <v>997</v>
      </c>
      <c r="D244" s="179">
        <v>14748</v>
      </c>
      <c r="E244" s="180">
        <v>44074</v>
      </c>
      <c r="F244" s="184"/>
      <c r="G244" s="184"/>
      <c r="H244" s="184"/>
      <c r="I244" s="182">
        <v>558.26</v>
      </c>
      <c r="J244" s="180">
        <v>44104</v>
      </c>
      <c r="K244" s="179" t="s">
        <v>998</v>
      </c>
      <c r="L244" s="184"/>
      <c r="M244" s="178" t="s">
        <v>998</v>
      </c>
      <c r="N244" s="210">
        <v>558.26</v>
      </c>
      <c r="O244" s="185"/>
      <c r="P244" s="184"/>
      <c r="Q244" s="184"/>
      <c r="R244" s="184"/>
      <c r="S244" s="184"/>
      <c r="T244" s="182" t="s">
        <v>994</v>
      </c>
      <c r="U244" s="16">
        <v>1553</v>
      </c>
      <c r="V244" s="17" t="s">
        <v>1568</v>
      </c>
      <c r="W244" s="17" t="s">
        <v>1572</v>
      </c>
    </row>
    <row r="245" spans="1:23" ht="28.5">
      <c r="A245" s="178" t="s">
        <v>1006</v>
      </c>
      <c r="B245" s="178" t="s">
        <v>1007</v>
      </c>
      <c r="C245" s="179" t="s">
        <v>997</v>
      </c>
      <c r="D245" s="179">
        <v>14749</v>
      </c>
      <c r="E245" s="180">
        <v>44074</v>
      </c>
      <c r="F245" s="184"/>
      <c r="G245" s="184"/>
      <c r="H245" s="184"/>
      <c r="I245" s="182">
        <v>2503.29</v>
      </c>
      <c r="J245" s="180">
        <v>44104</v>
      </c>
      <c r="K245" s="179" t="s">
        <v>998</v>
      </c>
      <c r="L245" s="184"/>
      <c r="M245" s="178" t="s">
        <v>998</v>
      </c>
      <c r="N245" s="210">
        <v>2503.29</v>
      </c>
      <c r="O245" s="185"/>
      <c r="P245" s="184"/>
      <c r="Q245" s="184"/>
      <c r="R245" s="184"/>
      <c r="S245" s="184"/>
      <c r="T245" s="182" t="s">
        <v>994</v>
      </c>
      <c r="U245" s="16">
        <v>1553</v>
      </c>
      <c r="V245" s="17" t="s">
        <v>1568</v>
      </c>
      <c r="W245" s="17" t="s">
        <v>1572</v>
      </c>
    </row>
    <row r="246" spans="1:23" ht="28.5">
      <c r="A246" s="178" t="s">
        <v>1006</v>
      </c>
      <c r="B246" s="178" t="s">
        <v>1007</v>
      </c>
      <c r="C246" s="179" t="s">
        <v>997</v>
      </c>
      <c r="D246" s="179">
        <v>14750</v>
      </c>
      <c r="E246" s="180">
        <v>44074</v>
      </c>
      <c r="F246" s="184"/>
      <c r="G246" s="184"/>
      <c r="H246" s="184"/>
      <c r="I246" s="182">
        <v>4807.2</v>
      </c>
      <c r="J246" s="180">
        <v>44104</v>
      </c>
      <c r="K246" s="179" t="s">
        <v>998</v>
      </c>
      <c r="L246" s="184"/>
      <c r="M246" s="178" t="s">
        <v>998</v>
      </c>
      <c r="N246" s="210">
        <v>4807.2</v>
      </c>
      <c r="O246" s="185"/>
      <c r="P246" s="184"/>
      <c r="Q246" s="184"/>
      <c r="R246" s="184"/>
      <c r="S246" s="184"/>
      <c r="T246" s="182" t="s">
        <v>994</v>
      </c>
      <c r="U246" s="16">
        <v>1553</v>
      </c>
      <c r="V246" s="17" t="s">
        <v>1568</v>
      </c>
      <c r="W246" s="17" t="s">
        <v>1572</v>
      </c>
    </row>
    <row r="247" spans="1:23" ht="28.5">
      <c r="A247" s="178" t="s">
        <v>1006</v>
      </c>
      <c r="B247" s="178" t="s">
        <v>1007</v>
      </c>
      <c r="C247" s="179" t="s">
        <v>997</v>
      </c>
      <c r="D247" s="179">
        <v>14751</v>
      </c>
      <c r="E247" s="180">
        <v>44074</v>
      </c>
      <c r="F247" s="184"/>
      <c r="G247" s="184"/>
      <c r="H247" s="184"/>
      <c r="I247" s="182">
        <v>11604.54</v>
      </c>
      <c r="J247" s="180">
        <v>44104</v>
      </c>
      <c r="K247" s="179" t="s">
        <v>998</v>
      </c>
      <c r="L247" s="184"/>
      <c r="M247" s="178" t="s">
        <v>998</v>
      </c>
      <c r="N247" s="210">
        <v>11604.54</v>
      </c>
      <c r="O247" s="185"/>
      <c r="P247" s="184"/>
      <c r="Q247" s="184"/>
      <c r="R247" s="184"/>
      <c r="S247" s="184"/>
      <c r="T247" s="182" t="s">
        <v>994</v>
      </c>
      <c r="U247" s="16">
        <v>1553</v>
      </c>
      <c r="V247" s="17" t="s">
        <v>1568</v>
      </c>
      <c r="W247" s="17" t="s">
        <v>1572</v>
      </c>
    </row>
    <row r="248" spans="1:23" ht="28.5">
      <c r="A248" s="178" t="s">
        <v>1006</v>
      </c>
      <c r="B248" s="178" t="s">
        <v>1007</v>
      </c>
      <c r="C248" s="179" t="s">
        <v>997</v>
      </c>
      <c r="D248" s="179">
        <v>14752</v>
      </c>
      <c r="E248" s="180">
        <v>44074</v>
      </c>
      <c r="F248" s="184"/>
      <c r="G248" s="184"/>
      <c r="H248" s="184"/>
      <c r="I248" s="182">
        <v>2322.67</v>
      </c>
      <c r="J248" s="180">
        <v>44104</v>
      </c>
      <c r="K248" s="179" t="s">
        <v>998</v>
      </c>
      <c r="L248" s="184"/>
      <c r="M248" s="178" t="s">
        <v>998</v>
      </c>
      <c r="N248" s="210">
        <v>2322.67</v>
      </c>
      <c r="O248" s="185"/>
      <c r="P248" s="184"/>
      <c r="Q248" s="184"/>
      <c r="R248" s="184"/>
      <c r="S248" s="184"/>
      <c r="T248" s="182" t="s">
        <v>994</v>
      </c>
      <c r="U248" s="16">
        <v>1553</v>
      </c>
      <c r="V248" s="17" t="s">
        <v>1568</v>
      </c>
      <c r="W248" s="17" t="s">
        <v>1572</v>
      </c>
    </row>
    <row r="249" spans="1:23" ht="28.5">
      <c r="A249" s="178" t="s">
        <v>1006</v>
      </c>
      <c r="B249" s="178" t="s">
        <v>1007</v>
      </c>
      <c r="C249" s="179" t="s">
        <v>997</v>
      </c>
      <c r="D249" s="179">
        <v>14753</v>
      </c>
      <c r="E249" s="180">
        <v>44074</v>
      </c>
      <c r="F249" s="184"/>
      <c r="G249" s="184"/>
      <c r="H249" s="184"/>
      <c r="I249" s="182">
        <v>4256.8599999999997</v>
      </c>
      <c r="J249" s="180">
        <v>44104</v>
      </c>
      <c r="K249" s="179" t="s">
        <v>998</v>
      </c>
      <c r="L249" s="184"/>
      <c r="M249" s="178" t="s">
        <v>998</v>
      </c>
      <c r="N249" s="210">
        <v>4256.8599999999997</v>
      </c>
      <c r="O249" s="185"/>
      <c r="P249" s="184"/>
      <c r="Q249" s="184"/>
      <c r="R249" s="184"/>
      <c r="S249" s="184"/>
      <c r="T249" s="182" t="s">
        <v>994</v>
      </c>
      <c r="U249" s="16">
        <v>1553</v>
      </c>
      <c r="V249" s="17" t="s">
        <v>1568</v>
      </c>
      <c r="W249" s="17" t="s">
        <v>1572</v>
      </c>
    </row>
    <row r="250" spans="1:23" ht="28.5">
      <c r="A250" s="178" t="s">
        <v>1006</v>
      </c>
      <c r="B250" s="178" t="s">
        <v>1007</v>
      </c>
      <c r="C250" s="179" t="s">
        <v>997</v>
      </c>
      <c r="D250" s="179">
        <v>14768</v>
      </c>
      <c r="E250" s="180">
        <v>44074</v>
      </c>
      <c r="F250" s="184"/>
      <c r="G250" s="184"/>
      <c r="H250" s="184"/>
      <c r="I250" s="182">
        <v>10790.63</v>
      </c>
      <c r="J250" s="180">
        <v>44104</v>
      </c>
      <c r="K250" s="179" t="s">
        <v>998</v>
      </c>
      <c r="L250" s="184"/>
      <c r="M250" s="178" t="s">
        <v>998</v>
      </c>
      <c r="N250" s="210">
        <v>10790.63</v>
      </c>
      <c r="O250" s="185"/>
      <c r="P250" s="184"/>
      <c r="Q250" s="184"/>
      <c r="R250" s="184"/>
      <c r="S250" s="184"/>
      <c r="T250" s="182" t="s">
        <v>994</v>
      </c>
      <c r="U250" s="16">
        <v>1553</v>
      </c>
      <c r="V250" s="17" t="s">
        <v>1568</v>
      </c>
      <c r="W250" s="17" t="s">
        <v>1572</v>
      </c>
    </row>
    <row r="251" spans="1:23" ht="28.5">
      <c r="A251" s="178" t="s">
        <v>1006</v>
      </c>
      <c r="B251" s="178" t="s">
        <v>1007</v>
      </c>
      <c r="C251" s="179" t="s">
        <v>997</v>
      </c>
      <c r="D251" s="179">
        <v>14854</v>
      </c>
      <c r="E251" s="180">
        <v>44104</v>
      </c>
      <c r="F251" s="184"/>
      <c r="G251" s="184"/>
      <c r="H251" s="184"/>
      <c r="I251" s="182">
        <v>46205.41</v>
      </c>
      <c r="J251" s="180">
        <v>44134</v>
      </c>
      <c r="K251" s="179" t="s">
        <v>998</v>
      </c>
      <c r="L251" s="184"/>
      <c r="M251" s="178" t="s">
        <v>998</v>
      </c>
      <c r="N251" s="210">
        <v>46205.41</v>
      </c>
      <c r="O251" s="185"/>
      <c r="P251" s="184"/>
      <c r="Q251" s="184"/>
      <c r="R251" s="184"/>
      <c r="S251" s="184"/>
      <c r="T251" s="182" t="s">
        <v>994</v>
      </c>
      <c r="U251" s="16">
        <v>1523</v>
      </c>
      <c r="V251" s="17" t="s">
        <v>1568</v>
      </c>
      <c r="W251" s="17" t="s">
        <v>1572</v>
      </c>
    </row>
    <row r="252" spans="1:23" ht="28.5">
      <c r="A252" s="178" t="s">
        <v>1006</v>
      </c>
      <c r="B252" s="178" t="s">
        <v>1007</v>
      </c>
      <c r="C252" s="179" t="s">
        <v>997</v>
      </c>
      <c r="D252" s="179">
        <v>14856</v>
      </c>
      <c r="E252" s="180">
        <v>44104</v>
      </c>
      <c r="F252" s="184"/>
      <c r="G252" s="184"/>
      <c r="H252" s="184"/>
      <c r="I252" s="182">
        <v>1375.72</v>
      </c>
      <c r="J252" s="180">
        <v>44134</v>
      </c>
      <c r="K252" s="179" t="s">
        <v>998</v>
      </c>
      <c r="L252" s="184"/>
      <c r="M252" s="178" t="s">
        <v>998</v>
      </c>
      <c r="N252" s="210">
        <v>1375.72</v>
      </c>
      <c r="O252" s="185"/>
      <c r="P252" s="184"/>
      <c r="Q252" s="184"/>
      <c r="R252" s="184"/>
      <c r="S252" s="184"/>
      <c r="T252" s="182" t="s">
        <v>994</v>
      </c>
      <c r="U252" s="16">
        <v>1523</v>
      </c>
      <c r="V252" s="17" t="s">
        <v>1568</v>
      </c>
      <c r="W252" s="17" t="s">
        <v>1572</v>
      </c>
    </row>
    <row r="253" spans="1:23" ht="28.5">
      <c r="A253" s="178" t="s">
        <v>1006</v>
      </c>
      <c r="B253" s="178" t="s">
        <v>1007</v>
      </c>
      <c r="C253" s="179" t="s">
        <v>997</v>
      </c>
      <c r="D253" s="179">
        <v>14857</v>
      </c>
      <c r="E253" s="180">
        <v>44104</v>
      </c>
      <c r="F253" s="184"/>
      <c r="G253" s="184"/>
      <c r="H253" s="184"/>
      <c r="I253" s="182">
        <v>10004.32</v>
      </c>
      <c r="J253" s="180">
        <v>44134</v>
      </c>
      <c r="K253" s="179" t="s">
        <v>998</v>
      </c>
      <c r="L253" s="184"/>
      <c r="M253" s="178" t="s">
        <v>998</v>
      </c>
      <c r="N253" s="210">
        <v>10004.32</v>
      </c>
      <c r="O253" s="185"/>
      <c r="P253" s="184"/>
      <c r="Q253" s="184"/>
      <c r="R253" s="184"/>
      <c r="S253" s="184"/>
      <c r="T253" s="182" t="s">
        <v>994</v>
      </c>
      <c r="U253" s="16">
        <v>1523</v>
      </c>
      <c r="V253" s="17" t="s">
        <v>1568</v>
      </c>
      <c r="W253" s="17" t="s">
        <v>1572</v>
      </c>
    </row>
    <row r="254" spans="1:23" ht="28.5">
      <c r="A254" s="178" t="s">
        <v>1006</v>
      </c>
      <c r="B254" s="178" t="s">
        <v>1007</v>
      </c>
      <c r="C254" s="179" t="s">
        <v>997</v>
      </c>
      <c r="D254" s="179">
        <v>14859</v>
      </c>
      <c r="E254" s="180">
        <v>44104</v>
      </c>
      <c r="F254" s="184"/>
      <c r="G254" s="184"/>
      <c r="H254" s="184"/>
      <c r="I254" s="182">
        <v>669.98</v>
      </c>
      <c r="J254" s="180">
        <v>44134</v>
      </c>
      <c r="K254" s="179" t="s">
        <v>998</v>
      </c>
      <c r="L254" s="184"/>
      <c r="M254" s="178" t="s">
        <v>998</v>
      </c>
      <c r="N254" s="210">
        <v>669.98</v>
      </c>
      <c r="O254" s="185"/>
      <c r="P254" s="184"/>
      <c r="Q254" s="184"/>
      <c r="R254" s="184"/>
      <c r="S254" s="184"/>
      <c r="T254" s="182" t="s">
        <v>994</v>
      </c>
      <c r="U254" s="16">
        <v>1523</v>
      </c>
      <c r="V254" s="17" t="s">
        <v>1568</v>
      </c>
      <c r="W254" s="17" t="s">
        <v>1572</v>
      </c>
    </row>
    <row r="255" spans="1:23" ht="28.5">
      <c r="A255" s="178" t="s">
        <v>1006</v>
      </c>
      <c r="B255" s="178" t="s">
        <v>1007</v>
      </c>
      <c r="C255" s="179" t="s">
        <v>997</v>
      </c>
      <c r="D255" s="179">
        <v>14860</v>
      </c>
      <c r="E255" s="180">
        <v>44104</v>
      </c>
      <c r="F255" s="184"/>
      <c r="G255" s="184"/>
      <c r="H255" s="184"/>
      <c r="I255" s="182">
        <v>2926.99</v>
      </c>
      <c r="J255" s="180">
        <v>44134</v>
      </c>
      <c r="K255" s="179" t="s">
        <v>998</v>
      </c>
      <c r="L255" s="184"/>
      <c r="M255" s="178" t="s">
        <v>998</v>
      </c>
      <c r="N255" s="210">
        <v>2926.99</v>
      </c>
      <c r="O255" s="185"/>
      <c r="P255" s="184"/>
      <c r="Q255" s="184"/>
      <c r="R255" s="184"/>
      <c r="S255" s="184"/>
      <c r="T255" s="182" t="s">
        <v>994</v>
      </c>
      <c r="U255" s="16">
        <v>1523</v>
      </c>
      <c r="V255" s="17" t="s">
        <v>1568</v>
      </c>
      <c r="W255" s="17" t="s">
        <v>1572</v>
      </c>
    </row>
    <row r="256" spans="1:23" ht="28.5">
      <c r="A256" s="178" t="s">
        <v>1006</v>
      </c>
      <c r="B256" s="178" t="s">
        <v>1007</v>
      </c>
      <c r="C256" s="179" t="s">
        <v>997</v>
      </c>
      <c r="D256" s="179">
        <v>14861</v>
      </c>
      <c r="E256" s="180">
        <v>44104</v>
      </c>
      <c r="F256" s="184"/>
      <c r="G256" s="184"/>
      <c r="H256" s="184"/>
      <c r="I256" s="182">
        <v>9209.51</v>
      </c>
      <c r="J256" s="180">
        <v>44134</v>
      </c>
      <c r="K256" s="179" t="s">
        <v>998</v>
      </c>
      <c r="L256" s="184"/>
      <c r="M256" s="178" t="s">
        <v>998</v>
      </c>
      <c r="N256" s="210">
        <v>9209.51</v>
      </c>
      <c r="O256" s="185"/>
      <c r="P256" s="184"/>
      <c r="Q256" s="184"/>
      <c r="R256" s="184"/>
      <c r="S256" s="184"/>
      <c r="T256" s="182" t="s">
        <v>994</v>
      </c>
      <c r="U256" s="16">
        <v>1523</v>
      </c>
      <c r="V256" s="17" t="s">
        <v>1568</v>
      </c>
      <c r="W256" s="17" t="s">
        <v>1572</v>
      </c>
    </row>
    <row r="257" spans="1:23" ht="28.5">
      <c r="A257" s="178" t="s">
        <v>1006</v>
      </c>
      <c r="B257" s="178" t="s">
        <v>1007</v>
      </c>
      <c r="C257" s="179" t="s">
        <v>997</v>
      </c>
      <c r="D257" s="179">
        <v>14862</v>
      </c>
      <c r="E257" s="180">
        <v>44104</v>
      </c>
      <c r="F257" s="184"/>
      <c r="G257" s="184"/>
      <c r="H257" s="184"/>
      <c r="I257" s="182">
        <v>15676.25</v>
      </c>
      <c r="J257" s="180">
        <v>44134</v>
      </c>
      <c r="K257" s="179" t="s">
        <v>998</v>
      </c>
      <c r="L257" s="184"/>
      <c r="M257" s="178" t="s">
        <v>998</v>
      </c>
      <c r="N257" s="210">
        <v>15676.25</v>
      </c>
      <c r="O257" s="185"/>
      <c r="P257" s="184"/>
      <c r="Q257" s="184"/>
      <c r="R257" s="184"/>
      <c r="S257" s="184"/>
      <c r="T257" s="182" t="s">
        <v>994</v>
      </c>
      <c r="U257" s="16">
        <v>1523</v>
      </c>
      <c r="V257" s="17" t="s">
        <v>1568</v>
      </c>
      <c r="W257" s="17" t="s">
        <v>1572</v>
      </c>
    </row>
    <row r="258" spans="1:23" ht="28.5">
      <c r="A258" s="178" t="s">
        <v>1006</v>
      </c>
      <c r="B258" s="178" t="s">
        <v>1007</v>
      </c>
      <c r="C258" s="179" t="s">
        <v>997</v>
      </c>
      <c r="D258" s="179">
        <v>14863</v>
      </c>
      <c r="E258" s="180">
        <v>44104</v>
      </c>
      <c r="F258" s="184"/>
      <c r="G258" s="184"/>
      <c r="H258" s="184"/>
      <c r="I258" s="182">
        <v>3272.33</v>
      </c>
      <c r="J258" s="180">
        <v>44134</v>
      </c>
      <c r="K258" s="179" t="s">
        <v>998</v>
      </c>
      <c r="L258" s="184"/>
      <c r="M258" s="178" t="s">
        <v>998</v>
      </c>
      <c r="N258" s="210">
        <v>3272.33</v>
      </c>
      <c r="O258" s="185"/>
      <c r="P258" s="184"/>
      <c r="Q258" s="184"/>
      <c r="R258" s="184"/>
      <c r="S258" s="184"/>
      <c r="T258" s="182" t="s">
        <v>994</v>
      </c>
      <c r="U258" s="16">
        <v>1523</v>
      </c>
      <c r="V258" s="17" t="s">
        <v>1568</v>
      </c>
      <c r="W258" s="17" t="s">
        <v>1572</v>
      </c>
    </row>
    <row r="259" spans="1:23" ht="28.5">
      <c r="A259" s="178" t="s">
        <v>1006</v>
      </c>
      <c r="B259" s="178" t="s">
        <v>1007</v>
      </c>
      <c r="C259" s="179" t="s">
        <v>997</v>
      </c>
      <c r="D259" s="179">
        <v>14864</v>
      </c>
      <c r="E259" s="180">
        <v>44104</v>
      </c>
      <c r="F259" s="184"/>
      <c r="G259" s="184"/>
      <c r="H259" s="184"/>
      <c r="I259" s="182">
        <v>5790.81</v>
      </c>
      <c r="J259" s="180">
        <v>44134</v>
      </c>
      <c r="K259" s="179" t="s">
        <v>998</v>
      </c>
      <c r="L259" s="184"/>
      <c r="M259" s="178" t="s">
        <v>998</v>
      </c>
      <c r="N259" s="210">
        <v>5790.81</v>
      </c>
      <c r="O259" s="185"/>
      <c r="P259" s="184"/>
      <c r="Q259" s="184"/>
      <c r="R259" s="184"/>
      <c r="S259" s="184"/>
      <c r="T259" s="182" t="s">
        <v>994</v>
      </c>
      <c r="U259" s="16">
        <v>1523</v>
      </c>
      <c r="V259" s="17" t="s">
        <v>1568</v>
      </c>
      <c r="W259" s="17" t="s">
        <v>1572</v>
      </c>
    </row>
    <row r="260" spans="1:23" ht="28.5">
      <c r="A260" s="178" t="s">
        <v>1006</v>
      </c>
      <c r="B260" s="178" t="s">
        <v>1007</v>
      </c>
      <c r="C260" s="179" t="s">
        <v>997</v>
      </c>
      <c r="D260" s="179">
        <v>14879</v>
      </c>
      <c r="E260" s="180">
        <v>44104</v>
      </c>
      <c r="F260" s="184"/>
      <c r="G260" s="184"/>
      <c r="H260" s="184"/>
      <c r="I260" s="182">
        <v>21056.73</v>
      </c>
      <c r="J260" s="180">
        <v>44134</v>
      </c>
      <c r="K260" s="179" t="s">
        <v>998</v>
      </c>
      <c r="L260" s="184"/>
      <c r="M260" s="178" t="s">
        <v>998</v>
      </c>
      <c r="N260" s="210">
        <v>21056.73</v>
      </c>
      <c r="O260" s="185"/>
      <c r="P260" s="184"/>
      <c r="Q260" s="184"/>
      <c r="R260" s="184"/>
      <c r="S260" s="184"/>
      <c r="T260" s="182" t="s">
        <v>994</v>
      </c>
      <c r="U260" s="16">
        <v>1523</v>
      </c>
      <c r="V260" s="17" t="s">
        <v>1568</v>
      </c>
      <c r="W260" s="17" t="s">
        <v>1572</v>
      </c>
    </row>
    <row r="261" spans="1:23" ht="28.5">
      <c r="A261" s="178" t="s">
        <v>1006</v>
      </c>
      <c r="B261" s="178" t="s">
        <v>1007</v>
      </c>
      <c r="C261" s="179" t="s">
        <v>997</v>
      </c>
      <c r="D261" s="179">
        <v>14966</v>
      </c>
      <c r="E261" s="180">
        <v>44134</v>
      </c>
      <c r="F261" s="184"/>
      <c r="G261" s="184"/>
      <c r="H261" s="184"/>
      <c r="I261" s="182">
        <v>42823.51</v>
      </c>
      <c r="J261" s="180">
        <v>44165</v>
      </c>
      <c r="K261" s="179" t="s">
        <v>998</v>
      </c>
      <c r="L261" s="184"/>
      <c r="M261" s="178" t="s">
        <v>998</v>
      </c>
      <c r="N261" s="210">
        <v>42823.51</v>
      </c>
      <c r="O261" s="185"/>
      <c r="P261" s="184"/>
      <c r="Q261" s="184"/>
      <c r="R261" s="184"/>
      <c r="S261" s="184"/>
      <c r="T261" s="182" t="s">
        <v>999</v>
      </c>
      <c r="U261" s="16">
        <v>1492</v>
      </c>
      <c r="V261" s="17" t="s">
        <v>1568</v>
      </c>
      <c r="W261" s="17" t="s">
        <v>1572</v>
      </c>
    </row>
    <row r="262" spans="1:23" ht="28.5">
      <c r="A262" s="178" t="s">
        <v>1006</v>
      </c>
      <c r="B262" s="178" t="s">
        <v>1007</v>
      </c>
      <c r="C262" s="179" t="s">
        <v>997</v>
      </c>
      <c r="D262" s="179">
        <v>14968</v>
      </c>
      <c r="E262" s="180">
        <v>44134</v>
      </c>
      <c r="F262" s="184"/>
      <c r="G262" s="184"/>
      <c r="H262" s="184"/>
      <c r="I262" s="182">
        <v>1964.86</v>
      </c>
      <c r="J262" s="180">
        <v>44165</v>
      </c>
      <c r="K262" s="179" t="s">
        <v>998</v>
      </c>
      <c r="L262" s="184"/>
      <c r="M262" s="178" t="s">
        <v>998</v>
      </c>
      <c r="N262" s="210">
        <v>1964.86</v>
      </c>
      <c r="O262" s="185"/>
      <c r="P262" s="184"/>
      <c r="Q262" s="184"/>
      <c r="R262" s="184"/>
      <c r="S262" s="184"/>
      <c r="T262" s="182" t="s">
        <v>999</v>
      </c>
      <c r="U262" s="16">
        <v>1492</v>
      </c>
      <c r="V262" s="17" t="s">
        <v>1568</v>
      </c>
      <c r="W262" s="17" t="s">
        <v>1572</v>
      </c>
    </row>
    <row r="263" spans="1:23" ht="28.5">
      <c r="A263" s="178" t="s">
        <v>1006</v>
      </c>
      <c r="B263" s="178" t="s">
        <v>1007</v>
      </c>
      <c r="C263" s="179" t="s">
        <v>997</v>
      </c>
      <c r="D263" s="179">
        <v>14969</v>
      </c>
      <c r="E263" s="180">
        <v>44134</v>
      </c>
      <c r="F263" s="184"/>
      <c r="G263" s="184"/>
      <c r="H263" s="184"/>
      <c r="I263" s="182">
        <v>12182.41</v>
      </c>
      <c r="J263" s="180">
        <v>44165</v>
      </c>
      <c r="K263" s="179" t="s">
        <v>998</v>
      </c>
      <c r="L263" s="184"/>
      <c r="M263" s="178" t="s">
        <v>998</v>
      </c>
      <c r="N263" s="210">
        <v>12182.41</v>
      </c>
      <c r="O263" s="185"/>
      <c r="P263" s="184"/>
      <c r="Q263" s="184"/>
      <c r="R263" s="184"/>
      <c r="S263" s="184"/>
      <c r="T263" s="182" t="s">
        <v>999</v>
      </c>
      <c r="U263" s="16">
        <v>1492</v>
      </c>
      <c r="V263" s="17" t="s">
        <v>1568</v>
      </c>
      <c r="W263" s="17" t="s">
        <v>1572</v>
      </c>
    </row>
    <row r="264" spans="1:23" ht="28.5">
      <c r="A264" s="178" t="s">
        <v>1006</v>
      </c>
      <c r="B264" s="178" t="s">
        <v>1007</v>
      </c>
      <c r="C264" s="179" t="s">
        <v>997</v>
      </c>
      <c r="D264" s="179">
        <v>14971</v>
      </c>
      <c r="E264" s="180">
        <v>44134</v>
      </c>
      <c r="F264" s="184"/>
      <c r="G264" s="184"/>
      <c r="H264" s="184"/>
      <c r="I264" s="182">
        <v>937.73</v>
      </c>
      <c r="J264" s="180">
        <v>44165</v>
      </c>
      <c r="K264" s="179" t="s">
        <v>998</v>
      </c>
      <c r="L264" s="184"/>
      <c r="M264" s="178" t="s">
        <v>998</v>
      </c>
      <c r="N264" s="210">
        <v>937.73</v>
      </c>
      <c r="O264" s="185"/>
      <c r="P264" s="184"/>
      <c r="Q264" s="184"/>
      <c r="R264" s="184"/>
      <c r="S264" s="184"/>
      <c r="T264" s="182" t="s">
        <v>999</v>
      </c>
      <c r="U264" s="16">
        <v>1492</v>
      </c>
      <c r="V264" s="17" t="s">
        <v>1568</v>
      </c>
      <c r="W264" s="17" t="s">
        <v>1572</v>
      </c>
    </row>
    <row r="265" spans="1:23" ht="28.5">
      <c r="A265" s="178" t="s">
        <v>1006</v>
      </c>
      <c r="B265" s="178" t="s">
        <v>1007</v>
      </c>
      <c r="C265" s="179" t="s">
        <v>997</v>
      </c>
      <c r="D265" s="179">
        <v>14972</v>
      </c>
      <c r="E265" s="180">
        <v>44134</v>
      </c>
      <c r="F265" s="184"/>
      <c r="G265" s="184"/>
      <c r="H265" s="184"/>
      <c r="I265" s="182">
        <v>4144.1000000000004</v>
      </c>
      <c r="J265" s="180">
        <v>44165</v>
      </c>
      <c r="K265" s="179" t="s">
        <v>998</v>
      </c>
      <c r="L265" s="184"/>
      <c r="M265" s="178" t="s">
        <v>998</v>
      </c>
      <c r="N265" s="210">
        <v>4144.1000000000004</v>
      </c>
      <c r="O265" s="185"/>
      <c r="P265" s="184"/>
      <c r="Q265" s="184"/>
      <c r="R265" s="184"/>
      <c r="S265" s="184"/>
      <c r="T265" s="182" t="s">
        <v>999</v>
      </c>
      <c r="U265" s="16">
        <v>1492</v>
      </c>
      <c r="V265" s="17" t="s">
        <v>1568</v>
      </c>
      <c r="W265" s="17" t="s">
        <v>1572</v>
      </c>
    </row>
    <row r="266" spans="1:23" ht="28.5">
      <c r="A266" s="178" t="s">
        <v>1006</v>
      </c>
      <c r="B266" s="178" t="s">
        <v>1007</v>
      </c>
      <c r="C266" s="179" t="s">
        <v>997</v>
      </c>
      <c r="D266" s="179">
        <v>14973</v>
      </c>
      <c r="E266" s="180">
        <v>44134</v>
      </c>
      <c r="F266" s="184"/>
      <c r="G266" s="184"/>
      <c r="H266" s="184"/>
      <c r="I266" s="182">
        <v>7153.58</v>
      </c>
      <c r="J266" s="180">
        <v>44165</v>
      </c>
      <c r="K266" s="179" t="s">
        <v>998</v>
      </c>
      <c r="L266" s="184"/>
      <c r="M266" s="178" t="s">
        <v>998</v>
      </c>
      <c r="N266" s="210">
        <v>7153.58</v>
      </c>
      <c r="O266" s="185"/>
      <c r="P266" s="184"/>
      <c r="Q266" s="184"/>
      <c r="R266" s="184"/>
      <c r="S266" s="184"/>
      <c r="T266" s="182" t="s">
        <v>999</v>
      </c>
      <c r="U266" s="16">
        <v>1492</v>
      </c>
      <c r="V266" s="17" t="s">
        <v>1568</v>
      </c>
      <c r="W266" s="17" t="s">
        <v>1572</v>
      </c>
    </row>
    <row r="267" spans="1:23" ht="28.5">
      <c r="A267" s="178" t="s">
        <v>1006</v>
      </c>
      <c r="B267" s="178" t="s">
        <v>1007</v>
      </c>
      <c r="C267" s="179" t="s">
        <v>997</v>
      </c>
      <c r="D267" s="179">
        <v>14974</v>
      </c>
      <c r="E267" s="180">
        <v>44134</v>
      </c>
      <c r="F267" s="184"/>
      <c r="G267" s="184"/>
      <c r="H267" s="184"/>
      <c r="I267" s="182">
        <v>21600.73</v>
      </c>
      <c r="J267" s="180">
        <v>44165</v>
      </c>
      <c r="K267" s="179" t="s">
        <v>998</v>
      </c>
      <c r="L267" s="184"/>
      <c r="M267" s="178" t="s">
        <v>998</v>
      </c>
      <c r="N267" s="210">
        <v>21600.73</v>
      </c>
      <c r="O267" s="185"/>
      <c r="P267" s="184"/>
      <c r="Q267" s="184"/>
      <c r="R267" s="184"/>
      <c r="S267" s="184"/>
      <c r="T267" s="182" t="s">
        <v>999</v>
      </c>
      <c r="U267" s="16">
        <v>1492</v>
      </c>
      <c r="V267" s="17" t="s">
        <v>1568</v>
      </c>
      <c r="W267" s="17" t="s">
        <v>1572</v>
      </c>
    </row>
    <row r="268" spans="1:23" ht="28.5">
      <c r="A268" s="178" t="s">
        <v>1006</v>
      </c>
      <c r="B268" s="178" t="s">
        <v>1007</v>
      </c>
      <c r="C268" s="179" t="s">
        <v>997</v>
      </c>
      <c r="D268" s="179">
        <v>14975</v>
      </c>
      <c r="E268" s="180">
        <v>44134</v>
      </c>
      <c r="F268" s="184"/>
      <c r="G268" s="184"/>
      <c r="H268" s="184"/>
      <c r="I268" s="182">
        <v>3449.65</v>
      </c>
      <c r="J268" s="180">
        <v>44165</v>
      </c>
      <c r="K268" s="179" t="s">
        <v>998</v>
      </c>
      <c r="L268" s="184"/>
      <c r="M268" s="178" t="s">
        <v>998</v>
      </c>
      <c r="N268" s="210">
        <v>3449.65</v>
      </c>
      <c r="O268" s="185"/>
      <c r="P268" s="184"/>
      <c r="Q268" s="184"/>
      <c r="R268" s="184"/>
      <c r="S268" s="184"/>
      <c r="T268" s="182" t="s">
        <v>999</v>
      </c>
      <c r="U268" s="16">
        <v>1492</v>
      </c>
      <c r="V268" s="17" t="s">
        <v>1568</v>
      </c>
      <c r="W268" s="17" t="s">
        <v>1572</v>
      </c>
    </row>
    <row r="269" spans="1:23" ht="28.5">
      <c r="A269" s="178" t="s">
        <v>1006</v>
      </c>
      <c r="B269" s="178" t="s">
        <v>1007</v>
      </c>
      <c r="C269" s="179" t="s">
        <v>997</v>
      </c>
      <c r="D269" s="179">
        <v>14976</v>
      </c>
      <c r="E269" s="180">
        <v>44134</v>
      </c>
      <c r="F269" s="184"/>
      <c r="G269" s="184"/>
      <c r="H269" s="184"/>
      <c r="I269" s="182">
        <v>4986.32</v>
      </c>
      <c r="J269" s="180">
        <v>44165</v>
      </c>
      <c r="K269" s="179" t="s">
        <v>998</v>
      </c>
      <c r="L269" s="184"/>
      <c r="M269" s="178" t="s">
        <v>998</v>
      </c>
      <c r="N269" s="210">
        <v>4986.32</v>
      </c>
      <c r="O269" s="185"/>
      <c r="P269" s="184"/>
      <c r="Q269" s="184"/>
      <c r="R269" s="184"/>
      <c r="S269" s="184"/>
      <c r="T269" s="182" t="s">
        <v>999</v>
      </c>
      <c r="U269" s="16">
        <v>1492</v>
      </c>
      <c r="V269" s="17" t="s">
        <v>1568</v>
      </c>
      <c r="W269" s="17" t="s">
        <v>1572</v>
      </c>
    </row>
    <row r="270" spans="1:23" ht="28.5">
      <c r="A270" s="178" t="s">
        <v>1006</v>
      </c>
      <c r="B270" s="178" t="s">
        <v>1007</v>
      </c>
      <c r="C270" s="179" t="s">
        <v>997</v>
      </c>
      <c r="D270" s="179">
        <v>14991</v>
      </c>
      <c r="E270" s="180">
        <v>44134</v>
      </c>
      <c r="F270" s="184"/>
      <c r="G270" s="184"/>
      <c r="H270" s="184"/>
      <c r="I270" s="182">
        <v>20341.3</v>
      </c>
      <c r="J270" s="180">
        <v>44165</v>
      </c>
      <c r="K270" s="179" t="s">
        <v>998</v>
      </c>
      <c r="L270" s="184"/>
      <c r="M270" s="178" t="s">
        <v>998</v>
      </c>
      <c r="N270" s="210">
        <v>20341.3</v>
      </c>
      <c r="O270" s="185"/>
      <c r="P270" s="184"/>
      <c r="Q270" s="184"/>
      <c r="R270" s="184"/>
      <c r="S270" s="184"/>
      <c r="T270" s="182" t="s">
        <v>999</v>
      </c>
      <c r="U270" s="16">
        <v>1492</v>
      </c>
      <c r="V270" s="17" t="s">
        <v>1568</v>
      </c>
      <c r="W270" s="17" t="s">
        <v>1572</v>
      </c>
    </row>
    <row r="271" spans="1:23" ht="28.5">
      <c r="A271" s="178" t="s">
        <v>1006</v>
      </c>
      <c r="B271" s="178" t="s">
        <v>1007</v>
      </c>
      <c r="C271" s="179" t="s">
        <v>997</v>
      </c>
      <c r="D271" s="179">
        <v>15092</v>
      </c>
      <c r="E271" s="180">
        <v>44165</v>
      </c>
      <c r="F271" s="184"/>
      <c r="G271" s="184"/>
      <c r="H271" s="184"/>
      <c r="I271" s="182">
        <v>54530.6</v>
      </c>
      <c r="J271" s="180">
        <v>44195</v>
      </c>
      <c r="K271" s="179" t="s">
        <v>998</v>
      </c>
      <c r="L271" s="184"/>
      <c r="M271" s="178" t="s">
        <v>998</v>
      </c>
      <c r="N271" s="210">
        <v>54530.6</v>
      </c>
      <c r="O271" s="185"/>
      <c r="P271" s="184"/>
      <c r="Q271" s="184"/>
      <c r="R271" s="184"/>
      <c r="S271" s="184"/>
      <c r="T271" s="182" t="s">
        <v>994</v>
      </c>
      <c r="U271" s="16">
        <v>1462</v>
      </c>
      <c r="V271" s="17" t="s">
        <v>1568</v>
      </c>
      <c r="W271" s="17" t="s">
        <v>1572</v>
      </c>
    </row>
    <row r="272" spans="1:23" ht="28.5">
      <c r="A272" s="178" t="s">
        <v>1006</v>
      </c>
      <c r="B272" s="178" t="s">
        <v>1007</v>
      </c>
      <c r="C272" s="179" t="s">
        <v>997</v>
      </c>
      <c r="D272" s="179">
        <v>15094</v>
      </c>
      <c r="E272" s="180">
        <v>44165</v>
      </c>
      <c r="F272" s="184"/>
      <c r="G272" s="184"/>
      <c r="H272" s="184"/>
      <c r="I272" s="182">
        <v>2541.61</v>
      </c>
      <c r="J272" s="180">
        <v>44195</v>
      </c>
      <c r="K272" s="179" t="s">
        <v>998</v>
      </c>
      <c r="L272" s="184"/>
      <c r="M272" s="178" t="s">
        <v>998</v>
      </c>
      <c r="N272" s="210">
        <v>2541.61</v>
      </c>
      <c r="O272" s="185"/>
      <c r="P272" s="184"/>
      <c r="Q272" s="184"/>
      <c r="R272" s="184"/>
      <c r="S272" s="184"/>
      <c r="T272" s="182" t="s">
        <v>994</v>
      </c>
      <c r="U272" s="16">
        <v>1462</v>
      </c>
      <c r="V272" s="17" t="s">
        <v>1568</v>
      </c>
      <c r="W272" s="17" t="s">
        <v>1572</v>
      </c>
    </row>
    <row r="273" spans="1:23" ht="28.5">
      <c r="A273" s="178" t="s">
        <v>1006</v>
      </c>
      <c r="B273" s="178" t="s">
        <v>1007</v>
      </c>
      <c r="C273" s="179" t="s">
        <v>997</v>
      </c>
      <c r="D273" s="179">
        <v>15095</v>
      </c>
      <c r="E273" s="180">
        <v>44165</v>
      </c>
      <c r="F273" s="184"/>
      <c r="G273" s="184"/>
      <c r="H273" s="184"/>
      <c r="I273" s="182">
        <v>12400.98</v>
      </c>
      <c r="J273" s="180">
        <v>44195</v>
      </c>
      <c r="K273" s="179" t="s">
        <v>998</v>
      </c>
      <c r="L273" s="184"/>
      <c r="M273" s="178" t="s">
        <v>998</v>
      </c>
      <c r="N273" s="210">
        <v>12400.98</v>
      </c>
      <c r="O273" s="185"/>
      <c r="P273" s="184"/>
      <c r="Q273" s="184"/>
      <c r="R273" s="184"/>
      <c r="S273" s="184"/>
      <c r="T273" s="182" t="s">
        <v>994</v>
      </c>
      <c r="U273" s="16">
        <v>1462</v>
      </c>
      <c r="V273" s="17" t="s">
        <v>1568</v>
      </c>
      <c r="W273" s="17" t="s">
        <v>1572</v>
      </c>
    </row>
    <row r="274" spans="1:23" ht="28.5">
      <c r="A274" s="178" t="s">
        <v>1006</v>
      </c>
      <c r="B274" s="178" t="s">
        <v>1007</v>
      </c>
      <c r="C274" s="179" t="s">
        <v>997</v>
      </c>
      <c r="D274" s="179">
        <v>15097</v>
      </c>
      <c r="E274" s="180">
        <v>44165</v>
      </c>
      <c r="F274" s="184"/>
      <c r="G274" s="184"/>
      <c r="H274" s="184"/>
      <c r="I274" s="182">
        <v>940.22</v>
      </c>
      <c r="J274" s="180">
        <v>44195</v>
      </c>
      <c r="K274" s="179" t="s">
        <v>998</v>
      </c>
      <c r="L274" s="184"/>
      <c r="M274" s="178" t="s">
        <v>998</v>
      </c>
      <c r="N274" s="210">
        <v>940.22</v>
      </c>
      <c r="O274" s="185"/>
      <c r="P274" s="184"/>
      <c r="Q274" s="184"/>
      <c r="R274" s="184"/>
      <c r="S274" s="184"/>
      <c r="T274" s="182" t="s">
        <v>994</v>
      </c>
      <c r="U274" s="16">
        <v>1462</v>
      </c>
      <c r="V274" s="17" t="s">
        <v>1568</v>
      </c>
      <c r="W274" s="17" t="s">
        <v>1572</v>
      </c>
    </row>
    <row r="275" spans="1:23" ht="28.5">
      <c r="A275" s="178" t="s">
        <v>1006</v>
      </c>
      <c r="B275" s="178" t="s">
        <v>1007</v>
      </c>
      <c r="C275" s="179" t="s">
        <v>997</v>
      </c>
      <c r="D275" s="179">
        <v>15098</v>
      </c>
      <c r="E275" s="180">
        <v>44165</v>
      </c>
      <c r="F275" s="184"/>
      <c r="G275" s="184"/>
      <c r="H275" s="184"/>
      <c r="I275" s="182">
        <v>5029.7700000000004</v>
      </c>
      <c r="J275" s="180">
        <v>44195</v>
      </c>
      <c r="K275" s="179" t="s">
        <v>998</v>
      </c>
      <c r="L275" s="184"/>
      <c r="M275" s="178" t="s">
        <v>998</v>
      </c>
      <c r="N275" s="210">
        <v>5029.7700000000004</v>
      </c>
      <c r="O275" s="185"/>
      <c r="P275" s="184"/>
      <c r="Q275" s="184"/>
      <c r="R275" s="184"/>
      <c r="S275" s="184"/>
      <c r="T275" s="182" t="s">
        <v>994</v>
      </c>
      <c r="U275" s="16">
        <v>1462</v>
      </c>
      <c r="V275" s="17" t="s">
        <v>1568</v>
      </c>
      <c r="W275" s="17" t="s">
        <v>1572</v>
      </c>
    </row>
    <row r="276" spans="1:23" ht="28.5">
      <c r="A276" s="178" t="s">
        <v>1006</v>
      </c>
      <c r="B276" s="178" t="s">
        <v>1007</v>
      </c>
      <c r="C276" s="179" t="s">
        <v>997</v>
      </c>
      <c r="D276" s="179">
        <v>15099</v>
      </c>
      <c r="E276" s="180">
        <v>44165</v>
      </c>
      <c r="F276" s="184"/>
      <c r="G276" s="184"/>
      <c r="H276" s="184"/>
      <c r="I276" s="182">
        <v>8261.5300000000007</v>
      </c>
      <c r="J276" s="180">
        <v>44195</v>
      </c>
      <c r="K276" s="179" t="s">
        <v>998</v>
      </c>
      <c r="L276" s="184"/>
      <c r="M276" s="178" t="s">
        <v>998</v>
      </c>
      <c r="N276" s="210">
        <v>8261.5300000000007</v>
      </c>
      <c r="O276" s="185"/>
      <c r="P276" s="184"/>
      <c r="Q276" s="184"/>
      <c r="R276" s="184"/>
      <c r="S276" s="184"/>
      <c r="T276" s="182" t="s">
        <v>994</v>
      </c>
      <c r="U276" s="16">
        <v>1462</v>
      </c>
      <c r="V276" s="17" t="s">
        <v>1568</v>
      </c>
      <c r="W276" s="17" t="s">
        <v>1572</v>
      </c>
    </row>
    <row r="277" spans="1:23" ht="28.5">
      <c r="A277" s="178" t="s">
        <v>1006</v>
      </c>
      <c r="B277" s="178" t="s">
        <v>1007</v>
      </c>
      <c r="C277" s="179" t="s">
        <v>997</v>
      </c>
      <c r="D277" s="179">
        <v>15100</v>
      </c>
      <c r="E277" s="180">
        <v>44165</v>
      </c>
      <c r="F277" s="184"/>
      <c r="G277" s="184"/>
      <c r="H277" s="184"/>
      <c r="I277" s="182">
        <v>48855.040000000001</v>
      </c>
      <c r="J277" s="180">
        <v>44195</v>
      </c>
      <c r="K277" s="179" t="s">
        <v>998</v>
      </c>
      <c r="L277" s="184"/>
      <c r="M277" s="178" t="s">
        <v>998</v>
      </c>
      <c r="N277" s="210">
        <v>48855.040000000001</v>
      </c>
      <c r="O277" s="185"/>
      <c r="P277" s="184"/>
      <c r="Q277" s="184"/>
      <c r="R277" s="184"/>
      <c r="S277" s="184"/>
      <c r="T277" s="182" t="s">
        <v>994</v>
      </c>
      <c r="U277" s="16">
        <v>1462</v>
      </c>
      <c r="V277" s="17" t="s">
        <v>1568</v>
      </c>
      <c r="W277" s="17" t="s">
        <v>1572</v>
      </c>
    </row>
    <row r="278" spans="1:23" ht="28.5">
      <c r="A278" s="178" t="s">
        <v>1006</v>
      </c>
      <c r="B278" s="178" t="s">
        <v>1007</v>
      </c>
      <c r="C278" s="179" t="s">
        <v>997</v>
      </c>
      <c r="D278" s="179">
        <v>15101</v>
      </c>
      <c r="E278" s="180">
        <v>44165</v>
      </c>
      <c r="F278" s="184"/>
      <c r="G278" s="184"/>
      <c r="H278" s="184"/>
      <c r="I278" s="182">
        <v>4404.34</v>
      </c>
      <c r="J278" s="180">
        <v>44195</v>
      </c>
      <c r="K278" s="179" t="s">
        <v>998</v>
      </c>
      <c r="L278" s="184"/>
      <c r="M278" s="178" t="s">
        <v>998</v>
      </c>
      <c r="N278" s="210">
        <v>4404.34</v>
      </c>
      <c r="O278" s="185"/>
      <c r="P278" s="184"/>
      <c r="Q278" s="184"/>
      <c r="R278" s="184"/>
      <c r="S278" s="184"/>
      <c r="T278" s="182" t="s">
        <v>994</v>
      </c>
      <c r="U278" s="16">
        <v>1462</v>
      </c>
      <c r="V278" s="17" t="s">
        <v>1568</v>
      </c>
      <c r="W278" s="17" t="s">
        <v>1572</v>
      </c>
    </row>
    <row r="279" spans="1:23" ht="28.5">
      <c r="A279" s="178" t="s">
        <v>1006</v>
      </c>
      <c r="B279" s="178" t="s">
        <v>1007</v>
      </c>
      <c r="C279" s="179" t="s">
        <v>997</v>
      </c>
      <c r="D279" s="179">
        <v>15102</v>
      </c>
      <c r="E279" s="180">
        <v>44165</v>
      </c>
      <c r="F279" s="184"/>
      <c r="G279" s="184"/>
      <c r="H279" s="184"/>
      <c r="I279" s="182">
        <v>7309.25</v>
      </c>
      <c r="J279" s="180">
        <v>44195</v>
      </c>
      <c r="K279" s="179" t="s">
        <v>998</v>
      </c>
      <c r="L279" s="184"/>
      <c r="M279" s="178" t="s">
        <v>998</v>
      </c>
      <c r="N279" s="210">
        <v>7309.25</v>
      </c>
      <c r="O279" s="185"/>
      <c r="P279" s="184"/>
      <c r="Q279" s="184"/>
      <c r="R279" s="184"/>
      <c r="S279" s="184"/>
      <c r="T279" s="182" t="s">
        <v>994</v>
      </c>
      <c r="U279" s="16">
        <v>1462</v>
      </c>
      <c r="V279" s="17" t="s">
        <v>1568</v>
      </c>
      <c r="W279" s="17" t="s">
        <v>1572</v>
      </c>
    </row>
    <row r="280" spans="1:23" ht="28.5">
      <c r="A280" s="178" t="s">
        <v>1006</v>
      </c>
      <c r="B280" s="178" t="s">
        <v>1007</v>
      </c>
      <c r="C280" s="179" t="s">
        <v>997</v>
      </c>
      <c r="D280" s="179">
        <v>15117</v>
      </c>
      <c r="E280" s="180">
        <v>44165</v>
      </c>
      <c r="F280" s="184"/>
      <c r="G280" s="184"/>
      <c r="H280" s="184"/>
      <c r="I280" s="182">
        <v>27334.880000000001</v>
      </c>
      <c r="J280" s="180">
        <v>44195</v>
      </c>
      <c r="K280" s="179" t="s">
        <v>998</v>
      </c>
      <c r="L280" s="184"/>
      <c r="M280" s="178" t="s">
        <v>998</v>
      </c>
      <c r="N280" s="210">
        <v>27334.880000000001</v>
      </c>
      <c r="O280" s="185"/>
      <c r="P280" s="184"/>
      <c r="Q280" s="184"/>
      <c r="R280" s="184"/>
      <c r="S280" s="184"/>
      <c r="T280" s="182" t="s">
        <v>994</v>
      </c>
      <c r="U280" s="16">
        <v>1462</v>
      </c>
      <c r="V280" s="17" t="s">
        <v>1568</v>
      </c>
      <c r="W280" s="17" t="s">
        <v>1572</v>
      </c>
    </row>
    <row r="281" spans="1:23" ht="28.5">
      <c r="A281" s="178" t="s">
        <v>1006</v>
      </c>
      <c r="B281" s="178" t="s">
        <v>1007</v>
      </c>
      <c r="C281" s="179" t="s">
        <v>997</v>
      </c>
      <c r="D281" s="179">
        <v>15264</v>
      </c>
      <c r="E281" s="180">
        <v>44196</v>
      </c>
      <c r="F281" s="184"/>
      <c r="G281" s="184"/>
      <c r="H281" s="184"/>
      <c r="I281" s="182">
        <v>57149.75</v>
      </c>
      <c r="J281" s="180">
        <v>44227</v>
      </c>
      <c r="K281" s="179" t="s">
        <v>998</v>
      </c>
      <c r="L281" s="184"/>
      <c r="M281" s="178" t="s">
        <v>998</v>
      </c>
      <c r="N281" s="210">
        <v>57149.75</v>
      </c>
      <c r="O281" s="185"/>
      <c r="P281" s="184"/>
      <c r="Q281" s="184"/>
      <c r="R281" s="184"/>
      <c r="S281" s="184"/>
      <c r="T281" s="182" t="s">
        <v>999</v>
      </c>
      <c r="U281" s="16">
        <v>1430</v>
      </c>
      <c r="V281" s="17" t="s">
        <v>1568</v>
      </c>
      <c r="W281" s="17" t="s">
        <v>1572</v>
      </c>
    </row>
    <row r="282" spans="1:23" ht="28.5">
      <c r="A282" s="178" t="s">
        <v>1006</v>
      </c>
      <c r="B282" s="178" t="s">
        <v>1007</v>
      </c>
      <c r="C282" s="179" t="s">
        <v>997</v>
      </c>
      <c r="D282" s="179">
        <v>15266</v>
      </c>
      <c r="E282" s="180">
        <v>44196</v>
      </c>
      <c r="F282" s="184"/>
      <c r="G282" s="184"/>
      <c r="H282" s="184"/>
      <c r="I282" s="182">
        <v>2719.78</v>
      </c>
      <c r="J282" s="180">
        <v>44227</v>
      </c>
      <c r="K282" s="179" t="s">
        <v>998</v>
      </c>
      <c r="L282" s="184"/>
      <c r="M282" s="178" t="s">
        <v>998</v>
      </c>
      <c r="N282" s="210">
        <v>2719.78</v>
      </c>
      <c r="O282" s="185"/>
      <c r="P282" s="184"/>
      <c r="Q282" s="184"/>
      <c r="R282" s="184"/>
      <c r="S282" s="184"/>
      <c r="T282" s="182" t="s">
        <v>999</v>
      </c>
      <c r="U282" s="16">
        <v>1430</v>
      </c>
      <c r="V282" s="17" t="s">
        <v>1568</v>
      </c>
      <c r="W282" s="17" t="s">
        <v>1572</v>
      </c>
    </row>
    <row r="283" spans="1:23" ht="28.5">
      <c r="A283" s="178" t="s">
        <v>1006</v>
      </c>
      <c r="B283" s="178" t="s">
        <v>1007</v>
      </c>
      <c r="C283" s="179" t="s">
        <v>997</v>
      </c>
      <c r="D283" s="179">
        <v>15267</v>
      </c>
      <c r="E283" s="180">
        <v>44196</v>
      </c>
      <c r="F283" s="184"/>
      <c r="G283" s="184"/>
      <c r="H283" s="184"/>
      <c r="I283" s="182">
        <v>12862.2</v>
      </c>
      <c r="J283" s="180">
        <v>44227</v>
      </c>
      <c r="K283" s="179" t="s">
        <v>998</v>
      </c>
      <c r="L283" s="184"/>
      <c r="M283" s="178" t="s">
        <v>998</v>
      </c>
      <c r="N283" s="210">
        <v>12862.2</v>
      </c>
      <c r="O283" s="185"/>
      <c r="P283" s="184"/>
      <c r="Q283" s="184"/>
      <c r="R283" s="184"/>
      <c r="S283" s="184"/>
      <c r="T283" s="182" t="s">
        <v>999</v>
      </c>
      <c r="U283" s="16">
        <v>1430</v>
      </c>
      <c r="V283" s="17" t="s">
        <v>1568</v>
      </c>
      <c r="W283" s="17" t="s">
        <v>1572</v>
      </c>
    </row>
    <row r="284" spans="1:23" ht="28.5">
      <c r="A284" s="178" t="s">
        <v>1006</v>
      </c>
      <c r="B284" s="178" t="s">
        <v>1007</v>
      </c>
      <c r="C284" s="179" t="s">
        <v>997</v>
      </c>
      <c r="D284" s="179">
        <v>15269</v>
      </c>
      <c r="E284" s="180">
        <v>44196</v>
      </c>
      <c r="F284" s="184"/>
      <c r="G284" s="184"/>
      <c r="H284" s="184"/>
      <c r="I284" s="182">
        <v>1353.74</v>
      </c>
      <c r="J284" s="180">
        <v>44227</v>
      </c>
      <c r="K284" s="179" t="s">
        <v>998</v>
      </c>
      <c r="L284" s="184"/>
      <c r="M284" s="178" t="s">
        <v>998</v>
      </c>
      <c r="N284" s="210">
        <v>1353.74</v>
      </c>
      <c r="O284" s="185"/>
      <c r="P284" s="184"/>
      <c r="Q284" s="184"/>
      <c r="R284" s="184"/>
      <c r="S284" s="184"/>
      <c r="T284" s="182" t="s">
        <v>999</v>
      </c>
      <c r="U284" s="16">
        <v>1430</v>
      </c>
      <c r="V284" s="17" t="s">
        <v>1568</v>
      </c>
      <c r="W284" s="17" t="s">
        <v>1572</v>
      </c>
    </row>
    <row r="285" spans="1:23" ht="28.5">
      <c r="A285" s="178" t="s">
        <v>1006</v>
      </c>
      <c r="B285" s="178" t="s">
        <v>1007</v>
      </c>
      <c r="C285" s="179" t="s">
        <v>997</v>
      </c>
      <c r="D285" s="179">
        <v>15270</v>
      </c>
      <c r="E285" s="180">
        <v>44196</v>
      </c>
      <c r="F285" s="184"/>
      <c r="G285" s="184"/>
      <c r="H285" s="184"/>
      <c r="I285" s="182">
        <v>5527.32</v>
      </c>
      <c r="J285" s="180">
        <v>44227</v>
      </c>
      <c r="K285" s="179" t="s">
        <v>998</v>
      </c>
      <c r="L285" s="184"/>
      <c r="M285" s="178" t="s">
        <v>998</v>
      </c>
      <c r="N285" s="210">
        <v>5527.32</v>
      </c>
      <c r="O285" s="185"/>
      <c r="P285" s="184"/>
      <c r="Q285" s="184"/>
      <c r="R285" s="184"/>
      <c r="S285" s="184"/>
      <c r="T285" s="182" t="s">
        <v>999</v>
      </c>
      <c r="U285" s="16">
        <v>1430</v>
      </c>
      <c r="V285" s="17" t="s">
        <v>1568</v>
      </c>
      <c r="W285" s="17" t="s">
        <v>1572</v>
      </c>
    </row>
    <row r="286" spans="1:23" ht="28.5">
      <c r="A286" s="178" t="s">
        <v>1006</v>
      </c>
      <c r="B286" s="178" t="s">
        <v>1007</v>
      </c>
      <c r="C286" s="179" t="s">
        <v>997</v>
      </c>
      <c r="D286" s="179">
        <v>15271</v>
      </c>
      <c r="E286" s="180">
        <v>44196</v>
      </c>
      <c r="F286" s="184"/>
      <c r="G286" s="184"/>
      <c r="H286" s="184"/>
      <c r="I286" s="182">
        <v>8805.5499999999993</v>
      </c>
      <c r="J286" s="180">
        <v>44227</v>
      </c>
      <c r="K286" s="179" t="s">
        <v>998</v>
      </c>
      <c r="L286" s="184"/>
      <c r="M286" s="178" t="s">
        <v>998</v>
      </c>
      <c r="N286" s="210">
        <v>8805.5499999999993</v>
      </c>
      <c r="O286" s="185"/>
      <c r="P286" s="184"/>
      <c r="Q286" s="184"/>
      <c r="R286" s="184"/>
      <c r="S286" s="184"/>
      <c r="T286" s="182" t="s">
        <v>999</v>
      </c>
      <c r="U286" s="16">
        <v>1430</v>
      </c>
      <c r="V286" s="17" t="s">
        <v>1568</v>
      </c>
      <c r="W286" s="17" t="s">
        <v>1572</v>
      </c>
    </row>
    <row r="287" spans="1:23" ht="28.5">
      <c r="A287" s="178" t="s">
        <v>1006</v>
      </c>
      <c r="B287" s="178" t="s">
        <v>1007</v>
      </c>
      <c r="C287" s="179" t="s">
        <v>997</v>
      </c>
      <c r="D287" s="179">
        <v>15272</v>
      </c>
      <c r="E287" s="180">
        <v>44196</v>
      </c>
      <c r="F287" s="184"/>
      <c r="G287" s="184"/>
      <c r="H287" s="184"/>
      <c r="I287" s="182">
        <v>69281.289999999994</v>
      </c>
      <c r="J287" s="180">
        <v>44227</v>
      </c>
      <c r="K287" s="179" t="s">
        <v>998</v>
      </c>
      <c r="L287" s="184"/>
      <c r="M287" s="178" t="s">
        <v>998</v>
      </c>
      <c r="N287" s="210">
        <v>69281.289999999994</v>
      </c>
      <c r="O287" s="185"/>
      <c r="P287" s="184"/>
      <c r="Q287" s="184"/>
      <c r="R287" s="184"/>
      <c r="S287" s="184"/>
      <c r="T287" s="182" t="s">
        <v>999</v>
      </c>
      <c r="U287" s="16">
        <v>1430</v>
      </c>
      <c r="V287" s="17" t="s">
        <v>1568</v>
      </c>
      <c r="W287" s="17" t="s">
        <v>1572</v>
      </c>
    </row>
    <row r="288" spans="1:23" ht="28.5">
      <c r="A288" s="178" t="s">
        <v>1006</v>
      </c>
      <c r="B288" s="178" t="s">
        <v>1007</v>
      </c>
      <c r="C288" s="179" t="s">
        <v>997</v>
      </c>
      <c r="D288" s="179">
        <v>15273</v>
      </c>
      <c r="E288" s="180">
        <v>44196</v>
      </c>
      <c r="F288" s="184"/>
      <c r="G288" s="184"/>
      <c r="H288" s="184"/>
      <c r="I288" s="182">
        <v>4628.24</v>
      </c>
      <c r="J288" s="180">
        <v>44227</v>
      </c>
      <c r="K288" s="179" t="s">
        <v>998</v>
      </c>
      <c r="L288" s="184"/>
      <c r="M288" s="178" t="s">
        <v>998</v>
      </c>
      <c r="N288" s="210">
        <v>4628.24</v>
      </c>
      <c r="O288" s="185"/>
      <c r="P288" s="184"/>
      <c r="Q288" s="184"/>
      <c r="R288" s="184"/>
      <c r="S288" s="184"/>
      <c r="T288" s="182" t="s">
        <v>999</v>
      </c>
      <c r="U288" s="16">
        <v>1430</v>
      </c>
      <c r="V288" s="17" t="s">
        <v>1568</v>
      </c>
      <c r="W288" s="17" t="s">
        <v>1572</v>
      </c>
    </row>
    <row r="289" spans="1:23" ht="28.5">
      <c r="A289" s="178" t="s">
        <v>1006</v>
      </c>
      <c r="B289" s="178" t="s">
        <v>1007</v>
      </c>
      <c r="C289" s="179" t="s">
        <v>997</v>
      </c>
      <c r="D289" s="179">
        <v>15274</v>
      </c>
      <c r="E289" s="180">
        <v>44196</v>
      </c>
      <c r="F289" s="184"/>
      <c r="G289" s="184"/>
      <c r="H289" s="184"/>
      <c r="I289" s="182">
        <v>7398.85</v>
      </c>
      <c r="J289" s="180">
        <v>44227</v>
      </c>
      <c r="K289" s="179" t="s">
        <v>998</v>
      </c>
      <c r="L289" s="184"/>
      <c r="M289" s="178" t="s">
        <v>998</v>
      </c>
      <c r="N289" s="210">
        <v>7398.85</v>
      </c>
      <c r="O289" s="185"/>
      <c r="P289" s="184"/>
      <c r="Q289" s="184"/>
      <c r="R289" s="184"/>
      <c r="S289" s="184"/>
      <c r="T289" s="182" t="s">
        <v>999</v>
      </c>
      <c r="U289" s="16">
        <v>1430</v>
      </c>
      <c r="V289" s="17" t="s">
        <v>1568</v>
      </c>
      <c r="W289" s="17" t="s">
        <v>1572</v>
      </c>
    </row>
    <row r="290" spans="1:23" ht="28.5">
      <c r="A290" s="178" t="s">
        <v>1006</v>
      </c>
      <c r="B290" s="178" t="s">
        <v>1007</v>
      </c>
      <c r="C290" s="179" t="s">
        <v>997</v>
      </c>
      <c r="D290" s="179">
        <v>15275</v>
      </c>
      <c r="E290" s="180">
        <v>44196</v>
      </c>
      <c r="F290" s="184"/>
      <c r="G290" s="184"/>
      <c r="H290" s="184"/>
      <c r="I290" s="182">
        <v>42100.49</v>
      </c>
      <c r="J290" s="180">
        <v>44227</v>
      </c>
      <c r="K290" s="179" t="s">
        <v>998</v>
      </c>
      <c r="L290" s="184"/>
      <c r="M290" s="178" t="s">
        <v>998</v>
      </c>
      <c r="N290" s="210">
        <v>42100.49</v>
      </c>
      <c r="O290" s="185"/>
      <c r="P290" s="184"/>
      <c r="Q290" s="184"/>
      <c r="R290" s="184"/>
      <c r="S290" s="184"/>
      <c r="T290" s="182" t="s">
        <v>999</v>
      </c>
      <c r="U290" s="16">
        <v>1430</v>
      </c>
      <c r="V290" s="17" t="s">
        <v>1568</v>
      </c>
      <c r="W290" s="17" t="s">
        <v>1572</v>
      </c>
    </row>
    <row r="291" spans="1:23" ht="28.5">
      <c r="A291" s="178" t="s">
        <v>1006</v>
      </c>
      <c r="B291" s="178" t="s">
        <v>1007</v>
      </c>
      <c r="C291" s="179" t="s">
        <v>997</v>
      </c>
      <c r="D291" s="179">
        <v>15289</v>
      </c>
      <c r="E291" s="180">
        <v>44196</v>
      </c>
      <c r="F291" s="184"/>
      <c r="G291" s="184"/>
      <c r="H291" s="184"/>
      <c r="I291" s="182">
        <v>30951.34</v>
      </c>
      <c r="J291" s="180">
        <v>44227</v>
      </c>
      <c r="K291" s="179" t="s">
        <v>998</v>
      </c>
      <c r="L291" s="184"/>
      <c r="M291" s="178" t="s">
        <v>998</v>
      </c>
      <c r="N291" s="210">
        <v>30951.34</v>
      </c>
      <c r="O291" s="185"/>
      <c r="P291" s="184"/>
      <c r="Q291" s="184"/>
      <c r="R291" s="184"/>
      <c r="S291" s="184"/>
      <c r="T291" s="182" t="s">
        <v>999</v>
      </c>
      <c r="U291" s="16">
        <v>1430</v>
      </c>
      <c r="V291" s="17" t="s">
        <v>1568</v>
      </c>
      <c r="W291" s="17" t="s">
        <v>1572</v>
      </c>
    </row>
    <row r="292" spans="1:23" ht="28.5">
      <c r="A292" s="178" t="s">
        <v>1006</v>
      </c>
      <c r="B292" s="178" t="s">
        <v>1007</v>
      </c>
      <c r="C292" s="179" t="s">
        <v>997</v>
      </c>
      <c r="D292" s="179">
        <v>15354</v>
      </c>
      <c r="E292" s="180">
        <v>44225</v>
      </c>
      <c r="F292" s="184"/>
      <c r="G292" s="184"/>
      <c r="H292" s="184"/>
      <c r="I292" s="182">
        <v>47882.9</v>
      </c>
      <c r="J292" s="180">
        <v>44255</v>
      </c>
      <c r="K292" s="179" t="s">
        <v>998</v>
      </c>
      <c r="L292" s="184"/>
      <c r="M292" s="178" t="s">
        <v>998</v>
      </c>
      <c r="N292" s="210">
        <v>47882.9</v>
      </c>
      <c r="O292" s="185"/>
      <c r="P292" s="184"/>
      <c r="Q292" s="184"/>
      <c r="R292" s="184"/>
      <c r="S292" s="184"/>
      <c r="T292" s="182" t="s">
        <v>994</v>
      </c>
      <c r="U292" s="16">
        <v>1402</v>
      </c>
      <c r="V292" s="17" t="s">
        <v>1568</v>
      </c>
      <c r="W292" s="17" t="s">
        <v>1572</v>
      </c>
    </row>
    <row r="293" spans="1:23" ht="28.5">
      <c r="A293" s="178" t="s">
        <v>1006</v>
      </c>
      <c r="B293" s="178" t="s">
        <v>1007</v>
      </c>
      <c r="C293" s="179" t="s">
        <v>997</v>
      </c>
      <c r="D293" s="179">
        <v>15356</v>
      </c>
      <c r="E293" s="180">
        <v>44225</v>
      </c>
      <c r="F293" s="184"/>
      <c r="G293" s="184"/>
      <c r="H293" s="184"/>
      <c r="I293" s="182">
        <v>2915.81</v>
      </c>
      <c r="J293" s="180">
        <v>44255</v>
      </c>
      <c r="K293" s="179" t="s">
        <v>998</v>
      </c>
      <c r="L293" s="184"/>
      <c r="M293" s="178" t="s">
        <v>998</v>
      </c>
      <c r="N293" s="210">
        <v>2915.81</v>
      </c>
      <c r="O293" s="185"/>
      <c r="P293" s="184"/>
      <c r="Q293" s="184"/>
      <c r="R293" s="184"/>
      <c r="S293" s="184"/>
      <c r="T293" s="182" t="s">
        <v>994</v>
      </c>
      <c r="U293" s="16">
        <v>1402</v>
      </c>
      <c r="V293" s="17" t="s">
        <v>1568</v>
      </c>
      <c r="W293" s="17" t="s">
        <v>1572</v>
      </c>
    </row>
    <row r="294" spans="1:23" ht="28.5">
      <c r="A294" s="178" t="s">
        <v>1006</v>
      </c>
      <c r="B294" s="178" t="s">
        <v>1007</v>
      </c>
      <c r="C294" s="179" t="s">
        <v>997</v>
      </c>
      <c r="D294" s="179">
        <v>15357</v>
      </c>
      <c r="E294" s="180">
        <v>44225</v>
      </c>
      <c r="F294" s="184"/>
      <c r="G294" s="184"/>
      <c r="H294" s="184"/>
      <c r="I294" s="182">
        <v>13848.47</v>
      </c>
      <c r="J294" s="180">
        <v>44255</v>
      </c>
      <c r="K294" s="179" t="s">
        <v>998</v>
      </c>
      <c r="L294" s="184"/>
      <c r="M294" s="178" t="s">
        <v>998</v>
      </c>
      <c r="N294" s="210">
        <v>13848.47</v>
      </c>
      <c r="O294" s="185"/>
      <c r="P294" s="184"/>
      <c r="Q294" s="184"/>
      <c r="R294" s="184"/>
      <c r="S294" s="184"/>
      <c r="T294" s="182" t="s">
        <v>994</v>
      </c>
      <c r="U294" s="16">
        <v>1402</v>
      </c>
      <c r="V294" s="17" t="s">
        <v>1568</v>
      </c>
      <c r="W294" s="17" t="s">
        <v>1572</v>
      </c>
    </row>
    <row r="295" spans="1:23" ht="28.5">
      <c r="A295" s="178" t="s">
        <v>1006</v>
      </c>
      <c r="B295" s="178" t="s">
        <v>1007</v>
      </c>
      <c r="C295" s="179" t="s">
        <v>997</v>
      </c>
      <c r="D295" s="179">
        <v>15359</v>
      </c>
      <c r="E295" s="180">
        <v>44225</v>
      </c>
      <c r="F295" s="184"/>
      <c r="G295" s="184"/>
      <c r="H295" s="184"/>
      <c r="I295" s="182">
        <v>1227.8900000000001</v>
      </c>
      <c r="J295" s="180">
        <v>44255</v>
      </c>
      <c r="K295" s="179" t="s">
        <v>998</v>
      </c>
      <c r="L295" s="184"/>
      <c r="M295" s="178" t="s">
        <v>998</v>
      </c>
      <c r="N295" s="210">
        <v>1227.8900000000001</v>
      </c>
      <c r="O295" s="185"/>
      <c r="P295" s="184"/>
      <c r="Q295" s="184"/>
      <c r="R295" s="184"/>
      <c r="S295" s="184"/>
      <c r="T295" s="182" t="s">
        <v>994</v>
      </c>
      <c r="U295" s="16">
        <v>1402</v>
      </c>
      <c r="V295" s="17" t="s">
        <v>1568</v>
      </c>
      <c r="W295" s="17" t="s">
        <v>1572</v>
      </c>
    </row>
    <row r="296" spans="1:23" ht="28.5">
      <c r="A296" s="178" t="s">
        <v>1006</v>
      </c>
      <c r="B296" s="178" t="s">
        <v>1007</v>
      </c>
      <c r="C296" s="179" t="s">
        <v>997</v>
      </c>
      <c r="D296" s="179">
        <v>15360</v>
      </c>
      <c r="E296" s="180">
        <v>44225</v>
      </c>
      <c r="F296" s="184"/>
      <c r="G296" s="184"/>
      <c r="H296" s="184"/>
      <c r="I296" s="182">
        <v>6036.82</v>
      </c>
      <c r="J296" s="180">
        <v>44255</v>
      </c>
      <c r="K296" s="179" t="s">
        <v>998</v>
      </c>
      <c r="L296" s="184"/>
      <c r="M296" s="178" t="s">
        <v>998</v>
      </c>
      <c r="N296" s="210">
        <v>6036.82</v>
      </c>
      <c r="O296" s="185"/>
      <c r="P296" s="184"/>
      <c r="Q296" s="184"/>
      <c r="R296" s="184"/>
      <c r="S296" s="184"/>
      <c r="T296" s="182" t="s">
        <v>994</v>
      </c>
      <c r="U296" s="16">
        <v>1402</v>
      </c>
      <c r="V296" s="17" t="s">
        <v>1568</v>
      </c>
      <c r="W296" s="17" t="s">
        <v>1572</v>
      </c>
    </row>
    <row r="297" spans="1:23" ht="28.5">
      <c r="A297" s="178" t="s">
        <v>1006</v>
      </c>
      <c r="B297" s="178" t="s">
        <v>1007</v>
      </c>
      <c r="C297" s="179" t="s">
        <v>997</v>
      </c>
      <c r="D297" s="179">
        <v>15361</v>
      </c>
      <c r="E297" s="180">
        <v>44225</v>
      </c>
      <c r="F297" s="184"/>
      <c r="G297" s="184"/>
      <c r="H297" s="184"/>
      <c r="I297" s="182">
        <v>8951.16</v>
      </c>
      <c r="J297" s="180">
        <v>44255</v>
      </c>
      <c r="K297" s="179" t="s">
        <v>998</v>
      </c>
      <c r="L297" s="184"/>
      <c r="M297" s="178" t="s">
        <v>998</v>
      </c>
      <c r="N297" s="210">
        <v>8951.16</v>
      </c>
      <c r="O297" s="185"/>
      <c r="P297" s="184"/>
      <c r="Q297" s="184"/>
      <c r="R297" s="184"/>
      <c r="S297" s="184"/>
      <c r="T297" s="182" t="s">
        <v>994</v>
      </c>
      <c r="U297" s="16">
        <v>1402</v>
      </c>
      <c r="V297" s="17" t="s">
        <v>1568</v>
      </c>
      <c r="W297" s="17" t="s">
        <v>1572</v>
      </c>
    </row>
    <row r="298" spans="1:23" ht="28.5">
      <c r="A298" s="178" t="s">
        <v>1006</v>
      </c>
      <c r="B298" s="178" t="s">
        <v>1007</v>
      </c>
      <c r="C298" s="179" t="s">
        <v>997</v>
      </c>
      <c r="D298" s="179">
        <v>15362</v>
      </c>
      <c r="E298" s="180">
        <v>44225</v>
      </c>
      <c r="F298" s="184"/>
      <c r="G298" s="184"/>
      <c r="H298" s="184"/>
      <c r="I298" s="182">
        <v>65937.66</v>
      </c>
      <c r="J298" s="180">
        <v>44255</v>
      </c>
      <c r="K298" s="179" t="s">
        <v>998</v>
      </c>
      <c r="L298" s="184"/>
      <c r="M298" s="178" t="s">
        <v>998</v>
      </c>
      <c r="N298" s="210">
        <v>65937.66</v>
      </c>
      <c r="O298" s="185"/>
      <c r="P298" s="184"/>
      <c r="Q298" s="184"/>
      <c r="R298" s="184"/>
      <c r="S298" s="184"/>
      <c r="T298" s="182" t="s">
        <v>994</v>
      </c>
      <c r="U298" s="16">
        <v>1402</v>
      </c>
      <c r="V298" s="17" t="s">
        <v>1568</v>
      </c>
      <c r="W298" s="17" t="s">
        <v>1572</v>
      </c>
    </row>
    <row r="299" spans="1:23" ht="28.5">
      <c r="A299" s="178" t="s">
        <v>1006</v>
      </c>
      <c r="B299" s="178" t="s">
        <v>1007</v>
      </c>
      <c r="C299" s="179" t="s">
        <v>997</v>
      </c>
      <c r="D299" s="179">
        <v>15363</v>
      </c>
      <c r="E299" s="180">
        <v>44225</v>
      </c>
      <c r="F299" s="184"/>
      <c r="G299" s="184"/>
      <c r="H299" s="184"/>
      <c r="I299" s="182">
        <v>4280.2</v>
      </c>
      <c r="J299" s="180">
        <v>44255</v>
      </c>
      <c r="K299" s="179" t="s">
        <v>998</v>
      </c>
      <c r="L299" s="184"/>
      <c r="M299" s="178" t="s">
        <v>998</v>
      </c>
      <c r="N299" s="210">
        <v>4280.2</v>
      </c>
      <c r="O299" s="185"/>
      <c r="P299" s="184"/>
      <c r="Q299" s="184"/>
      <c r="R299" s="184"/>
      <c r="S299" s="184"/>
      <c r="T299" s="182" t="s">
        <v>994</v>
      </c>
      <c r="U299" s="16">
        <v>1402</v>
      </c>
      <c r="V299" s="17" t="s">
        <v>1568</v>
      </c>
      <c r="W299" s="17" t="s">
        <v>1572</v>
      </c>
    </row>
    <row r="300" spans="1:23" ht="28.5">
      <c r="A300" s="178" t="s">
        <v>1006</v>
      </c>
      <c r="B300" s="178" t="s">
        <v>1007</v>
      </c>
      <c r="C300" s="179" t="s">
        <v>997</v>
      </c>
      <c r="D300" s="179">
        <v>15364</v>
      </c>
      <c r="E300" s="180">
        <v>44225</v>
      </c>
      <c r="F300" s="184"/>
      <c r="G300" s="184"/>
      <c r="H300" s="184"/>
      <c r="I300" s="182">
        <v>7325.06</v>
      </c>
      <c r="J300" s="180">
        <v>44255</v>
      </c>
      <c r="K300" s="179" t="s">
        <v>998</v>
      </c>
      <c r="L300" s="184"/>
      <c r="M300" s="178" t="s">
        <v>998</v>
      </c>
      <c r="N300" s="210">
        <v>7325.06</v>
      </c>
      <c r="O300" s="185"/>
      <c r="P300" s="184"/>
      <c r="Q300" s="184"/>
      <c r="R300" s="184"/>
      <c r="S300" s="184"/>
      <c r="T300" s="182" t="s">
        <v>994</v>
      </c>
      <c r="U300" s="16">
        <v>1402</v>
      </c>
      <c r="V300" s="17" t="s">
        <v>1568</v>
      </c>
      <c r="W300" s="17" t="s">
        <v>1572</v>
      </c>
    </row>
    <row r="301" spans="1:23" ht="28.5">
      <c r="A301" s="178" t="s">
        <v>1006</v>
      </c>
      <c r="B301" s="178" t="s">
        <v>1007</v>
      </c>
      <c r="C301" s="179" t="s">
        <v>997</v>
      </c>
      <c r="D301" s="179">
        <v>15365</v>
      </c>
      <c r="E301" s="180">
        <v>44225</v>
      </c>
      <c r="F301" s="184"/>
      <c r="G301" s="184"/>
      <c r="H301" s="184"/>
      <c r="I301" s="182">
        <v>44538.58</v>
      </c>
      <c r="J301" s="180">
        <v>44255</v>
      </c>
      <c r="K301" s="179" t="s">
        <v>998</v>
      </c>
      <c r="L301" s="184"/>
      <c r="M301" s="178" t="s">
        <v>998</v>
      </c>
      <c r="N301" s="210">
        <v>44538.58</v>
      </c>
      <c r="O301" s="185"/>
      <c r="P301" s="184"/>
      <c r="Q301" s="184"/>
      <c r="R301" s="184"/>
      <c r="S301" s="184"/>
      <c r="T301" s="182" t="s">
        <v>994</v>
      </c>
      <c r="U301" s="16">
        <v>1402</v>
      </c>
      <c r="V301" s="17" t="s">
        <v>1568</v>
      </c>
      <c r="W301" s="17" t="s">
        <v>1572</v>
      </c>
    </row>
    <row r="302" spans="1:23" ht="28.5">
      <c r="A302" s="178" t="s">
        <v>1006</v>
      </c>
      <c r="B302" s="178" t="s">
        <v>1007</v>
      </c>
      <c r="C302" s="179" t="s">
        <v>997</v>
      </c>
      <c r="D302" s="179">
        <v>15366</v>
      </c>
      <c r="E302" s="180">
        <v>44225</v>
      </c>
      <c r="F302" s="184"/>
      <c r="G302" s="184"/>
      <c r="H302" s="184"/>
      <c r="I302" s="182">
        <v>11802.42</v>
      </c>
      <c r="J302" s="180">
        <v>44255</v>
      </c>
      <c r="K302" s="179" t="s">
        <v>998</v>
      </c>
      <c r="L302" s="184"/>
      <c r="M302" s="178" t="s">
        <v>998</v>
      </c>
      <c r="N302" s="210">
        <v>11802.42</v>
      </c>
      <c r="O302" s="185"/>
      <c r="P302" s="184"/>
      <c r="Q302" s="184"/>
      <c r="R302" s="184"/>
      <c r="S302" s="184"/>
      <c r="T302" s="182" t="s">
        <v>994</v>
      </c>
      <c r="U302" s="16">
        <v>1402</v>
      </c>
      <c r="V302" s="17" t="s">
        <v>1568</v>
      </c>
      <c r="W302" s="17" t="s">
        <v>1572</v>
      </c>
    </row>
    <row r="303" spans="1:23" ht="28.5">
      <c r="A303" s="178" t="s">
        <v>1006</v>
      </c>
      <c r="B303" s="178" t="s">
        <v>1007</v>
      </c>
      <c r="C303" s="179" t="s">
        <v>997</v>
      </c>
      <c r="D303" s="179">
        <v>15367</v>
      </c>
      <c r="E303" s="180">
        <v>44225</v>
      </c>
      <c r="F303" s="184"/>
      <c r="G303" s="184"/>
      <c r="H303" s="184"/>
      <c r="I303" s="182">
        <v>37934.769999999997</v>
      </c>
      <c r="J303" s="180">
        <v>44255</v>
      </c>
      <c r="K303" s="179" t="s">
        <v>998</v>
      </c>
      <c r="L303" s="184"/>
      <c r="M303" s="178" t="s">
        <v>998</v>
      </c>
      <c r="N303" s="210">
        <v>37934.769999999997</v>
      </c>
      <c r="O303" s="185"/>
      <c r="P303" s="184"/>
      <c r="Q303" s="184"/>
      <c r="R303" s="184"/>
      <c r="S303" s="184"/>
      <c r="T303" s="182" t="s">
        <v>994</v>
      </c>
      <c r="U303" s="16">
        <v>1402</v>
      </c>
      <c r="V303" s="17" t="s">
        <v>1568</v>
      </c>
      <c r="W303" s="17" t="s">
        <v>1572</v>
      </c>
    </row>
    <row r="304" spans="1:23" ht="28.5">
      <c r="A304" s="178" t="s">
        <v>1006</v>
      </c>
      <c r="B304" s="178" t="s">
        <v>1007</v>
      </c>
      <c r="C304" s="179" t="s">
        <v>997</v>
      </c>
      <c r="D304" s="179">
        <v>15368</v>
      </c>
      <c r="E304" s="180">
        <v>44225</v>
      </c>
      <c r="F304" s="184"/>
      <c r="G304" s="184"/>
      <c r="H304" s="184"/>
      <c r="I304" s="182">
        <v>27092.34</v>
      </c>
      <c r="J304" s="180">
        <v>44255</v>
      </c>
      <c r="K304" s="179" t="s">
        <v>998</v>
      </c>
      <c r="L304" s="184"/>
      <c r="M304" s="178" t="s">
        <v>998</v>
      </c>
      <c r="N304" s="210">
        <v>27092.34</v>
      </c>
      <c r="O304" s="185"/>
      <c r="P304" s="184"/>
      <c r="Q304" s="184"/>
      <c r="R304" s="184"/>
      <c r="S304" s="184"/>
      <c r="T304" s="182" t="s">
        <v>994</v>
      </c>
      <c r="U304" s="16">
        <v>1402</v>
      </c>
      <c r="V304" s="17" t="s">
        <v>1568</v>
      </c>
      <c r="W304" s="17" t="s">
        <v>1572</v>
      </c>
    </row>
    <row r="305" spans="1:23" ht="28.5">
      <c r="A305" s="178" t="s">
        <v>1006</v>
      </c>
      <c r="B305" s="178" t="s">
        <v>1007</v>
      </c>
      <c r="C305" s="179" t="s">
        <v>997</v>
      </c>
      <c r="D305" s="179">
        <v>15369</v>
      </c>
      <c r="E305" s="180">
        <v>44225</v>
      </c>
      <c r="F305" s="184"/>
      <c r="G305" s="184"/>
      <c r="H305" s="184"/>
      <c r="I305" s="182">
        <v>22639.82</v>
      </c>
      <c r="J305" s="180">
        <v>44255</v>
      </c>
      <c r="K305" s="179" t="s">
        <v>998</v>
      </c>
      <c r="L305" s="184"/>
      <c r="M305" s="178" t="s">
        <v>998</v>
      </c>
      <c r="N305" s="210">
        <v>22639.82</v>
      </c>
      <c r="O305" s="185"/>
      <c r="P305" s="184"/>
      <c r="Q305" s="184"/>
      <c r="R305" s="184"/>
      <c r="S305" s="184"/>
      <c r="T305" s="182" t="s">
        <v>994</v>
      </c>
      <c r="U305" s="16">
        <v>1402</v>
      </c>
      <c r="V305" s="17" t="s">
        <v>1568</v>
      </c>
      <c r="W305" s="17" t="s">
        <v>1572</v>
      </c>
    </row>
    <row r="306" spans="1:23" ht="28.5">
      <c r="A306" s="178" t="s">
        <v>1006</v>
      </c>
      <c r="B306" s="178" t="s">
        <v>1007</v>
      </c>
      <c r="C306" s="179" t="s">
        <v>997</v>
      </c>
      <c r="D306" s="179">
        <v>15370</v>
      </c>
      <c r="E306" s="180">
        <v>44225</v>
      </c>
      <c r="F306" s="184"/>
      <c r="G306" s="184"/>
      <c r="H306" s="184"/>
      <c r="I306" s="182">
        <v>10365.790000000001</v>
      </c>
      <c r="J306" s="180">
        <v>44255</v>
      </c>
      <c r="K306" s="179" t="s">
        <v>998</v>
      </c>
      <c r="L306" s="184"/>
      <c r="M306" s="178" t="s">
        <v>998</v>
      </c>
      <c r="N306" s="210">
        <v>10365.790000000001</v>
      </c>
      <c r="O306" s="185"/>
      <c r="P306" s="184"/>
      <c r="Q306" s="184"/>
      <c r="R306" s="184"/>
      <c r="S306" s="184"/>
      <c r="T306" s="182" t="s">
        <v>994</v>
      </c>
      <c r="U306" s="16">
        <v>1402</v>
      </c>
      <c r="V306" s="17" t="s">
        <v>1568</v>
      </c>
      <c r="W306" s="17" t="s">
        <v>1572</v>
      </c>
    </row>
    <row r="307" spans="1:23" ht="28.5">
      <c r="A307" s="178" t="s">
        <v>1006</v>
      </c>
      <c r="B307" s="178" t="s">
        <v>1007</v>
      </c>
      <c r="C307" s="179" t="s">
        <v>997</v>
      </c>
      <c r="D307" s="179">
        <v>15371</v>
      </c>
      <c r="E307" s="180">
        <v>44225</v>
      </c>
      <c r="F307" s="184"/>
      <c r="G307" s="184"/>
      <c r="H307" s="184"/>
      <c r="I307" s="182">
        <v>14291.81</v>
      </c>
      <c r="J307" s="180">
        <v>44255</v>
      </c>
      <c r="K307" s="179" t="s">
        <v>998</v>
      </c>
      <c r="L307" s="184"/>
      <c r="M307" s="178" t="s">
        <v>998</v>
      </c>
      <c r="N307" s="210">
        <v>14291.81</v>
      </c>
      <c r="O307" s="185"/>
      <c r="P307" s="184"/>
      <c r="Q307" s="184"/>
      <c r="R307" s="184"/>
      <c r="S307" s="184"/>
      <c r="T307" s="182" t="s">
        <v>994</v>
      </c>
      <c r="U307" s="16">
        <v>1402</v>
      </c>
      <c r="V307" s="17" t="s">
        <v>1568</v>
      </c>
      <c r="W307" s="17" t="s">
        <v>1572</v>
      </c>
    </row>
    <row r="308" spans="1:23" ht="28.5">
      <c r="A308" s="178" t="s">
        <v>1006</v>
      </c>
      <c r="B308" s="178" t="s">
        <v>1007</v>
      </c>
      <c r="C308" s="179" t="s">
        <v>997</v>
      </c>
      <c r="D308" s="179">
        <v>15372</v>
      </c>
      <c r="E308" s="180">
        <v>44225</v>
      </c>
      <c r="F308" s="184"/>
      <c r="G308" s="184"/>
      <c r="H308" s="184"/>
      <c r="I308" s="182">
        <v>11337.91</v>
      </c>
      <c r="J308" s="180">
        <v>44255</v>
      </c>
      <c r="K308" s="179" t="s">
        <v>998</v>
      </c>
      <c r="L308" s="184"/>
      <c r="M308" s="178" t="s">
        <v>998</v>
      </c>
      <c r="N308" s="210">
        <v>11337.91</v>
      </c>
      <c r="O308" s="185"/>
      <c r="P308" s="184"/>
      <c r="Q308" s="184"/>
      <c r="R308" s="184"/>
      <c r="S308" s="184"/>
      <c r="T308" s="182" t="s">
        <v>994</v>
      </c>
      <c r="U308" s="16">
        <v>1402</v>
      </c>
      <c r="V308" s="17" t="s">
        <v>1568</v>
      </c>
      <c r="W308" s="17" t="s">
        <v>1572</v>
      </c>
    </row>
    <row r="309" spans="1:23" ht="28.5">
      <c r="A309" s="178" t="s">
        <v>1006</v>
      </c>
      <c r="B309" s="178" t="s">
        <v>1007</v>
      </c>
      <c r="C309" s="179" t="s">
        <v>997</v>
      </c>
      <c r="D309" s="179">
        <v>15373</v>
      </c>
      <c r="E309" s="180">
        <v>44225</v>
      </c>
      <c r="F309" s="184"/>
      <c r="G309" s="184"/>
      <c r="H309" s="184"/>
      <c r="I309" s="182">
        <v>13133.83</v>
      </c>
      <c r="J309" s="180">
        <v>44255</v>
      </c>
      <c r="K309" s="179" t="s">
        <v>998</v>
      </c>
      <c r="L309" s="184"/>
      <c r="M309" s="178" t="s">
        <v>998</v>
      </c>
      <c r="N309" s="210">
        <v>13133.83</v>
      </c>
      <c r="O309" s="185"/>
      <c r="P309" s="184"/>
      <c r="Q309" s="184"/>
      <c r="R309" s="184"/>
      <c r="S309" s="184"/>
      <c r="T309" s="182" t="s">
        <v>994</v>
      </c>
      <c r="U309" s="16">
        <v>1402</v>
      </c>
      <c r="V309" s="17" t="s">
        <v>1568</v>
      </c>
      <c r="W309" s="17" t="s">
        <v>1572</v>
      </c>
    </row>
    <row r="310" spans="1:23" ht="28.5">
      <c r="A310" s="178" t="s">
        <v>1006</v>
      </c>
      <c r="B310" s="178" t="s">
        <v>1007</v>
      </c>
      <c r="C310" s="179" t="s">
        <v>997</v>
      </c>
      <c r="D310" s="179">
        <v>15374</v>
      </c>
      <c r="E310" s="180">
        <v>44225</v>
      </c>
      <c r="F310" s="184"/>
      <c r="G310" s="184"/>
      <c r="H310" s="184"/>
      <c r="I310" s="182">
        <v>12679.98</v>
      </c>
      <c r="J310" s="180">
        <v>44255</v>
      </c>
      <c r="K310" s="179" t="s">
        <v>998</v>
      </c>
      <c r="L310" s="184"/>
      <c r="M310" s="178" t="s">
        <v>998</v>
      </c>
      <c r="N310" s="210">
        <v>12679.98</v>
      </c>
      <c r="O310" s="185"/>
      <c r="P310" s="184"/>
      <c r="Q310" s="184"/>
      <c r="R310" s="184"/>
      <c r="S310" s="184"/>
      <c r="T310" s="182" t="s">
        <v>994</v>
      </c>
      <c r="U310" s="16">
        <v>1402</v>
      </c>
      <c r="V310" s="17" t="s">
        <v>1568</v>
      </c>
      <c r="W310" s="17" t="s">
        <v>1572</v>
      </c>
    </row>
    <row r="311" spans="1:23" ht="28.5">
      <c r="A311" s="178" t="s">
        <v>1006</v>
      </c>
      <c r="B311" s="178" t="s">
        <v>1007</v>
      </c>
      <c r="C311" s="179" t="s">
        <v>997</v>
      </c>
      <c r="D311" s="179">
        <v>15375</v>
      </c>
      <c r="E311" s="180">
        <v>44225</v>
      </c>
      <c r="F311" s="184"/>
      <c r="G311" s="184"/>
      <c r="H311" s="184"/>
      <c r="I311" s="182">
        <v>9582.68</v>
      </c>
      <c r="J311" s="180">
        <v>44255</v>
      </c>
      <c r="K311" s="179" t="s">
        <v>998</v>
      </c>
      <c r="L311" s="184"/>
      <c r="M311" s="178" t="s">
        <v>998</v>
      </c>
      <c r="N311" s="210">
        <v>9582.68</v>
      </c>
      <c r="O311" s="185"/>
      <c r="P311" s="184"/>
      <c r="Q311" s="184"/>
      <c r="R311" s="184"/>
      <c r="S311" s="184"/>
      <c r="T311" s="182" t="s">
        <v>994</v>
      </c>
      <c r="U311" s="16">
        <v>1402</v>
      </c>
      <c r="V311" s="17" t="s">
        <v>1568</v>
      </c>
      <c r="W311" s="17" t="s">
        <v>1572</v>
      </c>
    </row>
    <row r="312" spans="1:23" ht="28.5">
      <c r="A312" s="178" t="s">
        <v>1006</v>
      </c>
      <c r="B312" s="178" t="s">
        <v>1007</v>
      </c>
      <c r="C312" s="179" t="s">
        <v>997</v>
      </c>
      <c r="D312" s="179">
        <v>15376</v>
      </c>
      <c r="E312" s="180">
        <v>44225</v>
      </c>
      <c r="F312" s="184"/>
      <c r="G312" s="184"/>
      <c r="H312" s="184"/>
      <c r="I312" s="182">
        <v>25899</v>
      </c>
      <c r="J312" s="180">
        <v>44255</v>
      </c>
      <c r="K312" s="179" t="s">
        <v>998</v>
      </c>
      <c r="L312" s="184"/>
      <c r="M312" s="178" t="s">
        <v>998</v>
      </c>
      <c r="N312" s="210">
        <v>25899</v>
      </c>
      <c r="O312" s="185"/>
      <c r="P312" s="184"/>
      <c r="Q312" s="184"/>
      <c r="R312" s="184"/>
      <c r="S312" s="184"/>
      <c r="T312" s="182" t="s">
        <v>994</v>
      </c>
      <c r="U312" s="16">
        <v>1402</v>
      </c>
      <c r="V312" s="17" t="s">
        <v>1568</v>
      </c>
      <c r="W312" s="17" t="s">
        <v>1572</v>
      </c>
    </row>
    <row r="313" spans="1:23" ht="28.5">
      <c r="A313" s="178" t="s">
        <v>1006</v>
      </c>
      <c r="B313" s="178" t="s">
        <v>1007</v>
      </c>
      <c r="C313" s="179" t="s">
        <v>997</v>
      </c>
      <c r="D313" s="179">
        <v>15377</v>
      </c>
      <c r="E313" s="180">
        <v>44225</v>
      </c>
      <c r="F313" s="184"/>
      <c r="G313" s="184"/>
      <c r="H313" s="184"/>
      <c r="I313" s="182">
        <v>11167.16</v>
      </c>
      <c r="J313" s="180">
        <v>44255</v>
      </c>
      <c r="K313" s="179" t="s">
        <v>998</v>
      </c>
      <c r="L313" s="184"/>
      <c r="M313" s="178" t="s">
        <v>998</v>
      </c>
      <c r="N313" s="210">
        <v>11167.16</v>
      </c>
      <c r="O313" s="185"/>
      <c r="P313" s="184"/>
      <c r="Q313" s="184"/>
      <c r="R313" s="184"/>
      <c r="S313" s="184"/>
      <c r="T313" s="182" t="s">
        <v>994</v>
      </c>
      <c r="U313" s="16">
        <v>1402</v>
      </c>
      <c r="V313" s="17" t="s">
        <v>1568</v>
      </c>
      <c r="W313" s="17" t="s">
        <v>1572</v>
      </c>
    </row>
    <row r="314" spans="1:23" ht="28.5">
      <c r="A314" s="178" t="s">
        <v>1006</v>
      </c>
      <c r="B314" s="178" t="s">
        <v>1007</v>
      </c>
      <c r="C314" s="179" t="s">
        <v>997</v>
      </c>
      <c r="D314" s="179">
        <v>15379</v>
      </c>
      <c r="E314" s="180">
        <v>44225</v>
      </c>
      <c r="F314" s="184"/>
      <c r="G314" s="184"/>
      <c r="H314" s="184"/>
      <c r="I314" s="182">
        <v>28212.9</v>
      </c>
      <c r="J314" s="180">
        <v>44255</v>
      </c>
      <c r="K314" s="179" t="s">
        <v>998</v>
      </c>
      <c r="L314" s="184"/>
      <c r="M314" s="178" t="s">
        <v>998</v>
      </c>
      <c r="N314" s="210">
        <v>28212.9</v>
      </c>
      <c r="O314" s="185"/>
      <c r="P314" s="184"/>
      <c r="Q314" s="184"/>
      <c r="R314" s="184"/>
      <c r="S314" s="184"/>
      <c r="T314" s="182" t="s">
        <v>994</v>
      </c>
      <c r="U314" s="16">
        <v>1402</v>
      </c>
      <c r="V314" s="17" t="s">
        <v>1568</v>
      </c>
      <c r="W314" s="17" t="s">
        <v>1572</v>
      </c>
    </row>
    <row r="315" spans="1:23" ht="28.5">
      <c r="A315" s="178" t="s">
        <v>1006</v>
      </c>
      <c r="B315" s="178" t="s">
        <v>1007</v>
      </c>
      <c r="C315" s="179" t="s">
        <v>997</v>
      </c>
      <c r="D315" s="179">
        <v>15443</v>
      </c>
      <c r="E315" s="180">
        <v>44253</v>
      </c>
      <c r="F315" s="184"/>
      <c r="G315" s="184"/>
      <c r="H315" s="184"/>
      <c r="I315" s="182">
        <v>56592.45</v>
      </c>
      <c r="J315" s="180">
        <v>44286</v>
      </c>
      <c r="K315" s="179" t="s">
        <v>998</v>
      </c>
      <c r="L315" s="184"/>
      <c r="M315" s="178" t="s">
        <v>998</v>
      </c>
      <c r="N315" s="210">
        <v>56592.45</v>
      </c>
      <c r="O315" s="185"/>
      <c r="P315" s="184"/>
      <c r="Q315" s="184"/>
      <c r="R315" s="184"/>
      <c r="S315" s="184"/>
      <c r="T315" s="182" t="s">
        <v>1003</v>
      </c>
      <c r="U315" s="16">
        <v>1371</v>
      </c>
      <c r="V315" s="17" t="s">
        <v>1568</v>
      </c>
      <c r="W315" s="17" t="s">
        <v>1572</v>
      </c>
    </row>
    <row r="316" spans="1:23" ht="28.5">
      <c r="A316" s="178" t="s">
        <v>1006</v>
      </c>
      <c r="B316" s="178" t="s">
        <v>1007</v>
      </c>
      <c r="C316" s="179" t="s">
        <v>997</v>
      </c>
      <c r="D316" s="179">
        <v>15445</v>
      </c>
      <c r="E316" s="180">
        <v>44253</v>
      </c>
      <c r="F316" s="184"/>
      <c r="G316" s="184"/>
      <c r="H316" s="184"/>
      <c r="I316" s="182">
        <v>2866.19</v>
      </c>
      <c r="J316" s="180">
        <v>44286</v>
      </c>
      <c r="K316" s="179" t="s">
        <v>998</v>
      </c>
      <c r="L316" s="184"/>
      <c r="M316" s="178" t="s">
        <v>998</v>
      </c>
      <c r="N316" s="210">
        <v>2866.19</v>
      </c>
      <c r="O316" s="185"/>
      <c r="P316" s="184"/>
      <c r="Q316" s="184"/>
      <c r="R316" s="184"/>
      <c r="S316" s="184"/>
      <c r="T316" s="182" t="s">
        <v>1003</v>
      </c>
      <c r="U316" s="16">
        <v>1371</v>
      </c>
      <c r="V316" s="17" t="s">
        <v>1568</v>
      </c>
      <c r="W316" s="17" t="s">
        <v>1572</v>
      </c>
    </row>
    <row r="317" spans="1:23" ht="28.5">
      <c r="A317" s="178" t="s">
        <v>1006</v>
      </c>
      <c r="B317" s="178" t="s">
        <v>1007</v>
      </c>
      <c r="C317" s="179" t="s">
        <v>997</v>
      </c>
      <c r="D317" s="179">
        <v>15446</v>
      </c>
      <c r="E317" s="180">
        <v>44253</v>
      </c>
      <c r="F317" s="184"/>
      <c r="G317" s="184"/>
      <c r="H317" s="184"/>
      <c r="I317" s="182">
        <v>14050.21</v>
      </c>
      <c r="J317" s="180">
        <v>44286</v>
      </c>
      <c r="K317" s="179" t="s">
        <v>998</v>
      </c>
      <c r="L317" s="184"/>
      <c r="M317" s="178" t="s">
        <v>998</v>
      </c>
      <c r="N317" s="210">
        <v>14050.21</v>
      </c>
      <c r="O317" s="185"/>
      <c r="P317" s="184"/>
      <c r="Q317" s="184"/>
      <c r="R317" s="184"/>
      <c r="S317" s="184"/>
      <c r="T317" s="182" t="s">
        <v>1003</v>
      </c>
      <c r="U317" s="16">
        <v>1371</v>
      </c>
      <c r="V317" s="17" t="s">
        <v>1568</v>
      </c>
      <c r="W317" s="17" t="s">
        <v>1572</v>
      </c>
    </row>
    <row r="318" spans="1:23" ht="28.5">
      <c r="A318" s="178" t="s">
        <v>1006</v>
      </c>
      <c r="B318" s="178" t="s">
        <v>1007</v>
      </c>
      <c r="C318" s="179" t="s">
        <v>997</v>
      </c>
      <c r="D318" s="179">
        <v>15448</v>
      </c>
      <c r="E318" s="180">
        <v>44253</v>
      </c>
      <c r="F318" s="184"/>
      <c r="G318" s="184"/>
      <c r="H318" s="184"/>
      <c r="I318" s="182">
        <v>1217.75</v>
      </c>
      <c r="J318" s="180">
        <v>44286</v>
      </c>
      <c r="K318" s="179" t="s">
        <v>998</v>
      </c>
      <c r="L318" s="184"/>
      <c r="M318" s="178" t="s">
        <v>998</v>
      </c>
      <c r="N318" s="210">
        <v>1217.75</v>
      </c>
      <c r="O318" s="185"/>
      <c r="P318" s="184"/>
      <c r="Q318" s="184"/>
      <c r="R318" s="184"/>
      <c r="S318" s="184"/>
      <c r="T318" s="182" t="s">
        <v>1003</v>
      </c>
      <c r="U318" s="16">
        <v>1371</v>
      </c>
      <c r="V318" s="17" t="s">
        <v>1568</v>
      </c>
      <c r="W318" s="17" t="s">
        <v>1572</v>
      </c>
    </row>
    <row r="319" spans="1:23" ht="28.5">
      <c r="A319" s="178" t="s">
        <v>1006</v>
      </c>
      <c r="B319" s="178" t="s">
        <v>1007</v>
      </c>
      <c r="C319" s="179" t="s">
        <v>997</v>
      </c>
      <c r="D319" s="179">
        <v>15449</v>
      </c>
      <c r="E319" s="180">
        <v>44253</v>
      </c>
      <c r="F319" s="184"/>
      <c r="G319" s="184"/>
      <c r="H319" s="184"/>
      <c r="I319" s="182">
        <v>6105.3</v>
      </c>
      <c r="J319" s="180">
        <v>44286</v>
      </c>
      <c r="K319" s="179" t="s">
        <v>998</v>
      </c>
      <c r="L319" s="184"/>
      <c r="M319" s="178" t="s">
        <v>998</v>
      </c>
      <c r="N319" s="210">
        <v>6105.3</v>
      </c>
      <c r="O319" s="185"/>
      <c r="P319" s="184"/>
      <c r="Q319" s="184"/>
      <c r="R319" s="184"/>
      <c r="S319" s="184"/>
      <c r="T319" s="182" t="s">
        <v>1003</v>
      </c>
      <c r="U319" s="16">
        <v>1371</v>
      </c>
      <c r="V319" s="17" t="s">
        <v>1568</v>
      </c>
      <c r="W319" s="17" t="s">
        <v>1572</v>
      </c>
    </row>
    <row r="320" spans="1:23" ht="28.5">
      <c r="A320" s="178" t="s">
        <v>1006</v>
      </c>
      <c r="B320" s="178" t="s">
        <v>1007</v>
      </c>
      <c r="C320" s="179" t="s">
        <v>997</v>
      </c>
      <c r="D320" s="179">
        <v>15450</v>
      </c>
      <c r="E320" s="180">
        <v>44253</v>
      </c>
      <c r="F320" s="184"/>
      <c r="G320" s="184"/>
      <c r="H320" s="184"/>
      <c r="I320" s="182">
        <v>8861.4599999999991</v>
      </c>
      <c r="J320" s="180">
        <v>44286</v>
      </c>
      <c r="K320" s="179" t="s">
        <v>998</v>
      </c>
      <c r="L320" s="184"/>
      <c r="M320" s="178" t="s">
        <v>998</v>
      </c>
      <c r="N320" s="210">
        <v>8861.4599999999991</v>
      </c>
      <c r="O320" s="185"/>
      <c r="P320" s="184"/>
      <c r="Q320" s="184"/>
      <c r="R320" s="184"/>
      <c r="S320" s="184"/>
      <c r="T320" s="182" t="s">
        <v>1003</v>
      </c>
      <c r="U320" s="16">
        <v>1371</v>
      </c>
      <c r="V320" s="17" t="s">
        <v>1568</v>
      </c>
      <c r="W320" s="17" t="s">
        <v>1572</v>
      </c>
    </row>
    <row r="321" spans="1:23" ht="28.5">
      <c r="A321" s="178" t="s">
        <v>1006</v>
      </c>
      <c r="B321" s="178" t="s">
        <v>1007</v>
      </c>
      <c r="C321" s="179" t="s">
        <v>997</v>
      </c>
      <c r="D321" s="179">
        <v>15451</v>
      </c>
      <c r="E321" s="180">
        <v>44253</v>
      </c>
      <c r="F321" s="184"/>
      <c r="G321" s="184"/>
      <c r="H321" s="184"/>
      <c r="I321" s="182">
        <v>65299.24</v>
      </c>
      <c r="J321" s="180">
        <v>44286</v>
      </c>
      <c r="K321" s="179" t="s">
        <v>998</v>
      </c>
      <c r="L321" s="184"/>
      <c r="M321" s="178" t="s">
        <v>998</v>
      </c>
      <c r="N321" s="210">
        <v>65299.24</v>
      </c>
      <c r="O321" s="185"/>
      <c r="P321" s="184"/>
      <c r="Q321" s="184"/>
      <c r="R321" s="184"/>
      <c r="S321" s="184"/>
      <c r="T321" s="182" t="s">
        <v>1003</v>
      </c>
      <c r="U321" s="16">
        <v>1371</v>
      </c>
      <c r="V321" s="17" t="s">
        <v>1568</v>
      </c>
      <c r="W321" s="17" t="s">
        <v>1572</v>
      </c>
    </row>
    <row r="322" spans="1:23" ht="28.5">
      <c r="A322" s="178" t="s">
        <v>1006</v>
      </c>
      <c r="B322" s="178" t="s">
        <v>1007</v>
      </c>
      <c r="C322" s="179" t="s">
        <v>997</v>
      </c>
      <c r="D322" s="179">
        <v>15452</v>
      </c>
      <c r="E322" s="180">
        <v>44253</v>
      </c>
      <c r="F322" s="184"/>
      <c r="G322" s="184"/>
      <c r="H322" s="184"/>
      <c r="I322" s="182">
        <v>4283.6000000000004</v>
      </c>
      <c r="J322" s="180">
        <v>44286</v>
      </c>
      <c r="K322" s="179" t="s">
        <v>998</v>
      </c>
      <c r="L322" s="184"/>
      <c r="M322" s="178" t="s">
        <v>998</v>
      </c>
      <c r="N322" s="210">
        <v>4283.6000000000004</v>
      </c>
      <c r="O322" s="185"/>
      <c r="P322" s="184"/>
      <c r="Q322" s="184"/>
      <c r="R322" s="184"/>
      <c r="S322" s="184"/>
      <c r="T322" s="182" t="s">
        <v>1003</v>
      </c>
      <c r="U322" s="16">
        <v>1371</v>
      </c>
      <c r="V322" s="17" t="s">
        <v>1568</v>
      </c>
      <c r="W322" s="17" t="s">
        <v>1572</v>
      </c>
    </row>
    <row r="323" spans="1:23" ht="28.5">
      <c r="A323" s="178" t="s">
        <v>1006</v>
      </c>
      <c r="B323" s="178" t="s">
        <v>1007</v>
      </c>
      <c r="C323" s="179" t="s">
        <v>997</v>
      </c>
      <c r="D323" s="179">
        <v>15453</v>
      </c>
      <c r="E323" s="180">
        <v>44253</v>
      </c>
      <c r="F323" s="184"/>
      <c r="G323" s="184"/>
      <c r="H323" s="184"/>
      <c r="I323" s="182">
        <v>7243.16</v>
      </c>
      <c r="J323" s="180">
        <v>44286</v>
      </c>
      <c r="K323" s="179" t="s">
        <v>998</v>
      </c>
      <c r="L323" s="184"/>
      <c r="M323" s="178" t="s">
        <v>998</v>
      </c>
      <c r="N323" s="210">
        <v>7243.16</v>
      </c>
      <c r="O323" s="185"/>
      <c r="P323" s="184"/>
      <c r="Q323" s="184"/>
      <c r="R323" s="184"/>
      <c r="S323" s="184"/>
      <c r="T323" s="182" t="s">
        <v>1003</v>
      </c>
      <c r="U323" s="16">
        <v>1371</v>
      </c>
      <c r="V323" s="17" t="s">
        <v>1568</v>
      </c>
      <c r="W323" s="17" t="s">
        <v>1572</v>
      </c>
    </row>
    <row r="324" spans="1:23" ht="28.5">
      <c r="A324" s="178" t="s">
        <v>1006</v>
      </c>
      <c r="B324" s="178" t="s">
        <v>1007</v>
      </c>
      <c r="C324" s="179" t="s">
        <v>997</v>
      </c>
      <c r="D324" s="179">
        <v>15454</v>
      </c>
      <c r="E324" s="180">
        <v>44253</v>
      </c>
      <c r="F324" s="184"/>
      <c r="G324" s="184"/>
      <c r="H324" s="184"/>
      <c r="I324" s="182">
        <v>47069.94</v>
      </c>
      <c r="J324" s="180">
        <v>44286</v>
      </c>
      <c r="K324" s="179" t="s">
        <v>998</v>
      </c>
      <c r="L324" s="184"/>
      <c r="M324" s="178" t="s">
        <v>998</v>
      </c>
      <c r="N324" s="210">
        <v>47069.94</v>
      </c>
      <c r="O324" s="185"/>
      <c r="P324" s="184"/>
      <c r="Q324" s="184"/>
      <c r="R324" s="184"/>
      <c r="S324" s="184"/>
      <c r="T324" s="182" t="s">
        <v>1003</v>
      </c>
      <c r="U324" s="16">
        <v>1371</v>
      </c>
      <c r="V324" s="17" t="s">
        <v>1568</v>
      </c>
      <c r="W324" s="17" t="s">
        <v>1572</v>
      </c>
    </row>
    <row r="325" spans="1:23" ht="28.5">
      <c r="A325" s="178" t="s">
        <v>1006</v>
      </c>
      <c r="B325" s="178" t="s">
        <v>1007</v>
      </c>
      <c r="C325" s="179" t="s">
        <v>997</v>
      </c>
      <c r="D325" s="179">
        <v>15455</v>
      </c>
      <c r="E325" s="180">
        <v>44253</v>
      </c>
      <c r="F325" s="184"/>
      <c r="G325" s="184"/>
      <c r="H325" s="184"/>
      <c r="I325" s="182">
        <v>12094.7</v>
      </c>
      <c r="J325" s="180">
        <v>44286</v>
      </c>
      <c r="K325" s="179" t="s">
        <v>998</v>
      </c>
      <c r="L325" s="184"/>
      <c r="M325" s="178" t="s">
        <v>998</v>
      </c>
      <c r="N325" s="210">
        <v>12094.7</v>
      </c>
      <c r="O325" s="185"/>
      <c r="P325" s="184"/>
      <c r="Q325" s="184"/>
      <c r="R325" s="184"/>
      <c r="S325" s="184"/>
      <c r="T325" s="182" t="s">
        <v>1003</v>
      </c>
      <c r="U325" s="16">
        <v>1371</v>
      </c>
      <c r="V325" s="17" t="s">
        <v>1568</v>
      </c>
      <c r="W325" s="17" t="s">
        <v>1572</v>
      </c>
    </row>
    <row r="326" spans="1:23" ht="28.5">
      <c r="A326" s="178" t="s">
        <v>1006</v>
      </c>
      <c r="B326" s="178" t="s">
        <v>1007</v>
      </c>
      <c r="C326" s="179" t="s">
        <v>997</v>
      </c>
      <c r="D326" s="179">
        <v>15456</v>
      </c>
      <c r="E326" s="180">
        <v>44253</v>
      </c>
      <c r="F326" s="184"/>
      <c r="G326" s="184"/>
      <c r="H326" s="184"/>
      <c r="I326" s="182">
        <v>38249.449999999997</v>
      </c>
      <c r="J326" s="180">
        <v>44286</v>
      </c>
      <c r="K326" s="179" t="s">
        <v>998</v>
      </c>
      <c r="L326" s="184"/>
      <c r="M326" s="178" t="s">
        <v>998</v>
      </c>
      <c r="N326" s="210">
        <v>38249.449999999997</v>
      </c>
      <c r="O326" s="185"/>
      <c r="P326" s="184"/>
      <c r="Q326" s="184"/>
      <c r="R326" s="184"/>
      <c r="S326" s="184"/>
      <c r="T326" s="182" t="s">
        <v>1003</v>
      </c>
      <c r="U326" s="16">
        <v>1371</v>
      </c>
      <c r="V326" s="17" t="s">
        <v>1568</v>
      </c>
      <c r="W326" s="17" t="s">
        <v>1572</v>
      </c>
    </row>
    <row r="327" spans="1:23" ht="28.5">
      <c r="A327" s="178" t="s">
        <v>1006</v>
      </c>
      <c r="B327" s="178" t="s">
        <v>1007</v>
      </c>
      <c r="C327" s="179" t="s">
        <v>997</v>
      </c>
      <c r="D327" s="179">
        <v>15457</v>
      </c>
      <c r="E327" s="180">
        <v>44253</v>
      </c>
      <c r="F327" s="184"/>
      <c r="G327" s="184"/>
      <c r="H327" s="184"/>
      <c r="I327" s="182">
        <v>27769.3</v>
      </c>
      <c r="J327" s="180">
        <v>44286</v>
      </c>
      <c r="K327" s="179" t="s">
        <v>998</v>
      </c>
      <c r="L327" s="184"/>
      <c r="M327" s="178" t="s">
        <v>998</v>
      </c>
      <c r="N327" s="210">
        <v>27769.3</v>
      </c>
      <c r="O327" s="185"/>
      <c r="P327" s="184"/>
      <c r="Q327" s="184"/>
      <c r="R327" s="184"/>
      <c r="S327" s="184"/>
      <c r="T327" s="182" t="s">
        <v>1003</v>
      </c>
      <c r="U327" s="16">
        <v>1371</v>
      </c>
      <c r="V327" s="17" t="s">
        <v>1568</v>
      </c>
      <c r="W327" s="17" t="s">
        <v>1572</v>
      </c>
    </row>
    <row r="328" spans="1:23" ht="28.5">
      <c r="A328" s="178" t="s">
        <v>1006</v>
      </c>
      <c r="B328" s="178" t="s">
        <v>1007</v>
      </c>
      <c r="C328" s="179" t="s">
        <v>997</v>
      </c>
      <c r="D328" s="179">
        <v>15458</v>
      </c>
      <c r="E328" s="180">
        <v>44253</v>
      </c>
      <c r="F328" s="184"/>
      <c r="G328" s="184"/>
      <c r="H328" s="184"/>
      <c r="I328" s="182">
        <v>23135.47</v>
      </c>
      <c r="J328" s="180">
        <v>44286</v>
      </c>
      <c r="K328" s="179" t="s">
        <v>998</v>
      </c>
      <c r="L328" s="184"/>
      <c r="M328" s="178" t="s">
        <v>998</v>
      </c>
      <c r="N328" s="210">
        <v>23135.47</v>
      </c>
      <c r="O328" s="185"/>
      <c r="P328" s="184"/>
      <c r="Q328" s="184"/>
      <c r="R328" s="184"/>
      <c r="S328" s="184"/>
      <c r="T328" s="182" t="s">
        <v>1003</v>
      </c>
      <c r="U328" s="16">
        <v>1371</v>
      </c>
      <c r="V328" s="17" t="s">
        <v>1568</v>
      </c>
      <c r="W328" s="17" t="s">
        <v>1572</v>
      </c>
    </row>
    <row r="329" spans="1:23" ht="28.5">
      <c r="A329" s="178" t="s">
        <v>1006</v>
      </c>
      <c r="B329" s="178" t="s">
        <v>1007</v>
      </c>
      <c r="C329" s="179" t="s">
        <v>997</v>
      </c>
      <c r="D329" s="179">
        <v>15459</v>
      </c>
      <c r="E329" s="180">
        <v>44253</v>
      </c>
      <c r="F329" s="184"/>
      <c r="G329" s="184"/>
      <c r="H329" s="184"/>
      <c r="I329" s="182">
        <v>10361.709999999999</v>
      </c>
      <c r="J329" s="180">
        <v>44286</v>
      </c>
      <c r="K329" s="179" t="s">
        <v>998</v>
      </c>
      <c r="L329" s="184"/>
      <c r="M329" s="178" t="s">
        <v>998</v>
      </c>
      <c r="N329" s="210">
        <v>10361.709999999999</v>
      </c>
      <c r="O329" s="185"/>
      <c r="P329" s="184"/>
      <c r="Q329" s="184"/>
      <c r="R329" s="184"/>
      <c r="S329" s="184"/>
      <c r="T329" s="182" t="s">
        <v>1003</v>
      </c>
      <c r="U329" s="16">
        <v>1371</v>
      </c>
      <c r="V329" s="17" t="s">
        <v>1568</v>
      </c>
      <c r="W329" s="17" t="s">
        <v>1572</v>
      </c>
    </row>
    <row r="330" spans="1:23" ht="28.5">
      <c r="A330" s="178" t="s">
        <v>1006</v>
      </c>
      <c r="B330" s="178" t="s">
        <v>1007</v>
      </c>
      <c r="C330" s="179" t="s">
        <v>997</v>
      </c>
      <c r="D330" s="179">
        <v>15460</v>
      </c>
      <c r="E330" s="180">
        <v>44253</v>
      </c>
      <c r="F330" s="184"/>
      <c r="G330" s="184"/>
      <c r="H330" s="184"/>
      <c r="I330" s="182">
        <v>14696.93</v>
      </c>
      <c r="J330" s="180">
        <v>44286</v>
      </c>
      <c r="K330" s="179" t="s">
        <v>998</v>
      </c>
      <c r="L330" s="184"/>
      <c r="M330" s="178" t="s">
        <v>998</v>
      </c>
      <c r="N330" s="210">
        <v>14696.93</v>
      </c>
      <c r="O330" s="185"/>
      <c r="P330" s="184"/>
      <c r="Q330" s="184"/>
      <c r="R330" s="184"/>
      <c r="S330" s="184"/>
      <c r="T330" s="182" t="s">
        <v>1003</v>
      </c>
      <c r="U330" s="16">
        <v>1371</v>
      </c>
      <c r="V330" s="17" t="s">
        <v>1568</v>
      </c>
      <c r="W330" s="17" t="s">
        <v>1572</v>
      </c>
    </row>
    <row r="331" spans="1:23" ht="28.5">
      <c r="A331" s="178" t="s">
        <v>1006</v>
      </c>
      <c r="B331" s="178" t="s">
        <v>1007</v>
      </c>
      <c r="C331" s="179" t="s">
        <v>997</v>
      </c>
      <c r="D331" s="179">
        <v>15461</v>
      </c>
      <c r="E331" s="180">
        <v>44253</v>
      </c>
      <c r="F331" s="184"/>
      <c r="G331" s="184"/>
      <c r="H331" s="184"/>
      <c r="I331" s="182">
        <v>11590.33</v>
      </c>
      <c r="J331" s="180">
        <v>44286</v>
      </c>
      <c r="K331" s="179" t="s">
        <v>998</v>
      </c>
      <c r="L331" s="184"/>
      <c r="M331" s="178" t="s">
        <v>998</v>
      </c>
      <c r="N331" s="210">
        <v>11590.33</v>
      </c>
      <c r="O331" s="185"/>
      <c r="P331" s="184"/>
      <c r="Q331" s="184"/>
      <c r="R331" s="184"/>
      <c r="S331" s="184"/>
      <c r="T331" s="182" t="s">
        <v>1003</v>
      </c>
      <c r="U331" s="16">
        <v>1371</v>
      </c>
      <c r="V331" s="17" t="s">
        <v>1568</v>
      </c>
      <c r="W331" s="17" t="s">
        <v>1572</v>
      </c>
    </row>
    <row r="332" spans="1:23" ht="28.5">
      <c r="A332" s="178" t="s">
        <v>1006</v>
      </c>
      <c r="B332" s="178" t="s">
        <v>1007</v>
      </c>
      <c r="C332" s="179" t="s">
        <v>997</v>
      </c>
      <c r="D332" s="179">
        <v>15462</v>
      </c>
      <c r="E332" s="180">
        <v>44253</v>
      </c>
      <c r="F332" s="184"/>
      <c r="G332" s="184"/>
      <c r="H332" s="184"/>
      <c r="I332" s="182">
        <v>13594.44</v>
      </c>
      <c r="J332" s="180">
        <v>44286</v>
      </c>
      <c r="K332" s="179" t="s">
        <v>998</v>
      </c>
      <c r="L332" s="184"/>
      <c r="M332" s="178" t="s">
        <v>998</v>
      </c>
      <c r="N332" s="210">
        <v>13594.44</v>
      </c>
      <c r="O332" s="185"/>
      <c r="P332" s="184"/>
      <c r="Q332" s="184"/>
      <c r="R332" s="184"/>
      <c r="S332" s="184"/>
      <c r="T332" s="182" t="s">
        <v>1003</v>
      </c>
      <c r="U332" s="16">
        <v>1371</v>
      </c>
      <c r="V332" s="17" t="s">
        <v>1568</v>
      </c>
      <c r="W332" s="17" t="s">
        <v>1572</v>
      </c>
    </row>
    <row r="333" spans="1:23" ht="28.5">
      <c r="A333" s="178" t="s">
        <v>1006</v>
      </c>
      <c r="B333" s="178" t="s">
        <v>1007</v>
      </c>
      <c r="C333" s="179" t="s">
        <v>997</v>
      </c>
      <c r="D333" s="179">
        <v>15463</v>
      </c>
      <c r="E333" s="180">
        <v>44253</v>
      </c>
      <c r="F333" s="184"/>
      <c r="G333" s="184"/>
      <c r="H333" s="184"/>
      <c r="I333" s="182">
        <v>13063.56</v>
      </c>
      <c r="J333" s="180">
        <v>44286</v>
      </c>
      <c r="K333" s="179" t="s">
        <v>998</v>
      </c>
      <c r="L333" s="184"/>
      <c r="M333" s="178" t="s">
        <v>998</v>
      </c>
      <c r="N333" s="210">
        <v>13063.56</v>
      </c>
      <c r="O333" s="185"/>
      <c r="P333" s="184"/>
      <c r="Q333" s="184"/>
      <c r="R333" s="184"/>
      <c r="S333" s="184"/>
      <c r="T333" s="182" t="s">
        <v>1003</v>
      </c>
      <c r="U333" s="16">
        <v>1371</v>
      </c>
      <c r="V333" s="17" t="s">
        <v>1568</v>
      </c>
      <c r="W333" s="17" t="s">
        <v>1572</v>
      </c>
    </row>
    <row r="334" spans="1:23" ht="28.5">
      <c r="A334" s="178" t="s">
        <v>1006</v>
      </c>
      <c r="B334" s="178" t="s">
        <v>1007</v>
      </c>
      <c r="C334" s="179" t="s">
        <v>997</v>
      </c>
      <c r="D334" s="179">
        <v>15464</v>
      </c>
      <c r="E334" s="180">
        <v>44253</v>
      </c>
      <c r="F334" s="184"/>
      <c r="G334" s="184"/>
      <c r="H334" s="184"/>
      <c r="I334" s="182">
        <v>9873.1200000000008</v>
      </c>
      <c r="J334" s="180">
        <v>44286</v>
      </c>
      <c r="K334" s="179" t="s">
        <v>998</v>
      </c>
      <c r="L334" s="184"/>
      <c r="M334" s="178" t="s">
        <v>998</v>
      </c>
      <c r="N334" s="210">
        <v>9873.1200000000008</v>
      </c>
      <c r="O334" s="185"/>
      <c r="P334" s="184"/>
      <c r="Q334" s="184"/>
      <c r="R334" s="184"/>
      <c r="S334" s="184"/>
      <c r="T334" s="182" t="s">
        <v>1003</v>
      </c>
      <c r="U334" s="16">
        <v>1371</v>
      </c>
      <c r="V334" s="17" t="s">
        <v>1568</v>
      </c>
      <c r="W334" s="17" t="s">
        <v>1572</v>
      </c>
    </row>
    <row r="335" spans="1:23" ht="28.5">
      <c r="A335" s="178" t="s">
        <v>1006</v>
      </c>
      <c r="B335" s="178" t="s">
        <v>1007</v>
      </c>
      <c r="C335" s="179" t="s">
        <v>997</v>
      </c>
      <c r="D335" s="179">
        <v>15465</v>
      </c>
      <c r="E335" s="180">
        <v>44253</v>
      </c>
      <c r="F335" s="184"/>
      <c r="G335" s="184"/>
      <c r="H335" s="184"/>
      <c r="I335" s="182">
        <v>26160.75</v>
      </c>
      <c r="J335" s="180">
        <v>44286</v>
      </c>
      <c r="K335" s="179" t="s">
        <v>998</v>
      </c>
      <c r="L335" s="184"/>
      <c r="M335" s="178" t="s">
        <v>998</v>
      </c>
      <c r="N335" s="210">
        <v>26160.75</v>
      </c>
      <c r="O335" s="185"/>
      <c r="P335" s="184"/>
      <c r="Q335" s="184"/>
      <c r="R335" s="184"/>
      <c r="S335" s="184"/>
      <c r="T335" s="182" t="s">
        <v>1003</v>
      </c>
      <c r="U335" s="16">
        <v>1371</v>
      </c>
      <c r="V335" s="17" t="s">
        <v>1568</v>
      </c>
      <c r="W335" s="17" t="s">
        <v>1572</v>
      </c>
    </row>
    <row r="336" spans="1:23" ht="28.5">
      <c r="A336" s="178" t="s">
        <v>1006</v>
      </c>
      <c r="B336" s="178" t="s">
        <v>1007</v>
      </c>
      <c r="C336" s="179" t="s">
        <v>997</v>
      </c>
      <c r="D336" s="179">
        <v>15466</v>
      </c>
      <c r="E336" s="180">
        <v>44253</v>
      </c>
      <c r="F336" s="184"/>
      <c r="G336" s="184"/>
      <c r="H336" s="184"/>
      <c r="I336" s="182">
        <v>11629.35</v>
      </c>
      <c r="J336" s="180">
        <v>44286</v>
      </c>
      <c r="K336" s="179" t="s">
        <v>998</v>
      </c>
      <c r="L336" s="184"/>
      <c r="M336" s="178" t="s">
        <v>998</v>
      </c>
      <c r="N336" s="210">
        <v>11629.35</v>
      </c>
      <c r="O336" s="185"/>
      <c r="P336" s="184"/>
      <c r="Q336" s="184"/>
      <c r="R336" s="184"/>
      <c r="S336" s="184"/>
      <c r="T336" s="182" t="s">
        <v>1003</v>
      </c>
      <c r="U336" s="16">
        <v>1371</v>
      </c>
      <c r="V336" s="17" t="s">
        <v>1568</v>
      </c>
      <c r="W336" s="17" t="s">
        <v>1572</v>
      </c>
    </row>
    <row r="337" spans="1:23" ht="28.5">
      <c r="A337" s="178" t="s">
        <v>1006</v>
      </c>
      <c r="B337" s="178" t="s">
        <v>1007</v>
      </c>
      <c r="C337" s="179" t="s">
        <v>997</v>
      </c>
      <c r="D337" s="179">
        <v>15468</v>
      </c>
      <c r="E337" s="180">
        <v>44253</v>
      </c>
      <c r="F337" s="184"/>
      <c r="G337" s="184"/>
      <c r="H337" s="184"/>
      <c r="I337" s="182">
        <v>28302.99</v>
      </c>
      <c r="J337" s="180">
        <v>44286</v>
      </c>
      <c r="K337" s="179" t="s">
        <v>998</v>
      </c>
      <c r="L337" s="184"/>
      <c r="M337" s="178" t="s">
        <v>998</v>
      </c>
      <c r="N337" s="210">
        <v>28302.99</v>
      </c>
      <c r="O337" s="185"/>
      <c r="P337" s="184"/>
      <c r="Q337" s="184"/>
      <c r="R337" s="184"/>
      <c r="S337" s="184"/>
      <c r="T337" s="182" t="s">
        <v>1003</v>
      </c>
      <c r="U337" s="16">
        <v>1371</v>
      </c>
      <c r="V337" s="17" t="s">
        <v>1568</v>
      </c>
      <c r="W337" s="17" t="s">
        <v>1572</v>
      </c>
    </row>
    <row r="338" spans="1:23" ht="28.5">
      <c r="A338" s="178" t="s">
        <v>1006</v>
      </c>
      <c r="B338" s="178" t="s">
        <v>1007</v>
      </c>
      <c r="C338" s="179" t="s">
        <v>997</v>
      </c>
      <c r="D338" s="179">
        <v>15537</v>
      </c>
      <c r="E338" s="180">
        <v>44286</v>
      </c>
      <c r="F338" s="184"/>
      <c r="G338" s="184"/>
      <c r="H338" s="184"/>
      <c r="I338" s="182">
        <v>49786.66</v>
      </c>
      <c r="J338" s="180">
        <v>44316</v>
      </c>
      <c r="K338" s="179" t="s">
        <v>998</v>
      </c>
      <c r="L338" s="184"/>
      <c r="M338" s="178" t="s">
        <v>998</v>
      </c>
      <c r="N338" s="210">
        <v>49786.66</v>
      </c>
      <c r="O338" s="185"/>
      <c r="P338" s="184"/>
      <c r="Q338" s="184"/>
      <c r="R338" s="184"/>
      <c r="S338" s="184"/>
      <c r="T338" s="182" t="s">
        <v>994</v>
      </c>
      <c r="U338" s="16">
        <v>1341</v>
      </c>
      <c r="V338" s="17" t="s">
        <v>1568</v>
      </c>
      <c r="W338" s="17" t="s">
        <v>1572</v>
      </c>
    </row>
    <row r="339" spans="1:23" ht="28.5">
      <c r="A339" s="178" t="s">
        <v>1006</v>
      </c>
      <c r="B339" s="178" t="s">
        <v>1007</v>
      </c>
      <c r="C339" s="179" t="s">
        <v>997</v>
      </c>
      <c r="D339" s="179">
        <v>15539</v>
      </c>
      <c r="E339" s="180">
        <v>44286</v>
      </c>
      <c r="F339" s="184"/>
      <c r="G339" s="184"/>
      <c r="H339" s="184"/>
      <c r="I339" s="182">
        <v>2704.17</v>
      </c>
      <c r="J339" s="180">
        <v>44316</v>
      </c>
      <c r="K339" s="179" t="s">
        <v>998</v>
      </c>
      <c r="L339" s="184"/>
      <c r="M339" s="178" t="s">
        <v>998</v>
      </c>
      <c r="N339" s="210">
        <v>2704.17</v>
      </c>
      <c r="O339" s="185"/>
      <c r="P339" s="184"/>
      <c r="Q339" s="184"/>
      <c r="R339" s="184"/>
      <c r="S339" s="184"/>
      <c r="T339" s="182" t="s">
        <v>994</v>
      </c>
      <c r="U339" s="16">
        <v>1341</v>
      </c>
      <c r="V339" s="17" t="s">
        <v>1568</v>
      </c>
      <c r="W339" s="17" t="s">
        <v>1572</v>
      </c>
    </row>
    <row r="340" spans="1:23" ht="28.5">
      <c r="A340" s="178" t="s">
        <v>1006</v>
      </c>
      <c r="B340" s="178" t="s">
        <v>1007</v>
      </c>
      <c r="C340" s="179" t="s">
        <v>997</v>
      </c>
      <c r="D340" s="179">
        <v>15540</v>
      </c>
      <c r="E340" s="180">
        <v>44286</v>
      </c>
      <c r="F340" s="184"/>
      <c r="G340" s="184"/>
      <c r="H340" s="184"/>
      <c r="I340" s="182">
        <v>13824.85</v>
      </c>
      <c r="J340" s="180">
        <v>44316</v>
      </c>
      <c r="K340" s="179" t="s">
        <v>998</v>
      </c>
      <c r="L340" s="184"/>
      <c r="M340" s="178" t="s">
        <v>998</v>
      </c>
      <c r="N340" s="210">
        <v>13824.85</v>
      </c>
      <c r="O340" s="185"/>
      <c r="P340" s="184"/>
      <c r="Q340" s="184"/>
      <c r="R340" s="184"/>
      <c r="S340" s="184"/>
      <c r="T340" s="182" t="s">
        <v>994</v>
      </c>
      <c r="U340" s="16">
        <v>1341</v>
      </c>
      <c r="V340" s="17" t="s">
        <v>1568</v>
      </c>
      <c r="W340" s="17" t="s">
        <v>1572</v>
      </c>
    </row>
    <row r="341" spans="1:23" ht="28.5">
      <c r="A341" s="178" t="s">
        <v>1006</v>
      </c>
      <c r="B341" s="178" t="s">
        <v>1007</v>
      </c>
      <c r="C341" s="179" t="s">
        <v>997</v>
      </c>
      <c r="D341" s="179">
        <v>15542</v>
      </c>
      <c r="E341" s="180">
        <v>44286</v>
      </c>
      <c r="F341" s="184"/>
      <c r="G341" s="184"/>
      <c r="H341" s="184"/>
      <c r="I341" s="182">
        <v>1188.01</v>
      </c>
      <c r="J341" s="180">
        <v>44316</v>
      </c>
      <c r="K341" s="179" t="s">
        <v>998</v>
      </c>
      <c r="L341" s="184"/>
      <c r="M341" s="178" t="s">
        <v>998</v>
      </c>
      <c r="N341" s="210">
        <v>1188.01</v>
      </c>
      <c r="O341" s="185"/>
      <c r="P341" s="184"/>
      <c r="Q341" s="184"/>
      <c r="R341" s="184"/>
      <c r="S341" s="184"/>
      <c r="T341" s="182" t="s">
        <v>994</v>
      </c>
      <c r="U341" s="16">
        <v>1341</v>
      </c>
      <c r="V341" s="17" t="s">
        <v>1568</v>
      </c>
      <c r="W341" s="17" t="s">
        <v>1572</v>
      </c>
    </row>
    <row r="342" spans="1:23" ht="28.5">
      <c r="A342" s="178" t="s">
        <v>1006</v>
      </c>
      <c r="B342" s="178" t="s">
        <v>1007</v>
      </c>
      <c r="C342" s="179" t="s">
        <v>997</v>
      </c>
      <c r="D342" s="179">
        <v>15543</v>
      </c>
      <c r="E342" s="180">
        <v>44286</v>
      </c>
      <c r="F342" s="184"/>
      <c r="G342" s="184"/>
      <c r="H342" s="184"/>
      <c r="I342" s="182">
        <v>5231.05</v>
      </c>
      <c r="J342" s="180">
        <v>44316</v>
      </c>
      <c r="K342" s="179" t="s">
        <v>998</v>
      </c>
      <c r="L342" s="184"/>
      <c r="M342" s="178" t="s">
        <v>998</v>
      </c>
      <c r="N342" s="210">
        <v>5231.05</v>
      </c>
      <c r="O342" s="185"/>
      <c r="P342" s="184"/>
      <c r="Q342" s="184"/>
      <c r="R342" s="184"/>
      <c r="S342" s="184"/>
      <c r="T342" s="182" t="s">
        <v>994</v>
      </c>
      <c r="U342" s="16">
        <v>1341</v>
      </c>
      <c r="V342" s="17" t="s">
        <v>1568</v>
      </c>
      <c r="W342" s="17" t="s">
        <v>1572</v>
      </c>
    </row>
    <row r="343" spans="1:23" ht="28.5">
      <c r="A343" s="178" t="s">
        <v>1006</v>
      </c>
      <c r="B343" s="178" t="s">
        <v>1007</v>
      </c>
      <c r="C343" s="179" t="s">
        <v>997</v>
      </c>
      <c r="D343" s="179">
        <v>15544</v>
      </c>
      <c r="E343" s="180">
        <v>44286</v>
      </c>
      <c r="F343" s="184"/>
      <c r="G343" s="184"/>
      <c r="H343" s="184"/>
      <c r="I343" s="182">
        <v>7575.66</v>
      </c>
      <c r="J343" s="180">
        <v>44316</v>
      </c>
      <c r="K343" s="179" t="s">
        <v>998</v>
      </c>
      <c r="L343" s="184"/>
      <c r="M343" s="178" t="s">
        <v>998</v>
      </c>
      <c r="N343" s="210">
        <v>7575.66</v>
      </c>
      <c r="O343" s="185"/>
      <c r="P343" s="184"/>
      <c r="Q343" s="184"/>
      <c r="R343" s="184"/>
      <c r="S343" s="184"/>
      <c r="T343" s="182" t="s">
        <v>994</v>
      </c>
      <c r="U343" s="16">
        <v>1341</v>
      </c>
      <c r="V343" s="17" t="s">
        <v>1568</v>
      </c>
      <c r="W343" s="17" t="s">
        <v>1572</v>
      </c>
    </row>
    <row r="344" spans="1:23" ht="28.5">
      <c r="A344" s="178" t="s">
        <v>1006</v>
      </c>
      <c r="B344" s="178" t="s">
        <v>1007</v>
      </c>
      <c r="C344" s="179" t="s">
        <v>997</v>
      </c>
      <c r="D344" s="179">
        <v>15545</v>
      </c>
      <c r="E344" s="180">
        <v>44286</v>
      </c>
      <c r="F344" s="184"/>
      <c r="G344" s="184"/>
      <c r="H344" s="184"/>
      <c r="I344" s="182">
        <v>65200.07</v>
      </c>
      <c r="J344" s="180">
        <v>44316</v>
      </c>
      <c r="K344" s="179" t="s">
        <v>998</v>
      </c>
      <c r="L344" s="184"/>
      <c r="M344" s="178" t="s">
        <v>998</v>
      </c>
      <c r="N344" s="210">
        <v>65200.07</v>
      </c>
      <c r="O344" s="185"/>
      <c r="P344" s="184"/>
      <c r="Q344" s="184"/>
      <c r="R344" s="184"/>
      <c r="S344" s="184"/>
      <c r="T344" s="182" t="s">
        <v>994</v>
      </c>
      <c r="U344" s="16">
        <v>1341</v>
      </c>
      <c r="V344" s="17" t="s">
        <v>1568</v>
      </c>
      <c r="W344" s="17" t="s">
        <v>1572</v>
      </c>
    </row>
    <row r="345" spans="1:23" ht="28.5">
      <c r="A345" s="178" t="s">
        <v>1006</v>
      </c>
      <c r="B345" s="178" t="s">
        <v>1007</v>
      </c>
      <c r="C345" s="179" t="s">
        <v>997</v>
      </c>
      <c r="D345" s="179">
        <v>15546</v>
      </c>
      <c r="E345" s="180">
        <v>44286</v>
      </c>
      <c r="F345" s="184"/>
      <c r="G345" s="184"/>
      <c r="H345" s="184"/>
      <c r="I345" s="182">
        <v>4000.12</v>
      </c>
      <c r="J345" s="180">
        <v>44316</v>
      </c>
      <c r="K345" s="179" t="s">
        <v>998</v>
      </c>
      <c r="L345" s="184"/>
      <c r="M345" s="178" t="s">
        <v>998</v>
      </c>
      <c r="N345" s="210">
        <v>4000.12</v>
      </c>
      <c r="O345" s="185"/>
      <c r="P345" s="184"/>
      <c r="Q345" s="184"/>
      <c r="R345" s="184"/>
      <c r="S345" s="184"/>
      <c r="T345" s="182" t="s">
        <v>994</v>
      </c>
      <c r="U345" s="16">
        <v>1341</v>
      </c>
      <c r="V345" s="17" t="s">
        <v>1568</v>
      </c>
      <c r="W345" s="17" t="s">
        <v>1572</v>
      </c>
    </row>
    <row r="346" spans="1:23" ht="28.5">
      <c r="A346" s="178" t="s">
        <v>1006</v>
      </c>
      <c r="B346" s="178" t="s">
        <v>1007</v>
      </c>
      <c r="C346" s="179" t="s">
        <v>997</v>
      </c>
      <c r="D346" s="179">
        <v>15547</v>
      </c>
      <c r="E346" s="180">
        <v>44286</v>
      </c>
      <c r="F346" s="184"/>
      <c r="G346" s="184"/>
      <c r="H346" s="184"/>
      <c r="I346" s="182">
        <v>5306.94</v>
      </c>
      <c r="J346" s="180">
        <v>44316</v>
      </c>
      <c r="K346" s="179" t="s">
        <v>998</v>
      </c>
      <c r="L346" s="184"/>
      <c r="M346" s="178" t="s">
        <v>998</v>
      </c>
      <c r="N346" s="210">
        <v>5306.94</v>
      </c>
      <c r="O346" s="185"/>
      <c r="P346" s="184"/>
      <c r="Q346" s="184"/>
      <c r="R346" s="184"/>
      <c r="S346" s="184"/>
      <c r="T346" s="182" t="s">
        <v>994</v>
      </c>
      <c r="U346" s="16">
        <v>1341</v>
      </c>
      <c r="V346" s="17" t="s">
        <v>1568</v>
      </c>
      <c r="W346" s="17" t="s">
        <v>1572</v>
      </c>
    </row>
    <row r="347" spans="1:23" ht="28.5">
      <c r="A347" s="178" t="s">
        <v>1006</v>
      </c>
      <c r="B347" s="178" t="s">
        <v>1007</v>
      </c>
      <c r="C347" s="179" t="s">
        <v>997</v>
      </c>
      <c r="D347" s="179">
        <v>15548</v>
      </c>
      <c r="E347" s="180">
        <v>44286</v>
      </c>
      <c r="F347" s="184"/>
      <c r="G347" s="184"/>
      <c r="H347" s="184"/>
      <c r="I347" s="182">
        <v>46526.17</v>
      </c>
      <c r="J347" s="180">
        <v>44316</v>
      </c>
      <c r="K347" s="179" t="s">
        <v>998</v>
      </c>
      <c r="L347" s="184"/>
      <c r="M347" s="178" t="s">
        <v>998</v>
      </c>
      <c r="N347" s="210">
        <v>46526.17</v>
      </c>
      <c r="O347" s="185"/>
      <c r="P347" s="184"/>
      <c r="Q347" s="184"/>
      <c r="R347" s="184"/>
      <c r="S347" s="184"/>
      <c r="T347" s="182" t="s">
        <v>994</v>
      </c>
      <c r="U347" s="16">
        <v>1341</v>
      </c>
      <c r="V347" s="17" t="s">
        <v>1568</v>
      </c>
      <c r="W347" s="17" t="s">
        <v>1572</v>
      </c>
    </row>
    <row r="348" spans="1:23" ht="28.5">
      <c r="A348" s="178" t="s">
        <v>1006</v>
      </c>
      <c r="B348" s="178" t="s">
        <v>1007</v>
      </c>
      <c r="C348" s="179" t="s">
        <v>997</v>
      </c>
      <c r="D348" s="179">
        <v>15549</v>
      </c>
      <c r="E348" s="180">
        <v>44286</v>
      </c>
      <c r="F348" s="184"/>
      <c r="G348" s="184"/>
      <c r="H348" s="184"/>
      <c r="I348" s="182">
        <v>12042.53</v>
      </c>
      <c r="J348" s="180">
        <v>44316</v>
      </c>
      <c r="K348" s="179" t="s">
        <v>998</v>
      </c>
      <c r="L348" s="184"/>
      <c r="M348" s="178" t="s">
        <v>998</v>
      </c>
      <c r="N348" s="210">
        <v>12042.53</v>
      </c>
      <c r="O348" s="185"/>
      <c r="P348" s="184"/>
      <c r="Q348" s="184"/>
      <c r="R348" s="184"/>
      <c r="S348" s="184"/>
      <c r="T348" s="182" t="s">
        <v>994</v>
      </c>
      <c r="U348" s="16">
        <v>1341</v>
      </c>
      <c r="V348" s="17" t="s">
        <v>1568</v>
      </c>
      <c r="W348" s="17" t="s">
        <v>1572</v>
      </c>
    </row>
    <row r="349" spans="1:23" ht="28.5">
      <c r="A349" s="178" t="s">
        <v>1006</v>
      </c>
      <c r="B349" s="178" t="s">
        <v>1007</v>
      </c>
      <c r="C349" s="179" t="s">
        <v>997</v>
      </c>
      <c r="D349" s="179">
        <v>15550</v>
      </c>
      <c r="E349" s="180">
        <v>44286</v>
      </c>
      <c r="F349" s="184"/>
      <c r="G349" s="184"/>
      <c r="H349" s="184"/>
      <c r="I349" s="182">
        <v>36361.01</v>
      </c>
      <c r="J349" s="180">
        <v>44316</v>
      </c>
      <c r="K349" s="179" t="s">
        <v>998</v>
      </c>
      <c r="L349" s="184"/>
      <c r="M349" s="178" t="s">
        <v>998</v>
      </c>
      <c r="N349" s="210">
        <v>36361.01</v>
      </c>
      <c r="O349" s="185"/>
      <c r="P349" s="184"/>
      <c r="Q349" s="184"/>
      <c r="R349" s="184"/>
      <c r="S349" s="184"/>
      <c r="T349" s="182" t="s">
        <v>994</v>
      </c>
      <c r="U349" s="16">
        <v>1341</v>
      </c>
      <c r="V349" s="17" t="s">
        <v>1568</v>
      </c>
      <c r="W349" s="17" t="s">
        <v>1572</v>
      </c>
    </row>
    <row r="350" spans="1:23" ht="28.5">
      <c r="A350" s="178" t="s">
        <v>1006</v>
      </c>
      <c r="B350" s="178" t="s">
        <v>1007</v>
      </c>
      <c r="C350" s="179" t="s">
        <v>997</v>
      </c>
      <c r="D350" s="179">
        <v>15551</v>
      </c>
      <c r="E350" s="180">
        <v>44286</v>
      </c>
      <c r="F350" s="184"/>
      <c r="G350" s="184"/>
      <c r="H350" s="184"/>
      <c r="I350" s="182">
        <v>26202.959999999999</v>
      </c>
      <c r="J350" s="180">
        <v>44316</v>
      </c>
      <c r="K350" s="179" t="s">
        <v>998</v>
      </c>
      <c r="L350" s="184"/>
      <c r="M350" s="178" t="s">
        <v>998</v>
      </c>
      <c r="N350" s="210">
        <v>26202.959999999999</v>
      </c>
      <c r="O350" s="185"/>
      <c r="P350" s="184"/>
      <c r="Q350" s="184"/>
      <c r="R350" s="184"/>
      <c r="S350" s="184"/>
      <c r="T350" s="182" t="s">
        <v>994</v>
      </c>
      <c r="U350" s="16">
        <v>1341</v>
      </c>
      <c r="V350" s="17" t="s">
        <v>1568</v>
      </c>
      <c r="W350" s="17" t="s">
        <v>1572</v>
      </c>
    </row>
    <row r="351" spans="1:23" ht="28.5">
      <c r="A351" s="178" t="s">
        <v>1006</v>
      </c>
      <c r="B351" s="178" t="s">
        <v>1007</v>
      </c>
      <c r="C351" s="179" t="s">
        <v>997</v>
      </c>
      <c r="D351" s="179">
        <v>15552</v>
      </c>
      <c r="E351" s="180">
        <v>44286</v>
      </c>
      <c r="F351" s="184"/>
      <c r="G351" s="184"/>
      <c r="H351" s="184"/>
      <c r="I351" s="182">
        <v>20765.55</v>
      </c>
      <c r="J351" s="180">
        <v>44316</v>
      </c>
      <c r="K351" s="179" t="s">
        <v>998</v>
      </c>
      <c r="L351" s="184"/>
      <c r="M351" s="178" t="s">
        <v>998</v>
      </c>
      <c r="N351" s="210">
        <v>20765.55</v>
      </c>
      <c r="O351" s="185"/>
      <c r="P351" s="184"/>
      <c r="Q351" s="184"/>
      <c r="R351" s="184"/>
      <c r="S351" s="184"/>
      <c r="T351" s="182" t="s">
        <v>994</v>
      </c>
      <c r="U351" s="16">
        <v>1341</v>
      </c>
      <c r="V351" s="17" t="s">
        <v>1568</v>
      </c>
      <c r="W351" s="17" t="s">
        <v>1572</v>
      </c>
    </row>
    <row r="352" spans="1:23" ht="28.5">
      <c r="A352" s="178" t="s">
        <v>1006</v>
      </c>
      <c r="B352" s="178" t="s">
        <v>1007</v>
      </c>
      <c r="C352" s="179" t="s">
        <v>997</v>
      </c>
      <c r="D352" s="179">
        <v>15553</v>
      </c>
      <c r="E352" s="180">
        <v>44286</v>
      </c>
      <c r="F352" s="184"/>
      <c r="G352" s="184"/>
      <c r="H352" s="184"/>
      <c r="I352" s="182">
        <v>10320.35</v>
      </c>
      <c r="J352" s="180">
        <v>44316</v>
      </c>
      <c r="K352" s="179" t="s">
        <v>998</v>
      </c>
      <c r="L352" s="184"/>
      <c r="M352" s="178" t="s">
        <v>998</v>
      </c>
      <c r="N352" s="210">
        <v>10320.35</v>
      </c>
      <c r="O352" s="185"/>
      <c r="P352" s="184"/>
      <c r="Q352" s="184"/>
      <c r="R352" s="184"/>
      <c r="S352" s="184"/>
      <c r="T352" s="182" t="s">
        <v>994</v>
      </c>
      <c r="U352" s="16">
        <v>1341</v>
      </c>
      <c r="V352" s="17" t="s">
        <v>1568</v>
      </c>
      <c r="W352" s="17" t="s">
        <v>1572</v>
      </c>
    </row>
    <row r="353" spans="1:23" ht="28.5">
      <c r="A353" s="178" t="s">
        <v>1006</v>
      </c>
      <c r="B353" s="178" t="s">
        <v>1007</v>
      </c>
      <c r="C353" s="179" t="s">
        <v>997</v>
      </c>
      <c r="D353" s="179">
        <v>15554</v>
      </c>
      <c r="E353" s="180">
        <v>44286</v>
      </c>
      <c r="F353" s="184"/>
      <c r="G353" s="184"/>
      <c r="H353" s="184"/>
      <c r="I353" s="182">
        <v>14602.64</v>
      </c>
      <c r="J353" s="180">
        <v>44316</v>
      </c>
      <c r="K353" s="179" t="s">
        <v>998</v>
      </c>
      <c r="L353" s="184"/>
      <c r="M353" s="178" t="s">
        <v>998</v>
      </c>
      <c r="N353" s="210">
        <v>14602.64</v>
      </c>
      <c r="O353" s="185"/>
      <c r="P353" s="184"/>
      <c r="Q353" s="184"/>
      <c r="R353" s="184"/>
      <c r="S353" s="184"/>
      <c r="T353" s="182" t="s">
        <v>994</v>
      </c>
      <c r="U353" s="16">
        <v>1341</v>
      </c>
      <c r="V353" s="17" t="s">
        <v>1568</v>
      </c>
      <c r="W353" s="17" t="s">
        <v>1572</v>
      </c>
    </row>
    <row r="354" spans="1:23" ht="28.5">
      <c r="A354" s="178" t="s">
        <v>1006</v>
      </c>
      <c r="B354" s="178" t="s">
        <v>1007</v>
      </c>
      <c r="C354" s="179" t="s">
        <v>997</v>
      </c>
      <c r="D354" s="179">
        <v>15555</v>
      </c>
      <c r="E354" s="180">
        <v>44286</v>
      </c>
      <c r="F354" s="184"/>
      <c r="G354" s="184"/>
      <c r="H354" s="184"/>
      <c r="I354" s="182">
        <v>11569.97</v>
      </c>
      <c r="J354" s="180">
        <v>44316</v>
      </c>
      <c r="K354" s="179" t="s">
        <v>998</v>
      </c>
      <c r="L354" s="184"/>
      <c r="M354" s="178" t="s">
        <v>998</v>
      </c>
      <c r="N354" s="210">
        <v>11569.97</v>
      </c>
      <c r="O354" s="185"/>
      <c r="P354" s="184"/>
      <c r="Q354" s="184"/>
      <c r="R354" s="184"/>
      <c r="S354" s="184"/>
      <c r="T354" s="182" t="s">
        <v>994</v>
      </c>
      <c r="U354" s="16">
        <v>1341</v>
      </c>
      <c r="V354" s="17" t="s">
        <v>1568</v>
      </c>
      <c r="W354" s="17" t="s">
        <v>1572</v>
      </c>
    </row>
    <row r="355" spans="1:23" ht="28.5">
      <c r="A355" s="178" t="s">
        <v>1006</v>
      </c>
      <c r="B355" s="178" t="s">
        <v>1007</v>
      </c>
      <c r="C355" s="179" t="s">
        <v>997</v>
      </c>
      <c r="D355" s="179">
        <v>15556</v>
      </c>
      <c r="E355" s="180">
        <v>44286</v>
      </c>
      <c r="F355" s="184"/>
      <c r="G355" s="184"/>
      <c r="H355" s="184"/>
      <c r="I355" s="182">
        <v>13536.83</v>
      </c>
      <c r="J355" s="180">
        <v>44316</v>
      </c>
      <c r="K355" s="179" t="s">
        <v>998</v>
      </c>
      <c r="L355" s="184"/>
      <c r="M355" s="178" t="s">
        <v>998</v>
      </c>
      <c r="N355" s="210">
        <v>13536.83</v>
      </c>
      <c r="O355" s="185"/>
      <c r="P355" s="184"/>
      <c r="Q355" s="184"/>
      <c r="R355" s="184"/>
      <c r="S355" s="184"/>
      <c r="T355" s="182" t="s">
        <v>994</v>
      </c>
      <c r="U355" s="16">
        <v>1341</v>
      </c>
      <c r="V355" s="17" t="s">
        <v>1568</v>
      </c>
      <c r="W355" s="17" t="s">
        <v>1572</v>
      </c>
    </row>
    <row r="356" spans="1:23" ht="28.5">
      <c r="A356" s="178" t="s">
        <v>1006</v>
      </c>
      <c r="B356" s="178" t="s">
        <v>1007</v>
      </c>
      <c r="C356" s="179" t="s">
        <v>997</v>
      </c>
      <c r="D356" s="179">
        <v>15557</v>
      </c>
      <c r="E356" s="180">
        <v>44286</v>
      </c>
      <c r="F356" s="184"/>
      <c r="G356" s="184"/>
      <c r="H356" s="184"/>
      <c r="I356" s="182">
        <v>12993.82</v>
      </c>
      <c r="J356" s="180">
        <v>44316</v>
      </c>
      <c r="K356" s="179" t="s">
        <v>998</v>
      </c>
      <c r="L356" s="184"/>
      <c r="M356" s="178" t="s">
        <v>998</v>
      </c>
      <c r="N356" s="210">
        <v>12993.82</v>
      </c>
      <c r="O356" s="185"/>
      <c r="P356" s="184"/>
      <c r="Q356" s="184"/>
      <c r="R356" s="184"/>
      <c r="S356" s="184"/>
      <c r="T356" s="182" t="s">
        <v>994</v>
      </c>
      <c r="U356" s="16">
        <v>1341</v>
      </c>
      <c r="V356" s="17" t="s">
        <v>1568</v>
      </c>
      <c r="W356" s="17" t="s">
        <v>1572</v>
      </c>
    </row>
    <row r="357" spans="1:23" ht="28.5">
      <c r="A357" s="178" t="s">
        <v>1006</v>
      </c>
      <c r="B357" s="178" t="s">
        <v>1007</v>
      </c>
      <c r="C357" s="179" t="s">
        <v>997</v>
      </c>
      <c r="D357" s="179">
        <v>15558</v>
      </c>
      <c r="E357" s="180">
        <v>44286</v>
      </c>
      <c r="F357" s="184"/>
      <c r="G357" s="184"/>
      <c r="H357" s="184"/>
      <c r="I357" s="182">
        <v>9813.5499999999993</v>
      </c>
      <c r="J357" s="180">
        <v>44316</v>
      </c>
      <c r="K357" s="179" t="s">
        <v>998</v>
      </c>
      <c r="L357" s="184"/>
      <c r="M357" s="178" t="s">
        <v>998</v>
      </c>
      <c r="N357" s="210">
        <v>9813.5499999999993</v>
      </c>
      <c r="O357" s="185"/>
      <c r="P357" s="184"/>
      <c r="Q357" s="184"/>
      <c r="R357" s="184"/>
      <c r="S357" s="184"/>
      <c r="T357" s="182" t="s">
        <v>994</v>
      </c>
      <c r="U357" s="16">
        <v>1341</v>
      </c>
      <c r="V357" s="17" t="s">
        <v>1568</v>
      </c>
      <c r="W357" s="17" t="s">
        <v>1572</v>
      </c>
    </row>
    <row r="358" spans="1:23" ht="28.5">
      <c r="A358" s="178" t="s">
        <v>1006</v>
      </c>
      <c r="B358" s="178" t="s">
        <v>1007</v>
      </c>
      <c r="C358" s="179" t="s">
        <v>997</v>
      </c>
      <c r="D358" s="179">
        <v>15559</v>
      </c>
      <c r="E358" s="180">
        <v>44286</v>
      </c>
      <c r="F358" s="184"/>
      <c r="G358" s="184"/>
      <c r="H358" s="184"/>
      <c r="I358" s="182">
        <v>30398.57</v>
      </c>
      <c r="J358" s="180">
        <v>44316</v>
      </c>
      <c r="K358" s="179" t="s">
        <v>998</v>
      </c>
      <c r="L358" s="184"/>
      <c r="M358" s="178" t="s">
        <v>998</v>
      </c>
      <c r="N358" s="210">
        <v>30398.57</v>
      </c>
      <c r="O358" s="185"/>
      <c r="P358" s="184"/>
      <c r="Q358" s="184"/>
      <c r="R358" s="184"/>
      <c r="S358" s="184"/>
      <c r="T358" s="182" t="s">
        <v>994</v>
      </c>
      <c r="U358" s="16">
        <v>1341</v>
      </c>
      <c r="V358" s="17" t="s">
        <v>1568</v>
      </c>
      <c r="W358" s="17" t="s">
        <v>1572</v>
      </c>
    </row>
    <row r="359" spans="1:23" ht="28.5">
      <c r="A359" s="178" t="s">
        <v>1006</v>
      </c>
      <c r="B359" s="178" t="s">
        <v>1007</v>
      </c>
      <c r="C359" s="179" t="s">
        <v>997</v>
      </c>
      <c r="D359" s="179">
        <v>15560</v>
      </c>
      <c r="E359" s="180">
        <v>44286</v>
      </c>
      <c r="F359" s="184"/>
      <c r="G359" s="184"/>
      <c r="H359" s="184"/>
      <c r="I359" s="182">
        <v>11507.11</v>
      </c>
      <c r="J359" s="180">
        <v>44316</v>
      </c>
      <c r="K359" s="179" t="s">
        <v>998</v>
      </c>
      <c r="L359" s="184"/>
      <c r="M359" s="178" t="s">
        <v>998</v>
      </c>
      <c r="N359" s="210">
        <v>11507.11</v>
      </c>
      <c r="O359" s="185"/>
      <c r="P359" s="184"/>
      <c r="Q359" s="184"/>
      <c r="R359" s="184"/>
      <c r="S359" s="184"/>
      <c r="T359" s="182" t="s">
        <v>994</v>
      </c>
      <c r="U359" s="16">
        <v>1341</v>
      </c>
      <c r="V359" s="17" t="s">
        <v>1568</v>
      </c>
      <c r="W359" s="17" t="s">
        <v>1572</v>
      </c>
    </row>
    <row r="360" spans="1:23" ht="28.5">
      <c r="A360" s="178" t="s">
        <v>1006</v>
      </c>
      <c r="B360" s="178" t="s">
        <v>1007</v>
      </c>
      <c r="C360" s="179" t="s">
        <v>997</v>
      </c>
      <c r="D360" s="179">
        <v>15562</v>
      </c>
      <c r="E360" s="180">
        <v>44286</v>
      </c>
      <c r="F360" s="184"/>
      <c r="G360" s="184"/>
      <c r="H360" s="184"/>
      <c r="I360" s="182">
        <v>24851.98</v>
      </c>
      <c r="J360" s="180">
        <v>44316</v>
      </c>
      <c r="K360" s="179" t="s">
        <v>998</v>
      </c>
      <c r="L360" s="184"/>
      <c r="M360" s="178" t="s">
        <v>998</v>
      </c>
      <c r="N360" s="210">
        <v>24851.98</v>
      </c>
      <c r="O360" s="185"/>
      <c r="P360" s="184"/>
      <c r="Q360" s="184"/>
      <c r="R360" s="184"/>
      <c r="S360" s="184"/>
      <c r="T360" s="182" t="s">
        <v>994</v>
      </c>
      <c r="U360" s="16">
        <v>1341</v>
      </c>
      <c r="V360" s="17" t="s">
        <v>1568</v>
      </c>
      <c r="W360" s="17" t="s">
        <v>1572</v>
      </c>
    </row>
    <row r="361" spans="1:23" ht="28.5">
      <c r="A361" s="178" t="s">
        <v>1006</v>
      </c>
      <c r="B361" s="178" t="s">
        <v>1007</v>
      </c>
      <c r="C361" s="179" t="s">
        <v>997</v>
      </c>
      <c r="D361" s="179">
        <v>15641</v>
      </c>
      <c r="E361" s="180">
        <v>44316</v>
      </c>
      <c r="F361" s="184"/>
      <c r="G361" s="184"/>
      <c r="H361" s="184"/>
      <c r="I361" s="182">
        <v>63258.22</v>
      </c>
      <c r="J361" s="180">
        <v>44347</v>
      </c>
      <c r="K361" s="179" t="s">
        <v>998</v>
      </c>
      <c r="L361" s="184"/>
      <c r="M361" s="178" t="s">
        <v>998</v>
      </c>
      <c r="N361" s="210">
        <v>63258.22</v>
      </c>
      <c r="O361" s="185"/>
      <c r="P361" s="184"/>
      <c r="Q361" s="184"/>
      <c r="R361" s="184"/>
      <c r="S361" s="184"/>
      <c r="T361" s="182" t="s">
        <v>999</v>
      </c>
      <c r="U361" s="16">
        <v>1310</v>
      </c>
      <c r="V361" s="17" t="s">
        <v>1568</v>
      </c>
      <c r="W361" s="17" t="s">
        <v>1572</v>
      </c>
    </row>
    <row r="362" spans="1:23" ht="28.5">
      <c r="A362" s="178" t="s">
        <v>1006</v>
      </c>
      <c r="B362" s="178" t="s">
        <v>1007</v>
      </c>
      <c r="C362" s="179" t="s">
        <v>997</v>
      </c>
      <c r="D362" s="179">
        <v>15643</v>
      </c>
      <c r="E362" s="180">
        <v>44316</v>
      </c>
      <c r="F362" s="184"/>
      <c r="G362" s="184"/>
      <c r="H362" s="184"/>
      <c r="I362" s="182">
        <v>2791.25</v>
      </c>
      <c r="J362" s="180">
        <v>44347</v>
      </c>
      <c r="K362" s="179" t="s">
        <v>998</v>
      </c>
      <c r="L362" s="184"/>
      <c r="M362" s="178" t="s">
        <v>998</v>
      </c>
      <c r="N362" s="210">
        <v>2791.25</v>
      </c>
      <c r="O362" s="185"/>
      <c r="P362" s="184"/>
      <c r="Q362" s="184"/>
      <c r="R362" s="184"/>
      <c r="S362" s="184"/>
      <c r="T362" s="182" t="s">
        <v>999</v>
      </c>
      <c r="U362" s="16">
        <v>1310</v>
      </c>
      <c r="V362" s="17" t="s">
        <v>1568</v>
      </c>
      <c r="W362" s="17" t="s">
        <v>1572</v>
      </c>
    </row>
    <row r="363" spans="1:23" ht="28.5">
      <c r="A363" s="178" t="s">
        <v>1006</v>
      </c>
      <c r="B363" s="178" t="s">
        <v>1007</v>
      </c>
      <c r="C363" s="179" t="s">
        <v>997</v>
      </c>
      <c r="D363" s="179">
        <v>15644</v>
      </c>
      <c r="E363" s="180">
        <v>44316</v>
      </c>
      <c r="F363" s="184"/>
      <c r="G363" s="184"/>
      <c r="H363" s="184"/>
      <c r="I363" s="182">
        <v>13817.17</v>
      </c>
      <c r="J363" s="180">
        <v>44347</v>
      </c>
      <c r="K363" s="179" t="s">
        <v>998</v>
      </c>
      <c r="L363" s="184"/>
      <c r="M363" s="178" t="s">
        <v>998</v>
      </c>
      <c r="N363" s="210">
        <v>13817.17</v>
      </c>
      <c r="O363" s="185"/>
      <c r="P363" s="184"/>
      <c r="Q363" s="184"/>
      <c r="R363" s="184"/>
      <c r="S363" s="184"/>
      <c r="T363" s="182" t="s">
        <v>999</v>
      </c>
      <c r="U363" s="16">
        <v>1310</v>
      </c>
      <c r="V363" s="17" t="s">
        <v>1568</v>
      </c>
      <c r="W363" s="17" t="s">
        <v>1572</v>
      </c>
    </row>
    <row r="364" spans="1:23" ht="28.5">
      <c r="A364" s="178" t="s">
        <v>1006</v>
      </c>
      <c r="B364" s="178" t="s">
        <v>1007</v>
      </c>
      <c r="C364" s="179" t="s">
        <v>997</v>
      </c>
      <c r="D364" s="179">
        <v>15646</v>
      </c>
      <c r="E364" s="180">
        <v>44316</v>
      </c>
      <c r="F364" s="184"/>
      <c r="G364" s="184"/>
      <c r="H364" s="184"/>
      <c r="I364" s="182">
        <v>1234.47</v>
      </c>
      <c r="J364" s="180">
        <v>44347</v>
      </c>
      <c r="K364" s="179" t="s">
        <v>998</v>
      </c>
      <c r="L364" s="184"/>
      <c r="M364" s="178" t="s">
        <v>998</v>
      </c>
      <c r="N364" s="210">
        <v>1234.47</v>
      </c>
      <c r="O364" s="185"/>
      <c r="P364" s="184"/>
      <c r="Q364" s="184"/>
      <c r="R364" s="184"/>
      <c r="S364" s="184"/>
      <c r="T364" s="182" t="s">
        <v>999</v>
      </c>
      <c r="U364" s="16">
        <v>1310</v>
      </c>
      <c r="V364" s="17" t="s">
        <v>1568</v>
      </c>
      <c r="W364" s="17" t="s">
        <v>1572</v>
      </c>
    </row>
    <row r="365" spans="1:23" ht="28.5">
      <c r="A365" s="178" t="s">
        <v>1006</v>
      </c>
      <c r="B365" s="178" t="s">
        <v>1007</v>
      </c>
      <c r="C365" s="179" t="s">
        <v>997</v>
      </c>
      <c r="D365" s="179">
        <v>15647</v>
      </c>
      <c r="E365" s="180">
        <v>44316</v>
      </c>
      <c r="F365" s="184"/>
      <c r="G365" s="184"/>
      <c r="H365" s="184"/>
      <c r="I365" s="182">
        <v>5481.11</v>
      </c>
      <c r="J365" s="180">
        <v>44347</v>
      </c>
      <c r="K365" s="179" t="s">
        <v>998</v>
      </c>
      <c r="L365" s="184"/>
      <c r="M365" s="178" t="s">
        <v>998</v>
      </c>
      <c r="N365" s="210">
        <v>5481.11</v>
      </c>
      <c r="O365" s="185"/>
      <c r="P365" s="184"/>
      <c r="Q365" s="184"/>
      <c r="R365" s="184"/>
      <c r="S365" s="184"/>
      <c r="T365" s="182" t="s">
        <v>999</v>
      </c>
      <c r="U365" s="16">
        <v>1310</v>
      </c>
      <c r="V365" s="17" t="s">
        <v>1568</v>
      </c>
      <c r="W365" s="17" t="s">
        <v>1572</v>
      </c>
    </row>
    <row r="366" spans="1:23" ht="28.5">
      <c r="A366" s="178" t="s">
        <v>1006</v>
      </c>
      <c r="B366" s="178" t="s">
        <v>1007</v>
      </c>
      <c r="C366" s="179" t="s">
        <v>997</v>
      </c>
      <c r="D366" s="179">
        <v>15648</v>
      </c>
      <c r="E366" s="180">
        <v>44316</v>
      </c>
      <c r="F366" s="184"/>
      <c r="G366" s="184"/>
      <c r="H366" s="184"/>
      <c r="I366" s="182">
        <v>9321.61</v>
      </c>
      <c r="J366" s="180">
        <v>44347</v>
      </c>
      <c r="K366" s="179" t="s">
        <v>998</v>
      </c>
      <c r="L366" s="184"/>
      <c r="M366" s="178" t="s">
        <v>998</v>
      </c>
      <c r="N366" s="210">
        <v>9321.61</v>
      </c>
      <c r="O366" s="185"/>
      <c r="P366" s="184"/>
      <c r="Q366" s="184"/>
      <c r="R366" s="184"/>
      <c r="S366" s="184"/>
      <c r="T366" s="182" t="s">
        <v>999</v>
      </c>
      <c r="U366" s="16">
        <v>1310</v>
      </c>
      <c r="V366" s="17" t="s">
        <v>1568</v>
      </c>
      <c r="W366" s="17" t="s">
        <v>1572</v>
      </c>
    </row>
    <row r="367" spans="1:23" ht="28.5">
      <c r="A367" s="178" t="s">
        <v>1006</v>
      </c>
      <c r="B367" s="178" t="s">
        <v>1007</v>
      </c>
      <c r="C367" s="179" t="s">
        <v>997</v>
      </c>
      <c r="D367" s="179">
        <v>15649</v>
      </c>
      <c r="E367" s="180">
        <v>44316</v>
      </c>
      <c r="F367" s="184"/>
      <c r="G367" s="184"/>
      <c r="H367" s="184"/>
      <c r="I367" s="182">
        <v>71054.89</v>
      </c>
      <c r="J367" s="180">
        <v>44347</v>
      </c>
      <c r="K367" s="179" t="s">
        <v>998</v>
      </c>
      <c r="L367" s="184"/>
      <c r="M367" s="178" t="s">
        <v>998</v>
      </c>
      <c r="N367" s="210">
        <v>71054.89</v>
      </c>
      <c r="O367" s="185"/>
      <c r="P367" s="184"/>
      <c r="Q367" s="184"/>
      <c r="R367" s="184"/>
      <c r="S367" s="184"/>
      <c r="T367" s="182" t="s">
        <v>999</v>
      </c>
      <c r="U367" s="16">
        <v>1310</v>
      </c>
      <c r="V367" s="17" t="s">
        <v>1568</v>
      </c>
      <c r="W367" s="17" t="s">
        <v>1572</v>
      </c>
    </row>
    <row r="368" spans="1:23" ht="28.5">
      <c r="A368" s="178" t="s">
        <v>1006</v>
      </c>
      <c r="B368" s="178" t="s">
        <v>1007</v>
      </c>
      <c r="C368" s="179" t="s">
        <v>997</v>
      </c>
      <c r="D368" s="179">
        <v>15650</v>
      </c>
      <c r="E368" s="180">
        <v>44316</v>
      </c>
      <c r="F368" s="184"/>
      <c r="G368" s="184"/>
      <c r="H368" s="184"/>
      <c r="I368" s="182">
        <v>4288.59</v>
      </c>
      <c r="J368" s="180">
        <v>44347</v>
      </c>
      <c r="K368" s="179" t="s">
        <v>998</v>
      </c>
      <c r="L368" s="184"/>
      <c r="M368" s="178" t="s">
        <v>998</v>
      </c>
      <c r="N368" s="210">
        <v>4288.59</v>
      </c>
      <c r="O368" s="185"/>
      <c r="P368" s="184"/>
      <c r="Q368" s="184"/>
      <c r="R368" s="184"/>
      <c r="S368" s="184"/>
      <c r="T368" s="182" t="s">
        <v>999</v>
      </c>
      <c r="U368" s="16">
        <v>1310</v>
      </c>
      <c r="V368" s="17" t="s">
        <v>1568</v>
      </c>
      <c r="W368" s="17" t="s">
        <v>1572</v>
      </c>
    </row>
    <row r="369" spans="1:23" ht="28.5">
      <c r="A369" s="178" t="s">
        <v>1006</v>
      </c>
      <c r="B369" s="178" t="s">
        <v>1007</v>
      </c>
      <c r="C369" s="179" t="s">
        <v>997</v>
      </c>
      <c r="D369" s="179">
        <v>15651</v>
      </c>
      <c r="E369" s="180">
        <v>44316</v>
      </c>
      <c r="F369" s="184"/>
      <c r="G369" s="184"/>
      <c r="H369" s="184"/>
      <c r="I369" s="182">
        <v>7889.43</v>
      </c>
      <c r="J369" s="180">
        <v>44347</v>
      </c>
      <c r="K369" s="179" t="s">
        <v>998</v>
      </c>
      <c r="L369" s="184"/>
      <c r="M369" s="178" t="s">
        <v>998</v>
      </c>
      <c r="N369" s="210">
        <v>7889.43</v>
      </c>
      <c r="O369" s="185"/>
      <c r="P369" s="184"/>
      <c r="Q369" s="184"/>
      <c r="R369" s="184"/>
      <c r="S369" s="184"/>
      <c r="T369" s="182" t="s">
        <v>999</v>
      </c>
      <c r="U369" s="16">
        <v>1310</v>
      </c>
      <c r="V369" s="17" t="s">
        <v>1568</v>
      </c>
      <c r="W369" s="17" t="s">
        <v>1572</v>
      </c>
    </row>
    <row r="370" spans="1:23" ht="28.5">
      <c r="A370" s="178" t="s">
        <v>1006</v>
      </c>
      <c r="B370" s="178" t="s">
        <v>1007</v>
      </c>
      <c r="C370" s="179" t="s">
        <v>997</v>
      </c>
      <c r="D370" s="179">
        <v>15652</v>
      </c>
      <c r="E370" s="180">
        <v>44316</v>
      </c>
      <c r="F370" s="184"/>
      <c r="G370" s="184"/>
      <c r="H370" s="184"/>
      <c r="I370" s="182">
        <v>50341.48</v>
      </c>
      <c r="J370" s="180">
        <v>44347</v>
      </c>
      <c r="K370" s="179" t="s">
        <v>998</v>
      </c>
      <c r="L370" s="184"/>
      <c r="M370" s="178" t="s">
        <v>998</v>
      </c>
      <c r="N370" s="210">
        <v>50341.48</v>
      </c>
      <c r="O370" s="185"/>
      <c r="P370" s="184"/>
      <c r="Q370" s="184"/>
      <c r="R370" s="184"/>
      <c r="S370" s="184"/>
      <c r="T370" s="182" t="s">
        <v>999</v>
      </c>
      <c r="U370" s="16">
        <v>1310</v>
      </c>
      <c r="V370" s="17" t="s">
        <v>1568</v>
      </c>
      <c r="W370" s="17" t="s">
        <v>1572</v>
      </c>
    </row>
    <row r="371" spans="1:23" ht="28.5">
      <c r="A371" s="178" t="s">
        <v>1006</v>
      </c>
      <c r="B371" s="178" t="s">
        <v>1007</v>
      </c>
      <c r="C371" s="179" t="s">
        <v>997</v>
      </c>
      <c r="D371" s="179">
        <v>15653</v>
      </c>
      <c r="E371" s="180">
        <v>44316</v>
      </c>
      <c r="F371" s="184"/>
      <c r="G371" s="184"/>
      <c r="H371" s="184"/>
      <c r="I371" s="182">
        <v>16382.14</v>
      </c>
      <c r="J371" s="180">
        <v>44347</v>
      </c>
      <c r="K371" s="179" t="s">
        <v>998</v>
      </c>
      <c r="L371" s="184"/>
      <c r="M371" s="178" t="s">
        <v>998</v>
      </c>
      <c r="N371" s="210">
        <v>16382.14</v>
      </c>
      <c r="O371" s="185"/>
      <c r="P371" s="184"/>
      <c r="Q371" s="184"/>
      <c r="R371" s="184"/>
      <c r="S371" s="184"/>
      <c r="T371" s="182" t="s">
        <v>999</v>
      </c>
      <c r="U371" s="16">
        <v>1310</v>
      </c>
      <c r="V371" s="17" t="s">
        <v>1568</v>
      </c>
      <c r="W371" s="17" t="s">
        <v>1572</v>
      </c>
    </row>
    <row r="372" spans="1:23" ht="28.5">
      <c r="A372" s="178" t="s">
        <v>1006</v>
      </c>
      <c r="B372" s="178" t="s">
        <v>1007</v>
      </c>
      <c r="C372" s="179" t="s">
        <v>997</v>
      </c>
      <c r="D372" s="179">
        <v>15654</v>
      </c>
      <c r="E372" s="180">
        <v>44316</v>
      </c>
      <c r="F372" s="184"/>
      <c r="G372" s="184"/>
      <c r="H372" s="184"/>
      <c r="I372" s="182">
        <v>41288.32</v>
      </c>
      <c r="J372" s="180">
        <v>44347</v>
      </c>
      <c r="K372" s="179" t="s">
        <v>998</v>
      </c>
      <c r="L372" s="184"/>
      <c r="M372" s="178" t="s">
        <v>998</v>
      </c>
      <c r="N372" s="210">
        <v>41288.32</v>
      </c>
      <c r="O372" s="185"/>
      <c r="P372" s="184"/>
      <c r="Q372" s="184"/>
      <c r="R372" s="184"/>
      <c r="S372" s="184"/>
      <c r="T372" s="182" t="s">
        <v>999</v>
      </c>
      <c r="U372" s="16">
        <v>1310</v>
      </c>
      <c r="V372" s="17" t="s">
        <v>1568</v>
      </c>
      <c r="W372" s="17" t="s">
        <v>1572</v>
      </c>
    </row>
    <row r="373" spans="1:23" ht="28.5">
      <c r="A373" s="178" t="s">
        <v>1006</v>
      </c>
      <c r="B373" s="178" t="s">
        <v>1007</v>
      </c>
      <c r="C373" s="179" t="s">
        <v>997</v>
      </c>
      <c r="D373" s="179">
        <v>15655</v>
      </c>
      <c r="E373" s="180">
        <v>44316</v>
      </c>
      <c r="F373" s="184"/>
      <c r="G373" s="184"/>
      <c r="H373" s="184"/>
      <c r="I373" s="182">
        <v>32497.15</v>
      </c>
      <c r="J373" s="180">
        <v>44347</v>
      </c>
      <c r="K373" s="179" t="s">
        <v>998</v>
      </c>
      <c r="L373" s="184"/>
      <c r="M373" s="178" t="s">
        <v>998</v>
      </c>
      <c r="N373" s="210">
        <v>32497.15</v>
      </c>
      <c r="O373" s="185"/>
      <c r="P373" s="184"/>
      <c r="Q373" s="184"/>
      <c r="R373" s="184"/>
      <c r="S373" s="184"/>
      <c r="T373" s="182" t="s">
        <v>999</v>
      </c>
      <c r="U373" s="16">
        <v>1310</v>
      </c>
      <c r="V373" s="17" t="s">
        <v>1568</v>
      </c>
      <c r="W373" s="17" t="s">
        <v>1572</v>
      </c>
    </row>
    <row r="374" spans="1:23" ht="28.5">
      <c r="A374" s="178" t="s">
        <v>1006</v>
      </c>
      <c r="B374" s="178" t="s">
        <v>1007</v>
      </c>
      <c r="C374" s="179" t="s">
        <v>997</v>
      </c>
      <c r="D374" s="179">
        <v>15656</v>
      </c>
      <c r="E374" s="180">
        <v>44316</v>
      </c>
      <c r="F374" s="184"/>
      <c r="G374" s="184"/>
      <c r="H374" s="184"/>
      <c r="I374" s="182">
        <v>27398.33</v>
      </c>
      <c r="J374" s="180">
        <v>44347</v>
      </c>
      <c r="K374" s="179" t="s">
        <v>998</v>
      </c>
      <c r="L374" s="184"/>
      <c r="M374" s="178" t="s">
        <v>998</v>
      </c>
      <c r="N374" s="210">
        <v>27398.33</v>
      </c>
      <c r="O374" s="185"/>
      <c r="P374" s="184"/>
      <c r="Q374" s="184"/>
      <c r="R374" s="184"/>
      <c r="S374" s="184"/>
      <c r="T374" s="182" t="s">
        <v>999</v>
      </c>
      <c r="U374" s="16">
        <v>1310</v>
      </c>
      <c r="V374" s="17" t="s">
        <v>1568</v>
      </c>
      <c r="W374" s="17" t="s">
        <v>1572</v>
      </c>
    </row>
    <row r="375" spans="1:23" ht="28.5">
      <c r="A375" s="178" t="s">
        <v>1006</v>
      </c>
      <c r="B375" s="178" t="s">
        <v>1007</v>
      </c>
      <c r="C375" s="179" t="s">
        <v>997</v>
      </c>
      <c r="D375" s="179">
        <v>15657</v>
      </c>
      <c r="E375" s="180">
        <v>44316</v>
      </c>
      <c r="F375" s="184"/>
      <c r="G375" s="184"/>
      <c r="H375" s="184"/>
      <c r="I375" s="182">
        <v>13920.08</v>
      </c>
      <c r="J375" s="180">
        <v>44347</v>
      </c>
      <c r="K375" s="179" t="s">
        <v>998</v>
      </c>
      <c r="L375" s="184"/>
      <c r="M375" s="178" t="s">
        <v>998</v>
      </c>
      <c r="N375" s="210">
        <v>13920.08</v>
      </c>
      <c r="O375" s="185"/>
      <c r="P375" s="184"/>
      <c r="Q375" s="184"/>
      <c r="R375" s="184"/>
      <c r="S375" s="184"/>
      <c r="T375" s="182" t="s">
        <v>999</v>
      </c>
      <c r="U375" s="16">
        <v>1310</v>
      </c>
      <c r="V375" s="17" t="s">
        <v>1568</v>
      </c>
      <c r="W375" s="17" t="s">
        <v>1572</v>
      </c>
    </row>
    <row r="376" spans="1:23" ht="28.5">
      <c r="A376" s="178" t="s">
        <v>1006</v>
      </c>
      <c r="B376" s="178" t="s">
        <v>1007</v>
      </c>
      <c r="C376" s="179" t="s">
        <v>997</v>
      </c>
      <c r="D376" s="179">
        <v>15658</v>
      </c>
      <c r="E376" s="180">
        <v>44316</v>
      </c>
      <c r="F376" s="184"/>
      <c r="G376" s="184"/>
      <c r="H376" s="184"/>
      <c r="I376" s="182">
        <v>14930.15</v>
      </c>
      <c r="J376" s="180">
        <v>44347</v>
      </c>
      <c r="K376" s="179" t="s">
        <v>998</v>
      </c>
      <c r="L376" s="184"/>
      <c r="M376" s="178" t="s">
        <v>998</v>
      </c>
      <c r="N376" s="210">
        <v>14930.15</v>
      </c>
      <c r="O376" s="185"/>
      <c r="P376" s="184"/>
      <c r="Q376" s="184"/>
      <c r="R376" s="184"/>
      <c r="S376" s="184"/>
      <c r="T376" s="182" t="s">
        <v>999</v>
      </c>
      <c r="U376" s="16">
        <v>1310</v>
      </c>
      <c r="V376" s="17" t="s">
        <v>1568</v>
      </c>
      <c r="W376" s="17" t="s">
        <v>1572</v>
      </c>
    </row>
    <row r="377" spans="1:23" ht="28.5">
      <c r="A377" s="178" t="s">
        <v>1006</v>
      </c>
      <c r="B377" s="178" t="s">
        <v>1007</v>
      </c>
      <c r="C377" s="179" t="s">
        <v>997</v>
      </c>
      <c r="D377" s="179">
        <v>15659</v>
      </c>
      <c r="E377" s="180">
        <v>44316</v>
      </c>
      <c r="F377" s="184"/>
      <c r="G377" s="184"/>
      <c r="H377" s="184"/>
      <c r="I377" s="182">
        <v>14407.38</v>
      </c>
      <c r="J377" s="180">
        <v>44347</v>
      </c>
      <c r="K377" s="179" t="s">
        <v>998</v>
      </c>
      <c r="L377" s="184"/>
      <c r="M377" s="178" t="s">
        <v>998</v>
      </c>
      <c r="N377" s="210">
        <v>14407.38</v>
      </c>
      <c r="O377" s="185"/>
      <c r="P377" s="184"/>
      <c r="Q377" s="184"/>
      <c r="R377" s="184"/>
      <c r="S377" s="184"/>
      <c r="T377" s="182" t="s">
        <v>999</v>
      </c>
      <c r="U377" s="16">
        <v>1310</v>
      </c>
      <c r="V377" s="17" t="s">
        <v>1568</v>
      </c>
      <c r="W377" s="17" t="s">
        <v>1572</v>
      </c>
    </row>
    <row r="378" spans="1:23" ht="28.5">
      <c r="A378" s="178" t="s">
        <v>1006</v>
      </c>
      <c r="B378" s="178" t="s">
        <v>1007</v>
      </c>
      <c r="C378" s="179" t="s">
        <v>997</v>
      </c>
      <c r="D378" s="179">
        <v>15660</v>
      </c>
      <c r="E378" s="180">
        <v>44316</v>
      </c>
      <c r="F378" s="184"/>
      <c r="G378" s="184"/>
      <c r="H378" s="184"/>
      <c r="I378" s="182">
        <v>17967.150000000001</v>
      </c>
      <c r="J378" s="180">
        <v>44347</v>
      </c>
      <c r="K378" s="179" t="s">
        <v>998</v>
      </c>
      <c r="L378" s="184"/>
      <c r="M378" s="178" t="s">
        <v>998</v>
      </c>
      <c r="N378" s="210">
        <v>17967.150000000001</v>
      </c>
      <c r="O378" s="185"/>
      <c r="P378" s="184"/>
      <c r="Q378" s="184"/>
      <c r="R378" s="184"/>
      <c r="S378" s="184"/>
      <c r="T378" s="182" t="s">
        <v>999</v>
      </c>
      <c r="U378" s="16">
        <v>1310</v>
      </c>
      <c r="V378" s="17" t="s">
        <v>1568</v>
      </c>
      <c r="W378" s="17" t="s">
        <v>1572</v>
      </c>
    </row>
    <row r="379" spans="1:23" ht="28.5">
      <c r="A379" s="178" t="s">
        <v>1006</v>
      </c>
      <c r="B379" s="178" t="s">
        <v>1007</v>
      </c>
      <c r="C379" s="179" t="s">
        <v>997</v>
      </c>
      <c r="D379" s="179">
        <v>15661</v>
      </c>
      <c r="E379" s="180">
        <v>44316</v>
      </c>
      <c r="F379" s="184"/>
      <c r="G379" s="184"/>
      <c r="H379" s="184"/>
      <c r="I379" s="182">
        <v>16433.62</v>
      </c>
      <c r="J379" s="180">
        <v>44347</v>
      </c>
      <c r="K379" s="179" t="s">
        <v>998</v>
      </c>
      <c r="L379" s="184"/>
      <c r="M379" s="178" t="s">
        <v>998</v>
      </c>
      <c r="N379" s="210">
        <v>16433.62</v>
      </c>
      <c r="O379" s="185"/>
      <c r="P379" s="184"/>
      <c r="Q379" s="184"/>
      <c r="R379" s="184"/>
      <c r="S379" s="184"/>
      <c r="T379" s="182" t="s">
        <v>999</v>
      </c>
      <c r="U379" s="16">
        <v>1310</v>
      </c>
      <c r="V379" s="17" t="s">
        <v>1568</v>
      </c>
      <c r="W379" s="17" t="s">
        <v>1572</v>
      </c>
    </row>
    <row r="380" spans="1:23" ht="28.5">
      <c r="A380" s="178" t="s">
        <v>1006</v>
      </c>
      <c r="B380" s="178" t="s">
        <v>1007</v>
      </c>
      <c r="C380" s="179" t="s">
        <v>997</v>
      </c>
      <c r="D380" s="179">
        <v>15662</v>
      </c>
      <c r="E380" s="180">
        <v>44316</v>
      </c>
      <c r="F380" s="184"/>
      <c r="G380" s="184"/>
      <c r="H380" s="184"/>
      <c r="I380" s="182">
        <v>13556.67</v>
      </c>
      <c r="J380" s="180">
        <v>44347</v>
      </c>
      <c r="K380" s="179" t="s">
        <v>998</v>
      </c>
      <c r="L380" s="184"/>
      <c r="M380" s="178" t="s">
        <v>998</v>
      </c>
      <c r="N380" s="210">
        <v>13556.67</v>
      </c>
      <c r="O380" s="185"/>
      <c r="P380" s="184"/>
      <c r="Q380" s="184"/>
      <c r="R380" s="184"/>
      <c r="S380" s="184"/>
      <c r="T380" s="182" t="s">
        <v>999</v>
      </c>
      <c r="U380" s="16">
        <v>1310</v>
      </c>
      <c r="V380" s="17" t="s">
        <v>1568</v>
      </c>
      <c r="W380" s="17" t="s">
        <v>1572</v>
      </c>
    </row>
    <row r="381" spans="1:23" ht="28.5">
      <c r="A381" s="178" t="s">
        <v>1006</v>
      </c>
      <c r="B381" s="178" t="s">
        <v>1007</v>
      </c>
      <c r="C381" s="179" t="s">
        <v>997</v>
      </c>
      <c r="D381" s="179">
        <v>15663</v>
      </c>
      <c r="E381" s="180">
        <v>44316</v>
      </c>
      <c r="F381" s="184"/>
      <c r="G381" s="184"/>
      <c r="H381" s="184"/>
      <c r="I381" s="182">
        <v>28804.53</v>
      </c>
      <c r="J381" s="180">
        <v>44347</v>
      </c>
      <c r="K381" s="179" t="s">
        <v>998</v>
      </c>
      <c r="L381" s="184"/>
      <c r="M381" s="178" t="s">
        <v>998</v>
      </c>
      <c r="N381" s="210">
        <v>28804.53</v>
      </c>
      <c r="O381" s="185"/>
      <c r="P381" s="184"/>
      <c r="Q381" s="184"/>
      <c r="R381" s="184"/>
      <c r="S381" s="184"/>
      <c r="T381" s="182" t="s">
        <v>999</v>
      </c>
      <c r="U381" s="16">
        <v>1310</v>
      </c>
      <c r="V381" s="17" t="s">
        <v>1568</v>
      </c>
      <c r="W381" s="17" t="s">
        <v>1572</v>
      </c>
    </row>
    <row r="382" spans="1:23" ht="28.5">
      <c r="A382" s="178" t="s">
        <v>1006</v>
      </c>
      <c r="B382" s="178" t="s">
        <v>1007</v>
      </c>
      <c r="C382" s="179" t="s">
        <v>997</v>
      </c>
      <c r="D382" s="179">
        <v>15664</v>
      </c>
      <c r="E382" s="180">
        <v>44316</v>
      </c>
      <c r="F382" s="184"/>
      <c r="G382" s="184"/>
      <c r="H382" s="184"/>
      <c r="I382" s="182">
        <v>15510.24</v>
      </c>
      <c r="J382" s="180">
        <v>44347</v>
      </c>
      <c r="K382" s="179" t="s">
        <v>998</v>
      </c>
      <c r="L382" s="184"/>
      <c r="M382" s="178" t="s">
        <v>998</v>
      </c>
      <c r="N382" s="210">
        <v>15510.24</v>
      </c>
      <c r="O382" s="185"/>
      <c r="P382" s="184"/>
      <c r="Q382" s="184"/>
      <c r="R382" s="184"/>
      <c r="S382" s="184"/>
      <c r="T382" s="182" t="s">
        <v>999</v>
      </c>
      <c r="U382" s="16">
        <v>1310</v>
      </c>
      <c r="V382" s="17" t="s">
        <v>1568</v>
      </c>
      <c r="W382" s="17" t="s">
        <v>1572</v>
      </c>
    </row>
    <row r="383" spans="1:23" ht="28.5">
      <c r="A383" s="178" t="s">
        <v>1006</v>
      </c>
      <c r="B383" s="178" t="s">
        <v>1007</v>
      </c>
      <c r="C383" s="179" t="s">
        <v>997</v>
      </c>
      <c r="D383" s="179">
        <v>15665</v>
      </c>
      <c r="E383" s="180">
        <v>44316</v>
      </c>
      <c r="F383" s="184"/>
      <c r="G383" s="184"/>
      <c r="H383" s="184"/>
      <c r="I383" s="182">
        <v>13906.21</v>
      </c>
      <c r="J383" s="180">
        <v>44347</v>
      </c>
      <c r="K383" s="179" t="s">
        <v>998</v>
      </c>
      <c r="L383" s="184"/>
      <c r="M383" s="178" t="s">
        <v>998</v>
      </c>
      <c r="N383" s="210">
        <v>13906.21</v>
      </c>
      <c r="O383" s="185"/>
      <c r="P383" s="184"/>
      <c r="Q383" s="184"/>
      <c r="R383" s="184"/>
      <c r="S383" s="184"/>
      <c r="T383" s="182" t="s">
        <v>999</v>
      </c>
      <c r="U383" s="16">
        <v>1310</v>
      </c>
      <c r="V383" s="17" t="s">
        <v>1568</v>
      </c>
      <c r="W383" s="17" t="s">
        <v>1572</v>
      </c>
    </row>
    <row r="384" spans="1:23" ht="28.5">
      <c r="A384" s="178" t="s">
        <v>1006</v>
      </c>
      <c r="B384" s="178" t="s">
        <v>1007</v>
      </c>
      <c r="C384" s="179" t="s">
        <v>997</v>
      </c>
      <c r="D384" s="179">
        <v>15666</v>
      </c>
      <c r="E384" s="180">
        <v>44316</v>
      </c>
      <c r="F384" s="184"/>
      <c r="G384" s="184"/>
      <c r="H384" s="184"/>
      <c r="I384" s="182">
        <v>32380.880000000001</v>
      </c>
      <c r="J384" s="180">
        <v>44347</v>
      </c>
      <c r="K384" s="179" t="s">
        <v>998</v>
      </c>
      <c r="L384" s="184"/>
      <c r="M384" s="178" t="s">
        <v>998</v>
      </c>
      <c r="N384" s="210">
        <v>32380.880000000001</v>
      </c>
      <c r="O384" s="185"/>
      <c r="P384" s="184"/>
      <c r="Q384" s="184"/>
      <c r="R384" s="184"/>
      <c r="S384" s="184"/>
      <c r="T384" s="182" t="s">
        <v>999</v>
      </c>
      <c r="U384" s="16">
        <v>1310</v>
      </c>
      <c r="V384" s="17" t="s">
        <v>1568</v>
      </c>
      <c r="W384" s="17" t="s">
        <v>1572</v>
      </c>
    </row>
    <row r="385" spans="1:23" ht="28.5">
      <c r="A385" s="178" t="s">
        <v>1006</v>
      </c>
      <c r="B385" s="178" t="s">
        <v>1007</v>
      </c>
      <c r="C385" s="179" t="s">
        <v>997</v>
      </c>
      <c r="D385" s="179">
        <v>15744</v>
      </c>
      <c r="E385" s="180">
        <v>44347</v>
      </c>
      <c r="F385" s="184"/>
      <c r="G385" s="184"/>
      <c r="H385" s="184"/>
      <c r="I385" s="182">
        <v>68362.84</v>
      </c>
      <c r="J385" s="180">
        <v>44377</v>
      </c>
      <c r="K385" s="179" t="s">
        <v>998</v>
      </c>
      <c r="L385" s="184"/>
      <c r="M385" s="178" t="s">
        <v>998</v>
      </c>
      <c r="N385" s="210">
        <v>68362.84</v>
      </c>
      <c r="O385" s="185"/>
      <c r="P385" s="184"/>
      <c r="Q385" s="184"/>
      <c r="R385" s="184"/>
      <c r="S385" s="184"/>
      <c r="T385" s="182" t="s">
        <v>994</v>
      </c>
      <c r="U385" s="16">
        <v>1280</v>
      </c>
      <c r="V385" s="17" t="s">
        <v>1568</v>
      </c>
      <c r="W385" s="17" t="s">
        <v>1572</v>
      </c>
    </row>
    <row r="386" spans="1:23" ht="28.5">
      <c r="A386" s="178" t="s">
        <v>1006</v>
      </c>
      <c r="B386" s="178" t="s">
        <v>1007</v>
      </c>
      <c r="C386" s="179" t="s">
        <v>997</v>
      </c>
      <c r="D386" s="179">
        <v>15746</v>
      </c>
      <c r="E386" s="180">
        <v>44347</v>
      </c>
      <c r="F386" s="184"/>
      <c r="G386" s="184"/>
      <c r="H386" s="184"/>
      <c r="I386" s="182">
        <v>2791.44</v>
      </c>
      <c r="J386" s="180">
        <v>44377</v>
      </c>
      <c r="K386" s="179" t="s">
        <v>998</v>
      </c>
      <c r="L386" s="184"/>
      <c r="M386" s="178" t="s">
        <v>998</v>
      </c>
      <c r="N386" s="210">
        <v>2791.44</v>
      </c>
      <c r="O386" s="185"/>
      <c r="P386" s="184"/>
      <c r="Q386" s="184"/>
      <c r="R386" s="184"/>
      <c r="S386" s="184"/>
      <c r="T386" s="182" t="s">
        <v>994</v>
      </c>
      <c r="U386" s="16">
        <v>1280</v>
      </c>
      <c r="V386" s="17" t="s">
        <v>1568</v>
      </c>
      <c r="W386" s="17" t="s">
        <v>1572</v>
      </c>
    </row>
    <row r="387" spans="1:23" ht="28.5">
      <c r="A387" s="178" t="s">
        <v>1006</v>
      </c>
      <c r="B387" s="178" t="s">
        <v>1007</v>
      </c>
      <c r="C387" s="179" t="s">
        <v>997</v>
      </c>
      <c r="D387" s="179">
        <v>15747</v>
      </c>
      <c r="E387" s="180">
        <v>44347</v>
      </c>
      <c r="F387" s="184"/>
      <c r="G387" s="184"/>
      <c r="H387" s="184"/>
      <c r="I387" s="182">
        <v>13817.04</v>
      </c>
      <c r="J387" s="180">
        <v>44377</v>
      </c>
      <c r="K387" s="179" t="s">
        <v>998</v>
      </c>
      <c r="L387" s="184"/>
      <c r="M387" s="178" t="s">
        <v>998</v>
      </c>
      <c r="N387" s="210">
        <v>13817.04</v>
      </c>
      <c r="O387" s="185"/>
      <c r="P387" s="184"/>
      <c r="Q387" s="184"/>
      <c r="R387" s="184"/>
      <c r="S387" s="184"/>
      <c r="T387" s="182" t="s">
        <v>994</v>
      </c>
      <c r="U387" s="16">
        <v>1280</v>
      </c>
      <c r="V387" s="17" t="s">
        <v>1568</v>
      </c>
      <c r="W387" s="17" t="s">
        <v>1572</v>
      </c>
    </row>
    <row r="388" spans="1:23" ht="28.5">
      <c r="A388" s="178" t="s">
        <v>1006</v>
      </c>
      <c r="B388" s="178" t="s">
        <v>1007</v>
      </c>
      <c r="C388" s="179" t="s">
        <v>997</v>
      </c>
      <c r="D388" s="179">
        <v>15749</v>
      </c>
      <c r="E388" s="180">
        <v>44347</v>
      </c>
      <c r="F388" s="184"/>
      <c r="G388" s="184"/>
      <c r="H388" s="184"/>
      <c r="I388" s="182">
        <v>1244.74</v>
      </c>
      <c r="J388" s="180">
        <v>44377</v>
      </c>
      <c r="K388" s="179" t="s">
        <v>998</v>
      </c>
      <c r="L388" s="184"/>
      <c r="M388" s="178" t="s">
        <v>998</v>
      </c>
      <c r="N388" s="210">
        <v>1244.74</v>
      </c>
      <c r="O388" s="185"/>
      <c r="P388" s="184"/>
      <c r="Q388" s="184"/>
      <c r="R388" s="184"/>
      <c r="S388" s="184"/>
      <c r="T388" s="182" t="s">
        <v>994</v>
      </c>
      <c r="U388" s="16">
        <v>1280</v>
      </c>
      <c r="V388" s="17" t="s">
        <v>1568</v>
      </c>
      <c r="W388" s="17" t="s">
        <v>1572</v>
      </c>
    </row>
    <row r="389" spans="1:23" ht="28.5">
      <c r="A389" s="178" t="s">
        <v>1006</v>
      </c>
      <c r="B389" s="178" t="s">
        <v>1007</v>
      </c>
      <c r="C389" s="179" t="s">
        <v>997</v>
      </c>
      <c r="D389" s="179">
        <v>15750</v>
      </c>
      <c r="E389" s="180">
        <v>44347</v>
      </c>
      <c r="F389" s="184"/>
      <c r="G389" s="184"/>
      <c r="H389" s="184"/>
      <c r="I389" s="182">
        <v>5481.33</v>
      </c>
      <c r="J389" s="180">
        <v>44377</v>
      </c>
      <c r="K389" s="179" t="s">
        <v>998</v>
      </c>
      <c r="L389" s="184"/>
      <c r="M389" s="178" t="s">
        <v>998</v>
      </c>
      <c r="N389" s="210">
        <v>5481.33</v>
      </c>
      <c r="O389" s="185"/>
      <c r="P389" s="184"/>
      <c r="Q389" s="184"/>
      <c r="R389" s="184"/>
      <c r="S389" s="184"/>
      <c r="T389" s="182" t="s">
        <v>994</v>
      </c>
      <c r="U389" s="16">
        <v>1280</v>
      </c>
      <c r="V389" s="17" t="s">
        <v>1568</v>
      </c>
      <c r="W389" s="17" t="s">
        <v>1572</v>
      </c>
    </row>
    <row r="390" spans="1:23" ht="28.5">
      <c r="A390" s="178" t="s">
        <v>1006</v>
      </c>
      <c r="B390" s="178" t="s">
        <v>1007</v>
      </c>
      <c r="C390" s="179" t="s">
        <v>997</v>
      </c>
      <c r="D390" s="179">
        <v>15751</v>
      </c>
      <c r="E390" s="180">
        <v>44347</v>
      </c>
      <c r="F390" s="184"/>
      <c r="G390" s="184"/>
      <c r="H390" s="184"/>
      <c r="I390" s="182">
        <v>9794.43</v>
      </c>
      <c r="J390" s="180">
        <v>44377</v>
      </c>
      <c r="K390" s="179" t="s">
        <v>998</v>
      </c>
      <c r="L390" s="184"/>
      <c r="M390" s="178" t="s">
        <v>998</v>
      </c>
      <c r="N390" s="210">
        <v>9794.43</v>
      </c>
      <c r="O390" s="185"/>
      <c r="P390" s="184"/>
      <c r="Q390" s="184"/>
      <c r="R390" s="184"/>
      <c r="S390" s="184"/>
      <c r="T390" s="182" t="s">
        <v>994</v>
      </c>
      <c r="U390" s="16">
        <v>1280</v>
      </c>
      <c r="V390" s="17" t="s">
        <v>1568</v>
      </c>
      <c r="W390" s="17" t="s">
        <v>1572</v>
      </c>
    </row>
    <row r="391" spans="1:23" ht="28.5">
      <c r="A391" s="178" t="s">
        <v>1006</v>
      </c>
      <c r="B391" s="178" t="s">
        <v>1007</v>
      </c>
      <c r="C391" s="179" t="s">
        <v>997</v>
      </c>
      <c r="D391" s="179">
        <v>15752</v>
      </c>
      <c r="E391" s="180">
        <v>44347</v>
      </c>
      <c r="F391" s="184"/>
      <c r="G391" s="184"/>
      <c r="H391" s="184"/>
      <c r="I391" s="182">
        <v>71057.59</v>
      </c>
      <c r="J391" s="180">
        <v>44377</v>
      </c>
      <c r="K391" s="179" t="s">
        <v>998</v>
      </c>
      <c r="L391" s="184"/>
      <c r="M391" s="178" t="s">
        <v>998</v>
      </c>
      <c r="N391" s="210">
        <v>71057.59</v>
      </c>
      <c r="O391" s="185"/>
      <c r="P391" s="184"/>
      <c r="Q391" s="184"/>
      <c r="R391" s="184"/>
      <c r="S391" s="184"/>
      <c r="T391" s="182" t="s">
        <v>994</v>
      </c>
      <c r="U391" s="16">
        <v>1280</v>
      </c>
      <c r="V391" s="17" t="s">
        <v>1568</v>
      </c>
      <c r="W391" s="17" t="s">
        <v>1572</v>
      </c>
    </row>
    <row r="392" spans="1:23" ht="28.5">
      <c r="A392" s="178" t="s">
        <v>1006</v>
      </c>
      <c r="B392" s="178" t="s">
        <v>1007</v>
      </c>
      <c r="C392" s="179" t="s">
        <v>997</v>
      </c>
      <c r="D392" s="179">
        <v>15753</v>
      </c>
      <c r="E392" s="180">
        <v>44347</v>
      </c>
      <c r="F392" s="184"/>
      <c r="G392" s="184"/>
      <c r="H392" s="184"/>
      <c r="I392" s="182">
        <v>4288.91</v>
      </c>
      <c r="J392" s="180">
        <v>44377</v>
      </c>
      <c r="K392" s="179" t="s">
        <v>998</v>
      </c>
      <c r="L392" s="184"/>
      <c r="M392" s="178" t="s">
        <v>998</v>
      </c>
      <c r="N392" s="210">
        <v>4288.91</v>
      </c>
      <c r="O392" s="185"/>
      <c r="P392" s="184"/>
      <c r="Q392" s="184"/>
      <c r="R392" s="184"/>
      <c r="S392" s="184"/>
      <c r="T392" s="182" t="s">
        <v>994</v>
      </c>
      <c r="U392" s="16">
        <v>1280</v>
      </c>
      <c r="V392" s="17" t="s">
        <v>1568</v>
      </c>
      <c r="W392" s="17" t="s">
        <v>1572</v>
      </c>
    </row>
    <row r="393" spans="1:23" ht="28.5">
      <c r="A393" s="178" t="s">
        <v>1006</v>
      </c>
      <c r="B393" s="178" t="s">
        <v>1007</v>
      </c>
      <c r="C393" s="179" t="s">
        <v>997</v>
      </c>
      <c r="D393" s="179">
        <v>15754</v>
      </c>
      <c r="E393" s="180">
        <v>44347</v>
      </c>
      <c r="F393" s="184"/>
      <c r="G393" s="184"/>
      <c r="H393" s="184"/>
      <c r="I393" s="182">
        <v>8887.2800000000007</v>
      </c>
      <c r="J393" s="180">
        <v>44377</v>
      </c>
      <c r="K393" s="179" t="s">
        <v>998</v>
      </c>
      <c r="L393" s="184"/>
      <c r="M393" s="178" t="s">
        <v>998</v>
      </c>
      <c r="N393" s="210">
        <v>8887.2800000000007</v>
      </c>
      <c r="O393" s="185"/>
      <c r="P393" s="184"/>
      <c r="Q393" s="184"/>
      <c r="R393" s="184"/>
      <c r="S393" s="184"/>
      <c r="T393" s="182" t="s">
        <v>994</v>
      </c>
      <c r="U393" s="16">
        <v>1280</v>
      </c>
      <c r="V393" s="17" t="s">
        <v>1568</v>
      </c>
      <c r="W393" s="17" t="s">
        <v>1572</v>
      </c>
    </row>
    <row r="394" spans="1:23" ht="28.5">
      <c r="A394" s="178" t="s">
        <v>1006</v>
      </c>
      <c r="B394" s="178" t="s">
        <v>1007</v>
      </c>
      <c r="C394" s="179" t="s">
        <v>997</v>
      </c>
      <c r="D394" s="179">
        <v>15755</v>
      </c>
      <c r="E394" s="180">
        <v>44347</v>
      </c>
      <c r="F394" s="184"/>
      <c r="G394" s="184"/>
      <c r="H394" s="184"/>
      <c r="I394" s="182">
        <v>50027.45</v>
      </c>
      <c r="J394" s="180">
        <v>44377</v>
      </c>
      <c r="K394" s="179" t="s">
        <v>998</v>
      </c>
      <c r="L394" s="184"/>
      <c r="M394" s="178" t="s">
        <v>998</v>
      </c>
      <c r="N394" s="210">
        <v>50027.45</v>
      </c>
      <c r="O394" s="185"/>
      <c r="P394" s="184"/>
      <c r="Q394" s="184"/>
      <c r="R394" s="184"/>
      <c r="S394" s="184"/>
      <c r="T394" s="182" t="s">
        <v>994</v>
      </c>
      <c r="U394" s="16">
        <v>1280</v>
      </c>
      <c r="V394" s="17" t="s">
        <v>1568</v>
      </c>
      <c r="W394" s="17" t="s">
        <v>1572</v>
      </c>
    </row>
    <row r="395" spans="1:23" ht="28.5">
      <c r="A395" s="178" t="s">
        <v>1006</v>
      </c>
      <c r="B395" s="178" t="s">
        <v>1007</v>
      </c>
      <c r="C395" s="179" t="s">
        <v>997</v>
      </c>
      <c r="D395" s="179">
        <v>15756</v>
      </c>
      <c r="E395" s="180">
        <v>44347</v>
      </c>
      <c r="F395" s="184"/>
      <c r="G395" s="184"/>
      <c r="H395" s="184"/>
      <c r="I395" s="182">
        <v>16385.099999999999</v>
      </c>
      <c r="J395" s="180">
        <v>44377</v>
      </c>
      <c r="K395" s="179" t="s">
        <v>998</v>
      </c>
      <c r="L395" s="184"/>
      <c r="M395" s="178" t="s">
        <v>998</v>
      </c>
      <c r="N395" s="210">
        <v>16385.099999999999</v>
      </c>
      <c r="O395" s="185"/>
      <c r="P395" s="184"/>
      <c r="Q395" s="184"/>
      <c r="R395" s="184"/>
      <c r="S395" s="184"/>
      <c r="T395" s="182" t="s">
        <v>994</v>
      </c>
      <c r="U395" s="16">
        <v>1280</v>
      </c>
      <c r="V395" s="17" t="s">
        <v>1568</v>
      </c>
      <c r="W395" s="17" t="s">
        <v>1572</v>
      </c>
    </row>
    <row r="396" spans="1:23" ht="28.5">
      <c r="A396" s="178" t="s">
        <v>1006</v>
      </c>
      <c r="B396" s="178" t="s">
        <v>1007</v>
      </c>
      <c r="C396" s="179" t="s">
        <v>997</v>
      </c>
      <c r="D396" s="179">
        <v>15757</v>
      </c>
      <c r="E396" s="180">
        <v>44347</v>
      </c>
      <c r="F396" s="184"/>
      <c r="G396" s="184"/>
      <c r="H396" s="184"/>
      <c r="I396" s="182">
        <v>41289.81</v>
      </c>
      <c r="J396" s="180">
        <v>44377</v>
      </c>
      <c r="K396" s="179" t="s">
        <v>998</v>
      </c>
      <c r="L396" s="184"/>
      <c r="M396" s="178" t="s">
        <v>998</v>
      </c>
      <c r="N396" s="210">
        <v>41289.81</v>
      </c>
      <c r="O396" s="185"/>
      <c r="P396" s="184"/>
      <c r="Q396" s="184"/>
      <c r="R396" s="184"/>
      <c r="S396" s="184"/>
      <c r="T396" s="182" t="s">
        <v>994</v>
      </c>
      <c r="U396" s="16">
        <v>1280</v>
      </c>
      <c r="V396" s="17" t="s">
        <v>1568</v>
      </c>
      <c r="W396" s="17" t="s">
        <v>1572</v>
      </c>
    </row>
    <row r="397" spans="1:23" ht="28.5">
      <c r="A397" s="178" t="s">
        <v>1006</v>
      </c>
      <c r="B397" s="178" t="s">
        <v>1007</v>
      </c>
      <c r="C397" s="179" t="s">
        <v>997</v>
      </c>
      <c r="D397" s="179">
        <v>15758</v>
      </c>
      <c r="E397" s="180">
        <v>44347</v>
      </c>
      <c r="F397" s="184"/>
      <c r="G397" s="184"/>
      <c r="H397" s="184"/>
      <c r="I397" s="182">
        <v>36784.1</v>
      </c>
      <c r="J397" s="180">
        <v>44377</v>
      </c>
      <c r="K397" s="179" t="s">
        <v>998</v>
      </c>
      <c r="L397" s="184"/>
      <c r="M397" s="178" t="s">
        <v>998</v>
      </c>
      <c r="N397" s="210">
        <v>36784.1</v>
      </c>
      <c r="O397" s="185"/>
      <c r="P397" s="184"/>
      <c r="Q397" s="184"/>
      <c r="R397" s="184"/>
      <c r="S397" s="184"/>
      <c r="T397" s="182" t="s">
        <v>994</v>
      </c>
      <c r="U397" s="16">
        <v>1280</v>
      </c>
      <c r="V397" s="17" t="s">
        <v>1568</v>
      </c>
      <c r="W397" s="17" t="s">
        <v>1572</v>
      </c>
    </row>
    <row r="398" spans="1:23" ht="28.5">
      <c r="A398" s="178" t="s">
        <v>1006</v>
      </c>
      <c r="B398" s="178" t="s">
        <v>1007</v>
      </c>
      <c r="C398" s="179" t="s">
        <v>997</v>
      </c>
      <c r="D398" s="179">
        <v>15759</v>
      </c>
      <c r="E398" s="180">
        <v>44347</v>
      </c>
      <c r="F398" s="184"/>
      <c r="G398" s="184"/>
      <c r="H398" s="184"/>
      <c r="I398" s="182">
        <v>30753.59</v>
      </c>
      <c r="J398" s="180">
        <v>44377</v>
      </c>
      <c r="K398" s="179" t="s">
        <v>998</v>
      </c>
      <c r="L398" s="184"/>
      <c r="M398" s="178" t="s">
        <v>998</v>
      </c>
      <c r="N398" s="210">
        <v>30753.59</v>
      </c>
      <c r="O398" s="185"/>
      <c r="P398" s="184"/>
      <c r="Q398" s="184"/>
      <c r="R398" s="184"/>
      <c r="S398" s="184"/>
      <c r="T398" s="182" t="s">
        <v>994</v>
      </c>
      <c r="U398" s="16">
        <v>1280</v>
      </c>
      <c r="V398" s="17" t="s">
        <v>1568</v>
      </c>
      <c r="W398" s="17" t="s">
        <v>1572</v>
      </c>
    </row>
    <row r="399" spans="1:23" ht="28.5">
      <c r="A399" s="178" t="s">
        <v>1006</v>
      </c>
      <c r="B399" s="178" t="s">
        <v>1007</v>
      </c>
      <c r="C399" s="179" t="s">
        <v>997</v>
      </c>
      <c r="D399" s="179">
        <v>15760</v>
      </c>
      <c r="E399" s="180">
        <v>44347</v>
      </c>
      <c r="F399" s="184"/>
      <c r="G399" s="184"/>
      <c r="H399" s="184"/>
      <c r="I399" s="182">
        <v>13924.44</v>
      </c>
      <c r="J399" s="180">
        <v>44377</v>
      </c>
      <c r="K399" s="179" t="s">
        <v>998</v>
      </c>
      <c r="L399" s="184"/>
      <c r="M399" s="178" t="s">
        <v>998</v>
      </c>
      <c r="N399" s="210">
        <v>13924.44</v>
      </c>
      <c r="O399" s="185"/>
      <c r="P399" s="184"/>
      <c r="Q399" s="184"/>
      <c r="R399" s="184"/>
      <c r="S399" s="184"/>
      <c r="T399" s="182" t="s">
        <v>994</v>
      </c>
      <c r="U399" s="16">
        <v>1280</v>
      </c>
      <c r="V399" s="17" t="s">
        <v>1568</v>
      </c>
      <c r="W399" s="17" t="s">
        <v>1572</v>
      </c>
    </row>
    <row r="400" spans="1:23" ht="28.5">
      <c r="A400" s="178" t="s">
        <v>1006</v>
      </c>
      <c r="B400" s="178" t="s">
        <v>1007</v>
      </c>
      <c r="C400" s="179" t="s">
        <v>997</v>
      </c>
      <c r="D400" s="179">
        <v>15761</v>
      </c>
      <c r="E400" s="180">
        <v>44347</v>
      </c>
      <c r="F400" s="184"/>
      <c r="G400" s="184"/>
      <c r="H400" s="184"/>
      <c r="I400" s="182">
        <v>17357.099999999999</v>
      </c>
      <c r="J400" s="180">
        <v>44377</v>
      </c>
      <c r="K400" s="179" t="s">
        <v>998</v>
      </c>
      <c r="L400" s="184"/>
      <c r="M400" s="178" t="s">
        <v>998</v>
      </c>
      <c r="N400" s="210">
        <v>17357.099999999999</v>
      </c>
      <c r="O400" s="185"/>
      <c r="P400" s="184"/>
      <c r="Q400" s="184"/>
      <c r="R400" s="184"/>
      <c r="S400" s="184"/>
      <c r="T400" s="182" t="s">
        <v>994</v>
      </c>
      <c r="U400" s="16">
        <v>1280</v>
      </c>
      <c r="V400" s="17" t="s">
        <v>1568</v>
      </c>
      <c r="W400" s="17" t="s">
        <v>1572</v>
      </c>
    </row>
    <row r="401" spans="1:23" ht="28.5">
      <c r="A401" s="178" t="s">
        <v>1006</v>
      </c>
      <c r="B401" s="178" t="s">
        <v>1007</v>
      </c>
      <c r="C401" s="179" t="s">
        <v>997</v>
      </c>
      <c r="D401" s="179">
        <v>15762</v>
      </c>
      <c r="E401" s="180">
        <v>44347</v>
      </c>
      <c r="F401" s="184"/>
      <c r="G401" s="184"/>
      <c r="H401" s="184"/>
      <c r="I401" s="182">
        <v>14411.8</v>
      </c>
      <c r="J401" s="180">
        <v>44377</v>
      </c>
      <c r="K401" s="179" t="s">
        <v>998</v>
      </c>
      <c r="L401" s="184"/>
      <c r="M401" s="178" t="s">
        <v>998</v>
      </c>
      <c r="N401" s="210">
        <v>14411.8</v>
      </c>
      <c r="O401" s="185"/>
      <c r="P401" s="184"/>
      <c r="Q401" s="184"/>
      <c r="R401" s="184"/>
      <c r="S401" s="184"/>
      <c r="T401" s="182" t="s">
        <v>994</v>
      </c>
      <c r="U401" s="16">
        <v>1280</v>
      </c>
      <c r="V401" s="17" t="s">
        <v>1568</v>
      </c>
      <c r="W401" s="17" t="s">
        <v>1572</v>
      </c>
    </row>
    <row r="402" spans="1:23" ht="28.5">
      <c r="A402" s="178" t="s">
        <v>1006</v>
      </c>
      <c r="B402" s="178" t="s">
        <v>1007</v>
      </c>
      <c r="C402" s="179" t="s">
        <v>997</v>
      </c>
      <c r="D402" s="179">
        <v>15763</v>
      </c>
      <c r="E402" s="180">
        <v>44347</v>
      </c>
      <c r="F402" s="184"/>
      <c r="G402" s="184"/>
      <c r="H402" s="184"/>
      <c r="I402" s="182">
        <v>17970.18</v>
      </c>
      <c r="J402" s="180">
        <v>44377</v>
      </c>
      <c r="K402" s="179" t="s">
        <v>998</v>
      </c>
      <c r="L402" s="184"/>
      <c r="M402" s="178" t="s">
        <v>998</v>
      </c>
      <c r="N402" s="210">
        <v>17970.18</v>
      </c>
      <c r="O402" s="185"/>
      <c r="P402" s="184"/>
      <c r="Q402" s="184"/>
      <c r="R402" s="184"/>
      <c r="S402" s="184"/>
      <c r="T402" s="182" t="s">
        <v>994</v>
      </c>
      <c r="U402" s="16">
        <v>1280</v>
      </c>
      <c r="V402" s="17" t="s">
        <v>1568</v>
      </c>
      <c r="W402" s="17" t="s">
        <v>1572</v>
      </c>
    </row>
    <row r="403" spans="1:23" ht="28.5">
      <c r="A403" s="178" t="s">
        <v>1006</v>
      </c>
      <c r="B403" s="178" t="s">
        <v>1007</v>
      </c>
      <c r="C403" s="179" t="s">
        <v>997</v>
      </c>
      <c r="D403" s="179">
        <v>15764</v>
      </c>
      <c r="E403" s="180">
        <v>44347</v>
      </c>
      <c r="F403" s="184"/>
      <c r="G403" s="184"/>
      <c r="H403" s="184"/>
      <c r="I403" s="182">
        <v>16434.63</v>
      </c>
      <c r="J403" s="180">
        <v>44377</v>
      </c>
      <c r="K403" s="179" t="s">
        <v>998</v>
      </c>
      <c r="L403" s="184"/>
      <c r="M403" s="178" t="s">
        <v>998</v>
      </c>
      <c r="N403" s="210">
        <v>16434.63</v>
      </c>
      <c r="O403" s="185"/>
      <c r="P403" s="184"/>
      <c r="Q403" s="184"/>
      <c r="R403" s="184"/>
      <c r="S403" s="184"/>
      <c r="T403" s="182" t="s">
        <v>994</v>
      </c>
      <c r="U403" s="16">
        <v>1280</v>
      </c>
      <c r="V403" s="17" t="s">
        <v>1568</v>
      </c>
      <c r="W403" s="17" t="s">
        <v>1572</v>
      </c>
    </row>
    <row r="404" spans="1:23" ht="28.5">
      <c r="A404" s="178" t="s">
        <v>1006</v>
      </c>
      <c r="B404" s="178" t="s">
        <v>1007</v>
      </c>
      <c r="C404" s="179" t="s">
        <v>997</v>
      </c>
      <c r="D404" s="179">
        <v>15765</v>
      </c>
      <c r="E404" s="180">
        <v>44347</v>
      </c>
      <c r="F404" s="184"/>
      <c r="G404" s="184"/>
      <c r="H404" s="184"/>
      <c r="I404" s="182">
        <v>13558.32</v>
      </c>
      <c r="J404" s="180">
        <v>44377</v>
      </c>
      <c r="K404" s="179" t="s">
        <v>998</v>
      </c>
      <c r="L404" s="184"/>
      <c r="M404" s="178" t="s">
        <v>998</v>
      </c>
      <c r="N404" s="210">
        <v>13558.32</v>
      </c>
      <c r="O404" s="185"/>
      <c r="P404" s="184"/>
      <c r="Q404" s="184"/>
      <c r="R404" s="184"/>
      <c r="S404" s="184"/>
      <c r="T404" s="182" t="s">
        <v>994</v>
      </c>
      <c r="U404" s="16">
        <v>1280</v>
      </c>
      <c r="V404" s="17" t="s">
        <v>1568</v>
      </c>
      <c r="W404" s="17" t="s">
        <v>1572</v>
      </c>
    </row>
    <row r="405" spans="1:23" ht="28.5">
      <c r="A405" s="178" t="s">
        <v>1006</v>
      </c>
      <c r="B405" s="178" t="s">
        <v>1007</v>
      </c>
      <c r="C405" s="179" t="s">
        <v>997</v>
      </c>
      <c r="D405" s="179">
        <v>15766</v>
      </c>
      <c r="E405" s="180">
        <v>44347</v>
      </c>
      <c r="F405" s="184"/>
      <c r="G405" s="184"/>
      <c r="H405" s="184"/>
      <c r="I405" s="182">
        <v>28804.25</v>
      </c>
      <c r="J405" s="180">
        <v>44377</v>
      </c>
      <c r="K405" s="179" t="s">
        <v>998</v>
      </c>
      <c r="L405" s="184"/>
      <c r="M405" s="178" t="s">
        <v>998</v>
      </c>
      <c r="N405" s="210">
        <v>28804.25</v>
      </c>
      <c r="O405" s="185"/>
      <c r="P405" s="184"/>
      <c r="Q405" s="184"/>
      <c r="R405" s="184"/>
      <c r="S405" s="184"/>
      <c r="T405" s="182" t="s">
        <v>994</v>
      </c>
      <c r="U405" s="16">
        <v>1280</v>
      </c>
      <c r="V405" s="17" t="s">
        <v>1568</v>
      </c>
      <c r="W405" s="17" t="s">
        <v>1572</v>
      </c>
    </row>
    <row r="406" spans="1:23" ht="28.5">
      <c r="A406" s="178" t="s">
        <v>1006</v>
      </c>
      <c r="B406" s="178" t="s">
        <v>1007</v>
      </c>
      <c r="C406" s="179" t="s">
        <v>997</v>
      </c>
      <c r="D406" s="179">
        <v>15767</v>
      </c>
      <c r="E406" s="180">
        <v>44347</v>
      </c>
      <c r="F406" s="184"/>
      <c r="G406" s="184"/>
      <c r="H406" s="184"/>
      <c r="I406" s="182">
        <v>15512.1</v>
      </c>
      <c r="J406" s="180">
        <v>44377</v>
      </c>
      <c r="K406" s="179" t="s">
        <v>998</v>
      </c>
      <c r="L406" s="184"/>
      <c r="M406" s="178" t="s">
        <v>998</v>
      </c>
      <c r="N406" s="210">
        <v>15512.1</v>
      </c>
      <c r="O406" s="185"/>
      <c r="P406" s="184"/>
      <c r="Q406" s="184"/>
      <c r="R406" s="184"/>
      <c r="S406" s="184"/>
      <c r="T406" s="182" t="s">
        <v>994</v>
      </c>
      <c r="U406" s="16">
        <v>1280</v>
      </c>
      <c r="V406" s="17" t="s">
        <v>1568</v>
      </c>
      <c r="W406" s="17" t="s">
        <v>1572</v>
      </c>
    </row>
    <row r="407" spans="1:23" ht="28.5">
      <c r="A407" s="178" t="s">
        <v>1006</v>
      </c>
      <c r="B407" s="178" t="s">
        <v>1007</v>
      </c>
      <c r="C407" s="179" t="s">
        <v>997</v>
      </c>
      <c r="D407" s="179">
        <v>15768</v>
      </c>
      <c r="E407" s="180">
        <v>44347</v>
      </c>
      <c r="F407" s="184"/>
      <c r="G407" s="184"/>
      <c r="H407" s="184"/>
      <c r="I407" s="182">
        <v>13907.99</v>
      </c>
      <c r="J407" s="180">
        <v>44377</v>
      </c>
      <c r="K407" s="179" t="s">
        <v>998</v>
      </c>
      <c r="L407" s="184"/>
      <c r="M407" s="178" t="s">
        <v>998</v>
      </c>
      <c r="N407" s="210">
        <v>13907.99</v>
      </c>
      <c r="O407" s="185"/>
      <c r="P407" s="184"/>
      <c r="Q407" s="184"/>
      <c r="R407" s="184"/>
      <c r="S407" s="184"/>
      <c r="T407" s="182" t="s">
        <v>994</v>
      </c>
      <c r="U407" s="16">
        <v>1280</v>
      </c>
      <c r="V407" s="17" t="s">
        <v>1568</v>
      </c>
      <c r="W407" s="17" t="s">
        <v>1572</v>
      </c>
    </row>
    <row r="408" spans="1:23" ht="28.5">
      <c r="A408" s="178" t="s">
        <v>1006</v>
      </c>
      <c r="B408" s="178" t="s">
        <v>1007</v>
      </c>
      <c r="C408" s="179" t="s">
        <v>997</v>
      </c>
      <c r="D408" s="179">
        <v>15769</v>
      </c>
      <c r="E408" s="180">
        <v>44347</v>
      </c>
      <c r="F408" s="184"/>
      <c r="G408" s="184"/>
      <c r="H408" s="184"/>
      <c r="I408" s="182">
        <v>32384.240000000002</v>
      </c>
      <c r="J408" s="180">
        <v>44377</v>
      </c>
      <c r="K408" s="179" t="s">
        <v>998</v>
      </c>
      <c r="L408" s="184"/>
      <c r="M408" s="178" t="s">
        <v>998</v>
      </c>
      <c r="N408" s="210">
        <v>32384.240000000002</v>
      </c>
      <c r="O408" s="185"/>
      <c r="P408" s="184"/>
      <c r="Q408" s="184"/>
      <c r="R408" s="184"/>
      <c r="S408" s="184"/>
      <c r="T408" s="182" t="s">
        <v>994</v>
      </c>
      <c r="U408" s="16">
        <v>1280</v>
      </c>
      <c r="V408" s="17" t="s">
        <v>1568</v>
      </c>
      <c r="W408" s="17" t="s">
        <v>1572</v>
      </c>
    </row>
    <row r="409" spans="1:23" ht="28.5">
      <c r="A409" s="178" t="s">
        <v>1006</v>
      </c>
      <c r="B409" s="178" t="s">
        <v>1007</v>
      </c>
      <c r="C409" s="179" t="s">
        <v>997</v>
      </c>
      <c r="D409" s="179">
        <v>15843</v>
      </c>
      <c r="E409" s="180">
        <v>44377</v>
      </c>
      <c r="F409" s="184"/>
      <c r="G409" s="184"/>
      <c r="H409" s="184"/>
      <c r="I409" s="182">
        <v>67018.44</v>
      </c>
      <c r="J409" s="180">
        <v>44407</v>
      </c>
      <c r="K409" s="179" t="s">
        <v>998</v>
      </c>
      <c r="L409" s="184"/>
      <c r="M409" s="178" t="s">
        <v>998</v>
      </c>
      <c r="N409" s="210">
        <v>67018.44</v>
      </c>
      <c r="O409" s="185"/>
      <c r="P409" s="184"/>
      <c r="Q409" s="184"/>
      <c r="R409" s="184"/>
      <c r="S409" s="184"/>
      <c r="T409" s="182" t="s">
        <v>994</v>
      </c>
      <c r="U409" s="16">
        <v>1250</v>
      </c>
      <c r="V409" s="17" t="s">
        <v>1568</v>
      </c>
      <c r="W409" s="17" t="s">
        <v>1572</v>
      </c>
    </row>
    <row r="410" spans="1:23" ht="28.5">
      <c r="A410" s="178" t="s">
        <v>1006</v>
      </c>
      <c r="B410" s="178" t="s">
        <v>1007</v>
      </c>
      <c r="C410" s="179" t="s">
        <v>997</v>
      </c>
      <c r="D410" s="179">
        <v>15845</v>
      </c>
      <c r="E410" s="180">
        <v>44377</v>
      </c>
      <c r="F410" s="184"/>
      <c r="G410" s="184"/>
      <c r="H410" s="184"/>
      <c r="I410" s="182">
        <v>2908.46</v>
      </c>
      <c r="J410" s="180">
        <v>44407</v>
      </c>
      <c r="K410" s="179" t="s">
        <v>998</v>
      </c>
      <c r="L410" s="184"/>
      <c r="M410" s="178" t="s">
        <v>998</v>
      </c>
      <c r="N410" s="210">
        <v>2908.46</v>
      </c>
      <c r="O410" s="185"/>
      <c r="P410" s="184"/>
      <c r="Q410" s="184"/>
      <c r="R410" s="184"/>
      <c r="S410" s="184"/>
      <c r="T410" s="182" t="s">
        <v>994</v>
      </c>
      <c r="U410" s="16">
        <v>1250</v>
      </c>
      <c r="V410" s="17" t="s">
        <v>1568</v>
      </c>
      <c r="W410" s="17" t="s">
        <v>1572</v>
      </c>
    </row>
    <row r="411" spans="1:23" ht="28.5">
      <c r="A411" s="178" t="s">
        <v>1006</v>
      </c>
      <c r="B411" s="178" t="s">
        <v>1007</v>
      </c>
      <c r="C411" s="179" t="s">
        <v>997</v>
      </c>
      <c r="D411" s="179">
        <v>15846</v>
      </c>
      <c r="E411" s="180">
        <v>44377</v>
      </c>
      <c r="F411" s="184"/>
      <c r="G411" s="184"/>
      <c r="H411" s="184"/>
      <c r="I411" s="182">
        <v>14877.71</v>
      </c>
      <c r="J411" s="180">
        <v>44407</v>
      </c>
      <c r="K411" s="179" t="s">
        <v>998</v>
      </c>
      <c r="L411" s="184"/>
      <c r="M411" s="178" t="s">
        <v>998</v>
      </c>
      <c r="N411" s="210">
        <v>14877.71</v>
      </c>
      <c r="O411" s="185"/>
      <c r="P411" s="184"/>
      <c r="Q411" s="184"/>
      <c r="R411" s="184"/>
      <c r="S411" s="184"/>
      <c r="T411" s="182" t="s">
        <v>994</v>
      </c>
      <c r="U411" s="16">
        <v>1250</v>
      </c>
      <c r="V411" s="17" t="s">
        <v>1568</v>
      </c>
      <c r="W411" s="17" t="s">
        <v>1572</v>
      </c>
    </row>
    <row r="412" spans="1:23" ht="28.5">
      <c r="A412" s="178" t="s">
        <v>1006</v>
      </c>
      <c r="B412" s="178" t="s">
        <v>1007</v>
      </c>
      <c r="C412" s="179" t="s">
        <v>997</v>
      </c>
      <c r="D412" s="179">
        <v>15848</v>
      </c>
      <c r="E412" s="180">
        <v>44377</v>
      </c>
      <c r="F412" s="184"/>
      <c r="G412" s="184"/>
      <c r="H412" s="184"/>
      <c r="I412" s="182">
        <v>1338.95</v>
      </c>
      <c r="J412" s="180">
        <v>44407</v>
      </c>
      <c r="K412" s="179" t="s">
        <v>998</v>
      </c>
      <c r="L412" s="184"/>
      <c r="M412" s="178" t="s">
        <v>998</v>
      </c>
      <c r="N412" s="210">
        <v>1338.95</v>
      </c>
      <c r="O412" s="185"/>
      <c r="P412" s="184"/>
      <c r="Q412" s="184"/>
      <c r="R412" s="184"/>
      <c r="S412" s="184"/>
      <c r="T412" s="182" t="s">
        <v>994</v>
      </c>
      <c r="U412" s="16">
        <v>1250</v>
      </c>
      <c r="V412" s="17" t="s">
        <v>1568</v>
      </c>
      <c r="W412" s="17" t="s">
        <v>1572</v>
      </c>
    </row>
    <row r="413" spans="1:23" ht="28.5">
      <c r="A413" s="178" t="s">
        <v>1006</v>
      </c>
      <c r="B413" s="178" t="s">
        <v>1007</v>
      </c>
      <c r="C413" s="179" t="s">
        <v>997</v>
      </c>
      <c r="D413" s="179">
        <v>15849</v>
      </c>
      <c r="E413" s="180">
        <v>44377</v>
      </c>
      <c r="F413" s="184"/>
      <c r="G413" s="184"/>
      <c r="H413" s="184"/>
      <c r="I413" s="182">
        <v>6086.46</v>
      </c>
      <c r="J413" s="180">
        <v>44407</v>
      </c>
      <c r="K413" s="179" t="s">
        <v>998</v>
      </c>
      <c r="L413" s="184"/>
      <c r="M413" s="178" t="s">
        <v>998</v>
      </c>
      <c r="N413" s="210">
        <v>6086.46</v>
      </c>
      <c r="O413" s="185"/>
      <c r="P413" s="184"/>
      <c r="Q413" s="184"/>
      <c r="R413" s="184"/>
      <c r="S413" s="184"/>
      <c r="T413" s="182" t="s">
        <v>994</v>
      </c>
      <c r="U413" s="16">
        <v>1250</v>
      </c>
      <c r="V413" s="17" t="s">
        <v>1568</v>
      </c>
      <c r="W413" s="17" t="s">
        <v>1572</v>
      </c>
    </row>
    <row r="414" spans="1:23" ht="28.5">
      <c r="A414" s="178" t="s">
        <v>1006</v>
      </c>
      <c r="B414" s="178" t="s">
        <v>1007</v>
      </c>
      <c r="C414" s="179" t="s">
        <v>997</v>
      </c>
      <c r="D414" s="179">
        <v>15850</v>
      </c>
      <c r="E414" s="180">
        <v>44377</v>
      </c>
      <c r="F414" s="184"/>
      <c r="G414" s="184"/>
      <c r="H414" s="184"/>
      <c r="I414" s="182">
        <v>9826.27</v>
      </c>
      <c r="J414" s="180">
        <v>44407</v>
      </c>
      <c r="K414" s="179" t="s">
        <v>998</v>
      </c>
      <c r="L414" s="184"/>
      <c r="M414" s="178" t="s">
        <v>998</v>
      </c>
      <c r="N414" s="210">
        <v>9826.27</v>
      </c>
      <c r="O414" s="185"/>
      <c r="P414" s="184"/>
      <c r="Q414" s="184"/>
      <c r="R414" s="184"/>
      <c r="S414" s="184"/>
      <c r="T414" s="182" t="s">
        <v>994</v>
      </c>
      <c r="U414" s="16">
        <v>1250</v>
      </c>
      <c r="V414" s="17" t="s">
        <v>1568</v>
      </c>
      <c r="W414" s="17" t="s">
        <v>1572</v>
      </c>
    </row>
    <row r="415" spans="1:23" ht="28.5">
      <c r="A415" s="178" t="s">
        <v>1006</v>
      </c>
      <c r="B415" s="178" t="s">
        <v>1007</v>
      </c>
      <c r="C415" s="179" t="s">
        <v>997</v>
      </c>
      <c r="D415" s="179">
        <v>15851</v>
      </c>
      <c r="E415" s="180">
        <v>44377</v>
      </c>
      <c r="F415" s="184"/>
      <c r="G415" s="184"/>
      <c r="H415" s="184"/>
      <c r="I415" s="182">
        <v>76601.539999999994</v>
      </c>
      <c r="J415" s="180">
        <v>44407</v>
      </c>
      <c r="K415" s="179" t="s">
        <v>998</v>
      </c>
      <c r="L415" s="184"/>
      <c r="M415" s="178" t="s">
        <v>998</v>
      </c>
      <c r="N415" s="210">
        <v>76601.539999999994</v>
      </c>
      <c r="O415" s="185"/>
      <c r="P415" s="184"/>
      <c r="Q415" s="184"/>
      <c r="R415" s="184"/>
      <c r="S415" s="184"/>
      <c r="T415" s="182" t="s">
        <v>994</v>
      </c>
      <c r="U415" s="16">
        <v>1250</v>
      </c>
      <c r="V415" s="17" t="s">
        <v>1568</v>
      </c>
      <c r="W415" s="17" t="s">
        <v>1572</v>
      </c>
    </row>
    <row r="416" spans="1:23" ht="28.5">
      <c r="A416" s="178" t="s">
        <v>1006</v>
      </c>
      <c r="B416" s="178" t="s">
        <v>1007</v>
      </c>
      <c r="C416" s="179" t="s">
        <v>997</v>
      </c>
      <c r="D416" s="179">
        <v>15852</v>
      </c>
      <c r="E416" s="180">
        <v>44377</v>
      </c>
      <c r="F416" s="184"/>
      <c r="G416" s="184"/>
      <c r="H416" s="184"/>
      <c r="I416" s="182">
        <v>4411.3599999999997</v>
      </c>
      <c r="J416" s="180">
        <v>44407</v>
      </c>
      <c r="K416" s="179" t="s">
        <v>998</v>
      </c>
      <c r="L416" s="184"/>
      <c r="M416" s="178" t="s">
        <v>998</v>
      </c>
      <c r="N416" s="210">
        <v>4411.3599999999997</v>
      </c>
      <c r="O416" s="185"/>
      <c r="P416" s="184"/>
      <c r="Q416" s="184"/>
      <c r="R416" s="184"/>
      <c r="S416" s="184"/>
      <c r="T416" s="182" t="s">
        <v>994</v>
      </c>
      <c r="U416" s="16">
        <v>1250</v>
      </c>
      <c r="V416" s="17" t="s">
        <v>1568</v>
      </c>
      <c r="W416" s="17" t="s">
        <v>1572</v>
      </c>
    </row>
    <row r="417" spans="1:23" ht="28.5">
      <c r="A417" s="178" t="s">
        <v>1006</v>
      </c>
      <c r="B417" s="178" t="s">
        <v>1007</v>
      </c>
      <c r="C417" s="179" t="s">
        <v>997</v>
      </c>
      <c r="D417" s="179">
        <v>15853</v>
      </c>
      <c r="E417" s="180">
        <v>44377</v>
      </c>
      <c r="F417" s="184"/>
      <c r="G417" s="184"/>
      <c r="H417" s="184"/>
      <c r="I417" s="182">
        <v>10210.43</v>
      </c>
      <c r="J417" s="180">
        <v>44407</v>
      </c>
      <c r="K417" s="179" t="s">
        <v>998</v>
      </c>
      <c r="L417" s="184"/>
      <c r="M417" s="178" t="s">
        <v>998</v>
      </c>
      <c r="N417" s="210">
        <v>10210.43</v>
      </c>
      <c r="O417" s="185"/>
      <c r="P417" s="184"/>
      <c r="Q417" s="184"/>
      <c r="R417" s="184"/>
      <c r="S417" s="184"/>
      <c r="T417" s="182" t="s">
        <v>994</v>
      </c>
      <c r="U417" s="16">
        <v>1250</v>
      </c>
      <c r="V417" s="17" t="s">
        <v>1568</v>
      </c>
      <c r="W417" s="17" t="s">
        <v>1572</v>
      </c>
    </row>
    <row r="418" spans="1:23" ht="28.5">
      <c r="A418" s="178" t="s">
        <v>1006</v>
      </c>
      <c r="B418" s="178" t="s">
        <v>1007</v>
      </c>
      <c r="C418" s="179" t="s">
        <v>997</v>
      </c>
      <c r="D418" s="179">
        <v>15854</v>
      </c>
      <c r="E418" s="180">
        <v>44377</v>
      </c>
      <c r="F418" s="184"/>
      <c r="G418" s="184"/>
      <c r="H418" s="184"/>
      <c r="I418" s="182">
        <v>50202.21</v>
      </c>
      <c r="J418" s="180">
        <v>44407</v>
      </c>
      <c r="K418" s="179" t="s">
        <v>998</v>
      </c>
      <c r="L418" s="184"/>
      <c r="M418" s="178" t="s">
        <v>998</v>
      </c>
      <c r="N418" s="210">
        <v>50202.21</v>
      </c>
      <c r="O418" s="185"/>
      <c r="P418" s="184"/>
      <c r="Q418" s="184"/>
      <c r="R418" s="184"/>
      <c r="S418" s="184"/>
      <c r="T418" s="182" t="s">
        <v>994</v>
      </c>
      <c r="U418" s="16">
        <v>1250</v>
      </c>
      <c r="V418" s="17" t="s">
        <v>1568</v>
      </c>
      <c r="W418" s="17" t="s">
        <v>1572</v>
      </c>
    </row>
    <row r="419" spans="1:23" ht="28.5">
      <c r="A419" s="178" t="s">
        <v>1006</v>
      </c>
      <c r="B419" s="178" t="s">
        <v>1007</v>
      </c>
      <c r="C419" s="179" t="s">
        <v>997</v>
      </c>
      <c r="D419" s="179">
        <v>15855</v>
      </c>
      <c r="E419" s="180">
        <v>44377</v>
      </c>
      <c r="F419" s="184"/>
      <c r="G419" s="184"/>
      <c r="H419" s="184"/>
      <c r="I419" s="182">
        <v>18756.79</v>
      </c>
      <c r="J419" s="180">
        <v>44407</v>
      </c>
      <c r="K419" s="179" t="s">
        <v>998</v>
      </c>
      <c r="L419" s="184"/>
      <c r="M419" s="178" t="s">
        <v>998</v>
      </c>
      <c r="N419" s="210">
        <v>18756.79</v>
      </c>
      <c r="O419" s="185"/>
      <c r="P419" s="184"/>
      <c r="Q419" s="184"/>
      <c r="R419" s="184"/>
      <c r="S419" s="184"/>
      <c r="T419" s="182" t="s">
        <v>994</v>
      </c>
      <c r="U419" s="16">
        <v>1250</v>
      </c>
      <c r="V419" s="17" t="s">
        <v>1568</v>
      </c>
      <c r="W419" s="17" t="s">
        <v>1572</v>
      </c>
    </row>
    <row r="420" spans="1:23" ht="28.5">
      <c r="A420" s="178" t="s">
        <v>1006</v>
      </c>
      <c r="B420" s="178" t="s">
        <v>1007</v>
      </c>
      <c r="C420" s="179" t="s">
        <v>997</v>
      </c>
      <c r="D420" s="179">
        <v>15856</v>
      </c>
      <c r="E420" s="180">
        <v>44377</v>
      </c>
      <c r="F420" s="184"/>
      <c r="G420" s="184"/>
      <c r="H420" s="184"/>
      <c r="I420" s="182">
        <v>44941.33</v>
      </c>
      <c r="J420" s="180">
        <v>44407</v>
      </c>
      <c r="K420" s="179" t="s">
        <v>998</v>
      </c>
      <c r="L420" s="184"/>
      <c r="M420" s="178" t="s">
        <v>998</v>
      </c>
      <c r="N420" s="210">
        <v>44941.33</v>
      </c>
      <c r="O420" s="185"/>
      <c r="P420" s="184"/>
      <c r="Q420" s="184"/>
      <c r="R420" s="184"/>
      <c r="S420" s="184"/>
      <c r="T420" s="182" t="s">
        <v>994</v>
      </c>
      <c r="U420" s="16">
        <v>1250</v>
      </c>
      <c r="V420" s="17" t="s">
        <v>1568</v>
      </c>
      <c r="W420" s="17" t="s">
        <v>1572</v>
      </c>
    </row>
    <row r="421" spans="1:23" ht="28.5">
      <c r="A421" s="178" t="s">
        <v>1006</v>
      </c>
      <c r="B421" s="178" t="s">
        <v>1007</v>
      </c>
      <c r="C421" s="179" t="s">
        <v>997</v>
      </c>
      <c r="D421" s="179">
        <v>15857</v>
      </c>
      <c r="E421" s="180">
        <v>44377</v>
      </c>
      <c r="F421" s="184"/>
      <c r="G421" s="184"/>
      <c r="H421" s="184"/>
      <c r="I421" s="182">
        <v>38539.43</v>
      </c>
      <c r="J421" s="180">
        <v>44407</v>
      </c>
      <c r="K421" s="179" t="s">
        <v>998</v>
      </c>
      <c r="L421" s="184"/>
      <c r="M421" s="178" t="s">
        <v>998</v>
      </c>
      <c r="N421" s="210">
        <v>38539.43</v>
      </c>
      <c r="O421" s="185"/>
      <c r="P421" s="184"/>
      <c r="Q421" s="184"/>
      <c r="R421" s="184"/>
      <c r="S421" s="184"/>
      <c r="T421" s="182" t="s">
        <v>994</v>
      </c>
      <c r="U421" s="16">
        <v>1250</v>
      </c>
      <c r="V421" s="17" t="s">
        <v>1568</v>
      </c>
      <c r="W421" s="17" t="s">
        <v>1572</v>
      </c>
    </row>
    <row r="422" spans="1:23" ht="28.5">
      <c r="A422" s="178" t="s">
        <v>1006</v>
      </c>
      <c r="B422" s="178" t="s">
        <v>1007</v>
      </c>
      <c r="C422" s="179" t="s">
        <v>997</v>
      </c>
      <c r="D422" s="179">
        <v>15858</v>
      </c>
      <c r="E422" s="180">
        <v>44377</v>
      </c>
      <c r="F422" s="184"/>
      <c r="G422" s="184"/>
      <c r="H422" s="184"/>
      <c r="I422" s="182">
        <v>32941.64</v>
      </c>
      <c r="J422" s="180">
        <v>44407</v>
      </c>
      <c r="K422" s="179" t="s">
        <v>998</v>
      </c>
      <c r="L422" s="184"/>
      <c r="M422" s="178" t="s">
        <v>998</v>
      </c>
      <c r="N422" s="210">
        <v>32941.64</v>
      </c>
      <c r="O422" s="185"/>
      <c r="P422" s="184"/>
      <c r="Q422" s="184"/>
      <c r="R422" s="184"/>
      <c r="S422" s="184"/>
      <c r="T422" s="182" t="s">
        <v>994</v>
      </c>
      <c r="U422" s="16">
        <v>1250</v>
      </c>
      <c r="V422" s="17" t="s">
        <v>1568</v>
      </c>
      <c r="W422" s="17" t="s">
        <v>1572</v>
      </c>
    </row>
    <row r="423" spans="1:23" ht="28.5">
      <c r="A423" s="178" t="s">
        <v>1006</v>
      </c>
      <c r="B423" s="178" t="s">
        <v>1007</v>
      </c>
      <c r="C423" s="179" t="s">
        <v>997</v>
      </c>
      <c r="D423" s="179">
        <v>15859</v>
      </c>
      <c r="E423" s="180">
        <v>44377</v>
      </c>
      <c r="F423" s="184"/>
      <c r="G423" s="184"/>
      <c r="H423" s="184"/>
      <c r="I423" s="182">
        <v>15899.78</v>
      </c>
      <c r="J423" s="180">
        <v>44407</v>
      </c>
      <c r="K423" s="179" t="s">
        <v>998</v>
      </c>
      <c r="L423" s="184"/>
      <c r="M423" s="178" t="s">
        <v>998</v>
      </c>
      <c r="N423" s="210">
        <v>15899.78</v>
      </c>
      <c r="O423" s="185"/>
      <c r="P423" s="184"/>
      <c r="Q423" s="184"/>
      <c r="R423" s="184"/>
      <c r="S423" s="184"/>
      <c r="T423" s="182" t="s">
        <v>994</v>
      </c>
      <c r="U423" s="16">
        <v>1250</v>
      </c>
      <c r="V423" s="17" t="s">
        <v>1568</v>
      </c>
      <c r="W423" s="17" t="s">
        <v>1572</v>
      </c>
    </row>
    <row r="424" spans="1:23" ht="28.5">
      <c r="A424" s="178" t="s">
        <v>1006</v>
      </c>
      <c r="B424" s="178" t="s">
        <v>1007</v>
      </c>
      <c r="C424" s="179" t="s">
        <v>997</v>
      </c>
      <c r="D424" s="179">
        <v>15860</v>
      </c>
      <c r="E424" s="180">
        <v>44377</v>
      </c>
      <c r="F424" s="184"/>
      <c r="G424" s="184"/>
      <c r="H424" s="184"/>
      <c r="I424" s="182">
        <v>21288.73</v>
      </c>
      <c r="J424" s="180">
        <v>44407</v>
      </c>
      <c r="K424" s="179" t="s">
        <v>998</v>
      </c>
      <c r="L424" s="184"/>
      <c r="M424" s="178" t="s">
        <v>998</v>
      </c>
      <c r="N424" s="210">
        <v>21288.73</v>
      </c>
      <c r="O424" s="185"/>
      <c r="P424" s="184"/>
      <c r="Q424" s="184"/>
      <c r="R424" s="184"/>
      <c r="S424" s="184"/>
      <c r="T424" s="182" t="s">
        <v>994</v>
      </c>
      <c r="U424" s="16">
        <v>1250</v>
      </c>
      <c r="V424" s="17" t="s">
        <v>1568</v>
      </c>
      <c r="W424" s="17" t="s">
        <v>1572</v>
      </c>
    </row>
    <row r="425" spans="1:23" ht="28.5">
      <c r="A425" s="178" t="s">
        <v>1006</v>
      </c>
      <c r="B425" s="178" t="s">
        <v>1007</v>
      </c>
      <c r="C425" s="179" t="s">
        <v>997</v>
      </c>
      <c r="D425" s="179">
        <v>15861</v>
      </c>
      <c r="E425" s="180">
        <v>44377</v>
      </c>
      <c r="F425" s="184"/>
      <c r="G425" s="184"/>
      <c r="H425" s="184"/>
      <c r="I425" s="182">
        <v>17397</v>
      </c>
      <c r="J425" s="180">
        <v>44407</v>
      </c>
      <c r="K425" s="179" t="s">
        <v>998</v>
      </c>
      <c r="L425" s="184"/>
      <c r="M425" s="178" t="s">
        <v>998</v>
      </c>
      <c r="N425" s="210">
        <v>17397</v>
      </c>
      <c r="O425" s="185"/>
      <c r="P425" s="184"/>
      <c r="Q425" s="184"/>
      <c r="R425" s="184"/>
      <c r="S425" s="184"/>
      <c r="T425" s="182" t="s">
        <v>994</v>
      </c>
      <c r="U425" s="16">
        <v>1250</v>
      </c>
      <c r="V425" s="17" t="s">
        <v>1568</v>
      </c>
      <c r="W425" s="17" t="s">
        <v>1572</v>
      </c>
    </row>
    <row r="426" spans="1:23" ht="28.5">
      <c r="A426" s="178" t="s">
        <v>1006</v>
      </c>
      <c r="B426" s="178" t="s">
        <v>1007</v>
      </c>
      <c r="C426" s="179" t="s">
        <v>997</v>
      </c>
      <c r="D426" s="179">
        <v>15862</v>
      </c>
      <c r="E426" s="180">
        <v>44377</v>
      </c>
      <c r="F426" s="184"/>
      <c r="G426" s="184"/>
      <c r="H426" s="184"/>
      <c r="I426" s="182">
        <v>22807.4</v>
      </c>
      <c r="J426" s="180">
        <v>44407</v>
      </c>
      <c r="K426" s="179" t="s">
        <v>998</v>
      </c>
      <c r="L426" s="184"/>
      <c r="M426" s="178" t="s">
        <v>998</v>
      </c>
      <c r="N426" s="210">
        <v>22807.4</v>
      </c>
      <c r="O426" s="185"/>
      <c r="P426" s="184"/>
      <c r="Q426" s="184"/>
      <c r="R426" s="184"/>
      <c r="S426" s="184"/>
      <c r="T426" s="182" t="s">
        <v>994</v>
      </c>
      <c r="U426" s="16">
        <v>1250</v>
      </c>
      <c r="V426" s="17" t="s">
        <v>1568</v>
      </c>
      <c r="W426" s="17" t="s">
        <v>1572</v>
      </c>
    </row>
    <row r="427" spans="1:23" ht="28.5">
      <c r="A427" s="178" t="s">
        <v>1006</v>
      </c>
      <c r="B427" s="178" t="s">
        <v>1007</v>
      </c>
      <c r="C427" s="179" t="s">
        <v>997</v>
      </c>
      <c r="D427" s="179">
        <v>15863</v>
      </c>
      <c r="E427" s="180">
        <v>44377</v>
      </c>
      <c r="F427" s="184"/>
      <c r="G427" s="184"/>
      <c r="H427" s="184"/>
      <c r="I427" s="182">
        <v>18521.650000000001</v>
      </c>
      <c r="J427" s="180">
        <v>44407</v>
      </c>
      <c r="K427" s="179" t="s">
        <v>998</v>
      </c>
      <c r="L427" s="184"/>
      <c r="M427" s="178" t="s">
        <v>998</v>
      </c>
      <c r="N427" s="210">
        <v>18521.650000000001</v>
      </c>
      <c r="O427" s="185"/>
      <c r="P427" s="184"/>
      <c r="Q427" s="184"/>
      <c r="R427" s="184"/>
      <c r="S427" s="184"/>
      <c r="T427" s="182" t="s">
        <v>994</v>
      </c>
      <c r="U427" s="16">
        <v>1250</v>
      </c>
      <c r="V427" s="17" t="s">
        <v>1568</v>
      </c>
      <c r="W427" s="17" t="s">
        <v>1572</v>
      </c>
    </row>
    <row r="428" spans="1:23" ht="28.5">
      <c r="A428" s="178" t="s">
        <v>1006</v>
      </c>
      <c r="B428" s="178" t="s">
        <v>1007</v>
      </c>
      <c r="C428" s="179" t="s">
        <v>997</v>
      </c>
      <c r="D428" s="179">
        <v>15864</v>
      </c>
      <c r="E428" s="180">
        <v>44377</v>
      </c>
      <c r="F428" s="184"/>
      <c r="G428" s="184"/>
      <c r="H428" s="184"/>
      <c r="I428" s="182">
        <v>15062.49</v>
      </c>
      <c r="J428" s="180">
        <v>44407</v>
      </c>
      <c r="K428" s="179" t="s">
        <v>998</v>
      </c>
      <c r="L428" s="184"/>
      <c r="M428" s="178" t="s">
        <v>998</v>
      </c>
      <c r="N428" s="210">
        <v>15062.49</v>
      </c>
      <c r="O428" s="185"/>
      <c r="P428" s="184"/>
      <c r="Q428" s="184"/>
      <c r="R428" s="184"/>
      <c r="S428" s="184"/>
      <c r="T428" s="182" t="s">
        <v>994</v>
      </c>
      <c r="U428" s="16">
        <v>1250</v>
      </c>
      <c r="V428" s="17" t="s">
        <v>1568</v>
      </c>
      <c r="W428" s="17" t="s">
        <v>1572</v>
      </c>
    </row>
    <row r="429" spans="1:23" ht="28.5">
      <c r="A429" s="178" t="s">
        <v>1006</v>
      </c>
      <c r="B429" s="178" t="s">
        <v>1007</v>
      </c>
      <c r="C429" s="179" t="s">
        <v>997</v>
      </c>
      <c r="D429" s="179">
        <v>15865</v>
      </c>
      <c r="E429" s="180">
        <v>44377</v>
      </c>
      <c r="F429" s="184"/>
      <c r="G429" s="184"/>
      <c r="H429" s="184"/>
      <c r="I429" s="182">
        <v>30111.77</v>
      </c>
      <c r="J429" s="180">
        <v>44407</v>
      </c>
      <c r="K429" s="179" t="s">
        <v>998</v>
      </c>
      <c r="L429" s="184"/>
      <c r="M429" s="178" t="s">
        <v>998</v>
      </c>
      <c r="N429" s="210">
        <v>30111.77</v>
      </c>
      <c r="O429" s="185"/>
      <c r="P429" s="184"/>
      <c r="Q429" s="184"/>
      <c r="R429" s="184"/>
      <c r="S429" s="184"/>
      <c r="T429" s="182" t="s">
        <v>994</v>
      </c>
      <c r="U429" s="16">
        <v>1250</v>
      </c>
      <c r="V429" s="17" t="s">
        <v>1568</v>
      </c>
      <c r="W429" s="17" t="s">
        <v>1572</v>
      </c>
    </row>
    <row r="430" spans="1:23" ht="28.5">
      <c r="A430" s="178" t="s">
        <v>1006</v>
      </c>
      <c r="B430" s="178" t="s">
        <v>1007</v>
      </c>
      <c r="C430" s="179" t="s">
        <v>997</v>
      </c>
      <c r="D430" s="179">
        <v>15866</v>
      </c>
      <c r="E430" s="180">
        <v>44377</v>
      </c>
      <c r="F430" s="184"/>
      <c r="G430" s="184"/>
      <c r="H430" s="184"/>
      <c r="I430" s="182">
        <v>18841.89</v>
      </c>
      <c r="J430" s="180">
        <v>44407</v>
      </c>
      <c r="K430" s="179" t="s">
        <v>998</v>
      </c>
      <c r="L430" s="184"/>
      <c r="M430" s="178" t="s">
        <v>998</v>
      </c>
      <c r="N430" s="210">
        <v>18841.89</v>
      </c>
      <c r="O430" s="185"/>
      <c r="P430" s="184"/>
      <c r="Q430" s="184"/>
      <c r="R430" s="184"/>
      <c r="S430" s="184"/>
      <c r="T430" s="182" t="s">
        <v>994</v>
      </c>
      <c r="U430" s="16">
        <v>1250</v>
      </c>
      <c r="V430" s="17" t="s">
        <v>1568</v>
      </c>
      <c r="W430" s="17" t="s">
        <v>1572</v>
      </c>
    </row>
    <row r="431" spans="1:23" ht="28.5">
      <c r="A431" s="178" t="s">
        <v>1006</v>
      </c>
      <c r="B431" s="178" t="s">
        <v>1007</v>
      </c>
      <c r="C431" s="179" t="s">
        <v>997</v>
      </c>
      <c r="D431" s="179">
        <v>15867</v>
      </c>
      <c r="E431" s="180">
        <v>44377</v>
      </c>
      <c r="F431" s="184"/>
      <c r="G431" s="184"/>
      <c r="H431" s="184"/>
      <c r="I431" s="182">
        <v>15502.73</v>
      </c>
      <c r="J431" s="180">
        <v>44407</v>
      </c>
      <c r="K431" s="179" t="s">
        <v>998</v>
      </c>
      <c r="L431" s="184"/>
      <c r="M431" s="178" t="s">
        <v>998</v>
      </c>
      <c r="N431" s="210">
        <v>15502.73</v>
      </c>
      <c r="O431" s="185"/>
      <c r="P431" s="184"/>
      <c r="Q431" s="184"/>
      <c r="R431" s="184"/>
      <c r="S431" s="184"/>
      <c r="T431" s="182" t="s">
        <v>994</v>
      </c>
      <c r="U431" s="16">
        <v>1250</v>
      </c>
      <c r="V431" s="17" t="s">
        <v>1568</v>
      </c>
      <c r="W431" s="17" t="s">
        <v>1572</v>
      </c>
    </row>
    <row r="432" spans="1:23" ht="28.5">
      <c r="A432" s="178" t="s">
        <v>1006</v>
      </c>
      <c r="B432" s="178" t="s">
        <v>1007</v>
      </c>
      <c r="C432" s="179" t="s">
        <v>997</v>
      </c>
      <c r="D432" s="179">
        <v>15868</v>
      </c>
      <c r="E432" s="180">
        <v>44377</v>
      </c>
      <c r="F432" s="184"/>
      <c r="G432" s="184"/>
      <c r="H432" s="184"/>
      <c r="I432" s="182">
        <v>35087.74</v>
      </c>
      <c r="J432" s="180">
        <v>44407</v>
      </c>
      <c r="K432" s="179" t="s">
        <v>998</v>
      </c>
      <c r="L432" s="184"/>
      <c r="M432" s="178" t="s">
        <v>998</v>
      </c>
      <c r="N432" s="210">
        <v>35087.74</v>
      </c>
      <c r="O432" s="185"/>
      <c r="P432" s="184"/>
      <c r="Q432" s="184"/>
      <c r="R432" s="184"/>
      <c r="S432" s="184"/>
      <c r="T432" s="182" t="s">
        <v>994</v>
      </c>
      <c r="U432" s="16">
        <v>1250</v>
      </c>
      <c r="V432" s="17" t="s">
        <v>1568</v>
      </c>
      <c r="W432" s="17" t="s">
        <v>1572</v>
      </c>
    </row>
    <row r="433" spans="1:23" ht="28.5">
      <c r="A433" s="178" t="s">
        <v>1006</v>
      </c>
      <c r="B433" s="178" t="s">
        <v>1007</v>
      </c>
      <c r="C433" s="179" t="s">
        <v>997</v>
      </c>
      <c r="D433" s="179">
        <v>15869</v>
      </c>
      <c r="E433" s="180">
        <v>44377</v>
      </c>
      <c r="F433" s="184"/>
      <c r="G433" s="184"/>
      <c r="H433" s="184"/>
      <c r="I433" s="182">
        <v>50876.55</v>
      </c>
      <c r="J433" s="180">
        <v>44407</v>
      </c>
      <c r="K433" s="179" t="s">
        <v>998</v>
      </c>
      <c r="L433" s="184"/>
      <c r="M433" s="178" t="s">
        <v>998</v>
      </c>
      <c r="N433" s="210">
        <v>50876.55</v>
      </c>
      <c r="O433" s="185"/>
      <c r="P433" s="184"/>
      <c r="Q433" s="184"/>
      <c r="R433" s="184"/>
      <c r="S433" s="184"/>
      <c r="T433" s="182" t="s">
        <v>994</v>
      </c>
      <c r="U433" s="16">
        <v>1250</v>
      </c>
      <c r="V433" s="17" t="s">
        <v>1568</v>
      </c>
      <c r="W433" s="17" t="s">
        <v>1572</v>
      </c>
    </row>
    <row r="434" spans="1:23" ht="28.5">
      <c r="A434" s="178" t="s">
        <v>1006</v>
      </c>
      <c r="B434" s="178" t="s">
        <v>1007</v>
      </c>
      <c r="C434" s="179" t="s">
        <v>997</v>
      </c>
      <c r="D434" s="179">
        <v>15870</v>
      </c>
      <c r="E434" s="180">
        <v>44377</v>
      </c>
      <c r="F434" s="184"/>
      <c r="G434" s="184"/>
      <c r="H434" s="184"/>
      <c r="I434" s="182">
        <v>72885.58</v>
      </c>
      <c r="J434" s="180">
        <v>44407</v>
      </c>
      <c r="K434" s="179" t="s">
        <v>998</v>
      </c>
      <c r="L434" s="184"/>
      <c r="M434" s="178" t="s">
        <v>998</v>
      </c>
      <c r="N434" s="210">
        <v>72885.58</v>
      </c>
      <c r="O434" s="185"/>
      <c r="P434" s="184"/>
      <c r="Q434" s="184"/>
      <c r="R434" s="184"/>
      <c r="S434" s="184"/>
      <c r="T434" s="182" t="s">
        <v>994</v>
      </c>
      <c r="U434" s="16">
        <v>1250</v>
      </c>
      <c r="V434" s="17" t="s">
        <v>1568</v>
      </c>
      <c r="W434" s="17" t="s">
        <v>1572</v>
      </c>
    </row>
    <row r="435" spans="1:23" ht="28.5">
      <c r="A435" s="178" t="s">
        <v>1006</v>
      </c>
      <c r="B435" s="178" t="s">
        <v>1007</v>
      </c>
      <c r="C435" s="179" t="s">
        <v>997</v>
      </c>
      <c r="D435" s="179">
        <v>15871</v>
      </c>
      <c r="E435" s="180">
        <v>44377</v>
      </c>
      <c r="F435" s="184"/>
      <c r="G435" s="184"/>
      <c r="H435" s="184"/>
      <c r="I435" s="182">
        <v>68988.61</v>
      </c>
      <c r="J435" s="180">
        <v>44407</v>
      </c>
      <c r="K435" s="179" t="s">
        <v>998</v>
      </c>
      <c r="L435" s="184"/>
      <c r="M435" s="178" t="s">
        <v>998</v>
      </c>
      <c r="N435" s="210">
        <v>68988.61</v>
      </c>
      <c r="O435" s="185"/>
      <c r="P435" s="184"/>
      <c r="Q435" s="184"/>
      <c r="R435" s="184"/>
      <c r="S435" s="184"/>
      <c r="T435" s="182" t="s">
        <v>994</v>
      </c>
      <c r="U435" s="16">
        <v>1250</v>
      </c>
      <c r="V435" s="17" t="s">
        <v>1568</v>
      </c>
      <c r="W435" s="17" t="s">
        <v>1572</v>
      </c>
    </row>
    <row r="436" spans="1:23" ht="28.5">
      <c r="A436" s="178" t="s">
        <v>1006</v>
      </c>
      <c r="B436" s="178" t="s">
        <v>1007</v>
      </c>
      <c r="C436" s="179" t="s">
        <v>997</v>
      </c>
      <c r="D436" s="179">
        <v>15872</v>
      </c>
      <c r="E436" s="180">
        <v>44377</v>
      </c>
      <c r="F436" s="184"/>
      <c r="G436" s="184"/>
      <c r="H436" s="184"/>
      <c r="I436" s="182">
        <v>75747.44</v>
      </c>
      <c r="J436" s="180">
        <v>44407</v>
      </c>
      <c r="K436" s="179" t="s">
        <v>998</v>
      </c>
      <c r="L436" s="184"/>
      <c r="M436" s="178" t="s">
        <v>998</v>
      </c>
      <c r="N436" s="210">
        <v>75747.44</v>
      </c>
      <c r="O436" s="185"/>
      <c r="P436" s="184"/>
      <c r="Q436" s="184"/>
      <c r="R436" s="184"/>
      <c r="S436" s="184"/>
      <c r="T436" s="182" t="s">
        <v>994</v>
      </c>
      <c r="U436" s="16">
        <v>1250</v>
      </c>
      <c r="V436" s="17" t="s">
        <v>1568</v>
      </c>
      <c r="W436" s="17" t="s">
        <v>1572</v>
      </c>
    </row>
    <row r="437" spans="1:23" ht="28.5">
      <c r="A437" s="178" t="s">
        <v>1006</v>
      </c>
      <c r="B437" s="178" t="s">
        <v>1007</v>
      </c>
      <c r="C437" s="179" t="s">
        <v>997</v>
      </c>
      <c r="D437" s="179">
        <v>15873</v>
      </c>
      <c r="E437" s="180">
        <v>44377</v>
      </c>
      <c r="F437" s="184"/>
      <c r="G437" s="184"/>
      <c r="H437" s="184"/>
      <c r="I437" s="182">
        <v>13389.38</v>
      </c>
      <c r="J437" s="180">
        <v>44407</v>
      </c>
      <c r="K437" s="179" t="s">
        <v>998</v>
      </c>
      <c r="L437" s="184"/>
      <c r="M437" s="178" t="s">
        <v>998</v>
      </c>
      <c r="N437" s="210">
        <v>13389.38</v>
      </c>
      <c r="O437" s="185"/>
      <c r="P437" s="184"/>
      <c r="Q437" s="184"/>
      <c r="R437" s="184"/>
      <c r="S437" s="184"/>
      <c r="T437" s="182" t="s">
        <v>994</v>
      </c>
      <c r="U437" s="16">
        <v>1250</v>
      </c>
      <c r="V437" s="17" t="s">
        <v>1568</v>
      </c>
      <c r="W437" s="17" t="s">
        <v>1572</v>
      </c>
    </row>
    <row r="438" spans="1:23" ht="28.5">
      <c r="A438" s="178" t="s">
        <v>1006</v>
      </c>
      <c r="B438" s="178" t="s">
        <v>1007</v>
      </c>
      <c r="C438" s="179" t="s">
        <v>997</v>
      </c>
      <c r="D438" s="179">
        <v>15874</v>
      </c>
      <c r="E438" s="180">
        <v>44377</v>
      </c>
      <c r="F438" s="184"/>
      <c r="G438" s="184"/>
      <c r="H438" s="184"/>
      <c r="I438" s="182">
        <v>20644.71</v>
      </c>
      <c r="J438" s="180">
        <v>44407</v>
      </c>
      <c r="K438" s="179" t="s">
        <v>998</v>
      </c>
      <c r="L438" s="184"/>
      <c r="M438" s="178" t="s">
        <v>998</v>
      </c>
      <c r="N438" s="210">
        <v>20644.71</v>
      </c>
      <c r="O438" s="185"/>
      <c r="P438" s="184"/>
      <c r="Q438" s="184"/>
      <c r="R438" s="184"/>
      <c r="S438" s="184"/>
      <c r="T438" s="182" t="s">
        <v>994</v>
      </c>
      <c r="U438" s="16">
        <v>1250</v>
      </c>
      <c r="V438" s="17" t="s">
        <v>1568</v>
      </c>
      <c r="W438" s="17" t="s">
        <v>1572</v>
      </c>
    </row>
    <row r="439" spans="1:23" ht="28.5">
      <c r="A439" s="178" t="s">
        <v>1006</v>
      </c>
      <c r="B439" s="178" t="s">
        <v>1007</v>
      </c>
      <c r="C439" s="179" t="s">
        <v>997</v>
      </c>
      <c r="D439" s="179">
        <v>15875</v>
      </c>
      <c r="E439" s="180">
        <v>44377</v>
      </c>
      <c r="F439" s="184"/>
      <c r="G439" s="184"/>
      <c r="H439" s="184"/>
      <c r="I439" s="182">
        <v>111180.98</v>
      </c>
      <c r="J439" s="180">
        <v>44407</v>
      </c>
      <c r="K439" s="179" t="s">
        <v>998</v>
      </c>
      <c r="L439" s="184"/>
      <c r="M439" s="178" t="s">
        <v>998</v>
      </c>
      <c r="N439" s="210">
        <v>111180.98</v>
      </c>
      <c r="O439" s="185"/>
      <c r="P439" s="184"/>
      <c r="Q439" s="184"/>
      <c r="R439" s="184"/>
      <c r="S439" s="184"/>
      <c r="T439" s="182" t="s">
        <v>994</v>
      </c>
      <c r="U439" s="16">
        <v>1250</v>
      </c>
      <c r="V439" s="17" t="s">
        <v>1568</v>
      </c>
      <c r="W439" s="17" t="s">
        <v>1572</v>
      </c>
    </row>
    <row r="440" spans="1:23" ht="28.5">
      <c r="A440" s="178" t="s">
        <v>1006</v>
      </c>
      <c r="B440" s="178" t="s">
        <v>1007</v>
      </c>
      <c r="C440" s="179" t="s">
        <v>997</v>
      </c>
      <c r="D440" s="179">
        <v>15944</v>
      </c>
      <c r="E440" s="180">
        <v>44407</v>
      </c>
      <c r="F440" s="184"/>
      <c r="G440" s="184"/>
      <c r="H440" s="184"/>
      <c r="I440" s="182">
        <v>71030.880000000005</v>
      </c>
      <c r="J440" s="180">
        <v>44439</v>
      </c>
      <c r="K440" s="179" t="s">
        <v>998</v>
      </c>
      <c r="L440" s="184"/>
      <c r="M440" s="178" t="s">
        <v>998</v>
      </c>
      <c r="N440" s="210">
        <v>71030.880000000005</v>
      </c>
      <c r="O440" s="185"/>
      <c r="P440" s="184"/>
      <c r="Q440" s="184"/>
      <c r="R440" s="184"/>
      <c r="S440" s="184"/>
      <c r="T440" s="182" t="s">
        <v>1008</v>
      </c>
      <c r="U440" s="16">
        <v>1218</v>
      </c>
      <c r="V440" s="17" t="s">
        <v>1568</v>
      </c>
      <c r="W440" s="17" t="s">
        <v>1572</v>
      </c>
    </row>
    <row r="441" spans="1:23" ht="28.5">
      <c r="A441" s="178" t="s">
        <v>1006</v>
      </c>
      <c r="B441" s="178" t="s">
        <v>1007</v>
      </c>
      <c r="C441" s="179" t="s">
        <v>997</v>
      </c>
      <c r="D441" s="179">
        <v>15946</v>
      </c>
      <c r="E441" s="180">
        <v>44407</v>
      </c>
      <c r="F441" s="184"/>
      <c r="G441" s="184"/>
      <c r="H441" s="184"/>
      <c r="I441" s="182">
        <v>2907.42</v>
      </c>
      <c r="J441" s="180">
        <v>44439</v>
      </c>
      <c r="K441" s="179" t="s">
        <v>998</v>
      </c>
      <c r="L441" s="184"/>
      <c r="M441" s="178" t="s">
        <v>998</v>
      </c>
      <c r="N441" s="210">
        <v>2907.42</v>
      </c>
      <c r="O441" s="185"/>
      <c r="P441" s="184"/>
      <c r="Q441" s="184"/>
      <c r="R441" s="184"/>
      <c r="S441" s="184"/>
      <c r="T441" s="182" t="s">
        <v>1008</v>
      </c>
      <c r="U441" s="16">
        <v>1218</v>
      </c>
      <c r="V441" s="17" t="s">
        <v>1568</v>
      </c>
      <c r="W441" s="17" t="s">
        <v>1572</v>
      </c>
    </row>
    <row r="442" spans="1:23" ht="28.5">
      <c r="A442" s="178" t="s">
        <v>1006</v>
      </c>
      <c r="B442" s="178" t="s">
        <v>1007</v>
      </c>
      <c r="C442" s="179" t="s">
        <v>997</v>
      </c>
      <c r="D442" s="179">
        <v>15947</v>
      </c>
      <c r="E442" s="180">
        <v>44407</v>
      </c>
      <c r="F442" s="184"/>
      <c r="G442" s="184"/>
      <c r="H442" s="184"/>
      <c r="I442" s="182">
        <v>15345.17</v>
      </c>
      <c r="J442" s="180">
        <v>44439</v>
      </c>
      <c r="K442" s="179" t="s">
        <v>998</v>
      </c>
      <c r="L442" s="184"/>
      <c r="M442" s="178" t="s">
        <v>998</v>
      </c>
      <c r="N442" s="210">
        <v>15345.17</v>
      </c>
      <c r="O442" s="185"/>
      <c r="P442" s="184"/>
      <c r="Q442" s="184"/>
      <c r="R442" s="184"/>
      <c r="S442" s="184"/>
      <c r="T442" s="182" t="s">
        <v>1008</v>
      </c>
      <c r="U442" s="16">
        <v>1218</v>
      </c>
      <c r="V442" s="17" t="s">
        <v>1568</v>
      </c>
      <c r="W442" s="17" t="s">
        <v>1572</v>
      </c>
    </row>
    <row r="443" spans="1:23" ht="28.5">
      <c r="A443" s="178" t="s">
        <v>1006</v>
      </c>
      <c r="B443" s="178" t="s">
        <v>1007</v>
      </c>
      <c r="C443" s="179" t="s">
        <v>997</v>
      </c>
      <c r="D443" s="179">
        <v>15949</v>
      </c>
      <c r="E443" s="180">
        <v>44407</v>
      </c>
      <c r="F443" s="184"/>
      <c r="G443" s="184"/>
      <c r="H443" s="184"/>
      <c r="I443" s="182">
        <v>1338.41</v>
      </c>
      <c r="J443" s="180">
        <v>44439</v>
      </c>
      <c r="K443" s="179" t="s">
        <v>998</v>
      </c>
      <c r="L443" s="184"/>
      <c r="M443" s="178" t="s">
        <v>998</v>
      </c>
      <c r="N443" s="210">
        <v>1338.41</v>
      </c>
      <c r="O443" s="185"/>
      <c r="P443" s="184"/>
      <c r="Q443" s="184"/>
      <c r="R443" s="184"/>
      <c r="S443" s="184"/>
      <c r="T443" s="182" t="s">
        <v>1008</v>
      </c>
      <c r="U443" s="16">
        <v>1218</v>
      </c>
      <c r="V443" s="17" t="s">
        <v>1568</v>
      </c>
      <c r="W443" s="17" t="s">
        <v>1572</v>
      </c>
    </row>
    <row r="444" spans="1:23" ht="28.5">
      <c r="A444" s="178" t="s">
        <v>1006</v>
      </c>
      <c r="B444" s="178" t="s">
        <v>1007</v>
      </c>
      <c r="C444" s="179" t="s">
        <v>997</v>
      </c>
      <c r="D444" s="179">
        <v>15950</v>
      </c>
      <c r="E444" s="180">
        <v>44407</v>
      </c>
      <c r="F444" s="184"/>
      <c r="G444" s="184"/>
      <c r="H444" s="184"/>
      <c r="I444" s="182">
        <v>6082.78</v>
      </c>
      <c r="J444" s="180">
        <v>44439</v>
      </c>
      <c r="K444" s="179" t="s">
        <v>998</v>
      </c>
      <c r="L444" s="184"/>
      <c r="M444" s="178" t="s">
        <v>998</v>
      </c>
      <c r="N444" s="210">
        <v>6082.78</v>
      </c>
      <c r="O444" s="185"/>
      <c r="P444" s="184"/>
      <c r="Q444" s="184"/>
      <c r="R444" s="184"/>
      <c r="S444" s="184"/>
      <c r="T444" s="182" t="s">
        <v>1008</v>
      </c>
      <c r="U444" s="16">
        <v>1218</v>
      </c>
      <c r="V444" s="17" t="s">
        <v>1568</v>
      </c>
      <c r="W444" s="17" t="s">
        <v>1572</v>
      </c>
    </row>
    <row r="445" spans="1:23" ht="28.5">
      <c r="A445" s="178" t="s">
        <v>1006</v>
      </c>
      <c r="B445" s="178" t="s">
        <v>1007</v>
      </c>
      <c r="C445" s="179" t="s">
        <v>997</v>
      </c>
      <c r="D445" s="179">
        <v>15951</v>
      </c>
      <c r="E445" s="180">
        <v>44407</v>
      </c>
      <c r="F445" s="184"/>
      <c r="G445" s="184"/>
      <c r="H445" s="184"/>
      <c r="I445" s="182">
        <v>9823.36</v>
      </c>
      <c r="J445" s="180">
        <v>44439</v>
      </c>
      <c r="K445" s="179" t="s">
        <v>998</v>
      </c>
      <c r="L445" s="184"/>
      <c r="M445" s="178" t="s">
        <v>998</v>
      </c>
      <c r="N445" s="210">
        <v>9823.36</v>
      </c>
      <c r="O445" s="185"/>
      <c r="P445" s="184"/>
      <c r="Q445" s="184"/>
      <c r="R445" s="184"/>
      <c r="S445" s="184"/>
      <c r="T445" s="182" t="s">
        <v>1008</v>
      </c>
      <c r="U445" s="16">
        <v>1218</v>
      </c>
      <c r="V445" s="17" t="s">
        <v>1568</v>
      </c>
      <c r="W445" s="17" t="s">
        <v>1572</v>
      </c>
    </row>
    <row r="446" spans="1:23" ht="28.5">
      <c r="A446" s="178" t="s">
        <v>1006</v>
      </c>
      <c r="B446" s="178" t="s">
        <v>1007</v>
      </c>
      <c r="C446" s="179" t="s">
        <v>997</v>
      </c>
      <c r="D446" s="179">
        <v>15952</v>
      </c>
      <c r="E446" s="180">
        <v>44407</v>
      </c>
      <c r="F446" s="184"/>
      <c r="G446" s="184"/>
      <c r="H446" s="184"/>
      <c r="I446" s="182">
        <v>76565.06</v>
      </c>
      <c r="J446" s="180">
        <v>44439</v>
      </c>
      <c r="K446" s="179" t="s">
        <v>998</v>
      </c>
      <c r="L446" s="184"/>
      <c r="M446" s="178" t="s">
        <v>998</v>
      </c>
      <c r="N446" s="210">
        <v>76565.06</v>
      </c>
      <c r="O446" s="185"/>
      <c r="P446" s="184"/>
      <c r="Q446" s="184"/>
      <c r="R446" s="184"/>
      <c r="S446" s="184"/>
      <c r="T446" s="182" t="s">
        <v>1008</v>
      </c>
      <c r="U446" s="16">
        <v>1218</v>
      </c>
      <c r="V446" s="17" t="s">
        <v>1568</v>
      </c>
      <c r="W446" s="17" t="s">
        <v>1572</v>
      </c>
    </row>
    <row r="447" spans="1:23" ht="28.5">
      <c r="A447" s="178" t="s">
        <v>1006</v>
      </c>
      <c r="B447" s="178" t="s">
        <v>1007</v>
      </c>
      <c r="C447" s="179" t="s">
        <v>997</v>
      </c>
      <c r="D447" s="179">
        <v>15953</v>
      </c>
      <c r="E447" s="180">
        <v>44407</v>
      </c>
      <c r="F447" s="184"/>
      <c r="G447" s="184"/>
      <c r="H447" s="184"/>
      <c r="I447" s="182">
        <v>4409.32</v>
      </c>
      <c r="J447" s="180">
        <v>44439</v>
      </c>
      <c r="K447" s="179" t="s">
        <v>998</v>
      </c>
      <c r="L447" s="184"/>
      <c r="M447" s="178" t="s">
        <v>998</v>
      </c>
      <c r="N447" s="210">
        <v>4409.32</v>
      </c>
      <c r="O447" s="185"/>
      <c r="P447" s="184"/>
      <c r="Q447" s="184"/>
      <c r="R447" s="184"/>
      <c r="S447" s="184"/>
      <c r="T447" s="182" t="s">
        <v>1008</v>
      </c>
      <c r="U447" s="16">
        <v>1218</v>
      </c>
      <c r="V447" s="17" t="s">
        <v>1568</v>
      </c>
      <c r="W447" s="17" t="s">
        <v>1572</v>
      </c>
    </row>
    <row r="448" spans="1:23" ht="28.5">
      <c r="A448" s="178" t="s">
        <v>1006</v>
      </c>
      <c r="B448" s="178" t="s">
        <v>1007</v>
      </c>
      <c r="C448" s="179" t="s">
        <v>997</v>
      </c>
      <c r="D448" s="179">
        <v>15954</v>
      </c>
      <c r="E448" s="180">
        <v>44407</v>
      </c>
      <c r="F448" s="184"/>
      <c r="G448" s="184"/>
      <c r="H448" s="184"/>
      <c r="I448" s="182">
        <v>10206.120000000001</v>
      </c>
      <c r="J448" s="180">
        <v>44439</v>
      </c>
      <c r="K448" s="179" t="s">
        <v>998</v>
      </c>
      <c r="L448" s="184"/>
      <c r="M448" s="178" t="s">
        <v>998</v>
      </c>
      <c r="N448" s="210">
        <v>10206.120000000001</v>
      </c>
      <c r="O448" s="185"/>
      <c r="P448" s="184"/>
      <c r="Q448" s="184"/>
      <c r="R448" s="184"/>
      <c r="S448" s="184"/>
      <c r="T448" s="182" t="s">
        <v>1008</v>
      </c>
      <c r="U448" s="16">
        <v>1218</v>
      </c>
      <c r="V448" s="17" t="s">
        <v>1568</v>
      </c>
      <c r="W448" s="17" t="s">
        <v>1572</v>
      </c>
    </row>
    <row r="449" spans="1:23" ht="28.5">
      <c r="A449" s="178" t="s">
        <v>1006</v>
      </c>
      <c r="B449" s="178" t="s">
        <v>1007</v>
      </c>
      <c r="C449" s="179" t="s">
        <v>997</v>
      </c>
      <c r="D449" s="179">
        <v>15955</v>
      </c>
      <c r="E449" s="180">
        <v>44407</v>
      </c>
      <c r="F449" s="184"/>
      <c r="G449" s="184"/>
      <c r="H449" s="184"/>
      <c r="I449" s="182">
        <v>51645.65</v>
      </c>
      <c r="J449" s="180">
        <v>44439</v>
      </c>
      <c r="K449" s="179" t="s">
        <v>998</v>
      </c>
      <c r="L449" s="184"/>
      <c r="M449" s="178" t="s">
        <v>998</v>
      </c>
      <c r="N449" s="210">
        <v>51645.65</v>
      </c>
      <c r="O449" s="185"/>
      <c r="P449" s="184"/>
      <c r="Q449" s="184"/>
      <c r="R449" s="184"/>
      <c r="S449" s="184"/>
      <c r="T449" s="182" t="s">
        <v>1008</v>
      </c>
      <c r="U449" s="16">
        <v>1218</v>
      </c>
      <c r="V449" s="17" t="s">
        <v>1568</v>
      </c>
      <c r="W449" s="17" t="s">
        <v>1572</v>
      </c>
    </row>
    <row r="450" spans="1:23" ht="28.5">
      <c r="A450" s="178" t="s">
        <v>1006</v>
      </c>
      <c r="B450" s="178" t="s">
        <v>1007</v>
      </c>
      <c r="C450" s="179" t="s">
        <v>997</v>
      </c>
      <c r="D450" s="179">
        <v>15956</v>
      </c>
      <c r="E450" s="180">
        <v>44407</v>
      </c>
      <c r="F450" s="184"/>
      <c r="G450" s="184"/>
      <c r="H450" s="184"/>
      <c r="I450" s="182">
        <v>20179.04</v>
      </c>
      <c r="J450" s="180">
        <v>44439</v>
      </c>
      <c r="K450" s="179" t="s">
        <v>998</v>
      </c>
      <c r="L450" s="184"/>
      <c r="M450" s="178" t="s">
        <v>998</v>
      </c>
      <c r="N450" s="210">
        <v>20179.04</v>
      </c>
      <c r="O450" s="185"/>
      <c r="P450" s="184"/>
      <c r="Q450" s="184"/>
      <c r="R450" s="184"/>
      <c r="S450" s="184"/>
      <c r="T450" s="182" t="s">
        <v>1008</v>
      </c>
      <c r="U450" s="16">
        <v>1218</v>
      </c>
      <c r="V450" s="17" t="s">
        <v>1568</v>
      </c>
      <c r="W450" s="17" t="s">
        <v>1572</v>
      </c>
    </row>
    <row r="451" spans="1:23" ht="28.5">
      <c r="A451" s="178" t="s">
        <v>1006</v>
      </c>
      <c r="B451" s="178" t="s">
        <v>1007</v>
      </c>
      <c r="C451" s="179" t="s">
        <v>997</v>
      </c>
      <c r="D451" s="179">
        <v>15957</v>
      </c>
      <c r="E451" s="180">
        <v>44407</v>
      </c>
      <c r="F451" s="184"/>
      <c r="G451" s="184"/>
      <c r="H451" s="184"/>
      <c r="I451" s="182">
        <v>49180.41</v>
      </c>
      <c r="J451" s="180">
        <v>44439</v>
      </c>
      <c r="K451" s="179" t="s">
        <v>998</v>
      </c>
      <c r="L451" s="184"/>
      <c r="M451" s="178" t="s">
        <v>998</v>
      </c>
      <c r="N451" s="210">
        <v>49180.41</v>
      </c>
      <c r="O451" s="185"/>
      <c r="P451" s="184"/>
      <c r="Q451" s="184"/>
      <c r="R451" s="184"/>
      <c r="S451" s="184"/>
      <c r="T451" s="182" t="s">
        <v>1008</v>
      </c>
      <c r="U451" s="16">
        <v>1218</v>
      </c>
      <c r="V451" s="17" t="s">
        <v>1568</v>
      </c>
      <c r="W451" s="17" t="s">
        <v>1572</v>
      </c>
    </row>
    <row r="452" spans="1:23" ht="28.5">
      <c r="A452" s="178" t="s">
        <v>1006</v>
      </c>
      <c r="B452" s="178" t="s">
        <v>1007</v>
      </c>
      <c r="C452" s="179" t="s">
        <v>997</v>
      </c>
      <c r="D452" s="179">
        <v>15958</v>
      </c>
      <c r="E452" s="180">
        <v>44407</v>
      </c>
      <c r="F452" s="184"/>
      <c r="G452" s="184"/>
      <c r="H452" s="184"/>
      <c r="I452" s="182">
        <v>38454.46</v>
      </c>
      <c r="J452" s="180">
        <v>44439</v>
      </c>
      <c r="K452" s="179" t="s">
        <v>998</v>
      </c>
      <c r="L452" s="184"/>
      <c r="M452" s="178" t="s">
        <v>998</v>
      </c>
      <c r="N452" s="210">
        <v>38454.46</v>
      </c>
      <c r="O452" s="185"/>
      <c r="P452" s="184"/>
      <c r="Q452" s="184"/>
      <c r="R452" s="184"/>
      <c r="S452" s="184"/>
      <c r="T452" s="182" t="s">
        <v>1008</v>
      </c>
      <c r="U452" s="16">
        <v>1218</v>
      </c>
      <c r="V452" s="17" t="s">
        <v>1568</v>
      </c>
      <c r="W452" s="17" t="s">
        <v>1572</v>
      </c>
    </row>
    <row r="453" spans="1:23" ht="28.5">
      <c r="A453" s="178" t="s">
        <v>1006</v>
      </c>
      <c r="B453" s="178" t="s">
        <v>1007</v>
      </c>
      <c r="C453" s="179" t="s">
        <v>997</v>
      </c>
      <c r="D453" s="179">
        <v>15959</v>
      </c>
      <c r="E453" s="180">
        <v>44407</v>
      </c>
      <c r="F453" s="184"/>
      <c r="G453" s="184"/>
      <c r="H453" s="184"/>
      <c r="I453" s="182">
        <v>32123.86</v>
      </c>
      <c r="J453" s="180">
        <v>44439</v>
      </c>
      <c r="K453" s="179" t="s">
        <v>998</v>
      </c>
      <c r="L453" s="184"/>
      <c r="M453" s="178" t="s">
        <v>998</v>
      </c>
      <c r="N453" s="210">
        <v>32123.86</v>
      </c>
      <c r="O453" s="185"/>
      <c r="P453" s="184"/>
      <c r="Q453" s="184"/>
      <c r="R453" s="184"/>
      <c r="S453" s="184"/>
      <c r="T453" s="182" t="s">
        <v>1008</v>
      </c>
      <c r="U453" s="16">
        <v>1218</v>
      </c>
      <c r="V453" s="17" t="s">
        <v>1568</v>
      </c>
      <c r="W453" s="17" t="s">
        <v>1572</v>
      </c>
    </row>
    <row r="454" spans="1:23" ht="28.5">
      <c r="A454" s="178" t="s">
        <v>1006</v>
      </c>
      <c r="B454" s="178" t="s">
        <v>1007</v>
      </c>
      <c r="C454" s="179" t="s">
        <v>997</v>
      </c>
      <c r="D454" s="179">
        <v>15960</v>
      </c>
      <c r="E454" s="180">
        <v>44407</v>
      </c>
      <c r="F454" s="184"/>
      <c r="G454" s="184"/>
      <c r="H454" s="184"/>
      <c r="I454" s="182">
        <v>15800.79</v>
      </c>
      <c r="J454" s="180">
        <v>44439</v>
      </c>
      <c r="K454" s="179" t="s">
        <v>998</v>
      </c>
      <c r="L454" s="184"/>
      <c r="M454" s="178" t="s">
        <v>998</v>
      </c>
      <c r="N454" s="210">
        <v>15800.79</v>
      </c>
      <c r="O454" s="185"/>
      <c r="P454" s="184"/>
      <c r="Q454" s="184"/>
      <c r="R454" s="184"/>
      <c r="S454" s="184"/>
      <c r="T454" s="182" t="s">
        <v>1008</v>
      </c>
      <c r="U454" s="16">
        <v>1218</v>
      </c>
      <c r="V454" s="17" t="s">
        <v>1568</v>
      </c>
      <c r="W454" s="17" t="s">
        <v>1572</v>
      </c>
    </row>
    <row r="455" spans="1:23" ht="28.5">
      <c r="A455" s="178" t="s">
        <v>1006</v>
      </c>
      <c r="B455" s="178" t="s">
        <v>1007</v>
      </c>
      <c r="C455" s="179" t="s">
        <v>997</v>
      </c>
      <c r="D455" s="179">
        <v>15961</v>
      </c>
      <c r="E455" s="180">
        <v>44407</v>
      </c>
      <c r="F455" s="184"/>
      <c r="G455" s="184"/>
      <c r="H455" s="184"/>
      <c r="I455" s="182">
        <v>21256.84</v>
      </c>
      <c r="J455" s="180">
        <v>44439</v>
      </c>
      <c r="K455" s="179" t="s">
        <v>998</v>
      </c>
      <c r="L455" s="184"/>
      <c r="M455" s="178" t="s">
        <v>998</v>
      </c>
      <c r="N455" s="210">
        <v>21256.84</v>
      </c>
      <c r="O455" s="185"/>
      <c r="P455" s="184"/>
      <c r="Q455" s="184"/>
      <c r="R455" s="184"/>
      <c r="S455" s="184"/>
      <c r="T455" s="182" t="s">
        <v>1008</v>
      </c>
      <c r="U455" s="16">
        <v>1218</v>
      </c>
      <c r="V455" s="17" t="s">
        <v>1568</v>
      </c>
      <c r="W455" s="17" t="s">
        <v>1572</v>
      </c>
    </row>
    <row r="456" spans="1:23" ht="28.5">
      <c r="A456" s="178" t="s">
        <v>1006</v>
      </c>
      <c r="B456" s="178" t="s">
        <v>1007</v>
      </c>
      <c r="C456" s="179" t="s">
        <v>997</v>
      </c>
      <c r="D456" s="179">
        <v>15962</v>
      </c>
      <c r="E456" s="180">
        <v>44407</v>
      </c>
      <c r="F456" s="184"/>
      <c r="G456" s="184"/>
      <c r="H456" s="184"/>
      <c r="I456" s="182">
        <v>17367.990000000002</v>
      </c>
      <c r="J456" s="180">
        <v>44439</v>
      </c>
      <c r="K456" s="179" t="s">
        <v>998</v>
      </c>
      <c r="L456" s="184"/>
      <c r="M456" s="178" t="s">
        <v>998</v>
      </c>
      <c r="N456" s="210">
        <v>17367.990000000002</v>
      </c>
      <c r="O456" s="185"/>
      <c r="P456" s="184"/>
      <c r="Q456" s="184"/>
      <c r="R456" s="184"/>
      <c r="S456" s="184"/>
      <c r="T456" s="182" t="s">
        <v>1008</v>
      </c>
      <c r="U456" s="16">
        <v>1218</v>
      </c>
      <c r="V456" s="17" t="s">
        <v>1568</v>
      </c>
      <c r="W456" s="17" t="s">
        <v>1572</v>
      </c>
    </row>
    <row r="457" spans="1:23" ht="28.5">
      <c r="A457" s="178" t="s">
        <v>1006</v>
      </c>
      <c r="B457" s="178" t="s">
        <v>1007</v>
      </c>
      <c r="C457" s="179" t="s">
        <v>997</v>
      </c>
      <c r="D457" s="179">
        <v>15963</v>
      </c>
      <c r="E457" s="180">
        <v>44407</v>
      </c>
      <c r="F457" s="184"/>
      <c r="G457" s="184"/>
      <c r="H457" s="184"/>
      <c r="I457" s="182">
        <v>22757.1</v>
      </c>
      <c r="J457" s="180">
        <v>44439</v>
      </c>
      <c r="K457" s="179" t="s">
        <v>998</v>
      </c>
      <c r="L457" s="184"/>
      <c r="M457" s="178" t="s">
        <v>998</v>
      </c>
      <c r="N457" s="210">
        <v>22757.1</v>
      </c>
      <c r="O457" s="185"/>
      <c r="P457" s="184"/>
      <c r="Q457" s="184"/>
      <c r="R457" s="184"/>
      <c r="S457" s="184"/>
      <c r="T457" s="182" t="s">
        <v>1008</v>
      </c>
      <c r="U457" s="16">
        <v>1218</v>
      </c>
      <c r="V457" s="17" t="s">
        <v>1568</v>
      </c>
      <c r="W457" s="17" t="s">
        <v>1572</v>
      </c>
    </row>
    <row r="458" spans="1:23" ht="28.5">
      <c r="A458" s="178" t="s">
        <v>1006</v>
      </c>
      <c r="B458" s="178" t="s">
        <v>1007</v>
      </c>
      <c r="C458" s="179" t="s">
        <v>997</v>
      </c>
      <c r="D458" s="179">
        <v>15964</v>
      </c>
      <c r="E458" s="180">
        <v>44407</v>
      </c>
      <c r="F458" s="184"/>
      <c r="G458" s="184"/>
      <c r="H458" s="184"/>
      <c r="I458" s="182">
        <v>18488.080000000002</v>
      </c>
      <c r="J458" s="180">
        <v>44439</v>
      </c>
      <c r="K458" s="179" t="s">
        <v>998</v>
      </c>
      <c r="L458" s="184"/>
      <c r="M458" s="178" t="s">
        <v>998</v>
      </c>
      <c r="N458" s="210">
        <v>18488.080000000002</v>
      </c>
      <c r="O458" s="185"/>
      <c r="P458" s="184"/>
      <c r="Q458" s="184"/>
      <c r="R458" s="184"/>
      <c r="S458" s="184"/>
      <c r="T458" s="182" t="s">
        <v>1008</v>
      </c>
      <c r="U458" s="16">
        <v>1218</v>
      </c>
      <c r="V458" s="17" t="s">
        <v>1568</v>
      </c>
      <c r="W458" s="17" t="s">
        <v>1572</v>
      </c>
    </row>
    <row r="459" spans="1:23" ht="28.5">
      <c r="A459" s="178" t="s">
        <v>1006</v>
      </c>
      <c r="B459" s="178" t="s">
        <v>1007</v>
      </c>
      <c r="C459" s="179" t="s">
        <v>997</v>
      </c>
      <c r="D459" s="179">
        <v>15965</v>
      </c>
      <c r="E459" s="180">
        <v>44407</v>
      </c>
      <c r="F459" s="184"/>
      <c r="G459" s="184"/>
      <c r="H459" s="184"/>
      <c r="I459" s="182">
        <v>15026.48</v>
      </c>
      <c r="J459" s="180">
        <v>44439</v>
      </c>
      <c r="K459" s="179" t="s">
        <v>998</v>
      </c>
      <c r="L459" s="184"/>
      <c r="M459" s="178" t="s">
        <v>998</v>
      </c>
      <c r="N459" s="210">
        <v>15026.48</v>
      </c>
      <c r="O459" s="185"/>
      <c r="P459" s="184"/>
      <c r="Q459" s="184"/>
      <c r="R459" s="184"/>
      <c r="S459" s="184"/>
      <c r="T459" s="182" t="s">
        <v>1008</v>
      </c>
      <c r="U459" s="16">
        <v>1218</v>
      </c>
      <c r="V459" s="17" t="s">
        <v>1568</v>
      </c>
      <c r="W459" s="17" t="s">
        <v>1572</v>
      </c>
    </row>
    <row r="460" spans="1:23" ht="28.5">
      <c r="A460" s="178" t="s">
        <v>1006</v>
      </c>
      <c r="B460" s="178" t="s">
        <v>1007</v>
      </c>
      <c r="C460" s="179" t="s">
        <v>997</v>
      </c>
      <c r="D460" s="179">
        <v>15966</v>
      </c>
      <c r="E460" s="180">
        <v>44407</v>
      </c>
      <c r="F460" s="184"/>
      <c r="G460" s="184"/>
      <c r="H460" s="184"/>
      <c r="I460" s="182">
        <v>30089.98</v>
      </c>
      <c r="J460" s="180">
        <v>44439</v>
      </c>
      <c r="K460" s="179" t="s">
        <v>998</v>
      </c>
      <c r="L460" s="184"/>
      <c r="M460" s="178" t="s">
        <v>998</v>
      </c>
      <c r="N460" s="210">
        <v>30089.98</v>
      </c>
      <c r="O460" s="185"/>
      <c r="P460" s="184"/>
      <c r="Q460" s="184"/>
      <c r="R460" s="184"/>
      <c r="S460" s="184"/>
      <c r="T460" s="182" t="s">
        <v>1008</v>
      </c>
      <c r="U460" s="16">
        <v>1218</v>
      </c>
      <c r="V460" s="17" t="s">
        <v>1568</v>
      </c>
      <c r="W460" s="17" t="s">
        <v>1572</v>
      </c>
    </row>
    <row r="461" spans="1:23" ht="28.5">
      <c r="A461" s="178" t="s">
        <v>1006</v>
      </c>
      <c r="B461" s="178" t="s">
        <v>1007</v>
      </c>
      <c r="C461" s="179" t="s">
        <v>997</v>
      </c>
      <c r="D461" s="179">
        <v>15967</v>
      </c>
      <c r="E461" s="180">
        <v>44407</v>
      </c>
      <c r="F461" s="184"/>
      <c r="G461" s="184"/>
      <c r="H461" s="184"/>
      <c r="I461" s="182">
        <v>18801.57</v>
      </c>
      <c r="J461" s="180">
        <v>44439</v>
      </c>
      <c r="K461" s="179" t="s">
        <v>998</v>
      </c>
      <c r="L461" s="184"/>
      <c r="M461" s="178" t="s">
        <v>998</v>
      </c>
      <c r="N461" s="210">
        <v>18801.57</v>
      </c>
      <c r="O461" s="185"/>
      <c r="P461" s="184"/>
      <c r="Q461" s="184"/>
      <c r="R461" s="184"/>
      <c r="S461" s="184"/>
      <c r="T461" s="182" t="s">
        <v>1008</v>
      </c>
      <c r="U461" s="16">
        <v>1218</v>
      </c>
      <c r="V461" s="17" t="s">
        <v>1568</v>
      </c>
      <c r="W461" s="17" t="s">
        <v>1572</v>
      </c>
    </row>
    <row r="462" spans="1:23" ht="28.5">
      <c r="A462" s="178" t="s">
        <v>1006</v>
      </c>
      <c r="B462" s="178" t="s">
        <v>1007</v>
      </c>
      <c r="C462" s="179" t="s">
        <v>997</v>
      </c>
      <c r="D462" s="179">
        <v>15968</v>
      </c>
      <c r="E462" s="180">
        <v>44407</v>
      </c>
      <c r="F462" s="184"/>
      <c r="G462" s="184"/>
      <c r="H462" s="184"/>
      <c r="I462" s="182">
        <v>15502.73</v>
      </c>
      <c r="J462" s="180">
        <v>44439</v>
      </c>
      <c r="K462" s="179" t="s">
        <v>998</v>
      </c>
      <c r="L462" s="184"/>
      <c r="M462" s="178" t="s">
        <v>998</v>
      </c>
      <c r="N462" s="210">
        <v>15502.73</v>
      </c>
      <c r="O462" s="185"/>
      <c r="P462" s="184"/>
      <c r="Q462" s="184"/>
      <c r="R462" s="184"/>
      <c r="S462" s="184"/>
      <c r="T462" s="182" t="s">
        <v>1008</v>
      </c>
      <c r="U462" s="16">
        <v>1218</v>
      </c>
      <c r="V462" s="17" t="s">
        <v>1568</v>
      </c>
      <c r="W462" s="17" t="s">
        <v>1572</v>
      </c>
    </row>
    <row r="463" spans="1:23" ht="28.5">
      <c r="A463" s="178" t="s">
        <v>1006</v>
      </c>
      <c r="B463" s="178" t="s">
        <v>1007</v>
      </c>
      <c r="C463" s="179" t="s">
        <v>997</v>
      </c>
      <c r="D463" s="179">
        <v>15969</v>
      </c>
      <c r="E463" s="180">
        <v>44407</v>
      </c>
      <c r="F463" s="184"/>
      <c r="G463" s="184"/>
      <c r="H463" s="184"/>
      <c r="I463" s="182">
        <v>35060.67</v>
      </c>
      <c r="J463" s="180">
        <v>44439</v>
      </c>
      <c r="K463" s="179" t="s">
        <v>998</v>
      </c>
      <c r="L463" s="184"/>
      <c r="M463" s="178" t="s">
        <v>998</v>
      </c>
      <c r="N463" s="210">
        <v>35060.67</v>
      </c>
      <c r="O463" s="185"/>
      <c r="P463" s="184"/>
      <c r="Q463" s="184"/>
      <c r="R463" s="184"/>
      <c r="S463" s="184"/>
      <c r="T463" s="182" t="s">
        <v>1008</v>
      </c>
      <c r="U463" s="16">
        <v>1218</v>
      </c>
      <c r="V463" s="17" t="s">
        <v>1568</v>
      </c>
      <c r="W463" s="17" t="s">
        <v>1572</v>
      </c>
    </row>
    <row r="464" spans="1:23" ht="28.5">
      <c r="A464" s="178" t="s">
        <v>1006</v>
      </c>
      <c r="B464" s="178" t="s">
        <v>1007</v>
      </c>
      <c r="C464" s="179" t="s">
        <v>997</v>
      </c>
      <c r="D464" s="179">
        <v>15970</v>
      </c>
      <c r="E464" s="180">
        <v>44407</v>
      </c>
      <c r="F464" s="184"/>
      <c r="G464" s="184"/>
      <c r="H464" s="184"/>
      <c r="I464" s="182">
        <v>50800.04</v>
      </c>
      <c r="J464" s="180">
        <v>44439</v>
      </c>
      <c r="K464" s="179" t="s">
        <v>998</v>
      </c>
      <c r="L464" s="184"/>
      <c r="M464" s="178" t="s">
        <v>998</v>
      </c>
      <c r="N464" s="210">
        <v>50800.04</v>
      </c>
      <c r="O464" s="185"/>
      <c r="P464" s="184"/>
      <c r="Q464" s="184"/>
      <c r="R464" s="184"/>
      <c r="S464" s="184"/>
      <c r="T464" s="182" t="s">
        <v>1008</v>
      </c>
      <c r="U464" s="16">
        <v>1218</v>
      </c>
      <c r="V464" s="17" t="s">
        <v>1568</v>
      </c>
      <c r="W464" s="17" t="s">
        <v>1572</v>
      </c>
    </row>
    <row r="465" spans="1:23" ht="28.5">
      <c r="A465" s="178" t="s">
        <v>1006</v>
      </c>
      <c r="B465" s="178" t="s">
        <v>1007</v>
      </c>
      <c r="C465" s="179" t="s">
        <v>997</v>
      </c>
      <c r="D465" s="179">
        <v>15971</v>
      </c>
      <c r="E465" s="180">
        <v>44407</v>
      </c>
      <c r="F465" s="184"/>
      <c r="G465" s="184"/>
      <c r="H465" s="184"/>
      <c r="I465" s="182">
        <v>73117.539999999994</v>
      </c>
      <c r="J465" s="180">
        <v>44439</v>
      </c>
      <c r="K465" s="179" t="s">
        <v>998</v>
      </c>
      <c r="L465" s="184"/>
      <c r="M465" s="178" t="s">
        <v>998</v>
      </c>
      <c r="N465" s="210">
        <v>73117.539999999994</v>
      </c>
      <c r="O465" s="185"/>
      <c r="P465" s="184"/>
      <c r="Q465" s="184"/>
      <c r="R465" s="184"/>
      <c r="S465" s="184"/>
      <c r="T465" s="182" t="s">
        <v>1008</v>
      </c>
      <c r="U465" s="16">
        <v>1218</v>
      </c>
      <c r="V465" s="17" t="s">
        <v>1568</v>
      </c>
      <c r="W465" s="17" t="s">
        <v>1572</v>
      </c>
    </row>
    <row r="466" spans="1:23" ht="28.5">
      <c r="A466" s="178" t="s">
        <v>1006</v>
      </c>
      <c r="B466" s="178" t="s">
        <v>1007</v>
      </c>
      <c r="C466" s="179" t="s">
        <v>997</v>
      </c>
      <c r="D466" s="179">
        <v>15972</v>
      </c>
      <c r="E466" s="180">
        <v>44407</v>
      </c>
      <c r="F466" s="184"/>
      <c r="G466" s="184"/>
      <c r="H466" s="184"/>
      <c r="I466" s="182">
        <v>68888.710000000006</v>
      </c>
      <c r="J466" s="180">
        <v>44439</v>
      </c>
      <c r="K466" s="179" t="s">
        <v>998</v>
      </c>
      <c r="L466" s="184"/>
      <c r="M466" s="178" t="s">
        <v>998</v>
      </c>
      <c r="N466" s="210">
        <v>68888.710000000006</v>
      </c>
      <c r="O466" s="185"/>
      <c r="P466" s="184"/>
      <c r="Q466" s="184"/>
      <c r="R466" s="184"/>
      <c r="S466" s="184"/>
      <c r="T466" s="182" t="s">
        <v>1008</v>
      </c>
      <c r="U466" s="16">
        <v>1218</v>
      </c>
      <c r="V466" s="17" t="s">
        <v>1568</v>
      </c>
      <c r="W466" s="17" t="s">
        <v>1572</v>
      </c>
    </row>
    <row r="467" spans="1:23" ht="28.5">
      <c r="A467" s="178" t="s">
        <v>1006</v>
      </c>
      <c r="B467" s="178" t="s">
        <v>1007</v>
      </c>
      <c r="C467" s="179" t="s">
        <v>997</v>
      </c>
      <c r="D467" s="179">
        <v>15973</v>
      </c>
      <c r="E467" s="180">
        <v>44407</v>
      </c>
      <c r="F467" s="184"/>
      <c r="G467" s="184"/>
      <c r="H467" s="184"/>
      <c r="I467" s="182">
        <v>75816.44</v>
      </c>
      <c r="J467" s="180">
        <v>44439</v>
      </c>
      <c r="K467" s="179" t="s">
        <v>998</v>
      </c>
      <c r="L467" s="184"/>
      <c r="M467" s="178" t="s">
        <v>998</v>
      </c>
      <c r="N467" s="210">
        <v>75816.44</v>
      </c>
      <c r="O467" s="185"/>
      <c r="P467" s="184"/>
      <c r="Q467" s="184"/>
      <c r="R467" s="184"/>
      <c r="S467" s="184"/>
      <c r="T467" s="182" t="s">
        <v>1008</v>
      </c>
      <c r="U467" s="16">
        <v>1218</v>
      </c>
      <c r="V467" s="17" t="s">
        <v>1568</v>
      </c>
      <c r="W467" s="17" t="s">
        <v>1572</v>
      </c>
    </row>
    <row r="468" spans="1:23" ht="28.5">
      <c r="A468" s="178" t="s">
        <v>1006</v>
      </c>
      <c r="B468" s="178" t="s">
        <v>1007</v>
      </c>
      <c r="C468" s="179" t="s">
        <v>997</v>
      </c>
      <c r="D468" s="179">
        <v>15974</v>
      </c>
      <c r="E468" s="180">
        <v>44407</v>
      </c>
      <c r="F468" s="184"/>
      <c r="G468" s="184"/>
      <c r="H468" s="184"/>
      <c r="I468" s="182">
        <v>13368.19</v>
      </c>
      <c r="J468" s="180">
        <v>44439</v>
      </c>
      <c r="K468" s="179" t="s">
        <v>998</v>
      </c>
      <c r="L468" s="184"/>
      <c r="M468" s="178" t="s">
        <v>998</v>
      </c>
      <c r="N468" s="210">
        <v>13368.19</v>
      </c>
      <c r="O468" s="185"/>
      <c r="P468" s="184"/>
      <c r="Q468" s="184"/>
      <c r="R468" s="184"/>
      <c r="S468" s="184"/>
      <c r="T468" s="182" t="s">
        <v>1008</v>
      </c>
      <c r="U468" s="16">
        <v>1218</v>
      </c>
      <c r="V468" s="17" t="s">
        <v>1568</v>
      </c>
      <c r="W468" s="17" t="s">
        <v>1572</v>
      </c>
    </row>
    <row r="469" spans="1:23" ht="28.5">
      <c r="A469" s="178" t="s">
        <v>1006</v>
      </c>
      <c r="B469" s="178" t="s">
        <v>1007</v>
      </c>
      <c r="C469" s="179" t="s">
        <v>997</v>
      </c>
      <c r="D469" s="179">
        <v>15975</v>
      </c>
      <c r="E469" s="180">
        <v>44407</v>
      </c>
      <c r="F469" s="184"/>
      <c r="G469" s="184"/>
      <c r="H469" s="184"/>
      <c r="I469" s="182">
        <v>20623.97</v>
      </c>
      <c r="J469" s="180">
        <v>44439</v>
      </c>
      <c r="K469" s="179" t="s">
        <v>998</v>
      </c>
      <c r="L469" s="184"/>
      <c r="M469" s="178" t="s">
        <v>998</v>
      </c>
      <c r="N469" s="210">
        <v>20623.97</v>
      </c>
      <c r="O469" s="185"/>
      <c r="P469" s="184"/>
      <c r="Q469" s="184"/>
      <c r="R469" s="184"/>
      <c r="S469" s="184"/>
      <c r="T469" s="182" t="s">
        <v>1008</v>
      </c>
      <c r="U469" s="16">
        <v>1218</v>
      </c>
      <c r="V469" s="17" t="s">
        <v>1568</v>
      </c>
      <c r="W469" s="17" t="s">
        <v>1572</v>
      </c>
    </row>
    <row r="470" spans="1:23" ht="28.5">
      <c r="A470" s="178" t="s">
        <v>1006</v>
      </c>
      <c r="B470" s="178" t="s">
        <v>1007</v>
      </c>
      <c r="C470" s="179" t="s">
        <v>997</v>
      </c>
      <c r="D470" s="179">
        <v>15976</v>
      </c>
      <c r="E470" s="180">
        <v>44407</v>
      </c>
      <c r="F470" s="184"/>
      <c r="G470" s="184"/>
      <c r="H470" s="184"/>
      <c r="I470" s="182">
        <v>115607.16</v>
      </c>
      <c r="J470" s="180">
        <v>44439</v>
      </c>
      <c r="K470" s="179" t="s">
        <v>998</v>
      </c>
      <c r="L470" s="184"/>
      <c r="M470" s="178" t="s">
        <v>998</v>
      </c>
      <c r="N470" s="210">
        <v>115607.16</v>
      </c>
      <c r="O470" s="185"/>
      <c r="P470" s="184"/>
      <c r="Q470" s="184"/>
      <c r="R470" s="184"/>
      <c r="S470" s="184"/>
      <c r="T470" s="182" t="s">
        <v>1008</v>
      </c>
      <c r="U470" s="16">
        <v>1218</v>
      </c>
      <c r="V470" s="17" t="s">
        <v>1568</v>
      </c>
      <c r="W470" s="17" t="s">
        <v>1572</v>
      </c>
    </row>
    <row r="471" spans="1:23" ht="28.5">
      <c r="A471" s="178" t="s">
        <v>1006</v>
      </c>
      <c r="B471" s="178" t="s">
        <v>1007</v>
      </c>
      <c r="C471" s="179" t="s">
        <v>997</v>
      </c>
      <c r="D471" s="179">
        <v>16042</v>
      </c>
      <c r="E471" s="180">
        <v>44439</v>
      </c>
      <c r="F471" s="184"/>
      <c r="G471" s="184"/>
      <c r="H471" s="184"/>
      <c r="I471" s="182">
        <v>70506.84</v>
      </c>
      <c r="J471" s="180">
        <v>44469</v>
      </c>
      <c r="K471" s="179" t="s">
        <v>998</v>
      </c>
      <c r="L471" s="184"/>
      <c r="M471" s="178" t="s">
        <v>998</v>
      </c>
      <c r="N471" s="210">
        <v>70506.84</v>
      </c>
      <c r="O471" s="185"/>
      <c r="P471" s="184"/>
      <c r="Q471" s="184"/>
      <c r="R471" s="184"/>
      <c r="S471" s="184"/>
      <c r="T471" s="182" t="s">
        <v>994</v>
      </c>
      <c r="U471" s="16">
        <v>1188</v>
      </c>
      <c r="V471" s="17" t="s">
        <v>1568</v>
      </c>
      <c r="W471" s="17" t="s">
        <v>1572</v>
      </c>
    </row>
    <row r="472" spans="1:23" ht="28.5">
      <c r="A472" s="178" t="s">
        <v>1006</v>
      </c>
      <c r="B472" s="178" t="s">
        <v>1007</v>
      </c>
      <c r="C472" s="179" t="s">
        <v>997</v>
      </c>
      <c r="D472" s="179">
        <v>16044</v>
      </c>
      <c r="E472" s="180">
        <v>44439</v>
      </c>
      <c r="F472" s="184"/>
      <c r="G472" s="184"/>
      <c r="H472" s="184"/>
      <c r="I472" s="182">
        <v>2907.42</v>
      </c>
      <c r="J472" s="180">
        <v>44469</v>
      </c>
      <c r="K472" s="179" t="s">
        <v>998</v>
      </c>
      <c r="L472" s="184"/>
      <c r="M472" s="178" t="s">
        <v>998</v>
      </c>
      <c r="N472" s="210">
        <v>2907.42</v>
      </c>
      <c r="O472" s="185"/>
      <c r="P472" s="184"/>
      <c r="Q472" s="184"/>
      <c r="R472" s="184"/>
      <c r="S472" s="184"/>
      <c r="T472" s="182" t="s">
        <v>994</v>
      </c>
      <c r="U472" s="16">
        <v>1188</v>
      </c>
      <c r="V472" s="17" t="s">
        <v>1568</v>
      </c>
      <c r="W472" s="17" t="s">
        <v>1572</v>
      </c>
    </row>
    <row r="473" spans="1:23" ht="28.5">
      <c r="A473" s="178" t="s">
        <v>1006</v>
      </c>
      <c r="B473" s="178" t="s">
        <v>1007</v>
      </c>
      <c r="C473" s="179" t="s">
        <v>997</v>
      </c>
      <c r="D473" s="179">
        <v>16045</v>
      </c>
      <c r="E473" s="180">
        <v>44439</v>
      </c>
      <c r="F473" s="184"/>
      <c r="G473" s="184"/>
      <c r="H473" s="184"/>
      <c r="I473" s="182">
        <v>18485.099999999999</v>
      </c>
      <c r="J473" s="180">
        <v>44469</v>
      </c>
      <c r="K473" s="179" t="s">
        <v>998</v>
      </c>
      <c r="L473" s="184"/>
      <c r="M473" s="178" t="s">
        <v>998</v>
      </c>
      <c r="N473" s="210">
        <v>18485.099999999999</v>
      </c>
      <c r="O473" s="185"/>
      <c r="P473" s="184"/>
      <c r="Q473" s="184"/>
      <c r="R473" s="184"/>
      <c r="S473" s="184"/>
      <c r="T473" s="182" t="s">
        <v>994</v>
      </c>
      <c r="U473" s="16">
        <v>1188</v>
      </c>
      <c r="V473" s="17" t="s">
        <v>1568</v>
      </c>
      <c r="W473" s="17" t="s">
        <v>1572</v>
      </c>
    </row>
    <row r="474" spans="1:23" ht="28.5">
      <c r="A474" s="178" t="s">
        <v>1006</v>
      </c>
      <c r="B474" s="178" t="s">
        <v>1007</v>
      </c>
      <c r="C474" s="179" t="s">
        <v>997</v>
      </c>
      <c r="D474" s="179">
        <v>16047</v>
      </c>
      <c r="E474" s="180">
        <v>44439</v>
      </c>
      <c r="F474" s="184"/>
      <c r="G474" s="184"/>
      <c r="H474" s="184"/>
      <c r="I474" s="182">
        <v>1338.41</v>
      </c>
      <c r="J474" s="180">
        <v>44469</v>
      </c>
      <c r="K474" s="179" t="s">
        <v>998</v>
      </c>
      <c r="L474" s="184"/>
      <c r="M474" s="178" t="s">
        <v>998</v>
      </c>
      <c r="N474" s="210">
        <v>1338.41</v>
      </c>
      <c r="O474" s="185"/>
      <c r="P474" s="184"/>
      <c r="Q474" s="184"/>
      <c r="R474" s="184"/>
      <c r="S474" s="184"/>
      <c r="T474" s="182" t="s">
        <v>994</v>
      </c>
      <c r="U474" s="16">
        <v>1188</v>
      </c>
      <c r="V474" s="17" t="s">
        <v>1568</v>
      </c>
      <c r="W474" s="17" t="s">
        <v>1572</v>
      </c>
    </row>
    <row r="475" spans="1:23" ht="28.5">
      <c r="A475" s="178" t="s">
        <v>1006</v>
      </c>
      <c r="B475" s="178" t="s">
        <v>1007</v>
      </c>
      <c r="C475" s="179" t="s">
        <v>997</v>
      </c>
      <c r="D475" s="179">
        <v>16048</v>
      </c>
      <c r="E475" s="180">
        <v>44439</v>
      </c>
      <c r="F475" s="184"/>
      <c r="G475" s="184"/>
      <c r="H475" s="184"/>
      <c r="I475" s="182">
        <v>6082.78</v>
      </c>
      <c r="J475" s="180">
        <v>44469</v>
      </c>
      <c r="K475" s="179" t="s">
        <v>998</v>
      </c>
      <c r="L475" s="184"/>
      <c r="M475" s="178" t="s">
        <v>998</v>
      </c>
      <c r="N475" s="210">
        <v>6082.78</v>
      </c>
      <c r="O475" s="185"/>
      <c r="P475" s="184"/>
      <c r="Q475" s="184"/>
      <c r="R475" s="184"/>
      <c r="S475" s="184"/>
      <c r="T475" s="182" t="s">
        <v>994</v>
      </c>
      <c r="U475" s="16">
        <v>1188</v>
      </c>
      <c r="V475" s="17" t="s">
        <v>1568</v>
      </c>
      <c r="W475" s="17" t="s">
        <v>1572</v>
      </c>
    </row>
    <row r="476" spans="1:23" ht="28.5">
      <c r="A476" s="178" t="s">
        <v>1006</v>
      </c>
      <c r="B476" s="178" t="s">
        <v>1007</v>
      </c>
      <c r="C476" s="179" t="s">
        <v>997</v>
      </c>
      <c r="D476" s="179">
        <v>16049</v>
      </c>
      <c r="E476" s="180">
        <v>44439</v>
      </c>
      <c r="F476" s="184"/>
      <c r="G476" s="184"/>
      <c r="H476" s="184"/>
      <c r="I476" s="182">
        <v>9841.2199999999993</v>
      </c>
      <c r="J476" s="180">
        <v>44469</v>
      </c>
      <c r="K476" s="179" t="s">
        <v>998</v>
      </c>
      <c r="L476" s="184"/>
      <c r="M476" s="178" t="s">
        <v>998</v>
      </c>
      <c r="N476" s="210">
        <v>9841.2199999999993</v>
      </c>
      <c r="O476" s="185"/>
      <c r="P476" s="184"/>
      <c r="Q476" s="184"/>
      <c r="R476" s="184"/>
      <c r="S476" s="184"/>
      <c r="T476" s="182" t="s">
        <v>994</v>
      </c>
      <c r="U476" s="16">
        <v>1188</v>
      </c>
      <c r="V476" s="17" t="s">
        <v>1568</v>
      </c>
      <c r="W476" s="17" t="s">
        <v>1572</v>
      </c>
    </row>
    <row r="477" spans="1:23" ht="28.5">
      <c r="A477" s="178" t="s">
        <v>1006</v>
      </c>
      <c r="B477" s="178" t="s">
        <v>1007</v>
      </c>
      <c r="C477" s="179" t="s">
        <v>997</v>
      </c>
      <c r="D477" s="179">
        <v>16050</v>
      </c>
      <c r="E477" s="180">
        <v>44439</v>
      </c>
      <c r="F477" s="184"/>
      <c r="G477" s="184"/>
      <c r="H477" s="184"/>
      <c r="I477" s="182">
        <v>76565.06</v>
      </c>
      <c r="J477" s="180">
        <v>44469</v>
      </c>
      <c r="K477" s="179" t="s">
        <v>998</v>
      </c>
      <c r="L477" s="184"/>
      <c r="M477" s="178" t="s">
        <v>998</v>
      </c>
      <c r="N477" s="210">
        <v>76565.06</v>
      </c>
      <c r="O477" s="185"/>
      <c r="P477" s="184"/>
      <c r="Q477" s="184"/>
      <c r="R477" s="184"/>
      <c r="S477" s="184"/>
      <c r="T477" s="182" t="s">
        <v>994</v>
      </c>
      <c r="U477" s="16">
        <v>1188</v>
      </c>
      <c r="V477" s="17" t="s">
        <v>1568</v>
      </c>
      <c r="W477" s="17" t="s">
        <v>1572</v>
      </c>
    </row>
    <row r="478" spans="1:23" ht="28.5">
      <c r="A478" s="178" t="s">
        <v>1006</v>
      </c>
      <c r="B478" s="178" t="s">
        <v>1007</v>
      </c>
      <c r="C478" s="179" t="s">
        <v>997</v>
      </c>
      <c r="D478" s="179">
        <v>16051</v>
      </c>
      <c r="E478" s="180">
        <v>44439</v>
      </c>
      <c r="F478" s="184"/>
      <c r="G478" s="184"/>
      <c r="H478" s="184"/>
      <c r="I478" s="182">
        <v>4409.32</v>
      </c>
      <c r="J478" s="180">
        <v>44469</v>
      </c>
      <c r="K478" s="179" t="s">
        <v>998</v>
      </c>
      <c r="L478" s="184"/>
      <c r="M478" s="178" t="s">
        <v>998</v>
      </c>
      <c r="N478" s="210">
        <v>4409.32</v>
      </c>
      <c r="O478" s="185"/>
      <c r="P478" s="184"/>
      <c r="Q478" s="184"/>
      <c r="R478" s="184"/>
      <c r="S478" s="184"/>
      <c r="T478" s="182" t="s">
        <v>994</v>
      </c>
      <c r="U478" s="16">
        <v>1188</v>
      </c>
      <c r="V478" s="17" t="s">
        <v>1568</v>
      </c>
      <c r="W478" s="17" t="s">
        <v>1572</v>
      </c>
    </row>
    <row r="479" spans="1:23" ht="28.5">
      <c r="A479" s="178" t="s">
        <v>1006</v>
      </c>
      <c r="B479" s="178" t="s">
        <v>1007</v>
      </c>
      <c r="C479" s="179" t="s">
        <v>997</v>
      </c>
      <c r="D479" s="179">
        <v>16052</v>
      </c>
      <c r="E479" s="180">
        <v>44439</v>
      </c>
      <c r="F479" s="184"/>
      <c r="G479" s="184"/>
      <c r="H479" s="184"/>
      <c r="I479" s="182">
        <v>10202</v>
      </c>
      <c r="J479" s="180">
        <v>44469</v>
      </c>
      <c r="K479" s="179" t="s">
        <v>998</v>
      </c>
      <c r="L479" s="184"/>
      <c r="M479" s="178" t="s">
        <v>998</v>
      </c>
      <c r="N479" s="210">
        <v>10202</v>
      </c>
      <c r="O479" s="185"/>
      <c r="P479" s="184"/>
      <c r="Q479" s="184"/>
      <c r="R479" s="184"/>
      <c r="S479" s="184"/>
      <c r="T479" s="182" t="s">
        <v>994</v>
      </c>
      <c r="U479" s="16">
        <v>1188</v>
      </c>
      <c r="V479" s="17" t="s">
        <v>1568</v>
      </c>
      <c r="W479" s="17" t="s">
        <v>1572</v>
      </c>
    </row>
    <row r="480" spans="1:23" ht="28.5">
      <c r="A480" s="178" t="s">
        <v>1006</v>
      </c>
      <c r="B480" s="178" t="s">
        <v>1007</v>
      </c>
      <c r="C480" s="179" t="s">
        <v>997</v>
      </c>
      <c r="D480" s="179">
        <v>16053</v>
      </c>
      <c r="E480" s="180">
        <v>44439</v>
      </c>
      <c r="F480" s="184"/>
      <c r="G480" s="184"/>
      <c r="H480" s="184"/>
      <c r="I480" s="182">
        <v>51645.65</v>
      </c>
      <c r="J480" s="180">
        <v>44469</v>
      </c>
      <c r="K480" s="179" t="s">
        <v>998</v>
      </c>
      <c r="L480" s="184"/>
      <c r="M480" s="178" t="s">
        <v>998</v>
      </c>
      <c r="N480" s="210">
        <v>51645.65</v>
      </c>
      <c r="O480" s="185"/>
      <c r="P480" s="184"/>
      <c r="Q480" s="184"/>
      <c r="R480" s="184"/>
      <c r="S480" s="184"/>
      <c r="T480" s="182" t="s">
        <v>994</v>
      </c>
      <c r="U480" s="16">
        <v>1188</v>
      </c>
      <c r="V480" s="17" t="s">
        <v>1568</v>
      </c>
      <c r="W480" s="17" t="s">
        <v>1572</v>
      </c>
    </row>
    <row r="481" spans="1:23" ht="28.5">
      <c r="A481" s="178" t="s">
        <v>1006</v>
      </c>
      <c r="B481" s="178" t="s">
        <v>1007</v>
      </c>
      <c r="C481" s="179" t="s">
        <v>997</v>
      </c>
      <c r="D481" s="179">
        <v>16054</v>
      </c>
      <c r="E481" s="180">
        <v>44439</v>
      </c>
      <c r="F481" s="184"/>
      <c r="G481" s="184"/>
      <c r="H481" s="184"/>
      <c r="I481" s="182">
        <v>18756.79</v>
      </c>
      <c r="J481" s="180">
        <v>44469</v>
      </c>
      <c r="K481" s="179" t="s">
        <v>998</v>
      </c>
      <c r="L481" s="184"/>
      <c r="M481" s="178" t="s">
        <v>998</v>
      </c>
      <c r="N481" s="210">
        <v>18756.79</v>
      </c>
      <c r="O481" s="185"/>
      <c r="P481" s="184"/>
      <c r="Q481" s="184"/>
      <c r="R481" s="184"/>
      <c r="S481" s="184"/>
      <c r="T481" s="182" t="s">
        <v>994</v>
      </c>
      <c r="U481" s="16">
        <v>1188</v>
      </c>
      <c r="V481" s="17" t="s">
        <v>1568</v>
      </c>
      <c r="W481" s="17" t="s">
        <v>1572</v>
      </c>
    </row>
    <row r="482" spans="1:23" ht="28.5">
      <c r="A482" s="178" t="s">
        <v>1006</v>
      </c>
      <c r="B482" s="178" t="s">
        <v>1007</v>
      </c>
      <c r="C482" s="179" t="s">
        <v>997</v>
      </c>
      <c r="D482" s="179">
        <v>16055</v>
      </c>
      <c r="E482" s="180">
        <v>44439</v>
      </c>
      <c r="F482" s="184"/>
      <c r="G482" s="184"/>
      <c r="H482" s="184"/>
      <c r="I482" s="182">
        <v>49180.41</v>
      </c>
      <c r="J482" s="180">
        <v>44469</v>
      </c>
      <c r="K482" s="179" t="s">
        <v>998</v>
      </c>
      <c r="L482" s="184"/>
      <c r="M482" s="178" t="s">
        <v>998</v>
      </c>
      <c r="N482" s="210">
        <v>49180.41</v>
      </c>
      <c r="O482" s="185"/>
      <c r="P482" s="184"/>
      <c r="Q482" s="184"/>
      <c r="R482" s="184"/>
      <c r="S482" s="184"/>
      <c r="T482" s="182" t="s">
        <v>994</v>
      </c>
      <c r="U482" s="16">
        <v>1188</v>
      </c>
      <c r="V482" s="17" t="s">
        <v>1568</v>
      </c>
      <c r="W482" s="17" t="s">
        <v>1572</v>
      </c>
    </row>
    <row r="483" spans="1:23" ht="28.5">
      <c r="A483" s="178" t="s">
        <v>1006</v>
      </c>
      <c r="B483" s="178" t="s">
        <v>1007</v>
      </c>
      <c r="C483" s="179" t="s">
        <v>997</v>
      </c>
      <c r="D483" s="179">
        <v>16056</v>
      </c>
      <c r="E483" s="180">
        <v>44439</v>
      </c>
      <c r="F483" s="184"/>
      <c r="G483" s="184"/>
      <c r="H483" s="184"/>
      <c r="I483" s="182">
        <v>38454.46</v>
      </c>
      <c r="J483" s="180">
        <v>44469</v>
      </c>
      <c r="K483" s="179" t="s">
        <v>998</v>
      </c>
      <c r="L483" s="184"/>
      <c r="M483" s="178" t="s">
        <v>998</v>
      </c>
      <c r="N483" s="210">
        <v>38454.46</v>
      </c>
      <c r="O483" s="185"/>
      <c r="P483" s="184"/>
      <c r="Q483" s="184"/>
      <c r="R483" s="184"/>
      <c r="S483" s="184"/>
      <c r="T483" s="182" t="s">
        <v>994</v>
      </c>
      <c r="U483" s="16">
        <v>1188</v>
      </c>
      <c r="V483" s="17" t="s">
        <v>1568</v>
      </c>
      <c r="W483" s="17" t="s">
        <v>1572</v>
      </c>
    </row>
    <row r="484" spans="1:23" ht="28.5">
      <c r="A484" s="178" t="s">
        <v>1006</v>
      </c>
      <c r="B484" s="178" t="s">
        <v>1007</v>
      </c>
      <c r="C484" s="179" t="s">
        <v>997</v>
      </c>
      <c r="D484" s="179">
        <v>16057</v>
      </c>
      <c r="E484" s="180">
        <v>44439</v>
      </c>
      <c r="F484" s="184"/>
      <c r="G484" s="184"/>
      <c r="H484" s="184"/>
      <c r="I484" s="182">
        <v>32951.99</v>
      </c>
      <c r="J484" s="180">
        <v>44469</v>
      </c>
      <c r="K484" s="179" t="s">
        <v>998</v>
      </c>
      <c r="L484" s="184"/>
      <c r="M484" s="178" t="s">
        <v>998</v>
      </c>
      <c r="N484" s="210">
        <v>32951.99</v>
      </c>
      <c r="O484" s="185"/>
      <c r="P484" s="184"/>
      <c r="Q484" s="184"/>
      <c r="R484" s="184"/>
      <c r="S484" s="184"/>
      <c r="T484" s="182" t="s">
        <v>994</v>
      </c>
      <c r="U484" s="16">
        <v>1188</v>
      </c>
      <c r="V484" s="17" t="s">
        <v>1568</v>
      </c>
      <c r="W484" s="17" t="s">
        <v>1572</v>
      </c>
    </row>
    <row r="485" spans="1:23" ht="28.5">
      <c r="A485" s="178" t="s">
        <v>1006</v>
      </c>
      <c r="B485" s="178" t="s">
        <v>1007</v>
      </c>
      <c r="C485" s="179" t="s">
        <v>997</v>
      </c>
      <c r="D485" s="179">
        <v>16058</v>
      </c>
      <c r="E485" s="180">
        <v>44439</v>
      </c>
      <c r="F485" s="184"/>
      <c r="G485" s="184"/>
      <c r="H485" s="184"/>
      <c r="I485" s="182">
        <v>15800.79</v>
      </c>
      <c r="J485" s="180">
        <v>44469</v>
      </c>
      <c r="K485" s="179" t="s">
        <v>998</v>
      </c>
      <c r="L485" s="184"/>
      <c r="M485" s="178" t="s">
        <v>998</v>
      </c>
      <c r="N485" s="210">
        <v>15800.79</v>
      </c>
      <c r="O485" s="185"/>
      <c r="P485" s="184"/>
      <c r="Q485" s="184"/>
      <c r="R485" s="184"/>
      <c r="S485" s="184"/>
      <c r="T485" s="182" t="s">
        <v>994</v>
      </c>
      <c r="U485" s="16">
        <v>1188</v>
      </c>
      <c r="V485" s="17" t="s">
        <v>1568</v>
      </c>
      <c r="W485" s="17" t="s">
        <v>1572</v>
      </c>
    </row>
    <row r="486" spans="1:23" ht="28.5">
      <c r="A486" s="178" t="s">
        <v>1006</v>
      </c>
      <c r="B486" s="178" t="s">
        <v>1007</v>
      </c>
      <c r="C486" s="179" t="s">
        <v>997</v>
      </c>
      <c r="D486" s="179">
        <v>16059</v>
      </c>
      <c r="E486" s="180">
        <v>44439</v>
      </c>
      <c r="F486" s="184"/>
      <c r="G486" s="184"/>
      <c r="H486" s="184"/>
      <c r="I486" s="182">
        <v>21256.84</v>
      </c>
      <c r="J486" s="180">
        <v>44469</v>
      </c>
      <c r="K486" s="179" t="s">
        <v>998</v>
      </c>
      <c r="L486" s="184"/>
      <c r="M486" s="178" t="s">
        <v>998</v>
      </c>
      <c r="N486" s="210">
        <v>21256.84</v>
      </c>
      <c r="O486" s="185"/>
      <c r="P486" s="184"/>
      <c r="Q486" s="184"/>
      <c r="R486" s="184"/>
      <c r="S486" s="184"/>
      <c r="T486" s="182" t="s">
        <v>994</v>
      </c>
      <c r="U486" s="16">
        <v>1188</v>
      </c>
      <c r="V486" s="17" t="s">
        <v>1568</v>
      </c>
      <c r="W486" s="17" t="s">
        <v>1572</v>
      </c>
    </row>
    <row r="487" spans="1:23" ht="28.5">
      <c r="A487" s="178" t="s">
        <v>1006</v>
      </c>
      <c r="B487" s="178" t="s">
        <v>1007</v>
      </c>
      <c r="C487" s="179" t="s">
        <v>997</v>
      </c>
      <c r="D487" s="179">
        <v>16060</v>
      </c>
      <c r="E487" s="180">
        <v>44439</v>
      </c>
      <c r="F487" s="184"/>
      <c r="G487" s="184"/>
      <c r="H487" s="184"/>
      <c r="I487" s="182">
        <v>17367.990000000002</v>
      </c>
      <c r="J487" s="180">
        <v>44469</v>
      </c>
      <c r="K487" s="179" t="s">
        <v>998</v>
      </c>
      <c r="L487" s="184"/>
      <c r="M487" s="178" t="s">
        <v>998</v>
      </c>
      <c r="N487" s="210">
        <v>17367.990000000002</v>
      </c>
      <c r="O487" s="185"/>
      <c r="P487" s="184"/>
      <c r="Q487" s="184"/>
      <c r="R487" s="184"/>
      <c r="S487" s="184"/>
      <c r="T487" s="182" t="s">
        <v>994</v>
      </c>
      <c r="U487" s="16">
        <v>1188</v>
      </c>
      <c r="V487" s="17" t="s">
        <v>1568</v>
      </c>
      <c r="W487" s="17" t="s">
        <v>1572</v>
      </c>
    </row>
    <row r="488" spans="1:23" ht="28.5">
      <c r="A488" s="178" t="s">
        <v>1006</v>
      </c>
      <c r="B488" s="178" t="s">
        <v>1007</v>
      </c>
      <c r="C488" s="179" t="s">
        <v>997</v>
      </c>
      <c r="D488" s="179">
        <v>16061</v>
      </c>
      <c r="E488" s="180">
        <v>44439</v>
      </c>
      <c r="F488" s="184"/>
      <c r="G488" s="184"/>
      <c r="H488" s="184"/>
      <c r="I488" s="182">
        <v>22757.1</v>
      </c>
      <c r="J488" s="180">
        <v>44469</v>
      </c>
      <c r="K488" s="179" t="s">
        <v>998</v>
      </c>
      <c r="L488" s="184"/>
      <c r="M488" s="178" t="s">
        <v>998</v>
      </c>
      <c r="N488" s="210">
        <v>22757.1</v>
      </c>
      <c r="O488" s="185"/>
      <c r="P488" s="184"/>
      <c r="Q488" s="184"/>
      <c r="R488" s="184"/>
      <c r="S488" s="184"/>
      <c r="T488" s="182" t="s">
        <v>994</v>
      </c>
      <c r="U488" s="16">
        <v>1188</v>
      </c>
      <c r="V488" s="17" t="s">
        <v>1568</v>
      </c>
      <c r="W488" s="17" t="s">
        <v>1572</v>
      </c>
    </row>
    <row r="489" spans="1:23" ht="28.5">
      <c r="A489" s="178" t="s">
        <v>1006</v>
      </c>
      <c r="B489" s="178" t="s">
        <v>1007</v>
      </c>
      <c r="C489" s="179" t="s">
        <v>997</v>
      </c>
      <c r="D489" s="179">
        <v>16062</v>
      </c>
      <c r="E489" s="180">
        <v>44439</v>
      </c>
      <c r="F489" s="184"/>
      <c r="G489" s="184"/>
      <c r="H489" s="184"/>
      <c r="I489" s="182">
        <v>18488.080000000002</v>
      </c>
      <c r="J489" s="180">
        <v>44469</v>
      </c>
      <c r="K489" s="179" t="s">
        <v>998</v>
      </c>
      <c r="L489" s="184"/>
      <c r="M489" s="178" t="s">
        <v>998</v>
      </c>
      <c r="N489" s="210">
        <v>18488.080000000002</v>
      </c>
      <c r="O489" s="185"/>
      <c r="P489" s="184"/>
      <c r="Q489" s="184"/>
      <c r="R489" s="184"/>
      <c r="S489" s="184"/>
      <c r="T489" s="182" t="s">
        <v>994</v>
      </c>
      <c r="U489" s="16">
        <v>1188</v>
      </c>
      <c r="V489" s="17" t="s">
        <v>1568</v>
      </c>
      <c r="W489" s="17" t="s">
        <v>1572</v>
      </c>
    </row>
    <row r="490" spans="1:23" ht="28.5">
      <c r="A490" s="178" t="s">
        <v>1006</v>
      </c>
      <c r="B490" s="178" t="s">
        <v>1007</v>
      </c>
      <c r="C490" s="179" t="s">
        <v>997</v>
      </c>
      <c r="D490" s="179">
        <v>16063</v>
      </c>
      <c r="E490" s="180">
        <v>44439</v>
      </c>
      <c r="F490" s="184"/>
      <c r="G490" s="184"/>
      <c r="H490" s="184"/>
      <c r="I490" s="182">
        <v>15026.48</v>
      </c>
      <c r="J490" s="180">
        <v>44469</v>
      </c>
      <c r="K490" s="179" t="s">
        <v>998</v>
      </c>
      <c r="L490" s="184"/>
      <c r="M490" s="178" t="s">
        <v>998</v>
      </c>
      <c r="N490" s="210">
        <v>15026.48</v>
      </c>
      <c r="O490" s="185"/>
      <c r="P490" s="184"/>
      <c r="Q490" s="184"/>
      <c r="R490" s="184"/>
      <c r="S490" s="184"/>
      <c r="T490" s="182" t="s">
        <v>994</v>
      </c>
      <c r="U490" s="16">
        <v>1188</v>
      </c>
      <c r="V490" s="17" t="s">
        <v>1568</v>
      </c>
      <c r="W490" s="17" t="s">
        <v>1572</v>
      </c>
    </row>
    <row r="491" spans="1:23" ht="28.5">
      <c r="A491" s="178" t="s">
        <v>1006</v>
      </c>
      <c r="B491" s="178" t="s">
        <v>1007</v>
      </c>
      <c r="C491" s="179" t="s">
        <v>997</v>
      </c>
      <c r="D491" s="179">
        <v>16064</v>
      </c>
      <c r="E491" s="180">
        <v>44439</v>
      </c>
      <c r="F491" s="184"/>
      <c r="G491" s="184"/>
      <c r="H491" s="184"/>
      <c r="I491" s="182">
        <v>30089.98</v>
      </c>
      <c r="J491" s="180">
        <v>44469</v>
      </c>
      <c r="K491" s="179" t="s">
        <v>998</v>
      </c>
      <c r="L491" s="184"/>
      <c r="M491" s="178" t="s">
        <v>998</v>
      </c>
      <c r="N491" s="210">
        <v>30089.98</v>
      </c>
      <c r="O491" s="185"/>
      <c r="P491" s="184"/>
      <c r="Q491" s="184"/>
      <c r="R491" s="184"/>
      <c r="S491" s="184"/>
      <c r="T491" s="182" t="s">
        <v>994</v>
      </c>
      <c r="U491" s="16">
        <v>1188</v>
      </c>
      <c r="V491" s="17" t="s">
        <v>1568</v>
      </c>
      <c r="W491" s="17" t="s">
        <v>1572</v>
      </c>
    </row>
    <row r="492" spans="1:23" ht="28.5">
      <c r="A492" s="178" t="s">
        <v>1006</v>
      </c>
      <c r="B492" s="178" t="s">
        <v>1007</v>
      </c>
      <c r="C492" s="179" t="s">
        <v>997</v>
      </c>
      <c r="D492" s="179">
        <v>16065</v>
      </c>
      <c r="E492" s="180">
        <v>44439</v>
      </c>
      <c r="F492" s="184"/>
      <c r="G492" s="184"/>
      <c r="H492" s="184"/>
      <c r="I492" s="182">
        <v>18801.57</v>
      </c>
      <c r="J492" s="180">
        <v>44469</v>
      </c>
      <c r="K492" s="179" t="s">
        <v>998</v>
      </c>
      <c r="L492" s="184"/>
      <c r="M492" s="178" t="s">
        <v>998</v>
      </c>
      <c r="N492" s="210">
        <v>18801.57</v>
      </c>
      <c r="O492" s="185"/>
      <c r="P492" s="184"/>
      <c r="Q492" s="184"/>
      <c r="R492" s="184"/>
      <c r="S492" s="184"/>
      <c r="T492" s="182" t="s">
        <v>994</v>
      </c>
      <c r="U492" s="16">
        <v>1188</v>
      </c>
      <c r="V492" s="17" t="s">
        <v>1568</v>
      </c>
      <c r="W492" s="17" t="s">
        <v>1572</v>
      </c>
    </row>
    <row r="493" spans="1:23" ht="28.5">
      <c r="A493" s="178" t="s">
        <v>1006</v>
      </c>
      <c r="B493" s="178" t="s">
        <v>1007</v>
      </c>
      <c r="C493" s="179" t="s">
        <v>997</v>
      </c>
      <c r="D493" s="179">
        <v>16066</v>
      </c>
      <c r="E493" s="180">
        <v>44439</v>
      </c>
      <c r="F493" s="184"/>
      <c r="G493" s="184"/>
      <c r="H493" s="184"/>
      <c r="I493" s="182">
        <v>15502.73</v>
      </c>
      <c r="J493" s="180">
        <v>44469</v>
      </c>
      <c r="K493" s="179" t="s">
        <v>998</v>
      </c>
      <c r="L493" s="184"/>
      <c r="M493" s="178" t="s">
        <v>998</v>
      </c>
      <c r="N493" s="210">
        <v>15502.73</v>
      </c>
      <c r="O493" s="185"/>
      <c r="P493" s="184"/>
      <c r="Q493" s="184"/>
      <c r="R493" s="184"/>
      <c r="S493" s="184"/>
      <c r="T493" s="182" t="s">
        <v>994</v>
      </c>
      <c r="U493" s="16">
        <v>1188</v>
      </c>
      <c r="V493" s="17" t="s">
        <v>1568</v>
      </c>
      <c r="W493" s="17" t="s">
        <v>1572</v>
      </c>
    </row>
    <row r="494" spans="1:23" ht="28.5">
      <c r="A494" s="178" t="s">
        <v>1006</v>
      </c>
      <c r="B494" s="178" t="s">
        <v>1007</v>
      </c>
      <c r="C494" s="179" t="s">
        <v>997</v>
      </c>
      <c r="D494" s="179">
        <v>16067</v>
      </c>
      <c r="E494" s="180">
        <v>44439</v>
      </c>
      <c r="F494" s="184"/>
      <c r="G494" s="184"/>
      <c r="H494" s="184"/>
      <c r="I494" s="182">
        <v>35060.67</v>
      </c>
      <c r="J494" s="180">
        <v>44469</v>
      </c>
      <c r="K494" s="179" t="s">
        <v>998</v>
      </c>
      <c r="L494" s="184"/>
      <c r="M494" s="178" t="s">
        <v>998</v>
      </c>
      <c r="N494" s="210">
        <v>35060.67</v>
      </c>
      <c r="O494" s="185"/>
      <c r="P494" s="184"/>
      <c r="Q494" s="184"/>
      <c r="R494" s="184"/>
      <c r="S494" s="184"/>
      <c r="T494" s="182" t="s">
        <v>994</v>
      </c>
      <c r="U494" s="16">
        <v>1188</v>
      </c>
      <c r="V494" s="17" t="s">
        <v>1568</v>
      </c>
      <c r="W494" s="17" t="s">
        <v>1572</v>
      </c>
    </row>
    <row r="495" spans="1:23" ht="28.5">
      <c r="A495" s="178" t="s">
        <v>1006</v>
      </c>
      <c r="B495" s="178" t="s">
        <v>1007</v>
      </c>
      <c r="C495" s="179" t="s">
        <v>997</v>
      </c>
      <c r="D495" s="179">
        <v>16068</v>
      </c>
      <c r="E495" s="180">
        <v>44439</v>
      </c>
      <c r="F495" s="184"/>
      <c r="G495" s="184"/>
      <c r="H495" s="184"/>
      <c r="I495" s="182">
        <v>50800.04</v>
      </c>
      <c r="J495" s="180">
        <v>44469</v>
      </c>
      <c r="K495" s="179" t="s">
        <v>998</v>
      </c>
      <c r="L495" s="184"/>
      <c r="M495" s="178" t="s">
        <v>998</v>
      </c>
      <c r="N495" s="210">
        <v>50800.04</v>
      </c>
      <c r="O495" s="185"/>
      <c r="P495" s="184"/>
      <c r="Q495" s="184"/>
      <c r="R495" s="184"/>
      <c r="S495" s="184"/>
      <c r="T495" s="182" t="s">
        <v>994</v>
      </c>
      <c r="U495" s="16">
        <v>1188</v>
      </c>
      <c r="V495" s="17" t="s">
        <v>1568</v>
      </c>
      <c r="W495" s="17" t="s">
        <v>1572</v>
      </c>
    </row>
    <row r="496" spans="1:23" ht="28.5">
      <c r="A496" s="178" t="s">
        <v>1006</v>
      </c>
      <c r="B496" s="178" t="s">
        <v>1007</v>
      </c>
      <c r="C496" s="179" t="s">
        <v>997</v>
      </c>
      <c r="D496" s="179">
        <v>16069</v>
      </c>
      <c r="E496" s="180">
        <v>44439</v>
      </c>
      <c r="F496" s="184"/>
      <c r="G496" s="184"/>
      <c r="H496" s="184"/>
      <c r="I496" s="182">
        <v>72918.42</v>
      </c>
      <c r="J496" s="180">
        <v>44469</v>
      </c>
      <c r="K496" s="179" t="s">
        <v>998</v>
      </c>
      <c r="L496" s="184"/>
      <c r="M496" s="178" t="s">
        <v>998</v>
      </c>
      <c r="N496" s="210">
        <v>72918.42</v>
      </c>
      <c r="O496" s="185"/>
      <c r="P496" s="184"/>
      <c r="Q496" s="184"/>
      <c r="R496" s="184"/>
      <c r="S496" s="184"/>
      <c r="T496" s="182" t="s">
        <v>994</v>
      </c>
      <c r="U496" s="16">
        <v>1188</v>
      </c>
      <c r="V496" s="17" t="s">
        <v>1568</v>
      </c>
      <c r="W496" s="17" t="s">
        <v>1572</v>
      </c>
    </row>
    <row r="497" spans="1:23" ht="28.5">
      <c r="A497" s="178" t="s">
        <v>1006</v>
      </c>
      <c r="B497" s="178" t="s">
        <v>1007</v>
      </c>
      <c r="C497" s="179" t="s">
        <v>997</v>
      </c>
      <c r="D497" s="179">
        <v>16070</v>
      </c>
      <c r="E497" s="180">
        <v>44439</v>
      </c>
      <c r="F497" s="184"/>
      <c r="G497" s="184"/>
      <c r="H497" s="184"/>
      <c r="I497" s="182">
        <v>68655.5</v>
      </c>
      <c r="J497" s="180">
        <v>44469</v>
      </c>
      <c r="K497" s="179" t="s">
        <v>998</v>
      </c>
      <c r="L497" s="184"/>
      <c r="M497" s="178" t="s">
        <v>998</v>
      </c>
      <c r="N497" s="210">
        <v>68655.5</v>
      </c>
      <c r="O497" s="185"/>
      <c r="P497" s="184"/>
      <c r="Q497" s="184"/>
      <c r="R497" s="184"/>
      <c r="S497" s="184"/>
      <c r="T497" s="182" t="s">
        <v>994</v>
      </c>
      <c r="U497" s="16">
        <v>1188</v>
      </c>
      <c r="V497" s="17" t="s">
        <v>1568</v>
      </c>
      <c r="W497" s="17" t="s">
        <v>1572</v>
      </c>
    </row>
    <row r="498" spans="1:23" ht="28.5">
      <c r="A498" s="178" t="s">
        <v>1006</v>
      </c>
      <c r="B498" s="178" t="s">
        <v>1007</v>
      </c>
      <c r="C498" s="179" t="s">
        <v>997</v>
      </c>
      <c r="D498" s="179">
        <v>16071</v>
      </c>
      <c r="E498" s="180">
        <v>44439</v>
      </c>
      <c r="F498" s="184"/>
      <c r="G498" s="184"/>
      <c r="H498" s="184"/>
      <c r="I498" s="182">
        <v>75794.91</v>
      </c>
      <c r="J498" s="180">
        <v>44469</v>
      </c>
      <c r="K498" s="179" t="s">
        <v>998</v>
      </c>
      <c r="L498" s="184"/>
      <c r="M498" s="178" t="s">
        <v>998</v>
      </c>
      <c r="N498" s="210">
        <v>75794.91</v>
      </c>
      <c r="O498" s="185"/>
      <c r="P498" s="184"/>
      <c r="Q498" s="184"/>
      <c r="R498" s="184"/>
      <c r="S498" s="184"/>
      <c r="T498" s="182" t="s">
        <v>994</v>
      </c>
      <c r="U498" s="16">
        <v>1188</v>
      </c>
      <c r="V498" s="17" t="s">
        <v>1568</v>
      </c>
      <c r="W498" s="17" t="s">
        <v>1572</v>
      </c>
    </row>
    <row r="499" spans="1:23" ht="28.5">
      <c r="A499" s="178" t="s">
        <v>1006</v>
      </c>
      <c r="B499" s="178" t="s">
        <v>1007</v>
      </c>
      <c r="C499" s="179" t="s">
        <v>997</v>
      </c>
      <c r="D499" s="179">
        <v>16072</v>
      </c>
      <c r="E499" s="180">
        <v>44439</v>
      </c>
      <c r="F499" s="184"/>
      <c r="G499" s="184"/>
      <c r="H499" s="184"/>
      <c r="I499" s="182">
        <v>13368.19</v>
      </c>
      <c r="J499" s="180">
        <v>44469</v>
      </c>
      <c r="K499" s="179" t="s">
        <v>998</v>
      </c>
      <c r="L499" s="184"/>
      <c r="M499" s="178" t="s">
        <v>998</v>
      </c>
      <c r="N499" s="210">
        <v>13368.19</v>
      </c>
      <c r="O499" s="185"/>
      <c r="P499" s="184"/>
      <c r="Q499" s="184"/>
      <c r="R499" s="184"/>
      <c r="S499" s="184"/>
      <c r="T499" s="182" t="s">
        <v>994</v>
      </c>
      <c r="U499" s="16">
        <v>1188</v>
      </c>
      <c r="V499" s="17" t="s">
        <v>1568</v>
      </c>
      <c r="W499" s="17" t="s">
        <v>1572</v>
      </c>
    </row>
    <row r="500" spans="1:23" ht="28.5">
      <c r="A500" s="178" t="s">
        <v>1006</v>
      </c>
      <c r="B500" s="178" t="s">
        <v>1007</v>
      </c>
      <c r="C500" s="179" t="s">
        <v>997</v>
      </c>
      <c r="D500" s="179">
        <v>16073</v>
      </c>
      <c r="E500" s="180">
        <v>44439</v>
      </c>
      <c r="F500" s="184"/>
      <c r="G500" s="184"/>
      <c r="H500" s="184"/>
      <c r="I500" s="182">
        <v>20623.97</v>
      </c>
      <c r="J500" s="180">
        <v>44469</v>
      </c>
      <c r="K500" s="179" t="s">
        <v>998</v>
      </c>
      <c r="L500" s="184"/>
      <c r="M500" s="178" t="s">
        <v>998</v>
      </c>
      <c r="N500" s="210">
        <v>20623.97</v>
      </c>
      <c r="O500" s="185"/>
      <c r="P500" s="184"/>
      <c r="Q500" s="184"/>
      <c r="R500" s="184"/>
      <c r="S500" s="184"/>
      <c r="T500" s="182" t="s">
        <v>994</v>
      </c>
      <c r="U500" s="16">
        <v>1188</v>
      </c>
      <c r="V500" s="17" t="s">
        <v>1568</v>
      </c>
      <c r="W500" s="17" t="s">
        <v>1572</v>
      </c>
    </row>
    <row r="501" spans="1:23" ht="28.5">
      <c r="A501" s="178" t="s">
        <v>1006</v>
      </c>
      <c r="B501" s="178" t="s">
        <v>1007</v>
      </c>
      <c r="C501" s="179" t="s">
        <v>997</v>
      </c>
      <c r="D501" s="179">
        <v>16074</v>
      </c>
      <c r="E501" s="180">
        <v>44439</v>
      </c>
      <c r="F501" s="184"/>
      <c r="G501" s="184"/>
      <c r="H501" s="184"/>
      <c r="I501" s="182">
        <v>115798.24</v>
      </c>
      <c r="J501" s="180">
        <v>44469</v>
      </c>
      <c r="K501" s="179" t="s">
        <v>998</v>
      </c>
      <c r="L501" s="184"/>
      <c r="M501" s="178" t="s">
        <v>998</v>
      </c>
      <c r="N501" s="210">
        <v>115798.24</v>
      </c>
      <c r="O501" s="185"/>
      <c r="P501" s="184"/>
      <c r="Q501" s="184"/>
      <c r="R501" s="184"/>
      <c r="S501" s="184"/>
      <c r="T501" s="182" t="s">
        <v>994</v>
      </c>
      <c r="U501" s="16">
        <v>1188</v>
      </c>
      <c r="V501" s="17" t="s">
        <v>1568</v>
      </c>
      <c r="W501" s="17" t="s">
        <v>1572</v>
      </c>
    </row>
    <row r="502" spans="1:23" ht="28.5">
      <c r="A502" s="178" t="s">
        <v>1006</v>
      </c>
      <c r="B502" s="178" t="s">
        <v>1007</v>
      </c>
      <c r="C502" s="179" t="s">
        <v>997</v>
      </c>
      <c r="D502" s="179">
        <v>16137</v>
      </c>
      <c r="E502" s="180">
        <v>44469</v>
      </c>
      <c r="F502" s="184"/>
      <c r="G502" s="184"/>
      <c r="H502" s="184"/>
      <c r="I502" s="182">
        <v>69974.720000000001</v>
      </c>
      <c r="J502" s="180">
        <v>44500</v>
      </c>
      <c r="K502" s="179" t="s">
        <v>998</v>
      </c>
      <c r="L502" s="184"/>
      <c r="M502" s="178" t="s">
        <v>998</v>
      </c>
      <c r="N502" s="210">
        <v>69974.720000000001</v>
      </c>
      <c r="O502" s="185"/>
      <c r="P502" s="184"/>
      <c r="Q502" s="184"/>
      <c r="R502" s="184"/>
      <c r="S502" s="184"/>
      <c r="T502" s="182" t="s">
        <v>999</v>
      </c>
      <c r="U502" s="16">
        <v>1157</v>
      </c>
      <c r="V502" s="17" t="s">
        <v>1568</v>
      </c>
      <c r="W502" s="17" t="s">
        <v>1572</v>
      </c>
    </row>
    <row r="503" spans="1:23" ht="28.5">
      <c r="A503" s="178" t="s">
        <v>1006</v>
      </c>
      <c r="B503" s="178" t="s">
        <v>1007</v>
      </c>
      <c r="C503" s="179" t="s">
        <v>997</v>
      </c>
      <c r="D503" s="179">
        <v>16139</v>
      </c>
      <c r="E503" s="180">
        <v>44469</v>
      </c>
      <c r="F503" s="184"/>
      <c r="G503" s="184"/>
      <c r="H503" s="184"/>
      <c r="I503" s="182">
        <v>2964.46</v>
      </c>
      <c r="J503" s="180">
        <v>44500</v>
      </c>
      <c r="K503" s="179" t="s">
        <v>998</v>
      </c>
      <c r="L503" s="184"/>
      <c r="M503" s="178" t="s">
        <v>998</v>
      </c>
      <c r="N503" s="210">
        <v>2964.46</v>
      </c>
      <c r="O503" s="185"/>
      <c r="P503" s="184"/>
      <c r="Q503" s="184"/>
      <c r="R503" s="184"/>
      <c r="S503" s="184"/>
      <c r="T503" s="182" t="s">
        <v>999</v>
      </c>
      <c r="U503" s="16">
        <v>1157</v>
      </c>
      <c r="V503" s="17" t="s">
        <v>1568</v>
      </c>
      <c r="W503" s="17" t="s">
        <v>1572</v>
      </c>
    </row>
    <row r="504" spans="1:23" ht="28.5">
      <c r="A504" s="178" t="s">
        <v>1006</v>
      </c>
      <c r="B504" s="178" t="s">
        <v>1007</v>
      </c>
      <c r="C504" s="179" t="s">
        <v>997</v>
      </c>
      <c r="D504" s="179">
        <v>16140</v>
      </c>
      <c r="E504" s="180">
        <v>44469</v>
      </c>
      <c r="F504" s="184"/>
      <c r="G504" s="184"/>
      <c r="H504" s="184"/>
      <c r="I504" s="182">
        <v>15183.07</v>
      </c>
      <c r="J504" s="180">
        <v>44500</v>
      </c>
      <c r="K504" s="179" t="s">
        <v>998</v>
      </c>
      <c r="L504" s="184"/>
      <c r="M504" s="178" t="s">
        <v>998</v>
      </c>
      <c r="N504" s="210">
        <v>15183.07</v>
      </c>
      <c r="O504" s="185"/>
      <c r="P504" s="184"/>
      <c r="Q504" s="184"/>
      <c r="R504" s="184"/>
      <c r="S504" s="184"/>
      <c r="T504" s="182" t="s">
        <v>999</v>
      </c>
      <c r="U504" s="16">
        <v>1157</v>
      </c>
      <c r="V504" s="17" t="s">
        <v>1568</v>
      </c>
      <c r="W504" s="17" t="s">
        <v>1572</v>
      </c>
    </row>
    <row r="505" spans="1:23" ht="28.5">
      <c r="A505" s="178" t="s">
        <v>1006</v>
      </c>
      <c r="B505" s="178" t="s">
        <v>1007</v>
      </c>
      <c r="C505" s="179" t="s">
        <v>997</v>
      </c>
      <c r="D505" s="179">
        <v>16142</v>
      </c>
      <c r="E505" s="180">
        <v>44469</v>
      </c>
      <c r="F505" s="184"/>
      <c r="G505" s="184"/>
      <c r="H505" s="184"/>
      <c r="I505" s="182">
        <v>1338.41</v>
      </c>
      <c r="J505" s="180">
        <v>44500</v>
      </c>
      <c r="K505" s="179" t="s">
        <v>998</v>
      </c>
      <c r="L505" s="184"/>
      <c r="M505" s="178" t="s">
        <v>998</v>
      </c>
      <c r="N505" s="210">
        <v>1338.41</v>
      </c>
      <c r="O505" s="185"/>
      <c r="P505" s="184"/>
      <c r="Q505" s="184"/>
      <c r="R505" s="184"/>
      <c r="S505" s="184"/>
      <c r="T505" s="182" t="s">
        <v>999</v>
      </c>
      <c r="U505" s="16">
        <v>1157</v>
      </c>
      <c r="V505" s="17" t="s">
        <v>1568</v>
      </c>
      <c r="W505" s="17" t="s">
        <v>1572</v>
      </c>
    </row>
    <row r="506" spans="1:23" ht="28.5">
      <c r="A506" s="178" t="s">
        <v>1006</v>
      </c>
      <c r="B506" s="178" t="s">
        <v>1007</v>
      </c>
      <c r="C506" s="179" t="s">
        <v>997</v>
      </c>
      <c r="D506" s="179">
        <v>16143</v>
      </c>
      <c r="E506" s="180">
        <v>44469</v>
      </c>
      <c r="F506" s="184"/>
      <c r="G506" s="184"/>
      <c r="H506" s="184"/>
      <c r="I506" s="182">
        <v>6223.18</v>
      </c>
      <c r="J506" s="180">
        <v>44500</v>
      </c>
      <c r="K506" s="179" t="s">
        <v>998</v>
      </c>
      <c r="L506" s="184"/>
      <c r="M506" s="178" t="s">
        <v>998</v>
      </c>
      <c r="N506" s="210">
        <v>6223.18</v>
      </c>
      <c r="O506" s="185"/>
      <c r="P506" s="184"/>
      <c r="Q506" s="184"/>
      <c r="R506" s="184"/>
      <c r="S506" s="184"/>
      <c r="T506" s="182" t="s">
        <v>999</v>
      </c>
      <c r="U506" s="16">
        <v>1157</v>
      </c>
      <c r="V506" s="17" t="s">
        <v>1568</v>
      </c>
      <c r="W506" s="17" t="s">
        <v>1572</v>
      </c>
    </row>
    <row r="507" spans="1:23" ht="28.5">
      <c r="A507" s="178" t="s">
        <v>1006</v>
      </c>
      <c r="B507" s="178" t="s">
        <v>1007</v>
      </c>
      <c r="C507" s="179" t="s">
        <v>997</v>
      </c>
      <c r="D507" s="179">
        <v>16144</v>
      </c>
      <c r="E507" s="180">
        <v>44469</v>
      </c>
      <c r="F507" s="184"/>
      <c r="G507" s="184"/>
      <c r="H507" s="184"/>
      <c r="I507" s="182">
        <v>9868.7099999999991</v>
      </c>
      <c r="J507" s="180">
        <v>44500</v>
      </c>
      <c r="K507" s="179" t="s">
        <v>998</v>
      </c>
      <c r="L507" s="184"/>
      <c r="M507" s="178" t="s">
        <v>998</v>
      </c>
      <c r="N507" s="210">
        <v>9868.7099999999991</v>
      </c>
      <c r="O507" s="185"/>
      <c r="P507" s="184"/>
      <c r="Q507" s="184"/>
      <c r="R507" s="184"/>
      <c r="S507" s="184"/>
      <c r="T507" s="182" t="s">
        <v>999</v>
      </c>
      <c r="U507" s="16">
        <v>1157</v>
      </c>
      <c r="V507" s="17" t="s">
        <v>1568</v>
      </c>
      <c r="W507" s="17" t="s">
        <v>1572</v>
      </c>
    </row>
    <row r="508" spans="1:23" ht="28.5">
      <c r="A508" s="178" t="s">
        <v>1006</v>
      </c>
      <c r="B508" s="178" t="s">
        <v>1007</v>
      </c>
      <c r="C508" s="179" t="s">
        <v>997</v>
      </c>
      <c r="D508" s="179">
        <v>16145</v>
      </c>
      <c r="E508" s="180">
        <v>44469</v>
      </c>
      <c r="F508" s="184"/>
      <c r="G508" s="184"/>
      <c r="H508" s="184"/>
      <c r="I508" s="182">
        <v>76565.06</v>
      </c>
      <c r="J508" s="180">
        <v>44500</v>
      </c>
      <c r="K508" s="179" t="s">
        <v>998</v>
      </c>
      <c r="L508" s="184"/>
      <c r="M508" s="178" t="s">
        <v>998</v>
      </c>
      <c r="N508" s="210">
        <v>76565.06</v>
      </c>
      <c r="O508" s="185"/>
      <c r="P508" s="184"/>
      <c r="Q508" s="184"/>
      <c r="R508" s="184"/>
      <c r="S508" s="184"/>
      <c r="T508" s="182" t="s">
        <v>999</v>
      </c>
      <c r="U508" s="16">
        <v>1157</v>
      </c>
      <c r="V508" s="17" t="s">
        <v>1568</v>
      </c>
      <c r="W508" s="17" t="s">
        <v>1572</v>
      </c>
    </row>
    <row r="509" spans="1:23" ht="28.5">
      <c r="A509" s="178" t="s">
        <v>1006</v>
      </c>
      <c r="B509" s="178" t="s">
        <v>1007</v>
      </c>
      <c r="C509" s="179" t="s">
        <v>997</v>
      </c>
      <c r="D509" s="179">
        <v>16146</v>
      </c>
      <c r="E509" s="180">
        <v>44469</v>
      </c>
      <c r="F509" s="184"/>
      <c r="G509" s="184"/>
      <c r="H509" s="184"/>
      <c r="I509" s="182">
        <v>4488.45</v>
      </c>
      <c r="J509" s="180">
        <v>44500</v>
      </c>
      <c r="K509" s="179" t="s">
        <v>998</v>
      </c>
      <c r="L509" s="184"/>
      <c r="M509" s="178" t="s">
        <v>998</v>
      </c>
      <c r="N509" s="210">
        <v>4488.45</v>
      </c>
      <c r="O509" s="185"/>
      <c r="P509" s="184"/>
      <c r="Q509" s="184"/>
      <c r="R509" s="184"/>
      <c r="S509" s="184"/>
      <c r="T509" s="182" t="s">
        <v>999</v>
      </c>
      <c r="U509" s="16">
        <v>1157</v>
      </c>
      <c r="V509" s="17" t="s">
        <v>1568</v>
      </c>
      <c r="W509" s="17" t="s">
        <v>1572</v>
      </c>
    </row>
    <row r="510" spans="1:23" ht="28.5">
      <c r="A510" s="178" t="s">
        <v>1006</v>
      </c>
      <c r="B510" s="178" t="s">
        <v>1007</v>
      </c>
      <c r="C510" s="179" t="s">
        <v>997</v>
      </c>
      <c r="D510" s="179">
        <v>16147</v>
      </c>
      <c r="E510" s="180">
        <v>44469</v>
      </c>
      <c r="F510" s="184"/>
      <c r="G510" s="184"/>
      <c r="H510" s="184"/>
      <c r="I510" s="182">
        <v>10202</v>
      </c>
      <c r="J510" s="180">
        <v>44500</v>
      </c>
      <c r="K510" s="179" t="s">
        <v>998</v>
      </c>
      <c r="L510" s="184"/>
      <c r="M510" s="178" t="s">
        <v>998</v>
      </c>
      <c r="N510" s="210">
        <v>10202</v>
      </c>
      <c r="O510" s="185"/>
      <c r="P510" s="184"/>
      <c r="Q510" s="184"/>
      <c r="R510" s="184"/>
      <c r="S510" s="184"/>
      <c r="T510" s="182" t="s">
        <v>999</v>
      </c>
      <c r="U510" s="16">
        <v>1157</v>
      </c>
      <c r="V510" s="17" t="s">
        <v>1568</v>
      </c>
      <c r="W510" s="17" t="s">
        <v>1572</v>
      </c>
    </row>
    <row r="511" spans="1:23" ht="28.5">
      <c r="A511" s="178" t="s">
        <v>1006</v>
      </c>
      <c r="B511" s="178" t="s">
        <v>1007</v>
      </c>
      <c r="C511" s="179" t="s">
        <v>997</v>
      </c>
      <c r="D511" s="179">
        <v>16148</v>
      </c>
      <c r="E511" s="180">
        <v>44469</v>
      </c>
      <c r="F511" s="184"/>
      <c r="G511" s="184"/>
      <c r="H511" s="184"/>
      <c r="I511" s="182">
        <v>51645.65</v>
      </c>
      <c r="J511" s="180">
        <v>44500</v>
      </c>
      <c r="K511" s="179" t="s">
        <v>998</v>
      </c>
      <c r="L511" s="184"/>
      <c r="M511" s="178" t="s">
        <v>998</v>
      </c>
      <c r="N511" s="210">
        <v>51645.65</v>
      </c>
      <c r="O511" s="185"/>
      <c r="P511" s="184"/>
      <c r="Q511" s="184"/>
      <c r="R511" s="184"/>
      <c r="S511" s="184"/>
      <c r="T511" s="182" t="s">
        <v>999</v>
      </c>
      <c r="U511" s="16">
        <v>1157</v>
      </c>
      <c r="V511" s="17" t="s">
        <v>1568</v>
      </c>
      <c r="W511" s="17" t="s">
        <v>1572</v>
      </c>
    </row>
    <row r="512" spans="1:23" ht="28.5">
      <c r="A512" s="178" t="s">
        <v>1006</v>
      </c>
      <c r="B512" s="178" t="s">
        <v>1007</v>
      </c>
      <c r="C512" s="179" t="s">
        <v>997</v>
      </c>
      <c r="D512" s="179">
        <v>16149</v>
      </c>
      <c r="E512" s="180">
        <v>44469</v>
      </c>
      <c r="F512" s="184"/>
      <c r="G512" s="184"/>
      <c r="H512" s="184"/>
      <c r="I512" s="182">
        <v>18756.79</v>
      </c>
      <c r="J512" s="180">
        <v>44500</v>
      </c>
      <c r="K512" s="179" t="s">
        <v>998</v>
      </c>
      <c r="L512" s="184"/>
      <c r="M512" s="178" t="s">
        <v>998</v>
      </c>
      <c r="N512" s="210">
        <v>18756.79</v>
      </c>
      <c r="O512" s="185"/>
      <c r="P512" s="184"/>
      <c r="Q512" s="184"/>
      <c r="R512" s="184"/>
      <c r="S512" s="184"/>
      <c r="T512" s="182" t="s">
        <v>999</v>
      </c>
      <c r="U512" s="16">
        <v>1157</v>
      </c>
      <c r="V512" s="17" t="s">
        <v>1568</v>
      </c>
      <c r="W512" s="17" t="s">
        <v>1572</v>
      </c>
    </row>
    <row r="513" spans="1:23" ht="28.5">
      <c r="A513" s="178" t="s">
        <v>1006</v>
      </c>
      <c r="B513" s="178" t="s">
        <v>1007</v>
      </c>
      <c r="C513" s="179" t="s">
        <v>997</v>
      </c>
      <c r="D513" s="179">
        <v>16150</v>
      </c>
      <c r="E513" s="180">
        <v>44469</v>
      </c>
      <c r="F513" s="184"/>
      <c r="G513" s="184"/>
      <c r="H513" s="184"/>
      <c r="I513" s="182">
        <v>50563.06</v>
      </c>
      <c r="J513" s="180">
        <v>44500</v>
      </c>
      <c r="K513" s="179" t="s">
        <v>998</v>
      </c>
      <c r="L513" s="184"/>
      <c r="M513" s="178" t="s">
        <v>998</v>
      </c>
      <c r="N513" s="210">
        <v>50563.06</v>
      </c>
      <c r="O513" s="185"/>
      <c r="P513" s="184"/>
      <c r="Q513" s="184"/>
      <c r="R513" s="184"/>
      <c r="S513" s="184"/>
      <c r="T513" s="182" t="s">
        <v>999</v>
      </c>
      <c r="U513" s="16">
        <v>1157</v>
      </c>
      <c r="V513" s="17" t="s">
        <v>1568</v>
      </c>
      <c r="W513" s="17" t="s">
        <v>1572</v>
      </c>
    </row>
    <row r="514" spans="1:23" ht="28.5">
      <c r="A514" s="178" t="s">
        <v>1006</v>
      </c>
      <c r="B514" s="178" t="s">
        <v>1007</v>
      </c>
      <c r="C514" s="179" t="s">
        <v>997</v>
      </c>
      <c r="D514" s="179">
        <v>16151</v>
      </c>
      <c r="E514" s="180">
        <v>44469</v>
      </c>
      <c r="F514" s="184"/>
      <c r="G514" s="184"/>
      <c r="H514" s="184"/>
      <c r="I514" s="182">
        <v>38454.46</v>
      </c>
      <c r="J514" s="180">
        <v>44500</v>
      </c>
      <c r="K514" s="179" t="s">
        <v>998</v>
      </c>
      <c r="L514" s="184"/>
      <c r="M514" s="178" t="s">
        <v>998</v>
      </c>
      <c r="N514" s="210">
        <v>38454.46</v>
      </c>
      <c r="O514" s="185"/>
      <c r="P514" s="184"/>
      <c r="Q514" s="184"/>
      <c r="R514" s="184"/>
      <c r="S514" s="184"/>
      <c r="T514" s="182" t="s">
        <v>999</v>
      </c>
      <c r="U514" s="16">
        <v>1157</v>
      </c>
      <c r="V514" s="17" t="s">
        <v>1568</v>
      </c>
      <c r="W514" s="17" t="s">
        <v>1572</v>
      </c>
    </row>
    <row r="515" spans="1:23" ht="28.5">
      <c r="A515" s="178" t="s">
        <v>1006</v>
      </c>
      <c r="B515" s="178" t="s">
        <v>1007</v>
      </c>
      <c r="C515" s="179" t="s">
        <v>997</v>
      </c>
      <c r="D515" s="179">
        <v>16152</v>
      </c>
      <c r="E515" s="180">
        <v>44469</v>
      </c>
      <c r="F515" s="184"/>
      <c r="G515" s="184"/>
      <c r="H515" s="184"/>
      <c r="I515" s="182">
        <v>33660.879999999997</v>
      </c>
      <c r="J515" s="180">
        <v>44500</v>
      </c>
      <c r="K515" s="179" t="s">
        <v>998</v>
      </c>
      <c r="L515" s="184"/>
      <c r="M515" s="178" t="s">
        <v>998</v>
      </c>
      <c r="N515" s="210">
        <v>33660.879999999997</v>
      </c>
      <c r="O515" s="185"/>
      <c r="P515" s="184"/>
      <c r="Q515" s="184"/>
      <c r="R515" s="184"/>
      <c r="S515" s="184"/>
      <c r="T515" s="182" t="s">
        <v>999</v>
      </c>
      <c r="U515" s="16">
        <v>1157</v>
      </c>
      <c r="V515" s="17" t="s">
        <v>1568</v>
      </c>
      <c r="W515" s="17" t="s">
        <v>1572</v>
      </c>
    </row>
    <row r="516" spans="1:23" ht="28.5">
      <c r="A516" s="178" t="s">
        <v>1006</v>
      </c>
      <c r="B516" s="178" t="s">
        <v>1007</v>
      </c>
      <c r="C516" s="179" t="s">
        <v>997</v>
      </c>
      <c r="D516" s="179">
        <v>16153</v>
      </c>
      <c r="E516" s="180">
        <v>44469</v>
      </c>
      <c r="F516" s="184"/>
      <c r="G516" s="184"/>
      <c r="H516" s="184"/>
      <c r="I516" s="182">
        <v>15800.79</v>
      </c>
      <c r="J516" s="180">
        <v>44500</v>
      </c>
      <c r="K516" s="179" t="s">
        <v>998</v>
      </c>
      <c r="L516" s="184"/>
      <c r="M516" s="178" t="s">
        <v>998</v>
      </c>
      <c r="N516" s="210">
        <v>15800.79</v>
      </c>
      <c r="O516" s="185"/>
      <c r="P516" s="184"/>
      <c r="Q516" s="184"/>
      <c r="R516" s="184"/>
      <c r="S516" s="184"/>
      <c r="T516" s="182" t="s">
        <v>999</v>
      </c>
      <c r="U516" s="16">
        <v>1157</v>
      </c>
      <c r="V516" s="17" t="s">
        <v>1568</v>
      </c>
      <c r="W516" s="17" t="s">
        <v>1572</v>
      </c>
    </row>
    <row r="517" spans="1:23" ht="28.5">
      <c r="A517" s="178" t="s">
        <v>1006</v>
      </c>
      <c r="B517" s="178" t="s">
        <v>1007</v>
      </c>
      <c r="C517" s="179" t="s">
        <v>997</v>
      </c>
      <c r="D517" s="179">
        <v>16154</v>
      </c>
      <c r="E517" s="180">
        <v>44469</v>
      </c>
      <c r="F517" s="184"/>
      <c r="G517" s="184"/>
      <c r="H517" s="184"/>
      <c r="I517" s="182">
        <v>22558.28</v>
      </c>
      <c r="J517" s="180">
        <v>44500</v>
      </c>
      <c r="K517" s="179" t="s">
        <v>998</v>
      </c>
      <c r="L517" s="184"/>
      <c r="M517" s="178" t="s">
        <v>998</v>
      </c>
      <c r="N517" s="210">
        <v>22558.28</v>
      </c>
      <c r="O517" s="185"/>
      <c r="P517" s="184"/>
      <c r="Q517" s="184"/>
      <c r="R517" s="184"/>
      <c r="S517" s="184"/>
      <c r="T517" s="182" t="s">
        <v>999</v>
      </c>
      <c r="U517" s="16">
        <v>1157</v>
      </c>
      <c r="V517" s="17" t="s">
        <v>1568</v>
      </c>
      <c r="W517" s="17" t="s">
        <v>1572</v>
      </c>
    </row>
    <row r="518" spans="1:23" ht="28.5">
      <c r="A518" s="178" t="s">
        <v>1006</v>
      </c>
      <c r="B518" s="178" t="s">
        <v>1007</v>
      </c>
      <c r="C518" s="179" t="s">
        <v>997</v>
      </c>
      <c r="D518" s="179">
        <v>16155</v>
      </c>
      <c r="E518" s="180">
        <v>44469</v>
      </c>
      <c r="F518" s="184"/>
      <c r="G518" s="184"/>
      <c r="H518" s="184"/>
      <c r="I518" s="182">
        <v>18848.29</v>
      </c>
      <c r="J518" s="180">
        <v>44500</v>
      </c>
      <c r="K518" s="179" t="s">
        <v>998</v>
      </c>
      <c r="L518" s="184"/>
      <c r="M518" s="178" t="s">
        <v>998</v>
      </c>
      <c r="N518" s="210">
        <v>18848.29</v>
      </c>
      <c r="O518" s="185"/>
      <c r="P518" s="184"/>
      <c r="Q518" s="184"/>
      <c r="R518" s="184"/>
      <c r="S518" s="184"/>
      <c r="T518" s="182" t="s">
        <v>999</v>
      </c>
      <c r="U518" s="16">
        <v>1157</v>
      </c>
      <c r="V518" s="17" t="s">
        <v>1568</v>
      </c>
      <c r="W518" s="17" t="s">
        <v>1572</v>
      </c>
    </row>
    <row r="519" spans="1:23" ht="28.5">
      <c r="A519" s="178" t="s">
        <v>1006</v>
      </c>
      <c r="B519" s="178" t="s">
        <v>1007</v>
      </c>
      <c r="C519" s="179" t="s">
        <v>997</v>
      </c>
      <c r="D519" s="179">
        <v>16156</v>
      </c>
      <c r="E519" s="180">
        <v>44469</v>
      </c>
      <c r="F519" s="184"/>
      <c r="G519" s="184"/>
      <c r="H519" s="184"/>
      <c r="I519" s="182">
        <v>24467.95</v>
      </c>
      <c r="J519" s="180">
        <v>44500</v>
      </c>
      <c r="K519" s="179" t="s">
        <v>998</v>
      </c>
      <c r="L519" s="184"/>
      <c r="M519" s="178" t="s">
        <v>998</v>
      </c>
      <c r="N519" s="210">
        <v>24467.95</v>
      </c>
      <c r="O519" s="185"/>
      <c r="P519" s="184"/>
      <c r="Q519" s="184"/>
      <c r="R519" s="184"/>
      <c r="S519" s="184"/>
      <c r="T519" s="182" t="s">
        <v>999</v>
      </c>
      <c r="U519" s="16">
        <v>1157</v>
      </c>
      <c r="V519" s="17" t="s">
        <v>1568</v>
      </c>
      <c r="W519" s="17" t="s">
        <v>1572</v>
      </c>
    </row>
    <row r="520" spans="1:23" ht="28.5">
      <c r="A520" s="178" t="s">
        <v>1006</v>
      </c>
      <c r="B520" s="178" t="s">
        <v>1007</v>
      </c>
      <c r="C520" s="179" t="s">
        <v>997</v>
      </c>
      <c r="D520" s="179">
        <v>16157</v>
      </c>
      <c r="E520" s="180">
        <v>44469</v>
      </c>
      <c r="F520" s="184"/>
      <c r="G520" s="184"/>
      <c r="H520" s="184"/>
      <c r="I520" s="182">
        <v>18488.080000000002</v>
      </c>
      <c r="J520" s="180">
        <v>44500</v>
      </c>
      <c r="K520" s="179" t="s">
        <v>998</v>
      </c>
      <c r="L520" s="184"/>
      <c r="M520" s="178" t="s">
        <v>998</v>
      </c>
      <c r="N520" s="210">
        <v>18488.080000000002</v>
      </c>
      <c r="O520" s="185"/>
      <c r="P520" s="184"/>
      <c r="Q520" s="184"/>
      <c r="R520" s="184"/>
      <c r="S520" s="184"/>
      <c r="T520" s="182" t="s">
        <v>999</v>
      </c>
      <c r="U520" s="16">
        <v>1157</v>
      </c>
      <c r="V520" s="17" t="s">
        <v>1568</v>
      </c>
      <c r="W520" s="17" t="s">
        <v>1572</v>
      </c>
    </row>
    <row r="521" spans="1:23" ht="28.5">
      <c r="A521" s="178" t="s">
        <v>1006</v>
      </c>
      <c r="B521" s="178" t="s">
        <v>1007</v>
      </c>
      <c r="C521" s="179" t="s">
        <v>997</v>
      </c>
      <c r="D521" s="179">
        <v>16158</v>
      </c>
      <c r="E521" s="180">
        <v>44469</v>
      </c>
      <c r="F521" s="184"/>
      <c r="G521" s="184"/>
      <c r="H521" s="184"/>
      <c r="I521" s="182">
        <v>15026.48</v>
      </c>
      <c r="J521" s="180">
        <v>44500</v>
      </c>
      <c r="K521" s="179" t="s">
        <v>998</v>
      </c>
      <c r="L521" s="184"/>
      <c r="M521" s="178" t="s">
        <v>998</v>
      </c>
      <c r="N521" s="210">
        <v>15026.48</v>
      </c>
      <c r="O521" s="185"/>
      <c r="P521" s="184"/>
      <c r="Q521" s="184"/>
      <c r="R521" s="184"/>
      <c r="S521" s="184"/>
      <c r="T521" s="182" t="s">
        <v>999</v>
      </c>
      <c r="U521" s="16">
        <v>1157</v>
      </c>
      <c r="V521" s="17" t="s">
        <v>1568</v>
      </c>
      <c r="W521" s="17" t="s">
        <v>1572</v>
      </c>
    </row>
    <row r="522" spans="1:23" ht="28.5">
      <c r="A522" s="178" t="s">
        <v>1006</v>
      </c>
      <c r="B522" s="178" t="s">
        <v>1007</v>
      </c>
      <c r="C522" s="179" t="s">
        <v>997</v>
      </c>
      <c r="D522" s="179">
        <v>16159</v>
      </c>
      <c r="E522" s="180">
        <v>44469</v>
      </c>
      <c r="F522" s="184"/>
      <c r="G522" s="184"/>
      <c r="H522" s="184"/>
      <c r="I522" s="182">
        <v>30591.19</v>
      </c>
      <c r="J522" s="180">
        <v>44500</v>
      </c>
      <c r="K522" s="179" t="s">
        <v>998</v>
      </c>
      <c r="L522" s="184"/>
      <c r="M522" s="178" t="s">
        <v>998</v>
      </c>
      <c r="N522" s="210">
        <v>30591.19</v>
      </c>
      <c r="O522" s="185"/>
      <c r="P522" s="184"/>
      <c r="Q522" s="184"/>
      <c r="R522" s="184"/>
      <c r="S522" s="184"/>
      <c r="T522" s="182" t="s">
        <v>999</v>
      </c>
      <c r="U522" s="16">
        <v>1157</v>
      </c>
      <c r="V522" s="17" t="s">
        <v>1568</v>
      </c>
      <c r="W522" s="17" t="s">
        <v>1572</v>
      </c>
    </row>
    <row r="523" spans="1:23" ht="28.5">
      <c r="A523" s="178" t="s">
        <v>1006</v>
      </c>
      <c r="B523" s="178" t="s">
        <v>1007</v>
      </c>
      <c r="C523" s="179" t="s">
        <v>997</v>
      </c>
      <c r="D523" s="179">
        <v>16160</v>
      </c>
      <c r="E523" s="180">
        <v>44469</v>
      </c>
      <c r="F523" s="184"/>
      <c r="G523" s="184"/>
      <c r="H523" s="184"/>
      <c r="I523" s="182">
        <v>19898.68</v>
      </c>
      <c r="J523" s="180">
        <v>44500</v>
      </c>
      <c r="K523" s="179" t="s">
        <v>998</v>
      </c>
      <c r="L523" s="184"/>
      <c r="M523" s="178" t="s">
        <v>998</v>
      </c>
      <c r="N523" s="210">
        <v>19898.68</v>
      </c>
      <c r="O523" s="185"/>
      <c r="P523" s="184"/>
      <c r="Q523" s="184"/>
      <c r="R523" s="184"/>
      <c r="S523" s="184"/>
      <c r="T523" s="182" t="s">
        <v>999</v>
      </c>
      <c r="U523" s="16">
        <v>1157</v>
      </c>
      <c r="V523" s="17" t="s">
        <v>1568</v>
      </c>
      <c r="W523" s="17" t="s">
        <v>1572</v>
      </c>
    </row>
    <row r="524" spans="1:23" ht="28.5">
      <c r="A524" s="178" t="s">
        <v>1006</v>
      </c>
      <c r="B524" s="178" t="s">
        <v>1007</v>
      </c>
      <c r="C524" s="179" t="s">
        <v>997</v>
      </c>
      <c r="D524" s="179">
        <v>16161</v>
      </c>
      <c r="E524" s="180">
        <v>44469</v>
      </c>
      <c r="F524" s="184"/>
      <c r="G524" s="184"/>
      <c r="H524" s="184"/>
      <c r="I524" s="182">
        <v>15502.73</v>
      </c>
      <c r="J524" s="180">
        <v>44500</v>
      </c>
      <c r="K524" s="179" t="s">
        <v>998</v>
      </c>
      <c r="L524" s="184"/>
      <c r="M524" s="178" t="s">
        <v>998</v>
      </c>
      <c r="N524" s="210">
        <v>15502.73</v>
      </c>
      <c r="O524" s="185"/>
      <c r="P524" s="184"/>
      <c r="Q524" s="184"/>
      <c r="R524" s="184"/>
      <c r="S524" s="184"/>
      <c r="T524" s="182" t="s">
        <v>999</v>
      </c>
      <c r="U524" s="16">
        <v>1157</v>
      </c>
      <c r="V524" s="17" t="s">
        <v>1568</v>
      </c>
      <c r="W524" s="17" t="s">
        <v>1572</v>
      </c>
    </row>
    <row r="525" spans="1:23" ht="28.5">
      <c r="A525" s="178" t="s">
        <v>1006</v>
      </c>
      <c r="B525" s="178" t="s">
        <v>1007</v>
      </c>
      <c r="C525" s="179" t="s">
        <v>997</v>
      </c>
      <c r="D525" s="179">
        <v>16162</v>
      </c>
      <c r="E525" s="180">
        <v>44469</v>
      </c>
      <c r="F525" s="184"/>
      <c r="G525" s="184"/>
      <c r="H525" s="184"/>
      <c r="I525" s="182">
        <v>36224.910000000003</v>
      </c>
      <c r="J525" s="180">
        <v>44500</v>
      </c>
      <c r="K525" s="179" t="s">
        <v>998</v>
      </c>
      <c r="L525" s="184"/>
      <c r="M525" s="178" t="s">
        <v>998</v>
      </c>
      <c r="N525" s="210">
        <v>36224.910000000003</v>
      </c>
      <c r="O525" s="185"/>
      <c r="P525" s="184"/>
      <c r="Q525" s="184"/>
      <c r="R525" s="184"/>
      <c r="S525" s="184"/>
      <c r="T525" s="182" t="s">
        <v>999</v>
      </c>
      <c r="U525" s="16">
        <v>1157</v>
      </c>
      <c r="V525" s="17" t="s">
        <v>1568</v>
      </c>
      <c r="W525" s="17" t="s">
        <v>1572</v>
      </c>
    </row>
    <row r="526" spans="1:23" ht="28.5">
      <c r="A526" s="178" t="s">
        <v>1006</v>
      </c>
      <c r="B526" s="178" t="s">
        <v>1007</v>
      </c>
      <c r="C526" s="179" t="s">
        <v>997</v>
      </c>
      <c r="D526" s="179">
        <v>16163</v>
      </c>
      <c r="E526" s="180">
        <v>44469</v>
      </c>
      <c r="F526" s="184"/>
      <c r="G526" s="184"/>
      <c r="H526" s="184"/>
      <c r="I526" s="182">
        <v>50800.04</v>
      </c>
      <c r="J526" s="180">
        <v>44500</v>
      </c>
      <c r="K526" s="179" t="s">
        <v>998</v>
      </c>
      <c r="L526" s="184"/>
      <c r="M526" s="178" t="s">
        <v>998</v>
      </c>
      <c r="N526" s="210">
        <v>50800.04</v>
      </c>
      <c r="O526" s="185"/>
      <c r="P526" s="184"/>
      <c r="Q526" s="184"/>
      <c r="R526" s="184"/>
      <c r="S526" s="184"/>
      <c r="T526" s="182" t="s">
        <v>999</v>
      </c>
      <c r="U526" s="16">
        <v>1157</v>
      </c>
      <c r="V526" s="17" t="s">
        <v>1568</v>
      </c>
      <c r="W526" s="17" t="s">
        <v>1572</v>
      </c>
    </row>
    <row r="527" spans="1:23" ht="28.5">
      <c r="A527" s="178" t="s">
        <v>1006</v>
      </c>
      <c r="B527" s="178" t="s">
        <v>1007</v>
      </c>
      <c r="C527" s="179" t="s">
        <v>997</v>
      </c>
      <c r="D527" s="179">
        <v>16164</v>
      </c>
      <c r="E527" s="180">
        <v>44469</v>
      </c>
      <c r="F527" s="184"/>
      <c r="G527" s="184"/>
      <c r="H527" s="184"/>
      <c r="I527" s="182">
        <v>72918.42</v>
      </c>
      <c r="J527" s="180">
        <v>44500</v>
      </c>
      <c r="K527" s="179" t="s">
        <v>998</v>
      </c>
      <c r="L527" s="184"/>
      <c r="M527" s="178" t="s">
        <v>998</v>
      </c>
      <c r="N527" s="210">
        <v>72918.42</v>
      </c>
      <c r="O527" s="185"/>
      <c r="P527" s="184"/>
      <c r="Q527" s="184"/>
      <c r="R527" s="184"/>
      <c r="S527" s="184"/>
      <c r="T527" s="182" t="s">
        <v>999</v>
      </c>
      <c r="U527" s="16">
        <v>1157</v>
      </c>
      <c r="V527" s="17" t="s">
        <v>1568</v>
      </c>
      <c r="W527" s="17" t="s">
        <v>1572</v>
      </c>
    </row>
    <row r="528" spans="1:23" ht="28.5">
      <c r="A528" s="178" t="s">
        <v>1006</v>
      </c>
      <c r="B528" s="178" t="s">
        <v>1007</v>
      </c>
      <c r="C528" s="179" t="s">
        <v>997</v>
      </c>
      <c r="D528" s="179">
        <v>16165</v>
      </c>
      <c r="E528" s="180">
        <v>44469</v>
      </c>
      <c r="F528" s="184"/>
      <c r="G528" s="184"/>
      <c r="H528" s="184"/>
      <c r="I528" s="182">
        <v>68655.5</v>
      </c>
      <c r="J528" s="180">
        <v>44500</v>
      </c>
      <c r="K528" s="179" t="s">
        <v>998</v>
      </c>
      <c r="L528" s="184"/>
      <c r="M528" s="178" t="s">
        <v>998</v>
      </c>
      <c r="N528" s="210">
        <v>68655.5</v>
      </c>
      <c r="O528" s="185"/>
      <c r="P528" s="184"/>
      <c r="Q528" s="184"/>
      <c r="R528" s="184"/>
      <c r="S528" s="184"/>
      <c r="T528" s="182" t="s">
        <v>999</v>
      </c>
      <c r="U528" s="16">
        <v>1157</v>
      </c>
      <c r="V528" s="17" t="s">
        <v>1568</v>
      </c>
      <c r="W528" s="17" t="s">
        <v>1572</v>
      </c>
    </row>
    <row r="529" spans="1:23" ht="28.5">
      <c r="A529" s="178" t="s">
        <v>1006</v>
      </c>
      <c r="B529" s="178" t="s">
        <v>1007</v>
      </c>
      <c r="C529" s="179" t="s">
        <v>997</v>
      </c>
      <c r="D529" s="179">
        <v>16166</v>
      </c>
      <c r="E529" s="180">
        <v>44469</v>
      </c>
      <c r="F529" s="184"/>
      <c r="G529" s="184"/>
      <c r="H529" s="184"/>
      <c r="I529" s="182">
        <v>75794.91</v>
      </c>
      <c r="J529" s="180">
        <v>44500</v>
      </c>
      <c r="K529" s="179" t="s">
        <v>998</v>
      </c>
      <c r="L529" s="184"/>
      <c r="M529" s="178" t="s">
        <v>998</v>
      </c>
      <c r="N529" s="210">
        <v>75794.91</v>
      </c>
      <c r="O529" s="185"/>
      <c r="P529" s="184"/>
      <c r="Q529" s="184"/>
      <c r="R529" s="184"/>
      <c r="S529" s="184"/>
      <c r="T529" s="182" t="s">
        <v>999</v>
      </c>
      <c r="U529" s="16">
        <v>1157</v>
      </c>
      <c r="V529" s="17" t="s">
        <v>1568</v>
      </c>
      <c r="W529" s="17" t="s">
        <v>1572</v>
      </c>
    </row>
    <row r="530" spans="1:23" ht="28.5">
      <c r="A530" s="178" t="s">
        <v>1006</v>
      </c>
      <c r="B530" s="178" t="s">
        <v>1007</v>
      </c>
      <c r="C530" s="179" t="s">
        <v>997</v>
      </c>
      <c r="D530" s="179">
        <v>16167</v>
      </c>
      <c r="E530" s="180">
        <v>44469</v>
      </c>
      <c r="F530" s="184"/>
      <c r="G530" s="184"/>
      <c r="H530" s="184"/>
      <c r="I530" s="182">
        <v>13368.19</v>
      </c>
      <c r="J530" s="180">
        <v>44500</v>
      </c>
      <c r="K530" s="179" t="s">
        <v>998</v>
      </c>
      <c r="L530" s="184"/>
      <c r="M530" s="178" t="s">
        <v>998</v>
      </c>
      <c r="N530" s="210">
        <v>13368.19</v>
      </c>
      <c r="O530" s="185"/>
      <c r="P530" s="184"/>
      <c r="Q530" s="184"/>
      <c r="R530" s="184"/>
      <c r="S530" s="184"/>
      <c r="T530" s="182" t="s">
        <v>999</v>
      </c>
      <c r="U530" s="16">
        <v>1157</v>
      </c>
      <c r="V530" s="17" t="s">
        <v>1568</v>
      </c>
      <c r="W530" s="17" t="s">
        <v>1572</v>
      </c>
    </row>
    <row r="531" spans="1:23" ht="28.5">
      <c r="A531" s="178" t="s">
        <v>1006</v>
      </c>
      <c r="B531" s="178" t="s">
        <v>1007</v>
      </c>
      <c r="C531" s="179" t="s">
        <v>997</v>
      </c>
      <c r="D531" s="179">
        <v>16168</v>
      </c>
      <c r="E531" s="180">
        <v>44469</v>
      </c>
      <c r="F531" s="184"/>
      <c r="G531" s="184"/>
      <c r="H531" s="184"/>
      <c r="I531" s="182">
        <v>20623.97</v>
      </c>
      <c r="J531" s="180">
        <v>44500</v>
      </c>
      <c r="K531" s="179" t="s">
        <v>998</v>
      </c>
      <c r="L531" s="184"/>
      <c r="M531" s="178" t="s">
        <v>998</v>
      </c>
      <c r="N531" s="210">
        <v>20623.97</v>
      </c>
      <c r="O531" s="185"/>
      <c r="P531" s="184"/>
      <c r="Q531" s="184"/>
      <c r="R531" s="184"/>
      <c r="S531" s="184"/>
      <c r="T531" s="182" t="s">
        <v>999</v>
      </c>
      <c r="U531" s="16">
        <v>1157</v>
      </c>
      <c r="V531" s="17" t="s">
        <v>1568</v>
      </c>
      <c r="W531" s="17" t="s">
        <v>1572</v>
      </c>
    </row>
    <row r="532" spans="1:23" ht="28.5">
      <c r="A532" s="178" t="s">
        <v>1006</v>
      </c>
      <c r="B532" s="178" t="s">
        <v>1007</v>
      </c>
      <c r="C532" s="179" t="s">
        <v>997</v>
      </c>
      <c r="D532" s="179">
        <v>16169</v>
      </c>
      <c r="E532" s="180">
        <v>44469</v>
      </c>
      <c r="F532" s="184"/>
      <c r="G532" s="184"/>
      <c r="H532" s="184"/>
      <c r="I532" s="182">
        <v>115798.24</v>
      </c>
      <c r="J532" s="180">
        <v>44500</v>
      </c>
      <c r="K532" s="179" t="s">
        <v>998</v>
      </c>
      <c r="L532" s="184"/>
      <c r="M532" s="178" t="s">
        <v>998</v>
      </c>
      <c r="N532" s="210">
        <v>115798.24</v>
      </c>
      <c r="O532" s="185"/>
      <c r="P532" s="184"/>
      <c r="Q532" s="184"/>
      <c r="R532" s="184"/>
      <c r="S532" s="184"/>
      <c r="T532" s="182" t="s">
        <v>999</v>
      </c>
      <c r="U532" s="16">
        <v>1157</v>
      </c>
      <c r="V532" s="17" t="s">
        <v>1568</v>
      </c>
      <c r="W532" s="17" t="s">
        <v>1572</v>
      </c>
    </row>
    <row r="533" spans="1:23" ht="28.5">
      <c r="A533" s="178" t="s">
        <v>1006</v>
      </c>
      <c r="B533" s="178" t="s">
        <v>1007</v>
      </c>
      <c r="C533" s="179" t="s">
        <v>997</v>
      </c>
      <c r="D533" s="179">
        <v>16234</v>
      </c>
      <c r="E533" s="180">
        <v>44498</v>
      </c>
      <c r="F533" s="184"/>
      <c r="G533" s="184"/>
      <c r="H533" s="184"/>
      <c r="I533" s="182">
        <v>70661.83</v>
      </c>
      <c r="J533" s="180">
        <v>44530</v>
      </c>
      <c r="K533" s="179" t="s">
        <v>998</v>
      </c>
      <c r="L533" s="184"/>
      <c r="M533" s="178" t="s">
        <v>998</v>
      </c>
      <c r="N533" s="210">
        <v>70661.83</v>
      </c>
      <c r="O533" s="185"/>
      <c r="P533" s="184"/>
      <c r="Q533" s="184"/>
      <c r="R533" s="184"/>
      <c r="S533" s="184"/>
      <c r="T533" s="182" t="s">
        <v>1008</v>
      </c>
      <c r="U533" s="16">
        <v>1127</v>
      </c>
      <c r="V533" s="17" t="s">
        <v>1568</v>
      </c>
      <c r="W533" s="17" t="s">
        <v>1572</v>
      </c>
    </row>
    <row r="534" spans="1:23" ht="28.5">
      <c r="A534" s="178" t="s">
        <v>1006</v>
      </c>
      <c r="B534" s="178" t="s">
        <v>1007</v>
      </c>
      <c r="C534" s="179" t="s">
        <v>997</v>
      </c>
      <c r="D534" s="179">
        <v>16236</v>
      </c>
      <c r="E534" s="180">
        <v>44498</v>
      </c>
      <c r="F534" s="184"/>
      <c r="G534" s="184"/>
      <c r="H534" s="184"/>
      <c r="I534" s="182">
        <v>2964.46</v>
      </c>
      <c r="J534" s="180">
        <v>44530</v>
      </c>
      <c r="K534" s="179" t="s">
        <v>998</v>
      </c>
      <c r="L534" s="184"/>
      <c r="M534" s="178" t="s">
        <v>998</v>
      </c>
      <c r="N534" s="210">
        <v>2964.46</v>
      </c>
      <c r="O534" s="185"/>
      <c r="P534" s="184"/>
      <c r="Q534" s="184"/>
      <c r="R534" s="184"/>
      <c r="S534" s="184"/>
      <c r="T534" s="182" t="s">
        <v>1008</v>
      </c>
      <c r="U534" s="16">
        <v>1127</v>
      </c>
      <c r="V534" s="17" t="s">
        <v>1568</v>
      </c>
      <c r="W534" s="17" t="s">
        <v>1572</v>
      </c>
    </row>
    <row r="535" spans="1:23" ht="28.5">
      <c r="A535" s="178" t="s">
        <v>1006</v>
      </c>
      <c r="B535" s="178" t="s">
        <v>1007</v>
      </c>
      <c r="C535" s="179" t="s">
        <v>997</v>
      </c>
      <c r="D535" s="179">
        <v>16237</v>
      </c>
      <c r="E535" s="180">
        <v>44498</v>
      </c>
      <c r="F535" s="184"/>
      <c r="G535" s="184"/>
      <c r="H535" s="184"/>
      <c r="I535" s="182">
        <v>15183.07</v>
      </c>
      <c r="J535" s="180">
        <v>44530</v>
      </c>
      <c r="K535" s="179" t="s">
        <v>998</v>
      </c>
      <c r="L535" s="184"/>
      <c r="M535" s="178" t="s">
        <v>998</v>
      </c>
      <c r="N535" s="210">
        <v>15183.07</v>
      </c>
      <c r="O535" s="185"/>
      <c r="P535" s="184"/>
      <c r="Q535" s="184"/>
      <c r="R535" s="184"/>
      <c r="S535" s="184"/>
      <c r="T535" s="182" t="s">
        <v>1008</v>
      </c>
      <c r="U535" s="16">
        <v>1127</v>
      </c>
      <c r="V535" s="17" t="s">
        <v>1568</v>
      </c>
      <c r="W535" s="17" t="s">
        <v>1572</v>
      </c>
    </row>
    <row r="536" spans="1:23" ht="28.5">
      <c r="A536" s="178" t="s">
        <v>1006</v>
      </c>
      <c r="B536" s="178" t="s">
        <v>1007</v>
      </c>
      <c r="C536" s="179" t="s">
        <v>997</v>
      </c>
      <c r="D536" s="179">
        <v>16239</v>
      </c>
      <c r="E536" s="180">
        <v>44498</v>
      </c>
      <c r="F536" s="184"/>
      <c r="G536" s="184"/>
      <c r="H536" s="184"/>
      <c r="I536" s="182">
        <v>1338.41</v>
      </c>
      <c r="J536" s="180">
        <v>44530</v>
      </c>
      <c r="K536" s="179" t="s">
        <v>998</v>
      </c>
      <c r="L536" s="184"/>
      <c r="M536" s="178" t="s">
        <v>998</v>
      </c>
      <c r="N536" s="210">
        <v>1338.41</v>
      </c>
      <c r="O536" s="185"/>
      <c r="P536" s="184"/>
      <c r="Q536" s="184"/>
      <c r="R536" s="184"/>
      <c r="S536" s="184"/>
      <c r="T536" s="182" t="s">
        <v>1008</v>
      </c>
      <c r="U536" s="16">
        <v>1127</v>
      </c>
      <c r="V536" s="17" t="s">
        <v>1568</v>
      </c>
      <c r="W536" s="17" t="s">
        <v>1572</v>
      </c>
    </row>
    <row r="537" spans="1:23" ht="28.5">
      <c r="A537" s="178" t="s">
        <v>1006</v>
      </c>
      <c r="B537" s="178" t="s">
        <v>1007</v>
      </c>
      <c r="C537" s="179" t="s">
        <v>997</v>
      </c>
      <c r="D537" s="179">
        <v>16240</v>
      </c>
      <c r="E537" s="180">
        <v>44498</v>
      </c>
      <c r="F537" s="184"/>
      <c r="G537" s="184"/>
      <c r="H537" s="184"/>
      <c r="I537" s="182">
        <v>6223.18</v>
      </c>
      <c r="J537" s="180">
        <v>44530</v>
      </c>
      <c r="K537" s="179" t="s">
        <v>998</v>
      </c>
      <c r="L537" s="184"/>
      <c r="M537" s="178" t="s">
        <v>998</v>
      </c>
      <c r="N537" s="210">
        <v>6223.18</v>
      </c>
      <c r="O537" s="185"/>
      <c r="P537" s="184"/>
      <c r="Q537" s="184"/>
      <c r="R537" s="184"/>
      <c r="S537" s="184"/>
      <c r="T537" s="182" t="s">
        <v>1008</v>
      </c>
      <c r="U537" s="16">
        <v>1127</v>
      </c>
      <c r="V537" s="17" t="s">
        <v>1568</v>
      </c>
      <c r="W537" s="17" t="s">
        <v>1572</v>
      </c>
    </row>
    <row r="538" spans="1:23" ht="28.5">
      <c r="A538" s="178" t="s">
        <v>1006</v>
      </c>
      <c r="B538" s="178" t="s">
        <v>1007</v>
      </c>
      <c r="C538" s="179" t="s">
        <v>997</v>
      </c>
      <c r="D538" s="179">
        <v>16241</v>
      </c>
      <c r="E538" s="180">
        <v>44498</v>
      </c>
      <c r="F538" s="184"/>
      <c r="G538" s="184"/>
      <c r="H538" s="184"/>
      <c r="I538" s="182">
        <v>9868.7099999999991</v>
      </c>
      <c r="J538" s="180">
        <v>44530</v>
      </c>
      <c r="K538" s="179" t="s">
        <v>998</v>
      </c>
      <c r="L538" s="184"/>
      <c r="M538" s="178" t="s">
        <v>998</v>
      </c>
      <c r="N538" s="210">
        <v>9868.7099999999991</v>
      </c>
      <c r="O538" s="185"/>
      <c r="P538" s="184"/>
      <c r="Q538" s="184"/>
      <c r="R538" s="184"/>
      <c r="S538" s="184"/>
      <c r="T538" s="182" t="s">
        <v>1008</v>
      </c>
      <c r="U538" s="16">
        <v>1127</v>
      </c>
      <c r="V538" s="17" t="s">
        <v>1568</v>
      </c>
      <c r="W538" s="17" t="s">
        <v>1572</v>
      </c>
    </row>
    <row r="539" spans="1:23" ht="28.5">
      <c r="A539" s="178" t="s">
        <v>1006</v>
      </c>
      <c r="B539" s="178" t="s">
        <v>1007</v>
      </c>
      <c r="C539" s="179" t="s">
        <v>997</v>
      </c>
      <c r="D539" s="179">
        <v>16242</v>
      </c>
      <c r="E539" s="180">
        <v>44498</v>
      </c>
      <c r="F539" s="184"/>
      <c r="G539" s="184"/>
      <c r="H539" s="184"/>
      <c r="I539" s="182">
        <v>76565.06</v>
      </c>
      <c r="J539" s="180">
        <v>44530</v>
      </c>
      <c r="K539" s="179" t="s">
        <v>998</v>
      </c>
      <c r="L539" s="184"/>
      <c r="M539" s="178" t="s">
        <v>998</v>
      </c>
      <c r="N539" s="210">
        <v>76565.06</v>
      </c>
      <c r="O539" s="185"/>
      <c r="P539" s="184"/>
      <c r="Q539" s="184"/>
      <c r="R539" s="184"/>
      <c r="S539" s="184"/>
      <c r="T539" s="182" t="s">
        <v>1008</v>
      </c>
      <c r="U539" s="16">
        <v>1127</v>
      </c>
      <c r="V539" s="17" t="s">
        <v>1568</v>
      </c>
      <c r="W539" s="17" t="s">
        <v>1572</v>
      </c>
    </row>
    <row r="540" spans="1:23" ht="28.5">
      <c r="A540" s="178" t="s">
        <v>1006</v>
      </c>
      <c r="B540" s="178" t="s">
        <v>1007</v>
      </c>
      <c r="C540" s="179" t="s">
        <v>997</v>
      </c>
      <c r="D540" s="179">
        <v>16243</v>
      </c>
      <c r="E540" s="180">
        <v>44498</v>
      </c>
      <c r="F540" s="184"/>
      <c r="G540" s="184"/>
      <c r="H540" s="184"/>
      <c r="I540" s="182">
        <v>4488.45</v>
      </c>
      <c r="J540" s="180">
        <v>44530</v>
      </c>
      <c r="K540" s="179" t="s">
        <v>998</v>
      </c>
      <c r="L540" s="184"/>
      <c r="M540" s="178" t="s">
        <v>998</v>
      </c>
      <c r="N540" s="210">
        <v>4488.45</v>
      </c>
      <c r="O540" s="185"/>
      <c r="P540" s="184"/>
      <c r="Q540" s="184"/>
      <c r="R540" s="184"/>
      <c r="S540" s="184"/>
      <c r="T540" s="182" t="s">
        <v>1008</v>
      </c>
      <c r="U540" s="16">
        <v>1127</v>
      </c>
      <c r="V540" s="17" t="s">
        <v>1568</v>
      </c>
      <c r="W540" s="17" t="s">
        <v>1572</v>
      </c>
    </row>
    <row r="541" spans="1:23" ht="28.5">
      <c r="A541" s="178" t="s">
        <v>1006</v>
      </c>
      <c r="B541" s="178" t="s">
        <v>1007</v>
      </c>
      <c r="C541" s="179" t="s">
        <v>997</v>
      </c>
      <c r="D541" s="179">
        <v>16244</v>
      </c>
      <c r="E541" s="180">
        <v>44498</v>
      </c>
      <c r="F541" s="184"/>
      <c r="G541" s="184"/>
      <c r="H541" s="184"/>
      <c r="I541" s="182">
        <v>10167.91</v>
      </c>
      <c r="J541" s="180">
        <v>44530</v>
      </c>
      <c r="K541" s="179" t="s">
        <v>998</v>
      </c>
      <c r="L541" s="184"/>
      <c r="M541" s="178" t="s">
        <v>998</v>
      </c>
      <c r="N541" s="210">
        <v>10167.91</v>
      </c>
      <c r="O541" s="185"/>
      <c r="P541" s="184"/>
      <c r="Q541" s="184"/>
      <c r="R541" s="184"/>
      <c r="S541" s="184"/>
      <c r="T541" s="182" t="s">
        <v>1008</v>
      </c>
      <c r="U541" s="16">
        <v>1127</v>
      </c>
      <c r="V541" s="17" t="s">
        <v>1568</v>
      </c>
      <c r="W541" s="17" t="s">
        <v>1572</v>
      </c>
    </row>
    <row r="542" spans="1:23" ht="28.5">
      <c r="A542" s="178" t="s">
        <v>1006</v>
      </c>
      <c r="B542" s="178" t="s">
        <v>1007</v>
      </c>
      <c r="C542" s="179" t="s">
        <v>997</v>
      </c>
      <c r="D542" s="179">
        <v>16245</v>
      </c>
      <c r="E542" s="180">
        <v>44498</v>
      </c>
      <c r="F542" s="184"/>
      <c r="G542" s="184"/>
      <c r="H542" s="184"/>
      <c r="I542" s="182">
        <v>51421.51</v>
      </c>
      <c r="J542" s="180">
        <v>44530</v>
      </c>
      <c r="K542" s="179" t="s">
        <v>998</v>
      </c>
      <c r="L542" s="184"/>
      <c r="M542" s="178" t="s">
        <v>998</v>
      </c>
      <c r="N542" s="210">
        <v>51421.51</v>
      </c>
      <c r="O542" s="185"/>
      <c r="P542" s="184"/>
      <c r="Q542" s="184"/>
      <c r="R542" s="184"/>
      <c r="S542" s="184"/>
      <c r="T542" s="182" t="s">
        <v>1008</v>
      </c>
      <c r="U542" s="16">
        <v>1127</v>
      </c>
      <c r="V542" s="17" t="s">
        <v>1568</v>
      </c>
      <c r="W542" s="17" t="s">
        <v>1572</v>
      </c>
    </row>
    <row r="543" spans="1:23" ht="28.5">
      <c r="A543" s="178" t="s">
        <v>1006</v>
      </c>
      <c r="B543" s="178" t="s">
        <v>1007</v>
      </c>
      <c r="C543" s="179" t="s">
        <v>997</v>
      </c>
      <c r="D543" s="179">
        <v>16246</v>
      </c>
      <c r="E543" s="180">
        <v>44498</v>
      </c>
      <c r="F543" s="184"/>
      <c r="G543" s="184"/>
      <c r="H543" s="184"/>
      <c r="I543" s="182">
        <v>19462.759999999998</v>
      </c>
      <c r="J543" s="180">
        <v>44530</v>
      </c>
      <c r="K543" s="179" t="s">
        <v>998</v>
      </c>
      <c r="L543" s="184"/>
      <c r="M543" s="178" t="s">
        <v>998</v>
      </c>
      <c r="N543" s="210">
        <v>19462.759999999998</v>
      </c>
      <c r="O543" s="185"/>
      <c r="P543" s="184"/>
      <c r="Q543" s="184"/>
      <c r="R543" s="184"/>
      <c r="S543" s="184"/>
      <c r="T543" s="182" t="s">
        <v>1008</v>
      </c>
      <c r="U543" s="16">
        <v>1127</v>
      </c>
      <c r="V543" s="17" t="s">
        <v>1568</v>
      </c>
      <c r="W543" s="17" t="s">
        <v>1572</v>
      </c>
    </row>
    <row r="544" spans="1:23" ht="28.5">
      <c r="A544" s="178" t="s">
        <v>1006</v>
      </c>
      <c r="B544" s="178" t="s">
        <v>1007</v>
      </c>
      <c r="C544" s="179" t="s">
        <v>997</v>
      </c>
      <c r="D544" s="179">
        <v>16247</v>
      </c>
      <c r="E544" s="180">
        <v>44498</v>
      </c>
      <c r="F544" s="184"/>
      <c r="G544" s="184"/>
      <c r="H544" s="184"/>
      <c r="I544" s="182">
        <v>49180.41</v>
      </c>
      <c r="J544" s="180">
        <v>44530</v>
      </c>
      <c r="K544" s="179" t="s">
        <v>998</v>
      </c>
      <c r="L544" s="184"/>
      <c r="M544" s="178" t="s">
        <v>998</v>
      </c>
      <c r="N544" s="210">
        <v>49180.41</v>
      </c>
      <c r="O544" s="185"/>
      <c r="P544" s="184"/>
      <c r="Q544" s="184"/>
      <c r="R544" s="184"/>
      <c r="S544" s="184"/>
      <c r="T544" s="182" t="s">
        <v>1008</v>
      </c>
      <c r="U544" s="16">
        <v>1127</v>
      </c>
      <c r="V544" s="17" t="s">
        <v>1568</v>
      </c>
      <c r="W544" s="17" t="s">
        <v>1572</v>
      </c>
    </row>
    <row r="545" spans="1:23" ht="28.5">
      <c r="A545" s="178" t="s">
        <v>1006</v>
      </c>
      <c r="B545" s="178" t="s">
        <v>1007</v>
      </c>
      <c r="C545" s="179" t="s">
        <v>997</v>
      </c>
      <c r="D545" s="179">
        <v>16248</v>
      </c>
      <c r="E545" s="180">
        <v>44498</v>
      </c>
      <c r="F545" s="184"/>
      <c r="G545" s="184"/>
      <c r="H545" s="184"/>
      <c r="I545" s="182">
        <v>38454.46</v>
      </c>
      <c r="J545" s="180">
        <v>44530</v>
      </c>
      <c r="K545" s="179" t="s">
        <v>998</v>
      </c>
      <c r="L545" s="184"/>
      <c r="M545" s="178" t="s">
        <v>998</v>
      </c>
      <c r="N545" s="210">
        <v>38454.46</v>
      </c>
      <c r="O545" s="185"/>
      <c r="P545" s="184"/>
      <c r="Q545" s="184"/>
      <c r="R545" s="184"/>
      <c r="S545" s="184"/>
      <c r="T545" s="182" t="s">
        <v>1008</v>
      </c>
      <c r="U545" s="16">
        <v>1127</v>
      </c>
      <c r="V545" s="17" t="s">
        <v>1568</v>
      </c>
      <c r="W545" s="17" t="s">
        <v>1572</v>
      </c>
    </row>
    <row r="546" spans="1:23" ht="28.5">
      <c r="A546" s="178" t="s">
        <v>1006</v>
      </c>
      <c r="B546" s="178" t="s">
        <v>1007</v>
      </c>
      <c r="C546" s="179" t="s">
        <v>997</v>
      </c>
      <c r="D546" s="179">
        <v>16249</v>
      </c>
      <c r="E546" s="180">
        <v>44498</v>
      </c>
      <c r="F546" s="184"/>
      <c r="G546" s="184"/>
      <c r="H546" s="184"/>
      <c r="I546" s="182">
        <v>33660.879999999997</v>
      </c>
      <c r="J546" s="180">
        <v>44530</v>
      </c>
      <c r="K546" s="179" t="s">
        <v>998</v>
      </c>
      <c r="L546" s="184"/>
      <c r="M546" s="178" t="s">
        <v>998</v>
      </c>
      <c r="N546" s="210">
        <v>33660.879999999997</v>
      </c>
      <c r="O546" s="185"/>
      <c r="P546" s="184"/>
      <c r="Q546" s="184"/>
      <c r="R546" s="184"/>
      <c r="S546" s="184"/>
      <c r="T546" s="182" t="s">
        <v>1008</v>
      </c>
      <c r="U546" s="16">
        <v>1127</v>
      </c>
      <c r="V546" s="17" t="s">
        <v>1568</v>
      </c>
      <c r="W546" s="17" t="s">
        <v>1572</v>
      </c>
    </row>
    <row r="547" spans="1:23" ht="28.5">
      <c r="A547" s="178" t="s">
        <v>1006</v>
      </c>
      <c r="B547" s="178" t="s">
        <v>1007</v>
      </c>
      <c r="C547" s="179" t="s">
        <v>997</v>
      </c>
      <c r="D547" s="179">
        <v>16250</v>
      </c>
      <c r="E547" s="180">
        <v>44498</v>
      </c>
      <c r="F547" s="184"/>
      <c r="G547" s="184"/>
      <c r="H547" s="184"/>
      <c r="I547" s="182">
        <v>15800.79</v>
      </c>
      <c r="J547" s="180">
        <v>44530</v>
      </c>
      <c r="K547" s="179" t="s">
        <v>998</v>
      </c>
      <c r="L547" s="184"/>
      <c r="M547" s="178" t="s">
        <v>998</v>
      </c>
      <c r="N547" s="210">
        <v>15800.79</v>
      </c>
      <c r="O547" s="185"/>
      <c r="P547" s="184"/>
      <c r="Q547" s="184"/>
      <c r="R547" s="184"/>
      <c r="S547" s="184"/>
      <c r="T547" s="182" t="s">
        <v>1008</v>
      </c>
      <c r="U547" s="16">
        <v>1127</v>
      </c>
      <c r="V547" s="17" t="s">
        <v>1568</v>
      </c>
      <c r="W547" s="17" t="s">
        <v>1572</v>
      </c>
    </row>
    <row r="548" spans="1:23" ht="28.5">
      <c r="A548" s="178" t="s">
        <v>1006</v>
      </c>
      <c r="B548" s="178" t="s">
        <v>1007</v>
      </c>
      <c r="C548" s="179" t="s">
        <v>997</v>
      </c>
      <c r="D548" s="179">
        <v>16251</v>
      </c>
      <c r="E548" s="180">
        <v>44498</v>
      </c>
      <c r="F548" s="184"/>
      <c r="G548" s="184"/>
      <c r="H548" s="184"/>
      <c r="I548" s="182">
        <v>22558.28</v>
      </c>
      <c r="J548" s="180">
        <v>44530</v>
      </c>
      <c r="K548" s="179" t="s">
        <v>998</v>
      </c>
      <c r="L548" s="184"/>
      <c r="M548" s="178" t="s">
        <v>998</v>
      </c>
      <c r="N548" s="210">
        <v>22558.28</v>
      </c>
      <c r="O548" s="185"/>
      <c r="P548" s="184"/>
      <c r="Q548" s="184"/>
      <c r="R548" s="184"/>
      <c r="S548" s="184"/>
      <c r="T548" s="182" t="s">
        <v>1008</v>
      </c>
      <c r="U548" s="16">
        <v>1127</v>
      </c>
      <c r="V548" s="17" t="s">
        <v>1568</v>
      </c>
      <c r="W548" s="17" t="s">
        <v>1572</v>
      </c>
    </row>
    <row r="549" spans="1:23" ht="28.5">
      <c r="A549" s="178" t="s">
        <v>1006</v>
      </c>
      <c r="B549" s="178" t="s">
        <v>1007</v>
      </c>
      <c r="C549" s="179" t="s">
        <v>997</v>
      </c>
      <c r="D549" s="179">
        <v>16252</v>
      </c>
      <c r="E549" s="180">
        <v>44498</v>
      </c>
      <c r="F549" s="184"/>
      <c r="G549" s="184"/>
      <c r="H549" s="184"/>
      <c r="I549" s="182">
        <v>18578.14</v>
      </c>
      <c r="J549" s="180">
        <v>44530</v>
      </c>
      <c r="K549" s="179" t="s">
        <v>998</v>
      </c>
      <c r="L549" s="184"/>
      <c r="M549" s="178" t="s">
        <v>998</v>
      </c>
      <c r="N549" s="210">
        <v>18578.14</v>
      </c>
      <c r="O549" s="185"/>
      <c r="P549" s="184"/>
      <c r="Q549" s="184"/>
      <c r="R549" s="184"/>
      <c r="S549" s="184"/>
      <c r="T549" s="182" t="s">
        <v>1008</v>
      </c>
      <c r="U549" s="16">
        <v>1127</v>
      </c>
      <c r="V549" s="17" t="s">
        <v>1568</v>
      </c>
      <c r="W549" s="17" t="s">
        <v>1572</v>
      </c>
    </row>
    <row r="550" spans="1:23" ht="28.5">
      <c r="A550" s="178" t="s">
        <v>1006</v>
      </c>
      <c r="B550" s="178" t="s">
        <v>1007</v>
      </c>
      <c r="C550" s="179" t="s">
        <v>997</v>
      </c>
      <c r="D550" s="179">
        <v>16253</v>
      </c>
      <c r="E550" s="180">
        <v>44498</v>
      </c>
      <c r="F550" s="184"/>
      <c r="G550" s="184"/>
      <c r="H550" s="184"/>
      <c r="I550" s="182">
        <v>24467.95</v>
      </c>
      <c r="J550" s="180">
        <v>44530</v>
      </c>
      <c r="K550" s="179" t="s">
        <v>998</v>
      </c>
      <c r="L550" s="184"/>
      <c r="M550" s="178" t="s">
        <v>998</v>
      </c>
      <c r="N550" s="210">
        <v>24467.95</v>
      </c>
      <c r="O550" s="185"/>
      <c r="P550" s="184"/>
      <c r="Q550" s="184"/>
      <c r="R550" s="184"/>
      <c r="S550" s="184"/>
      <c r="T550" s="182" t="s">
        <v>1008</v>
      </c>
      <c r="U550" s="16">
        <v>1127</v>
      </c>
      <c r="V550" s="17" t="s">
        <v>1568</v>
      </c>
      <c r="W550" s="17" t="s">
        <v>1572</v>
      </c>
    </row>
    <row r="551" spans="1:23" ht="28.5">
      <c r="A551" s="178" t="s">
        <v>1006</v>
      </c>
      <c r="B551" s="178" t="s">
        <v>1007</v>
      </c>
      <c r="C551" s="179" t="s">
        <v>997</v>
      </c>
      <c r="D551" s="179">
        <v>16254</v>
      </c>
      <c r="E551" s="180">
        <v>44498</v>
      </c>
      <c r="F551" s="184"/>
      <c r="G551" s="184"/>
      <c r="H551" s="184"/>
      <c r="I551" s="182">
        <v>18488.080000000002</v>
      </c>
      <c r="J551" s="180">
        <v>44530</v>
      </c>
      <c r="K551" s="179" t="s">
        <v>998</v>
      </c>
      <c r="L551" s="184"/>
      <c r="M551" s="178" t="s">
        <v>998</v>
      </c>
      <c r="N551" s="210">
        <v>18488.080000000002</v>
      </c>
      <c r="O551" s="185"/>
      <c r="P551" s="184"/>
      <c r="Q551" s="184"/>
      <c r="R551" s="184"/>
      <c r="S551" s="184"/>
      <c r="T551" s="182" t="s">
        <v>1008</v>
      </c>
      <c r="U551" s="16">
        <v>1127</v>
      </c>
      <c r="V551" s="17" t="s">
        <v>1568</v>
      </c>
      <c r="W551" s="17" t="s">
        <v>1572</v>
      </c>
    </row>
    <row r="552" spans="1:23" ht="28.5">
      <c r="A552" s="178" t="s">
        <v>1006</v>
      </c>
      <c r="B552" s="178" t="s">
        <v>1007</v>
      </c>
      <c r="C552" s="179" t="s">
        <v>997</v>
      </c>
      <c r="D552" s="179">
        <v>16255</v>
      </c>
      <c r="E552" s="180">
        <v>44498</v>
      </c>
      <c r="F552" s="184"/>
      <c r="G552" s="184"/>
      <c r="H552" s="184"/>
      <c r="I552" s="182">
        <v>14807.71</v>
      </c>
      <c r="J552" s="180">
        <v>44530</v>
      </c>
      <c r="K552" s="179" t="s">
        <v>998</v>
      </c>
      <c r="L552" s="184"/>
      <c r="M552" s="178" t="s">
        <v>998</v>
      </c>
      <c r="N552" s="210">
        <v>14807.71</v>
      </c>
      <c r="O552" s="185"/>
      <c r="P552" s="184"/>
      <c r="Q552" s="184"/>
      <c r="R552" s="184"/>
      <c r="S552" s="184"/>
      <c r="T552" s="182" t="s">
        <v>1008</v>
      </c>
      <c r="U552" s="16">
        <v>1127</v>
      </c>
      <c r="V552" s="17" t="s">
        <v>1568</v>
      </c>
      <c r="W552" s="17" t="s">
        <v>1572</v>
      </c>
    </row>
    <row r="553" spans="1:23" ht="28.5">
      <c r="A553" s="178" t="s">
        <v>1006</v>
      </c>
      <c r="B553" s="178" t="s">
        <v>1007</v>
      </c>
      <c r="C553" s="179" t="s">
        <v>997</v>
      </c>
      <c r="D553" s="179">
        <v>16256</v>
      </c>
      <c r="E553" s="180">
        <v>44498</v>
      </c>
      <c r="F553" s="184"/>
      <c r="G553" s="184"/>
      <c r="H553" s="184"/>
      <c r="I553" s="182">
        <v>30392.29</v>
      </c>
      <c r="J553" s="180">
        <v>44530</v>
      </c>
      <c r="K553" s="179" t="s">
        <v>998</v>
      </c>
      <c r="L553" s="184"/>
      <c r="M553" s="178" t="s">
        <v>998</v>
      </c>
      <c r="N553" s="210">
        <v>30392.29</v>
      </c>
      <c r="O553" s="185"/>
      <c r="P553" s="184"/>
      <c r="Q553" s="184"/>
      <c r="R553" s="184"/>
      <c r="S553" s="184"/>
      <c r="T553" s="182" t="s">
        <v>1008</v>
      </c>
      <c r="U553" s="16">
        <v>1127</v>
      </c>
      <c r="V553" s="17" t="s">
        <v>1568</v>
      </c>
      <c r="W553" s="17" t="s">
        <v>1572</v>
      </c>
    </row>
    <row r="554" spans="1:23" ht="28.5">
      <c r="A554" s="178" t="s">
        <v>1006</v>
      </c>
      <c r="B554" s="178" t="s">
        <v>1007</v>
      </c>
      <c r="C554" s="179" t="s">
        <v>997</v>
      </c>
      <c r="D554" s="179">
        <v>16257</v>
      </c>
      <c r="E554" s="180">
        <v>44498</v>
      </c>
      <c r="F554" s="184"/>
      <c r="G554" s="184"/>
      <c r="H554" s="184"/>
      <c r="I554" s="182">
        <v>19898.68</v>
      </c>
      <c r="J554" s="180">
        <v>44530</v>
      </c>
      <c r="K554" s="179" t="s">
        <v>998</v>
      </c>
      <c r="L554" s="184"/>
      <c r="M554" s="178" t="s">
        <v>998</v>
      </c>
      <c r="N554" s="210">
        <v>19898.68</v>
      </c>
      <c r="O554" s="185"/>
      <c r="P554" s="184"/>
      <c r="Q554" s="184"/>
      <c r="R554" s="184"/>
      <c r="S554" s="184"/>
      <c r="T554" s="182" t="s">
        <v>1008</v>
      </c>
      <c r="U554" s="16">
        <v>1127</v>
      </c>
      <c r="V554" s="17" t="s">
        <v>1568</v>
      </c>
      <c r="W554" s="17" t="s">
        <v>1572</v>
      </c>
    </row>
    <row r="555" spans="1:23" ht="28.5">
      <c r="A555" s="178" t="s">
        <v>1006</v>
      </c>
      <c r="B555" s="178" t="s">
        <v>1007</v>
      </c>
      <c r="C555" s="179" t="s">
        <v>997</v>
      </c>
      <c r="D555" s="179">
        <v>16258</v>
      </c>
      <c r="E555" s="180">
        <v>44498</v>
      </c>
      <c r="F555" s="184"/>
      <c r="G555" s="184"/>
      <c r="H555" s="184"/>
      <c r="I555" s="182">
        <v>15235.03</v>
      </c>
      <c r="J555" s="180">
        <v>44530</v>
      </c>
      <c r="K555" s="179" t="s">
        <v>998</v>
      </c>
      <c r="L555" s="184"/>
      <c r="M555" s="178" t="s">
        <v>998</v>
      </c>
      <c r="N555" s="210">
        <v>15235.03</v>
      </c>
      <c r="O555" s="185"/>
      <c r="P555" s="184"/>
      <c r="Q555" s="184"/>
      <c r="R555" s="184"/>
      <c r="S555" s="184"/>
      <c r="T555" s="182" t="s">
        <v>1008</v>
      </c>
      <c r="U555" s="16">
        <v>1127</v>
      </c>
      <c r="V555" s="17" t="s">
        <v>1568</v>
      </c>
      <c r="W555" s="17" t="s">
        <v>1572</v>
      </c>
    </row>
    <row r="556" spans="1:23" ht="28.5">
      <c r="A556" s="178" t="s">
        <v>1006</v>
      </c>
      <c r="B556" s="178" t="s">
        <v>1007</v>
      </c>
      <c r="C556" s="179" t="s">
        <v>997</v>
      </c>
      <c r="D556" s="179">
        <v>16259</v>
      </c>
      <c r="E556" s="180">
        <v>44498</v>
      </c>
      <c r="F556" s="184"/>
      <c r="G556" s="184"/>
      <c r="H556" s="184"/>
      <c r="I556" s="182">
        <v>36224.910000000003</v>
      </c>
      <c r="J556" s="180">
        <v>44530</v>
      </c>
      <c r="K556" s="179" t="s">
        <v>998</v>
      </c>
      <c r="L556" s="184"/>
      <c r="M556" s="178" t="s">
        <v>998</v>
      </c>
      <c r="N556" s="210">
        <v>36224.910000000003</v>
      </c>
      <c r="O556" s="185"/>
      <c r="P556" s="184"/>
      <c r="Q556" s="184"/>
      <c r="R556" s="184"/>
      <c r="S556" s="184"/>
      <c r="T556" s="182" t="s">
        <v>1008</v>
      </c>
      <c r="U556" s="16">
        <v>1127</v>
      </c>
      <c r="V556" s="17" t="s">
        <v>1568</v>
      </c>
      <c r="W556" s="17" t="s">
        <v>1572</v>
      </c>
    </row>
    <row r="557" spans="1:23" ht="28.5">
      <c r="A557" s="178" t="s">
        <v>1006</v>
      </c>
      <c r="B557" s="178" t="s">
        <v>1007</v>
      </c>
      <c r="C557" s="179" t="s">
        <v>997</v>
      </c>
      <c r="D557" s="179">
        <v>16260</v>
      </c>
      <c r="E557" s="180">
        <v>44498</v>
      </c>
      <c r="F557" s="184"/>
      <c r="G557" s="184"/>
      <c r="H557" s="184"/>
      <c r="I557" s="182">
        <v>50451.54</v>
      </c>
      <c r="J557" s="180">
        <v>44530</v>
      </c>
      <c r="K557" s="179" t="s">
        <v>998</v>
      </c>
      <c r="L557" s="184"/>
      <c r="M557" s="178" t="s">
        <v>998</v>
      </c>
      <c r="N557" s="210">
        <v>50451.54</v>
      </c>
      <c r="O557" s="185"/>
      <c r="P557" s="184"/>
      <c r="Q557" s="184"/>
      <c r="R557" s="184"/>
      <c r="S557" s="184"/>
      <c r="T557" s="182" t="s">
        <v>1008</v>
      </c>
      <c r="U557" s="16">
        <v>1127</v>
      </c>
      <c r="V557" s="17" t="s">
        <v>1568</v>
      </c>
      <c r="W557" s="17" t="s">
        <v>1572</v>
      </c>
    </row>
    <row r="558" spans="1:23" ht="28.5">
      <c r="A558" s="178" t="s">
        <v>1006</v>
      </c>
      <c r="B558" s="178" t="s">
        <v>1007</v>
      </c>
      <c r="C558" s="179" t="s">
        <v>997</v>
      </c>
      <c r="D558" s="179">
        <v>16261</v>
      </c>
      <c r="E558" s="180">
        <v>44498</v>
      </c>
      <c r="F558" s="184"/>
      <c r="G558" s="184"/>
      <c r="H558" s="184"/>
      <c r="I558" s="182">
        <v>72918.42</v>
      </c>
      <c r="J558" s="180">
        <v>44530</v>
      </c>
      <c r="K558" s="179" t="s">
        <v>998</v>
      </c>
      <c r="L558" s="184"/>
      <c r="M558" s="178" t="s">
        <v>998</v>
      </c>
      <c r="N558" s="210">
        <v>72918.42</v>
      </c>
      <c r="O558" s="185"/>
      <c r="P558" s="184"/>
      <c r="Q558" s="184"/>
      <c r="R558" s="184"/>
      <c r="S558" s="184"/>
      <c r="T558" s="182" t="s">
        <v>1008</v>
      </c>
      <c r="U558" s="16">
        <v>1127</v>
      </c>
      <c r="V558" s="17" t="s">
        <v>1568</v>
      </c>
      <c r="W558" s="17" t="s">
        <v>1572</v>
      </c>
    </row>
    <row r="559" spans="1:23" ht="28.5">
      <c r="A559" s="178" t="s">
        <v>1006</v>
      </c>
      <c r="B559" s="178" t="s">
        <v>1007</v>
      </c>
      <c r="C559" s="179" t="s">
        <v>997</v>
      </c>
      <c r="D559" s="179">
        <v>16262</v>
      </c>
      <c r="E559" s="180">
        <v>44498</v>
      </c>
      <c r="F559" s="184"/>
      <c r="G559" s="184"/>
      <c r="H559" s="184"/>
      <c r="I559" s="182">
        <v>68655.5</v>
      </c>
      <c r="J559" s="180">
        <v>44530</v>
      </c>
      <c r="K559" s="179" t="s">
        <v>998</v>
      </c>
      <c r="L559" s="184"/>
      <c r="M559" s="178" t="s">
        <v>998</v>
      </c>
      <c r="N559" s="210">
        <v>68655.5</v>
      </c>
      <c r="O559" s="185"/>
      <c r="P559" s="184"/>
      <c r="Q559" s="184"/>
      <c r="R559" s="184"/>
      <c r="S559" s="184"/>
      <c r="T559" s="182" t="s">
        <v>1008</v>
      </c>
      <c r="U559" s="16">
        <v>1127</v>
      </c>
      <c r="V559" s="17" t="s">
        <v>1568</v>
      </c>
      <c r="W559" s="17" t="s">
        <v>1572</v>
      </c>
    </row>
    <row r="560" spans="1:23" ht="28.5">
      <c r="A560" s="178" t="s">
        <v>1006</v>
      </c>
      <c r="B560" s="178" t="s">
        <v>1007</v>
      </c>
      <c r="C560" s="179" t="s">
        <v>997</v>
      </c>
      <c r="D560" s="179">
        <v>16263</v>
      </c>
      <c r="E560" s="180">
        <v>44498</v>
      </c>
      <c r="F560" s="184"/>
      <c r="G560" s="184"/>
      <c r="H560" s="184"/>
      <c r="I560" s="182">
        <v>75794.91</v>
      </c>
      <c r="J560" s="180">
        <v>44530</v>
      </c>
      <c r="K560" s="179" t="s">
        <v>998</v>
      </c>
      <c r="L560" s="184"/>
      <c r="M560" s="178" t="s">
        <v>998</v>
      </c>
      <c r="N560" s="210">
        <v>75794.91</v>
      </c>
      <c r="O560" s="185"/>
      <c r="P560" s="184"/>
      <c r="Q560" s="184"/>
      <c r="R560" s="184"/>
      <c r="S560" s="184"/>
      <c r="T560" s="182" t="s">
        <v>1008</v>
      </c>
      <c r="U560" s="16">
        <v>1127</v>
      </c>
      <c r="V560" s="17" t="s">
        <v>1568</v>
      </c>
      <c r="W560" s="17" t="s">
        <v>1572</v>
      </c>
    </row>
    <row r="561" spans="1:23" ht="28.5">
      <c r="A561" s="178" t="s">
        <v>1006</v>
      </c>
      <c r="B561" s="178" t="s">
        <v>1007</v>
      </c>
      <c r="C561" s="179" t="s">
        <v>997</v>
      </c>
      <c r="D561" s="179">
        <v>16264</v>
      </c>
      <c r="E561" s="180">
        <v>44498</v>
      </c>
      <c r="F561" s="184"/>
      <c r="G561" s="184"/>
      <c r="H561" s="184"/>
      <c r="I561" s="182">
        <v>13368.19</v>
      </c>
      <c r="J561" s="180">
        <v>44530</v>
      </c>
      <c r="K561" s="179" t="s">
        <v>998</v>
      </c>
      <c r="L561" s="184"/>
      <c r="M561" s="178" t="s">
        <v>998</v>
      </c>
      <c r="N561" s="210">
        <v>13368.19</v>
      </c>
      <c r="O561" s="185"/>
      <c r="P561" s="184"/>
      <c r="Q561" s="184"/>
      <c r="R561" s="184"/>
      <c r="S561" s="184"/>
      <c r="T561" s="182" t="s">
        <v>1008</v>
      </c>
      <c r="U561" s="16">
        <v>1127</v>
      </c>
      <c r="V561" s="17" t="s">
        <v>1568</v>
      </c>
      <c r="W561" s="17" t="s">
        <v>1572</v>
      </c>
    </row>
    <row r="562" spans="1:23" ht="28.5">
      <c r="A562" s="178" t="s">
        <v>1006</v>
      </c>
      <c r="B562" s="178" t="s">
        <v>1007</v>
      </c>
      <c r="C562" s="179" t="s">
        <v>997</v>
      </c>
      <c r="D562" s="179">
        <v>16265</v>
      </c>
      <c r="E562" s="180">
        <v>44498</v>
      </c>
      <c r="F562" s="184"/>
      <c r="G562" s="184"/>
      <c r="H562" s="184"/>
      <c r="I562" s="182">
        <v>20623.97</v>
      </c>
      <c r="J562" s="180">
        <v>44530</v>
      </c>
      <c r="K562" s="179" t="s">
        <v>998</v>
      </c>
      <c r="L562" s="184"/>
      <c r="M562" s="178" t="s">
        <v>998</v>
      </c>
      <c r="N562" s="210">
        <v>20623.97</v>
      </c>
      <c r="O562" s="185"/>
      <c r="P562" s="184"/>
      <c r="Q562" s="184"/>
      <c r="R562" s="184"/>
      <c r="S562" s="184"/>
      <c r="T562" s="182" t="s">
        <v>1008</v>
      </c>
      <c r="U562" s="16">
        <v>1127</v>
      </c>
      <c r="V562" s="17" t="s">
        <v>1568</v>
      </c>
      <c r="W562" s="17" t="s">
        <v>1572</v>
      </c>
    </row>
    <row r="563" spans="1:23" ht="28.5">
      <c r="A563" s="178" t="s">
        <v>1006</v>
      </c>
      <c r="B563" s="178" t="s">
        <v>1007</v>
      </c>
      <c r="C563" s="179" t="s">
        <v>997</v>
      </c>
      <c r="D563" s="179">
        <v>16266</v>
      </c>
      <c r="E563" s="180">
        <v>44498</v>
      </c>
      <c r="F563" s="184"/>
      <c r="G563" s="184"/>
      <c r="H563" s="184"/>
      <c r="I563" s="182">
        <v>115958.37</v>
      </c>
      <c r="J563" s="180">
        <v>44530</v>
      </c>
      <c r="K563" s="179" t="s">
        <v>998</v>
      </c>
      <c r="L563" s="184"/>
      <c r="M563" s="178" t="s">
        <v>998</v>
      </c>
      <c r="N563" s="210">
        <v>115958.37</v>
      </c>
      <c r="O563" s="185"/>
      <c r="P563" s="184"/>
      <c r="Q563" s="184"/>
      <c r="R563" s="184"/>
      <c r="S563" s="184"/>
      <c r="T563" s="182" t="s">
        <v>1008</v>
      </c>
      <c r="U563" s="16">
        <v>1127</v>
      </c>
      <c r="V563" s="17" t="s">
        <v>1568</v>
      </c>
      <c r="W563" s="17" t="s">
        <v>1572</v>
      </c>
    </row>
    <row r="564" spans="1:23" ht="28.5">
      <c r="A564" s="178" t="s">
        <v>1006</v>
      </c>
      <c r="B564" s="178" t="s">
        <v>1007</v>
      </c>
      <c r="C564" s="179" t="s">
        <v>997</v>
      </c>
      <c r="D564" s="179">
        <v>16331</v>
      </c>
      <c r="E564" s="180">
        <v>44530</v>
      </c>
      <c r="F564" s="184"/>
      <c r="G564" s="184"/>
      <c r="H564" s="184"/>
      <c r="I564" s="182">
        <v>70375.44</v>
      </c>
      <c r="J564" s="180">
        <v>44559</v>
      </c>
      <c r="K564" s="179" t="s">
        <v>998</v>
      </c>
      <c r="L564" s="184"/>
      <c r="M564" s="178" t="s">
        <v>998</v>
      </c>
      <c r="N564" s="210">
        <v>70375.44</v>
      </c>
      <c r="O564" s="185"/>
      <c r="P564" s="184"/>
      <c r="Q564" s="184"/>
      <c r="R564" s="184"/>
      <c r="S564" s="184"/>
      <c r="T564" s="182" t="s">
        <v>1010</v>
      </c>
      <c r="U564" s="16">
        <v>1098</v>
      </c>
      <c r="V564" s="17" t="s">
        <v>1568</v>
      </c>
      <c r="W564" s="17" t="s">
        <v>1572</v>
      </c>
    </row>
    <row r="565" spans="1:23" ht="28.5">
      <c r="A565" s="178" t="s">
        <v>1006</v>
      </c>
      <c r="B565" s="178" t="s">
        <v>1007</v>
      </c>
      <c r="C565" s="179" t="s">
        <v>997</v>
      </c>
      <c r="D565" s="179">
        <v>16333</v>
      </c>
      <c r="E565" s="180">
        <v>44530</v>
      </c>
      <c r="F565" s="184"/>
      <c r="G565" s="184"/>
      <c r="H565" s="184"/>
      <c r="I565" s="182">
        <v>2964.46</v>
      </c>
      <c r="J565" s="180">
        <v>44559</v>
      </c>
      <c r="K565" s="179" t="s">
        <v>998</v>
      </c>
      <c r="L565" s="184"/>
      <c r="M565" s="178" t="s">
        <v>998</v>
      </c>
      <c r="N565" s="210">
        <v>2964.46</v>
      </c>
      <c r="O565" s="185"/>
      <c r="P565" s="184"/>
      <c r="Q565" s="184"/>
      <c r="R565" s="184"/>
      <c r="S565" s="184"/>
      <c r="T565" s="182" t="s">
        <v>1010</v>
      </c>
      <c r="U565" s="16">
        <v>1098</v>
      </c>
      <c r="V565" s="17" t="s">
        <v>1568</v>
      </c>
      <c r="W565" s="17" t="s">
        <v>1572</v>
      </c>
    </row>
    <row r="566" spans="1:23" ht="28.5">
      <c r="A566" s="178" t="s">
        <v>1006</v>
      </c>
      <c r="B566" s="178" t="s">
        <v>1007</v>
      </c>
      <c r="C566" s="179" t="s">
        <v>997</v>
      </c>
      <c r="D566" s="179">
        <v>16334</v>
      </c>
      <c r="E566" s="180">
        <v>44530</v>
      </c>
      <c r="F566" s="184"/>
      <c r="G566" s="184"/>
      <c r="H566" s="184"/>
      <c r="I566" s="182">
        <v>15183.07</v>
      </c>
      <c r="J566" s="180">
        <v>44559</v>
      </c>
      <c r="K566" s="179" t="s">
        <v>998</v>
      </c>
      <c r="L566" s="184"/>
      <c r="M566" s="178" t="s">
        <v>998</v>
      </c>
      <c r="N566" s="210">
        <v>15183.07</v>
      </c>
      <c r="O566" s="185"/>
      <c r="P566" s="184"/>
      <c r="Q566" s="184"/>
      <c r="R566" s="184"/>
      <c r="S566" s="184"/>
      <c r="T566" s="182" t="s">
        <v>1010</v>
      </c>
      <c r="U566" s="16">
        <v>1098</v>
      </c>
      <c r="V566" s="17" t="s">
        <v>1568</v>
      </c>
      <c r="W566" s="17" t="s">
        <v>1572</v>
      </c>
    </row>
    <row r="567" spans="1:23" ht="28.5">
      <c r="A567" s="178" t="s">
        <v>1006</v>
      </c>
      <c r="B567" s="178" t="s">
        <v>1007</v>
      </c>
      <c r="C567" s="179" t="s">
        <v>997</v>
      </c>
      <c r="D567" s="179">
        <v>16336</v>
      </c>
      <c r="E567" s="180">
        <v>44530</v>
      </c>
      <c r="F567" s="184"/>
      <c r="G567" s="184"/>
      <c r="H567" s="184"/>
      <c r="I567" s="182">
        <v>1338.41</v>
      </c>
      <c r="J567" s="180">
        <v>44559</v>
      </c>
      <c r="K567" s="179" t="s">
        <v>998</v>
      </c>
      <c r="L567" s="184"/>
      <c r="M567" s="178" t="s">
        <v>998</v>
      </c>
      <c r="N567" s="210">
        <v>1338.41</v>
      </c>
      <c r="O567" s="185"/>
      <c r="P567" s="184"/>
      <c r="Q567" s="184"/>
      <c r="R567" s="184"/>
      <c r="S567" s="184"/>
      <c r="T567" s="182" t="s">
        <v>1010</v>
      </c>
      <c r="U567" s="16">
        <v>1098</v>
      </c>
      <c r="V567" s="17" t="s">
        <v>1568</v>
      </c>
      <c r="W567" s="17" t="s">
        <v>1572</v>
      </c>
    </row>
    <row r="568" spans="1:23" ht="28.5">
      <c r="A568" s="178" t="s">
        <v>1006</v>
      </c>
      <c r="B568" s="178" t="s">
        <v>1007</v>
      </c>
      <c r="C568" s="179" t="s">
        <v>997</v>
      </c>
      <c r="D568" s="179">
        <v>16337</v>
      </c>
      <c r="E568" s="180">
        <v>44530</v>
      </c>
      <c r="F568" s="184"/>
      <c r="G568" s="184"/>
      <c r="H568" s="184"/>
      <c r="I568" s="182">
        <v>6223.18</v>
      </c>
      <c r="J568" s="180">
        <v>44559</v>
      </c>
      <c r="K568" s="179" t="s">
        <v>998</v>
      </c>
      <c r="L568" s="184"/>
      <c r="M568" s="178" t="s">
        <v>998</v>
      </c>
      <c r="N568" s="210">
        <v>6223.18</v>
      </c>
      <c r="O568" s="185"/>
      <c r="P568" s="184"/>
      <c r="Q568" s="184"/>
      <c r="R568" s="184"/>
      <c r="S568" s="184"/>
      <c r="T568" s="182" t="s">
        <v>1010</v>
      </c>
      <c r="U568" s="16">
        <v>1098</v>
      </c>
      <c r="V568" s="17" t="s">
        <v>1568</v>
      </c>
      <c r="W568" s="17" t="s">
        <v>1572</v>
      </c>
    </row>
    <row r="569" spans="1:23" ht="28.5">
      <c r="A569" s="178" t="s">
        <v>1006</v>
      </c>
      <c r="B569" s="178" t="s">
        <v>1007</v>
      </c>
      <c r="C569" s="179" t="s">
        <v>997</v>
      </c>
      <c r="D569" s="179">
        <v>16338</v>
      </c>
      <c r="E569" s="180">
        <v>44530</v>
      </c>
      <c r="F569" s="184"/>
      <c r="G569" s="184"/>
      <c r="H569" s="184"/>
      <c r="I569" s="182">
        <v>9868.7099999999991</v>
      </c>
      <c r="J569" s="180">
        <v>44559</v>
      </c>
      <c r="K569" s="179" t="s">
        <v>998</v>
      </c>
      <c r="L569" s="184"/>
      <c r="M569" s="178" t="s">
        <v>998</v>
      </c>
      <c r="N569" s="210">
        <v>9868.7099999999991</v>
      </c>
      <c r="O569" s="185"/>
      <c r="P569" s="184"/>
      <c r="Q569" s="184"/>
      <c r="R569" s="184"/>
      <c r="S569" s="184"/>
      <c r="T569" s="182" t="s">
        <v>1010</v>
      </c>
      <c r="U569" s="16">
        <v>1098</v>
      </c>
      <c r="V569" s="17" t="s">
        <v>1568</v>
      </c>
      <c r="W569" s="17" t="s">
        <v>1572</v>
      </c>
    </row>
    <row r="570" spans="1:23" ht="28.5">
      <c r="A570" s="178" t="s">
        <v>1006</v>
      </c>
      <c r="B570" s="178" t="s">
        <v>1007</v>
      </c>
      <c r="C570" s="179" t="s">
        <v>997</v>
      </c>
      <c r="D570" s="179">
        <v>16339</v>
      </c>
      <c r="E570" s="180">
        <v>44530</v>
      </c>
      <c r="F570" s="184"/>
      <c r="G570" s="184"/>
      <c r="H570" s="184"/>
      <c r="I570" s="182">
        <v>76565.06</v>
      </c>
      <c r="J570" s="180">
        <v>44559</v>
      </c>
      <c r="K570" s="179" t="s">
        <v>998</v>
      </c>
      <c r="L570" s="184"/>
      <c r="M570" s="178" t="s">
        <v>998</v>
      </c>
      <c r="N570" s="210">
        <v>76565.06</v>
      </c>
      <c r="O570" s="185"/>
      <c r="P570" s="184"/>
      <c r="Q570" s="184"/>
      <c r="R570" s="184"/>
      <c r="S570" s="184"/>
      <c r="T570" s="182" t="s">
        <v>1010</v>
      </c>
      <c r="U570" s="16">
        <v>1098</v>
      </c>
      <c r="V570" s="17" t="s">
        <v>1568</v>
      </c>
      <c r="W570" s="17" t="s">
        <v>1572</v>
      </c>
    </row>
    <row r="571" spans="1:23" ht="28.5">
      <c r="A571" s="178" t="s">
        <v>1006</v>
      </c>
      <c r="B571" s="178" t="s">
        <v>1007</v>
      </c>
      <c r="C571" s="179" t="s">
        <v>997</v>
      </c>
      <c r="D571" s="179">
        <v>16340</v>
      </c>
      <c r="E571" s="180">
        <v>44530</v>
      </c>
      <c r="F571" s="184"/>
      <c r="G571" s="184"/>
      <c r="H571" s="184"/>
      <c r="I571" s="182">
        <v>4488.45</v>
      </c>
      <c r="J571" s="180">
        <v>44559</v>
      </c>
      <c r="K571" s="179" t="s">
        <v>998</v>
      </c>
      <c r="L571" s="184"/>
      <c r="M571" s="178" t="s">
        <v>998</v>
      </c>
      <c r="N571" s="210">
        <v>4488.45</v>
      </c>
      <c r="O571" s="185"/>
      <c r="P571" s="184"/>
      <c r="Q571" s="184"/>
      <c r="R571" s="184"/>
      <c r="S571" s="184"/>
      <c r="T571" s="182" t="s">
        <v>1010</v>
      </c>
      <c r="U571" s="16">
        <v>1098</v>
      </c>
      <c r="V571" s="17" t="s">
        <v>1568</v>
      </c>
      <c r="W571" s="17" t="s">
        <v>1572</v>
      </c>
    </row>
    <row r="572" spans="1:23" ht="28.5">
      <c r="A572" s="178" t="s">
        <v>1006</v>
      </c>
      <c r="B572" s="178" t="s">
        <v>1007</v>
      </c>
      <c r="C572" s="179" t="s">
        <v>997</v>
      </c>
      <c r="D572" s="179">
        <v>16341</v>
      </c>
      <c r="E572" s="180">
        <v>44530</v>
      </c>
      <c r="F572" s="184"/>
      <c r="G572" s="184"/>
      <c r="H572" s="184"/>
      <c r="I572" s="182">
        <v>10189.85</v>
      </c>
      <c r="J572" s="180">
        <v>44559</v>
      </c>
      <c r="K572" s="179" t="s">
        <v>998</v>
      </c>
      <c r="L572" s="184"/>
      <c r="M572" s="178" t="s">
        <v>998</v>
      </c>
      <c r="N572" s="210">
        <v>10189.85</v>
      </c>
      <c r="O572" s="185"/>
      <c r="P572" s="184"/>
      <c r="Q572" s="184"/>
      <c r="R572" s="184"/>
      <c r="S572" s="184"/>
      <c r="T572" s="182" t="s">
        <v>1010</v>
      </c>
      <c r="U572" s="16">
        <v>1098</v>
      </c>
      <c r="V572" s="17" t="s">
        <v>1568</v>
      </c>
      <c r="W572" s="17" t="s">
        <v>1572</v>
      </c>
    </row>
    <row r="573" spans="1:23" ht="28.5">
      <c r="A573" s="178" t="s">
        <v>1006</v>
      </c>
      <c r="B573" s="178" t="s">
        <v>1007</v>
      </c>
      <c r="C573" s="179" t="s">
        <v>997</v>
      </c>
      <c r="D573" s="179">
        <v>16342</v>
      </c>
      <c r="E573" s="180">
        <v>44530</v>
      </c>
      <c r="F573" s="184"/>
      <c r="G573" s="184"/>
      <c r="H573" s="184"/>
      <c r="I573" s="182">
        <v>51420</v>
      </c>
      <c r="J573" s="180">
        <v>44559</v>
      </c>
      <c r="K573" s="179" t="s">
        <v>998</v>
      </c>
      <c r="L573" s="184"/>
      <c r="M573" s="178" t="s">
        <v>998</v>
      </c>
      <c r="N573" s="210">
        <v>51420</v>
      </c>
      <c r="O573" s="185"/>
      <c r="P573" s="184"/>
      <c r="Q573" s="184"/>
      <c r="R573" s="184"/>
      <c r="S573" s="184"/>
      <c r="T573" s="182" t="s">
        <v>1010</v>
      </c>
      <c r="U573" s="16">
        <v>1098</v>
      </c>
      <c r="V573" s="17" t="s">
        <v>1568</v>
      </c>
      <c r="W573" s="17" t="s">
        <v>1572</v>
      </c>
    </row>
    <row r="574" spans="1:23" ht="28.5">
      <c r="A574" s="178" t="s">
        <v>1006</v>
      </c>
      <c r="B574" s="178" t="s">
        <v>1007</v>
      </c>
      <c r="C574" s="179" t="s">
        <v>997</v>
      </c>
      <c r="D574" s="179">
        <v>16343</v>
      </c>
      <c r="E574" s="180">
        <v>44530</v>
      </c>
      <c r="F574" s="184"/>
      <c r="G574" s="184"/>
      <c r="H574" s="184"/>
      <c r="I574" s="182">
        <v>19407.419999999998</v>
      </c>
      <c r="J574" s="180">
        <v>44559</v>
      </c>
      <c r="K574" s="179" t="s">
        <v>998</v>
      </c>
      <c r="L574" s="184"/>
      <c r="M574" s="178" t="s">
        <v>998</v>
      </c>
      <c r="N574" s="210">
        <v>19407.419999999998</v>
      </c>
      <c r="O574" s="185"/>
      <c r="P574" s="184"/>
      <c r="Q574" s="184"/>
      <c r="R574" s="184"/>
      <c r="S574" s="184"/>
      <c r="T574" s="182" t="s">
        <v>1010</v>
      </c>
      <c r="U574" s="16">
        <v>1098</v>
      </c>
      <c r="V574" s="17" t="s">
        <v>1568</v>
      </c>
      <c r="W574" s="17" t="s">
        <v>1572</v>
      </c>
    </row>
    <row r="575" spans="1:23" ht="28.5">
      <c r="A575" s="178" t="s">
        <v>1006</v>
      </c>
      <c r="B575" s="178" t="s">
        <v>1007</v>
      </c>
      <c r="C575" s="179" t="s">
        <v>997</v>
      </c>
      <c r="D575" s="179">
        <v>16344</v>
      </c>
      <c r="E575" s="180">
        <v>44530</v>
      </c>
      <c r="F575" s="184"/>
      <c r="G575" s="184"/>
      <c r="H575" s="184"/>
      <c r="I575" s="182">
        <v>49180.41</v>
      </c>
      <c r="J575" s="180">
        <v>44559</v>
      </c>
      <c r="K575" s="179" t="s">
        <v>998</v>
      </c>
      <c r="L575" s="184"/>
      <c r="M575" s="178" t="s">
        <v>998</v>
      </c>
      <c r="N575" s="210">
        <v>49180.41</v>
      </c>
      <c r="O575" s="185"/>
      <c r="P575" s="184"/>
      <c r="Q575" s="184"/>
      <c r="R575" s="184"/>
      <c r="S575" s="184"/>
      <c r="T575" s="182" t="s">
        <v>1010</v>
      </c>
      <c r="U575" s="16">
        <v>1098</v>
      </c>
      <c r="V575" s="17" t="s">
        <v>1568</v>
      </c>
      <c r="W575" s="17" t="s">
        <v>1572</v>
      </c>
    </row>
    <row r="576" spans="1:23" ht="28.5">
      <c r="A576" s="178" t="s">
        <v>1006</v>
      </c>
      <c r="B576" s="178" t="s">
        <v>1007</v>
      </c>
      <c r="C576" s="179" t="s">
        <v>997</v>
      </c>
      <c r="D576" s="179">
        <v>16345</v>
      </c>
      <c r="E576" s="180">
        <v>44530</v>
      </c>
      <c r="F576" s="184"/>
      <c r="G576" s="184"/>
      <c r="H576" s="184"/>
      <c r="I576" s="182">
        <v>38338.36</v>
      </c>
      <c r="J576" s="180">
        <v>44559</v>
      </c>
      <c r="K576" s="179" t="s">
        <v>998</v>
      </c>
      <c r="L576" s="184"/>
      <c r="M576" s="178" t="s">
        <v>998</v>
      </c>
      <c r="N576" s="210">
        <v>38338.36</v>
      </c>
      <c r="O576" s="185"/>
      <c r="P576" s="184"/>
      <c r="Q576" s="184"/>
      <c r="R576" s="184"/>
      <c r="S576" s="184"/>
      <c r="T576" s="182" t="s">
        <v>1010</v>
      </c>
      <c r="U576" s="16">
        <v>1098</v>
      </c>
      <c r="V576" s="17" t="s">
        <v>1568</v>
      </c>
      <c r="W576" s="17" t="s">
        <v>1572</v>
      </c>
    </row>
    <row r="577" spans="1:23" ht="28.5">
      <c r="A577" s="178" t="s">
        <v>1006</v>
      </c>
      <c r="B577" s="178" t="s">
        <v>1007</v>
      </c>
      <c r="C577" s="179" t="s">
        <v>997</v>
      </c>
      <c r="D577" s="179">
        <v>16346</v>
      </c>
      <c r="E577" s="180">
        <v>44530</v>
      </c>
      <c r="F577" s="184"/>
      <c r="G577" s="184"/>
      <c r="H577" s="184"/>
      <c r="I577" s="182">
        <v>33660.879999999997</v>
      </c>
      <c r="J577" s="180">
        <v>44559</v>
      </c>
      <c r="K577" s="179" t="s">
        <v>998</v>
      </c>
      <c r="L577" s="184"/>
      <c r="M577" s="178" t="s">
        <v>998</v>
      </c>
      <c r="N577" s="210">
        <v>33660.879999999997</v>
      </c>
      <c r="O577" s="185"/>
      <c r="P577" s="184"/>
      <c r="Q577" s="184"/>
      <c r="R577" s="184"/>
      <c r="S577" s="184"/>
      <c r="T577" s="182" t="s">
        <v>1010</v>
      </c>
      <c r="U577" s="16">
        <v>1098</v>
      </c>
      <c r="V577" s="17" t="s">
        <v>1568</v>
      </c>
      <c r="W577" s="17" t="s">
        <v>1572</v>
      </c>
    </row>
    <row r="578" spans="1:23" ht="28.5">
      <c r="A578" s="178" t="s">
        <v>1006</v>
      </c>
      <c r="B578" s="178" t="s">
        <v>1007</v>
      </c>
      <c r="C578" s="179" t="s">
        <v>997</v>
      </c>
      <c r="D578" s="179">
        <v>16347</v>
      </c>
      <c r="E578" s="180">
        <v>44530</v>
      </c>
      <c r="F578" s="184"/>
      <c r="G578" s="184"/>
      <c r="H578" s="184"/>
      <c r="I578" s="182">
        <v>15800.79</v>
      </c>
      <c r="J578" s="180">
        <v>44559</v>
      </c>
      <c r="K578" s="179" t="s">
        <v>998</v>
      </c>
      <c r="L578" s="184"/>
      <c r="M578" s="178" t="s">
        <v>998</v>
      </c>
      <c r="N578" s="210">
        <v>15800.79</v>
      </c>
      <c r="O578" s="185"/>
      <c r="P578" s="184"/>
      <c r="Q578" s="184"/>
      <c r="R578" s="184"/>
      <c r="S578" s="184"/>
      <c r="T578" s="182" t="s">
        <v>1010</v>
      </c>
      <c r="U578" s="16">
        <v>1098</v>
      </c>
      <c r="V578" s="17" t="s">
        <v>1568</v>
      </c>
      <c r="W578" s="17" t="s">
        <v>1572</v>
      </c>
    </row>
    <row r="579" spans="1:23" ht="28.5">
      <c r="A579" s="178" t="s">
        <v>1006</v>
      </c>
      <c r="B579" s="178" t="s">
        <v>1007</v>
      </c>
      <c r="C579" s="179" t="s">
        <v>997</v>
      </c>
      <c r="D579" s="179">
        <v>16348</v>
      </c>
      <c r="E579" s="180">
        <v>44530</v>
      </c>
      <c r="F579" s="184"/>
      <c r="G579" s="184"/>
      <c r="H579" s="184"/>
      <c r="I579" s="182">
        <v>22558.28</v>
      </c>
      <c r="J579" s="180">
        <v>44559</v>
      </c>
      <c r="K579" s="179" t="s">
        <v>998</v>
      </c>
      <c r="L579" s="184"/>
      <c r="M579" s="178" t="s">
        <v>998</v>
      </c>
      <c r="N579" s="210">
        <v>22558.28</v>
      </c>
      <c r="O579" s="185"/>
      <c r="P579" s="184"/>
      <c r="Q579" s="184"/>
      <c r="R579" s="184"/>
      <c r="S579" s="184"/>
      <c r="T579" s="182" t="s">
        <v>1010</v>
      </c>
      <c r="U579" s="16">
        <v>1098</v>
      </c>
      <c r="V579" s="17" t="s">
        <v>1568</v>
      </c>
      <c r="W579" s="17" t="s">
        <v>1572</v>
      </c>
    </row>
    <row r="580" spans="1:23" ht="28.5">
      <c r="A580" s="178" t="s">
        <v>1006</v>
      </c>
      <c r="B580" s="178" t="s">
        <v>1007</v>
      </c>
      <c r="C580" s="179" t="s">
        <v>997</v>
      </c>
      <c r="D580" s="179">
        <v>16349</v>
      </c>
      <c r="E580" s="180">
        <v>44530</v>
      </c>
      <c r="F580" s="184"/>
      <c r="G580" s="184"/>
      <c r="H580" s="184"/>
      <c r="I580" s="182">
        <v>18579.68</v>
      </c>
      <c r="J580" s="180">
        <v>44559</v>
      </c>
      <c r="K580" s="179" t="s">
        <v>998</v>
      </c>
      <c r="L580" s="184"/>
      <c r="M580" s="178" t="s">
        <v>998</v>
      </c>
      <c r="N580" s="210">
        <v>18579.68</v>
      </c>
      <c r="O580" s="185"/>
      <c r="P580" s="184"/>
      <c r="Q580" s="184"/>
      <c r="R580" s="184"/>
      <c r="S580" s="184"/>
      <c r="T580" s="182" t="s">
        <v>1010</v>
      </c>
      <c r="U580" s="16">
        <v>1098</v>
      </c>
      <c r="V580" s="17" t="s">
        <v>1568</v>
      </c>
      <c r="W580" s="17" t="s">
        <v>1572</v>
      </c>
    </row>
    <row r="581" spans="1:23" ht="28.5">
      <c r="A581" s="178" t="s">
        <v>1006</v>
      </c>
      <c r="B581" s="178" t="s">
        <v>1007</v>
      </c>
      <c r="C581" s="179" t="s">
        <v>997</v>
      </c>
      <c r="D581" s="179">
        <v>16350</v>
      </c>
      <c r="E581" s="180">
        <v>44530</v>
      </c>
      <c r="F581" s="184"/>
      <c r="G581" s="184"/>
      <c r="H581" s="184"/>
      <c r="I581" s="182">
        <v>24467.95</v>
      </c>
      <c r="J581" s="180">
        <v>44559</v>
      </c>
      <c r="K581" s="179" t="s">
        <v>998</v>
      </c>
      <c r="L581" s="184"/>
      <c r="M581" s="178" t="s">
        <v>998</v>
      </c>
      <c r="N581" s="210">
        <v>24467.95</v>
      </c>
      <c r="O581" s="185"/>
      <c r="P581" s="184"/>
      <c r="Q581" s="184"/>
      <c r="R581" s="184"/>
      <c r="S581" s="184"/>
      <c r="T581" s="182" t="s">
        <v>1010</v>
      </c>
      <c r="U581" s="16">
        <v>1098</v>
      </c>
      <c r="V581" s="17" t="s">
        <v>1568</v>
      </c>
      <c r="W581" s="17" t="s">
        <v>1572</v>
      </c>
    </row>
    <row r="582" spans="1:23" ht="28.5">
      <c r="A582" s="178" t="s">
        <v>1006</v>
      </c>
      <c r="B582" s="178" t="s">
        <v>1007</v>
      </c>
      <c r="C582" s="179" t="s">
        <v>997</v>
      </c>
      <c r="D582" s="179">
        <v>16351</v>
      </c>
      <c r="E582" s="180">
        <v>44530</v>
      </c>
      <c r="F582" s="184"/>
      <c r="G582" s="184"/>
      <c r="H582" s="184"/>
      <c r="I582" s="182">
        <v>18488.080000000002</v>
      </c>
      <c r="J582" s="180">
        <v>44559</v>
      </c>
      <c r="K582" s="179" t="s">
        <v>998</v>
      </c>
      <c r="L582" s="184"/>
      <c r="M582" s="178" t="s">
        <v>998</v>
      </c>
      <c r="N582" s="210">
        <v>18488.080000000002</v>
      </c>
      <c r="O582" s="185"/>
      <c r="P582" s="184"/>
      <c r="Q582" s="184"/>
      <c r="R582" s="184"/>
      <c r="S582" s="184"/>
      <c r="T582" s="182" t="s">
        <v>1010</v>
      </c>
      <c r="U582" s="16">
        <v>1098</v>
      </c>
      <c r="V582" s="17" t="s">
        <v>1568</v>
      </c>
      <c r="W582" s="17" t="s">
        <v>1572</v>
      </c>
    </row>
    <row r="583" spans="1:23" ht="28.5">
      <c r="A583" s="178" t="s">
        <v>1006</v>
      </c>
      <c r="B583" s="178" t="s">
        <v>1007</v>
      </c>
      <c r="C583" s="179" t="s">
        <v>997</v>
      </c>
      <c r="D583" s="179">
        <v>16352</v>
      </c>
      <c r="E583" s="180">
        <v>44530</v>
      </c>
      <c r="F583" s="184"/>
      <c r="G583" s="184"/>
      <c r="H583" s="184"/>
      <c r="I583" s="182">
        <v>14899.44</v>
      </c>
      <c r="J583" s="180">
        <v>44559</v>
      </c>
      <c r="K583" s="179" t="s">
        <v>998</v>
      </c>
      <c r="L583" s="184"/>
      <c r="M583" s="178" t="s">
        <v>998</v>
      </c>
      <c r="N583" s="210">
        <v>14899.44</v>
      </c>
      <c r="O583" s="185"/>
      <c r="P583" s="184"/>
      <c r="Q583" s="184"/>
      <c r="R583" s="184"/>
      <c r="S583" s="184"/>
      <c r="T583" s="182" t="s">
        <v>1010</v>
      </c>
      <c r="U583" s="16">
        <v>1098</v>
      </c>
      <c r="V583" s="17" t="s">
        <v>1568</v>
      </c>
      <c r="W583" s="17" t="s">
        <v>1572</v>
      </c>
    </row>
    <row r="584" spans="1:23" ht="28.5">
      <c r="A584" s="178" t="s">
        <v>1006</v>
      </c>
      <c r="B584" s="178" t="s">
        <v>1007</v>
      </c>
      <c r="C584" s="179" t="s">
        <v>997</v>
      </c>
      <c r="D584" s="179">
        <v>16353</v>
      </c>
      <c r="E584" s="180">
        <v>44530</v>
      </c>
      <c r="F584" s="184"/>
      <c r="G584" s="184"/>
      <c r="H584" s="184"/>
      <c r="I584" s="182">
        <v>30551.38</v>
      </c>
      <c r="J584" s="180">
        <v>44559</v>
      </c>
      <c r="K584" s="179" t="s">
        <v>998</v>
      </c>
      <c r="L584" s="184"/>
      <c r="M584" s="178" t="s">
        <v>998</v>
      </c>
      <c r="N584" s="210">
        <v>30551.38</v>
      </c>
      <c r="O584" s="185"/>
      <c r="P584" s="184"/>
      <c r="Q584" s="184"/>
      <c r="R584" s="184"/>
      <c r="S584" s="184"/>
      <c r="T584" s="182" t="s">
        <v>1010</v>
      </c>
      <c r="U584" s="16">
        <v>1098</v>
      </c>
      <c r="V584" s="17" t="s">
        <v>1568</v>
      </c>
      <c r="W584" s="17" t="s">
        <v>1572</v>
      </c>
    </row>
    <row r="585" spans="1:23" ht="28.5">
      <c r="A585" s="178" t="s">
        <v>1006</v>
      </c>
      <c r="B585" s="178" t="s">
        <v>1007</v>
      </c>
      <c r="C585" s="179" t="s">
        <v>997</v>
      </c>
      <c r="D585" s="179">
        <v>16354</v>
      </c>
      <c r="E585" s="180">
        <v>44530</v>
      </c>
      <c r="F585" s="184"/>
      <c r="G585" s="184"/>
      <c r="H585" s="184"/>
      <c r="I585" s="182">
        <v>19760.990000000002</v>
      </c>
      <c r="J585" s="180">
        <v>44559</v>
      </c>
      <c r="K585" s="179" t="s">
        <v>998</v>
      </c>
      <c r="L585" s="184"/>
      <c r="M585" s="178" t="s">
        <v>998</v>
      </c>
      <c r="N585" s="210">
        <v>19760.990000000002</v>
      </c>
      <c r="O585" s="185"/>
      <c r="P585" s="184"/>
      <c r="Q585" s="184"/>
      <c r="R585" s="184"/>
      <c r="S585" s="184"/>
      <c r="T585" s="182" t="s">
        <v>1010</v>
      </c>
      <c r="U585" s="16">
        <v>1098</v>
      </c>
      <c r="V585" s="17" t="s">
        <v>1568</v>
      </c>
      <c r="W585" s="17" t="s">
        <v>1572</v>
      </c>
    </row>
    <row r="586" spans="1:23" ht="28.5">
      <c r="A586" s="178" t="s">
        <v>1006</v>
      </c>
      <c r="B586" s="178" t="s">
        <v>1007</v>
      </c>
      <c r="C586" s="179" t="s">
        <v>997</v>
      </c>
      <c r="D586" s="179">
        <v>16355</v>
      </c>
      <c r="E586" s="180">
        <v>44530</v>
      </c>
      <c r="F586" s="184"/>
      <c r="G586" s="184"/>
      <c r="H586" s="184"/>
      <c r="I586" s="182">
        <v>15407.81</v>
      </c>
      <c r="J586" s="180">
        <v>44559</v>
      </c>
      <c r="K586" s="179" t="s">
        <v>998</v>
      </c>
      <c r="L586" s="184"/>
      <c r="M586" s="178" t="s">
        <v>998</v>
      </c>
      <c r="N586" s="210">
        <v>15407.81</v>
      </c>
      <c r="O586" s="185"/>
      <c r="P586" s="184"/>
      <c r="Q586" s="184"/>
      <c r="R586" s="184"/>
      <c r="S586" s="184"/>
      <c r="T586" s="182" t="s">
        <v>1010</v>
      </c>
      <c r="U586" s="16">
        <v>1098</v>
      </c>
      <c r="V586" s="17" t="s">
        <v>1568</v>
      </c>
      <c r="W586" s="17" t="s">
        <v>1572</v>
      </c>
    </row>
    <row r="587" spans="1:23" ht="28.5">
      <c r="A587" s="178" t="s">
        <v>1006</v>
      </c>
      <c r="B587" s="178" t="s">
        <v>1007</v>
      </c>
      <c r="C587" s="179" t="s">
        <v>997</v>
      </c>
      <c r="D587" s="179">
        <v>16356</v>
      </c>
      <c r="E587" s="180">
        <v>44530</v>
      </c>
      <c r="F587" s="184"/>
      <c r="G587" s="184"/>
      <c r="H587" s="184"/>
      <c r="I587" s="182">
        <v>36198.29</v>
      </c>
      <c r="J587" s="180">
        <v>44559</v>
      </c>
      <c r="K587" s="179" t="s">
        <v>998</v>
      </c>
      <c r="L587" s="184"/>
      <c r="M587" s="178" t="s">
        <v>998</v>
      </c>
      <c r="N587" s="210">
        <v>36198.29</v>
      </c>
      <c r="O587" s="185"/>
      <c r="P587" s="184"/>
      <c r="Q587" s="184"/>
      <c r="R587" s="184"/>
      <c r="S587" s="184"/>
      <c r="T587" s="182" t="s">
        <v>1010</v>
      </c>
      <c r="U587" s="16">
        <v>1098</v>
      </c>
      <c r="V587" s="17" t="s">
        <v>1568</v>
      </c>
      <c r="W587" s="17" t="s">
        <v>1572</v>
      </c>
    </row>
    <row r="588" spans="1:23" ht="28.5">
      <c r="A588" s="178" t="s">
        <v>1006</v>
      </c>
      <c r="B588" s="178" t="s">
        <v>1007</v>
      </c>
      <c r="C588" s="179" t="s">
        <v>997</v>
      </c>
      <c r="D588" s="179">
        <v>16357</v>
      </c>
      <c r="E588" s="180">
        <v>44530</v>
      </c>
      <c r="F588" s="184"/>
      <c r="G588" s="184"/>
      <c r="H588" s="184"/>
      <c r="I588" s="182">
        <v>50740.95</v>
      </c>
      <c r="J588" s="180">
        <v>44559</v>
      </c>
      <c r="K588" s="179" t="s">
        <v>998</v>
      </c>
      <c r="L588" s="184"/>
      <c r="M588" s="178" t="s">
        <v>998</v>
      </c>
      <c r="N588" s="210">
        <v>50740.95</v>
      </c>
      <c r="O588" s="185"/>
      <c r="P588" s="184"/>
      <c r="Q588" s="184"/>
      <c r="R588" s="184"/>
      <c r="S588" s="184"/>
      <c r="T588" s="182" t="s">
        <v>1010</v>
      </c>
      <c r="U588" s="16">
        <v>1098</v>
      </c>
      <c r="V588" s="17" t="s">
        <v>1568</v>
      </c>
      <c r="W588" s="17" t="s">
        <v>1572</v>
      </c>
    </row>
    <row r="589" spans="1:23" ht="28.5">
      <c r="A589" s="178" t="s">
        <v>1006</v>
      </c>
      <c r="B589" s="178" t="s">
        <v>1007</v>
      </c>
      <c r="C589" s="179" t="s">
        <v>997</v>
      </c>
      <c r="D589" s="179">
        <v>16358</v>
      </c>
      <c r="E589" s="180">
        <v>44530</v>
      </c>
      <c r="F589" s="184"/>
      <c r="G589" s="184"/>
      <c r="H589" s="184"/>
      <c r="I589" s="182">
        <v>72918.42</v>
      </c>
      <c r="J589" s="180">
        <v>44559</v>
      </c>
      <c r="K589" s="179" t="s">
        <v>998</v>
      </c>
      <c r="L589" s="184"/>
      <c r="M589" s="178" t="s">
        <v>998</v>
      </c>
      <c r="N589" s="210">
        <v>72918.42</v>
      </c>
      <c r="O589" s="185"/>
      <c r="P589" s="184"/>
      <c r="Q589" s="184"/>
      <c r="R589" s="184"/>
      <c r="S589" s="184"/>
      <c r="T589" s="182" t="s">
        <v>1010</v>
      </c>
      <c r="U589" s="16">
        <v>1098</v>
      </c>
      <c r="V589" s="17" t="s">
        <v>1568</v>
      </c>
      <c r="W589" s="17" t="s">
        <v>1572</v>
      </c>
    </row>
    <row r="590" spans="1:23" ht="28.5">
      <c r="A590" s="178" t="s">
        <v>1006</v>
      </c>
      <c r="B590" s="178" t="s">
        <v>1007</v>
      </c>
      <c r="C590" s="179" t="s">
        <v>997</v>
      </c>
      <c r="D590" s="179">
        <v>16359</v>
      </c>
      <c r="E590" s="180">
        <v>44530</v>
      </c>
      <c r="F590" s="184"/>
      <c r="G590" s="184"/>
      <c r="H590" s="184"/>
      <c r="I590" s="182">
        <v>68655.5</v>
      </c>
      <c r="J590" s="180">
        <v>44559</v>
      </c>
      <c r="K590" s="179" t="s">
        <v>998</v>
      </c>
      <c r="L590" s="184"/>
      <c r="M590" s="178" t="s">
        <v>998</v>
      </c>
      <c r="N590" s="210">
        <v>68655.5</v>
      </c>
      <c r="O590" s="185"/>
      <c r="P590" s="184"/>
      <c r="Q590" s="184"/>
      <c r="R590" s="184"/>
      <c r="S590" s="184"/>
      <c r="T590" s="182" t="s">
        <v>1010</v>
      </c>
      <c r="U590" s="16">
        <v>1098</v>
      </c>
      <c r="V590" s="17" t="s">
        <v>1568</v>
      </c>
      <c r="W590" s="17" t="s">
        <v>1572</v>
      </c>
    </row>
    <row r="591" spans="1:23" ht="28.5">
      <c r="A591" s="178" t="s">
        <v>1006</v>
      </c>
      <c r="B591" s="178" t="s">
        <v>1007</v>
      </c>
      <c r="C591" s="179" t="s">
        <v>997</v>
      </c>
      <c r="D591" s="179">
        <v>16360</v>
      </c>
      <c r="E591" s="180">
        <v>44530</v>
      </c>
      <c r="F591" s="184"/>
      <c r="G591" s="184"/>
      <c r="H591" s="184"/>
      <c r="I591" s="182">
        <v>75794.91</v>
      </c>
      <c r="J591" s="180">
        <v>44559</v>
      </c>
      <c r="K591" s="179" t="s">
        <v>998</v>
      </c>
      <c r="L591" s="184"/>
      <c r="M591" s="178" t="s">
        <v>998</v>
      </c>
      <c r="N591" s="210">
        <v>75794.91</v>
      </c>
      <c r="O591" s="185"/>
      <c r="P591" s="184"/>
      <c r="Q591" s="184"/>
      <c r="R591" s="184"/>
      <c r="S591" s="184"/>
      <c r="T591" s="182" t="s">
        <v>1010</v>
      </c>
      <c r="U591" s="16">
        <v>1098</v>
      </c>
      <c r="V591" s="17" t="s">
        <v>1568</v>
      </c>
      <c r="W591" s="17" t="s">
        <v>1572</v>
      </c>
    </row>
    <row r="592" spans="1:23" ht="28.5">
      <c r="A592" s="178" t="s">
        <v>1006</v>
      </c>
      <c r="B592" s="178" t="s">
        <v>1007</v>
      </c>
      <c r="C592" s="179" t="s">
        <v>997</v>
      </c>
      <c r="D592" s="179">
        <v>16361</v>
      </c>
      <c r="E592" s="180">
        <v>44530</v>
      </c>
      <c r="F592" s="184"/>
      <c r="G592" s="184"/>
      <c r="H592" s="184"/>
      <c r="I592" s="182">
        <v>13368.19</v>
      </c>
      <c r="J592" s="180">
        <v>44559</v>
      </c>
      <c r="K592" s="179" t="s">
        <v>998</v>
      </c>
      <c r="L592" s="184"/>
      <c r="M592" s="178" t="s">
        <v>998</v>
      </c>
      <c r="N592" s="210">
        <v>13368.19</v>
      </c>
      <c r="O592" s="185"/>
      <c r="P592" s="184"/>
      <c r="Q592" s="184"/>
      <c r="R592" s="184"/>
      <c r="S592" s="184"/>
      <c r="T592" s="182" t="s">
        <v>1010</v>
      </c>
      <c r="U592" s="16">
        <v>1098</v>
      </c>
      <c r="V592" s="17" t="s">
        <v>1568</v>
      </c>
      <c r="W592" s="17" t="s">
        <v>1572</v>
      </c>
    </row>
    <row r="593" spans="1:23" ht="28.5">
      <c r="A593" s="178" t="s">
        <v>1006</v>
      </c>
      <c r="B593" s="178" t="s">
        <v>1007</v>
      </c>
      <c r="C593" s="179" t="s">
        <v>997</v>
      </c>
      <c r="D593" s="179">
        <v>16362</v>
      </c>
      <c r="E593" s="180">
        <v>44530</v>
      </c>
      <c r="F593" s="184"/>
      <c r="G593" s="184"/>
      <c r="H593" s="184"/>
      <c r="I593" s="182">
        <v>20623.97</v>
      </c>
      <c r="J593" s="180">
        <v>44559</v>
      </c>
      <c r="K593" s="179" t="s">
        <v>998</v>
      </c>
      <c r="L593" s="184"/>
      <c r="M593" s="178" t="s">
        <v>998</v>
      </c>
      <c r="N593" s="210">
        <v>20623.97</v>
      </c>
      <c r="O593" s="185"/>
      <c r="P593" s="184"/>
      <c r="Q593" s="184"/>
      <c r="R593" s="184"/>
      <c r="S593" s="184"/>
      <c r="T593" s="182" t="s">
        <v>1010</v>
      </c>
      <c r="U593" s="16">
        <v>1098</v>
      </c>
      <c r="V593" s="17" t="s">
        <v>1568</v>
      </c>
      <c r="W593" s="17" t="s">
        <v>1572</v>
      </c>
    </row>
    <row r="594" spans="1:23" ht="28.5">
      <c r="A594" s="178" t="s">
        <v>1006</v>
      </c>
      <c r="B594" s="178" t="s">
        <v>1007</v>
      </c>
      <c r="C594" s="179" t="s">
        <v>997</v>
      </c>
      <c r="D594" s="179">
        <v>16363</v>
      </c>
      <c r="E594" s="180">
        <v>44530</v>
      </c>
      <c r="F594" s="184"/>
      <c r="G594" s="184"/>
      <c r="H594" s="184"/>
      <c r="I594" s="182">
        <v>115798.24</v>
      </c>
      <c r="J594" s="180">
        <v>44559</v>
      </c>
      <c r="K594" s="179" t="s">
        <v>998</v>
      </c>
      <c r="L594" s="184"/>
      <c r="M594" s="178" t="s">
        <v>998</v>
      </c>
      <c r="N594" s="210">
        <v>115798.24</v>
      </c>
      <c r="O594" s="185"/>
      <c r="P594" s="184"/>
      <c r="Q594" s="184"/>
      <c r="R594" s="184"/>
      <c r="S594" s="184"/>
      <c r="T594" s="182" t="s">
        <v>1010</v>
      </c>
      <c r="U594" s="16">
        <v>1098</v>
      </c>
      <c r="V594" s="17" t="s">
        <v>1568</v>
      </c>
      <c r="W594" s="17" t="s">
        <v>1572</v>
      </c>
    </row>
    <row r="595" spans="1:23" ht="28.5">
      <c r="A595" s="178" t="s">
        <v>1006</v>
      </c>
      <c r="B595" s="178" t="s">
        <v>1007</v>
      </c>
      <c r="C595" s="179" t="s">
        <v>997</v>
      </c>
      <c r="D595" s="179">
        <v>16468</v>
      </c>
      <c r="E595" s="180">
        <v>44560</v>
      </c>
      <c r="F595" s="184"/>
      <c r="G595" s="184"/>
      <c r="H595" s="184"/>
      <c r="I595" s="182">
        <v>70086.64</v>
      </c>
      <c r="J595" s="180">
        <v>44592</v>
      </c>
      <c r="K595" s="179" t="s">
        <v>998</v>
      </c>
      <c r="L595" s="184"/>
      <c r="M595" s="178" t="s">
        <v>998</v>
      </c>
      <c r="N595" s="210">
        <v>70086.64</v>
      </c>
      <c r="O595" s="185"/>
      <c r="P595" s="184"/>
      <c r="Q595" s="184"/>
      <c r="R595" s="184"/>
      <c r="S595" s="184"/>
      <c r="T595" s="182" t="s">
        <v>1008</v>
      </c>
      <c r="U595" s="16">
        <v>1065</v>
      </c>
      <c r="V595" s="17" t="s">
        <v>1568</v>
      </c>
      <c r="W595" s="17" t="s">
        <v>1572</v>
      </c>
    </row>
    <row r="596" spans="1:23" ht="28.5">
      <c r="A596" s="178" t="s">
        <v>1006</v>
      </c>
      <c r="B596" s="178" t="s">
        <v>1007</v>
      </c>
      <c r="C596" s="179" t="s">
        <v>997</v>
      </c>
      <c r="D596" s="179">
        <v>16470</v>
      </c>
      <c r="E596" s="180">
        <v>44560</v>
      </c>
      <c r="F596" s="184"/>
      <c r="G596" s="184"/>
      <c r="H596" s="184"/>
      <c r="I596" s="182">
        <v>2964.46</v>
      </c>
      <c r="J596" s="180">
        <v>44592</v>
      </c>
      <c r="K596" s="179" t="s">
        <v>998</v>
      </c>
      <c r="L596" s="184"/>
      <c r="M596" s="178" t="s">
        <v>998</v>
      </c>
      <c r="N596" s="210">
        <v>2964.46</v>
      </c>
      <c r="O596" s="185"/>
      <c r="P596" s="184"/>
      <c r="Q596" s="184"/>
      <c r="R596" s="184"/>
      <c r="S596" s="184"/>
      <c r="T596" s="182" t="s">
        <v>1008</v>
      </c>
      <c r="U596" s="16">
        <v>1065</v>
      </c>
      <c r="V596" s="17" t="s">
        <v>1568</v>
      </c>
      <c r="W596" s="17" t="s">
        <v>1572</v>
      </c>
    </row>
    <row r="597" spans="1:23" ht="28.5">
      <c r="A597" s="178" t="s">
        <v>1006</v>
      </c>
      <c r="B597" s="178" t="s">
        <v>1007</v>
      </c>
      <c r="C597" s="179" t="s">
        <v>997</v>
      </c>
      <c r="D597" s="179">
        <v>16471</v>
      </c>
      <c r="E597" s="180">
        <v>44560</v>
      </c>
      <c r="F597" s="184"/>
      <c r="G597" s="184"/>
      <c r="H597" s="184"/>
      <c r="I597" s="182">
        <v>15183.07</v>
      </c>
      <c r="J597" s="180">
        <v>44592</v>
      </c>
      <c r="K597" s="179" t="s">
        <v>998</v>
      </c>
      <c r="L597" s="184"/>
      <c r="M597" s="178" t="s">
        <v>998</v>
      </c>
      <c r="N597" s="210">
        <v>15183.07</v>
      </c>
      <c r="O597" s="185"/>
      <c r="P597" s="184"/>
      <c r="Q597" s="184"/>
      <c r="R597" s="184"/>
      <c r="S597" s="184"/>
      <c r="T597" s="182" t="s">
        <v>1008</v>
      </c>
      <c r="U597" s="16">
        <v>1065</v>
      </c>
      <c r="V597" s="17" t="s">
        <v>1568</v>
      </c>
      <c r="W597" s="17" t="s">
        <v>1572</v>
      </c>
    </row>
    <row r="598" spans="1:23" ht="28.5">
      <c r="A598" s="178" t="s">
        <v>1006</v>
      </c>
      <c r="B598" s="178" t="s">
        <v>1007</v>
      </c>
      <c r="C598" s="179" t="s">
        <v>997</v>
      </c>
      <c r="D598" s="179">
        <v>16473</v>
      </c>
      <c r="E598" s="180">
        <v>44560</v>
      </c>
      <c r="F598" s="184"/>
      <c r="G598" s="184"/>
      <c r="H598" s="184"/>
      <c r="I598" s="182">
        <v>1338.41</v>
      </c>
      <c r="J598" s="180">
        <v>44592</v>
      </c>
      <c r="K598" s="179" t="s">
        <v>998</v>
      </c>
      <c r="L598" s="184"/>
      <c r="M598" s="178" t="s">
        <v>998</v>
      </c>
      <c r="N598" s="210">
        <v>1338.41</v>
      </c>
      <c r="O598" s="185"/>
      <c r="P598" s="184"/>
      <c r="Q598" s="184"/>
      <c r="R598" s="184"/>
      <c r="S598" s="184"/>
      <c r="T598" s="182" t="s">
        <v>1008</v>
      </c>
      <c r="U598" s="16">
        <v>1065</v>
      </c>
      <c r="V598" s="17" t="s">
        <v>1568</v>
      </c>
      <c r="W598" s="17" t="s">
        <v>1572</v>
      </c>
    </row>
    <row r="599" spans="1:23" ht="28.5">
      <c r="A599" s="178" t="s">
        <v>1006</v>
      </c>
      <c r="B599" s="178" t="s">
        <v>1007</v>
      </c>
      <c r="C599" s="179" t="s">
        <v>997</v>
      </c>
      <c r="D599" s="179">
        <v>16474</v>
      </c>
      <c r="E599" s="180">
        <v>44560</v>
      </c>
      <c r="F599" s="184"/>
      <c r="G599" s="184"/>
      <c r="H599" s="184"/>
      <c r="I599" s="182">
        <v>6223.18</v>
      </c>
      <c r="J599" s="180">
        <v>44592</v>
      </c>
      <c r="K599" s="179" t="s">
        <v>998</v>
      </c>
      <c r="L599" s="184"/>
      <c r="M599" s="178" t="s">
        <v>998</v>
      </c>
      <c r="N599" s="210">
        <v>6223.18</v>
      </c>
      <c r="O599" s="185"/>
      <c r="P599" s="184"/>
      <c r="Q599" s="184"/>
      <c r="R599" s="184"/>
      <c r="S599" s="184"/>
      <c r="T599" s="182" t="s">
        <v>1008</v>
      </c>
      <c r="U599" s="16">
        <v>1065</v>
      </c>
      <c r="V599" s="17" t="s">
        <v>1568</v>
      </c>
      <c r="W599" s="17" t="s">
        <v>1572</v>
      </c>
    </row>
    <row r="600" spans="1:23" ht="28.5">
      <c r="A600" s="178" t="s">
        <v>1006</v>
      </c>
      <c r="B600" s="178" t="s">
        <v>1007</v>
      </c>
      <c r="C600" s="179" t="s">
        <v>997</v>
      </c>
      <c r="D600" s="179">
        <v>16475</v>
      </c>
      <c r="E600" s="180">
        <v>44560</v>
      </c>
      <c r="F600" s="184"/>
      <c r="G600" s="184"/>
      <c r="H600" s="184"/>
      <c r="I600" s="182">
        <v>9868.7099999999991</v>
      </c>
      <c r="J600" s="180">
        <v>44592</v>
      </c>
      <c r="K600" s="179" t="s">
        <v>998</v>
      </c>
      <c r="L600" s="184"/>
      <c r="M600" s="178" t="s">
        <v>998</v>
      </c>
      <c r="N600" s="210">
        <v>9868.7099999999991</v>
      </c>
      <c r="O600" s="185"/>
      <c r="P600" s="184"/>
      <c r="Q600" s="184"/>
      <c r="R600" s="184"/>
      <c r="S600" s="184"/>
      <c r="T600" s="182" t="s">
        <v>1008</v>
      </c>
      <c r="U600" s="16">
        <v>1065</v>
      </c>
      <c r="V600" s="17" t="s">
        <v>1568</v>
      </c>
      <c r="W600" s="17" t="s">
        <v>1572</v>
      </c>
    </row>
    <row r="601" spans="1:23" ht="28.5">
      <c r="A601" s="178" t="s">
        <v>1006</v>
      </c>
      <c r="B601" s="178" t="s">
        <v>1007</v>
      </c>
      <c r="C601" s="179" t="s">
        <v>997</v>
      </c>
      <c r="D601" s="179">
        <v>16476</v>
      </c>
      <c r="E601" s="180">
        <v>44560</v>
      </c>
      <c r="F601" s="184"/>
      <c r="G601" s="184"/>
      <c r="H601" s="184"/>
      <c r="I601" s="182">
        <v>76565.06</v>
      </c>
      <c r="J601" s="180">
        <v>44592</v>
      </c>
      <c r="K601" s="179" t="s">
        <v>998</v>
      </c>
      <c r="L601" s="184"/>
      <c r="M601" s="178" t="s">
        <v>998</v>
      </c>
      <c r="N601" s="210">
        <v>76565.06</v>
      </c>
      <c r="O601" s="185"/>
      <c r="P601" s="184"/>
      <c r="Q601" s="184"/>
      <c r="R601" s="184"/>
      <c r="S601" s="184"/>
      <c r="T601" s="182" t="s">
        <v>1008</v>
      </c>
      <c r="U601" s="16">
        <v>1065</v>
      </c>
      <c r="V601" s="17" t="s">
        <v>1568</v>
      </c>
      <c r="W601" s="17" t="s">
        <v>1572</v>
      </c>
    </row>
    <row r="602" spans="1:23" ht="28.5">
      <c r="A602" s="178" t="s">
        <v>1006</v>
      </c>
      <c r="B602" s="178" t="s">
        <v>1007</v>
      </c>
      <c r="C602" s="179" t="s">
        <v>997</v>
      </c>
      <c r="D602" s="179">
        <v>16477</v>
      </c>
      <c r="E602" s="180">
        <v>44560</v>
      </c>
      <c r="F602" s="184"/>
      <c r="G602" s="184"/>
      <c r="H602" s="184"/>
      <c r="I602" s="182">
        <v>4488.45</v>
      </c>
      <c r="J602" s="180">
        <v>44592</v>
      </c>
      <c r="K602" s="179" t="s">
        <v>998</v>
      </c>
      <c r="L602" s="184"/>
      <c r="M602" s="178" t="s">
        <v>998</v>
      </c>
      <c r="N602" s="210">
        <v>4488.45</v>
      </c>
      <c r="O602" s="185"/>
      <c r="P602" s="184"/>
      <c r="Q602" s="184"/>
      <c r="R602" s="184"/>
      <c r="S602" s="184"/>
      <c r="T602" s="182" t="s">
        <v>1008</v>
      </c>
      <c r="U602" s="16">
        <v>1065</v>
      </c>
      <c r="V602" s="17" t="s">
        <v>1568</v>
      </c>
      <c r="W602" s="17" t="s">
        <v>1572</v>
      </c>
    </row>
    <row r="603" spans="1:23" ht="28.5">
      <c r="A603" s="178" t="s">
        <v>1006</v>
      </c>
      <c r="B603" s="178" t="s">
        <v>1007</v>
      </c>
      <c r="C603" s="179" t="s">
        <v>997</v>
      </c>
      <c r="D603" s="179">
        <v>16478</v>
      </c>
      <c r="E603" s="180">
        <v>44560</v>
      </c>
      <c r="F603" s="184"/>
      <c r="G603" s="184"/>
      <c r="H603" s="184"/>
      <c r="I603" s="182">
        <v>10169.14</v>
      </c>
      <c r="J603" s="180">
        <v>44592</v>
      </c>
      <c r="K603" s="179" t="s">
        <v>998</v>
      </c>
      <c r="L603" s="184"/>
      <c r="M603" s="178" t="s">
        <v>998</v>
      </c>
      <c r="N603" s="210">
        <v>10169.14</v>
      </c>
      <c r="O603" s="185"/>
      <c r="P603" s="184"/>
      <c r="Q603" s="184"/>
      <c r="R603" s="184"/>
      <c r="S603" s="184"/>
      <c r="T603" s="182" t="s">
        <v>1008</v>
      </c>
      <c r="U603" s="16">
        <v>1065</v>
      </c>
      <c r="V603" s="17" t="s">
        <v>1568</v>
      </c>
      <c r="W603" s="17" t="s">
        <v>1572</v>
      </c>
    </row>
    <row r="604" spans="1:23" ht="28.5">
      <c r="A604" s="178" t="s">
        <v>1006</v>
      </c>
      <c r="B604" s="178" t="s">
        <v>1007</v>
      </c>
      <c r="C604" s="179" t="s">
        <v>997</v>
      </c>
      <c r="D604" s="179">
        <v>16479</v>
      </c>
      <c r="E604" s="180">
        <v>44560</v>
      </c>
      <c r="F604" s="184"/>
      <c r="G604" s="184"/>
      <c r="H604" s="184"/>
      <c r="I604" s="182">
        <v>51439.46</v>
      </c>
      <c r="J604" s="180">
        <v>44592</v>
      </c>
      <c r="K604" s="179" t="s">
        <v>998</v>
      </c>
      <c r="L604" s="184"/>
      <c r="M604" s="178" t="s">
        <v>998</v>
      </c>
      <c r="N604" s="210">
        <v>51439.46</v>
      </c>
      <c r="O604" s="185"/>
      <c r="P604" s="184"/>
      <c r="Q604" s="184"/>
      <c r="R604" s="184"/>
      <c r="S604" s="184"/>
      <c r="T604" s="182" t="s">
        <v>1008</v>
      </c>
      <c r="U604" s="16">
        <v>1065</v>
      </c>
      <c r="V604" s="17" t="s">
        <v>1568</v>
      </c>
      <c r="W604" s="17" t="s">
        <v>1572</v>
      </c>
    </row>
    <row r="605" spans="1:23" ht="28.5">
      <c r="A605" s="178" t="s">
        <v>1006</v>
      </c>
      <c r="B605" s="178" t="s">
        <v>1007</v>
      </c>
      <c r="C605" s="179" t="s">
        <v>997</v>
      </c>
      <c r="D605" s="179">
        <v>16480</v>
      </c>
      <c r="E605" s="180">
        <v>44560</v>
      </c>
      <c r="F605" s="184"/>
      <c r="G605" s="184"/>
      <c r="H605" s="184"/>
      <c r="I605" s="182">
        <v>19165.84</v>
      </c>
      <c r="J605" s="180">
        <v>44592</v>
      </c>
      <c r="K605" s="179" t="s">
        <v>998</v>
      </c>
      <c r="L605" s="184"/>
      <c r="M605" s="178" t="s">
        <v>998</v>
      </c>
      <c r="N605" s="210">
        <v>19165.84</v>
      </c>
      <c r="O605" s="185"/>
      <c r="P605" s="184"/>
      <c r="Q605" s="184"/>
      <c r="R605" s="184"/>
      <c r="S605" s="184"/>
      <c r="T605" s="182" t="s">
        <v>1008</v>
      </c>
      <c r="U605" s="16">
        <v>1065</v>
      </c>
      <c r="V605" s="17" t="s">
        <v>1568</v>
      </c>
      <c r="W605" s="17" t="s">
        <v>1572</v>
      </c>
    </row>
    <row r="606" spans="1:23" ht="28.5">
      <c r="A606" s="178" t="s">
        <v>1006</v>
      </c>
      <c r="B606" s="178" t="s">
        <v>1007</v>
      </c>
      <c r="C606" s="179" t="s">
        <v>997</v>
      </c>
      <c r="D606" s="179">
        <v>16481</v>
      </c>
      <c r="E606" s="180">
        <v>44560</v>
      </c>
      <c r="F606" s="184"/>
      <c r="G606" s="184"/>
      <c r="H606" s="184"/>
      <c r="I606" s="182">
        <v>49180.41</v>
      </c>
      <c r="J606" s="180">
        <v>44592</v>
      </c>
      <c r="K606" s="179" t="s">
        <v>998</v>
      </c>
      <c r="L606" s="184"/>
      <c r="M606" s="178" t="s">
        <v>998</v>
      </c>
      <c r="N606" s="210">
        <v>49180.41</v>
      </c>
      <c r="O606" s="185"/>
      <c r="P606" s="184"/>
      <c r="Q606" s="184"/>
      <c r="R606" s="184"/>
      <c r="S606" s="184"/>
      <c r="T606" s="182" t="s">
        <v>1008</v>
      </c>
      <c r="U606" s="16">
        <v>1065</v>
      </c>
      <c r="V606" s="17" t="s">
        <v>1568</v>
      </c>
      <c r="W606" s="17" t="s">
        <v>1572</v>
      </c>
    </row>
    <row r="607" spans="1:23" ht="28.5">
      <c r="A607" s="178" t="s">
        <v>1006</v>
      </c>
      <c r="B607" s="178" t="s">
        <v>1007</v>
      </c>
      <c r="C607" s="179" t="s">
        <v>997</v>
      </c>
      <c r="D607" s="179">
        <v>16482</v>
      </c>
      <c r="E607" s="180">
        <v>44560</v>
      </c>
      <c r="F607" s="184"/>
      <c r="G607" s="184"/>
      <c r="H607" s="184"/>
      <c r="I607" s="182">
        <v>38207.879999999997</v>
      </c>
      <c r="J607" s="180">
        <v>44592</v>
      </c>
      <c r="K607" s="179" t="s">
        <v>998</v>
      </c>
      <c r="L607" s="184"/>
      <c r="M607" s="178" t="s">
        <v>998</v>
      </c>
      <c r="N607" s="210">
        <v>38207.879999999997</v>
      </c>
      <c r="O607" s="185"/>
      <c r="P607" s="184"/>
      <c r="Q607" s="184"/>
      <c r="R607" s="184"/>
      <c r="S607" s="184"/>
      <c r="T607" s="182" t="s">
        <v>1008</v>
      </c>
      <c r="U607" s="16">
        <v>1065</v>
      </c>
      <c r="V607" s="17" t="s">
        <v>1568</v>
      </c>
      <c r="W607" s="17" t="s">
        <v>1572</v>
      </c>
    </row>
    <row r="608" spans="1:23" ht="28.5">
      <c r="A608" s="178" t="s">
        <v>1006</v>
      </c>
      <c r="B608" s="178" t="s">
        <v>1007</v>
      </c>
      <c r="C608" s="179" t="s">
        <v>997</v>
      </c>
      <c r="D608" s="179">
        <v>16483</v>
      </c>
      <c r="E608" s="180">
        <v>44560</v>
      </c>
      <c r="F608" s="184"/>
      <c r="G608" s="184"/>
      <c r="H608" s="184"/>
      <c r="I608" s="182">
        <v>33660.879999999997</v>
      </c>
      <c r="J608" s="180">
        <v>44592</v>
      </c>
      <c r="K608" s="179" t="s">
        <v>998</v>
      </c>
      <c r="L608" s="184"/>
      <c r="M608" s="178" t="s">
        <v>998</v>
      </c>
      <c r="N608" s="210">
        <v>33660.879999999997</v>
      </c>
      <c r="O608" s="185"/>
      <c r="P608" s="184"/>
      <c r="Q608" s="184"/>
      <c r="R608" s="184"/>
      <c r="S608" s="184"/>
      <c r="T608" s="182" t="s">
        <v>1008</v>
      </c>
      <c r="U608" s="16">
        <v>1065</v>
      </c>
      <c r="V608" s="17" t="s">
        <v>1568</v>
      </c>
      <c r="W608" s="17" t="s">
        <v>1572</v>
      </c>
    </row>
    <row r="609" spans="1:23" ht="28.5">
      <c r="A609" s="178" t="s">
        <v>1006</v>
      </c>
      <c r="B609" s="178" t="s">
        <v>1007</v>
      </c>
      <c r="C609" s="179" t="s">
        <v>997</v>
      </c>
      <c r="D609" s="179">
        <v>16484</v>
      </c>
      <c r="E609" s="180">
        <v>44560</v>
      </c>
      <c r="F609" s="184"/>
      <c r="G609" s="184"/>
      <c r="H609" s="184"/>
      <c r="I609" s="182">
        <v>15800.79</v>
      </c>
      <c r="J609" s="180">
        <v>44592</v>
      </c>
      <c r="K609" s="179" t="s">
        <v>998</v>
      </c>
      <c r="L609" s="184"/>
      <c r="M609" s="178" t="s">
        <v>998</v>
      </c>
      <c r="N609" s="210">
        <v>15800.79</v>
      </c>
      <c r="O609" s="185"/>
      <c r="P609" s="184"/>
      <c r="Q609" s="184"/>
      <c r="R609" s="184"/>
      <c r="S609" s="184"/>
      <c r="T609" s="182" t="s">
        <v>1008</v>
      </c>
      <c r="U609" s="16">
        <v>1065</v>
      </c>
      <c r="V609" s="17" t="s">
        <v>1568</v>
      </c>
      <c r="W609" s="17" t="s">
        <v>1572</v>
      </c>
    </row>
    <row r="610" spans="1:23" ht="28.5">
      <c r="A610" s="178" t="s">
        <v>1006</v>
      </c>
      <c r="B610" s="178" t="s">
        <v>1007</v>
      </c>
      <c r="C610" s="179" t="s">
        <v>997</v>
      </c>
      <c r="D610" s="179">
        <v>16485</v>
      </c>
      <c r="E610" s="180">
        <v>44560</v>
      </c>
      <c r="F610" s="184"/>
      <c r="G610" s="184"/>
      <c r="H610" s="184"/>
      <c r="I610" s="182">
        <v>22558.28</v>
      </c>
      <c r="J610" s="180">
        <v>44592</v>
      </c>
      <c r="K610" s="179" t="s">
        <v>998</v>
      </c>
      <c r="L610" s="184"/>
      <c r="M610" s="178" t="s">
        <v>998</v>
      </c>
      <c r="N610" s="210">
        <v>22558.28</v>
      </c>
      <c r="O610" s="185"/>
      <c r="P610" s="184"/>
      <c r="Q610" s="184"/>
      <c r="R610" s="184"/>
      <c r="S610" s="184"/>
      <c r="T610" s="182" t="s">
        <v>1008</v>
      </c>
      <c r="U610" s="16">
        <v>1065</v>
      </c>
      <c r="V610" s="17" t="s">
        <v>1568</v>
      </c>
      <c r="W610" s="17" t="s">
        <v>1572</v>
      </c>
    </row>
    <row r="611" spans="1:23" ht="28.5">
      <c r="A611" s="178" t="s">
        <v>1006</v>
      </c>
      <c r="B611" s="178" t="s">
        <v>1007</v>
      </c>
      <c r="C611" s="179" t="s">
        <v>997</v>
      </c>
      <c r="D611" s="179">
        <v>16486</v>
      </c>
      <c r="E611" s="180">
        <v>44560</v>
      </c>
      <c r="F611" s="184"/>
      <c r="G611" s="184"/>
      <c r="H611" s="184"/>
      <c r="I611" s="182">
        <v>18578.61</v>
      </c>
      <c r="J611" s="180">
        <v>44592</v>
      </c>
      <c r="K611" s="179" t="s">
        <v>998</v>
      </c>
      <c r="L611" s="184"/>
      <c r="M611" s="178" t="s">
        <v>998</v>
      </c>
      <c r="N611" s="210">
        <v>18578.61</v>
      </c>
      <c r="O611" s="185"/>
      <c r="P611" s="184"/>
      <c r="Q611" s="184"/>
      <c r="R611" s="184"/>
      <c r="S611" s="184"/>
      <c r="T611" s="182" t="s">
        <v>1008</v>
      </c>
      <c r="U611" s="16">
        <v>1065</v>
      </c>
      <c r="V611" s="17" t="s">
        <v>1568</v>
      </c>
      <c r="W611" s="17" t="s">
        <v>1572</v>
      </c>
    </row>
    <row r="612" spans="1:23" ht="28.5">
      <c r="A612" s="178" t="s">
        <v>1006</v>
      </c>
      <c r="B612" s="178" t="s">
        <v>1007</v>
      </c>
      <c r="C612" s="179" t="s">
        <v>997</v>
      </c>
      <c r="D612" s="179">
        <v>16487</v>
      </c>
      <c r="E612" s="180">
        <v>44560</v>
      </c>
      <c r="F612" s="184"/>
      <c r="G612" s="184"/>
      <c r="H612" s="184"/>
      <c r="I612" s="182">
        <v>24467.95</v>
      </c>
      <c r="J612" s="180">
        <v>44592</v>
      </c>
      <c r="K612" s="179" t="s">
        <v>998</v>
      </c>
      <c r="L612" s="184"/>
      <c r="M612" s="178" t="s">
        <v>998</v>
      </c>
      <c r="N612" s="210">
        <v>24467.95</v>
      </c>
      <c r="O612" s="185"/>
      <c r="P612" s="184"/>
      <c r="Q612" s="184"/>
      <c r="R612" s="184"/>
      <c r="S612" s="184"/>
      <c r="T612" s="182" t="s">
        <v>1008</v>
      </c>
      <c r="U612" s="16">
        <v>1065</v>
      </c>
      <c r="V612" s="17" t="s">
        <v>1568</v>
      </c>
      <c r="W612" s="17" t="s">
        <v>1572</v>
      </c>
    </row>
    <row r="613" spans="1:23" ht="28.5">
      <c r="A613" s="178" t="s">
        <v>1006</v>
      </c>
      <c r="B613" s="178" t="s">
        <v>1007</v>
      </c>
      <c r="C613" s="179" t="s">
        <v>997</v>
      </c>
      <c r="D613" s="179">
        <v>16488</v>
      </c>
      <c r="E613" s="180">
        <v>44560</v>
      </c>
      <c r="F613" s="184"/>
      <c r="G613" s="184"/>
      <c r="H613" s="184"/>
      <c r="I613" s="182">
        <v>18488.080000000002</v>
      </c>
      <c r="J613" s="180">
        <v>44592</v>
      </c>
      <c r="K613" s="179" t="s">
        <v>998</v>
      </c>
      <c r="L613" s="184"/>
      <c r="M613" s="178" t="s">
        <v>998</v>
      </c>
      <c r="N613" s="210">
        <v>18488.080000000002</v>
      </c>
      <c r="O613" s="185"/>
      <c r="P613" s="184"/>
      <c r="Q613" s="184"/>
      <c r="R613" s="184"/>
      <c r="S613" s="184"/>
      <c r="T613" s="182" t="s">
        <v>1008</v>
      </c>
      <c r="U613" s="16">
        <v>1065</v>
      </c>
      <c r="V613" s="17" t="s">
        <v>1568</v>
      </c>
      <c r="W613" s="17" t="s">
        <v>1572</v>
      </c>
    </row>
    <row r="614" spans="1:23" ht="28.5">
      <c r="A614" s="178" t="s">
        <v>1006</v>
      </c>
      <c r="B614" s="178" t="s">
        <v>1007</v>
      </c>
      <c r="C614" s="179" t="s">
        <v>997</v>
      </c>
      <c r="D614" s="179">
        <v>16489</v>
      </c>
      <c r="E614" s="180">
        <v>44560</v>
      </c>
      <c r="F614" s="184"/>
      <c r="G614" s="184"/>
      <c r="H614" s="184"/>
      <c r="I614" s="182">
        <v>14824.87</v>
      </c>
      <c r="J614" s="180">
        <v>44592</v>
      </c>
      <c r="K614" s="179" t="s">
        <v>998</v>
      </c>
      <c r="L614" s="184"/>
      <c r="M614" s="178" t="s">
        <v>998</v>
      </c>
      <c r="N614" s="210">
        <v>14824.87</v>
      </c>
      <c r="O614" s="185"/>
      <c r="P614" s="184"/>
      <c r="Q614" s="184"/>
      <c r="R614" s="184"/>
      <c r="S614" s="184"/>
      <c r="T614" s="182" t="s">
        <v>1008</v>
      </c>
      <c r="U614" s="16">
        <v>1065</v>
      </c>
      <c r="V614" s="17" t="s">
        <v>1568</v>
      </c>
      <c r="W614" s="17" t="s">
        <v>1572</v>
      </c>
    </row>
    <row r="615" spans="1:23" ht="28.5">
      <c r="A615" s="178" t="s">
        <v>1006</v>
      </c>
      <c r="B615" s="178" t="s">
        <v>1007</v>
      </c>
      <c r="C615" s="179" t="s">
        <v>997</v>
      </c>
      <c r="D615" s="179">
        <v>16490</v>
      </c>
      <c r="E615" s="180">
        <v>44560</v>
      </c>
      <c r="F615" s="184"/>
      <c r="G615" s="184"/>
      <c r="H615" s="184"/>
      <c r="I615" s="182">
        <v>30389.55</v>
      </c>
      <c r="J615" s="180">
        <v>44592</v>
      </c>
      <c r="K615" s="179" t="s">
        <v>998</v>
      </c>
      <c r="L615" s="184"/>
      <c r="M615" s="178" t="s">
        <v>998</v>
      </c>
      <c r="N615" s="210">
        <v>30389.55</v>
      </c>
      <c r="O615" s="185"/>
      <c r="P615" s="184"/>
      <c r="Q615" s="184"/>
      <c r="R615" s="184"/>
      <c r="S615" s="184"/>
      <c r="T615" s="182" t="s">
        <v>1008</v>
      </c>
      <c r="U615" s="16">
        <v>1065</v>
      </c>
      <c r="V615" s="17" t="s">
        <v>1568</v>
      </c>
      <c r="W615" s="17" t="s">
        <v>1572</v>
      </c>
    </row>
    <row r="616" spans="1:23" ht="28.5">
      <c r="A616" s="178" t="s">
        <v>1006</v>
      </c>
      <c r="B616" s="178" t="s">
        <v>1007</v>
      </c>
      <c r="C616" s="179" t="s">
        <v>997</v>
      </c>
      <c r="D616" s="179">
        <v>16491</v>
      </c>
      <c r="E616" s="180">
        <v>44560</v>
      </c>
      <c r="F616" s="184"/>
      <c r="G616" s="184"/>
      <c r="H616" s="184"/>
      <c r="I616" s="182">
        <v>19638.060000000001</v>
      </c>
      <c r="J616" s="180">
        <v>44592</v>
      </c>
      <c r="K616" s="179" t="s">
        <v>998</v>
      </c>
      <c r="L616" s="184"/>
      <c r="M616" s="178" t="s">
        <v>998</v>
      </c>
      <c r="N616" s="210">
        <v>19638.060000000001</v>
      </c>
      <c r="O616" s="185"/>
      <c r="P616" s="184"/>
      <c r="Q616" s="184"/>
      <c r="R616" s="184"/>
      <c r="S616" s="184"/>
      <c r="T616" s="182" t="s">
        <v>1008</v>
      </c>
      <c r="U616" s="16">
        <v>1065</v>
      </c>
      <c r="V616" s="17" t="s">
        <v>1568</v>
      </c>
      <c r="W616" s="17" t="s">
        <v>1572</v>
      </c>
    </row>
    <row r="617" spans="1:23" ht="28.5">
      <c r="A617" s="178" t="s">
        <v>1006</v>
      </c>
      <c r="B617" s="178" t="s">
        <v>1007</v>
      </c>
      <c r="C617" s="179" t="s">
        <v>997</v>
      </c>
      <c r="D617" s="179">
        <v>16492</v>
      </c>
      <c r="E617" s="180">
        <v>44560</v>
      </c>
      <c r="F617" s="184"/>
      <c r="G617" s="184"/>
      <c r="H617" s="184"/>
      <c r="I617" s="182">
        <v>15210.35</v>
      </c>
      <c r="J617" s="180">
        <v>44592</v>
      </c>
      <c r="K617" s="179" t="s">
        <v>998</v>
      </c>
      <c r="L617" s="184"/>
      <c r="M617" s="178" t="s">
        <v>998</v>
      </c>
      <c r="N617" s="210">
        <v>15210.35</v>
      </c>
      <c r="O617" s="185"/>
      <c r="P617" s="184"/>
      <c r="Q617" s="184"/>
      <c r="R617" s="184"/>
      <c r="S617" s="184"/>
      <c r="T617" s="182" t="s">
        <v>1008</v>
      </c>
      <c r="U617" s="16">
        <v>1065</v>
      </c>
      <c r="V617" s="17" t="s">
        <v>1568</v>
      </c>
      <c r="W617" s="17" t="s">
        <v>1572</v>
      </c>
    </row>
    <row r="618" spans="1:23" ht="28.5">
      <c r="A618" s="178" t="s">
        <v>1006</v>
      </c>
      <c r="B618" s="178" t="s">
        <v>1007</v>
      </c>
      <c r="C618" s="179" t="s">
        <v>997</v>
      </c>
      <c r="D618" s="179">
        <v>16493</v>
      </c>
      <c r="E618" s="180">
        <v>44560</v>
      </c>
      <c r="F618" s="184"/>
      <c r="G618" s="184"/>
      <c r="H618" s="184"/>
      <c r="I618" s="182">
        <v>36106.699999999997</v>
      </c>
      <c r="J618" s="180">
        <v>44592</v>
      </c>
      <c r="K618" s="179" t="s">
        <v>998</v>
      </c>
      <c r="L618" s="184"/>
      <c r="M618" s="178" t="s">
        <v>998</v>
      </c>
      <c r="N618" s="210">
        <v>36106.699999999997</v>
      </c>
      <c r="O618" s="185"/>
      <c r="P618" s="184"/>
      <c r="Q618" s="184"/>
      <c r="R618" s="184"/>
      <c r="S618" s="184"/>
      <c r="T618" s="182" t="s">
        <v>1008</v>
      </c>
      <c r="U618" s="16">
        <v>1065</v>
      </c>
      <c r="V618" s="17" t="s">
        <v>1568</v>
      </c>
      <c r="W618" s="17" t="s">
        <v>1572</v>
      </c>
    </row>
    <row r="619" spans="1:23" ht="28.5">
      <c r="A619" s="178" t="s">
        <v>1006</v>
      </c>
      <c r="B619" s="178" t="s">
        <v>1007</v>
      </c>
      <c r="C619" s="179" t="s">
        <v>997</v>
      </c>
      <c r="D619" s="179">
        <v>16494</v>
      </c>
      <c r="E619" s="180">
        <v>44560</v>
      </c>
      <c r="F619" s="184"/>
      <c r="G619" s="184"/>
      <c r="H619" s="184"/>
      <c r="I619" s="182">
        <v>50448.25</v>
      </c>
      <c r="J619" s="180">
        <v>44592</v>
      </c>
      <c r="K619" s="179" t="s">
        <v>998</v>
      </c>
      <c r="L619" s="184"/>
      <c r="M619" s="178" t="s">
        <v>998</v>
      </c>
      <c r="N619" s="210">
        <v>50448.25</v>
      </c>
      <c r="O619" s="185"/>
      <c r="P619" s="184"/>
      <c r="Q619" s="184"/>
      <c r="R619" s="184"/>
      <c r="S619" s="184"/>
      <c r="T619" s="182" t="s">
        <v>1008</v>
      </c>
      <c r="U619" s="16">
        <v>1065</v>
      </c>
      <c r="V619" s="17" t="s">
        <v>1568</v>
      </c>
      <c r="W619" s="17" t="s">
        <v>1572</v>
      </c>
    </row>
    <row r="620" spans="1:23" ht="28.5">
      <c r="A620" s="178" t="s">
        <v>1006</v>
      </c>
      <c r="B620" s="178" t="s">
        <v>1007</v>
      </c>
      <c r="C620" s="179" t="s">
        <v>997</v>
      </c>
      <c r="D620" s="179">
        <v>16495</v>
      </c>
      <c r="E620" s="180">
        <v>44560</v>
      </c>
      <c r="F620" s="184"/>
      <c r="G620" s="184"/>
      <c r="H620" s="184"/>
      <c r="I620" s="182">
        <v>72918.42</v>
      </c>
      <c r="J620" s="180">
        <v>44592</v>
      </c>
      <c r="K620" s="179" t="s">
        <v>998</v>
      </c>
      <c r="L620" s="184"/>
      <c r="M620" s="178" t="s">
        <v>998</v>
      </c>
      <c r="N620" s="210">
        <v>72918.42</v>
      </c>
      <c r="O620" s="185"/>
      <c r="P620" s="184"/>
      <c r="Q620" s="184"/>
      <c r="R620" s="184"/>
      <c r="S620" s="184"/>
      <c r="T620" s="182" t="s">
        <v>1008</v>
      </c>
      <c r="U620" s="16">
        <v>1065</v>
      </c>
      <c r="V620" s="17" t="s">
        <v>1568</v>
      </c>
      <c r="W620" s="17" t="s">
        <v>1572</v>
      </c>
    </row>
    <row r="621" spans="1:23" ht="28.5">
      <c r="A621" s="178" t="s">
        <v>1006</v>
      </c>
      <c r="B621" s="178" t="s">
        <v>1007</v>
      </c>
      <c r="C621" s="179" t="s">
        <v>997</v>
      </c>
      <c r="D621" s="179">
        <v>16496</v>
      </c>
      <c r="E621" s="180">
        <v>44560</v>
      </c>
      <c r="F621" s="184"/>
      <c r="G621" s="184"/>
      <c r="H621" s="184"/>
      <c r="I621" s="182">
        <v>68655.78</v>
      </c>
      <c r="J621" s="180">
        <v>44592</v>
      </c>
      <c r="K621" s="179" t="s">
        <v>998</v>
      </c>
      <c r="L621" s="184"/>
      <c r="M621" s="178" t="s">
        <v>998</v>
      </c>
      <c r="N621" s="210">
        <v>68655.78</v>
      </c>
      <c r="O621" s="185"/>
      <c r="P621" s="184"/>
      <c r="Q621" s="184"/>
      <c r="R621" s="184"/>
      <c r="S621" s="184"/>
      <c r="T621" s="182" t="s">
        <v>1008</v>
      </c>
      <c r="U621" s="16">
        <v>1065</v>
      </c>
      <c r="V621" s="17" t="s">
        <v>1568</v>
      </c>
      <c r="W621" s="17" t="s">
        <v>1572</v>
      </c>
    </row>
    <row r="622" spans="1:23" ht="28.5">
      <c r="A622" s="178" t="s">
        <v>1006</v>
      </c>
      <c r="B622" s="178" t="s">
        <v>1007</v>
      </c>
      <c r="C622" s="179" t="s">
        <v>997</v>
      </c>
      <c r="D622" s="179">
        <v>16497</v>
      </c>
      <c r="E622" s="180">
        <v>44560</v>
      </c>
      <c r="F622" s="184"/>
      <c r="G622" s="184"/>
      <c r="H622" s="184"/>
      <c r="I622" s="182">
        <v>75794.91</v>
      </c>
      <c r="J622" s="180">
        <v>44592</v>
      </c>
      <c r="K622" s="179" t="s">
        <v>998</v>
      </c>
      <c r="L622" s="184"/>
      <c r="M622" s="178" t="s">
        <v>998</v>
      </c>
      <c r="N622" s="210">
        <v>75794.91</v>
      </c>
      <c r="O622" s="185"/>
      <c r="P622" s="184"/>
      <c r="Q622" s="184"/>
      <c r="R622" s="184"/>
      <c r="S622" s="184"/>
      <c r="T622" s="182" t="s">
        <v>1008</v>
      </c>
      <c r="U622" s="16">
        <v>1065</v>
      </c>
      <c r="V622" s="17" t="s">
        <v>1568</v>
      </c>
      <c r="W622" s="17" t="s">
        <v>1572</v>
      </c>
    </row>
    <row r="623" spans="1:23" ht="28.5">
      <c r="A623" s="178" t="s">
        <v>1006</v>
      </c>
      <c r="B623" s="178" t="s">
        <v>1007</v>
      </c>
      <c r="C623" s="179" t="s">
        <v>997</v>
      </c>
      <c r="D623" s="179">
        <v>16498</v>
      </c>
      <c r="E623" s="180">
        <v>44560</v>
      </c>
      <c r="F623" s="184"/>
      <c r="G623" s="184"/>
      <c r="H623" s="184"/>
      <c r="I623" s="182">
        <v>13368.19</v>
      </c>
      <c r="J623" s="180">
        <v>44592</v>
      </c>
      <c r="K623" s="179" t="s">
        <v>998</v>
      </c>
      <c r="L623" s="184"/>
      <c r="M623" s="178" t="s">
        <v>998</v>
      </c>
      <c r="N623" s="210">
        <v>13368.19</v>
      </c>
      <c r="O623" s="185"/>
      <c r="P623" s="184"/>
      <c r="Q623" s="184"/>
      <c r="R623" s="184"/>
      <c r="S623" s="184"/>
      <c r="T623" s="182" t="s">
        <v>1008</v>
      </c>
      <c r="U623" s="16">
        <v>1065</v>
      </c>
      <c r="V623" s="17" t="s">
        <v>1568</v>
      </c>
      <c r="W623" s="17" t="s">
        <v>1572</v>
      </c>
    </row>
    <row r="624" spans="1:23" ht="28.5">
      <c r="A624" s="178" t="s">
        <v>1006</v>
      </c>
      <c r="B624" s="178" t="s">
        <v>1007</v>
      </c>
      <c r="C624" s="179" t="s">
        <v>997</v>
      </c>
      <c r="D624" s="179">
        <v>16499</v>
      </c>
      <c r="E624" s="180">
        <v>44560</v>
      </c>
      <c r="F624" s="184"/>
      <c r="G624" s="184"/>
      <c r="H624" s="184"/>
      <c r="I624" s="182">
        <v>20623.97</v>
      </c>
      <c r="J624" s="180">
        <v>44592</v>
      </c>
      <c r="K624" s="179" t="s">
        <v>998</v>
      </c>
      <c r="L624" s="184"/>
      <c r="M624" s="178" t="s">
        <v>998</v>
      </c>
      <c r="N624" s="210">
        <v>20623.97</v>
      </c>
      <c r="O624" s="185"/>
      <c r="P624" s="184"/>
      <c r="Q624" s="184"/>
      <c r="R624" s="184"/>
      <c r="S624" s="184"/>
      <c r="T624" s="182" t="s">
        <v>1008</v>
      </c>
      <c r="U624" s="16">
        <v>1065</v>
      </c>
      <c r="V624" s="17" t="s">
        <v>1568</v>
      </c>
      <c r="W624" s="17" t="s">
        <v>1572</v>
      </c>
    </row>
    <row r="625" spans="1:23" ht="28.5">
      <c r="A625" s="178" t="s">
        <v>1006</v>
      </c>
      <c r="B625" s="178" t="s">
        <v>1007</v>
      </c>
      <c r="C625" s="179" t="s">
        <v>997</v>
      </c>
      <c r="D625" s="179">
        <v>16500</v>
      </c>
      <c r="E625" s="180">
        <v>44560</v>
      </c>
      <c r="F625" s="184"/>
      <c r="G625" s="184"/>
      <c r="H625" s="184"/>
      <c r="I625" s="182">
        <v>115798.24</v>
      </c>
      <c r="J625" s="180">
        <v>44592</v>
      </c>
      <c r="K625" s="179" t="s">
        <v>998</v>
      </c>
      <c r="L625" s="184"/>
      <c r="M625" s="178" t="s">
        <v>998</v>
      </c>
      <c r="N625" s="210">
        <v>115798.24</v>
      </c>
      <c r="O625" s="185"/>
      <c r="P625" s="184"/>
      <c r="Q625" s="184"/>
      <c r="R625" s="184"/>
      <c r="S625" s="184"/>
      <c r="T625" s="182" t="s">
        <v>1008</v>
      </c>
      <c r="U625" s="16">
        <v>1065</v>
      </c>
      <c r="V625" s="17" t="s">
        <v>1568</v>
      </c>
      <c r="W625" s="17" t="s">
        <v>1572</v>
      </c>
    </row>
    <row r="626" spans="1:23" ht="28.5">
      <c r="A626" s="178" t="s">
        <v>1006</v>
      </c>
      <c r="B626" s="178" t="s">
        <v>1007</v>
      </c>
      <c r="C626" s="179" t="s">
        <v>997</v>
      </c>
      <c r="D626" s="179">
        <v>16553</v>
      </c>
      <c r="E626" s="180">
        <v>44592</v>
      </c>
      <c r="F626" s="184"/>
      <c r="G626" s="184"/>
      <c r="H626" s="184"/>
      <c r="I626" s="182">
        <v>62242.43</v>
      </c>
      <c r="J626" s="180">
        <v>44620</v>
      </c>
      <c r="K626" s="179" t="s">
        <v>998</v>
      </c>
      <c r="L626" s="184"/>
      <c r="M626" s="178" t="s">
        <v>998</v>
      </c>
      <c r="N626" s="210">
        <v>62242.43</v>
      </c>
      <c r="O626" s="185"/>
      <c r="P626" s="184"/>
      <c r="Q626" s="184"/>
      <c r="R626" s="184"/>
      <c r="S626" s="184"/>
      <c r="T626" s="182" t="s">
        <v>1009</v>
      </c>
      <c r="U626" s="16">
        <v>1037</v>
      </c>
      <c r="V626" s="17" t="s">
        <v>1568</v>
      </c>
      <c r="W626" s="17" t="s">
        <v>1572</v>
      </c>
    </row>
    <row r="627" spans="1:23" ht="28.5">
      <c r="A627" s="178" t="s">
        <v>1006</v>
      </c>
      <c r="B627" s="178" t="s">
        <v>1007</v>
      </c>
      <c r="C627" s="179" t="s">
        <v>997</v>
      </c>
      <c r="D627" s="179">
        <v>16555</v>
      </c>
      <c r="E627" s="180">
        <v>44592</v>
      </c>
      <c r="F627" s="184"/>
      <c r="G627" s="184"/>
      <c r="H627" s="184"/>
      <c r="I627" s="182">
        <v>3201.06</v>
      </c>
      <c r="J627" s="180">
        <v>44620</v>
      </c>
      <c r="K627" s="179" t="s">
        <v>998</v>
      </c>
      <c r="L627" s="184"/>
      <c r="M627" s="178" t="s">
        <v>998</v>
      </c>
      <c r="N627" s="210">
        <v>3201.06</v>
      </c>
      <c r="O627" s="185"/>
      <c r="P627" s="184"/>
      <c r="Q627" s="184"/>
      <c r="R627" s="184"/>
      <c r="S627" s="184"/>
      <c r="T627" s="182" t="s">
        <v>1009</v>
      </c>
      <c r="U627" s="16">
        <v>1037</v>
      </c>
      <c r="V627" s="17" t="s">
        <v>1568</v>
      </c>
      <c r="W627" s="17" t="s">
        <v>1572</v>
      </c>
    </row>
    <row r="628" spans="1:23" ht="28.5">
      <c r="A628" s="178" t="s">
        <v>1006</v>
      </c>
      <c r="B628" s="178" t="s">
        <v>1007</v>
      </c>
      <c r="C628" s="179" t="s">
        <v>997</v>
      </c>
      <c r="D628" s="179">
        <v>16556</v>
      </c>
      <c r="E628" s="180">
        <v>44592</v>
      </c>
      <c r="F628" s="184"/>
      <c r="G628" s="184"/>
      <c r="H628" s="184"/>
      <c r="I628" s="182">
        <v>16822.3</v>
      </c>
      <c r="J628" s="180">
        <v>44620</v>
      </c>
      <c r="K628" s="179" t="s">
        <v>998</v>
      </c>
      <c r="L628" s="184"/>
      <c r="M628" s="178" t="s">
        <v>998</v>
      </c>
      <c r="N628" s="210">
        <v>16822.3</v>
      </c>
      <c r="O628" s="185"/>
      <c r="P628" s="184"/>
      <c r="Q628" s="184"/>
      <c r="R628" s="184"/>
      <c r="S628" s="184"/>
      <c r="T628" s="182" t="s">
        <v>1009</v>
      </c>
      <c r="U628" s="16">
        <v>1037</v>
      </c>
      <c r="V628" s="17" t="s">
        <v>1568</v>
      </c>
      <c r="W628" s="17" t="s">
        <v>1572</v>
      </c>
    </row>
    <row r="629" spans="1:23" ht="28.5">
      <c r="A629" s="178" t="s">
        <v>1006</v>
      </c>
      <c r="B629" s="178" t="s">
        <v>1007</v>
      </c>
      <c r="C629" s="179" t="s">
        <v>997</v>
      </c>
      <c r="D629" s="179">
        <v>16558</v>
      </c>
      <c r="E629" s="180">
        <v>44592</v>
      </c>
      <c r="F629" s="184"/>
      <c r="G629" s="184"/>
      <c r="H629" s="184"/>
      <c r="I629" s="182">
        <v>1410.13</v>
      </c>
      <c r="J629" s="180">
        <v>44620</v>
      </c>
      <c r="K629" s="179" t="s">
        <v>998</v>
      </c>
      <c r="L629" s="184"/>
      <c r="M629" s="178" t="s">
        <v>998</v>
      </c>
      <c r="N629" s="210">
        <v>1410.13</v>
      </c>
      <c r="O629" s="185"/>
      <c r="P629" s="184"/>
      <c r="Q629" s="184"/>
      <c r="R629" s="184"/>
      <c r="S629" s="184"/>
      <c r="T629" s="182" t="s">
        <v>1009</v>
      </c>
      <c r="U629" s="16">
        <v>1037</v>
      </c>
      <c r="V629" s="17" t="s">
        <v>1568</v>
      </c>
      <c r="W629" s="17" t="s">
        <v>1572</v>
      </c>
    </row>
    <row r="630" spans="1:23" ht="28.5">
      <c r="A630" s="178" t="s">
        <v>1006</v>
      </c>
      <c r="B630" s="178" t="s">
        <v>1007</v>
      </c>
      <c r="C630" s="179" t="s">
        <v>997</v>
      </c>
      <c r="D630" s="179">
        <v>16559</v>
      </c>
      <c r="E630" s="180">
        <v>44592</v>
      </c>
      <c r="F630" s="184"/>
      <c r="G630" s="184"/>
      <c r="H630" s="184"/>
      <c r="I630" s="182">
        <v>5982.5</v>
      </c>
      <c r="J630" s="180">
        <v>44620</v>
      </c>
      <c r="K630" s="179" t="s">
        <v>998</v>
      </c>
      <c r="L630" s="184"/>
      <c r="M630" s="178" t="s">
        <v>998</v>
      </c>
      <c r="N630" s="210">
        <v>5982.5</v>
      </c>
      <c r="O630" s="185"/>
      <c r="P630" s="184"/>
      <c r="Q630" s="184"/>
      <c r="R630" s="184"/>
      <c r="S630" s="184"/>
      <c r="T630" s="182" t="s">
        <v>1009</v>
      </c>
      <c r="U630" s="16">
        <v>1037</v>
      </c>
      <c r="V630" s="17" t="s">
        <v>1568</v>
      </c>
      <c r="W630" s="17" t="s">
        <v>1572</v>
      </c>
    </row>
    <row r="631" spans="1:23" ht="28.5">
      <c r="A631" s="178" t="s">
        <v>1006</v>
      </c>
      <c r="B631" s="178" t="s">
        <v>1007</v>
      </c>
      <c r="C631" s="179" t="s">
        <v>997</v>
      </c>
      <c r="D631" s="179">
        <v>16560</v>
      </c>
      <c r="E631" s="180">
        <v>44592</v>
      </c>
      <c r="F631" s="184"/>
      <c r="G631" s="184"/>
      <c r="H631" s="184"/>
      <c r="I631" s="182">
        <v>9868.7099999999991</v>
      </c>
      <c r="J631" s="180">
        <v>44620</v>
      </c>
      <c r="K631" s="179" t="s">
        <v>998</v>
      </c>
      <c r="L631" s="184"/>
      <c r="M631" s="178" t="s">
        <v>998</v>
      </c>
      <c r="N631" s="210">
        <v>9868.7099999999991</v>
      </c>
      <c r="O631" s="185"/>
      <c r="P631" s="184"/>
      <c r="Q631" s="184"/>
      <c r="R631" s="184"/>
      <c r="S631" s="184"/>
      <c r="T631" s="182" t="s">
        <v>1009</v>
      </c>
      <c r="U631" s="16">
        <v>1037</v>
      </c>
      <c r="V631" s="17" t="s">
        <v>1568</v>
      </c>
      <c r="W631" s="17" t="s">
        <v>1572</v>
      </c>
    </row>
    <row r="632" spans="1:23" ht="28.5">
      <c r="A632" s="178" t="s">
        <v>1006</v>
      </c>
      <c r="B632" s="178" t="s">
        <v>1007</v>
      </c>
      <c r="C632" s="179" t="s">
        <v>997</v>
      </c>
      <c r="D632" s="179">
        <v>16561</v>
      </c>
      <c r="E632" s="180">
        <v>44592</v>
      </c>
      <c r="F632" s="184"/>
      <c r="G632" s="184"/>
      <c r="H632" s="184"/>
      <c r="I632" s="182">
        <v>76565.06</v>
      </c>
      <c r="J632" s="180">
        <v>44620</v>
      </c>
      <c r="K632" s="179" t="s">
        <v>998</v>
      </c>
      <c r="L632" s="184"/>
      <c r="M632" s="178" t="s">
        <v>998</v>
      </c>
      <c r="N632" s="210">
        <v>76565.06</v>
      </c>
      <c r="O632" s="185"/>
      <c r="P632" s="184"/>
      <c r="Q632" s="184"/>
      <c r="R632" s="184"/>
      <c r="S632" s="184"/>
      <c r="T632" s="182" t="s">
        <v>1009</v>
      </c>
      <c r="U632" s="16">
        <v>1037</v>
      </c>
      <c r="V632" s="17" t="s">
        <v>1568</v>
      </c>
      <c r="W632" s="17" t="s">
        <v>1572</v>
      </c>
    </row>
    <row r="633" spans="1:23" ht="28.5">
      <c r="A633" s="178" t="s">
        <v>1006</v>
      </c>
      <c r="B633" s="178" t="s">
        <v>1007</v>
      </c>
      <c r="C633" s="179" t="s">
        <v>997</v>
      </c>
      <c r="D633" s="179">
        <v>16562</v>
      </c>
      <c r="E633" s="180">
        <v>44592</v>
      </c>
      <c r="F633" s="184"/>
      <c r="G633" s="184"/>
      <c r="H633" s="184"/>
      <c r="I633" s="182">
        <v>4597.6400000000003</v>
      </c>
      <c r="J633" s="180">
        <v>44620</v>
      </c>
      <c r="K633" s="179" t="s">
        <v>998</v>
      </c>
      <c r="L633" s="184"/>
      <c r="M633" s="178" t="s">
        <v>998</v>
      </c>
      <c r="N633" s="210">
        <v>4597.6400000000003</v>
      </c>
      <c r="O633" s="185"/>
      <c r="P633" s="184"/>
      <c r="Q633" s="184"/>
      <c r="R633" s="184"/>
      <c r="S633" s="184"/>
      <c r="T633" s="182" t="s">
        <v>1009</v>
      </c>
      <c r="U633" s="16">
        <v>1037</v>
      </c>
      <c r="V633" s="17" t="s">
        <v>1568</v>
      </c>
      <c r="W633" s="17" t="s">
        <v>1572</v>
      </c>
    </row>
    <row r="634" spans="1:23" ht="28.5">
      <c r="A634" s="178" t="s">
        <v>1006</v>
      </c>
      <c r="B634" s="178" t="s">
        <v>1007</v>
      </c>
      <c r="C634" s="179" t="s">
        <v>997</v>
      </c>
      <c r="D634" s="179">
        <v>16563</v>
      </c>
      <c r="E634" s="180">
        <v>44592</v>
      </c>
      <c r="F634" s="184"/>
      <c r="G634" s="184"/>
      <c r="H634" s="184"/>
      <c r="I634" s="182">
        <v>11140.48</v>
      </c>
      <c r="J634" s="180">
        <v>44620</v>
      </c>
      <c r="K634" s="179" t="s">
        <v>998</v>
      </c>
      <c r="L634" s="184"/>
      <c r="M634" s="178" t="s">
        <v>998</v>
      </c>
      <c r="N634" s="210">
        <v>11140.48</v>
      </c>
      <c r="O634" s="185"/>
      <c r="P634" s="184"/>
      <c r="Q634" s="184"/>
      <c r="R634" s="184"/>
      <c r="S634" s="184"/>
      <c r="T634" s="182" t="s">
        <v>1009</v>
      </c>
      <c r="U634" s="16">
        <v>1037</v>
      </c>
      <c r="V634" s="17" t="s">
        <v>1568</v>
      </c>
      <c r="W634" s="17" t="s">
        <v>1572</v>
      </c>
    </row>
    <row r="635" spans="1:23" ht="28.5">
      <c r="A635" s="178" t="s">
        <v>1006</v>
      </c>
      <c r="B635" s="178" t="s">
        <v>1007</v>
      </c>
      <c r="C635" s="179" t="s">
        <v>997</v>
      </c>
      <c r="D635" s="179">
        <v>16564</v>
      </c>
      <c r="E635" s="180">
        <v>44592</v>
      </c>
      <c r="F635" s="184"/>
      <c r="G635" s="184"/>
      <c r="H635" s="184"/>
      <c r="I635" s="182">
        <v>51619.5</v>
      </c>
      <c r="J635" s="180">
        <v>44620</v>
      </c>
      <c r="K635" s="179" t="s">
        <v>998</v>
      </c>
      <c r="L635" s="184"/>
      <c r="M635" s="178" t="s">
        <v>998</v>
      </c>
      <c r="N635" s="210">
        <v>51619.5</v>
      </c>
      <c r="O635" s="185"/>
      <c r="P635" s="184"/>
      <c r="Q635" s="184"/>
      <c r="R635" s="184"/>
      <c r="S635" s="184"/>
      <c r="T635" s="182" t="s">
        <v>1009</v>
      </c>
      <c r="U635" s="16">
        <v>1037</v>
      </c>
      <c r="V635" s="17" t="s">
        <v>1568</v>
      </c>
      <c r="W635" s="17" t="s">
        <v>1572</v>
      </c>
    </row>
    <row r="636" spans="1:23" ht="28.5">
      <c r="A636" s="178" t="s">
        <v>1006</v>
      </c>
      <c r="B636" s="178" t="s">
        <v>1007</v>
      </c>
      <c r="C636" s="179" t="s">
        <v>997</v>
      </c>
      <c r="D636" s="179">
        <v>16565</v>
      </c>
      <c r="E636" s="180">
        <v>44592</v>
      </c>
      <c r="F636" s="184"/>
      <c r="G636" s="184"/>
      <c r="H636" s="184"/>
      <c r="I636" s="182">
        <v>19220.849999999999</v>
      </c>
      <c r="J636" s="180">
        <v>44620</v>
      </c>
      <c r="K636" s="179" t="s">
        <v>998</v>
      </c>
      <c r="L636" s="184"/>
      <c r="M636" s="178" t="s">
        <v>998</v>
      </c>
      <c r="N636" s="210">
        <v>19220.849999999999</v>
      </c>
      <c r="O636" s="185"/>
      <c r="P636" s="184"/>
      <c r="Q636" s="184"/>
      <c r="R636" s="184"/>
      <c r="S636" s="184"/>
      <c r="T636" s="182" t="s">
        <v>1009</v>
      </c>
      <c r="U636" s="16">
        <v>1037</v>
      </c>
      <c r="V636" s="17" t="s">
        <v>1568</v>
      </c>
      <c r="W636" s="17" t="s">
        <v>1572</v>
      </c>
    </row>
    <row r="637" spans="1:23" ht="28.5">
      <c r="A637" s="178" t="s">
        <v>1006</v>
      </c>
      <c r="B637" s="178" t="s">
        <v>1007</v>
      </c>
      <c r="C637" s="179" t="s">
        <v>997</v>
      </c>
      <c r="D637" s="179">
        <v>16566</v>
      </c>
      <c r="E637" s="180">
        <v>44592</v>
      </c>
      <c r="F637" s="184"/>
      <c r="G637" s="184"/>
      <c r="H637" s="184"/>
      <c r="I637" s="182">
        <v>48139.839999999997</v>
      </c>
      <c r="J637" s="180">
        <v>44620</v>
      </c>
      <c r="K637" s="179" t="s">
        <v>998</v>
      </c>
      <c r="L637" s="184"/>
      <c r="M637" s="178" t="s">
        <v>998</v>
      </c>
      <c r="N637" s="210">
        <v>48139.839999999997</v>
      </c>
      <c r="O637" s="185"/>
      <c r="P637" s="184"/>
      <c r="Q637" s="184"/>
      <c r="R637" s="184"/>
      <c r="S637" s="184"/>
      <c r="T637" s="182" t="s">
        <v>1009</v>
      </c>
      <c r="U637" s="16">
        <v>1037</v>
      </c>
      <c r="V637" s="17" t="s">
        <v>1568</v>
      </c>
      <c r="W637" s="17" t="s">
        <v>1572</v>
      </c>
    </row>
    <row r="638" spans="1:23" ht="28.5">
      <c r="A638" s="178" t="s">
        <v>1006</v>
      </c>
      <c r="B638" s="178" t="s">
        <v>1007</v>
      </c>
      <c r="C638" s="179" t="s">
        <v>997</v>
      </c>
      <c r="D638" s="179">
        <v>16567</v>
      </c>
      <c r="E638" s="180">
        <v>44592</v>
      </c>
      <c r="F638" s="184"/>
      <c r="G638" s="184"/>
      <c r="H638" s="184"/>
      <c r="I638" s="182">
        <v>36806.949999999997</v>
      </c>
      <c r="J638" s="180">
        <v>44620</v>
      </c>
      <c r="K638" s="179" t="s">
        <v>998</v>
      </c>
      <c r="L638" s="184"/>
      <c r="M638" s="178" t="s">
        <v>998</v>
      </c>
      <c r="N638" s="210">
        <v>36806.949999999997</v>
      </c>
      <c r="O638" s="185"/>
      <c r="P638" s="184"/>
      <c r="Q638" s="184"/>
      <c r="R638" s="184"/>
      <c r="S638" s="184"/>
      <c r="T638" s="182" t="s">
        <v>1009</v>
      </c>
      <c r="U638" s="16">
        <v>1037</v>
      </c>
      <c r="V638" s="17" t="s">
        <v>1568</v>
      </c>
      <c r="W638" s="17" t="s">
        <v>1572</v>
      </c>
    </row>
    <row r="639" spans="1:23" ht="28.5">
      <c r="A639" s="178" t="s">
        <v>1006</v>
      </c>
      <c r="B639" s="178" t="s">
        <v>1007</v>
      </c>
      <c r="C639" s="179" t="s">
        <v>997</v>
      </c>
      <c r="D639" s="179">
        <v>16568</v>
      </c>
      <c r="E639" s="180">
        <v>44592</v>
      </c>
      <c r="F639" s="184"/>
      <c r="G639" s="184"/>
      <c r="H639" s="184"/>
      <c r="I639" s="182">
        <v>35543.5</v>
      </c>
      <c r="J639" s="180">
        <v>44620</v>
      </c>
      <c r="K639" s="179" t="s">
        <v>998</v>
      </c>
      <c r="L639" s="184"/>
      <c r="M639" s="178" t="s">
        <v>998</v>
      </c>
      <c r="N639" s="210">
        <v>35543.5</v>
      </c>
      <c r="O639" s="185"/>
      <c r="P639" s="184"/>
      <c r="Q639" s="184"/>
      <c r="R639" s="184"/>
      <c r="S639" s="184"/>
      <c r="T639" s="182" t="s">
        <v>1009</v>
      </c>
      <c r="U639" s="16">
        <v>1037</v>
      </c>
      <c r="V639" s="17" t="s">
        <v>1568</v>
      </c>
      <c r="W639" s="17" t="s">
        <v>1572</v>
      </c>
    </row>
    <row r="640" spans="1:23" ht="28.5">
      <c r="A640" s="178" t="s">
        <v>1006</v>
      </c>
      <c r="B640" s="178" t="s">
        <v>1007</v>
      </c>
      <c r="C640" s="179" t="s">
        <v>997</v>
      </c>
      <c r="D640" s="179">
        <v>16569</v>
      </c>
      <c r="E640" s="180">
        <v>44592</v>
      </c>
      <c r="F640" s="184"/>
      <c r="G640" s="184"/>
      <c r="H640" s="184"/>
      <c r="I640" s="182">
        <v>14250.03</v>
      </c>
      <c r="J640" s="180">
        <v>44620</v>
      </c>
      <c r="K640" s="179" t="s">
        <v>998</v>
      </c>
      <c r="L640" s="184"/>
      <c r="M640" s="178" t="s">
        <v>998</v>
      </c>
      <c r="N640" s="210">
        <v>14250.03</v>
      </c>
      <c r="O640" s="185"/>
      <c r="P640" s="184"/>
      <c r="Q640" s="184"/>
      <c r="R640" s="184"/>
      <c r="S640" s="184"/>
      <c r="T640" s="182" t="s">
        <v>1009</v>
      </c>
      <c r="U640" s="16">
        <v>1037</v>
      </c>
      <c r="V640" s="17" t="s">
        <v>1568</v>
      </c>
      <c r="W640" s="17" t="s">
        <v>1572</v>
      </c>
    </row>
    <row r="641" spans="1:23" ht="28.5">
      <c r="A641" s="178" t="s">
        <v>1006</v>
      </c>
      <c r="B641" s="178" t="s">
        <v>1007</v>
      </c>
      <c r="C641" s="179" t="s">
        <v>997</v>
      </c>
      <c r="D641" s="179">
        <v>16570</v>
      </c>
      <c r="E641" s="180">
        <v>44592</v>
      </c>
      <c r="F641" s="184"/>
      <c r="G641" s="184"/>
      <c r="H641" s="184"/>
      <c r="I641" s="182">
        <v>22883.64</v>
      </c>
      <c r="J641" s="180">
        <v>44620</v>
      </c>
      <c r="K641" s="179" t="s">
        <v>998</v>
      </c>
      <c r="L641" s="184"/>
      <c r="M641" s="178" t="s">
        <v>998</v>
      </c>
      <c r="N641" s="210">
        <v>22883.64</v>
      </c>
      <c r="O641" s="185"/>
      <c r="P641" s="184"/>
      <c r="Q641" s="184"/>
      <c r="R641" s="184"/>
      <c r="S641" s="184"/>
      <c r="T641" s="182" t="s">
        <v>1009</v>
      </c>
      <c r="U641" s="16">
        <v>1037</v>
      </c>
      <c r="V641" s="17" t="s">
        <v>1568</v>
      </c>
      <c r="W641" s="17" t="s">
        <v>1572</v>
      </c>
    </row>
    <row r="642" spans="1:23" ht="28.5">
      <c r="A642" s="178" t="s">
        <v>1006</v>
      </c>
      <c r="B642" s="178" t="s">
        <v>1007</v>
      </c>
      <c r="C642" s="179" t="s">
        <v>997</v>
      </c>
      <c r="D642" s="179">
        <v>16571</v>
      </c>
      <c r="E642" s="180">
        <v>44592</v>
      </c>
      <c r="F642" s="184"/>
      <c r="G642" s="184"/>
      <c r="H642" s="184"/>
      <c r="I642" s="182">
        <v>18256.169999999998</v>
      </c>
      <c r="J642" s="180">
        <v>44620</v>
      </c>
      <c r="K642" s="179" t="s">
        <v>998</v>
      </c>
      <c r="L642" s="184"/>
      <c r="M642" s="178" t="s">
        <v>998</v>
      </c>
      <c r="N642" s="210">
        <v>18256.169999999998</v>
      </c>
      <c r="O642" s="185"/>
      <c r="P642" s="184"/>
      <c r="Q642" s="184"/>
      <c r="R642" s="184"/>
      <c r="S642" s="184"/>
      <c r="T642" s="182" t="s">
        <v>1009</v>
      </c>
      <c r="U642" s="16">
        <v>1037</v>
      </c>
      <c r="V642" s="17" t="s">
        <v>1568</v>
      </c>
      <c r="W642" s="17" t="s">
        <v>1572</v>
      </c>
    </row>
    <row r="643" spans="1:23" ht="28.5">
      <c r="A643" s="178" t="s">
        <v>1006</v>
      </c>
      <c r="B643" s="178" t="s">
        <v>1007</v>
      </c>
      <c r="C643" s="179" t="s">
        <v>997</v>
      </c>
      <c r="D643" s="179">
        <v>16572</v>
      </c>
      <c r="E643" s="180">
        <v>44592</v>
      </c>
      <c r="F643" s="184"/>
      <c r="G643" s="184"/>
      <c r="H643" s="184"/>
      <c r="I643" s="182">
        <v>23848.87</v>
      </c>
      <c r="J643" s="180">
        <v>44620</v>
      </c>
      <c r="K643" s="179" t="s">
        <v>998</v>
      </c>
      <c r="L643" s="184"/>
      <c r="M643" s="178" t="s">
        <v>998</v>
      </c>
      <c r="N643" s="210">
        <v>23848.87</v>
      </c>
      <c r="O643" s="185"/>
      <c r="P643" s="184"/>
      <c r="Q643" s="184"/>
      <c r="R643" s="184"/>
      <c r="S643" s="184"/>
      <c r="T643" s="182" t="s">
        <v>1009</v>
      </c>
      <c r="U643" s="16">
        <v>1037</v>
      </c>
      <c r="V643" s="17" t="s">
        <v>1568</v>
      </c>
      <c r="W643" s="17" t="s">
        <v>1572</v>
      </c>
    </row>
    <row r="644" spans="1:23" ht="28.5">
      <c r="A644" s="178" t="s">
        <v>1006</v>
      </c>
      <c r="B644" s="178" t="s">
        <v>1007</v>
      </c>
      <c r="C644" s="179" t="s">
        <v>997</v>
      </c>
      <c r="D644" s="179">
        <v>16573</v>
      </c>
      <c r="E644" s="180">
        <v>44592</v>
      </c>
      <c r="F644" s="184"/>
      <c r="G644" s="184"/>
      <c r="H644" s="184"/>
      <c r="I644" s="182">
        <v>16990.18</v>
      </c>
      <c r="J644" s="180">
        <v>44620</v>
      </c>
      <c r="K644" s="179" t="s">
        <v>998</v>
      </c>
      <c r="L644" s="184"/>
      <c r="M644" s="178" t="s">
        <v>998</v>
      </c>
      <c r="N644" s="210">
        <v>16990.18</v>
      </c>
      <c r="O644" s="185"/>
      <c r="P644" s="184"/>
      <c r="Q644" s="184"/>
      <c r="R644" s="184"/>
      <c r="S644" s="184"/>
      <c r="T644" s="182" t="s">
        <v>1009</v>
      </c>
      <c r="U644" s="16">
        <v>1037</v>
      </c>
      <c r="V644" s="17" t="s">
        <v>1568</v>
      </c>
      <c r="W644" s="17" t="s">
        <v>1572</v>
      </c>
    </row>
    <row r="645" spans="1:23" ht="28.5">
      <c r="A645" s="178" t="s">
        <v>1006</v>
      </c>
      <c r="B645" s="178" t="s">
        <v>1007</v>
      </c>
      <c r="C645" s="179" t="s">
        <v>997</v>
      </c>
      <c r="D645" s="179">
        <v>16574</v>
      </c>
      <c r="E645" s="180">
        <v>44592</v>
      </c>
      <c r="F645" s="184"/>
      <c r="G645" s="184"/>
      <c r="H645" s="184"/>
      <c r="I645" s="182">
        <v>13759.53</v>
      </c>
      <c r="J645" s="180">
        <v>44620</v>
      </c>
      <c r="K645" s="179" t="s">
        <v>998</v>
      </c>
      <c r="L645" s="184"/>
      <c r="M645" s="178" t="s">
        <v>998</v>
      </c>
      <c r="N645" s="210">
        <v>13759.53</v>
      </c>
      <c r="O645" s="185"/>
      <c r="P645" s="184"/>
      <c r="Q645" s="184"/>
      <c r="R645" s="184"/>
      <c r="S645" s="184"/>
      <c r="T645" s="182" t="s">
        <v>1009</v>
      </c>
      <c r="U645" s="16">
        <v>1037</v>
      </c>
      <c r="V645" s="17" t="s">
        <v>1568</v>
      </c>
      <c r="W645" s="17" t="s">
        <v>1572</v>
      </c>
    </row>
    <row r="646" spans="1:23" ht="28.5">
      <c r="A646" s="178" t="s">
        <v>1006</v>
      </c>
      <c r="B646" s="178" t="s">
        <v>1007</v>
      </c>
      <c r="C646" s="179" t="s">
        <v>997</v>
      </c>
      <c r="D646" s="179">
        <v>16575</v>
      </c>
      <c r="E646" s="180">
        <v>44592</v>
      </c>
      <c r="F646" s="184"/>
      <c r="G646" s="184"/>
      <c r="H646" s="184"/>
      <c r="I646" s="182">
        <v>28836.81</v>
      </c>
      <c r="J646" s="180">
        <v>44620</v>
      </c>
      <c r="K646" s="179" t="s">
        <v>998</v>
      </c>
      <c r="L646" s="184"/>
      <c r="M646" s="178" t="s">
        <v>998</v>
      </c>
      <c r="N646" s="210">
        <v>28836.81</v>
      </c>
      <c r="O646" s="185"/>
      <c r="P646" s="184"/>
      <c r="Q646" s="184"/>
      <c r="R646" s="184"/>
      <c r="S646" s="184"/>
      <c r="T646" s="182" t="s">
        <v>1009</v>
      </c>
      <c r="U646" s="16">
        <v>1037</v>
      </c>
      <c r="V646" s="17" t="s">
        <v>1568</v>
      </c>
      <c r="W646" s="17" t="s">
        <v>1572</v>
      </c>
    </row>
    <row r="647" spans="1:23" ht="28.5">
      <c r="A647" s="178" t="s">
        <v>1006</v>
      </c>
      <c r="B647" s="178" t="s">
        <v>1007</v>
      </c>
      <c r="C647" s="179" t="s">
        <v>997</v>
      </c>
      <c r="D647" s="179">
        <v>16576</v>
      </c>
      <c r="E647" s="180">
        <v>44592</v>
      </c>
      <c r="F647" s="184"/>
      <c r="G647" s="184"/>
      <c r="H647" s="184"/>
      <c r="I647" s="182">
        <v>15956.36</v>
      </c>
      <c r="J647" s="180">
        <v>44620</v>
      </c>
      <c r="K647" s="179" t="s">
        <v>998</v>
      </c>
      <c r="L647" s="184"/>
      <c r="M647" s="178" t="s">
        <v>998</v>
      </c>
      <c r="N647" s="210">
        <v>15956.36</v>
      </c>
      <c r="O647" s="185"/>
      <c r="P647" s="184"/>
      <c r="Q647" s="184"/>
      <c r="R647" s="184"/>
      <c r="S647" s="184"/>
      <c r="T647" s="182" t="s">
        <v>1009</v>
      </c>
      <c r="U647" s="16">
        <v>1037</v>
      </c>
      <c r="V647" s="17" t="s">
        <v>1568</v>
      </c>
      <c r="W647" s="17" t="s">
        <v>1572</v>
      </c>
    </row>
    <row r="648" spans="1:23" ht="28.5">
      <c r="A648" s="178" t="s">
        <v>1006</v>
      </c>
      <c r="B648" s="178" t="s">
        <v>1007</v>
      </c>
      <c r="C648" s="179" t="s">
        <v>997</v>
      </c>
      <c r="D648" s="179">
        <v>16577</v>
      </c>
      <c r="E648" s="180">
        <v>44592</v>
      </c>
      <c r="F648" s="184"/>
      <c r="G648" s="184"/>
      <c r="H648" s="184"/>
      <c r="I648" s="182">
        <v>13971.6</v>
      </c>
      <c r="J648" s="180">
        <v>44620</v>
      </c>
      <c r="K648" s="179" t="s">
        <v>998</v>
      </c>
      <c r="L648" s="184"/>
      <c r="M648" s="178" t="s">
        <v>998</v>
      </c>
      <c r="N648" s="210">
        <v>13971.6</v>
      </c>
      <c r="O648" s="185"/>
      <c r="P648" s="184"/>
      <c r="Q648" s="184"/>
      <c r="R648" s="184"/>
      <c r="S648" s="184"/>
      <c r="T648" s="182" t="s">
        <v>1009</v>
      </c>
      <c r="U648" s="16">
        <v>1037</v>
      </c>
      <c r="V648" s="17" t="s">
        <v>1568</v>
      </c>
      <c r="W648" s="17" t="s">
        <v>1572</v>
      </c>
    </row>
    <row r="649" spans="1:23" ht="28.5">
      <c r="A649" s="178" t="s">
        <v>1006</v>
      </c>
      <c r="B649" s="178" t="s">
        <v>1007</v>
      </c>
      <c r="C649" s="179" t="s">
        <v>997</v>
      </c>
      <c r="D649" s="179">
        <v>16578</v>
      </c>
      <c r="E649" s="180">
        <v>44592</v>
      </c>
      <c r="F649" s="184"/>
      <c r="G649" s="184"/>
      <c r="H649" s="184"/>
      <c r="I649" s="182">
        <v>33638.85</v>
      </c>
      <c r="J649" s="180">
        <v>44620</v>
      </c>
      <c r="K649" s="179" t="s">
        <v>998</v>
      </c>
      <c r="L649" s="184"/>
      <c r="M649" s="178" t="s">
        <v>998</v>
      </c>
      <c r="N649" s="210">
        <v>33638.85</v>
      </c>
      <c r="O649" s="185"/>
      <c r="P649" s="184"/>
      <c r="Q649" s="184"/>
      <c r="R649" s="184"/>
      <c r="S649" s="184"/>
      <c r="T649" s="182" t="s">
        <v>1009</v>
      </c>
      <c r="U649" s="16">
        <v>1037</v>
      </c>
      <c r="V649" s="17" t="s">
        <v>1568</v>
      </c>
      <c r="W649" s="17" t="s">
        <v>1572</v>
      </c>
    </row>
    <row r="650" spans="1:23" ht="28.5">
      <c r="A650" s="178" t="s">
        <v>1006</v>
      </c>
      <c r="B650" s="178" t="s">
        <v>1007</v>
      </c>
      <c r="C650" s="179" t="s">
        <v>997</v>
      </c>
      <c r="D650" s="179">
        <v>16579</v>
      </c>
      <c r="E650" s="180">
        <v>44592</v>
      </c>
      <c r="F650" s="184"/>
      <c r="G650" s="184"/>
      <c r="H650" s="184"/>
      <c r="I650" s="182">
        <v>50622.45</v>
      </c>
      <c r="J650" s="180">
        <v>44620</v>
      </c>
      <c r="K650" s="179" t="s">
        <v>998</v>
      </c>
      <c r="L650" s="184"/>
      <c r="M650" s="178" t="s">
        <v>998</v>
      </c>
      <c r="N650" s="210">
        <v>50622.45</v>
      </c>
      <c r="O650" s="185"/>
      <c r="P650" s="184"/>
      <c r="Q650" s="184"/>
      <c r="R650" s="184"/>
      <c r="S650" s="184"/>
      <c r="T650" s="182" t="s">
        <v>1009</v>
      </c>
      <c r="U650" s="16">
        <v>1037</v>
      </c>
      <c r="V650" s="17" t="s">
        <v>1568</v>
      </c>
      <c r="W650" s="17" t="s">
        <v>1572</v>
      </c>
    </row>
    <row r="651" spans="1:23" ht="28.5">
      <c r="A651" s="178" t="s">
        <v>1006</v>
      </c>
      <c r="B651" s="178" t="s">
        <v>1007</v>
      </c>
      <c r="C651" s="179" t="s">
        <v>997</v>
      </c>
      <c r="D651" s="179">
        <v>16580</v>
      </c>
      <c r="E651" s="180">
        <v>44592</v>
      </c>
      <c r="F651" s="184"/>
      <c r="G651" s="184"/>
      <c r="H651" s="184"/>
      <c r="I651" s="182">
        <v>77689.460000000006</v>
      </c>
      <c r="J651" s="180">
        <v>44620</v>
      </c>
      <c r="K651" s="179" t="s">
        <v>998</v>
      </c>
      <c r="L651" s="184"/>
      <c r="M651" s="178" t="s">
        <v>998</v>
      </c>
      <c r="N651" s="210">
        <v>77689.460000000006</v>
      </c>
      <c r="O651" s="185"/>
      <c r="P651" s="184"/>
      <c r="Q651" s="184"/>
      <c r="R651" s="184"/>
      <c r="S651" s="184"/>
      <c r="T651" s="182" t="s">
        <v>1009</v>
      </c>
      <c r="U651" s="16">
        <v>1037</v>
      </c>
      <c r="V651" s="17" t="s">
        <v>1568</v>
      </c>
      <c r="W651" s="17" t="s">
        <v>1572</v>
      </c>
    </row>
    <row r="652" spans="1:23" ht="28.5">
      <c r="A652" s="178" t="s">
        <v>1006</v>
      </c>
      <c r="B652" s="178" t="s">
        <v>1007</v>
      </c>
      <c r="C652" s="179" t="s">
        <v>997</v>
      </c>
      <c r="D652" s="179">
        <v>16581</v>
      </c>
      <c r="E652" s="180">
        <v>44592</v>
      </c>
      <c r="F652" s="184"/>
      <c r="G652" s="184"/>
      <c r="H652" s="184"/>
      <c r="I652" s="182">
        <v>72816.31</v>
      </c>
      <c r="J652" s="180">
        <v>44620</v>
      </c>
      <c r="K652" s="179" t="s">
        <v>998</v>
      </c>
      <c r="L652" s="184"/>
      <c r="M652" s="178" t="s">
        <v>998</v>
      </c>
      <c r="N652" s="210">
        <v>72816.31</v>
      </c>
      <c r="O652" s="185"/>
      <c r="P652" s="184"/>
      <c r="Q652" s="184"/>
      <c r="R652" s="184"/>
      <c r="S652" s="184"/>
      <c r="T652" s="182" t="s">
        <v>1009</v>
      </c>
      <c r="U652" s="16">
        <v>1037</v>
      </c>
      <c r="V652" s="17" t="s">
        <v>1568</v>
      </c>
      <c r="W652" s="17" t="s">
        <v>1572</v>
      </c>
    </row>
    <row r="653" spans="1:23" ht="28.5">
      <c r="A653" s="178" t="s">
        <v>1006</v>
      </c>
      <c r="B653" s="178" t="s">
        <v>1007</v>
      </c>
      <c r="C653" s="179" t="s">
        <v>997</v>
      </c>
      <c r="D653" s="179">
        <v>16582</v>
      </c>
      <c r="E653" s="180">
        <v>44592</v>
      </c>
      <c r="F653" s="184"/>
      <c r="G653" s="184"/>
      <c r="H653" s="184"/>
      <c r="I653" s="182">
        <v>86652.63</v>
      </c>
      <c r="J653" s="180">
        <v>44620</v>
      </c>
      <c r="K653" s="179" t="s">
        <v>998</v>
      </c>
      <c r="L653" s="184"/>
      <c r="M653" s="178" t="s">
        <v>998</v>
      </c>
      <c r="N653" s="210">
        <v>86652.63</v>
      </c>
      <c r="O653" s="185"/>
      <c r="P653" s="184"/>
      <c r="Q653" s="184"/>
      <c r="R653" s="184"/>
      <c r="S653" s="184"/>
      <c r="T653" s="182" t="s">
        <v>1009</v>
      </c>
      <c r="U653" s="16">
        <v>1037</v>
      </c>
      <c r="V653" s="17" t="s">
        <v>1568</v>
      </c>
      <c r="W653" s="17" t="s">
        <v>1572</v>
      </c>
    </row>
    <row r="654" spans="1:23" ht="28.5">
      <c r="A654" s="178" t="s">
        <v>1006</v>
      </c>
      <c r="B654" s="178" t="s">
        <v>1007</v>
      </c>
      <c r="C654" s="179" t="s">
        <v>997</v>
      </c>
      <c r="D654" s="179">
        <v>16583</v>
      </c>
      <c r="E654" s="180">
        <v>44592</v>
      </c>
      <c r="F654" s="184"/>
      <c r="G654" s="184"/>
      <c r="H654" s="184"/>
      <c r="I654" s="182">
        <v>11080.16</v>
      </c>
      <c r="J654" s="180">
        <v>44620</v>
      </c>
      <c r="K654" s="179" t="s">
        <v>998</v>
      </c>
      <c r="L654" s="184"/>
      <c r="M654" s="178" t="s">
        <v>998</v>
      </c>
      <c r="N654" s="210">
        <v>11080.16</v>
      </c>
      <c r="O654" s="185"/>
      <c r="P654" s="184"/>
      <c r="Q654" s="184"/>
      <c r="R654" s="184"/>
      <c r="S654" s="184"/>
      <c r="T654" s="182" t="s">
        <v>1009</v>
      </c>
      <c r="U654" s="16">
        <v>1037</v>
      </c>
      <c r="V654" s="17" t="s">
        <v>1568</v>
      </c>
      <c r="W654" s="17" t="s">
        <v>1572</v>
      </c>
    </row>
    <row r="655" spans="1:23" ht="28.5">
      <c r="A655" s="178" t="s">
        <v>1006</v>
      </c>
      <c r="B655" s="178" t="s">
        <v>1007</v>
      </c>
      <c r="C655" s="179" t="s">
        <v>997</v>
      </c>
      <c r="D655" s="179">
        <v>16584</v>
      </c>
      <c r="E655" s="180">
        <v>44592</v>
      </c>
      <c r="F655" s="184"/>
      <c r="G655" s="184"/>
      <c r="H655" s="184"/>
      <c r="I655" s="182">
        <v>17534.38</v>
      </c>
      <c r="J655" s="180">
        <v>44620</v>
      </c>
      <c r="K655" s="179" t="s">
        <v>998</v>
      </c>
      <c r="L655" s="184"/>
      <c r="M655" s="178" t="s">
        <v>998</v>
      </c>
      <c r="N655" s="210">
        <v>17534.38</v>
      </c>
      <c r="O655" s="185"/>
      <c r="P655" s="184"/>
      <c r="Q655" s="184"/>
      <c r="R655" s="184"/>
      <c r="S655" s="184"/>
      <c r="T655" s="182" t="s">
        <v>1009</v>
      </c>
      <c r="U655" s="16">
        <v>1037</v>
      </c>
      <c r="V655" s="17" t="s">
        <v>1568</v>
      </c>
      <c r="W655" s="17" t="s">
        <v>1572</v>
      </c>
    </row>
    <row r="656" spans="1:23" ht="28.5">
      <c r="A656" s="178" t="s">
        <v>1006</v>
      </c>
      <c r="B656" s="178" t="s">
        <v>1007</v>
      </c>
      <c r="C656" s="179" t="s">
        <v>997</v>
      </c>
      <c r="D656" s="179">
        <v>16585</v>
      </c>
      <c r="E656" s="180">
        <v>44592</v>
      </c>
      <c r="F656" s="184"/>
      <c r="G656" s="184"/>
      <c r="H656" s="184"/>
      <c r="I656" s="182">
        <v>120299.09</v>
      </c>
      <c r="J656" s="180">
        <v>44620</v>
      </c>
      <c r="K656" s="179" t="s">
        <v>998</v>
      </c>
      <c r="L656" s="184"/>
      <c r="M656" s="178" t="s">
        <v>998</v>
      </c>
      <c r="N656" s="210">
        <v>120299.09</v>
      </c>
      <c r="O656" s="185"/>
      <c r="P656" s="184"/>
      <c r="Q656" s="184"/>
      <c r="R656" s="184"/>
      <c r="S656" s="184"/>
      <c r="T656" s="182" t="s">
        <v>1009</v>
      </c>
      <c r="U656" s="16">
        <v>1037</v>
      </c>
      <c r="V656" s="17" t="s">
        <v>1568</v>
      </c>
      <c r="W656" s="17" t="s">
        <v>1572</v>
      </c>
    </row>
    <row r="657" spans="1:23" ht="28.5">
      <c r="A657" s="178" t="s">
        <v>1006</v>
      </c>
      <c r="B657" s="178" t="s">
        <v>1007</v>
      </c>
      <c r="C657" s="179" t="s">
        <v>997</v>
      </c>
      <c r="D657" s="179">
        <v>16639</v>
      </c>
      <c r="E657" s="180">
        <v>44620</v>
      </c>
      <c r="F657" s="184"/>
      <c r="G657" s="184"/>
      <c r="H657" s="184"/>
      <c r="I657" s="182">
        <v>63044.17</v>
      </c>
      <c r="J657" s="180">
        <v>44651</v>
      </c>
      <c r="K657" s="179" t="s">
        <v>998</v>
      </c>
      <c r="L657" s="184"/>
      <c r="M657" s="178" t="s">
        <v>998</v>
      </c>
      <c r="N657" s="210">
        <v>63044.17</v>
      </c>
      <c r="O657" s="185"/>
      <c r="P657" s="184"/>
      <c r="Q657" s="184"/>
      <c r="R657" s="184"/>
      <c r="S657" s="184"/>
      <c r="T657" s="182" t="s">
        <v>999</v>
      </c>
      <c r="U657" s="16">
        <v>1006</v>
      </c>
      <c r="V657" s="17" t="s">
        <v>1568</v>
      </c>
      <c r="W657" s="17" t="s">
        <v>1572</v>
      </c>
    </row>
    <row r="658" spans="1:23" ht="28.5">
      <c r="A658" s="178" t="s">
        <v>1006</v>
      </c>
      <c r="B658" s="178" t="s">
        <v>1007</v>
      </c>
      <c r="C658" s="179" t="s">
        <v>997</v>
      </c>
      <c r="D658" s="179">
        <v>16641</v>
      </c>
      <c r="E658" s="180">
        <v>44620</v>
      </c>
      <c r="F658" s="184"/>
      <c r="G658" s="184"/>
      <c r="H658" s="184"/>
      <c r="I658" s="182">
        <v>3201.06</v>
      </c>
      <c r="J658" s="180">
        <v>44651</v>
      </c>
      <c r="K658" s="179" t="s">
        <v>998</v>
      </c>
      <c r="L658" s="184"/>
      <c r="M658" s="178" t="s">
        <v>998</v>
      </c>
      <c r="N658" s="210">
        <v>3201.06</v>
      </c>
      <c r="O658" s="185"/>
      <c r="P658" s="184"/>
      <c r="Q658" s="184"/>
      <c r="R658" s="184"/>
      <c r="S658" s="184"/>
      <c r="T658" s="182" t="s">
        <v>999</v>
      </c>
      <c r="U658" s="16">
        <v>1006</v>
      </c>
      <c r="V658" s="17" t="s">
        <v>1568</v>
      </c>
      <c r="W658" s="17" t="s">
        <v>1572</v>
      </c>
    </row>
    <row r="659" spans="1:23" ht="28.5">
      <c r="A659" s="178" t="s">
        <v>1006</v>
      </c>
      <c r="B659" s="178" t="s">
        <v>1007</v>
      </c>
      <c r="C659" s="179" t="s">
        <v>997</v>
      </c>
      <c r="D659" s="179">
        <v>16642</v>
      </c>
      <c r="E659" s="180">
        <v>44620</v>
      </c>
      <c r="F659" s="184"/>
      <c r="G659" s="184"/>
      <c r="H659" s="184"/>
      <c r="I659" s="182">
        <v>16822.3</v>
      </c>
      <c r="J659" s="180">
        <v>44651</v>
      </c>
      <c r="K659" s="179" t="s">
        <v>998</v>
      </c>
      <c r="L659" s="184"/>
      <c r="M659" s="178" t="s">
        <v>998</v>
      </c>
      <c r="N659" s="210">
        <v>16822.3</v>
      </c>
      <c r="O659" s="185"/>
      <c r="P659" s="184"/>
      <c r="Q659" s="184"/>
      <c r="R659" s="184"/>
      <c r="S659" s="184"/>
      <c r="T659" s="182" t="s">
        <v>999</v>
      </c>
      <c r="U659" s="16">
        <v>1006</v>
      </c>
      <c r="V659" s="17" t="s">
        <v>1568</v>
      </c>
      <c r="W659" s="17" t="s">
        <v>1572</v>
      </c>
    </row>
    <row r="660" spans="1:23" ht="28.5">
      <c r="A660" s="178" t="s">
        <v>1006</v>
      </c>
      <c r="B660" s="178" t="s">
        <v>1007</v>
      </c>
      <c r="C660" s="179" t="s">
        <v>997</v>
      </c>
      <c r="D660" s="179">
        <v>16644</v>
      </c>
      <c r="E660" s="180">
        <v>44620</v>
      </c>
      <c r="F660" s="184"/>
      <c r="G660" s="184"/>
      <c r="H660" s="184"/>
      <c r="I660" s="182">
        <v>1410.13</v>
      </c>
      <c r="J660" s="180">
        <v>44651</v>
      </c>
      <c r="K660" s="179" t="s">
        <v>998</v>
      </c>
      <c r="L660" s="184"/>
      <c r="M660" s="178" t="s">
        <v>998</v>
      </c>
      <c r="N660" s="210">
        <v>1410.13</v>
      </c>
      <c r="O660" s="185"/>
      <c r="P660" s="184"/>
      <c r="Q660" s="184"/>
      <c r="R660" s="184"/>
      <c r="S660" s="184"/>
      <c r="T660" s="182" t="s">
        <v>999</v>
      </c>
      <c r="U660" s="16">
        <v>1006</v>
      </c>
      <c r="V660" s="17" t="s">
        <v>1568</v>
      </c>
      <c r="W660" s="17" t="s">
        <v>1572</v>
      </c>
    </row>
    <row r="661" spans="1:23" ht="28.5">
      <c r="A661" s="178" t="s">
        <v>1006</v>
      </c>
      <c r="B661" s="178" t="s">
        <v>1007</v>
      </c>
      <c r="C661" s="179" t="s">
        <v>997</v>
      </c>
      <c r="D661" s="179">
        <v>16645</v>
      </c>
      <c r="E661" s="180">
        <v>44620</v>
      </c>
      <c r="F661" s="184"/>
      <c r="G661" s="184"/>
      <c r="H661" s="184"/>
      <c r="I661" s="182">
        <v>5982.5</v>
      </c>
      <c r="J661" s="180">
        <v>44651</v>
      </c>
      <c r="K661" s="179" t="s">
        <v>998</v>
      </c>
      <c r="L661" s="184"/>
      <c r="M661" s="178" t="s">
        <v>998</v>
      </c>
      <c r="N661" s="210">
        <v>5982.5</v>
      </c>
      <c r="O661" s="185"/>
      <c r="P661" s="184"/>
      <c r="Q661" s="184"/>
      <c r="R661" s="184"/>
      <c r="S661" s="184"/>
      <c r="T661" s="182" t="s">
        <v>999</v>
      </c>
      <c r="U661" s="16">
        <v>1006</v>
      </c>
      <c r="V661" s="17" t="s">
        <v>1568</v>
      </c>
      <c r="W661" s="17" t="s">
        <v>1572</v>
      </c>
    </row>
    <row r="662" spans="1:23" ht="28.5">
      <c r="A662" s="178" t="s">
        <v>1006</v>
      </c>
      <c r="B662" s="178" t="s">
        <v>1007</v>
      </c>
      <c r="C662" s="179" t="s">
        <v>997</v>
      </c>
      <c r="D662" s="179">
        <v>16646</v>
      </c>
      <c r="E662" s="180">
        <v>44620</v>
      </c>
      <c r="F662" s="184"/>
      <c r="G662" s="184"/>
      <c r="H662" s="184"/>
      <c r="I662" s="182">
        <v>9842.9699999999993</v>
      </c>
      <c r="J662" s="180">
        <v>44651</v>
      </c>
      <c r="K662" s="179" t="s">
        <v>998</v>
      </c>
      <c r="L662" s="184"/>
      <c r="M662" s="178" t="s">
        <v>998</v>
      </c>
      <c r="N662" s="210">
        <v>9842.9699999999993</v>
      </c>
      <c r="O662" s="185"/>
      <c r="P662" s="184"/>
      <c r="Q662" s="184"/>
      <c r="R662" s="184"/>
      <c r="S662" s="184"/>
      <c r="T662" s="182" t="s">
        <v>999</v>
      </c>
      <c r="U662" s="16">
        <v>1006</v>
      </c>
      <c r="V662" s="17" t="s">
        <v>1568</v>
      </c>
      <c r="W662" s="17" t="s">
        <v>1572</v>
      </c>
    </row>
    <row r="663" spans="1:23" ht="28.5">
      <c r="A663" s="178" t="s">
        <v>1006</v>
      </c>
      <c r="B663" s="178" t="s">
        <v>1007</v>
      </c>
      <c r="C663" s="179" t="s">
        <v>997</v>
      </c>
      <c r="D663" s="179">
        <v>16647</v>
      </c>
      <c r="E663" s="180">
        <v>44620</v>
      </c>
      <c r="F663" s="184"/>
      <c r="G663" s="184"/>
      <c r="H663" s="184"/>
      <c r="I663" s="182">
        <v>76565.06</v>
      </c>
      <c r="J663" s="180">
        <v>44651</v>
      </c>
      <c r="K663" s="179" t="s">
        <v>998</v>
      </c>
      <c r="L663" s="184"/>
      <c r="M663" s="178" t="s">
        <v>998</v>
      </c>
      <c r="N663" s="210">
        <v>76565.06</v>
      </c>
      <c r="O663" s="185"/>
      <c r="P663" s="184"/>
      <c r="Q663" s="184"/>
      <c r="R663" s="184"/>
      <c r="S663" s="184"/>
      <c r="T663" s="182" t="s">
        <v>999</v>
      </c>
      <c r="U663" s="16">
        <v>1006</v>
      </c>
      <c r="V663" s="17" t="s">
        <v>1568</v>
      </c>
      <c r="W663" s="17" t="s">
        <v>1572</v>
      </c>
    </row>
    <row r="664" spans="1:23" ht="28.5">
      <c r="A664" s="178" t="s">
        <v>1006</v>
      </c>
      <c r="B664" s="178" t="s">
        <v>1007</v>
      </c>
      <c r="C664" s="179" t="s">
        <v>997</v>
      </c>
      <c r="D664" s="179">
        <v>16648</v>
      </c>
      <c r="E664" s="180">
        <v>44620</v>
      </c>
      <c r="F664" s="184"/>
      <c r="G664" s="184"/>
      <c r="H664" s="184"/>
      <c r="I664" s="182">
        <v>4596.74</v>
      </c>
      <c r="J664" s="180">
        <v>44651</v>
      </c>
      <c r="K664" s="179" t="s">
        <v>998</v>
      </c>
      <c r="L664" s="184"/>
      <c r="M664" s="178" t="s">
        <v>998</v>
      </c>
      <c r="N664" s="210">
        <v>4596.74</v>
      </c>
      <c r="O664" s="185"/>
      <c r="P664" s="184"/>
      <c r="Q664" s="184"/>
      <c r="R664" s="184"/>
      <c r="S664" s="184"/>
      <c r="T664" s="182" t="s">
        <v>999</v>
      </c>
      <c r="U664" s="16">
        <v>1006</v>
      </c>
      <c r="V664" s="17" t="s">
        <v>1568</v>
      </c>
      <c r="W664" s="17" t="s">
        <v>1572</v>
      </c>
    </row>
    <row r="665" spans="1:23" ht="28.5">
      <c r="A665" s="178" t="s">
        <v>1006</v>
      </c>
      <c r="B665" s="178" t="s">
        <v>1007</v>
      </c>
      <c r="C665" s="179" t="s">
        <v>997</v>
      </c>
      <c r="D665" s="179">
        <v>16649</v>
      </c>
      <c r="E665" s="180">
        <v>44620</v>
      </c>
      <c r="F665" s="184"/>
      <c r="G665" s="184"/>
      <c r="H665" s="184"/>
      <c r="I665" s="182">
        <v>11140.48</v>
      </c>
      <c r="J665" s="180">
        <v>44651</v>
      </c>
      <c r="K665" s="179" t="s">
        <v>998</v>
      </c>
      <c r="L665" s="184"/>
      <c r="M665" s="178" t="s">
        <v>998</v>
      </c>
      <c r="N665" s="210">
        <v>11140.48</v>
      </c>
      <c r="O665" s="185"/>
      <c r="P665" s="184"/>
      <c r="Q665" s="184"/>
      <c r="R665" s="184"/>
      <c r="S665" s="184"/>
      <c r="T665" s="182" t="s">
        <v>999</v>
      </c>
      <c r="U665" s="16">
        <v>1006</v>
      </c>
      <c r="V665" s="17" t="s">
        <v>1568</v>
      </c>
      <c r="W665" s="17" t="s">
        <v>1572</v>
      </c>
    </row>
    <row r="666" spans="1:23" ht="28.5">
      <c r="A666" s="178" t="s">
        <v>1006</v>
      </c>
      <c r="B666" s="178" t="s">
        <v>1007</v>
      </c>
      <c r="C666" s="179" t="s">
        <v>997</v>
      </c>
      <c r="D666" s="179">
        <v>16650</v>
      </c>
      <c r="E666" s="180">
        <v>44620</v>
      </c>
      <c r="F666" s="184"/>
      <c r="G666" s="184"/>
      <c r="H666" s="184"/>
      <c r="I666" s="182">
        <v>51431.17</v>
      </c>
      <c r="J666" s="180">
        <v>44651</v>
      </c>
      <c r="K666" s="179" t="s">
        <v>998</v>
      </c>
      <c r="L666" s="184"/>
      <c r="M666" s="178" t="s">
        <v>998</v>
      </c>
      <c r="N666" s="210">
        <v>51431.17</v>
      </c>
      <c r="O666" s="185"/>
      <c r="P666" s="184"/>
      <c r="Q666" s="184"/>
      <c r="R666" s="184"/>
      <c r="S666" s="184"/>
      <c r="T666" s="182" t="s">
        <v>999</v>
      </c>
      <c r="U666" s="16">
        <v>1006</v>
      </c>
      <c r="V666" s="17" t="s">
        <v>1568</v>
      </c>
      <c r="W666" s="17" t="s">
        <v>1572</v>
      </c>
    </row>
    <row r="667" spans="1:23" ht="28.5">
      <c r="A667" s="178" t="s">
        <v>1006</v>
      </c>
      <c r="B667" s="178" t="s">
        <v>1007</v>
      </c>
      <c r="C667" s="179" t="s">
        <v>997</v>
      </c>
      <c r="D667" s="179">
        <v>16651</v>
      </c>
      <c r="E667" s="180">
        <v>44620</v>
      </c>
      <c r="F667" s="184"/>
      <c r="G667" s="184"/>
      <c r="H667" s="184"/>
      <c r="I667" s="182">
        <v>19206.05</v>
      </c>
      <c r="J667" s="180">
        <v>44651</v>
      </c>
      <c r="K667" s="179" t="s">
        <v>998</v>
      </c>
      <c r="L667" s="184"/>
      <c r="M667" s="178" t="s">
        <v>998</v>
      </c>
      <c r="N667" s="210">
        <v>19206.05</v>
      </c>
      <c r="O667" s="185"/>
      <c r="P667" s="184"/>
      <c r="Q667" s="184"/>
      <c r="R667" s="184"/>
      <c r="S667" s="184"/>
      <c r="T667" s="182" t="s">
        <v>999</v>
      </c>
      <c r="U667" s="16">
        <v>1006</v>
      </c>
      <c r="V667" s="17" t="s">
        <v>1568</v>
      </c>
      <c r="W667" s="17" t="s">
        <v>1572</v>
      </c>
    </row>
    <row r="668" spans="1:23" ht="28.5">
      <c r="A668" s="178" t="s">
        <v>1006</v>
      </c>
      <c r="B668" s="178" t="s">
        <v>1007</v>
      </c>
      <c r="C668" s="179" t="s">
        <v>997</v>
      </c>
      <c r="D668" s="179">
        <v>16652</v>
      </c>
      <c r="E668" s="180">
        <v>44620</v>
      </c>
      <c r="F668" s="184"/>
      <c r="G668" s="184"/>
      <c r="H668" s="184"/>
      <c r="I668" s="182">
        <v>47410.51</v>
      </c>
      <c r="J668" s="180">
        <v>44651</v>
      </c>
      <c r="K668" s="179" t="s">
        <v>998</v>
      </c>
      <c r="L668" s="184"/>
      <c r="M668" s="178" t="s">
        <v>998</v>
      </c>
      <c r="N668" s="210">
        <v>47410.51</v>
      </c>
      <c r="O668" s="185"/>
      <c r="P668" s="184"/>
      <c r="Q668" s="184"/>
      <c r="R668" s="184"/>
      <c r="S668" s="184"/>
      <c r="T668" s="182" t="s">
        <v>999</v>
      </c>
      <c r="U668" s="16">
        <v>1006</v>
      </c>
      <c r="V668" s="17" t="s">
        <v>1568</v>
      </c>
      <c r="W668" s="17" t="s">
        <v>1572</v>
      </c>
    </row>
    <row r="669" spans="1:23" ht="28.5">
      <c r="A669" s="178" t="s">
        <v>1006</v>
      </c>
      <c r="B669" s="178" t="s">
        <v>1007</v>
      </c>
      <c r="C669" s="179" t="s">
        <v>997</v>
      </c>
      <c r="D669" s="179">
        <v>16653</v>
      </c>
      <c r="E669" s="180">
        <v>44620</v>
      </c>
      <c r="F669" s="184"/>
      <c r="G669" s="184"/>
      <c r="H669" s="184"/>
      <c r="I669" s="182">
        <v>36797.18</v>
      </c>
      <c r="J669" s="180">
        <v>44651</v>
      </c>
      <c r="K669" s="179" t="s">
        <v>998</v>
      </c>
      <c r="L669" s="184"/>
      <c r="M669" s="178" t="s">
        <v>998</v>
      </c>
      <c r="N669" s="210">
        <v>36797.18</v>
      </c>
      <c r="O669" s="185"/>
      <c r="P669" s="184"/>
      <c r="Q669" s="184"/>
      <c r="R669" s="184"/>
      <c r="S669" s="184"/>
      <c r="T669" s="182" t="s">
        <v>999</v>
      </c>
      <c r="U669" s="16">
        <v>1006</v>
      </c>
      <c r="V669" s="17" t="s">
        <v>1568</v>
      </c>
      <c r="W669" s="17" t="s">
        <v>1572</v>
      </c>
    </row>
    <row r="670" spans="1:23" ht="28.5">
      <c r="A670" s="178" t="s">
        <v>1006</v>
      </c>
      <c r="B670" s="178" t="s">
        <v>1007</v>
      </c>
      <c r="C670" s="179" t="s">
        <v>997</v>
      </c>
      <c r="D670" s="179">
        <v>16654</v>
      </c>
      <c r="E670" s="180">
        <v>44620</v>
      </c>
      <c r="F670" s="184"/>
      <c r="G670" s="184"/>
      <c r="H670" s="184"/>
      <c r="I670" s="182">
        <v>35385.97</v>
      </c>
      <c r="J670" s="180">
        <v>44651</v>
      </c>
      <c r="K670" s="179" t="s">
        <v>998</v>
      </c>
      <c r="L670" s="184"/>
      <c r="M670" s="178" t="s">
        <v>998</v>
      </c>
      <c r="N670" s="210">
        <v>35385.97</v>
      </c>
      <c r="O670" s="185"/>
      <c r="P670" s="184"/>
      <c r="Q670" s="184"/>
      <c r="R670" s="184"/>
      <c r="S670" s="184"/>
      <c r="T670" s="182" t="s">
        <v>999</v>
      </c>
      <c r="U670" s="16">
        <v>1006</v>
      </c>
      <c r="V670" s="17" t="s">
        <v>1568</v>
      </c>
      <c r="W670" s="17" t="s">
        <v>1572</v>
      </c>
    </row>
    <row r="671" spans="1:23" ht="28.5">
      <c r="A671" s="178" t="s">
        <v>1006</v>
      </c>
      <c r="B671" s="178" t="s">
        <v>1007</v>
      </c>
      <c r="C671" s="179" t="s">
        <v>997</v>
      </c>
      <c r="D671" s="179">
        <v>16655</v>
      </c>
      <c r="E671" s="180">
        <v>44620</v>
      </c>
      <c r="F671" s="184"/>
      <c r="G671" s="184"/>
      <c r="H671" s="184"/>
      <c r="I671" s="182">
        <v>14250.03</v>
      </c>
      <c r="J671" s="180">
        <v>44651</v>
      </c>
      <c r="K671" s="179" t="s">
        <v>998</v>
      </c>
      <c r="L671" s="184"/>
      <c r="M671" s="178" t="s">
        <v>998</v>
      </c>
      <c r="N671" s="210">
        <v>14250.03</v>
      </c>
      <c r="O671" s="185"/>
      <c r="P671" s="184"/>
      <c r="Q671" s="184"/>
      <c r="R671" s="184"/>
      <c r="S671" s="184"/>
      <c r="T671" s="182" t="s">
        <v>999</v>
      </c>
      <c r="U671" s="16">
        <v>1006</v>
      </c>
      <c r="V671" s="17" t="s">
        <v>1568</v>
      </c>
      <c r="W671" s="17" t="s">
        <v>1572</v>
      </c>
    </row>
    <row r="672" spans="1:23" ht="28.5">
      <c r="A672" s="178" t="s">
        <v>1006</v>
      </c>
      <c r="B672" s="178" t="s">
        <v>1007</v>
      </c>
      <c r="C672" s="179" t="s">
        <v>997</v>
      </c>
      <c r="D672" s="179">
        <v>16656</v>
      </c>
      <c r="E672" s="180">
        <v>44620</v>
      </c>
      <c r="F672" s="184"/>
      <c r="G672" s="184"/>
      <c r="H672" s="184"/>
      <c r="I672" s="182">
        <v>22883.64</v>
      </c>
      <c r="J672" s="180">
        <v>44651</v>
      </c>
      <c r="K672" s="179" t="s">
        <v>998</v>
      </c>
      <c r="L672" s="184"/>
      <c r="M672" s="178" t="s">
        <v>998</v>
      </c>
      <c r="N672" s="210">
        <v>22883.64</v>
      </c>
      <c r="O672" s="185"/>
      <c r="P672" s="184"/>
      <c r="Q672" s="184"/>
      <c r="R672" s="184"/>
      <c r="S672" s="184"/>
      <c r="T672" s="182" t="s">
        <v>999</v>
      </c>
      <c r="U672" s="16">
        <v>1006</v>
      </c>
      <c r="V672" s="17" t="s">
        <v>1568</v>
      </c>
      <c r="W672" s="17" t="s">
        <v>1572</v>
      </c>
    </row>
    <row r="673" spans="1:23" ht="28.5">
      <c r="A673" s="178" t="s">
        <v>1006</v>
      </c>
      <c r="B673" s="178" t="s">
        <v>1007</v>
      </c>
      <c r="C673" s="179" t="s">
        <v>997</v>
      </c>
      <c r="D673" s="179">
        <v>16657</v>
      </c>
      <c r="E673" s="180">
        <v>44620</v>
      </c>
      <c r="F673" s="184"/>
      <c r="G673" s="184"/>
      <c r="H673" s="184"/>
      <c r="I673" s="182">
        <v>18256.169999999998</v>
      </c>
      <c r="J673" s="180">
        <v>44651</v>
      </c>
      <c r="K673" s="179" t="s">
        <v>998</v>
      </c>
      <c r="L673" s="184"/>
      <c r="M673" s="178" t="s">
        <v>998</v>
      </c>
      <c r="N673" s="210">
        <v>18256.169999999998</v>
      </c>
      <c r="O673" s="185"/>
      <c r="P673" s="184"/>
      <c r="Q673" s="184"/>
      <c r="R673" s="184"/>
      <c r="S673" s="184"/>
      <c r="T673" s="182" t="s">
        <v>999</v>
      </c>
      <c r="U673" s="16">
        <v>1006</v>
      </c>
      <c r="V673" s="17" t="s">
        <v>1568</v>
      </c>
      <c r="W673" s="17" t="s">
        <v>1572</v>
      </c>
    </row>
    <row r="674" spans="1:23" ht="28.5">
      <c r="A674" s="178" t="s">
        <v>1006</v>
      </c>
      <c r="B674" s="178" t="s">
        <v>1007</v>
      </c>
      <c r="C674" s="179" t="s">
        <v>997</v>
      </c>
      <c r="D674" s="179">
        <v>16658</v>
      </c>
      <c r="E674" s="180">
        <v>44620</v>
      </c>
      <c r="F674" s="184"/>
      <c r="G674" s="184"/>
      <c r="H674" s="184"/>
      <c r="I674" s="182">
        <v>23853.53</v>
      </c>
      <c r="J674" s="180">
        <v>44651</v>
      </c>
      <c r="K674" s="179" t="s">
        <v>998</v>
      </c>
      <c r="L674" s="184"/>
      <c r="M674" s="178" t="s">
        <v>998</v>
      </c>
      <c r="N674" s="210">
        <v>23853.53</v>
      </c>
      <c r="O674" s="185"/>
      <c r="P674" s="184"/>
      <c r="Q674" s="184"/>
      <c r="R674" s="184"/>
      <c r="S674" s="184"/>
      <c r="T674" s="182" t="s">
        <v>999</v>
      </c>
      <c r="U674" s="16">
        <v>1006</v>
      </c>
      <c r="V674" s="17" t="s">
        <v>1568</v>
      </c>
      <c r="W674" s="17" t="s">
        <v>1572</v>
      </c>
    </row>
    <row r="675" spans="1:23" ht="28.5">
      <c r="A675" s="178" t="s">
        <v>1006</v>
      </c>
      <c r="B675" s="178" t="s">
        <v>1007</v>
      </c>
      <c r="C675" s="179" t="s">
        <v>997</v>
      </c>
      <c r="D675" s="179">
        <v>16659</v>
      </c>
      <c r="E675" s="180">
        <v>44620</v>
      </c>
      <c r="F675" s="184"/>
      <c r="G675" s="184"/>
      <c r="H675" s="184"/>
      <c r="I675" s="182">
        <v>16775.599999999999</v>
      </c>
      <c r="J675" s="180">
        <v>44651</v>
      </c>
      <c r="K675" s="179" t="s">
        <v>998</v>
      </c>
      <c r="L675" s="184"/>
      <c r="M675" s="178" t="s">
        <v>998</v>
      </c>
      <c r="N675" s="210">
        <v>16775.599999999999</v>
      </c>
      <c r="O675" s="185"/>
      <c r="P675" s="184"/>
      <c r="Q675" s="184"/>
      <c r="R675" s="184"/>
      <c r="S675" s="184"/>
      <c r="T675" s="182" t="s">
        <v>999</v>
      </c>
      <c r="U675" s="16">
        <v>1006</v>
      </c>
      <c r="V675" s="17" t="s">
        <v>1568</v>
      </c>
      <c r="W675" s="17" t="s">
        <v>1572</v>
      </c>
    </row>
    <row r="676" spans="1:23" ht="28.5">
      <c r="A676" s="178" t="s">
        <v>1006</v>
      </c>
      <c r="B676" s="178" t="s">
        <v>1007</v>
      </c>
      <c r="C676" s="179" t="s">
        <v>997</v>
      </c>
      <c r="D676" s="179">
        <v>16660</v>
      </c>
      <c r="E676" s="180">
        <v>44620</v>
      </c>
      <c r="F676" s="184"/>
      <c r="G676" s="184"/>
      <c r="H676" s="184"/>
      <c r="I676" s="182">
        <v>13605.66</v>
      </c>
      <c r="J676" s="180">
        <v>44651</v>
      </c>
      <c r="K676" s="179" t="s">
        <v>998</v>
      </c>
      <c r="L676" s="184"/>
      <c r="M676" s="178" t="s">
        <v>998</v>
      </c>
      <c r="N676" s="210">
        <v>13605.66</v>
      </c>
      <c r="O676" s="185"/>
      <c r="P676" s="184"/>
      <c r="Q676" s="184"/>
      <c r="R676" s="184"/>
      <c r="S676" s="184"/>
      <c r="T676" s="182" t="s">
        <v>999</v>
      </c>
      <c r="U676" s="16">
        <v>1006</v>
      </c>
      <c r="V676" s="17" t="s">
        <v>1568</v>
      </c>
      <c r="W676" s="17" t="s">
        <v>1572</v>
      </c>
    </row>
    <row r="677" spans="1:23" ht="28.5">
      <c r="A677" s="178" t="s">
        <v>1006</v>
      </c>
      <c r="B677" s="178" t="s">
        <v>1007</v>
      </c>
      <c r="C677" s="179" t="s">
        <v>997</v>
      </c>
      <c r="D677" s="179">
        <v>16661</v>
      </c>
      <c r="E677" s="180">
        <v>44620</v>
      </c>
      <c r="F677" s="184"/>
      <c r="G677" s="184"/>
      <c r="H677" s="184"/>
      <c r="I677" s="182">
        <v>28847.84</v>
      </c>
      <c r="J677" s="180">
        <v>44651</v>
      </c>
      <c r="K677" s="179" t="s">
        <v>998</v>
      </c>
      <c r="L677" s="184"/>
      <c r="M677" s="178" t="s">
        <v>998</v>
      </c>
      <c r="N677" s="210">
        <v>28847.84</v>
      </c>
      <c r="O677" s="185"/>
      <c r="P677" s="184"/>
      <c r="Q677" s="184"/>
      <c r="R677" s="184"/>
      <c r="S677" s="184"/>
      <c r="T677" s="182" t="s">
        <v>999</v>
      </c>
      <c r="U677" s="16">
        <v>1006</v>
      </c>
      <c r="V677" s="17" t="s">
        <v>1568</v>
      </c>
      <c r="W677" s="17" t="s">
        <v>1572</v>
      </c>
    </row>
    <row r="678" spans="1:23" ht="28.5">
      <c r="A678" s="178" t="s">
        <v>1006</v>
      </c>
      <c r="B678" s="178" t="s">
        <v>1007</v>
      </c>
      <c r="C678" s="179" t="s">
        <v>997</v>
      </c>
      <c r="D678" s="179">
        <v>16662</v>
      </c>
      <c r="E678" s="180">
        <v>44620</v>
      </c>
      <c r="F678" s="184"/>
      <c r="G678" s="184"/>
      <c r="H678" s="184"/>
      <c r="I678" s="182">
        <v>15784.52</v>
      </c>
      <c r="J678" s="180">
        <v>44651</v>
      </c>
      <c r="K678" s="179" t="s">
        <v>998</v>
      </c>
      <c r="L678" s="184"/>
      <c r="M678" s="178" t="s">
        <v>998</v>
      </c>
      <c r="N678" s="210">
        <v>15784.52</v>
      </c>
      <c r="O678" s="185"/>
      <c r="P678" s="184"/>
      <c r="Q678" s="184"/>
      <c r="R678" s="184"/>
      <c r="S678" s="184"/>
      <c r="T678" s="182" t="s">
        <v>999</v>
      </c>
      <c r="U678" s="16">
        <v>1006</v>
      </c>
      <c r="V678" s="17" t="s">
        <v>1568</v>
      </c>
      <c r="W678" s="17" t="s">
        <v>1572</v>
      </c>
    </row>
    <row r="679" spans="1:23" ht="28.5">
      <c r="A679" s="178" t="s">
        <v>1006</v>
      </c>
      <c r="B679" s="178" t="s">
        <v>1007</v>
      </c>
      <c r="C679" s="179" t="s">
        <v>997</v>
      </c>
      <c r="D679" s="179">
        <v>16663</v>
      </c>
      <c r="E679" s="180">
        <v>44620</v>
      </c>
      <c r="F679" s="184"/>
      <c r="G679" s="184"/>
      <c r="H679" s="184"/>
      <c r="I679" s="182">
        <v>13965.34</v>
      </c>
      <c r="J679" s="180">
        <v>44651</v>
      </c>
      <c r="K679" s="179" t="s">
        <v>998</v>
      </c>
      <c r="L679" s="184"/>
      <c r="M679" s="178" t="s">
        <v>998</v>
      </c>
      <c r="N679" s="210">
        <v>13965.34</v>
      </c>
      <c r="O679" s="185"/>
      <c r="P679" s="184"/>
      <c r="Q679" s="184"/>
      <c r="R679" s="184"/>
      <c r="S679" s="184"/>
      <c r="T679" s="182" t="s">
        <v>999</v>
      </c>
      <c r="U679" s="16">
        <v>1006</v>
      </c>
      <c r="V679" s="17" t="s">
        <v>1568</v>
      </c>
      <c r="W679" s="17" t="s">
        <v>1572</v>
      </c>
    </row>
    <row r="680" spans="1:23" ht="28.5">
      <c r="A680" s="178" t="s">
        <v>1006</v>
      </c>
      <c r="B680" s="178" t="s">
        <v>1007</v>
      </c>
      <c r="C680" s="179" t="s">
        <v>997</v>
      </c>
      <c r="D680" s="179">
        <v>16664</v>
      </c>
      <c r="E680" s="180">
        <v>44620</v>
      </c>
      <c r="F680" s="184"/>
      <c r="G680" s="184"/>
      <c r="H680" s="184"/>
      <c r="I680" s="182">
        <v>33625.67</v>
      </c>
      <c r="J680" s="180">
        <v>44651</v>
      </c>
      <c r="K680" s="179" t="s">
        <v>998</v>
      </c>
      <c r="L680" s="184"/>
      <c r="M680" s="178" t="s">
        <v>998</v>
      </c>
      <c r="N680" s="210">
        <v>33625.67</v>
      </c>
      <c r="O680" s="185"/>
      <c r="P680" s="184"/>
      <c r="Q680" s="184"/>
      <c r="R680" s="184"/>
      <c r="S680" s="184"/>
      <c r="T680" s="182" t="s">
        <v>999</v>
      </c>
      <c r="U680" s="16">
        <v>1006</v>
      </c>
      <c r="V680" s="17" t="s">
        <v>1568</v>
      </c>
      <c r="W680" s="17" t="s">
        <v>1572</v>
      </c>
    </row>
    <row r="681" spans="1:23" ht="28.5">
      <c r="A681" s="178" t="s">
        <v>1006</v>
      </c>
      <c r="B681" s="178" t="s">
        <v>1007</v>
      </c>
      <c r="C681" s="179" t="s">
        <v>997</v>
      </c>
      <c r="D681" s="179">
        <v>16665</v>
      </c>
      <c r="E681" s="180">
        <v>44620</v>
      </c>
      <c r="F681" s="184"/>
      <c r="G681" s="184"/>
      <c r="H681" s="184"/>
      <c r="I681" s="182">
        <v>50297.34</v>
      </c>
      <c r="J681" s="180">
        <v>44651</v>
      </c>
      <c r="K681" s="179" t="s">
        <v>998</v>
      </c>
      <c r="L681" s="184"/>
      <c r="M681" s="178" t="s">
        <v>998</v>
      </c>
      <c r="N681" s="210">
        <v>50297.34</v>
      </c>
      <c r="O681" s="185"/>
      <c r="P681" s="184"/>
      <c r="Q681" s="184"/>
      <c r="R681" s="184"/>
      <c r="S681" s="184"/>
      <c r="T681" s="182" t="s">
        <v>999</v>
      </c>
      <c r="U681" s="16">
        <v>1006</v>
      </c>
      <c r="V681" s="17" t="s">
        <v>1568</v>
      </c>
      <c r="W681" s="17" t="s">
        <v>1572</v>
      </c>
    </row>
    <row r="682" spans="1:23" ht="28.5">
      <c r="A682" s="178" t="s">
        <v>1006</v>
      </c>
      <c r="B682" s="178" t="s">
        <v>1007</v>
      </c>
      <c r="C682" s="179" t="s">
        <v>997</v>
      </c>
      <c r="D682" s="179">
        <v>16666</v>
      </c>
      <c r="E682" s="180">
        <v>44620</v>
      </c>
      <c r="F682" s="184"/>
      <c r="G682" s="184"/>
      <c r="H682" s="184"/>
      <c r="I682" s="182">
        <v>77603.5</v>
      </c>
      <c r="J682" s="180">
        <v>44651</v>
      </c>
      <c r="K682" s="179" t="s">
        <v>998</v>
      </c>
      <c r="L682" s="184"/>
      <c r="M682" s="178" t="s">
        <v>998</v>
      </c>
      <c r="N682" s="210">
        <v>77603.5</v>
      </c>
      <c r="O682" s="185"/>
      <c r="P682" s="184"/>
      <c r="Q682" s="184"/>
      <c r="R682" s="184"/>
      <c r="S682" s="184"/>
      <c r="T682" s="182" t="s">
        <v>999</v>
      </c>
      <c r="U682" s="16">
        <v>1006</v>
      </c>
      <c r="V682" s="17" t="s">
        <v>1568</v>
      </c>
      <c r="W682" s="17" t="s">
        <v>1572</v>
      </c>
    </row>
    <row r="683" spans="1:23" ht="28.5">
      <c r="A683" s="178" t="s">
        <v>1006</v>
      </c>
      <c r="B683" s="178" t="s">
        <v>1007</v>
      </c>
      <c r="C683" s="179" t="s">
        <v>997</v>
      </c>
      <c r="D683" s="179">
        <v>16667</v>
      </c>
      <c r="E683" s="180">
        <v>44620</v>
      </c>
      <c r="F683" s="184"/>
      <c r="G683" s="184"/>
      <c r="H683" s="184"/>
      <c r="I683" s="182">
        <v>74281.39</v>
      </c>
      <c r="J683" s="180">
        <v>44651</v>
      </c>
      <c r="K683" s="179" t="s">
        <v>998</v>
      </c>
      <c r="L683" s="184"/>
      <c r="M683" s="178" t="s">
        <v>998</v>
      </c>
      <c r="N683" s="210">
        <v>74281.39</v>
      </c>
      <c r="O683" s="185"/>
      <c r="P683" s="184"/>
      <c r="Q683" s="184"/>
      <c r="R683" s="184"/>
      <c r="S683" s="184"/>
      <c r="T683" s="182" t="s">
        <v>999</v>
      </c>
      <c r="U683" s="16">
        <v>1006</v>
      </c>
      <c r="V683" s="17" t="s">
        <v>1568</v>
      </c>
      <c r="W683" s="17" t="s">
        <v>1572</v>
      </c>
    </row>
    <row r="684" spans="1:23" ht="28.5">
      <c r="A684" s="178" t="s">
        <v>1006</v>
      </c>
      <c r="B684" s="178" t="s">
        <v>1007</v>
      </c>
      <c r="C684" s="179" t="s">
        <v>997</v>
      </c>
      <c r="D684" s="179">
        <v>16668</v>
      </c>
      <c r="E684" s="180">
        <v>44620</v>
      </c>
      <c r="F684" s="184"/>
      <c r="G684" s="184"/>
      <c r="H684" s="184"/>
      <c r="I684" s="182">
        <v>86652.63</v>
      </c>
      <c r="J684" s="180">
        <v>44651</v>
      </c>
      <c r="K684" s="179" t="s">
        <v>998</v>
      </c>
      <c r="L684" s="184"/>
      <c r="M684" s="178" t="s">
        <v>998</v>
      </c>
      <c r="N684" s="210">
        <v>86652.63</v>
      </c>
      <c r="O684" s="185"/>
      <c r="P684" s="184"/>
      <c r="Q684" s="184"/>
      <c r="R684" s="184"/>
      <c r="S684" s="184"/>
      <c r="T684" s="182" t="s">
        <v>999</v>
      </c>
      <c r="U684" s="16">
        <v>1006</v>
      </c>
      <c r="V684" s="17" t="s">
        <v>1568</v>
      </c>
      <c r="W684" s="17" t="s">
        <v>1572</v>
      </c>
    </row>
    <row r="685" spans="1:23" ht="28.5">
      <c r="A685" s="178" t="s">
        <v>1006</v>
      </c>
      <c r="B685" s="178" t="s">
        <v>1007</v>
      </c>
      <c r="C685" s="179" t="s">
        <v>997</v>
      </c>
      <c r="D685" s="179">
        <v>16669</v>
      </c>
      <c r="E685" s="180">
        <v>44620</v>
      </c>
      <c r="F685" s="184"/>
      <c r="G685" s="184"/>
      <c r="H685" s="184"/>
      <c r="I685" s="182">
        <v>11080.16</v>
      </c>
      <c r="J685" s="180">
        <v>44651</v>
      </c>
      <c r="K685" s="179" t="s">
        <v>998</v>
      </c>
      <c r="L685" s="184"/>
      <c r="M685" s="178" t="s">
        <v>998</v>
      </c>
      <c r="N685" s="210">
        <v>11080.16</v>
      </c>
      <c r="O685" s="185"/>
      <c r="P685" s="184"/>
      <c r="Q685" s="184"/>
      <c r="R685" s="184"/>
      <c r="S685" s="184"/>
      <c r="T685" s="182" t="s">
        <v>999</v>
      </c>
      <c r="U685" s="16">
        <v>1006</v>
      </c>
      <c r="V685" s="17" t="s">
        <v>1568</v>
      </c>
      <c r="W685" s="17" t="s">
        <v>1572</v>
      </c>
    </row>
    <row r="686" spans="1:23" ht="28.5">
      <c r="A686" s="178" t="s">
        <v>1006</v>
      </c>
      <c r="B686" s="178" t="s">
        <v>1007</v>
      </c>
      <c r="C686" s="179" t="s">
        <v>997</v>
      </c>
      <c r="D686" s="179">
        <v>16670</v>
      </c>
      <c r="E686" s="180">
        <v>44620</v>
      </c>
      <c r="F686" s="184"/>
      <c r="G686" s="184"/>
      <c r="H686" s="184"/>
      <c r="I686" s="182">
        <v>22096.2</v>
      </c>
      <c r="J686" s="180">
        <v>44651</v>
      </c>
      <c r="K686" s="179" t="s">
        <v>998</v>
      </c>
      <c r="L686" s="184"/>
      <c r="M686" s="178" t="s">
        <v>998</v>
      </c>
      <c r="N686" s="210">
        <v>22096.2</v>
      </c>
      <c r="O686" s="185"/>
      <c r="P686" s="184"/>
      <c r="Q686" s="184"/>
      <c r="R686" s="184"/>
      <c r="S686" s="184"/>
      <c r="T686" s="182" t="s">
        <v>999</v>
      </c>
      <c r="U686" s="16">
        <v>1006</v>
      </c>
      <c r="V686" s="17" t="s">
        <v>1568</v>
      </c>
      <c r="W686" s="17" t="s">
        <v>1572</v>
      </c>
    </row>
    <row r="687" spans="1:23" ht="28.5">
      <c r="A687" s="178" t="s">
        <v>1006</v>
      </c>
      <c r="B687" s="178" t="s">
        <v>1007</v>
      </c>
      <c r="C687" s="179" t="s">
        <v>997</v>
      </c>
      <c r="D687" s="179">
        <v>16671</v>
      </c>
      <c r="E687" s="180">
        <v>44620</v>
      </c>
      <c r="F687" s="184"/>
      <c r="G687" s="184"/>
      <c r="H687" s="184"/>
      <c r="I687" s="182">
        <v>120299.09</v>
      </c>
      <c r="J687" s="180">
        <v>44651</v>
      </c>
      <c r="K687" s="179" t="s">
        <v>998</v>
      </c>
      <c r="L687" s="184"/>
      <c r="M687" s="178" t="s">
        <v>998</v>
      </c>
      <c r="N687" s="210">
        <v>120299.09</v>
      </c>
      <c r="O687" s="185"/>
      <c r="P687" s="184"/>
      <c r="Q687" s="184"/>
      <c r="R687" s="184"/>
      <c r="S687" s="184"/>
      <c r="T687" s="182" t="s">
        <v>999</v>
      </c>
      <c r="U687" s="16">
        <v>1006</v>
      </c>
      <c r="V687" s="17" t="s">
        <v>1568</v>
      </c>
      <c r="W687" s="17" t="s">
        <v>1572</v>
      </c>
    </row>
    <row r="688" spans="1:23" ht="28.5">
      <c r="A688" s="178" t="s">
        <v>1006</v>
      </c>
      <c r="B688" s="178" t="s">
        <v>1007</v>
      </c>
      <c r="C688" s="179" t="s">
        <v>997</v>
      </c>
      <c r="D688" s="179">
        <v>16731</v>
      </c>
      <c r="E688" s="180">
        <v>44651</v>
      </c>
      <c r="F688" s="184"/>
      <c r="G688" s="184"/>
      <c r="H688" s="184"/>
      <c r="I688" s="182">
        <v>64304.54</v>
      </c>
      <c r="J688" s="180">
        <v>44681</v>
      </c>
      <c r="K688" s="179" t="s">
        <v>998</v>
      </c>
      <c r="L688" s="184"/>
      <c r="M688" s="178" t="s">
        <v>998</v>
      </c>
      <c r="N688" s="210">
        <v>64304.54</v>
      </c>
      <c r="O688" s="185"/>
      <c r="P688" s="184"/>
      <c r="Q688" s="184"/>
      <c r="R688" s="184"/>
      <c r="S688" s="184"/>
      <c r="T688" s="182" t="s">
        <v>994</v>
      </c>
      <c r="U688" s="16">
        <v>976</v>
      </c>
      <c r="V688" s="17" t="s">
        <v>1568</v>
      </c>
      <c r="W688" s="17" t="s">
        <v>1572</v>
      </c>
    </row>
    <row r="689" spans="1:23" ht="28.5">
      <c r="A689" s="178" t="s">
        <v>1006</v>
      </c>
      <c r="B689" s="178" t="s">
        <v>1007</v>
      </c>
      <c r="C689" s="179" t="s">
        <v>997</v>
      </c>
      <c r="D689" s="179">
        <v>16733</v>
      </c>
      <c r="E689" s="180">
        <v>44651</v>
      </c>
      <c r="F689" s="184"/>
      <c r="G689" s="184"/>
      <c r="H689" s="184"/>
      <c r="I689" s="182">
        <v>3063.75</v>
      </c>
      <c r="J689" s="180">
        <v>44681</v>
      </c>
      <c r="K689" s="179" t="s">
        <v>998</v>
      </c>
      <c r="L689" s="184"/>
      <c r="M689" s="178" t="s">
        <v>998</v>
      </c>
      <c r="N689" s="210">
        <v>3063.75</v>
      </c>
      <c r="O689" s="185"/>
      <c r="P689" s="184"/>
      <c r="Q689" s="184"/>
      <c r="R689" s="184"/>
      <c r="S689" s="184"/>
      <c r="T689" s="182" t="s">
        <v>994</v>
      </c>
      <c r="U689" s="16">
        <v>976</v>
      </c>
      <c r="V689" s="17" t="s">
        <v>1568</v>
      </c>
      <c r="W689" s="17" t="s">
        <v>1572</v>
      </c>
    </row>
    <row r="690" spans="1:23" ht="28.5">
      <c r="A690" s="178" t="s">
        <v>1006</v>
      </c>
      <c r="B690" s="178" t="s">
        <v>1007</v>
      </c>
      <c r="C690" s="179" t="s">
        <v>997</v>
      </c>
      <c r="D690" s="179">
        <v>16734</v>
      </c>
      <c r="E690" s="180">
        <v>44651</v>
      </c>
      <c r="F690" s="184"/>
      <c r="G690" s="184"/>
      <c r="H690" s="184"/>
      <c r="I690" s="182">
        <v>16342.14</v>
      </c>
      <c r="J690" s="180">
        <v>44681</v>
      </c>
      <c r="K690" s="179" t="s">
        <v>998</v>
      </c>
      <c r="L690" s="184"/>
      <c r="M690" s="178" t="s">
        <v>998</v>
      </c>
      <c r="N690" s="210">
        <v>16342.14</v>
      </c>
      <c r="O690" s="185"/>
      <c r="P690" s="184"/>
      <c r="Q690" s="184"/>
      <c r="R690" s="184"/>
      <c r="S690" s="184"/>
      <c r="T690" s="182" t="s">
        <v>994</v>
      </c>
      <c r="U690" s="16">
        <v>976</v>
      </c>
      <c r="V690" s="17" t="s">
        <v>1568</v>
      </c>
      <c r="W690" s="17" t="s">
        <v>1572</v>
      </c>
    </row>
    <row r="691" spans="1:23" ht="28.5">
      <c r="A691" s="178" t="s">
        <v>1006</v>
      </c>
      <c r="B691" s="178" t="s">
        <v>1007</v>
      </c>
      <c r="C691" s="179" t="s">
        <v>997</v>
      </c>
      <c r="D691" s="179">
        <v>16736</v>
      </c>
      <c r="E691" s="180">
        <v>44651</v>
      </c>
      <c r="F691" s="184"/>
      <c r="G691" s="184"/>
      <c r="H691" s="184"/>
      <c r="I691" s="182">
        <v>1410.13</v>
      </c>
      <c r="J691" s="180">
        <v>44681</v>
      </c>
      <c r="K691" s="179" t="s">
        <v>998</v>
      </c>
      <c r="L691" s="184"/>
      <c r="M691" s="178" t="s">
        <v>998</v>
      </c>
      <c r="N691" s="210">
        <v>1410.13</v>
      </c>
      <c r="O691" s="185"/>
      <c r="P691" s="184"/>
      <c r="Q691" s="184"/>
      <c r="R691" s="184"/>
      <c r="S691" s="184"/>
      <c r="T691" s="182" t="s">
        <v>994</v>
      </c>
      <c r="U691" s="16">
        <v>976</v>
      </c>
      <c r="V691" s="17" t="s">
        <v>1568</v>
      </c>
      <c r="W691" s="17" t="s">
        <v>1572</v>
      </c>
    </row>
    <row r="692" spans="1:23" ht="28.5">
      <c r="A692" s="178" t="s">
        <v>1006</v>
      </c>
      <c r="B692" s="178" t="s">
        <v>1007</v>
      </c>
      <c r="C692" s="179" t="s">
        <v>997</v>
      </c>
      <c r="D692" s="179">
        <v>16737</v>
      </c>
      <c r="E692" s="180">
        <v>44651</v>
      </c>
      <c r="F692" s="184"/>
      <c r="G692" s="184"/>
      <c r="H692" s="184"/>
      <c r="I692" s="182">
        <v>6033.14</v>
      </c>
      <c r="J692" s="180">
        <v>44681</v>
      </c>
      <c r="K692" s="179" t="s">
        <v>998</v>
      </c>
      <c r="L692" s="184"/>
      <c r="M692" s="178" t="s">
        <v>998</v>
      </c>
      <c r="N692" s="210">
        <v>6033.14</v>
      </c>
      <c r="O692" s="185"/>
      <c r="P692" s="184"/>
      <c r="Q692" s="184"/>
      <c r="R692" s="184"/>
      <c r="S692" s="184"/>
      <c r="T692" s="182" t="s">
        <v>994</v>
      </c>
      <c r="U692" s="16">
        <v>976</v>
      </c>
      <c r="V692" s="17" t="s">
        <v>1568</v>
      </c>
      <c r="W692" s="17" t="s">
        <v>1572</v>
      </c>
    </row>
    <row r="693" spans="1:23" ht="28.5">
      <c r="A693" s="178" t="s">
        <v>1006</v>
      </c>
      <c r="B693" s="178" t="s">
        <v>1007</v>
      </c>
      <c r="C693" s="179" t="s">
        <v>997</v>
      </c>
      <c r="D693" s="179">
        <v>16738</v>
      </c>
      <c r="E693" s="180">
        <v>44651</v>
      </c>
      <c r="F693" s="184"/>
      <c r="G693" s="184"/>
      <c r="H693" s="184"/>
      <c r="I693" s="182">
        <v>9842.9699999999993</v>
      </c>
      <c r="J693" s="180">
        <v>44681</v>
      </c>
      <c r="K693" s="179" t="s">
        <v>998</v>
      </c>
      <c r="L693" s="184"/>
      <c r="M693" s="178" t="s">
        <v>998</v>
      </c>
      <c r="N693" s="210">
        <v>9842.9699999999993</v>
      </c>
      <c r="O693" s="185"/>
      <c r="P693" s="184"/>
      <c r="Q693" s="184"/>
      <c r="R693" s="184"/>
      <c r="S693" s="184"/>
      <c r="T693" s="182" t="s">
        <v>994</v>
      </c>
      <c r="U693" s="16">
        <v>976</v>
      </c>
      <c r="V693" s="17" t="s">
        <v>1568</v>
      </c>
      <c r="W693" s="17" t="s">
        <v>1572</v>
      </c>
    </row>
    <row r="694" spans="1:23" ht="28.5">
      <c r="A694" s="178" t="s">
        <v>1006</v>
      </c>
      <c r="B694" s="178" t="s">
        <v>1007</v>
      </c>
      <c r="C694" s="179" t="s">
        <v>997</v>
      </c>
      <c r="D694" s="179">
        <v>16739</v>
      </c>
      <c r="E694" s="180">
        <v>44651</v>
      </c>
      <c r="F694" s="184"/>
      <c r="G694" s="184"/>
      <c r="H694" s="184"/>
      <c r="I694" s="182">
        <v>80329.64</v>
      </c>
      <c r="J694" s="180">
        <v>44681</v>
      </c>
      <c r="K694" s="179" t="s">
        <v>998</v>
      </c>
      <c r="L694" s="184"/>
      <c r="M694" s="178" t="s">
        <v>998</v>
      </c>
      <c r="N694" s="210">
        <v>80329.64</v>
      </c>
      <c r="O694" s="185"/>
      <c r="P694" s="184"/>
      <c r="Q694" s="184"/>
      <c r="R694" s="184"/>
      <c r="S694" s="184"/>
      <c r="T694" s="182" t="s">
        <v>994</v>
      </c>
      <c r="U694" s="16">
        <v>976</v>
      </c>
      <c r="V694" s="17" t="s">
        <v>1568</v>
      </c>
      <c r="W694" s="17" t="s">
        <v>1572</v>
      </c>
    </row>
    <row r="695" spans="1:23" ht="28.5">
      <c r="A695" s="178" t="s">
        <v>1006</v>
      </c>
      <c r="B695" s="178" t="s">
        <v>1007</v>
      </c>
      <c r="C695" s="179" t="s">
        <v>997</v>
      </c>
      <c r="D695" s="179">
        <v>16740</v>
      </c>
      <c r="E695" s="180">
        <v>44651</v>
      </c>
      <c r="F695" s="184"/>
      <c r="G695" s="184"/>
      <c r="H695" s="184"/>
      <c r="I695" s="182">
        <v>4834.3500000000004</v>
      </c>
      <c r="J695" s="180">
        <v>44681</v>
      </c>
      <c r="K695" s="179" t="s">
        <v>998</v>
      </c>
      <c r="L695" s="184"/>
      <c r="M695" s="178" t="s">
        <v>998</v>
      </c>
      <c r="N695" s="210">
        <v>4834.3500000000004</v>
      </c>
      <c r="O695" s="185"/>
      <c r="P695" s="184"/>
      <c r="Q695" s="184"/>
      <c r="R695" s="184"/>
      <c r="S695" s="184"/>
      <c r="T695" s="182" t="s">
        <v>994</v>
      </c>
      <c r="U695" s="16">
        <v>976</v>
      </c>
      <c r="V695" s="17" t="s">
        <v>1568</v>
      </c>
      <c r="W695" s="17" t="s">
        <v>1572</v>
      </c>
    </row>
    <row r="696" spans="1:23" ht="28.5">
      <c r="A696" s="178" t="s">
        <v>1006</v>
      </c>
      <c r="B696" s="178" t="s">
        <v>1007</v>
      </c>
      <c r="C696" s="179" t="s">
        <v>997</v>
      </c>
      <c r="D696" s="179">
        <v>16741</v>
      </c>
      <c r="E696" s="180">
        <v>44651</v>
      </c>
      <c r="F696" s="184"/>
      <c r="G696" s="184"/>
      <c r="H696" s="184"/>
      <c r="I696" s="182">
        <v>11140.48</v>
      </c>
      <c r="J696" s="180">
        <v>44681</v>
      </c>
      <c r="K696" s="179" t="s">
        <v>998</v>
      </c>
      <c r="L696" s="184"/>
      <c r="M696" s="178" t="s">
        <v>998</v>
      </c>
      <c r="N696" s="210">
        <v>11140.48</v>
      </c>
      <c r="O696" s="185"/>
      <c r="P696" s="184"/>
      <c r="Q696" s="184"/>
      <c r="R696" s="184"/>
      <c r="S696" s="184"/>
      <c r="T696" s="182" t="s">
        <v>994</v>
      </c>
      <c r="U696" s="16">
        <v>976</v>
      </c>
      <c r="V696" s="17" t="s">
        <v>1568</v>
      </c>
      <c r="W696" s="17" t="s">
        <v>1572</v>
      </c>
    </row>
    <row r="697" spans="1:23" ht="28.5">
      <c r="A697" s="178" t="s">
        <v>1006</v>
      </c>
      <c r="B697" s="178" t="s">
        <v>1007</v>
      </c>
      <c r="C697" s="179" t="s">
        <v>997</v>
      </c>
      <c r="D697" s="179">
        <v>16742</v>
      </c>
      <c r="E697" s="180">
        <v>44651</v>
      </c>
      <c r="F697" s="184"/>
      <c r="G697" s="184"/>
      <c r="H697" s="184"/>
      <c r="I697" s="182">
        <v>51735.98</v>
      </c>
      <c r="J697" s="180">
        <v>44681</v>
      </c>
      <c r="K697" s="179" t="s">
        <v>998</v>
      </c>
      <c r="L697" s="184"/>
      <c r="M697" s="178" t="s">
        <v>998</v>
      </c>
      <c r="N697" s="210">
        <v>51735.98</v>
      </c>
      <c r="O697" s="185"/>
      <c r="P697" s="184"/>
      <c r="Q697" s="184"/>
      <c r="R697" s="184"/>
      <c r="S697" s="184"/>
      <c r="T697" s="182" t="s">
        <v>994</v>
      </c>
      <c r="U697" s="16">
        <v>976</v>
      </c>
      <c r="V697" s="17" t="s">
        <v>1568</v>
      </c>
      <c r="W697" s="17" t="s">
        <v>1572</v>
      </c>
    </row>
    <row r="698" spans="1:23" ht="28.5">
      <c r="A698" s="178" t="s">
        <v>1006</v>
      </c>
      <c r="B698" s="178" t="s">
        <v>1007</v>
      </c>
      <c r="C698" s="179" t="s">
        <v>997</v>
      </c>
      <c r="D698" s="179">
        <v>16743</v>
      </c>
      <c r="E698" s="180">
        <v>44651</v>
      </c>
      <c r="F698" s="184"/>
      <c r="G698" s="184"/>
      <c r="H698" s="184"/>
      <c r="I698" s="182">
        <v>19880.810000000001</v>
      </c>
      <c r="J698" s="180">
        <v>44681</v>
      </c>
      <c r="K698" s="179" t="s">
        <v>998</v>
      </c>
      <c r="L698" s="184"/>
      <c r="M698" s="178" t="s">
        <v>998</v>
      </c>
      <c r="N698" s="210">
        <v>19880.810000000001</v>
      </c>
      <c r="O698" s="185"/>
      <c r="P698" s="184"/>
      <c r="Q698" s="184"/>
      <c r="R698" s="184"/>
      <c r="S698" s="184"/>
      <c r="T698" s="182" t="s">
        <v>994</v>
      </c>
      <c r="U698" s="16">
        <v>976</v>
      </c>
      <c r="V698" s="17" t="s">
        <v>1568</v>
      </c>
      <c r="W698" s="17" t="s">
        <v>1572</v>
      </c>
    </row>
    <row r="699" spans="1:23" ht="28.5">
      <c r="A699" s="178" t="s">
        <v>1006</v>
      </c>
      <c r="B699" s="178" t="s">
        <v>1007</v>
      </c>
      <c r="C699" s="179" t="s">
        <v>997</v>
      </c>
      <c r="D699" s="179">
        <v>16744</v>
      </c>
      <c r="E699" s="180">
        <v>44651</v>
      </c>
      <c r="F699" s="184"/>
      <c r="G699" s="184"/>
      <c r="H699" s="184"/>
      <c r="I699" s="182">
        <v>45226.47</v>
      </c>
      <c r="J699" s="180">
        <v>44681</v>
      </c>
      <c r="K699" s="179" t="s">
        <v>998</v>
      </c>
      <c r="L699" s="184"/>
      <c r="M699" s="178" t="s">
        <v>998</v>
      </c>
      <c r="N699" s="210">
        <v>45226.47</v>
      </c>
      <c r="O699" s="185"/>
      <c r="P699" s="184"/>
      <c r="Q699" s="184"/>
      <c r="R699" s="184"/>
      <c r="S699" s="184"/>
      <c r="T699" s="182" t="s">
        <v>994</v>
      </c>
      <c r="U699" s="16">
        <v>976</v>
      </c>
      <c r="V699" s="17" t="s">
        <v>1568</v>
      </c>
      <c r="W699" s="17" t="s">
        <v>1572</v>
      </c>
    </row>
    <row r="700" spans="1:23" ht="28.5">
      <c r="A700" s="178" t="s">
        <v>1006</v>
      </c>
      <c r="B700" s="178" t="s">
        <v>1007</v>
      </c>
      <c r="C700" s="179" t="s">
        <v>997</v>
      </c>
      <c r="D700" s="179">
        <v>16745</v>
      </c>
      <c r="E700" s="180">
        <v>44651</v>
      </c>
      <c r="F700" s="184"/>
      <c r="G700" s="184"/>
      <c r="H700" s="184"/>
      <c r="I700" s="182">
        <v>36816.230000000003</v>
      </c>
      <c r="J700" s="180">
        <v>44681</v>
      </c>
      <c r="K700" s="179" t="s">
        <v>998</v>
      </c>
      <c r="L700" s="184"/>
      <c r="M700" s="178" t="s">
        <v>998</v>
      </c>
      <c r="N700" s="210">
        <v>36816.230000000003</v>
      </c>
      <c r="O700" s="185"/>
      <c r="P700" s="184"/>
      <c r="Q700" s="184"/>
      <c r="R700" s="184"/>
      <c r="S700" s="184"/>
      <c r="T700" s="182" t="s">
        <v>994</v>
      </c>
      <c r="U700" s="16">
        <v>976</v>
      </c>
      <c r="V700" s="17" t="s">
        <v>1568</v>
      </c>
      <c r="W700" s="17" t="s">
        <v>1572</v>
      </c>
    </row>
    <row r="701" spans="1:23" ht="28.5">
      <c r="A701" s="178" t="s">
        <v>1006</v>
      </c>
      <c r="B701" s="178" t="s">
        <v>1007</v>
      </c>
      <c r="C701" s="179" t="s">
        <v>997</v>
      </c>
      <c r="D701" s="179">
        <v>16746</v>
      </c>
      <c r="E701" s="180">
        <v>44651</v>
      </c>
      <c r="F701" s="184"/>
      <c r="G701" s="184"/>
      <c r="H701" s="184"/>
      <c r="I701" s="182">
        <v>35955.33</v>
      </c>
      <c r="J701" s="180">
        <v>44681</v>
      </c>
      <c r="K701" s="179" t="s">
        <v>998</v>
      </c>
      <c r="L701" s="184"/>
      <c r="M701" s="178" t="s">
        <v>998</v>
      </c>
      <c r="N701" s="210">
        <v>35955.33</v>
      </c>
      <c r="O701" s="185"/>
      <c r="P701" s="184"/>
      <c r="Q701" s="184"/>
      <c r="R701" s="184"/>
      <c r="S701" s="184"/>
      <c r="T701" s="182" t="s">
        <v>994</v>
      </c>
      <c r="U701" s="16">
        <v>976</v>
      </c>
      <c r="V701" s="17" t="s">
        <v>1568</v>
      </c>
      <c r="W701" s="17" t="s">
        <v>1572</v>
      </c>
    </row>
    <row r="702" spans="1:23" ht="28.5">
      <c r="A702" s="178" t="s">
        <v>1006</v>
      </c>
      <c r="B702" s="178" t="s">
        <v>1007</v>
      </c>
      <c r="C702" s="179" t="s">
        <v>997</v>
      </c>
      <c r="D702" s="179">
        <v>16747</v>
      </c>
      <c r="E702" s="180">
        <v>44651</v>
      </c>
      <c r="F702" s="184"/>
      <c r="G702" s="184"/>
      <c r="H702" s="184"/>
      <c r="I702" s="182">
        <v>14250.03</v>
      </c>
      <c r="J702" s="180">
        <v>44681</v>
      </c>
      <c r="K702" s="179" t="s">
        <v>998</v>
      </c>
      <c r="L702" s="184"/>
      <c r="M702" s="178" t="s">
        <v>998</v>
      </c>
      <c r="N702" s="210">
        <v>14250.03</v>
      </c>
      <c r="O702" s="185"/>
      <c r="P702" s="184"/>
      <c r="Q702" s="184"/>
      <c r="R702" s="184"/>
      <c r="S702" s="184"/>
      <c r="T702" s="182" t="s">
        <v>994</v>
      </c>
      <c r="U702" s="16">
        <v>976</v>
      </c>
      <c r="V702" s="17" t="s">
        <v>1568</v>
      </c>
      <c r="W702" s="17" t="s">
        <v>1572</v>
      </c>
    </row>
    <row r="703" spans="1:23" ht="28.5">
      <c r="A703" s="178" t="s">
        <v>1006</v>
      </c>
      <c r="B703" s="178" t="s">
        <v>1007</v>
      </c>
      <c r="C703" s="179" t="s">
        <v>997</v>
      </c>
      <c r="D703" s="179">
        <v>16748</v>
      </c>
      <c r="E703" s="180">
        <v>44651</v>
      </c>
      <c r="F703" s="184"/>
      <c r="G703" s="184"/>
      <c r="H703" s="184"/>
      <c r="I703" s="182">
        <v>22883.64</v>
      </c>
      <c r="J703" s="180">
        <v>44681</v>
      </c>
      <c r="K703" s="179" t="s">
        <v>998</v>
      </c>
      <c r="L703" s="184"/>
      <c r="M703" s="178" t="s">
        <v>998</v>
      </c>
      <c r="N703" s="210">
        <v>22883.64</v>
      </c>
      <c r="O703" s="185"/>
      <c r="P703" s="184"/>
      <c r="Q703" s="184"/>
      <c r="R703" s="184"/>
      <c r="S703" s="184"/>
      <c r="T703" s="182" t="s">
        <v>994</v>
      </c>
      <c r="U703" s="16">
        <v>976</v>
      </c>
      <c r="V703" s="17" t="s">
        <v>1568</v>
      </c>
      <c r="W703" s="17" t="s">
        <v>1572</v>
      </c>
    </row>
    <row r="704" spans="1:23" ht="28.5">
      <c r="A704" s="178" t="s">
        <v>1006</v>
      </c>
      <c r="B704" s="178" t="s">
        <v>1007</v>
      </c>
      <c r="C704" s="179" t="s">
        <v>997</v>
      </c>
      <c r="D704" s="179">
        <v>16749</v>
      </c>
      <c r="E704" s="180">
        <v>44651</v>
      </c>
      <c r="F704" s="184"/>
      <c r="G704" s="184"/>
      <c r="H704" s="184"/>
      <c r="I704" s="182">
        <v>17572.490000000002</v>
      </c>
      <c r="J704" s="180">
        <v>44681</v>
      </c>
      <c r="K704" s="179" t="s">
        <v>998</v>
      </c>
      <c r="L704" s="184"/>
      <c r="M704" s="178" t="s">
        <v>998</v>
      </c>
      <c r="N704" s="210">
        <v>17572.490000000002</v>
      </c>
      <c r="O704" s="185"/>
      <c r="P704" s="184"/>
      <c r="Q704" s="184"/>
      <c r="R704" s="184"/>
      <c r="S704" s="184"/>
      <c r="T704" s="182" t="s">
        <v>994</v>
      </c>
      <c r="U704" s="16">
        <v>976</v>
      </c>
      <c r="V704" s="17" t="s">
        <v>1568</v>
      </c>
      <c r="W704" s="17" t="s">
        <v>1572</v>
      </c>
    </row>
    <row r="705" spans="1:23" ht="28.5">
      <c r="A705" s="178" t="s">
        <v>1006</v>
      </c>
      <c r="B705" s="178" t="s">
        <v>1007</v>
      </c>
      <c r="C705" s="179" t="s">
        <v>997</v>
      </c>
      <c r="D705" s="179">
        <v>16750</v>
      </c>
      <c r="E705" s="180">
        <v>44651</v>
      </c>
      <c r="F705" s="184"/>
      <c r="G705" s="184"/>
      <c r="H705" s="184"/>
      <c r="I705" s="182">
        <v>23627.49</v>
      </c>
      <c r="J705" s="180">
        <v>44681</v>
      </c>
      <c r="K705" s="179" t="s">
        <v>998</v>
      </c>
      <c r="L705" s="184"/>
      <c r="M705" s="178" t="s">
        <v>998</v>
      </c>
      <c r="N705" s="210">
        <v>23627.49</v>
      </c>
      <c r="O705" s="185"/>
      <c r="P705" s="184"/>
      <c r="Q705" s="184"/>
      <c r="R705" s="184"/>
      <c r="S705" s="184"/>
      <c r="T705" s="182" t="s">
        <v>994</v>
      </c>
      <c r="U705" s="16">
        <v>976</v>
      </c>
      <c r="V705" s="17" t="s">
        <v>1568</v>
      </c>
      <c r="W705" s="17" t="s">
        <v>1572</v>
      </c>
    </row>
    <row r="706" spans="1:23" ht="28.5">
      <c r="A706" s="178" t="s">
        <v>1006</v>
      </c>
      <c r="B706" s="178" t="s">
        <v>1007</v>
      </c>
      <c r="C706" s="179" t="s">
        <v>997</v>
      </c>
      <c r="D706" s="179">
        <v>16751</v>
      </c>
      <c r="E706" s="180">
        <v>44651</v>
      </c>
      <c r="F706" s="184"/>
      <c r="G706" s="184"/>
      <c r="H706" s="184"/>
      <c r="I706" s="182">
        <v>16456.09</v>
      </c>
      <c r="J706" s="180">
        <v>44681</v>
      </c>
      <c r="K706" s="179" t="s">
        <v>998</v>
      </c>
      <c r="L706" s="184"/>
      <c r="M706" s="178" t="s">
        <v>998</v>
      </c>
      <c r="N706" s="210">
        <v>16456.09</v>
      </c>
      <c r="O706" s="185"/>
      <c r="P706" s="184"/>
      <c r="Q706" s="184"/>
      <c r="R706" s="184"/>
      <c r="S706" s="184"/>
      <c r="T706" s="182" t="s">
        <v>994</v>
      </c>
      <c r="U706" s="16">
        <v>976</v>
      </c>
      <c r="V706" s="17" t="s">
        <v>1568</v>
      </c>
      <c r="W706" s="17" t="s">
        <v>1572</v>
      </c>
    </row>
    <row r="707" spans="1:23" ht="28.5">
      <c r="A707" s="178" t="s">
        <v>1006</v>
      </c>
      <c r="B707" s="178" t="s">
        <v>1007</v>
      </c>
      <c r="C707" s="179" t="s">
        <v>997</v>
      </c>
      <c r="D707" s="179">
        <v>16752</v>
      </c>
      <c r="E707" s="180">
        <v>44651</v>
      </c>
      <c r="F707" s="184"/>
      <c r="G707" s="184"/>
      <c r="H707" s="184"/>
      <c r="I707" s="182">
        <v>13591.54</v>
      </c>
      <c r="J707" s="180">
        <v>44681</v>
      </c>
      <c r="K707" s="179" t="s">
        <v>998</v>
      </c>
      <c r="L707" s="184"/>
      <c r="M707" s="178" t="s">
        <v>998</v>
      </c>
      <c r="N707" s="210">
        <v>13591.54</v>
      </c>
      <c r="O707" s="185"/>
      <c r="P707" s="184"/>
      <c r="Q707" s="184"/>
      <c r="R707" s="184"/>
      <c r="S707" s="184"/>
      <c r="T707" s="182" t="s">
        <v>994</v>
      </c>
      <c r="U707" s="16">
        <v>976</v>
      </c>
      <c r="V707" s="17" t="s">
        <v>1568</v>
      </c>
      <c r="W707" s="17" t="s">
        <v>1572</v>
      </c>
    </row>
    <row r="708" spans="1:23" ht="28.5">
      <c r="A708" s="178" t="s">
        <v>1006</v>
      </c>
      <c r="B708" s="178" t="s">
        <v>1007</v>
      </c>
      <c r="C708" s="179" t="s">
        <v>997</v>
      </c>
      <c r="D708" s="179">
        <v>16753</v>
      </c>
      <c r="E708" s="180">
        <v>44651</v>
      </c>
      <c r="F708" s="184"/>
      <c r="G708" s="184"/>
      <c r="H708" s="184"/>
      <c r="I708" s="182">
        <v>28820.53</v>
      </c>
      <c r="J708" s="180">
        <v>44681</v>
      </c>
      <c r="K708" s="179" t="s">
        <v>998</v>
      </c>
      <c r="L708" s="184"/>
      <c r="M708" s="178" t="s">
        <v>998</v>
      </c>
      <c r="N708" s="210">
        <v>28820.53</v>
      </c>
      <c r="O708" s="185"/>
      <c r="P708" s="184"/>
      <c r="Q708" s="184"/>
      <c r="R708" s="184"/>
      <c r="S708" s="184"/>
      <c r="T708" s="182" t="s">
        <v>994</v>
      </c>
      <c r="U708" s="16">
        <v>976</v>
      </c>
      <c r="V708" s="17" t="s">
        <v>1568</v>
      </c>
      <c r="W708" s="17" t="s">
        <v>1572</v>
      </c>
    </row>
    <row r="709" spans="1:23" ht="28.5">
      <c r="A709" s="178" t="s">
        <v>1006</v>
      </c>
      <c r="B709" s="178" t="s">
        <v>1007</v>
      </c>
      <c r="C709" s="179" t="s">
        <v>997</v>
      </c>
      <c r="D709" s="179">
        <v>16754</v>
      </c>
      <c r="E709" s="180">
        <v>44651</v>
      </c>
      <c r="F709" s="184"/>
      <c r="G709" s="184"/>
      <c r="H709" s="184"/>
      <c r="I709" s="182">
        <v>15784.52</v>
      </c>
      <c r="J709" s="180">
        <v>44681</v>
      </c>
      <c r="K709" s="179" t="s">
        <v>998</v>
      </c>
      <c r="L709" s="184"/>
      <c r="M709" s="178" t="s">
        <v>998</v>
      </c>
      <c r="N709" s="210">
        <v>15784.52</v>
      </c>
      <c r="O709" s="185"/>
      <c r="P709" s="184"/>
      <c r="Q709" s="184"/>
      <c r="R709" s="184"/>
      <c r="S709" s="184"/>
      <c r="T709" s="182" t="s">
        <v>994</v>
      </c>
      <c r="U709" s="16">
        <v>976</v>
      </c>
      <c r="V709" s="17" t="s">
        <v>1568</v>
      </c>
      <c r="W709" s="17" t="s">
        <v>1572</v>
      </c>
    </row>
    <row r="710" spans="1:23" ht="28.5">
      <c r="A710" s="178" t="s">
        <v>1006</v>
      </c>
      <c r="B710" s="178" t="s">
        <v>1007</v>
      </c>
      <c r="C710" s="179" t="s">
        <v>997</v>
      </c>
      <c r="D710" s="179">
        <v>16755</v>
      </c>
      <c r="E710" s="180">
        <v>44651</v>
      </c>
      <c r="F710" s="184"/>
      <c r="G710" s="184"/>
      <c r="H710" s="184"/>
      <c r="I710" s="182">
        <v>13920.93</v>
      </c>
      <c r="J710" s="180">
        <v>44681</v>
      </c>
      <c r="K710" s="179" t="s">
        <v>998</v>
      </c>
      <c r="L710" s="184"/>
      <c r="M710" s="178" t="s">
        <v>998</v>
      </c>
      <c r="N710" s="210">
        <v>13920.93</v>
      </c>
      <c r="O710" s="185"/>
      <c r="P710" s="184"/>
      <c r="Q710" s="184"/>
      <c r="R710" s="184"/>
      <c r="S710" s="184"/>
      <c r="T710" s="182" t="s">
        <v>994</v>
      </c>
      <c r="U710" s="16">
        <v>976</v>
      </c>
      <c r="V710" s="17" t="s">
        <v>1568</v>
      </c>
      <c r="W710" s="17" t="s">
        <v>1572</v>
      </c>
    </row>
    <row r="711" spans="1:23" ht="28.5">
      <c r="A711" s="178" t="s">
        <v>1006</v>
      </c>
      <c r="B711" s="178" t="s">
        <v>1007</v>
      </c>
      <c r="C711" s="179" t="s">
        <v>997</v>
      </c>
      <c r="D711" s="179">
        <v>16756</v>
      </c>
      <c r="E711" s="180">
        <v>44651</v>
      </c>
      <c r="F711" s="184"/>
      <c r="G711" s="184"/>
      <c r="H711" s="184"/>
      <c r="I711" s="182">
        <v>34047.11</v>
      </c>
      <c r="J711" s="180">
        <v>44681</v>
      </c>
      <c r="K711" s="179" t="s">
        <v>998</v>
      </c>
      <c r="L711" s="184"/>
      <c r="M711" s="178" t="s">
        <v>998</v>
      </c>
      <c r="N711" s="210">
        <v>34047.11</v>
      </c>
      <c r="O711" s="185"/>
      <c r="P711" s="184"/>
      <c r="Q711" s="184"/>
      <c r="R711" s="184"/>
      <c r="S711" s="184"/>
      <c r="T711" s="182" t="s">
        <v>994</v>
      </c>
      <c r="U711" s="16">
        <v>976</v>
      </c>
      <c r="V711" s="17" t="s">
        <v>1568</v>
      </c>
      <c r="W711" s="17" t="s">
        <v>1572</v>
      </c>
    </row>
    <row r="712" spans="1:23" ht="28.5">
      <c r="A712" s="178" t="s">
        <v>1006</v>
      </c>
      <c r="B712" s="178" t="s">
        <v>1007</v>
      </c>
      <c r="C712" s="179" t="s">
        <v>997</v>
      </c>
      <c r="D712" s="179">
        <v>16757</v>
      </c>
      <c r="E712" s="180">
        <v>44651</v>
      </c>
      <c r="F712" s="184"/>
      <c r="G712" s="184"/>
      <c r="H712" s="184"/>
      <c r="I712" s="182">
        <v>54360.39</v>
      </c>
      <c r="J712" s="180">
        <v>44681</v>
      </c>
      <c r="K712" s="179" t="s">
        <v>998</v>
      </c>
      <c r="L712" s="184"/>
      <c r="M712" s="178" t="s">
        <v>998</v>
      </c>
      <c r="N712" s="210">
        <v>54360.39</v>
      </c>
      <c r="O712" s="185"/>
      <c r="P712" s="184"/>
      <c r="Q712" s="184"/>
      <c r="R712" s="184"/>
      <c r="S712" s="184"/>
      <c r="T712" s="182" t="s">
        <v>994</v>
      </c>
      <c r="U712" s="16">
        <v>976</v>
      </c>
      <c r="V712" s="17" t="s">
        <v>1568</v>
      </c>
      <c r="W712" s="17" t="s">
        <v>1572</v>
      </c>
    </row>
    <row r="713" spans="1:23" ht="28.5">
      <c r="A713" s="178" t="s">
        <v>1006</v>
      </c>
      <c r="B713" s="178" t="s">
        <v>1007</v>
      </c>
      <c r="C713" s="179" t="s">
        <v>997</v>
      </c>
      <c r="D713" s="179">
        <v>16758</v>
      </c>
      <c r="E713" s="180">
        <v>44651</v>
      </c>
      <c r="F713" s="184"/>
      <c r="G713" s="184"/>
      <c r="H713" s="184"/>
      <c r="I713" s="182">
        <v>78914.649999999994</v>
      </c>
      <c r="J713" s="180">
        <v>44681</v>
      </c>
      <c r="K713" s="179" t="s">
        <v>998</v>
      </c>
      <c r="L713" s="184"/>
      <c r="M713" s="178" t="s">
        <v>998</v>
      </c>
      <c r="N713" s="210">
        <v>78914.649999999994</v>
      </c>
      <c r="O713" s="185"/>
      <c r="P713" s="184"/>
      <c r="Q713" s="184"/>
      <c r="R713" s="184"/>
      <c r="S713" s="184"/>
      <c r="T713" s="182" t="s">
        <v>994</v>
      </c>
      <c r="U713" s="16">
        <v>976</v>
      </c>
      <c r="V713" s="17" t="s">
        <v>1568</v>
      </c>
      <c r="W713" s="17" t="s">
        <v>1572</v>
      </c>
    </row>
    <row r="714" spans="1:23" ht="28.5">
      <c r="A714" s="178" t="s">
        <v>1006</v>
      </c>
      <c r="B714" s="178" t="s">
        <v>1007</v>
      </c>
      <c r="C714" s="179" t="s">
        <v>997</v>
      </c>
      <c r="D714" s="179">
        <v>16759</v>
      </c>
      <c r="E714" s="180">
        <v>44651</v>
      </c>
      <c r="F714" s="184"/>
      <c r="G714" s="184"/>
      <c r="H714" s="184"/>
      <c r="I714" s="182">
        <v>74281.39</v>
      </c>
      <c r="J714" s="180">
        <v>44681</v>
      </c>
      <c r="K714" s="179" t="s">
        <v>998</v>
      </c>
      <c r="L714" s="184"/>
      <c r="M714" s="178" t="s">
        <v>998</v>
      </c>
      <c r="N714" s="210">
        <v>74281.39</v>
      </c>
      <c r="O714" s="185"/>
      <c r="P714" s="184"/>
      <c r="Q714" s="184"/>
      <c r="R714" s="184"/>
      <c r="S714" s="184"/>
      <c r="T714" s="182" t="s">
        <v>994</v>
      </c>
      <c r="U714" s="16">
        <v>976</v>
      </c>
      <c r="V714" s="17" t="s">
        <v>1568</v>
      </c>
      <c r="W714" s="17" t="s">
        <v>1572</v>
      </c>
    </row>
    <row r="715" spans="1:23" ht="28.5">
      <c r="A715" s="178" t="s">
        <v>1006</v>
      </c>
      <c r="B715" s="178" t="s">
        <v>1007</v>
      </c>
      <c r="C715" s="179" t="s">
        <v>997</v>
      </c>
      <c r="D715" s="179">
        <v>16760</v>
      </c>
      <c r="E715" s="180">
        <v>44651</v>
      </c>
      <c r="F715" s="184"/>
      <c r="G715" s="184"/>
      <c r="H715" s="184"/>
      <c r="I715" s="182">
        <v>82279.38</v>
      </c>
      <c r="J715" s="180">
        <v>44681</v>
      </c>
      <c r="K715" s="179" t="s">
        <v>998</v>
      </c>
      <c r="L715" s="184"/>
      <c r="M715" s="178" t="s">
        <v>998</v>
      </c>
      <c r="N715" s="210">
        <v>82279.38</v>
      </c>
      <c r="O715" s="185"/>
      <c r="P715" s="184"/>
      <c r="Q715" s="184"/>
      <c r="R715" s="184"/>
      <c r="S715" s="184"/>
      <c r="T715" s="182" t="s">
        <v>994</v>
      </c>
      <c r="U715" s="16">
        <v>976</v>
      </c>
      <c r="V715" s="17" t="s">
        <v>1568</v>
      </c>
      <c r="W715" s="17" t="s">
        <v>1572</v>
      </c>
    </row>
    <row r="716" spans="1:23" ht="28.5">
      <c r="A716" s="178" t="s">
        <v>1006</v>
      </c>
      <c r="B716" s="178" t="s">
        <v>1007</v>
      </c>
      <c r="C716" s="179" t="s">
        <v>997</v>
      </c>
      <c r="D716" s="179">
        <v>16761</v>
      </c>
      <c r="E716" s="180">
        <v>44651</v>
      </c>
      <c r="F716" s="184"/>
      <c r="G716" s="184"/>
      <c r="H716" s="184"/>
      <c r="I716" s="182">
        <v>11077.5</v>
      </c>
      <c r="J716" s="180">
        <v>44681</v>
      </c>
      <c r="K716" s="179" t="s">
        <v>998</v>
      </c>
      <c r="L716" s="184"/>
      <c r="M716" s="178" t="s">
        <v>998</v>
      </c>
      <c r="N716" s="210">
        <v>11077.5</v>
      </c>
      <c r="O716" s="185"/>
      <c r="P716" s="184"/>
      <c r="Q716" s="184"/>
      <c r="R716" s="184"/>
      <c r="S716" s="184"/>
      <c r="T716" s="182" t="s">
        <v>994</v>
      </c>
      <c r="U716" s="16">
        <v>976</v>
      </c>
      <c r="V716" s="17" t="s">
        <v>1568</v>
      </c>
      <c r="W716" s="17" t="s">
        <v>1572</v>
      </c>
    </row>
    <row r="717" spans="1:23" ht="28.5">
      <c r="A717" s="178" t="s">
        <v>1006</v>
      </c>
      <c r="B717" s="178" t="s">
        <v>1007</v>
      </c>
      <c r="C717" s="179" t="s">
        <v>997</v>
      </c>
      <c r="D717" s="179">
        <v>16762</v>
      </c>
      <c r="E717" s="180">
        <v>44651</v>
      </c>
      <c r="F717" s="184"/>
      <c r="G717" s="184"/>
      <c r="H717" s="184"/>
      <c r="I717" s="182">
        <v>22925.62</v>
      </c>
      <c r="J717" s="180">
        <v>44681</v>
      </c>
      <c r="K717" s="179" t="s">
        <v>998</v>
      </c>
      <c r="L717" s="184"/>
      <c r="M717" s="178" t="s">
        <v>998</v>
      </c>
      <c r="N717" s="210">
        <v>22925.62</v>
      </c>
      <c r="O717" s="185"/>
      <c r="P717" s="184"/>
      <c r="Q717" s="184"/>
      <c r="R717" s="184"/>
      <c r="S717" s="184"/>
      <c r="T717" s="182" t="s">
        <v>994</v>
      </c>
      <c r="U717" s="16">
        <v>976</v>
      </c>
      <c r="V717" s="17" t="s">
        <v>1568</v>
      </c>
      <c r="W717" s="17" t="s">
        <v>1572</v>
      </c>
    </row>
    <row r="718" spans="1:23" ht="28.5">
      <c r="A718" s="178" t="s">
        <v>1006</v>
      </c>
      <c r="B718" s="178" t="s">
        <v>1007</v>
      </c>
      <c r="C718" s="179" t="s">
        <v>997</v>
      </c>
      <c r="D718" s="179">
        <v>16763</v>
      </c>
      <c r="E718" s="180">
        <v>44651</v>
      </c>
      <c r="F718" s="184"/>
      <c r="G718" s="184"/>
      <c r="H718" s="184"/>
      <c r="I718" s="182">
        <v>117448.33</v>
      </c>
      <c r="J718" s="180">
        <v>44681</v>
      </c>
      <c r="K718" s="179" t="s">
        <v>998</v>
      </c>
      <c r="L718" s="184"/>
      <c r="M718" s="178" t="s">
        <v>998</v>
      </c>
      <c r="N718" s="210">
        <v>117448.33</v>
      </c>
      <c r="O718" s="185"/>
      <c r="P718" s="184"/>
      <c r="Q718" s="184"/>
      <c r="R718" s="184"/>
      <c r="S718" s="184"/>
      <c r="T718" s="182" t="s">
        <v>994</v>
      </c>
      <c r="U718" s="16">
        <v>976</v>
      </c>
      <c r="V718" s="17" t="s">
        <v>1568</v>
      </c>
      <c r="W718" s="17" t="s">
        <v>1572</v>
      </c>
    </row>
    <row r="719" spans="1:23" ht="28.5">
      <c r="A719" s="178" t="s">
        <v>1006</v>
      </c>
      <c r="B719" s="178" t="s">
        <v>1007</v>
      </c>
      <c r="C719" s="179" t="s">
        <v>997</v>
      </c>
      <c r="D719" s="179">
        <v>16826</v>
      </c>
      <c r="E719" s="180">
        <v>44681</v>
      </c>
      <c r="F719" s="184"/>
      <c r="G719" s="184"/>
      <c r="H719" s="184"/>
      <c r="I719" s="182">
        <v>66180.62</v>
      </c>
      <c r="J719" s="180">
        <v>44712</v>
      </c>
      <c r="K719" s="179" t="s">
        <v>998</v>
      </c>
      <c r="L719" s="184"/>
      <c r="M719" s="178" t="s">
        <v>998</v>
      </c>
      <c r="N719" s="210">
        <v>66180.62</v>
      </c>
      <c r="O719" s="185"/>
      <c r="P719" s="184"/>
      <c r="Q719" s="184"/>
      <c r="R719" s="184"/>
      <c r="S719" s="184"/>
      <c r="T719" s="182" t="s">
        <v>999</v>
      </c>
      <c r="U719" s="16">
        <v>945</v>
      </c>
      <c r="V719" s="17" t="s">
        <v>1568</v>
      </c>
      <c r="W719" s="17" t="s">
        <v>1572</v>
      </c>
    </row>
    <row r="720" spans="1:23" ht="28.5">
      <c r="A720" s="178" t="s">
        <v>1006</v>
      </c>
      <c r="B720" s="178" t="s">
        <v>1007</v>
      </c>
      <c r="C720" s="179" t="s">
        <v>997</v>
      </c>
      <c r="D720" s="179">
        <v>16828</v>
      </c>
      <c r="E720" s="180">
        <v>44681</v>
      </c>
      <c r="F720" s="184"/>
      <c r="G720" s="184"/>
      <c r="H720" s="184"/>
      <c r="I720" s="182">
        <v>3233.52</v>
      </c>
      <c r="J720" s="180">
        <v>44712</v>
      </c>
      <c r="K720" s="179" t="s">
        <v>998</v>
      </c>
      <c r="L720" s="184"/>
      <c r="M720" s="178" t="s">
        <v>998</v>
      </c>
      <c r="N720" s="210">
        <v>3233.52</v>
      </c>
      <c r="O720" s="185"/>
      <c r="P720" s="184"/>
      <c r="Q720" s="184"/>
      <c r="R720" s="184"/>
      <c r="S720" s="184"/>
      <c r="T720" s="182" t="s">
        <v>999</v>
      </c>
      <c r="U720" s="16">
        <v>945</v>
      </c>
      <c r="V720" s="17" t="s">
        <v>1568</v>
      </c>
      <c r="W720" s="17" t="s">
        <v>1572</v>
      </c>
    </row>
    <row r="721" spans="1:23" ht="28.5">
      <c r="A721" s="178" t="s">
        <v>1006</v>
      </c>
      <c r="B721" s="178" t="s">
        <v>1007</v>
      </c>
      <c r="C721" s="179" t="s">
        <v>997</v>
      </c>
      <c r="D721" s="179">
        <v>16829</v>
      </c>
      <c r="E721" s="180">
        <v>44681</v>
      </c>
      <c r="F721" s="184"/>
      <c r="G721" s="184"/>
      <c r="H721" s="184"/>
      <c r="I721" s="182">
        <v>16193.2</v>
      </c>
      <c r="J721" s="180">
        <v>44712</v>
      </c>
      <c r="K721" s="179" t="s">
        <v>998</v>
      </c>
      <c r="L721" s="184"/>
      <c r="M721" s="178" t="s">
        <v>998</v>
      </c>
      <c r="N721" s="210">
        <v>16193.2</v>
      </c>
      <c r="O721" s="185"/>
      <c r="P721" s="184"/>
      <c r="Q721" s="184"/>
      <c r="R721" s="184"/>
      <c r="S721" s="184"/>
      <c r="T721" s="182" t="s">
        <v>999</v>
      </c>
      <c r="U721" s="16">
        <v>945</v>
      </c>
      <c r="V721" s="17" t="s">
        <v>1568</v>
      </c>
      <c r="W721" s="17" t="s">
        <v>1572</v>
      </c>
    </row>
    <row r="722" spans="1:23" ht="28.5">
      <c r="A722" s="178" t="s">
        <v>1006</v>
      </c>
      <c r="B722" s="178" t="s">
        <v>1007</v>
      </c>
      <c r="C722" s="179" t="s">
        <v>997</v>
      </c>
      <c r="D722" s="179">
        <v>16831</v>
      </c>
      <c r="E722" s="180">
        <v>44681</v>
      </c>
      <c r="F722" s="184"/>
      <c r="G722" s="184"/>
      <c r="H722" s="184"/>
      <c r="I722" s="182">
        <v>1461.14</v>
      </c>
      <c r="J722" s="180">
        <v>44712</v>
      </c>
      <c r="K722" s="179" t="s">
        <v>998</v>
      </c>
      <c r="L722" s="184"/>
      <c r="M722" s="178" t="s">
        <v>998</v>
      </c>
      <c r="N722" s="210">
        <v>1461.14</v>
      </c>
      <c r="O722" s="185"/>
      <c r="P722" s="184"/>
      <c r="Q722" s="184"/>
      <c r="R722" s="184"/>
      <c r="S722" s="184"/>
      <c r="T722" s="182" t="s">
        <v>999</v>
      </c>
      <c r="U722" s="16">
        <v>945</v>
      </c>
      <c r="V722" s="17" t="s">
        <v>1568</v>
      </c>
      <c r="W722" s="17" t="s">
        <v>1572</v>
      </c>
    </row>
    <row r="723" spans="1:23" ht="28.5">
      <c r="A723" s="178" t="s">
        <v>1006</v>
      </c>
      <c r="B723" s="178" t="s">
        <v>1007</v>
      </c>
      <c r="C723" s="179" t="s">
        <v>997</v>
      </c>
      <c r="D723" s="179">
        <v>16832</v>
      </c>
      <c r="E723" s="180">
        <v>44681</v>
      </c>
      <c r="F723" s="184"/>
      <c r="G723" s="184"/>
      <c r="H723" s="184"/>
      <c r="I723" s="182">
        <v>6030.08</v>
      </c>
      <c r="J723" s="180">
        <v>44712</v>
      </c>
      <c r="K723" s="179" t="s">
        <v>998</v>
      </c>
      <c r="L723" s="184"/>
      <c r="M723" s="178" t="s">
        <v>998</v>
      </c>
      <c r="N723" s="210">
        <v>6030.08</v>
      </c>
      <c r="O723" s="185"/>
      <c r="P723" s="184"/>
      <c r="Q723" s="184"/>
      <c r="R723" s="184"/>
      <c r="S723" s="184"/>
      <c r="T723" s="182" t="s">
        <v>999</v>
      </c>
      <c r="U723" s="16">
        <v>945</v>
      </c>
      <c r="V723" s="17" t="s">
        <v>1568</v>
      </c>
      <c r="W723" s="17" t="s">
        <v>1572</v>
      </c>
    </row>
    <row r="724" spans="1:23" ht="28.5">
      <c r="A724" s="178" t="s">
        <v>1006</v>
      </c>
      <c r="B724" s="178" t="s">
        <v>1007</v>
      </c>
      <c r="C724" s="179" t="s">
        <v>997</v>
      </c>
      <c r="D724" s="179">
        <v>16833</v>
      </c>
      <c r="E724" s="180">
        <v>44681</v>
      </c>
      <c r="F724" s="184"/>
      <c r="G724" s="184"/>
      <c r="H724" s="184"/>
      <c r="I724" s="182">
        <v>9842.9699999999993</v>
      </c>
      <c r="J724" s="180">
        <v>44712</v>
      </c>
      <c r="K724" s="179" t="s">
        <v>998</v>
      </c>
      <c r="L724" s="184"/>
      <c r="M724" s="178" t="s">
        <v>998</v>
      </c>
      <c r="N724" s="210">
        <v>9842.9699999999993</v>
      </c>
      <c r="O724" s="185"/>
      <c r="P724" s="184"/>
      <c r="Q724" s="184"/>
      <c r="R724" s="184"/>
      <c r="S724" s="184"/>
      <c r="T724" s="182" t="s">
        <v>999</v>
      </c>
      <c r="U724" s="16">
        <v>945</v>
      </c>
      <c r="V724" s="17" t="s">
        <v>1568</v>
      </c>
      <c r="W724" s="17" t="s">
        <v>1572</v>
      </c>
    </row>
    <row r="725" spans="1:23" ht="28.5">
      <c r="A725" s="178" t="s">
        <v>1006</v>
      </c>
      <c r="B725" s="178" t="s">
        <v>1007</v>
      </c>
      <c r="C725" s="179" t="s">
        <v>997</v>
      </c>
      <c r="D725" s="179">
        <v>16834</v>
      </c>
      <c r="E725" s="180">
        <v>44681</v>
      </c>
      <c r="F725" s="184"/>
      <c r="G725" s="184"/>
      <c r="H725" s="184"/>
      <c r="I725" s="182">
        <v>81401.08</v>
      </c>
      <c r="J725" s="180">
        <v>44712</v>
      </c>
      <c r="K725" s="179" t="s">
        <v>998</v>
      </c>
      <c r="L725" s="184"/>
      <c r="M725" s="178" t="s">
        <v>998</v>
      </c>
      <c r="N725" s="210">
        <v>81401.08</v>
      </c>
      <c r="O725" s="185"/>
      <c r="P725" s="184"/>
      <c r="Q725" s="184"/>
      <c r="R725" s="184"/>
      <c r="S725" s="184"/>
      <c r="T725" s="182" t="s">
        <v>999</v>
      </c>
      <c r="U725" s="16">
        <v>945</v>
      </c>
      <c r="V725" s="17" t="s">
        <v>1568</v>
      </c>
      <c r="W725" s="17" t="s">
        <v>1572</v>
      </c>
    </row>
    <row r="726" spans="1:23" ht="28.5">
      <c r="A726" s="178" t="s">
        <v>1006</v>
      </c>
      <c r="B726" s="178" t="s">
        <v>1007</v>
      </c>
      <c r="C726" s="179" t="s">
        <v>997</v>
      </c>
      <c r="D726" s="179">
        <v>16835</v>
      </c>
      <c r="E726" s="180">
        <v>44681</v>
      </c>
      <c r="F726" s="184"/>
      <c r="G726" s="184"/>
      <c r="H726" s="184"/>
      <c r="I726" s="182">
        <v>4961.72</v>
      </c>
      <c r="J726" s="180">
        <v>44712</v>
      </c>
      <c r="K726" s="179" t="s">
        <v>998</v>
      </c>
      <c r="L726" s="184"/>
      <c r="M726" s="178" t="s">
        <v>998</v>
      </c>
      <c r="N726" s="210">
        <v>4961.72</v>
      </c>
      <c r="O726" s="185"/>
      <c r="P726" s="184"/>
      <c r="Q726" s="184"/>
      <c r="R726" s="184"/>
      <c r="S726" s="184"/>
      <c r="T726" s="182" t="s">
        <v>999</v>
      </c>
      <c r="U726" s="16">
        <v>945</v>
      </c>
      <c r="V726" s="17" t="s">
        <v>1568</v>
      </c>
      <c r="W726" s="17" t="s">
        <v>1572</v>
      </c>
    </row>
    <row r="727" spans="1:23" ht="28.5">
      <c r="A727" s="178" t="s">
        <v>1006</v>
      </c>
      <c r="B727" s="178" t="s">
        <v>1007</v>
      </c>
      <c r="C727" s="179" t="s">
        <v>997</v>
      </c>
      <c r="D727" s="179">
        <v>16836</v>
      </c>
      <c r="E727" s="180">
        <v>44681</v>
      </c>
      <c r="F727" s="184"/>
      <c r="G727" s="184"/>
      <c r="H727" s="184"/>
      <c r="I727" s="182">
        <v>11302.65</v>
      </c>
      <c r="J727" s="180">
        <v>44712</v>
      </c>
      <c r="K727" s="179" t="s">
        <v>998</v>
      </c>
      <c r="L727" s="184"/>
      <c r="M727" s="178" t="s">
        <v>998</v>
      </c>
      <c r="N727" s="210">
        <v>11302.65</v>
      </c>
      <c r="O727" s="185"/>
      <c r="P727" s="184"/>
      <c r="Q727" s="184"/>
      <c r="R727" s="184"/>
      <c r="S727" s="184"/>
      <c r="T727" s="182" t="s">
        <v>999</v>
      </c>
      <c r="U727" s="16">
        <v>945</v>
      </c>
      <c r="V727" s="17" t="s">
        <v>1568</v>
      </c>
      <c r="W727" s="17" t="s">
        <v>1572</v>
      </c>
    </row>
    <row r="728" spans="1:23" ht="28.5">
      <c r="A728" s="178" t="s">
        <v>1006</v>
      </c>
      <c r="B728" s="178" t="s">
        <v>1007</v>
      </c>
      <c r="C728" s="179" t="s">
        <v>997</v>
      </c>
      <c r="D728" s="179">
        <v>16837</v>
      </c>
      <c r="E728" s="180">
        <v>44681</v>
      </c>
      <c r="F728" s="184"/>
      <c r="G728" s="184"/>
      <c r="H728" s="184"/>
      <c r="I728" s="182">
        <v>53096.5</v>
      </c>
      <c r="J728" s="180">
        <v>44712</v>
      </c>
      <c r="K728" s="179" t="s">
        <v>998</v>
      </c>
      <c r="L728" s="184"/>
      <c r="M728" s="178" t="s">
        <v>998</v>
      </c>
      <c r="N728" s="210">
        <v>53096.5</v>
      </c>
      <c r="O728" s="185"/>
      <c r="P728" s="184"/>
      <c r="Q728" s="184"/>
      <c r="R728" s="184"/>
      <c r="S728" s="184"/>
      <c r="T728" s="182" t="s">
        <v>999</v>
      </c>
      <c r="U728" s="16">
        <v>945</v>
      </c>
      <c r="V728" s="17" t="s">
        <v>1568</v>
      </c>
      <c r="W728" s="17" t="s">
        <v>1572</v>
      </c>
    </row>
    <row r="729" spans="1:23" ht="28.5">
      <c r="A729" s="178" t="s">
        <v>1006</v>
      </c>
      <c r="B729" s="178" t="s">
        <v>1007</v>
      </c>
      <c r="C729" s="179" t="s">
        <v>997</v>
      </c>
      <c r="D729" s="179">
        <v>16838</v>
      </c>
      <c r="E729" s="180">
        <v>44681</v>
      </c>
      <c r="F729" s="184"/>
      <c r="G729" s="184"/>
      <c r="H729" s="184"/>
      <c r="I729" s="182">
        <v>20429.28</v>
      </c>
      <c r="J729" s="180">
        <v>44712</v>
      </c>
      <c r="K729" s="179" t="s">
        <v>998</v>
      </c>
      <c r="L729" s="184"/>
      <c r="M729" s="178" t="s">
        <v>998</v>
      </c>
      <c r="N729" s="210">
        <v>20429.28</v>
      </c>
      <c r="O729" s="185"/>
      <c r="P729" s="184"/>
      <c r="Q729" s="184"/>
      <c r="R729" s="184"/>
      <c r="S729" s="184"/>
      <c r="T729" s="182" t="s">
        <v>999</v>
      </c>
      <c r="U729" s="16">
        <v>945</v>
      </c>
      <c r="V729" s="17" t="s">
        <v>1568</v>
      </c>
      <c r="W729" s="17" t="s">
        <v>1572</v>
      </c>
    </row>
    <row r="730" spans="1:23" ht="28.5">
      <c r="A730" s="178" t="s">
        <v>1006</v>
      </c>
      <c r="B730" s="178" t="s">
        <v>1007</v>
      </c>
      <c r="C730" s="179" t="s">
        <v>997</v>
      </c>
      <c r="D730" s="179">
        <v>16839</v>
      </c>
      <c r="E730" s="180">
        <v>44681</v>
      </c>
      <c r="F730" s="184"/>
      <c r="G730" s="184"/>
      <c r="H730" s="184"/>
      <c r="I730" s="182">
        <v>45094.77</v>
      </c>
      <c r="J730" s="180">
        <v>44712</v>
      </c>
      <c r="K730" s="179" t="s">
        <v>998</v>
      </c>
      <c r="L730" s="184"/>
      <c r="M730" s="178" t="s">
        <v>998</v>
      </c>
      <c r="N730" s="210">
        <v>45094.77</v>
      </c>
      <c r="O730" s="185"/>
      <c r="P730" s="184"/>
      <c r="Q730" s="184"/>
      <c r="R730" s="184"/>
      <c r="S730" s="184"/>
      <c r="T730" s="182" t="s">
        <v>999</v>
      </c>
      <c r="U730" s="16">
        <v>945</v>
      </c>
      <c r="V730" s="17" t="s">
        <v>1568</v>
      </c>
      <c r="W730" s="17" t="s">
        <v>1572</v>
      </c>
    </row>
    <row r="731" spans="1:23" ht="28.5">
      <c r="A731" s="178" t="s">
        <v>1006</v>
      </c>
      <c r="B731" s="178" t="s">
        <v>1007</v>
      </c>
      <c r="C731" s="179" t="s">
        <v>997</v>
      </c>
      <c r="D731" s="179">
        <v>16840</v>
      </c>
      <c r="E731" s="180">
        <v>44681</v>
      </c>
      <c r="F731" s="184"/>
      <c r="G731" s="184"/>
      <c r="H731" s="184"/>
      <c r="I731" s="182">
        <v>36829.01</v>
      </c>
      <c r="J731" s="180">
        <v>44712</v>
      </c>
      <c r="K731" s="179" t="s">
        <v>998</v>
      </c>
      <c r="L731" s="184"/>
      <c r="M731" s="178" t="s">
        <v>998</v>
      </c>
      <c r="N731" s="210">
        <v>36829.01</v>
      </c>
      <c r="O731" s="185"/>
      <c r="P731" s="184"/>
      <c r="Q731" s="184"/>
      <c r="R731" s="184"/>
      <c r="S731" s="184"/>
      <c r="T731" s="182" t="s">
        <v>999</v>
      </c>
      <c r="U731" s="16">
        <v>945</v>
      </c>
      <c r="V731" s="17" t="s">
        <v>1568</v>
      </c>
      <c r="W731" s="17" t="s">
        <v>1572</v>
      </c>
    </row>
    <row r="732" spans="1:23" ht="28.5">
      <c r="A732" s="178" t="s">
        <v>1006</v>
      </c>
      <c r="B732" s="178" t="s">
        <v>1007</v>
      </c>
      <c r="C732" s="179" t="s">
        <v>997</v>
      </c>
      <c r="D732" s="179">
        <v>16841</v>
      </c>
      <c r="E732" s="180">
        <v>44681</v>
      </c>
      <c r="F732" s="184"/>
      <c r="G732" s="184"/>
      <c r="H732" s="184"/>
      <c r="I732" s="182">
        <v>36502.879999999997</v>
      </c>
      <c r="J732" s="180">
        <v>44712</v>
      </c>
      <c r="K732" s="179" t="s">
        <v>998</v>
      </c>
      <c r="L732" s="184"/>
      <c r="M732" s="178" t="s">
        <v>998</v>
      </c>
      <c r="N732" s="210">
        <v>36502.879999999997</v>
      </c>
      <c r="O732" s="185"/>
      <c r="P732" s="184"/>
      <c r="Q732" s="184"/>
      <c r="R732" s="184"/>
      <c r="S732" s="184"/>
      <c r="T732" s="182" t="s">
        <v>999</v>
      </c>
      <c r="U732" s="16">
        <v>945</v>
      </c>
      <c r="V732" s="17" t="s">
        <v>1568</v>
      </c>
      <c r="W732" s="17" t="s">
        <v>1572</v>
      </c>
    </row>
    <row r="733" spans="1:23" ht="28.5">
      <c r="A733" s="178" t="s">
        <v>1006</v>
      </c>
      <c r="B733" s="178" t="s">
        <v>1007</v>
      </c>
      <c r="C733" s="179" t="s">
        <v>997</v>
      </c>
      <c r="D733" s="179">
        <v>16842</v>
      </c>
      <c r="E733" s="180">
        <v>44681</v>
      </c>
      <c r="F733" s="184"/>
      <c r="G733" s="184"/>
      <c r="H733" s="184"/>
      <c r="I733" s="182">
        <v>14250.03</v>
      </c>
      <c r="J733" s="180">
        <v>44712</v>
      </c>
      <c r="K733" s="179" t="s">
        <v>998</v>
      </c>
      <c r="L733" s="184"/>
      <c r="M733" s="178" t="s">
        <v>998</v>
      </c>
      <c r="N733" s="210">
        <v>14250.03</v>
      </c>
      <c r="O733" s="185"/>
      <c r="P733" s="184"/>
      <c r="Q733" s="184"/>
      <c r="R733" s="184"/>
      <c r="S733" s="184"/>
      <c r="T733" s="182" t="s">
        <v>999</v>
      </c>
      <c r="U733" s="16">
        <v>945</v>
      </c>
      <c r="V733" s="17" t="s">
        <v>1568</v>
      </c>
      <c r="W733" s="17" t="s">
        <v>1572</v>
      </c>
    </row>
    <row r="734" spans="1:23" ht="28.5">
      <c r="A734" s="178" t="s">
        <v>1006</v>
      </c>
      <c r="B734" s="178" t="s">
        <v>1007</v>
      </c>
      <c r="C734" s="179" t="s">
        <v>997</v>
      </c>
      <c r="D734" s="179">
        <v>16843</v>
      </c>
      <c r="E734" s="180">
        <v>44681</v>
      </c>
      <c r="F734" s="184"/>
      <c r="G734" s="184"/>
      <c r="H734" s="184"/>
      <c r="I734" s="182">
        <v>25155.62</v>
      </c>
      <c r="J734" s="180">
        <v>44712</v>
      </c>
      <c r="K734" s="179" t="s">
        <v>998</v>
      </c>
      <c r="L734" s="184"/>
      <c r="M734" s="178" t="s">
        <v>998</v>
      </c>
      <c r="N734" s="210">
        <v>25155.62</v>
      </c>
      <c r="O734" s="185"/>
      <c r="P734" s="184"/>
      <c r="Q734" s="184"/>
      <c r="R734" s="184"/>
      <c r="S734" s="184"/>
      <c r="T734" s="182" t="s">
        <v>999</v>
      </c>
      <c r="U734" s="16">
        <v>945</v>
      </c>
      <c r="V734" s="17" t="s">
        <v>1568</v>
      </c>
      <c r="W734" s="17" t="s">
        <v>1572</v>
      </c>
    </row>
    <row r="735" spans="1:23" ht="28.5">
      <c r="A735" s="178" t="s">
        <v>1006</v>
      </c>
      <c r="B735" s="178" t="s">
        <v>1007</v>
      </c>
      <c r="C735" s="179" t="s">
        <v>997</v>
      </c>
      <c r="D735" s="179">
        <v>16844</v>
      </c>
      <c r="E735" s="180">
        <v>44681</v>
      </c>
      <c r="F735" s="184"/>
      <c r="G735" s="184"/>
      <c r="H735" s="184"/>
      <c r="I735" s="182">
        <v>18396.41</v>
      </c>
      <c r="J735" s="180">
        <v>44712</v>
      </c>
      <c r="K735" s="179" t="s">
        <v>998</v>
      </c>
      <c r="L735" s="184"/>
      <c r="M735" s="178" t="s">
        <v>998</v>
      </c>
      <c r="N735" s="210">
        <v>18396.41</v>
      </c>
      <c r="O735" s="185"/>
      <c r="P735" s="184"/>
      <c r="Q735" s="184"/>
      <c r="R735" s="184"/>
      <c r="S735" s="184"/>
      <c r="T735" s="182" t="s">
        <v>999</v>
      </c>
      <c r="U735" s="16">
        <v>945</v>
      </c>
      <c r="V735" s="17" t="s">
        <v>1568</v>
      </c>
      <c r="W735" s="17" t="s">
        <v>1572</v>
      </c>
    </row>
    <row r="736" spans="1:23" ht="28.5">
      <c r="A736" s="178" t="s">
        <v>1006</v>
      </c>
      <c r="B736" s="178" t="s">
        <v>1007</v>
      </c>
      <c r="C736" s="179" t="s">
        <v>997</v>
      </c>
      <c r="D736" s="179">
        <v>16845</v>
      </c>
      <c r="E736" s="180">
        <v>44681</v>
      </c>
      <c r="F736" s="184"/>
      <c r="G736" s="184"/>
      <c r="H736" s="184"/>
      <c r="I736" s="182">
        <v>23304.62</v>
      </c>
      <c r="J736" s="180">
        <v>44712</v>
      </c>
      <c r="K736" s="179" t="s">
        <v>998</v>
      </c>
      <c r="L736" s="184"/>
      <c r="M736" s="178" t="s">
        <v>998</v>
      </c>
      <c r="N736" s="210">
        <v>23304.62</v>
      </c>
      <c r="O736" s="185"/>
      <c r="P736" s="184"/>
      <c r="Q736" s="184"/>
      <c r="R736" s="184"/>
      <c r="S736" s="184"/>
      <c r="T736" s="182" t="s">
        <v>999</v>
      </c>
      <c r="U736" s="16">
        <v>945</v>
      </c>
      <c r="V736" s="17" t="s">
        <v>1568</v>
      </c>
      <c r="W736" s="17" t="s">
        <v>1572</v>
      </c>
    </row>
    <row r="737" spans="1:23" ht="28.5">
      <c r="A737" s="178" t="s">
        <v>1006</v>
      </c>
      <c r="B737" s="178" t="s">
        <v>1007</v>
      </c>
      <c r="C737" s="179" t="s">
        <v>997</v>
      </c>
      <c r="D737" s="179">
        <v>16846</v>
      </c>
      <c r="E737" s="180">
        <v>44681</v>
      </c>
      <c r="F737" s="184"/>
      <c r="G737" s="184"/>
      <c r="H737" s="184"/>
      <c r="I737" s="182">
        <v>16455.25</v>
      </c>
      <c r="J737" s="180">
        <v>44712</v>
      </c>
      <c r="K737" s="179" t="s">
        <v>998</v>
      </c>
      <c r="L737" s="184"/>
      <c r="M737" s="178" t="s">
        <v>998</v>
      </c>
      <c r="N737" s="210">
        <v>16455.25</v>
      </c>
      <c r="O737" s="185"/>
      <c r="P737" s="184"/>
      <c r="Q737" s="184"/>
      <c r="R737" s="184"/>
      <c r="S737" s="184"/>
      <c r="T737" s="182" t="s">
        <v>999</v>
      </c>
      <c r="U737" s="16">
        <v>945</v>
      </c>
      <c r="V737" s="17" t="s">
        <v>1568</v>
      </c>
      <c r="W737" s="17" t="s">
        <v>1572</v>
      </c>
    </row>
    <row r="738" spans="1:23" ht="28.5">
      <c r="A738" s="178" t="s">
        <v>1006</v>
      </c>
      <c r="B738" s="178" t="s">
        <v>1007</v>
      </c>
      <c r="C738" s="179" t="s">
        <v>997</v>
      </c>
      <c r="D738" s="179">
        <v>16847</v>
      </c>
      <c r="E738" s="180">
        <v>44681</v>
      </c>
      <c r="F738" s="184"/>
      <c r="G738" s="184"/>
      <c r="H738" s="184"/>
      <c r="I738" s="182">
        <v>13573.01</v>
      </c>
      <c r="J738" s="180">
        <v>44712</v>
      </c>
      <c r="K738" s="179" t="s">
        <v>998</v>
      </c>
      <c r="L738" s="184"/>
      <c r="M738" s="178" t="s">
        <v>998</v>
      </c>
      <c r="N738" s="210">
        <v>13573.01</v>
      </c>
      <c r="O738" s="185"/>
      <c r="P738" s="184"/>
      <c r="Q738" s="184"/>
      <c r="R738" s="184"/>
      <c r="S738" s="184"/>
      <c r="T738" s="182" t="s">
        <v>999</v>
      </c>
      <c r="U738" s="16">
        <v>945</v>
      </c>
      <c r="V738" s="17" t="s">
        <v>1568</v>
      </c>
      <c r="W738" s="17" t="s">
        <v>1572</v>
      </c>
    </row>
    <row r="739" spans="1:23" ht="28.5">
      <c r="A739" s="178" t="s">
        <v>1006</v>
      </c>
      <c r="B739" s="178" t="s">
        <v>1007</v>
      </c>
      <c r="C739" s="179" t="s">
        <v>997</v>
      </c>
      <c r="D739" s="179">
        <v>16848</v>
      </c>
      <c r="E739" s="180">
        <v>44681</v>
      </c>
      <c r="F739" s="184"/>
      <c r="G739" s="184"/>
      <c r="H739" s="184"/>
      <c r="I739" s="182">
        <v>28820.53</v>
      </c>
      <c r="J739" s="180">
        <v>44712</v>
      </c>
      <c r="K739" s="179" t="s">
        <v>998</v>
      </c>
      <c r="L739" s="184"/>
      <c r="M739" s="178" t="s">
        <v>998</v>
      </c>
      <c r="N739" s="210">
        <v>28820.53</v>
      </c>
      <c r="O739" s="185"/>
      <c r="P739" s="184"/>
      <c r="Q739" s="184"/>
      <c r="R739" s="184"/>
      <c r="S739" s="184"/>
      <c r="T739" s="182" t="s">
        <v>999</v>
      </c>
      <c r="U739" s="16">
        <v>945</v>
      </c>
      <c r="V739" s="17" t="s">
        <v>1568</v>
      </c>
      <c r="W739" s="17" t="s">
        <v>1572</v>
      </c>
    </row>
    <row r="740" spans="1:23" ht="28.5">
      <c r="A740" s="178" t="s">
        <v>1006</v>
      </c>
      <c r="B740" s="178" t="s">
        <v>1007</v>
      </c>
      <c r="C740" s="179" t="s">
        <v>997</v>
      </c>
      <c r="D740" s="179">
        <v>16849</v>
      </c>
      <c r="E740" s="180">
        <v>44681</v>
      </c>
      <c r="F740" s="184"/>
      <c r="G740" s="184"/>
      <c r="H740" s="184"/>
      <c r="I740" s="182">
        <v>15784.52</v>
      </c>
      <c r="J740" s="180">
        <v>44712</v>
      </c>
      <c r="K740" s="179" t="s">
        <v>998</v>
      </c>
      <c r="L740" s="184"/>
      <c r="M740" s="178" t="s">
        <v>998</v>
      </c>
      <c r="N740" s="210">
        <v>15784.52</v>
      </c>
      <c r="O740" s="185"/>
      <c r="P740" s="184"/>
      <c r="Q740" s="184"/>
      <c r="R740" s="184"/>
      <c r="S740" s="184"/>
      <c r="T740" s="182" t="s">
        <v>999</v>
      </c>
      <c r="U740" s="16">
        <v>945</v>
      </c>
      <c r="V740" s="17" t="s">
        <v>1568</v>
      </c>
      <c r="W740" s="17" t="s">
        <v>1572</v>
      </c>
    </row>
    <row r="741" spans="1:23" ht="28.5">
      <c r="A741" s="178" t="s">
        <v>1006</v>
      </c>
      <c r="B741" s="178" t="s">
        <v>1007</v>
      </c>
      <c r="C741" s="179" t="s">
        <v>997</v>
      </c>
      <c r="D741" s="179">
        <v>16850</v>
      </c>
      <c r="E741" s="180">
        <v>44681</v>
      </c>
      <c r="F741" s="184"/>
      <c r="G741" s="184"/>
      <c r="H741" s="184"/>
      <c r="I741" s="182">
        <v>13947.74</v>
      </c>
      <c r="J741" s="180">
        <v>44712</v>
      </c>
      <c r="K741" s="179" t="s">
        <v>998</v>
      </c>
      <c r="L741" s="184"/>
      <c r="M741" s="178" t="s">
        <v>998</v>
      </c>
      <c r="N741" s="210">
        <v>13947.74</v>
      </c>
      <c r="O741" s="185"/>
      <c r="P741" s="184"/>
      <c r="Q741" s="184"/>
      <c r="R741" s="184"/>
      <c r="S741" s="184"/>
      <c r="T741" s="182" t="s">
        <v>999</v>
      </c>
      <c r="U741" s="16">
        <v>945</v>
      </c>
      <c r="V741" s="17" t="s">
        <v>1568</v>
      </c>
      <c r="W741" s="17" t="s">
        <v>1572</v>
      </c>
    </row>
    <row r="742" spans="1:23" ht="28.5">
      <c r="A742" s="178" t="s">
        <v>1006</v>
      </c>
      <c r="B742" s="178" t="s">
        <v>1007</v>
      </c>
      <c r="C742" s="179" t="s">
        <v>997</v>
      </c>
      <c r="D742" s="179">
        <v>16851</v>
      </c>
      <c r="E742" s="180">
        <v>44681</v>
      </c>
      <c r="F742" s="184"/>
      <c r="G742" s="184"/>
      <c r="H742" s="184"/>
      <c r="I742" s="182">
        <v>34946.68</v>
      </c>
      <c r="J742" s="180">
        <v>44712</v>
      </c>
      <c r="K742" s="179" t="s">
        <v>998</v>
      </c>
      <c r="L742" s="184"/>
      <c r="M742" s="178" t="s">
        <v>998</v>
      </c>
      <c r="N742" s="210">
        <v>34946.68</v>
      </c>
      <c r="O742" s="185"/>
      <c r="P742" s="184"/>
      <c r="Q742" s="184"/>
      <c r="R742" s="184"/>
      <c r="S742" s="184"/>
      <c r="T742" s="182" t="s">
        <v>999</v>
      </c>
      <c r="U742" s="16">
        <v>945</v>
      </c>
      <c r="V742" s="17" t="s">
        <v>1568</v>
      </c>
      <c r="W742" s="17" t="s">
        <v>1572</v>
      </c>
    </row>
    <row r="743" spans="1:23" ht="28.5">
      <c r="A743" s="178" t="s">
        <v>1006</v>
      </c>
      <c r="B743" s="178" t="s">
        <v>1007</v>
      </c>
      <c r="C743" s="179" t="s">
        <v>997</v>
      </c>
      <c r="D743" s="179">
        <v>16852</v>
      </c>
      <c r="E743" s="180">
        <v>44681</v>
      </c>
      <c r="F743" s="184"/>
      <c r="G743" s="184"/>
      <c r="H743" s="184"/>
      <c r="I743" s="182">
        <v>53553.53</v>
      </c>
      <c r="J743" s="180">
        <v>44712</v>
      </c>
      <c r="K743" s="179" t="s">
        <v>998</v>
      </c>
      <c r="L743" s="184"/>
      <c r="M743" s="178" t="s">
        <v>998</v>
      </c>
      <c r="N743" s="210">
        <v>53553.53</v>
      </c>
      <c r="O743" s="185"/>
      <c r="P743" s="184"/>
      <c r="Q743" s="184"/>
      <c r="R743" s="184"/>
      <c r="S743" s="184"/>
      <c r="T743" s="182" t="s">
        <v>999</v>
      </c>
      <c r="U743" s="16">
        <v>945</v>
      </c>
      <c r="V743" s="17" t="s">
        <v>1568</v>
      </c>
      <c r="W743" s="17" t="s">
        <v>1572</v>
      </c>
    </row>
    <row r="744" spans="1:23" ht="28.5">
      <c r="A744" s="178" t="s">
        <v>1006</v>
      </c>
      <c r="B744" s="178" t="s">
        <v>1007</v>
      </c>
      <c r="C744" s="179" t="s">
        <v>997</v>
      </c>
      <c r="D744" s="179">
        <v>16853</v>
      </c>
      <c r="E744" s="180">
        <v>44681</v>
      </c>
      <c r="F744" s="184"/>
      <c r="G744" s="184"/>
      <c r="H744" s="184"/>
      <c r="I744" s="182">
        <v>79639.83</v>
      </c>
      <c r="J744" s="180">
        <v>44712</v>
      </c>
      <c r="K744" s="179" t="s">
        <v>998</v>
      </c>
      <c r="L744" s="184"/>
      <c r="M744" s="178" t="s">
        <v>998</v>
      </c>
      <c r="N744" s="210">
        <v>79639.83</v>
      </c>
      <c r="O744" s="185"/>
      <c r="P744" s="184"/>
      <c r="Q744" s="184"/>
      <c r="R744" s="184"/>
      <c r="S744" s="184"/>
      <c r="T744" s="182" t="s">
        <v>999</v>
      </c>
      <c r="U744" s="16">
        <v>945</v>
      </c>
      <c r="V744" s="17" t="s">
        <v>1568</v>
      </c>
      <c r="W744" s="17" t="s">
        <v>1572</v>
      </c>
    </row>
    <row r="745" spans="1:23" ht="28.5">
      <c r="A745" s="178" t="s">
        <v>1006</v>
      </c>
      <c r="B745" s="178" t="s">
        <v>1007</v>
      </c>
      <c r="C745" s="179" t="s">
        <v>997</v>
      </c>
      <c r="D745" s="179">
        <v>16854</v>
      </c>
      <c r="E745" s="180">
        <v>44681</v>
      </c>
      <c r="F745" s="184"/>
      <c r="G745" s="184"/>
      <c r="H745" s="184"/>
      <c r="I745" s="182">
        <v>74558.240000000005</v>
      </c>
      <c r="J745" s="180">
        <v>44712</v>
      </c>
      <c r="K745" s="179" t="s">
        <v>998</v>
      </c>
      <c r="L745" s="184"/>
      <c r="M745" s="178" t="s">
        <v>998</v>
      </c>
      <c r="N745" s="210">
        <v>74558.240000000005</v>
      </c>
      <c r="O745" s="185"/>
      <c r="P745" s="184"/>
      <c r="Q745" s="184"/>
      <c r="R745" s="184"/>
      <c r="S745" s="184"/>
      <c r="T745" s="182" t="s">
        <v>999</v>
      </c>
      <c r="U745" s="16">
        <v>945</v>
      </c>
      <c r="V745" s="17" t="s">
        <v>1568</v>
      </c>
      <c r="W745" s="17" t="s">
        <v>1572</v>
      </c>
    </row>
    <row r="746" spans="1:23" ht="28.5">
      <c r="A746" s="178" t="s">
        <v>1006</v>
      </c>
      <c r="B746" s="178" t="s">
        <v>1007</v>
      </c>
      <c r="C746" s="179" t="s">
        <v>997</v>
      </c>
      <c r="D746" s="179">
        <v>16855</v>
      </c>
      <c r="E746" s="180">
        <v>44681</v>
      </c>
      <c r="F746" s="184"/>
      <c r="G746" s="184"/>
      <c r="H746" s="184"/>
      <c r="I746" s="182">
        <v>89519.39</v>
      </c>
      <c r="J746" s="180">
        <v>44712</v>
      </c>
      <c r="K746" s="179" t="s">
        <v>998</v>
      </c>
      <c r="L746" s="184"/>
      <c r="M746" s="178" t="s">
        <v>998</v>
      </c>
      <c r="N746" s="210">
        <v>89519.39</v>
      </c>
      <c r="O746" s="185"/>
      <c r="P746" s="184"/>
      <c r="Q746" s="184"/>
      <c r="R746" s="184"/>
      <c r="S746" s="184"/>
      <c r="T746" s="182" t="s">
        <v>999</v>
      </c>
      <c r="U746" s="16">
        <v>945</v>
      </c>
      <c r="V746" s="17" t="s">
        <v>1568</v>
      </c>
      <c r="W746" s="17" t="s">
        <v>1572</v>
      </c>
    </row>
    <row r="747" spans="1:23" ht="28.5">
      <c r="A747" s="178" t="s">
        <v>1006</v>
      </c>
      <c r="B747" s="178" t="s">
        <v>1007</v>
      </c>
      <c r="C747" s="179" t="s">
        <v>997</v>
      </c>
      <c r="D747" s="179">
        <v>16856</v>
      </c>
      <c r="E747" s="180">
        <v>44681</v>
      </c>
      <c r="F747" s="184"/>
      <c r="G747" s="184"/>
      <c r="H747" s="184"/>
      <c r="I747" s="182">
        <v>11073.67</v>
      </c>
      <c r="J747" s="180">
        <v>44712</v>
      </c>
      <c r="K747" s="179" t="s">
        <v>998</v>
      </c>
      <c r="L747" s="184"/>
      <c r="M747" s="178" t="s">
        <v>998</v>
      </c>
      <c r="N747" s="210">
        <v>11073.67</v>
      </c>
      <c r="O747" s="185"/>
      <c r="P747" s="184"/>
      <c r="Q747" s="184"/>
      <c r="R747" s="184"/>
      <c r="S747" s="184"/>
      <c r="T747" s="182" t="s">
        <v>999</v>
      </c>
      <c r="U747" s="16">
        <v>945</v>
      </c>
      <c r="V747" s="17" t="s">
        <v>1568</v>
      </c>
      <c r="W747" s="17" t="s">
        <v>1572</v>
      </c>
    </row>
    <row r="748" spans="1:23" ht="28.5">
      <c r="A748" s="178" t="s">
        <v>1006</v>
      </c>
      <c r="B748" s="178" t="s">
        <v>1007</v>
      </c>
      <c r="C748" s="179" t="s">
        <v>997</v>
      </c>
      <c r="D748" s="179">
        <v>16857</v>
      </c>
      <c r="E748" s="180">
        <v>44681</v>
      </c>
      <c r="F748" s="184"/>
      <c r="G748" s="184"/>
      <c r="H748" s="184"/>
      <c r="I748" s="182">
        <v>22925.62</v>
      </c>
      <c r="J748" s="180">
        <v>44712</v>
      </c>
      <c r="K748" s="179" t="s">
        <v>998</v>
      </c>
      <c r="L748" s="184"/>
      <c r="M748" s="178" t="s">
        <v>998</v>
      </c>
      <c r="N748" s="210">
        <v>22925.62</v>
      </c>
      <c r="O748" s="185"/>
      <c r="P748" s="184"/>
      <c r="Q748" s="184"/>
      <c r="R748" s="184"/>
      <c r="S748" s="184"/>
      <c r="T748" s="182" t="s">
        <v>999</v>
      </c>
      <c r="U748" s="16">
        <v>945</v>
      </c>
      <c r="V748" s="17" t="s">
        <v>1568</v>
      </c>
      <c r="W748" s="17" t="s">
        <v>1572</v>
      </c>
    </row>
    <row r="749" spans="1:23" ht="28.5">
      <c r="A749" s="178" t="s">
        <v>1006</v>
      </c>
      <c r="B749" s="178" t="s">
        <v>1007</v>
      </c>
      <c r="C749" s="179" t="s">
        <v>997</v>
      </c>
      <c r="D749" s="179">
        <v>16858</v>
      </c>
      <c r="E749" s="180">
        <v>44681</v>
      </c>
      <c r="F749" s="184"/>
      <c r="G749" s="184"/>
      <c r="H749" s="184"/>
      <c r="I749" s="182">
        <v>123628.73</v>
      </c>
      <c r="J749" s="180">
        <v>44712</v>
      </c>
      <c r="K749" s="179" t="s">
        <v>998</v>
      </c>
      <c r="L749" s="184"/>
      <c r="M749" s="178" t="s">
        <v>998</v>
      </c>
      <c r="N749" s="210">
        <v>123628.73</v>
      </c>
      <c r="O749" s="185"/>
      <c r="P749" s="184"/>
      <c r="Q749" s="184"/>
      <c r="R749" s="184"/>
      <c r="S749" s="184"/>
      <c r="T749" s="182" t="s">
        <v>999</v>
      </c>
      <c r="U749" s="16">
        <v>945</v>
      </c>
      <c r="V749" s="17" t="s">
        <v>1568</v>
      </c>
      <c r="W749" s="17" t="s">
        <v>1572</v>
      </c>
    </row>
    <row r="750" spans="1:23" ht="28.5">
      <c r="A750" s="178" t="s">
        <v>1006</v>
      </c>
      <c r="B750" s="178" t="s">
        <v>1007</v>
      </c>
      <c r="C750" s="179" t="s">
        <v>997</v>
      </c>
      <c r="D750" s="179">
        <v>16923</v>
      </c>
      <c r="E750" s="180">
        <v>44712</v>
      </c>
      <c r="F750" s="184"/>
      <c r="G750" s="184"/>
      <c r="H750" s="184"/>
      <c r="I750" s="182">
        <v>64305.79</v>
      </c>
      <c r="J750" s="180">
        <v>44742</v>
      </c>
      <c r="K750" s="179" t="s">
        <v>998</v>
      </c>
      <c r="L750" s="184"/>
      <c r="M750" s="178" t="s">
        <v>998</v>
      </c>
      <c r="N750" s="210">
        <v>64305.79</v>
      </c>
      <c r="O750" s="185"/>
      <c r="P750" s="184"/>
      <c r="Q750" s="184"/>
      <c r="R750" s="184"/>
      <c r="S750" s="184"/>
      <c r="T750" s="182" t="s">
        <v>994</v>
      </c>
      <c r="U750" s="16">
        <v>915</v>
      </c>
      <c r="V750" s="17" t="s">
        <v>1568</v>
      </c>
      <c r="W750" s="17" t="s">
        <v>1572</v>
      </c>
    </row>
    <row r="751" spans="1:23" ht="28.5">
      <c r="A751" s="178" t="s">
        <v>1006</v>
      </c>
      <c r="B751" s="178" t="s">
        <v>1007</v>
      </c>
      <c r="C751" s="179" t="s">
        <v>997</v>
      </c>
      <c r="D751" s="179">
        <v>16925</v>
      </c>
      <c r="E751" s="180">
        <v>44712</v>
      </c>
      <c r="F751" s="184"/>
      <c r="G751" s="184"/>
      <c r="H751" s="184"/>
      <c r="I751" s="182">
        <v>3252.36</v>
      </c>
      <c r="J751" s="180">
        <v>44742</v>
      </c>
      <c r="K751" s="179" t="s">
        <v>998</v>
      </c>
      <c r="L751" s="184"/>
      <c r="M751" s="178" t="s">
        <v>998</v>
      </c>
      <c r="N751" s="210">
        <v>3252.36</v>
      </c>
      <c r="O751" s="185"/>
      <c r="P751" s="184"/>
      <c r="Q751" s="184"/>
      <c r="R751" s="184"/>
      <c r="S751" s="184"/>
      <c r="T751" s="182" t="s">
        <v>994</v>
      </c>
      <c r="U751" s="16">
        <v>915</v>
      </c>
      <c r="V751" s="17" t="s">
        <v>1568</v>
      </c>
      <c r="W751" s="17" t="s">
        <v>1572</v>
      </c>
    </row>
    <row r="752" spans="1:23" ht="28.5">
      <c r="A752" s="178" t="s">
        <v>1006</v>
      </c>
      <c r="B752" s="178" t="s">
        <v>1007</v>
      </c>
      <c r="C752" s="179" t="s">
        <v>997</v>
      </c>
      <c r="D752" s="179">
        <v>16926</v>
      </c>
      <c r="E752" s="180">
        <v>44712</v>
      </c>
      <c r="F752" s="184"/>
      <c r="G752" s="184"/>
      <c r="H752" s="184"/>
      <c r="I752" s="182">
        <v>16440.77</v>
      </c>
      <c r="J752" s="180">
        <v>44742</v>
      </c>
      <c r="K752" s="179" t="s">
        <v>998</v>
      </c>
      <c r="L752" s="184"/>
      <c r="M752" s="178" t="s">
        <v>998</v>
      </c>
      <c r="N752" s="210">
        <v>16440.77</v>
      </c>
      <c r="O752" s="185"/>
      <c r="P752" s="184"/>
      <c r="Q752" s="184"/>
      <c r="R752" s="184"/>
      <c r="S752" s="184"/>
      <c r="T752" s="182" t="s">
        <v>994</v>
      </c>
      <c r="U752" s="16">
        <v>915</v>
      </c>
      <c r="V752" s="17" t="s">
        <v>1568</v>
      </c>
      <c r="W752" s="17" t="s">
        <v>1572</v>
      </c>
    </row>
    <row r="753" spans="1:23" ht="28.5">
      <c r="A753" s="178" t="s">
        <v>1006</v>
      </c>
      <c r="B753" s="178" t="s">
        <v>1007</v>
      </c>
      <c r="C753" s="179" t="s">
        <v>997</v>
      </c>
      <c r="D753" s="179">
        <v>16928</v>
      </c>
      <c r="E753" s="180">
        <v>44712</v>
      </c>
      <c r="F753" s="184"/>
      <c r="G753" s="184"/>
      <c r="H753" s="184"/>
      <c r="I753" s="182">
        <v>1486.08</v>
      </c>
      <c r="J753" s="180">
        <v>44742</v>
      </c>
      <c r="K753" s="179" t="s">
        <v>998</v>
      </c>
      <c r="L753" s="184"/>
      <c r="M753" s="178" t="s">
        <v>998</v>
      </c>
      <c r="N753" s="210">
        <v>1486.08</v>
      </c>
      <c r="O753" s="185"/>
      <c r="P753" s="184"/>
      <c r="Q753" s="184"/>
      <c r="R753" s="184"/>
      <c r="S753" s="184"/>
      <c r="T753" s="182" t="s">
        <v>994</v>
      </c>
      <c r="U753" s="16">
        <v>915</v>
      </c>
      <c r="V753" s="17" t="s">
        <v>1568</v>
      </c>
      <c r="W753" s="17" t="s">
        <v>1572</v>
      </c>
    </row>
    <row r="754" spans="1:23" ht="28.5">
      <c r="A754" s="178" t="s">
        <v>1006</v>
      </c>
      <c r="B754" s="178" t="s">
        <v>1007</v>
      </c>
      <c r="C754" s="179" t="s">
        <v>997</v>
      </c>
      <c r="D754" s="179">
        <v>16929</v>
      </c>
      <c r="E754" s="180">
        <v>44712</v>
      </c>
      <c r="F754" s="184"/>
      <c r="G754" s="184"/>
      <c r="H754" s="184"/>
      <c r="I754" s="182">
        <v>6077.66</v>
      </c>
      <c r="J754" s="180">
        <v>44742</v>
      </c>
      <c r="K754" s="179" t="s">
        <v>998</v>
      </c>
      <c r="L754" s="184"/>
      <c r="M754" s="178" t="s">
        <v>998</v>
      </c>
      <c r="N754" s="210">
        <v>6077.66</v>
      </c>
      <c r="O754" s="185"/>
      <c r="P754" s="184"/>
      <c r="Q754" s="184"/>
      <c r="R754" s="184"/>
      <c r="S754" s="184"/>
      <c r="T754" s="182" t="s">
        <v>994</v>
      </c>
      <c r="U754" s="16">
        <v>915</v>
      </c>
      <c r="V754" s="17" t="s">
        <v>1568</v>
      </c>
      <c r="W754" s="17" t="s">
        <v>1572</v>
      </c>
    </row>
    <row r="755" spans="1:23" ht="28.5">
      <c r="A755" s="178" t="s">
        <v>1006</v>
      </c>
      <c r="B755" s="178" t="s">
        <v>1007</v>
      </c>
      <c r="C755" s="179" t="s">
        <v>997</v>
      </c>
      <c r="D755" s="179">
        <v>16930</v>
      </c>
      <c r="E755" s="180">
        <v>44712</v>
      </c>
      <c r="F755" s="184"/>
      <c r="G755" s="184"/>
      <c r="H755" s="184"/>
      <c r="I755" s="182">
        <v>10889.52</v>
      </c>
      <c r="J755" s="180">
        <v>44742</v>
      </c>
      <c r="K755" s="179" t="s">
        <v>998</v>
      </c>
      <c r="L755" s="184"/>
      <c r="M755" s="178" t="s">
        <v>998</v>
      </c>
      <c r="N755" s="210">
        <v>10889.52</v>
      </c>
      <c r="O755" s="185"/>
      <c r="P755" s="184"/>
      <c r="Q755" s="184"/>
      <c r="R755" s="184"/>
      <c r="S755" s="184"/>
      <c r="T755" s="182" t="s">
        <v>994</v>
      </c>
      <c r="U755" s="16">
        <v>915</v>
      </c>
      <c r="V755" s="17" t="s">
        <v>1568</v>
      </c>
      <c r="W755" s="17" t="s">
        <v>1572</v>
      </c>
    </row>
    <row r="756" spans="1:23" ht="28.5">
      <c r="A756" s="178" t="s">
        <v>1006</v>
      </c>
      <c r="B756" s="178" t="s">
        <v>1007</v>
      </c>
      <c r="C756" s="179" t="s">
        <v>997</v>
      </c>
      <c r="D756" s="179">
        <v>16931</v>
      </c>
      <c r="E756" s="180">
        <v>44712</v>
      </c>
      <c r="F756" s="184"/>
      <c r="G756" s="184"/>
      <c r="H756" s="184"/>
      <c r="I756" s="182">
        <v>82462.960000000006</v>
      </c>
      <c r="J756" s="180">
        <v>44742</v>
      </c>
      <c r="K756" s="179" t="s">
        <v>998</v>
      </c>
      <c r="L756" s="184"/>
      <c r="M756" s="178" t="s">
        <v>998</v>
      </c>
      <c r="N756" s="210">
        <v>82462.960000000006</v>
      </c>
      <c r="O756" s="185"/>
      <c r="P756" s="184"/>
      <c r="Q756" s="184"/>
      <c r="R756" s="184"/>
      <c r="S756" s="184"/>
      <c r="T756" s="182" t="s">
        <v>994</v>
      </c>
      <c r="U756" s="16">
        <v>915</v>
      </c>
      <c r="V756" s="17" t="s">
        <v>1568</v>
      </c>
      <c r="W756" s="17" t="s">
        <v>1572</v>
      </c>
    </row>
    <row r="757" spans="1:23" ht="28.5">
      <c r="A757" s="178" t="s">
        <v>1006</v>
      </c>
      <c r="B757" s="178" t="s">
        <v>1007</v>
      </c>
      <c r="C757" s="179" t="s">
        <v>997</v>
      </c>
      <c r="D757" s="179">
        <v>16932</v>
      </c>
      <c r="E757" s="180">
        <v>44712</v>
      </c>
      <c r="F757" s="184"/>
      <c r="G757" s="184"/>
      <c r="H757" s="184"/>
      <c r="I757" s="182">
        <v>4961.72</v>
      </c>
      <c r="J757" s="180">
        <v>44742</v>
      </c>
      <c r="K757" s="179" t="s">
        <v>998</v>
      </c>
      <c r="L757" s="184"/>
      <c r="M757" s="178" t="s">
        <v>998</v>
      </c>
      <c r="N757" s="210">
        <v>4961.72</v>
      </c>
      <c r="O757" s="185"/>
      <c r="P757" s="184"/>
      <c r="Q757" s="184"/>
      <c r="R757" s="184"/>
      <c r="S757" s="184"/>
      <c r="T757" s="182" t="s">
        <v>994</v>
      </c>
      <c r="U757" s="16">
        <v>915</v>
      </c>
      <c r="V757" s="17" t="s">
        <v>1568</v>
      </c>
      <c r="W757" s="17" t="s">
        <v>1572</v>
      </c>
    </row>
    <row r="758" spans="1:23" ht="28.5">
      <c r="A758" s="178" t="s">
        <v>1006</v>
      </c>
      <c r="B758" s="178" t="s">
        <v>1007</v>
      </c>
      <c r="C758" s="179" t="s">
        <v>997</v>
      </c>
      <c r="D758" s="179">
        <v>16933</v>
      </c>
      <c r="E758" s="180">
        <v>44712</v>
      </c>
      <c r="F758" s="184"/>
      <c r="G758" s="184"/>
      <c r="H758" s="184"/>
      <c r="I758" s="182">
        <v>11515.87</v>
      </c>
      <c r="J758" s="180">
        <v>44742</v>
      </c>
      <c r="K758" s="179" t="s">
        <v>998</v>
      </c>
      <c r="L758" s="184"/>
      <c r="M758" s="178" t="s">
        <v>998</v>
      </c>
      <c r="N758" s="210">
        <v>11515.87</v>
      </c>
      <c r="O758" s="185"/>
      <c r="P758" s="184"/>
      <c r="Q758" s="184"/>
      <c r="R758" s="184"/>
      <c r="S758" s="184"/>
      <c r="T758" s="182" t="s">
        <v>994</v>
      </c>
      <c r="U758" s="16">
        <v>915</v>
      </c>
      <c r="V758" s="17" t="s">
        <v>1568</v>
      </c>
      <c r="W758" s="17" t="s">
        <v>1572</v>
      </c>
    </row>
    <row r="759" spans="1:23" ht="28.5">
      <c r="A759" s="178" t="s">
        <v>1006</v>
      </c>
      <c r="B759" s="178" t="s">
        <v>1007</v>
      </c>
      <c r="C759" s="179" t="s">
        <v>997</v>
      </c>
      <c r="D759" s="179">
        <v>16934</v>
      </c>
      <c r="E759" s="180">
        <v>44712</v>
      </c>
      <c r="F759" s="184"/>
      <c r="G759" s="184"/>
      <c r="H759" s="184"/>
      <c r="I759" s="182">
        <v>52684.86</v>
      </c>
      <c r="J759" s="180">
        <v>44742</v>
      </c>
      <c r="K759" s="179" t="s">
        <v>998</v>
      </c>
      <c r="L759" s="184"/>
      <c r="M759" s="178" t="s">
        <v>998</v>
      </c>
      <c r="N759" s="210">
        <v>52684.86</v>
      </c>
      <c r="O759" s="185"/>
      <c r="P759" s="184"/>
      <c r="Q759" s="184"/>
      <c r="R759" s="184"/>
      <c r="S759" s="184"/>
      <c r="T759" s="182" t="s">
        <v>994</v>
      </c>
      <c r="U759" s="16">
        <v>915</v>
      </c>
      <c r="V759" s="17" t="s">
        <v>1568</v>
      </c>
      <c r="W759" s="17" t="s">
        <v>1572</v>
      </c>
    </row>
    <row r="760" spans="1:23" ht="28.5">
      <c r="A760" s="178" t="s">
        <v>1006</v>
      </c>
      <c r="B760" s="178" t="s">
        <v>1007</v>
      </c>
      <c r="C760" s="179" t="s">
        <v>997</v>
      </c>
      <c r="D760" s="179">
        <v>16935</v>
      </c>
      <c r="E760" s="180">
        <v>44712</v>
      </c>
      <c r="F760" s="184"/>
      <c r="G760" s="184"/>
      <c r="H760" s="184"/>
      <c r="I760" s="182">
        <v>20426.28</v>
      </c>
      <c r="J760" s="180">
        <v>44742</v>
      </c>
      <c r="K760" s="179" t="s">
        <v>998</v>
      </c>
      <c r="L760" s="184"/>
      <c r="M760" s="178" t="s">
        <v>998</v>
      </c>
      <c r="N760" s="210">
        <v>20426.28</v>
      </c>
      <c r="O760" s="185"/>
      <c r="P760" s="184"/>
      <c r="Q760" s="184"/>
      <c r="R760" s="184"/>
      <c r="S760" s="184"/>
      <c r="T760" s="182" t="s">
        <v>994</v>
      </c>
      <c r="U760" s="16">
        <v>915</v>
      </c>
      <c r="V760" s="17" t="s">
        <v>1568</v>
      </c>
      <c r="W760" s="17" t="s">
        <v>1572</v>
      </c>
    </row>
    <row r="761" spans="1:23" ht="28.5">
      <c r="A761" s="178" t="s">
        <v>1006</v>
      </c>
      <c r="B761" s="178" t="s">
        <v>1007</v>
      </c>
      <c r="C761" s="179" t="s">
        <v>997</v>
      </c>
      <c r="D761" s="179">
        <v>16936</v>
      </c>
      <c r="E761" s="180">
        <v>44712</v>
      </c>
      <c r="F761" s="184"/>
      <c r="G761" s="184"/>
      <c r="H761" s="184"/>
      <c r="I761" s="182">
        <v>44944.77</v>
      </c>
      <c r="J761" s="180">
        <v>44742</v>
      </c>
      <c r="K761" s="179" t="s">
        <v>998</v>
      </c>
      <c r="L761" s="184"/>
      <c r="M761" s="178" t="s">
        <v>998</v>
      </c>
      <c r="N761" s="210">
        <v>44944.77</v>
      </c>
      <c r="O761" s="185"/>
      <c r="P761" s="184"/>
      <c r="Q761" s="184"/>
      <c r="R761" s="184"/>
      <c r="S761" s="184"/>
      <c r="T761" s="182" t="s">
        <v>994</v>
      </c>
      <c r="U761" s="16">
        <v>915</v>
      </c>
      <c r="V761" s="17" t="s">
        <v>1568</v>
      </c>
      <c r="W761" s="17" t="s">
        <v>1572</v>
      </c>
    </row>
    <row r="762" spans="1:23" ht="28.5">
      <c r="A762" s="178" t="s">
        <v>1006</v>
      </c>
      <c r="B762" s="178" t="s">
        <v>1007</v>
      </c>
      <c r="C762" s="179" t="s">
        <v>997</v>
      </c>
      <c r="D762" s="179">
        <v>16937</v>
      </c>
      <c r="E762" s="180">
        <v>44712</v>
      </c>
      <c r="F762" s="184"/>
      <c r="G762" s="184"/>
      <c r="H762" s="184"/>
      <c r="I762" s="182">
        <v>36840.129999999997</v>
      </c>
      <c r="J762" s="180">
        <v>44742</v>
      </c>
      <c r="K762" s="179" t="s">
        <v>998</v>
      </c>
      <c r="L762" s="184"/>
      <c r="M762" s="178" t="s">
        <v>998</v>
      </c>
      <c r="N762" s="210">
        <v>36840.129999999997</v>
      </c>
      <c r="O762" s="185"/>
      <c r="P762" s="184"/>
      <c r="Q762" s="184"/>
      <c r="R762" s="184"/>
      <c r="S762" s="184"/>
      <c r="T762" s="182" t="s">
        <v>994</v>
      </c>
      <c r="U762" s="16">
        <v>915</v>
      </c>
      <c r="V762" s="17" t="s">
        <v>1568</v>
      </c>
      <c r="W762" s="17" t="s">
        <v>1572</v>
      </c>
    </row>
    <row r="763" spans="1:23" ht="28.5">
      <c r="A763" s="178" t="s">
        <v>1006</v>
      </c>
      <c r="B763" s="178" t="s">
        <v>1007</v>
      </c>
      <c r="C763" s="179" t="s">
        <v>997</v>
      </c>
      <c r="D763" s="179">
        <v>16938</v>
      </c>
      <c r="E763" s="180">
        <v>44712</v>
      </c>
      <c r="F763" s="184"/>
      <c r="G763" s="184"/>
      <c r="H763" s="184"/>
      <c r="I763" s="182">
        <v>36138.68</v>
      </c>
      <c r="J763" s="180">
        <v>44742</v>
      </c>
      <c r="K763" s="179" t="s">
        <v>998</v>
      </c>
      <c r="L763" s="184"/>
      <c r="M763" s="178" t="s">
        <v>998</v>
      </c>
      <c r="N763" s="210">
        <v>36138.68</v>
      </c>
      <c r="O763" s="185"/>
      <c r="P763" s="184"/>
      <c r="Q763" s="184"/>
      <c r="R763" s="184"/>
      <c r="S763" s="184"/>
      <c r="T763" s="182" t="s">
        <v>994</v>
      </c>
      <c r="U763" s="16">
        <v>915</v>
      </c>
      <c r="V763" s="17" t="s">
        <v>1568</v>
      </c>
      <c r="W763" s="17" t="s">
        <v>1572</v>
      </c>
    </row>
    <row r="764" spans="1:23" ht="28.5">
      <c r="A764" s="178" t="s">
        <v>1006</v>
      </c>
      <c r="B764" s="178" t="s">
        <v>1007</v>
      </c>
      <c r="C764" s="179" t="s">
        <v>997</v>
      </c>
      <c r="D764" s="179">
        <v>16939</v>
      </c>
      <c r="E764" s="180">
        <v>44712</v>
      </c>
      <c r="F764" s="184"/>
      <c r="G764" s="184"/>
      <c r="H764" s="184"/>
      <c r="I764" s="182">
        <v>14250.03</v>
      </c>
      <c r="J764" s="180">
        <v>44742</v>
      </c>
      <c r="K764" s="179" t="s">
        <v>998</v>
      </c>
      <c r="L764" s="184"/>
      <c r="M764" s="178" t="s">
        <v>998</v>
      </c>
      <c r="N764" s="210">
        <v>14250.03</v>
      </c>
      <c r="O764" s="185"/>
      <c r="P764" s="184"/>
      <c r="Q764" s="184"/>
      <c r="R764" s="184"/>
      <c r="S764" s="184"/>
      <c r="T764" s="182" t="s">
        <v>994</v>
      </c>
      <c r="U764" s="16">
        <v>915</v>
      </c>
      <c r="V764" s="17" t="s">
        <v>1568</v>
      </c>
      <c r="W764" s="17" t="s">
        <v>1572</v>
      </c>
    </row>
    <row r="765" spans="1:23" ht="28.5">
      <c r="A765" s="178" t="s">
        <v>1006</v>
      </c>
      <c r="B765" s="178" t="s">
        <v>1007</v>
      </c>
      <c r="C765" s="179" t="s">
        <v>997</v>
      </c>
      <c r="D765" s="179">
        <v>16940</v>
      </c>
      <c r="E765" s="180">
        <v>44712</v>
      </c>
      <c r="F765" s="184"/>
      <c r="G765" s="184"/>
      <c r="H765" s="184"/>
      <c r="I765" s="182">
        <v>24574.84</v>
      </c>
      <c r="J765" s="180">
        <v>44742</v>
      </c>
      <c r="K765" s="179" t="s">
        <v>998</v>
      </c>
      <c r="L765" s="184"/>
      <c r="M765" s="178" t="s">
        <v>998</v>
      </c>
      <c r="N765" s="210">
        <v>24574.84</v>
      </c>
      <c r="O765" s="185"/>
      <c r="P765" s="184"/>
      <c r="Q765" s="184"/>
      <c r="R765" s="184"/>
      <c r="S765" s="184"/>
      <c r="T765" s="182" t="s">
        <v>994</v>
      </c>
      <c r="U765" s="16">
        <v>915</v>
      </c>
      <c r="V765" s="17" t="s">
        <v>1568</v>
      </c>
      <c r="W765" s="17" t="s">
        <v>1572</v>
      </c>
    </row>
    <row r="766" spans="1:23" ht="28.5">
      <c r="A766" s="178" t="s">
        <v>1006</v>
      </c>
      <c r="B766" s="178" t="s">
        <v>1007</v>
      </c>
      <c r="C766" s="179" t="s">
        <v>997</v>
      </c>
      <c r="D766" s="179">
        <v>16941</v>
      </c>
      <c r="E766" s="180">
        <v>44712</v>
      </c>
      <c r="F766" s="184"/>
      <c r="G766" s="184"/>
      <c r="H766" s="184"/>
      <c r="I766" s="182">
        <v>18337.009999999998</v>
      </c>
      <c r="J766" s="180">
        <v>44742</v>
      </c>
      <c r="K766" s="179" t="s">
        <v>998</v>
      </c>
      <c r="L766" s="184"/>
      <c r="M766" s="178" t="s">
        <v>998</v>
      </c>
      <c r="N766" s="210">
        <v>18337.009999999998</v>
      </c>
      <c r="O766" s="185"/>
      <c r="P766" s="184"/>
      <c r="Q766" s="184"/>
      <c r="R766" s="184"/>
      <c r="S766" s="184"/>
      <c r="T766" s="182" t="s">
        <v>994</v>
      </c>
      <c r="U766" s="16">
        <v>915</v>
      </c>
      <c r="V766" s="17" t="s">
        <v>1568</v>
      </c>
      <c r="W766" s="17" t="s">
        <v>1572</v>
      </c>
    </row>
    <row r="767" spans="1:23" ht="28.5">
      <c r="A767" s="178" t="s">
        <v>1006</v>
      </c>
      <c r="B767" s="178" t="s">
        <v>1007</v>
      </c>
      <c r="C767" s="179" t="s">
        <v>997</v>
      </c>
      <c r="D767" s="179">
        <v>16942</v>
      </c>
      <c r="E767" s="180">
        <v>44712</v>
      </c>
      <c r="F767" s="184"/>
      <c r="G767" s="184"/>
      <c r="H767" s="184"/>
      <c r="I767" s="182">
        <v>24302.19</v>
      </c>
      <c r="J767" s="180">
        <v>44742</v>
      </c>
      <c r="K767" s="179" t="s">
        <v>998</v>
      </c>
      <c r="L767" s="184"/>
      <c r="M767" s="178" t="s">
        <v>998</v>
      </c>
      <c r="N767" s="210">
        <v>24302.19</v>
      </c>
      <c r="O767" s="185"/>
      <c r="P767" s="184"/>
      <c r="Q767" s="184"/>
      <c r="R767" s="184"/>
      <c r="S767" s="184"/>
      <c r="T767" s="182" t="s">
        <v>994</v>
      </c>
      <c r="U767" s="16">
        <v>915</v>
      </c>
      <c r="V767" s="17" t="s">
        <v>1568</v>
      </c>
      <c r="W767" s="17" t="s">
        <v>1572</v>
      </c>
    </row>
    <row r="768" spans="1:23" ht="28.5">
      <c r="A768" s="178" t="s">
        <v>1006</v>
      </c>
      <c r="B768" s="178" t="s">
        <v>1007</v>
      </c>
      <c r="C768" s="179" t="s">
        <v>997</v>
      </c>
      <c r="D768" s="179">
        <v>16943</v>
      </c>
      <c r="E768" s="180">
        <v>44712</v>
      </c>
      <c r="F768" s="184"/>
      <c r="G768" s="184"/>
      <c r="H768" s="184"/>
      <c r="I768" s="182">
        <v>16455.3</v>
      </c>
      <c r="J768" s="180">
        <v>44742</v>
      </c>
      <c r="K768" s="179" t="s">
        <v>998</v>
      </c>
      <c r="L768" s="184"/>
      <c r="M768" s="178" t="s">
        <v>998</v>
      </c>
      <c r="N768" s="210">
        <v>16455.3</v>
      </c>
      <c r="O768" s="185"/>
      <c r="P768" s="184"/>
      <c r="Q768" s="184"/>
      <c r="R768" s="184"/>
      <c r="S768" s="184"/>
      <c r="T768" s="182" t="s">
        <v>994</v>
      </c>
      <c r="U768" s="16">
        <v>915</v>
      </c>
      <c r="V768" s="17" t="s">
        <v>1568</v>
      </c>
      <c r="W768" s="17" t="s">
        <v>1572</v>
      </c>
    </row>
    <row r="769" spans="1:23" ht="28.5">
      <c r="A769" s="178" t="s">
        <v>1006</v>
      </c>
      <c r="B769" s="178" t="s">
        <v>1007</v>
      </c>
      <c r="C769" s="179" t="s">
        <v>997</v>
      </c>
      <c r="D769" s="179">
        <v>16944</v>
      </c>
      <c r="E769" s="180">
        <v>44712</v>
      </c>
      <c r="F769" s="184"/>
      <c r="G769" s="184"/>
      <c r="H769" s="184"/>
      <c r="I769" s="182">
        <v>13581.07</v>
      </c>
      <c r="J769" s="180">
        <v>44742</v>
      </c>
      <c r="K769" s="179" t="s">
        <v>998</v>
      </c>
      <c r="L769" s="184"/>
      <c r="M769" s="178" t="s">
        <v>998</v>
      </c>
      <c r="N769" s="210">
        <v>13581.07</v>
      </c>
      <c r="O769" s="185"/>
      <c r="P769" s="184"/>
      <c r="Q769" s="184"/>
      <c r="R769" s="184"/>
      <c r="S769" s="184"/>
      <c r="T769" s="182" t="s">
        <v>994</v>
      </c>
      <c r="U769" s="16">
        <v>915</v>
      </c>
      <c r="V769" s="17" t="s">
        <v>1568</v>
      </c>
      <c r="W769" s="17" t="s">
        <v>1572</v>
      </c>
    </row>
    <row r="770" spans="1:23" ht="28.5">
      <c r="A770" s="178" t="s">
        <v>1006</v>
      </c>
      <c r="B770" s="178" t="s">
        <v>1007</v>
      </c>
      <c r="C770" s="179" t="s">
        <v>997</v>
      </c>
      <c r="D770" s="179">
        <v>16945</v>
      </c>
      <c r="E770" s="180">
        <v>44712</v>
      </c>
      <c r="F770" s="184"/>
      <c r="G770" s="184"/>
      <c r="H770" s="184"/>
      <c r="I770" s="182">
        <v>28850.59</v>
      </c>
      <c r="J770" s="180">
        <v>44742</v>
      </c>
      <c r="K770" s="179" t="s">
        <v>998</v>
      </c>
      <c r="L770" s="184"/>
      <c r="M770" s="178" t="s">
        <v>998</v>
      </c>
      <c r="N770" s="210">
        <v>28850.59</v>
      </c>
      <c r="O770" s="185"/>
      <c r="P770" s="184"/>
      <c r="Q770" s="184"/>
      <c r="R770" s="184"/>
      <c r="S770" s="184"/>
      <c r="T770" s="182" t="s">
        <v>994</v>
      </c>
      <c r="U770" s="16">
        <v>915</v>
      </c>
      <c r="V770" s="17" t="s">
        <v>1568</v>
      </c>
      <c r="W770" s="17" t="s">
        <v>1572</v>
      </c>
    </row>
    <row r="771" spans="1:23" ht="28.5">
      <c r="A771" s="178" t="s">
        <v>1006</v>
      </c>
      <c r="B771" s="178" t="s">
        <v>1007</v>
      </c>
      <c r="C771" s="179" t="s">
        <v>997</v>
      </c>
      <c r="D771" s="179">
        <v>16946</v>
      </c>
      <c r="E771" s="180">
        <v>44712</v>
      </c>
      <c r="F771" s="184"/>
      <c r="G771" s="184"/>
      <c r="H771" s="184"/>
      <c r="I771" s="182">
        <v>15784.52</v>
      </c>
      <c r="J771" s="180">
        <v>44742</v>
      </c>
      <c r="K771" s="179" t="s">
        <v>998</v>
      </c>
      <c r="L771" s="184"/>
      <c r="M771" s="178" t="s">
        <v>998</v>
      </c>
      <c r="N771" s="210">
        <v>15784.52</v>
      </c>
      <c r="O771" s="185"/>
      <c r="P771" s="184"/>
      <c r="Q771" s="184"/>
      <c r="R771" s="184"/>
      <c r="S771" s="184"/>
      <c r="T771" s="182" t="s">
        <v>994</v>
      </c>
      <c r="U771" s="16">
        <v>915</v>
      </c>
      <c r="V771" s="17" t="s">
        <v>1568</v>
      </c>
      <c r="W771" s="17" t="s">
        <v>1572</v>
      </c>
    </row>
    <row r="772" spans="1:23" ht="28.5">
      <c r="A772" s="178" t="s">
        <v>1006</v>
      </c>
      <c r="B772" s="178" t="s">
        <v>1007</v>
      </c>
      <c r="C772" s="179" t="s">
        <v>997</v>
      </c>
      <c r="D772" s="179">
        <v>16947</v>
      </c>
      <c r="E772" s="180">
        <v>44712</v>
      </c>
      <c r="F772" s="184"/>
      <c r="G772" s="184"/>
      <c r="H772" s="184"/>
      <c r="I772" s="182">
        <v>13952.11</v>
      </c>
      <c r="J772" s="180">
        <v>44742</v>
      </c>
      <c r="K772" s="179" t="s">
        <v>998</v>
      </c>
      <c r="L772" s="184"/>
      <c r="M772" s="178" t="s">
        <v>998</v>
      </c>
      <c r="N772" s="210">
        <v>13952.11</v>
      </c>
      <c r="O772" s="185"/>
      <c r="P772" s="184"/>
      <c r="Q772" s="184"/>
      <c r="R772" s="184"/>
      <c r="S772" s="184"/>
      <c r="T772" s="182" t="s">
        <v>994</v>
      </c>
      <c r="U772" s="16">
        <v>915</v>
      </c>
      <c r="V772" s="17" t="s">
        <v>1568</v>
      </c>
      <c r="W772" s="17" t="s">
        <v>1572</v>
      </c>
    </row>
    <row r="773" spans="1:23" ht="28.5">
      <c r="A773" s="178" t="s">
        <v>1006</v>
      </c>
      <c r="B773" s="178" t="s">
        <v>1007</v>
      </c>
      <c r="C773" s="179" t="s">
        <v>997</v>
      </c>
      <c r="D773" s="179">
        <v>16948</v>
      </c>
      <c r="E773" s="180">
        <v>44712</v>
      </c>
      <c r="F773" s="184"/>
      <c r="G773" s="184"/>
      <c r="H773" s="184"/>
      <c r="I773" s="182">
        <v>35819.79</v>
      </c>
      <c r="J773" s="180">
        <v>44742</v>
      </c>
      <c r="K773" s="179" t="s">
        <v>998</v>
      </c>
      <c r="L773" s="184"/>
      <c r="M773" s="178" t="s">
        <v>998</v>
      </c>
      <c r="N773" s="210">
        <v>35819.79</v>
      </c>
      <c r="O773" s="185"/>
      <c r="P773" s="184"/>
      <c r="Q773" s="184"/>
      <c r="R773" s="184"/>
      <c r="S773" s="184"/>
      <c r="T773" s="182" t="s">
        <v>994</v>
      </c>
      <c r="U773" s="16">
        <v>915</v>
      </c>
      <c r="V773" s="17" t="s">
        <v>1568</v>
      </c>
      <c r="W773" s="17" t="s">
        <v>1572</v>
      </c>
    </row>
    <row r="774" spans="1:23" ht="28.5">
      <c r="A774" s="178" t="s">
        <v>1006</v>
      </c>
      <c r="B774" s="178" t="s">
        <v>1007</v>
      </c>
      <c r="C774" s="179" t="s">
        <v>997</v>
      </c>
      <c r="D774" s="179">
        <v>16949</v>
      </c>
      <c r="E774" s="180">
        <v>44712</v>
      </c>
      <c r="F774" s="184"/>
      <c r="G774" s="184"/>
      <c r="H774" s="184"/>
      <c r="I774" s="182">
        <v>55119.32</v>
      </c>
      <c r="J774" s="180">
        <v>44742</v>
      </c>
      <c r="K774" s="179" t="s">
        <v>998</v>
      </c>
      <c r="L774" s="184"/>
      <c r="M774" s="178" t="s">
        <v>998</v>
      </c>
      <c r="N774" s="210">
        <v>55119.32</v>
      </c>
      <c r="O774" s="185"/>
      <c r="P774" s="184"/>
      <c r="Q774" s="184"/>
      <c r="R774" s="184"/>
      <c r="S774" s="184"/>
      <c r="T774" s="182" t="s">
        <v>994</v>
      </c>
      <c r="U774" s="16">
        <v>915</v>
      </c>
      <c r="V774" s="17" t="s">
        <v>1568</v>
      </c>
      <c r="W774" s="17" t="s">
        <v>1572</v>
      </c>
    </row>
    <row r="775" spans="1:23" ht="28.5">
      <c r="A775" s="178" t="s">
        <v>1006</v>
      </c>
      <c r="B775" s="178" t="s">
        <v>1007</v>
      </c>
      <c r="C775" s="179" t="s">
        <v>997</v>
      </c>
      <c r="D775" s="179">
        <v>16950</v>
      </c>
      <c r="E775" s="180">
        <v>44712</v>
      </c>
      <c r="F775" s="184"/>
      <c r="G775" s="184"/>
      <c r="H775" s="184"/>
      <c r="I775" s="182">
        <v>79663.22</v>
      </c>
      <c r="J775" s="180">
        <v>44742</v>
      </c>
      <c r="K775" s="179" t="s">
        <v>998</v>
      </c>
      <c r="L775" s="184"/>
      <c r="M775" s="178" t="s">
        <v>998</v>
      </c>
      <c r="N775" s="210">
        <v>79663.22</v>
      </c>
      <c r="O775" s="185"/>
      <c r="P775" s="184"/>
      <c r="Q775" s="184"/>
      <c r="R775" s="184"/>
      <c r="S775" s="184"/>
      <c r="T775" s="182" t="s">
        <v>994</v>
      </c>
      <c r="U775" s="16">
        <v>915</v>
      </c>
      <c r="V775" s="17" t="s">
        <v>1568</v>
      </c>
      <c r="W775" s="17" t="s">
        <v>1572</v>
      </c>
    </row>
    <row r="776" spans="1:23" ht="28.5">
      <c r="A776" s="178" t="s">
        <v>1006</v>
      </c>
      <c r="B776" s="178" t="s">
        <v>1007</v>
      </c>
      <c r="C776" s="179" t="s">
        <v>997</v>
      </c>
      <c r="D776" s="179">
        <v>16951</v>
      </c>
      <c r="E776" s="180">
        <v>44712</v>
      </c>
      <c r="F776" s="184"/>
      <c r="G776" s="184"/>
      <c r="H776" s="184"/>
      <c r="I776" s="182">
        <v>74558.240000000005</v>
      </c>
      <c r="J776" s="180">
        <v>44742</v>
      </c>
      <c r="K776" s="179" t="s">
        <v>998</v>
      </c>
      <c r="L776" s="184"/>
      <c r="M776" s="178" t="s">
        <v>998</v>
      </c>
      <c r="N776" s="210">
        <v>74558.240000000005</v>
      </c>
      <c r="O776" s="185"/>
      <c r="P776" s="184"/>
      <c r="Q776" s="184"/>
      <c r="R776" s="184"/>
      <c r="S776" s="184"/>
      <c r="T776" s="182" t="s">
        <v>994</v>
      </c>
      <c r="U776" s="16">
        <v>915</v>
      </c>
      <c r="V776" s="17" t="s">
        <v>1568</v>
      </c>
      <c r="W776" s="17" t="s">
        <v>1572</v>
      </c>
    </row>
    <row r="777" spans="1:23" ht="28.5">
      <c r="A777" s="178" t="s">
        <v>1006</v>
      </c>
      <c r="B777" s="178" t="s">
        <v>1007</v>
      </c>
      <c r="C777" s="179" t="s">
        <v>997</v>
      </c>
      <c r="D777" s="179">
        <v>16952</v>
      </c>
      <c r="E777" s="180">
        <v>44712</v>
      </c>
      <c r="F777" s="184"/>
      <c r="G777" s="184"/>
      <c r="H777" s="184"/>
      <c r="I777" s="182">
        <v>88943.679999999993</v>
      </c>
      <c r="J777" s="180">
        <v>44742</v>
      </c>
      <c r="K777" s="179" t="s">
        <v>998</v>
      </c>
      <c r="L777" s="184"/>
      <c r="M777" s="178" t="s">
        <v>998</v>
      </c>
      <c r="N777" s="210">
        <v>88943.679999999993</v>
      </c>
      <c r="O777" s="185"/>
      <c r="P777" s="184"/>
      <c r="Q777" s="184"/>
      <c r="R777" s="184"/>
      <c r="S777" s="184"/>
      <c r="T777" s="182" t="s">
        <v>994</v>
      </c>
      <c r="U777" s="16">
        <v>915</v>
      </c>
      <c r="V777" s="17" t="s">
        <v>1568</v>
      </c>
      <c r="W777" s="17" t="s">
        <v>1572</v>
      </c>
    </row>
    <row r="778" spans="1:23" ht="28.5">
      <c r="A778" s="178" t="s">
        <v>1006</v>
      </c>
      <c r="B778" s="178" t="s">
        <v>1007</v>
      </c>
      <c r="C778" s="179" t="s">
        <v>997</v>
      </c>
      <c r="D778" s="179">
        <v>16953</v>
      </c>
      <c r="E778" s="180">
        <v>44712</v>
      </c>
      <c r="F778" s="184"/>
      <c r="G778" s="184"/>
      <c r="H778" s="184"/>
      <c r="I778" s="182">
        <v>11066.09</v>
      </c>
      <c r="J778" s="180">
        <v>44742</v>
      </c>
      <c r="K778" s="179" t="s">
        <v>998</v>
      </c>
      <c r="L778" s="184"/>
      <c r="M778" s="178" t="s">
        <v>998</v>
      </c>
      <c r="N778" s="210">
        <v>11066.09</v>
      </c>
      <c r="O778" s="185"/>
      <c r="P778" s="184"/>
      <c r="Q778" s="184"/>
      <c r="R778" s="184"/>
      <c r="S778" s="184"/>
      <c r="T778" s="182" t="s">
        <v>994</v>
      </c>
      <c r="U778" s="16">
        <v>915</v>
      </c>
      <c r="V778" s="17" t="s">
        <v>1568</v>
      </c>
      <c r="W778" s="17" t="s">
        <v>1572</v>
      </c>
    </row>
    <row r="779" spans="1:23" ht="28.5">
      <c r="A779" s="178" t="s">
        <v>1006</v>
      </c>
      <c r="B779" s="178" t="s">
        <v>1007</v>
      </c>
      <c r="C779" s="179" t="s">
        <v>997</v>
      </c>
      <c r="D779" s="179">
        <v>16954</v>
      </c>
      <c r="E779" s="180">
        <v>44712</v>
      </c>
      <c r="F779" s="184"/>
      <c r="G779" s="184"/>
      <c r="H779" s="184"/>
      <c r="I779" s="182">
        <v>23477.13</v>
      </c>
      <c r="J779" s="180">
        <v>44742</v>
      </c>
      <c r="K779" s="179" t="s">
        <v>998</v>
      </c>
      <c r="L779" s="184"/>
      <c r="M779" s="178" t="s">
        <v>998</v>
      </c>
      <c r="N779" s="210">
        <v>23477.13</v>
      </c>
      <c r="O779" s="185"/>
      <c r="P779" s="184"/>
      <c r="Q779" s="184"/>
      <c r="R779" s="184"/>
      <c r="S779" s="184"/>
      <c r="T779" s="182" t="s">
        <v>994</v>
      </c>
      <c r="U779" s="16">
        <v>915</v>
      </c>
      <c r="V779" s="17" t="s">
        <v>1568</v>
      </c>
      <c r="W779" s="17" t="s">
        <v>1572</v>
      </c>
    </row>
    <row r="780" spans="1:23" ht="28.5">
      <c r="A780" s="178" t="s">
        <v>1006</v>
      </c>
      <c r="B780" s="178" t="s">
        <v>1007</v>
      </c>
      <c r="C780" s="179" t="s">
        <v>997</v>
      </c>
      <c r="D780" s="179">
        <v>16955</v>
      </c>
      <c r="E780" s="180">
        <v>44712</v>
      </c>
      <c r="F780" s="184"/>
      <c r="G780" s="184"/>
      <c r="H780" s="184"/>
      <c r="I780" s="182">
        <v>123961.09</v>
      </c>
      <c r="J780" s="180">
        <v>44742</v>
      </c>
      <c r="K780" s="179" t="s">
        <v>998</v>
      </c>
      <c r="L780" s="184"/>
      <c r="M780" s="178" t="s">
        <v>998</v>
      </c>
      <c r="N780" s="210">
        <v>123961.09</v>
      </c>
      <c r="O780" s="185"/>
      <c r="P780" s="184"/>
      <c r="Q780" s="184"/>
      <c r="R780" s="184"/>
      <c r="S780" s="184"/>
      <c r="T780" s="182" t="s">
        <v>994</v>
      </c>
      <c r="U780" s="16">
        <v>915</v>
      </c>
      <c r="V780" s="17" t="s">
        <v>1568</v>
      </c>
      <c r="W780" s="17" t="s">
        <v>1572</v>
      </c>
    </row>
    <row r="781" spans="1:23" ht="28.5">
      <c r="A781" s="178" t="s">
        <v>1006</v>
      </c>
      <c r="B781" s="178" t="s">
        <v>1007</v>
      </c>
      <c r="C781" s="179" t="s">
        <v>997</v>
      </c>
      <c r="D781" s="179">
        <v>17019</v>
      </c>
      <c r="E781" s="180">
        <v>44742</v>
      </c>
      <c r="F781" s="184"/>
      <c r="G781" s="184"/>
      <c r="H781" s="184"/>
      <c r="I781" s="182">
        <v>65633.06</v>
      </c>
      <c r="J781" s="180">
        <v>44773</v>
      </c>
      <c r="K781" s="179" t="s">
        <v>998</v>
      </c>
      <c r="L781" s="184"/>
      <c r="M781" s="178" t="s">
        <v>998</v>
      </c>
      <c r="N781" s="210">
        <v>65633.06</v>
      </c>
      <c r="O781" s="185"/>
      <c r="P781" s="184"/>
      <c r="Q781" s="184"/>
      <c r="R781" s="184"/>
      <c r="S781" s="184"/>
      <c r="T781" s="182" t="s">
        <v>999</v>
      </c>
      <c r="U781" s="16">
        <v>884</v>
      </c>
      <c r="V781" s="17" t="s">
        <v>1568</v>
      </c>
      <c r="W781" s="17" t="s">
        <v>1572</v>
      </c>
    </row>
    <row r="782" spans="1:23" ht="28.5">
      <c r="A782" s="178" t="s">
        <v>1006</v>
      </c>
      <c r="B782" s="178" t="s">
        <v>1007</v>
      </c>
      <c r="C782" s="179" t="s">
        <v>997</v>
      </c>
      <c r="D782" s="179">
        <v>17021</v>
      </c>
      <c r="E782" s="180">
        <v>44742</v>
      </c>
      <c r="F782" s="184"/>
      <c r="G782" s="184"/>
      <c r="H782" s="184"/>
      <c r="I782" s="182">
        <v>3250.89</v>
      </c>
      <c r="J782" s="180">
        <v>44773</v>
      </c>
      <c r="K782" s="179" t="s">
        <v>998</v>
      </c>
      <c r="L782" s="184"/>
      <c r="M782" s="178" t="s">
        <v>998</v>
      </c>
      <c r="N782" s="210">
        <v>3250.89</v>
      </c>
      <c r="O782" s="185"/>
      <c r="P782" s="184"/>
      <c r="Q782" s="184"/>
      <c r="R782" s="184"/>
      <c r="S782" s="184"/>
      <c r="T782" s="182" t="s">
        <v>999</v>
      </c>
      <c r="U782" s="16">
        <v>884</v>
      </c>
      <c r="V782" s="17" t="s">
        <v>1568</v>
      </c>
      <c r="W782" s="17" t="s">
        <v>1572</v>
      </c>
    </row>
    <row r="783" spans="1:23" ht="28.5">
      <c r="A783" s="178" t="s">
        <v>1006</v>
      </c>
      <c r="B783" s="178" t="s">
        <v>1007</v>
      </c>
      <c r="C783" s="179" t="s">
        <v>997</v>
      </c>
      <c r="D783" s="179">
        <v>17022</v>
      </c>
      <c r="E783" s="180">
        <v>44742</v>
      </c>
      <c r="F783" s="184"/>
      <c r="G783" s="184"/>
      <c r="H783" s="184"/>
      <c r="I783" s="182">
        <v>16430.62</v>
      </c>
      <c r="J783" s="180">
        <v>44773</v>
      </c>
      <c r="K783" s="179" t="s">
        <v>998</v>
      </c>
      <c r="L783" s="184"/>
      <c r="M783" s="178" t="s">
        <v>998</v>
      </c>
      <c r="N783" s="210">
        <v>16430.62</v>
      </c>
      <c r="O783" s="185"/>
      <c r="P783" s="184"/>
      <c r="Q783" s="184"/>
      <c r="R783" s="184"/>
      <c r="S783" s="184"/>
      <c r="T783" s="182" t="s">
        <v>999</v>
      </c>
      <c r="U783" s="16">
        <v>884</v>
      </c>
      <c r="V783" s="17" t="s">
        <v>1568</v>
      </c>
      <c r="W783" s="17" t="s">
        <v>1572</v>
      </c>
    </row>
    <row r="784" spans="1:23" ht="28.5">
      <c r="A784" s="178" t="s">
        <v>1006</v>
      </c>
      <c r="B784" s="178" t="s">
        <v>1007</v>
      </c>
      <c r="C784" s="179" t="s">
        <v>997</v>
      </c>
      <c r="D784" s="179">
        <v>17024</v>
      </c>
      <c r="E784" s="180">
        <v>44742</v>
      </c>
      <c r="F784" s="184"/>
      <c r="G784" s="184"/>
      <c r="H784" s="184"/>
      <c r="I784" s="182">
        <v>1485.29</v>
      </c>
      <c r="J784" s="180">
        <v>44773</v>
      </c>
      <c r="K784" s="179" t="s">
        <v>998</v>
      </c>
      <c r="L784" s="184"/>
      <c r="M784" s="178" t="s">
        <v>998</v>
      </c>
      <c r="N784" s="210">
        <v>1485.29</v>
      </c>
      <c r="O784" s="185"/>
      <c r="P784" s="184"/>
      <c r="Q784" s="184"/>
      <c r="R784" s="184"/>
      <c r="S784" s="184"/>
      <c r="T784" s="182" t="s">
        <v>999</v>
      </c>
      <c r="U784" s="16">
        <v>884</v>
      </c>
      <c r="V784" s="17" t="s">
        <v>1568</v>
      </c>
      <c r="W784" s="17" t="s">
        <v>1572</v>
      </c>
    </row>
    <row r="785" spans="1:23" ht="28.5">
      <c r="A785" s="178" t="s">
        <v>1006</v>
      </c>
      <c r="B785" s="178" t="s">
        <v>1007</v>
      </c>
      <c r="C785" s="179" t="s">
        <v>997</v>
      </c>
      <c r="D785" s="179">
        <v>17025</v>
      </c>
      <c r="E785" s="180">
        <v>44742</v>
      </c>
      <c r="F785" s="184"/>
      <c r="G785" s="184"/>
      <c r="H785" s="184"/>
      <c r="I785" s="182">
        <v>6074.71</v>
      </c>
      <c r="J785" s="180">
        <v>44773</v>
      </c>
      <c r="K785" s="179" t="s">
        <v>998</v>
      </c>
      <c r="L785" s="184"/>
      <c r="M785" s="178" t="s">
        <v>998</v>
      </c>
      <c r="N785" s="210">
        <v>6074.71</v>
      </c>
      <c r="O785" s="185"/>
      <c r="P785" s="184"/>
      <c r="Q785" s="184"/>
      <c r="R785" s="184"/>
      <c r="S785" s="184"/>
      <c r="T785" s="182" t="s">
        <v>999</v>
      </c>
      <c r="U785" s="16">
        <v>884</v>
      </c>
      <c r="V785" s="17" t="s">
        <v>1568</v>
      </c>
      <c r="W785" s="17" t="s">
        <v>1572</v>
      </c>
    </row>
    <row r="786" spans="1:23" ht="28.5">
      <c r="A786" s="178" t="s">
        <v>1006</v>
      </c>
      <c r="B786" s="178" t="s">
        <v>1007</v>
      </c>
      <c r="C786" s="179" t="s">
        <v>997</v>
      </c>
      <c r="D786" s="179">
        <v>17026</v>
      </c>
      <c r="E786" s="180">
        <v>44742</v>
      </c>
      <c r="F786" s="184"/>
      <c r="G786" s="184"/>
      <c r="H786" s="184"/>
      <c r="I786" s="182">
        <v>9992.48</v>
      </c>
      <c r="J786" s="180">
        <v>44773</v>
      </c>
      <c r="K786" s="179" t="s">
        <v>998</v>
      </c>
      <c r="L786" s="184"/>
      <c r="M786" s="178" t="s">
        <v>998</v>
      </c>
      <c r="N786" s="210">
        <v>9992.48</v>
      </c>
      <c r="O786" s="185"/>
      <c r="P786" s="184"/>
      <c r="Q786" s="184"/>
      <c r="R786" s="184"/>
      <c r="S786" s="184"/>
      <c r="T786" s="182" t="s">
        <v>999</v>
      </c>
      <c r="U786" s="16">
        <v>884</v>
      </c>
      <c r="V786" s="17" t="s">
        <v>1568</v>
      </c>
      <c r="W786" s="17" t="s">
        <v>1572</v>
      </c>
    </row>
    <row r="787" spans="1:23" ht="28.5">
      <c r="A787" s="178" t="s">
        <v>1006</v>
      </c>
      <c r="B787" s="178" t="s">
        <v>1007</v>
      </c>
      <c r="C787" s="179" t="s">
        <v>997</v>
      </c>
      <c r="D787" s="179">
        <v>17027</v>
      </c>
      <c r="E787" s="180">
        <v>44742</v>
      </c>
      <c r="F787" s="184"/>
      <c r="G787" s="184"/>
      <c r="H787" s="184"/>
      <c r="I787" s="182">
        <v>82273.789999999994</v>
      </c>
      <c r="J787" s="180">
        <v>44773</v>
      </c>
      <c r="K787" s="179" t="s">
        <v>998</v>
      </c>
      <c r="L787" s="184"/>
      <c r="M787" s="178" t="s">
        <v>998</v>
      </c>
      <c r="N787" s="210">
        <v>82273.789999999994</v>
      </c>
      <c r="O787" s="185"/>
      <c r="P787" s="184"/>
      <c r="Q787" s="184"/>
      <c r="R787" s="184"/>
      <c r="S787" s="184"/>
      <c r="T787" s="182" t="s">
        <v>999</v>
      </c>
      <c r="U787" s="16">
        <v>884</v>
      </c>
      <c r="V787" s="17" t="s">
        <v>1568</v>
      </c>
      <c r="W787" s="17" t="s">
        <v>1572</v>
      </c>
    </row>
    <row r="788" spans="1:23" ht="28.5">
      <c r="A788" s="178" t="s">
        <v>1006</v>
      </c>
      <c r="B788" s="178" t="s">
        <v>1007</v>
      </c>
      <c r="C788" s="179" t="s">
        <v>997</v>
      </c>
      <c r="D788" s="179">
        <v>17028</v>
      </c>
      <c r="E788" s="180">
        <v>44742</v>
      </c>
      <c r="F788" s="184"/>
      <c r="G788" s="184"/>
      <c r="H788" s="184"/>
      <c r="I788" s="182">
        <v>4967.42</v>
      </c>
      <c r="J788" s="180">
        <v>44773</v>
      </c>
      <c r="K788" s="179" t="s">
        <v>998</v>
      </c>
      <c r="L788" s="184"/>
      <c r="M788" s="178" t="s">
        <v>998</v>
      </c>
      <c r="N788" s="210">
        <v>4967.42</v>
      </c>
      <c r="O788" s="185"/>
      <c r="P788" s="184"/>
      <c r="Q788" s="184"/>
      <c r="R788" s="184"/>
      <c r="S788" s="184"/>
      <c r="T788" s="182" t="s">
        <v>999</v>
      </c>
      <c r="U788" s="16">
        <v>884</v>
      </c>
      <c r="V788" s="17" t="s">
        <v>1568</v>
      </c>
      <c r="W788" s="17" t="s">
        <v>1572</v>
      </c>
    </row>
    <row r="789" spans="1:23" ht="28.5">
      <c r="A789" s="178" t="s">
        <v>1006</v>
      </c>
      <c r="B789" s="178" t="s">
        <v>1007</v>
      </c>
      <c r="C789" s="179" t="s">
        <v>997</v>
      </c>
      <c r="D789" s="179">
        <v>17029</v>
      </c>
      <c r="E789" s="180">
        <v>44742</v>
      </c>
      <c r="F789" s="184"/>
      <c r="G789" s="184"/>
      <c r="H789" s="184"/>
      <c r="I789" s="182">
        <v>11797.49</v>
      </c>
      <c r="J789" s="180">
        <v>44773</v>
      </c>
      <c r="K789" s="179" t="s">
        <v>998</v>
      </c>
      <c r="L789" s="184"/>
      <c r="M789" s="178" t="s">
        <v>998</v>
      </c>
      <c r="N789" s="210">
        <v>11797.49</v>
      </c>
      <c r="O789" s="185"/>
      <c r="P789" s="184"/>
      <c r="Q789" s="184"/>
      <c r="R789" s="184"/>
      <c r="S789" s="184"/>
      <c r="T789" s="182" t="s">
        <v>999</v>
      </c>
      <c r="U789" s="16">
        <v>884</v>
      </c>
      <c r="V789" s="17" t="s">
        <v>1568</v>
      </c>
      <c r="W789" s="17" t="s">
        <v>1572</v>
      </c>
    </row>
    <row r="790" spans="1:23" ht="28.5">
      <c r="A790" s="178" t="s">
        <v>1006</v>
      </c>
      <c r="B790" s="178" t="s">
        <v>1007</v>
      </c>
      <c r="C790" s="179" t="s">
        <v>997</v>
      </c>
      <c r="D790" s="179">
        <v>17030</v>
      </c>
      <c r="E790" s="180">
        <v>44742</v>
      </c>
      <c r="F790" s="184"/>
      <c r="G790" s="184"/>
      <c r="H790" s="184"/>
      <c r="I790" s="182">
        <v>52721.7</v>
      </c>
      <c r="J790" s="180">
        <v>44773</v>
      </c>
      <c r="K790" s="179" t="s">
        <v>998</v>
      </c>
      <c r="L790" s="184"/>
      <c r="M790" s="178" t="s">
        <v>998</v>
      </c>
      <c r="N790" s="210">
        <v>52721.7</v>
      </c>
      <c r="O790" s="185"/>
      <c r="P790" s="184"/>
      <c r="Q790" s="184"/>
      <c r="R790" s="184"/>
      <c r="S790" s="184"/>
      <c r="T790" s="182" t="s">
        <v>999</v>
      </c>
      <c r="U790" s="16">
        <v>884</v>
      </c>
      <c r="V790" s="17" t="s">
        <v>1568</v>
      </c>
      <c r="W790" s="17" t="s">
        <v>1572</v>
      </c>
    </row>
    <row r="791" spans="1:23" ht="28.5">
      <c r="A791" s="178" t="s">
        <v>1006</v>
      </c>
      <c r="B791" s="178" t="s">
        <v>1007</v>
      </c>
      <c r="C791" s="179" t="s">
        <v>997</v>
      </c>
      <c r="D791" s="179">
        <v>17031</v>
      </c>
      <c r="E791" s="180">
        <v>44742</v>
      </c>
      <c r="F791" s="184"/>
      <c r="G791" s="184"/>
      <c r="H791" s="184"/>
      <c r="I791" s="182">
        <v>22457.06</v>
      </c>
      <c r="J791" s="180">
        <v>44773</v>
      </c>
      <c r="K791" s="179" t="s">
        <v>998</v>
      </c>
      <c r="L791" s="184"/>
      <c r="M791" s="178" t="s">
        <v>998</v>
      </c>
      <c r="N791" s="210">
        <v>22457.06</v>
      </c>
      <c r="O791" s="185"/>
      <c r="P791" s="184"/>
      <c r="Q791" s="184"/>
      <c r="R791" s="184"/>
      <c r="S791" s="184"/>
      <c r="T791" s="182" t="s">
        <v>999</v>
      </c>
      <c r="U791" s="16">
        <v>884</v>
      </c>
      <c r="V791" s="17" t="s">
        <v>1568</v>
      </c>
      <c r="W791" s="17" t="s">
        <v>1572</v>
      </c>
    </row>
    <row r="792" spans="1:23" ht="28.5">
      <c r="A792" s="178" t="s">
        <v>1006</v>
      </c>
      <c r="B792" s="178" t="s">
        <v>1007</v>
      </c>
      <c r="C792" s="179" t="s">
        <v>997</v>
      </c>
      <c r="D792" s="179">
        <v>17032</v>
      </c>
      <c r="E792" s="180">
        <v>44742</v>
      </c>
      <c r="F792" s="184"/>
      <c r="G792" s="184"/>
      <c r="H792" s="184"/>
      <c r="I792" s="182">
        <v>44939.12</v>
      </c>
      <c r="J792" s="180">
        <v>44773</v>
      </c>
      <c r="K792" s="179" t="s">
        <v>998</v>
      </c>
      <c r="L792" s="184"/>
      <c r="M792" s="178" t="s">
        <v>998</v>
      </c>
      <c r="N792" s="210">
        <v>44939.12</v>
      </c>
      <c r="O792" s="185"/>
      <c r="P792" s="184"/>
      <c r="Q792" s="184"/>
      <c r="R792" s="184"/>
      <c r="S792" s="184"/>
      <c r="T792" s="182" t="s">
        <v>999</v>
      </c>
      <c r="U792" s="16">
        <v>884</v>
      </c>
      <c r="V792" s="17" t="s">
        <v>1568</v>
      </c>
      <c r="W792" s="17" t="s">
        <v>1572</v>
      </c>
    </row>
    <row r="793" spans="1:23" ht="28.5">
      <c r="A793" s="178" t="s">
        <v>1006</v>
      </c>
      <c r="B793" s="178" t="s">
        <v>1007</v>
      </c>
      <c r="C793" s="179" t="s">
        <v>997</v>
      </c>
      <c r="D793" s="179">
        <v>17033</v>
      </c>
      <c r="E793" s="180">
        <v>44742</v>
      </c>
      <c r="F793" s="184"/>
      <c r="G793" s="184"/>
      <c r="H793" s="184"/>
      <c r="I793" s="182">
        <v>36828.400000000001</v>
      </c>
      <c r="J793" s="180">
        <v>44773</v>
      </c>
      <c r="K793" s="179" t="s">
        <v>998</v>
      </c>
      <c r="L793" s="184"/>
      <c r="M793" s="178" t="s">
        <v>998</v>
      </c>
      <c r="N793" s="210">
        <v>36828.400000000001</v>
      </c>
      <c r="O793" s="185"/>
      <c r="P793" s="184"/>
      <c r="Q793" s="184"/>
      <c r="R793" s="184"/>
      <c r="S793" s="184"/>
      <c r="T793" s="182" t="s">
        <v>999</v>
      </c>
      <c r="U793" s="16">
        <v>884</v>
      </c>
      <c r="V793" s="17" t="s">
        <v>1568</v>
      </c>
      <c r="W793" s="17" t="s">
        <v>1572</v>
      </c>
    </row>
    <row r="794" spans="1:23" ht="28.5">
      <c r="A794" s="178" t="s">
        <v>1006</v>
      </c>
      <c r="B794" s="178" t="s">
        <v>1007</v>
      </c>
      <c r="C794" s="179" t="s">
        <v>997</v>
      </c>
      <c r="D794" s="179">
        <v>17034</v>
      </c>
      <c r="E794" s="180">
        <v>44742</v>
      </c>
      <c r="F794" s="184"/>
      <c r="G794" s="184"/>
      <c r="H794" s="184"/>
      <c r="I794" s="182">
        <v>36740.660000000003</v>
      </c>
      <c r="J794" s="180">
        <v>44773</v>
      </c>
      <c r="K794" s="179" t="s">
        <v>998</v>
      </c>
      <c r="L794" s="184"/>
      <c r="M794" s="178" t="s">
        <v>998</v>
      </c>
      <c r="N794" s="210">
        <v>36740.660000000003</v>
      </c>
      <c r="O794" s="185"/>
      <c r="P794" s="184"/>
      <c r="Q794" s="184"/>
      <c r="R794" s="184"/>
      <c r="S794" s="184"/>
      <c r="T794" s="182" t="s">
        <v>999</v>
      </c>
      <c r="U794" s="16">
        <v>884</v>
      </c>
      <c r="V794" s="17" t="s">
        <v>1568</v>
      </c>
      <c r="W794" s="17" t="s">
        <v>1572</v>
      </c>
    </row>
    <row r="795" spans="1:23" ht="28.5">
      <c r="A795" s="178" t="s">
        <v>1006</v>
      </c>
      <c r="B795" s="178" t="s">
        <v>1007</v>
      </c>
      <c r="C795" s="179" t="s">
        <v>997</v>
      </c>
      <c r="D795" s="179">
        <v>17035</v>
      </c>
      <c r="E795" s="180">
        <v>44742</v>
      </c>
      <c r="F795" s="184"/>
      <c r="G795" s="184"/>
      <c r="H795" s="184"/>
      <c r="I795" s="182">
        <v>14250.03</v>
      </c>
      <c r="J795" s="180">
        <v>44773</v>
      </c>
      <c r="K795" s="179" t="s">
        <v>998</v>
      </c>
      <c r="L795" s="184"/>
      <c r="M795" s="178" t="s">
        <v>998</v>
      </c>
      <c r="N795" s="210">
        <v>14250.03</v>
      </c>
      <c r="O795" s="185"/>
      <c r="P795" s="184"/>
      <c r="Q795" s="184"/>
      <c r="R795" s="184"/>
      <c r="S795" s="184"/>
      <c r="T795" s="182" t="s">
        <v>999</v>
      </c>
      <c r="U795" s="16">
        <v>884</v>
      </c>
      <c r="V795" s="17" t="s">
        <v>1568</v>
      </c>
      <c r="W795" s="17" t="s">
        <v>1572</v>
      </c>
    </row>
    <row r="796" spans="1:23" ht="28.5">
      <c r="A796" s="178" t="s">
        <v>1006</v>
      </c>
      <c r="B796" s="178" t="s">
        <v>1007</v>
      </c>
      <c r="C796" s="179" t="s">
        <v>997</v>
      </c>
      <c r="D796" s="179">
        <v>17036</v>
      </c>
      <c r="E796" s="180">
        <v>44742</v>
      </c>
      <c r="F796" s="184"/>
      <c r="G796" s="184"/>
      <c r="H796" s="184"/>
      <c r="I796" s="182">
        <v>24575.51</v>
      </c>
      <c r="J796" s="180">
        <v>44773</v>
      </c>
      <c r="K796" s="179" t="s">
        <v>998</v>
      </c>
      <c r="L796" s="184"/>
      <c r="M796" s="178" t="s">
        <v>998</v>
      </c>
      <c r="N796" s="210">
        <v>24575.51</v>
      </c>
      <c r="O796" s="185"/>
      <c r="P796" s="184"/>
      <c r="Q796" s="184"/>
      <c r="R796" s="184"/>
      <c r="S796" s="184"/>
      <c r="T796" s="182" t="s">
        <v>999</v>
      </c>
      <c r="U796" s="16">
        <v>884</v>
      </c>
      <c r="V796" s="17" t="s">
        <v>1568</v>
      </c>
      <c r="W796" s="17" t="s">
        <v>1572</v>
      </c>
    </row>
    <row r="797" spans="1:23" ht="28.5">
      <c r="A797" s="178" t="s">
        <v>1006</v>
      </c>
      <c r="B797" s="178" t="s">
        <v>1007</v>
      </c>
      <c r="C797" s="179" t="s">
        <v>997</v>
      </c>
      <c r="D797" s="179">
        <v>17037</v>
      </c>
      <c r="E797" s="180">
        <v>44742</v>
      </c>
      <c r="F797" s="184"/>
      <c r="G797" s="184"/>
      <c r="H797" s="184"/>
      <c r="I797" s="182">
        <v>18315.39</v>
      </c>
      <c r="J797" s="180">
        <v>44773</v>
      </c>
      <c r="K797" s="179" t="s">
        <v>998</v>
      </c>
      <c r="L797" s="184"/>
      <c r="M797" s="178" t="s">
        <v>998</v>
      </c>
      <c r="N797" s="210">
        <v>18315.39</v>
      </c>
      <c r="O797" s="185"/>
      <c r="P797" s="184"/>
      <c r="Q797" s="184"/>
      <c r="R797" s="184"/>
      <c r="S797" s="184"/>
      <c r="T797" s="182" t="s">
        <v>999</v>
      </c>
      <c r="U797" s="16">
        <v>884</v>
      </c>
      <c r="V797" s="17" t="s">
        <v>1568</v>
      </c>
      <c r="W797" s="17" t="s">
        <v>1572</v>
      </c>
    </row>
    <row r="798" spans="1:23" ht="28.5">
      <c r="A798" s="178" t="s">
        <v>1006</v>
      </c>
      <c r="B798" s="178" t="s">
        <v>1007</v>
      </c>
      <c r="C798" s="179" t="s">
        <v>997</v>
      </c>
      <c r="D798" s="179">
        <v>17038</v>
      </c>
      <c r="E798" s="180">
        <v>44742</v>
      </c>
      <c r="F798" s="184"/>
      <c r="G798" s="184"/>
      <c r="H798" s="184"/>
      <c r="I798" s="182">
        <v>24300.67</v>
      </c>
      <c r="J798" s="180">
        <v>44773</v>
      </c>
      <c r="K798" s="179" t="s">
        <v>998</v>
      </c>
      <c r="L798" s="184"/>
      <c r="M798" s="178" t="s">
        <v>998</v>
      </c>
      <c r="N798" s="210">
        <v>24300.67</v>
      </c>
      <c r="O798" s="185"/>
      <c r="P798" s="184"/>
      <c r="Q798" s="184"/>
      <c r="R798" s="184"/>
      <c r="S798" s="184"/>
      <c r="T798" s="182" t="s">
        <v>999</v>
      </c>
      <c r="U798" s="16">
        <v>884</v>
      </c>
      <c r="V798" s="17" t="s">
        <v>1568</v>
      </c>
      <c r="W798" s="17" t="s">
        <v>1572</v>
      </c>
    </row>
    <row r="799" spans="1:23" ht="28.5">
      <c r="A799" s="178" t="s">
        <v>1006</v>
      </c>
      <c r="B799" s="178" t="s">
        <v>1007</v>
      </c>
      <c r="C799" s="179" t="s">
        <v>997</v>
      </c>
      <c r="D799" s="179">
        <v>17039</v>
      </c>
      <c r="E799" s="180">
        <v>44742</v>
      </c>
      <c r="F799" s="184"/>
      <c r="G799" s="184"/>
      <c r="H799" s="184"/>
      <c r="I799" s="182">
        <v>16475.89</v>
      </c>
      <c r="J799" s="180">
        <v>44773</v>
      </c>
      <c r="K799" s="179" t="s">
        <v>998</v>
      </c>
      <c r="L799" s="184"/>
      <c r="M799" s="178" t="s">
        <v>998</v>
      </c>
      <c r="N799" s="210">
        <v>16475.89</v>
      </c>
      <c r="O799" s="185"/>
      <c r="P799" s="184"/>
      <c r="Q799" s="184"/>
      <c r="R799" s="184"/>
      <c r="S799" s="184"/>
      <c r="T799" s="182" t="s">
        <v>999</v>
      </c>
      <c r="U799" s="16">
        <v>884</v>
      </c>
      <c r="V799" s="17" t="s">
        <v>1568</v>
      </c>
      <c r="W799" s="17" t="s">
        <v>1572</v>
      </c>
    </row>
    <row r="800" spans="1:23" ht="28.5">
      <c r="A800" s="178" t="s">
        <v>1006</v>
      </c>
      <c r="B800" s="178" t="s">
        <v>1007</v>
      </c>
      <c r="C800" s="179" t="s">
        <v>997</v>
      </c>
      <c r="D800" s="179">
        <v>17040</v>
      </c>
      <c r="E800" s="180">
        <v>44742</v>
      </c>
      <c r="F800" s="184"/>
      <c r="G800" s="184"/>
      <c r="H800" s="184"/>
      <c r="I800" s="182">
        <v>13610.93</v>
      </c>
      <c r="J800" s="180">
        <v>44773</v>
      </c>
      <c r="K800" s="179" t="s">
        <v>998</v>
      </c>
      <c r="L800" s="184"/>
      <c r="M800" s="178" t="s">
        <v>998</v>
      </c>
      <c r="N800" s="210">
        <v>13610.93</v>
      </c>
      <c r="O800" s="185"/>
      <c r="P800" s="184"/>
      <c r="Q800" s="184"/>
      <c r="R800" s="184"/>
      <c r="S800" s="184"/>
      <c r="T800" s="182" t="s">
        <v>999</v>
      </c>
      <c r="U800" s="16">
        <v>884</v>
      </c>
      <c r="V800" s="17" t="s">
        <v>1568</v>
      </c>
      <c r="W800" s="17" t="s">
        <v>1572</v>
      </c>
    </row>
    <row r="801" spans="1:23" ht="28.5">
      <c r="A801" s="178" t="s">
        <v>1006</v>
      </c>
      <c r="B801" s="178" t="s">
        <v>1007</v>
      </c>
      <c r="C801" s="179" t="s">
        <v>997</v>
      </c>
      <c r="D801" s="179">
        <v>17041</v>
      </c>
      <c r="E801" s="180">
        <v>44742</v>
      </c>
      <c r="F801" s="184"/>
      <c r="G801" s="184"/>
      <c r="H801" s="184"/>
      <c r="I801" s="182">
        <v>28836.81</v>
      </c>
      <c r="J801" s="180">
        <v>44773</v>
      </c>
      <c r="K801" s="179" t="s">
        <v>998</v>
      </c>
      <c r="L801" s="184"/>
      <c r="M801" s="178" t="s">
        <v>998</v>
      </c>
      <c r="N801" s="210">
        <v>28836.81</v>
      </c>
      <c r="O801" s="185"/>
      <c r="P801" s="184"/>
      <c r="Q801" s="184"/>
      <c r="R801" s="184"/>
      <c r="S801" s="184"/>
      <c r="T801" s="182" t="s">
        <v>999</v>
      </c>
      <c r="U801" s="16">
        <v>884</v>
      </c>
      <c r="V801" s="17" t="s">
        <v>1568</v>
      </c>
      <c r="W801" s="17" t="s">
        <v>1572</v>
      </c>
    </row>
    <row r="802" spans="1:23" ht="28.5">
      <c r="A802" s="178" t="s">
        <v>1006</v>
      </c>
      <c r="B802" s="178" t="s">
        <v>1007</v>
      </c>
      <c r="C802" s="179" t="s">
        <v>997</v>
      </c>
      <c r="D802" s="179">
        <v>17042</v>
      </c>
      <c r="E802" s="180">
        <v>44742</v>
      </c>
      <c r="F802" s="184"/>
      <c r="G802" s="184"/>
      <c r="H802" s="184"/>
      <c r="I802" s="182">
        <v>15784.52</v>
      </c>
      <c r="J802" s="180">
        <v>44773</v>
      </c>
      <c r="K802" s="179" t="s">
        <v>998</v>
      </c>
      <c r="L802" s="184"/>
      <c r="M802" s="178" t="s">
        <v>998</v>
      </c>
      <c r="N802" s="210">
        <v>15784.52</v>
      </c>
      <c r="O802" s="185"/>
      <c r="P802" s="184"/>
      <c r="Q802" s="184"/>
      <c r="R802" s="184"/>
      <c r="S802" s="184"/>
      <c r="T802" s="182" t="s">
        <v>999</v>
      </c>
      <c r="U802" s="16">
        <v>884</v>
      </c>
      <c r="V802" s="17" t="s">
        <v>1568</v>
      </c>
      <c r="W802" s="17" t="s">
        <v>1572</v>
      </c>
    </row>
    <row r="803" spans="1:23" ht="28.5">
      <c r="A803" s="178" t="s">
        <v>1006</v>
      </c>
      <c r="B803" s="178" t="s">
        <v>1007</v>
      </c>
      <c r="C803" s="179" t="s">
        <v>997</v>
      </c>
      <c r="D803" s="179">
        <v>17043</v>
      </c>
      <c r="E803" s="180">
        <v>44742</v>
      </c>
      <c r="F803" s="184"/>
      <c r="G803" s="184"/>
      <c r="H803" s="184"/>
      <c r="I803" s="182">
        <v>13967.42</v>
      </c>
      <c r="J803" s="180">
        <v>44773</v>
      </c>
      <c r="K803" s="179" t="s">
        <v>998</v>
      </c>
      <c r="L803" s="184"/>
      <c r="M803" s="178" t="s">
        <v>998</v>
      </c>
      <c r="N803" s="210">
        <v>13967.42</v>
      </c>
      <c r="O803" s="185"/>
      <c r="P803" s="184"/>
      <c r="Q803" s="184"/>
      <c r="R803" s="184"/>
      <c r="S803" s="184"/>
      <c r="T803" s="182" t="s">
        <v>999</v>
      </c>
      <c r="U803" s="16">
        <v>884</v>
      </c>
      <c r="V803" s="17" t="s">
        <v>1568</v>
      </c>
      <c r="W803" s="17" t="s">
        <v>1572</v>
      </c>
    </row>
    <row r="804" spans="1:23" ht="28.5">
      <c r="A804" s="178" t="s">
        <v>1006</v>
      </c>
      <c r="B804" s="178" t="s">
        <v>1007</v>
      </c>
      <c r="C804" s="179" t="s">
        <v>997</v>
      </c>
      <c r="D804" s="179">
        <v>17044</v>
      </c>
      <c r="E804" s="180">
        <v>44742</v>
      </c>
      <c r="F804" s="184"/>
      <c r="G804" s="184"/>
      <c r="H804" s="184"/>
      <c r="I804" s="182">
        <v>36363.040000000001</v>
      </c>
      <c r="J804" s="180">
        <v>44773</v>
      </c>
      <c r="K804" s="179" t="s">
        <v>998</v>
      </c>
      <c r="L804" s="184"/>
      <c r="M804" s="178" t="s">
        <v>998</v>
      </c>
      <c r="N804" s="210">
        <v>26971.69</v>
      </c>
      <c r="O804" s="185"/>
      <c r="P804" s="184"/>
      <c r="Q804" s="184"/>
      <c r="R804" s="184"/>
      <c r="S804" s="184"/>
      <c r="T804" s="182" t="s">
        <v>999</v>
      </c>
      <c r="U804" s="16">
        <v>884</v>
      </c>
      <c r="V804" s="17" t="s">
        <v>1568</v>
      </c>
      <c r="W804" s="17" t="s">
        <v>1572</v>
      </c>
    </row>
    <row r="805" spans="1:23" ht="28.5">
      <c r="A805" s="178" t="s">
        <v>1006</v>
      </c>
      <c r="B805" s="178" t="s">
        <v>1007</v>
      </c>
      <c r="C805" s="179" t="s">
        <v>997</v>
      </c>
      <c r="D805" s="179">
        <v>17045</v>
      </c>
      <c r="E805" s="180">
        <v>44742</v>
      </c>
      <c r="F805" s="184"/>
      <c r="G805" s="184"/>
      <c r="H805" s="184"/>
      <c r="I805" s="182">
        <v>55075.88</v>
      </c>
      <c r="J805" s="180">
        <v>44773</v>
      </c>
      <c r="K805" s="179" t="s">
        <v>998</v>
      </c>
      <c r="L805" s="184"/>
      <c r="M805" s="178" t="s">
        <v>998</v>
      </c>
      <c r="N805" s="210">
        <v>55075.88</v>
      </c>
      <c r="O805" s="185"/>
      <c r="P805" s="184"/>
      <c r="Q805" s="184"/>
      <c r="R805" s="184"/>
      <c r="S805" s="184"/>
      <c r="T805" s="182" t="s">
        <v>999</v>
      </c>
      <c r="U805" s="16">
        <v>884</v>
      </c>
      <c r="V805" s="17" t="s">
        <v>1568</v>
      </c>
      <c r="W805" s="17" t="s">
        <v>1572</v>
      </c>
    </row>
    <row r="806" spans="1:23" ht="28.5">
      <c r="A806" s="178" t="s">
        <v>1006</v>
      </c>
      <c r="B806" s="178" t="s">
        <v>1007</v>
      </c>
      <c r="C806" s="179" t="s">
        <v>997</v>
      </c>
      <c r="D806" s="179">
        <v>17046</v>
      </c>
      <c r="E806" s="180">
        <v>44742</v>
      </c>
      <c r="F806" s="184"/>
      <c r="G806" s="184"/>
      <c r="H806" s="184"/>
      <c r="I806" s="182">
        <v>79672.69</v>
      </c>
      <c r="J806" s="180">
        <v>44773</v>
      </c>
      <c r="K806" s="179" t="s">
        <v>998</v>
      </c>
      <c r="L806" s="184"/>
      <c r="M806" s="178" t="s">
        <v>998</v>
      </c>
      <c r="N806" s="210">
        <v>79672.69</v>
      </c>
      <c r="O806" s="185"/>
      <c r="P806" s="184"/>
      <c r="Q806" s="184"/>
      <c r="R806" s="184"/>
      <c r="S806" s="184"/>
      <c r="T806" s="182" t="s">
        <v>999</v>
      </c>
      <c r="U806" s="16">
        <v>884</v>
      </c>
      <c r="V806" s="17" t="s">
        <v>1568</v>
      </c>
      <c r="W806" s="17" t="s">
        <v>1572</v>
      </c>
    </row>
    <row r="807" spans="1:23" ht="28.5">
      <c r="A807" s="178" t="s">
        <v>1006</v>
      </c>
      <c r="B807" s="178" t="s">
        <v>1007</v>
      </c>
      <c r="C807" s="179" t="s">
        <v>997</v>
      </c>
      <c r="D807" s="179">
        <v>17047</v>
      </c>
      <c r="E807" s="180">
        <v>44742</v>
      </c>
      <c r="F807" s="184"/>
      <c r="G807" s="184"/>
      <c r="H807" s="184"/>
      <c r="I807" s="182">
        <v>74545.100000000006</v>
      </c>
      <c r="J807" s="180">
        <v>44773</v>
      </c>
      <c r="K807" s="179" t="s">
        <v>998</v>
      </c>
      <c r="L807" s="184"/>
      <c r="M807" s="178" t="s">
        <v>998</v>
      </c>
      <c r="N807" s="210">
        <v>74545.100000000006</v>
      </c>
      <c r="O807" s="185"/>
      <c r="P807" s="184"/>
      <c r="Q807" s="184"/>
      <c r="R807" s="184"/>
      <c r="S807" s="184"/>
      <c r="T807" s="182" t="s">
        <v>999</v>
      </c>
      <c r="U807" s="16">
        <v>884</v>
      </c>
      <c r="V807" s="17" t="s">
        <v>1568</v>
      </c>
      <c r="W807" s="17" t="s">
        <v>1572</v>
      </c>
    </row>
    <row r="808" spans="1:23" ht="28.5">
      <c r="A808" s="178" t="s">
        <v>1006</v>
      </c>
      <c r="B808" s="178" t="s">
        <v>1007</v>
      </c>
      <c r="C808" s="179" t="s">
        <v>997</v>
      </c>
      <c r="D808" s="179">
        <v>17048</v>
      </c>
      <c r="E808" s="180">
        <v>44742</v>
      </c>
      <c r="F808" s="184"/>
      <c r="G808" s="184"/>
      <c r="H808" s="184"/>
      <c r="I808" s="182">
        <v>92085</v>
      </c>
      <c r="J808" s="180">
        <v>44773</v>
      </c>
      <c r="K808" s="179" t="s">
        <v>998</v>
      </c>
      <c r="L808" s="184"/>
      <c r="M808" s="178" t="s">
        <v>998</v>
      </c>
      <c r="N808" s="210">
        <v>92085</v>
      </c>
      <c r="O808" s="185"/>
      <c r="P808" s="184"/>
      <c r="Q808" s="184"/>
      <c r="R808" s="184"/>
      <c r="S808" s="184"/>
      <c r="T808" s="182" t="s">
        <v>999</v>
      </c>
      <c r="U808" s="16">
        <v>884</v>
      </c>
      <c r="V808" s="17" t="s">
        <v>1568</v>
      </c>
      <c r="W808" s="17" t="s">
        <v>1572</v>
      </c>
    </row>
    <row r="809" spans="1:23" ht="28.5">
      <c r="A809" s="178" t="s">
        <v>1006</v>
      </c>
      <c r="B809" s="178" t="s">
        <v>1007</v>
      </c>
      <c r="C809" s="179" t="s">
        <v>997</v>
      </c>
      <c r="D809" s="179">
        <v>17049</v>
      </c>
      <c r="E809" s="180">
        <v>44742</v>
      </c>
      <c r="F809" s="184"/>
      <c r="G809" s="184"/>
      <c r="H809" s="184"/>
      <c r="I809" s="182">
        <v>11066.09</v>
      </c>
      <c r="J809" s="180">
        <v>44773</v>
      </c>
      <c r="K809" s="179" t="s">
        <v>998</v>
      </c>
      <c r="L809" s="184"/>
      <c r="M809" s="178" t="s">
        <v>998</v>
      </c>
      <c r="N809" s="210">
        <v>11066.09</v>
      </c>
      <c r="O809" s="185"/>
      <c r="P809" s="184"/>
      <c r="Q809" s="184"/>
      <c r="R809" s="184"/>
      <c r="S809" s="184"/>
      <c r="T809" s="182" t="s">
        <v>999</v>
      </c>
      <c r="U809" s="16">
        <v>884</v>
      </c>
      <c r="V809" s="17" t="s">
        <v>1568</v>
      </c>
      <c r="W809" s="17" t="s">
        <v>1572</v>
      </c>
    </row>
    <row r="810" spans="1:23" ht="28.5">
      <c r="A810" s="178" t="s">
        <v>1006</v>
      </c>
      <c r="B810" s="178" t="s">
        <v>1007</v>
      </c>
      <c r="C810" s="179" t="s">
        <v>997</v>
      </c>
      <c r="D810" s="179">
        <v>17050</v>
      </c>
      <c r="E810" s="180">
        <v>44742</v>
      </c>
      <c r="F810" s="184"/>
      <c r="G810" s="184"/>
      <c r="H810" s="184"/>
      <c r="I810" s="182">
        <v>23456.45</v>
      </c>
      <c r="J810" s="180">
        <v>44773</v>
      </c>
      <c r="K810" s="179" t="s">
        <v>998</v>
      </c>
      <c r="L810" s="184"/>
      <c r="M810" s="178" t="s">
        <v>998</v>
      </c>
      <c r="N810" s="210">
        <v>23456.45</v>
      </c>
      <c r="O810" s="185"/>
      <c r="P810" s="184"/>
      <c r="Q810" s="184"/>
      <c r="R810" s="184"/>
      <c r="S810" s="184"/>
      <c r="T810" s="182" t="s">
        <v>999</v>
      </c>
      <c r="U810" s="16">
        <v>884</v>
      </c>
      <c r="V810" s="17" t="s">
        <v>1568</v>
      </c>
      <c r="W810" s="17" t="s">
        <v>1572</v>
      </c>
    </row>
    <row r="811" spans="1:23" ht="28.5">
      <c r="A811" s="178" t="s">
        <v>1006</v>
      </c>
      <c r="B811" s="178" t="s">
        <v>1007</v>
      </c>
      <c r="C811" s="179" t="s">
        <v>997</v>
      </c>
      <c r="D811" s="179">
        <v>17051</v>
      </c>
      <c r="E811" s="180">
        <v>44742</v>
      </c>
      <c r="F811" s="184"/>
      <c r="G811" s="184"/>
      <c r="H811" s="184"/>
      <c r="I811" s="182">
        <v>126810.82</v>
      </c>
      <c r="J811" s="180">
        <v>44773</v>
      </c>
      <c r="K811" s="179" t="s">
        <v>998</v>
      </c>
      <c r="L811" s="184"/>
      <c r="M811" s="178" t="s">
        <v>998</v>
      </c>
      <c r="N811" s="210">
        <v>126810.82</v>
      </c>
      <c r="O811" s="185"/>
      <c r="P811" s="184"/>
      <c r="Q811" s="184"/>
      <c r="R811" s="184"/>
      <c r="S811" s="184"/>
      <c r="T811" s="182" t="s">
        <v>999</v>
      </c>
      <c r="U811" s="16">
        <v>884</v>
      </c>
      <c r="V811" s="17" t="s">
        <v>1568</v>
      </c>
      <c r="W811" s="17" t="s">
        <v>1572</v>
      </c>
    </row>
    <row r="812" spans="1:23" ht="28.5">
      <c r="A812" s="178" t="s">
        <v>1006</v>
      </c>
      <c r="B812" s="178" t="s">
        <v>1007</v>
      </c>
      <c r="C812" s="179" t="s">
        <v>997</v>
      </c>
      <c r="D812" s="179">
        <v>17114</v>
      </c>
      <c r="E812" s="180">
        <v>44773</v>
      </c>
      <c r="F812" s="184"/>
      <c r="G812" s="184"/>
      <c r="H812" s="184"/>
      <c r="I812" s="182">
        <v>62570.11</v>
      </c>
      <c r="J812" s="180">
        <v>44804</v>
      </c>
      <c r="K812" s="179" t="s">
        <v>998</v>
      </c>
      <c r="L812" s="184"/>
      <c r="M812" s="178" t="s">
        <v>998</v>
      </c>
      <c r="N812" s="210">
        <v>62570.11</v>
      </c>
      <c r="O812" s="185"/>
      <c r="P812" s="184"/>
      <c r="Q812" s="184"/>
      <c r="R812" s="184"/>
      <c r="S812" s="184"/>
      <c r="T812" s="182" t="s">
        <v>999</v>
      </c>
      <c r="U812" s="16">
        <v>853</v>
      </c>
      <c r="V812" s="17" t="s">
        <v>1568</v>
      </c>
      <c r="W812" s="17" t="s">
        <v>1572</v>
      </c>
    </row>
    <row r="813" spans="1:23" ht="28.5">
      <c r="A813" s="178" t="s">
        <v>1006</v>
      </c>
      <c r="B813" s="178" t="s">
        <v>1007</v>
      </c>
      <c r="C813" s="179" t="s">
        <v>997</v>
      </c>
      <c r="D813" s="179">
        <v>17116</v>
      </c>
      <c r="E813" s="180">
        <v>44773</v>
      </c>
      <c r="F813" s="184"/>
      <c r="G813" s="184"/>
      <c r="H813" s="184"/>
      <c r="I813" s="182">
        <v>3250.89</v>
      </c>
      <c r="J813" s="180">
        <v>44804</v>
      </c>
      <c r="K813" s="179" t="s">
        <v>998</v>
      </c>
      <c r="L813" s="184"/>
      <c r="M813" s="178" t="s">
        <v>998</v>
      </c>
      <c r="N813" s="210">
        <v>3250.89</v>
      </c>
      <c r="O813" s="185"/>
      <c r="P813" s="184"/>
      <c r="Q813" s="184"/>
      <c r="R813" s="184"/>
      <c r="S813" s="184"/>
      <c r="T813" s="182" t="s">
        <v>999</v>
      </c>
      <c r="U813" s="16">
        <v>853</v>
      </c>
      <c r="V813" s="17" t="s">
        <v>1568</v>
      </c>
      <c r="W813" s="17" t="s">
        <v>1572</v>
      </c>
    </row>
    <row r="814" spans="1:23" ht="28.5">
      <c r="A814" s="178" t="s">
        <v>1006</v>
      </c>
      <c r="B814" s="178" t="s">
        <v>1007</v>
      </c>
      <c r="C814" s="179" t="s">
        <v>997</v>
      </c>
      <c r="D814" s="179">
        <v>17117</v>
      </c>
      <c r="E814" s="180">
        <v>44773</v>
      </c>
      <c r="F814" s="184"/>
      <c r="G814" s="184"/>
      <c r="H814" s="184"/>
      <c r="I814" s="182">
        <v>16430.62</v>
      </c>
      <c r="J814" s="180">
        <v>44804</v>
      </c>
      <c r="K814" s="179" t="s">
        <v>998</v>
      </c>
      <c r="L814" s="184"/>
      <c r="M814" s="178" t="s">
        <v>998</v>
      </c>
      <c r="N814" s="210">
        <v>16430.62</v>
      </c>
      <c r="O814" s="185"/>
      <c r="P814" s="184"/>
      <c r="Q814" s="184"/>
      <c r="R814" s="184"/>
      <c r="S814" s="184"/>
      <c r="T814" s="182" t="s">
        <v>999</v>
      </c>
      <c r="U814" s="16">
        <v>853</v>
      </c>
      <c r="V814" s="17" t="s">
        <v>1568</v>
      </c>
      <c r="W814" s="17" t="s">
        <v>1572</v>
      </c>
    </row>
    <row r="815" spans="1:23" ht="28.5">
      <c r="A815" s="178" t="s">
        <v>1006</v>
      </c>
      <c r="B815" s="178" t="s">
        <v>1007</v>
      </c>
      <c r="C815" s="179" t="s">
        <v>997</v>
      </c>
      <c r="D815" s="179">
        <v>17119</v>
      </c>
      <c r="E815" s="180">
        <v>44773</v>
      </c>
      <c r="F815" s="184"/>
      <c r="G815" s="184"/>
      <c r="H815" s="184"/>
      <c r="I815" s="182">
        <v>1487.75</v>
      </c>
      <c r="J815" s="180">
        <v>44804</v>
      </c>
      <c r="K815" s="179" t="s">
        <v>998</v>
      </c>
      <c r="L815" s="184"/>
      <c r="M815" s="178" t="s">
        <v>998</v>
      </c>
      <c r="N815" s="210">
        <v>1487.75</v>
      </c>
      <c r="O815" s="185"/>
      <c r="P815" s="184"/>
      <c r="Q815" s="184"/>
      <c r="R815" s="184"/>
      <c r="S815" s="184"/>
      <c r="T815" s="182" t="s">
        <v>999</v>
      </c>
      <c r="U815" s="16">
        <v>853</v>
      </c>
      <c r="V815" s="17" t="s">
        <v>1568</v>
      </c>
      <c r="W815" s="17" t="s">
        <v>1572</v>
      </c>
    </row>
    <row r="816" spans="1:23" ht="28.5">
      <c r="A816" s="178" t="s">
        <v>1006</v>
      </c>
      <c r="B816" s="178" t="s">
        <v>1007</v>
      </c>
      <c r="C816" s="179" t="s">
        <v>997</v>
      </c>
      <c r="D816" s="179">
        <v>17120</v>
      </c>
      <c r="E816" s="180">
        <v>44773</v>
      </c>
      <c r="F816" s="184"/>
      <c r="G816" s="184"/>
      <c r="H816" s="184"/>
      <c r="I816" s="182">
        <v>6085.93</v>
      </c>
      <c r="J816" s="180">
        <v>44804</v>
      </c>
      <c r="K816" s="179" t="s">
        <v>998</v>
      </c>
      <c r="L816" s="184"/>
      <c r="M816" s="178" t="s">
        <v>998</v>
      </c>
      <c r="N816" s="210">
        <v>6085.93</v>
      </c>
      <c r="O816" s="185"/>
      <c r="P816" s="184"/>
      <c r="Q816" s="184"/>
      <c r="R816" s="184"/>
      <c r="S816" s="184"/>
      <c r="T816" s="182" t="s">
        <v>999</v>
      </c>
      <c r="U816" s="16">
        <v>853</v>
      </c>
      <c r="V816" s="17" t="s">
        <v>1568</v>
      </c>
      <c r="W816" s="17" t="s">
        <v>1572</v>
      </c>
    </row>
    <row r="817" spans="1:23" ht="28.5">
      <c r="A817" s="178" t="s">
        <v>1006</v>
      </c>
      <c r="B817" s="178" t="s">
        <v>1007</v>
      </c>
      <c r="C817" s="179" t="s">
        <v>997</v>
      </c>
      <c r="D817" s="179">
        <v>17121</v>
      </c>
      <c r="E817" s="180">
        <v>44773</v>
      </c>
      <c r="F817" s="184"/>
      <c r="G817" s="184"/>
      <c r="H817" s="184"/>
      <c r="I817" s="182">
        <v>9992.48</v>
      </c>
      <c r="J817" s="180">
        <v>44804</v>
      </c>
      <c r="K817" s="179" t="s">
        <v>998</v>
      </c>
      <c r="L817" s="184"/>
      <c r="M817" s="178" t="s">
        <v>998</v>
      </c>
      <c r="N817" s="210">
        <v>9992.48</v>
      </c>
      <c r="O817" s="185"/>
      <c r="P817" s="184"/>
      <c r="Q817" s="184"/>
      <c r="R817" s="184"/>
      <c r="S817" s="184"/>
      <c r="T817" s="182" t="s">
        <v>999</v>
      </c>
      <c r="U817" s="16">
        <v>853</v>
      </c>
      <c r="V817" s="17" t="s">
        <v>1568</v>
      </c>
      <c r="W817" s="17" t="s">
        <v>1572</v>
      </c>
    </row>
    <row r="818" spans="1:23" ht="28.5">
      <c r="A818" s="178" t="s">
        <v>1006</v>
      </c>
      <c r="B818" s="178" t="s">
        <v>1007</v>
      </c>
      <c r="C818" s="179" t="s">
        <v>997</v>
      </c>
      <c r="D818" s="179">
        <v>17122</v>
      </c>
      <c r="E818" s="180">
        <v>44773</v>
      </c>
      <c r="F818" s="184"/>
      <c r="G818" s="184"/>
      <c r="H818" s="184"/>
      <c r="I818" s="182">
        <v>82273.789999999994</v>
      </c>
      <c r="J818" s="180">
        <v>44804</v>
      </c>
      <c r="K818" s="179" t="s">
        <v>998</v>
      </c>
      <c r="L818" s="184"/>
      <c r="M818" s="178" t="s">
        <v>998</v>
      </c>
      <c r="N818" s="210">
        <v>82273.789999999994</v>
      </c>
      <c r="O818" s="185"/>
      <c r="P818" s="184"/>
      <c r="Q818" s="184"/>
      <c r="R818" s="184"/>
      <c r="S818" s="184"/>
      <c r="T818" s="182" t="s">
        <v>999</v>
      </c>
      <c r="U818" s="16">
        <v>853</v>
      </c>
      <c r="V818" s="17" t="s">
        <v>1568</v>
      </c>
      <c r="W818" s="17" t="s">
        <v>1572</v>
      </c>
    </row>
    <row r="819" spans="1:23" ht="28.5">
      <c r="A819" s="178" t="s">
        <v>1006</v>
      </c>
      <c r="B819" s="178" t="s">
        <v>1007</v>
      </c>
      <c r="C819" s="179" t="s">
        <v>997</v>
      </c>
      <c r="D819" s="179">
        <v>17123</v>
      </c>
      <c r="E819" s="180">
        <v>44773</v>
      </c>
      <c r="F819" s="184"/>
      <c r="G819" s="184"/>
      <c r="H819" s="184"/>
      <c r="I819" s="182">
        <v>4967.42</v>
      </c>
      <c r="J819" s="180">
        <v>44804</v>
      </c>
      <c r="K819" s="179" t="s">
        <v>998</v>
      </c>
      <c r="L819" s="184"/>
      <c r="M819" s="178" t="s">
        <v>998</v>
      </c>
      <c r="N819" s="210">
        <v>4967.42</v>
      </c>
      <c r="O819" s="185"/>
      <c r="P819" s="184"/>
      <c r="Q819" s="184"/>
      <c r="R819" s="184"/>
      <c r="S819" s="184"/>
      <c r="T819" s="182" t="s">
        <v>999</v>
      </c>
      <c r="U819" s="16">
        <v>853</v>
      </c>
      <c r="V819" s="17" t="s">
        <v>1568</v>
      </c>
      <c r="W819" s="17" t="s">
        <v>1572</v>
      </c>
    </row>
    <row r="820" spans="1:23" ht="28.5">
      <c r="A820" s="178" t="s">
        <v>1006</v>
      </c>
      <c r="B820" s="178" t="s">
        <v>1007</v>
      </c>
      <c r="C820" s="179" t="s">
        <v>997</v>
      </c>
      <c r="D820" s="179">
        <v>17124</v>
      </c>
      <c r="E820" s="180">
        <v>44773</v>
      </c>
      <c r="F820" s="184"/>
      <c r="G820" s="184"/>
      <c r="H820" s="184"/>
      <c r="I820" s="182">
        <v>11797.49</v>
      </c>
      <c r="J820" s="180">
        <v>44804</v>
      </c>
      <c r="K820" s="179" t="s">
        <v>998</v>
      </c>
      <c r="L820" s="184"/>
      <c r="M820" s="178" t="s">
        <v>998</v>
      </c>
      <c r="N820" s="210">
        <v>11797.49</v>
      </c>
      <c r="O820" s="185"/>
      <c r="P820" s="184"/>
      <c r="Q820" s="184"/>
      <c r="R820" s="184"/>
      <c r="S820" s="184"/>
      <c r="T820" s="182" t="s">
        <v>999</v>
      </c>
      <c r="U820" s="16">
        <v>853</v>
      </c>
      <c r="V820" s="17" t="s">
        <v>1568</v>
      </c>
      <c r="W820" s="17" t="s">
        <v>1572</v>
      </c>
    </row>
    <row r="821" spans="1:23" ht="28.5">
      <c r="A821" s="178" t="s">
        <v>1006</v>
      </c>
      <c r="B821" s="178" t="s">
        <v>1007</v>
      </c>
      <c r="C821" s="179" t="s">
        <v>997</v>
      </c>
      <c r="D821" s="179">
        <v>17125</v>
      </c>
      <c r="E821" s="180">
        <v>44773</v>
      </c>
      <c r="F821" s="184"/>
      <c r="G821" s="184"/>
      <c r="H821" s="184"/>
      <c r="I821" s="182">
        <v>52800.26</v>
      </c>
      <c r="J821" s="180">
        <v>44804</v>
      </c>
      <c r="K821" s="179" t="s">
        <v>998</v>
      </c>
      <c r="L821" s="184"/>
      <c r="M821" s="178" t="s">
        <v>998</v>
      </c>
      <c r="N821" s="210">
        <v>52800.26</v>
      </c>
      <c r="O821" s="185"/>
      <c r="P821" s="184"/>
      <c r="Q821" s="184"/>
      <c r="R821" s="184"/>
      <c r="S821" s="184"/>
      <c r="T821" s="182" t="s">
        <v>999</v>
      </c>
      <c r="U821" s="16">
        <v>853</v>
      </c>
      <c r="V821" s="17" t="s">
        <v>1568</v>
      </c>
      <c r="W821" s="17" t="s">
        <v>1572</v>
      </c>
    </row>
    <row r="822" spans="1:23" ht="28.5">
      <c r="A822" s="178" t="s">
        <v>1006</v>
      </c>
      <c r="B822" s="178" t="s">
        <v>1007</v>
      </c>
      <c r="C822" s="179" t="s">
        <v>997</v>
      </c>
      <c r="D822" s="179">
        <v>17126</v>
      </c>
      <c r="E822" s="180">
        <v>44773</v>
      </c>
      <c r="F822" s="184"/>
      <c r="G822" s="184"/>
      <c r="H822" s="184"/>
      <c r="I822" s="182">
        <v>22465.29</v>
      </c>
      <c r="J822" s="180">
        <v>44804</v>
      </c>
      <c r="K822" s="179" t="s">
        <v>998</v>
      </c>
      <c r="L822" s="184"/>
      <c r="M822" s="178" t="s">
        <v>998</v>
      </c>
      <c r="N822" s="210">
        <v>22465.29</v>
      </c>
      <c r="O822" s="185"/>
      <c r="P822" s="184"/>
      <c r="Q822" s="184"/>
      <c r="R822" s="184"/>
      <c r="S822" s="184"/>
      <c r="T822" s="182" t="s">
        <v>999</v>
      </c>
      <c r="U822" s="16">
        <v>853</v>
      </c>
      <c r="V822" s="17" t="s">
        <v>1568</v>
      </c>
      <c r="W822" s="17" t="s">
        <v>1572</v>
      </c>
    </row>
    <row r="823" spans="1:23" ht="28.5">
      <c r="A823" s="178" t="s">
        <v>1006</v>
      </c>
      <c r="B823" s="178" t="s">
        <v>1007</v>
      </c>
      <c r="C823" s="179" t="s">
        <v>997</v>
      </c>
      <c r="D823" s="179">
        <v>17127</v>
      </c>
      <c r="E823" s="180">
        <v>44773</v>
      </c>
      <c r="F823" s="184"/>
      <c r="G823" s="184"/>
      <c r="H823" s="184"/>
      <c r="I823" s="182">
        <v>46211.4</v>
      </c>
      <c r="J823" s="180">
        <v>44804</v>
      </c>
      <c r="K823" s="179" t="s">
        <v>998</v>
      </c>
      <c r="L823" s="184"/>
      <c r="M823" s="178" t="s">
        <v>998</v>
      </c>
      <c r="N823" s="210">
        <v>46211.4</v>
      </c>
      <c r="O823" s="185"/>
      <c r="P823" s="184"/>
      <c r="Q823" s="184"/>
      <c r="R823" s="184"/>
      <c r="S823" s="184"/>
      <c r="T823" s="182" t="s">
        <v>999</v>
      </c>
      <c r="U823" s="16">
        <v>853</v>
      </c>
      <c r="V823" s="17" t="s">
        <v>1568</v>
      </c>
      <c r="W823" s="17" t="s">
        <v>1572</v>
      </c>
    </row>
    <row r="824" spans="1:23" ht="28.5">
      <c r="A824" s="178" t="s">
        <v>1006</v>
      </c>
      <c r="B824" s="178" t="s">
        <v>1007</v>
      </c>
      <c r="C824" s="179" t="s">
        <v>997</v>
      </c>
      <c r="D824" s="179">
        <v>17128</v>
      </c>
      <c r="E824" s="180">
        <v>44773</v>
      </c>
      <c r="F824" s="184"/>
      <c r="G824" s="184"/>
      <c r="H824" s="184"/>
      <c r="I824" s="182">
        <v>36834.589999999997</v>
      </c>
      <c r="J824" s="180">
        <v>44804</v>
      </c>
      <c r="K824" s="179" t="s">
        <v>998</v>
      </c>
      <c r="L824" s="184"/>
      <c r="M824" s="178" t="s">
        <v>998</v>
      </c>
      <c r="N824" s="210">
        <v>36834.589999999997</v>
      </c>
      <c r="O824" s="185"/>
      <c r="P824" s="184"/>
      <c r="Q824" s="184"/>
      <c r="R824" s="184"/>
      <c r="S824" s="184"/>
      <c r="T824" s="182" t="s">
        <v>999</v>
      </c>
      <c r="U824" s="16">
        <v>853</v>
      </c>
      <c r="V824" s="17" t="s">
        <v>1568</v>
      </c>
      <c r="W824" s="17" t="s">
        <v>1572</v>
      </c>
    </row>
    <row r="825" spans="1:23" ht="28.5">
      <c r="A825" s="178" t="s">
        <v>1006</v>
      </c>
      <c r="B825" s="178" t="s">
        <v>1007</v>
      </c>
      <c r="C825" s="179" t="s">
        <v>997</v>
      </c>
      <c r="D825" s="179">
        <v>17129</v>
      </c>
      <c r="E825" s="180">
        <v>44773</v>
      </c>
      <c r="F825" s="184"/>
      <c r="G825" s="184"/>
      <c r="H825" s="184"/>
      <c r="I825" s="182">
        <v>36740.660000000003</v>
      </c>
      <c r="J825" s="180">
        <v>44804</v>
      </c>
      <c r="K825" s="179" t="s">
        <v>998</v>
      </c>
      <c r="L825" s="184"/>
      <c r="M825" s="178" t="s">
        <v>998</v>
      </c>
      <c r="N825" s="210">
        <v>36740.660000000003</v>
      </c>
      <c r="O825" s="185"/>
      <c r="P825" s="184"/>
      <c r="Q825" s="184"/>
      <c r="R825" s="184"/>
      <c r="S825" s="184"/>
      <c r="T825" s="182" t="s">
        <v>999</v>
      </c>
      <c r="U825" s="16">
        <v>853</v>
      </c>
      <c r="V825" s="17" t="s">
        <v>1568</v>
      </c>
      <c r="W825" s="17" t="s">
        <v>1572</v>
      </c>
    </row>
    <row r="826" spans="1:23" ht="28.5">
      <c r="A826" s="178" t="s">
        <v>1006</v>
      </c>
      <c r="B826" s="178" t="s">
        <v>1007</v>
      </c>
      <c r="C826" s="179" t="s">
        <v>997</v>
      </c>
      <c r="D826" s="179">
        <v>17130</v>
      </c>
      <c r="E826" s="180">
        <v>44773</v>
      </c>
      <c r="F826" s="184"/>
      <c r="G826" s="184"/>
      <c r="H826" s="184"/>
      <c r="I826" s="182">
        <v>14250.03</v>
      </c>
      <c r="J826" s="180">
        <v>44804</v>
      </c>
      <c r="K826" s="179" t="s">
        <v>998</v>
      </c>
      <c r="L826" s="184"/>
      <c r="M826" s="178" t="s">
        <v>998</v>
      </c>
      <c r="N826" s="210">
        <v>14250.03</v>
      </c>
      <c r="O826" s="185"/>
      <c r="P826" s="184"/>
      <c r="Q826" s="184"/>
      <c r="R826" s="184"/>
      <c r="S826" s="184"/>
      <c r="T826" s="182" t="s">
        <v>999</v>
      </c>
      <c r="U826" s="16">
        <v>853</v>
      </c>
      <c r="V826" s="17" t="s">
        <v>1568</v>
      </c>
      <c r="W826" s="17" t="s">
        <v>1572</v>
      </c>
    </row>
    <row r="827" spans="1:23" ht="28.5">
      <c r="A827" s="178" t="s">
        <v>1006</v>
      </c>
      <c r="B827" s="178" t="s">
        <v>1007</v>
      </c>
      <c r="C827" s="179" t="s">
        <v>997</v>
      </c>
      <c r="D827" s="179">
        <v>17131</v>
      </c>
      <c r="E827" s="180">
        <v>44773</v>
      </c>
      <c r="F827" s="184"/>
      <c r="G827" s="184"/>
      <c r="H827" s="184"/>
      <c r="I827" s="182">
        <v>24575.51</v>
      </c>
      <c r="J827" s="180">
        <v>44804</v>
      </c>
      <c r="K827" s="179" t="s">
        <v>998</v>
      </c>
      <c r="L827" s="184"/>
      <c r="M827" s="178" t="s">
        <v>998</v>
      </c>
      <c r="N827" s="210">
        <v>24575.51</v>
      </c>
      <c r="O827" s="185"/>
      <c r="P827" s="184"/>
      <c r="Q827" s="184"/>
      <c r="R827" s="184"/>
      <c r="S827" s="184"/>
      <c r="T827" s="182" t="s">
        <v>999</v>
      </c>
      <c r="U827" s="16">
        <v>853</v>
      </c>
      <c r="V827" s="17" t="s">
        <v>1568</v>
      </c>
      <c r="W827" s="17" t="s">
        <v>1572</v>
      </c>
    </row>
    <row r="828" spans="1:23" ht="28.5">
      <c r="A828" s="178" t="s">
        <v>1006</v>
      </c>
      <c r="B828" s="178" t="s">
        <v>1007</v>
      </c>
      <c r="C828" s="179" t="s">
        <v>997</v>
      </c>
      <c r="D828" s="179">
        <v>17132</v>
      </c>
      <c r="E828" s="180">
        <v>44773</v>
      </c>
      <c r="F828" s="184"/>
      <c r="G828" s="184"/>
      <c r="H828" s="184"/>
      <c r="I828" s="182">
        <v>18337.490000000002</v>
      </c>
      <c r="J828" s="180">
        <v>44804</v>
      </c>
      <c r="K828" s="179" t="s">
        <v>998</v>
      </c>
      <c r="L828" s="184"/>
      <c r="M828" s="178" t="s">
        <v>998</v>
      </c>
      <c r="N828" s="210">
        <v>18337.490000000002</v>
      </c>
      <c r="O828" s="185"/>
      <c r="P828" s="184"/>
      <c r="Q828" s="184"/>
      <c r="R828" s="184"/>
      <c r="S828" s="184"/>
      <c r="T828" s="182" t="s">
        <v>999</v>
      </c>
      <c r="U828" s="16">
        <v>853</v>
      </c>
      <c r="V828" s="17" t="s">
        <v>1568</v>
      </c>
      <c r="W828" s="17" t="s">
        <v>1572</v>
      </c>
    </row>
    <row r="829" spans="1:23" ht="28.5">
      <c r="A829" s="178" t="s">
        <v>1006</v>
      </c>
      <c r="B829" s="178" t="s">
        <v>1007</v>
      </c>
      <c r="C829" s="179" t="s">
        <v>997</v>
      </c>
      <c r="D829" s="179">
        <v>17133</v>
      </c>
      <c r="E829" s="180">
        <v>44773</v>
      </c>
      <c r="F829" s="184"/>
      <c r="G829" s="184"/>
      <c r="H829" s="184"/>
      <c r="I829" s="182">
        <v>24298.95</v>
      </c>
      <c r="J829" s="180">
        <v>44804</v>
      </c>
      <c r="K829" s="179" t="s">
        <v>998</v>
      </c>
      <c r="L829" s="184"/>
      <c r="M829" s="178" t="s">
        <v>998</v>
      </c>
      <c r="N829" s="210">
        <v>24298.95</v>
      </c>
      <c r="O829" s="185"/>
      <c r="P829" s="184"/>
      <c r="Q829" s="184"/>
      <c r="R829" s="184"/>
      <c r="S829" s="184"/>
      <c r="T829" s="182" t="s">
        <v>999</v>
      </c>
      <c r="U829" s="16">
        <v>853</v>
      </c>
      <c r="V829" s="17" t="s">
        <v>1568</v>
      </c>
      <c r="W829" s="17" t="s">
        <v>1572</v>
      </c>
    </row>
    <row r="830" spans="1:23" ht="28.5">
      <c r="A830" s="178" t="s">
        <v>1006</v>
      </c>
      <c r="B830" s="178" t="s">
        <v>1007</v>
      </c>
      <c r="C830" s="179" t="s">
        <v>997</v>
      </c>
      <c r="D830" s="179">
        <v>17134</v>
      </c>
      <c r="E830" s="180">
        <v>44773</v>
      </c>
      <c r="F830" s="184"/>
      <c r="G830" s="184"/>
      <c r="H830" s="184"/>
      <c r="I830" s="182">
        <v>16485.14</v>
      </c>
      <c r="J830" s="180">
        <v>44804</v>
      </c>
      <c r="K830" s="179" t="s">
        <v>998</v>
      </c>
      <c r="L830" s="184"/>
      <c r="M830" s="178" t="s">
        <v>998</v>
      </c>
      <c r="N830" s="210">
        <v>16485.14</v>
      </c>
      <c r="O830" s="185"/>
      <c r="P830" s="184"/>
      <c r="Q830" s="184"/>
      <c r="R830" s="184"/>
      <c r="S830" s="184"/>
      <c r="T830" s="182" t="s">
        <v>999</v>
      </c>
      <c r="U830" s="16">
        <v>853</v>
      </c>
      <c r="V830" s="17" t="s">
        <v>1568</v>
      </c>
      <c r="W830" s="17" t="s">
        <v>1572</v>
      </c>
    </row>
    <row r="831" spans="1:23" ht="28.5">
      <c r="A831" s="178" t="s">
        <v>1006</v>
      </c>
      <c r="B831" s="178" t="s">
        <v>1007</v>
      </c>
      <c r="C831" s="179" t="s">
        <v>997</v>
      </c>
      <c r="D831" s="179">
        <v>17135</v>
      </c>
      <c r="E831" s="180">
        <v>44773</v>
      </c>
      <c r="F831" s="184"/>
      <c r="G831" s="184"/>
      <c r="H831" s="184"/>
      <c r="I831" s="182">
        <v>13601.72</v>
      </c>
      <c r="J831" s="180">
        <v>44804</v>
      </c>
      <c r="K831" s="179" t="s">
        <v>998</v>
      </c>
      <c r="L831" s="184"/>
      <c r="M831" s="178" t="s">
        <v>998</v>
      </c>
      <c r="N831" s="210">
        <v>13601.72</v>
      </c>
      <c r="O831" s="185"/>
      <c r="P831" s="184"/>
      <c r="Q831" s="184"/>
      <c r="R831" s="184"/>
      <c r="S831" s="184"/>
      <c r="T831" s="182" t="s">
        <v>999</v>
      </c>
      <c r="U831" s="16">
        <v>853</v>
      </c>
      <c r="V831" s="17" t="s">
        <v>1568</v>
      </c>
      <c r="W831" s="17" t="s">
        <v>1572</v>
      </c>
    </row>
    <row r="832" spans="1:23" ht="28.5">
      <c r="A832" s="178" t="s">
        <v>1006</v>
      </c>
      <c r="B832" s="178" t="s">
        <v>1007</v>
      </c>
      <c r="C832" s="179" t="s">
        <v>997</v>
      </c>
      <c r="D832" s="179">
        <v>17136</v>
      </c>
      <c r="E832" s="180">
        <v>44773</v>
      </c>
      <c r="F832" s="184"/>
      <c r="G832" s="184"/>
      <c r="H832" s="184"/>
      <c r="I832" s="182">
        <v>28833.8</v>
      </c>
      <c r="J832" s="180">
        <v>44804</v>
      </c>
      <c r="K832" s="179" t="s">
        <v>998</v>
      </c>
      <c r="L832" s="184"/>
      <c r="M832" s="178" t="s">
        <v>998</v>
      </c>
      <c r="N832" s="210">
        <v>28833.8</v>
      </c>
      <c r="O832" s="185"/>
      <c r="P832" s="184"/>
      <c r="Q832" s="184"/>
      <c r="R832" s="184"/>
      <c r="S832" s="184"/>
      <c r="T832" s="182" t="s">
        <v>999</v>
      </c>
      <c r="U832" s="16">
        <v>853</v>
      </c>
      <c r="V832" s="17" t="s">
        <v>1568</v>
      </c>
      <c r="W832" s="17" t="s">
        <v>1572</v>
      </c>
    </row>
    <row r="833" spans="1:23" ht="28.5">
      <c r="A833" s="178" t="s">
        <v>1006</v>
      </c>
      <c r="B833" s="178" t="s">
        <v>1007</v>
      </c>
      <c r="C833" s="179" t="s">
        <v>997</v>
      </c>
      <c r="D833" s="179">
        <v>17137</v>
      </c>
      <c r="E833" s="180">
        <v>44773</v>
      </c>
      <c r="F833" s="184"/>
      <c r="G833" s="184"/>
      <c r="H833" s="184"/>
      <c r="I833" s="182">
        <v>15784.52</v>
      </c>
      <c r="J833" s="180">
        <v>44804</v>
      </c>
      <c r="K833" s="179" t="s">
        <v>998</v>
      </c>
      <c r="L833" s="184"/>
      <c r="M833" s="178" t="s">
        <v>998</v>
      </c>
      <c r="N833" s="210">
        <v>15784.52</v>
      </c>
      <c r="O833" s="185"/>
      <c r="P833" s="184"/>
      <c r="Q833" s="184"/>
      <c r="R833" s="184"/>
      <c r="S833" s="184"/>
      <c r="T833" s="182" t="s">
        <v>999</v>
      </c>
      <c r="U833" s="16">
        <v>853</v>
      </c>
      <c r="V833" s="17" t="s">
        <v>1568</v>
      </c>
      <c r="W833" s="17" t="s">
        <v>1572</v>
      </c>
    </row>
    <row r="834" spans="1:23" ht="28.5">
      <c r="A834" s="178" t="s">
        <v>1006</v>
      </c>
      <c r="B834" s="178" t="s">
        <v>1007</v>
      </c>
      <c r="C834" s="179" t="s">
        <v>997</v>
      </c>
      <c r="D834" s="179">
        <v>17138</v>
      </c>
      <c r="E834" s="180">
        <v>44773</v>
      </c>
      <c r="F834" s="184"/>
      <c r="G834" s="184"/>
      <c r="H834" s="184"/>
      <c r="I834" s="182">
        <v>13954.11</v>
      </c>
      <c r="J834" s="180">
        <v>44804</v>
      </c>
      <c r="K834" s="179" t="s">
        <v>998</v>
      </c>
      <c r="L834" s="184"/>
      <c r="M834" s="178" t="s">
        <v>998</v>
      </c>
      <c r="N834" s="210">
        <v>13954.11</v>
      </c>
      <c r="O834" s="185"/>
      <c r="P834" s="184"/>
      <c r="Q834" s="184"/>
      <c r="R834" s="184"/>
      <c r="S834" s="184"/>
      <c r="T834" s="182" t="s">
        <v>999</v>
      </c>
      <c r="U834" s="16">
        <v>853</v>
      </c>
      <c r="V834" s="17" t="s">
        <v>1568</v>
      </c>
      <c r="W834" s="17" t="s">
        <v>1572</v>
      </c>
    </row>
    <row r="835" spans="1:23" ht="28.5">
      <c r="A835" s="178" t="s">
        <v>1006</v>
      </c>
      <c r="B835" s="178" t="s">
        <v>1007</v>
      </c>
      <c r="C835" s="179" t="s">
        <v>997</v>
      </c>
      <c r="D835" s="179">
        <v>17139</v>
      </c>
      <c r="E835" s="180">
        <v>44773</v>
      </c>
      <c r="F835" s="184"/>
      <c r="G835" s="184"/>
      <c r="H835" s="184"/>
      <c r="I835" s="182">
        <v>36380.86</v>
      </c>
      <c r="J835" s="180">
        <v>44804</v>
      </c>
      <c r="K835" s="179" t="s">
        <v>998</v>
      </c>
      <c r="L835" s="184"/>
      <c r="M835" s="178" t="s">
        <v>998</v>
      </c>
      <c r="N835" s="210">
        <v>36380.86</v>
      </c>
      <c r="O835" s="185"/>
      <c r="P835" s="184"/>
      <c r="Q835" s="184"/>
      <c r="R835" s="184"/>
      <c r="S835" s="184"/>
      <c r="T835" s="182" t="s">
        <v>999</v>
      </c>
      <c r="U835" s="16">
        <v>853</v>
      </c>
      <c r="V835" s="17" t="s">
        <v>1568</v>
      </c>
      <c r="W835" s="17" t="s">
        <v>1572</v>
      </c>
    </row>
    <row r="836" spans="1:23" ht="28.5">
      <c r="A836" s="178" t="s">
        <v>1006</v>
      </c>
      <c r="B836" s="178" t="s">
        <v>1007</v>
      </c>
      <c r="C836" s="179" t="s">
        <v>997</v>
      </c>
      <c r="D836" s="179">
        <v>17140</v>
      </c>
      <c r="E836" s="180">
        <v>44773</v>
      </c>
      <c r="F836" s="184"/>
      <c r="G836" s="184"/>
      <c r="H836" s="184"/>
      <c r="I836" s="182">
        <v>55067.25</v>
      </c>
      <c r="J836" s="180">
        <v>44804</v>
      </c>
      <c r="K836" s="179" t="s">
        <v>998</v>
      </c>
      <c r="L836" s="184"/>
      <c r="M836" s="178" t="s">
        <v>998</v>
      </c>
      <c r="N836" s="210">
        <v>55067.25</v>
      </c>
      <c r="O836" s="185"/>
      <c r="P836" s="184"/>
      <c r="Q836" s="184"/>
      <c r="R836" s="184"/>
      <c r="S836" s="184"/>
      <c r="T836" s="182" t="s">
        <v>999</v>
      </c>
      <c r="U836" s="16">
        <v>853</v>
      </c>
      <c r="V836" s="17" t="s">
        <v>1568</v>
      </c>
      <c r="W836" s="17" t="s">
        <v>1572</v>
      </c>
    </row>
    <row r="837" spans="1:23" ht="28.5">
      <c r="A837" s="178" t="s">
        <v>1006</v>
      </c>
      <c r="B837" s="178" t="s">
        <v>1007</v>
      </c>
      <c r="C837" s="179" t="s">
        <v>997</v>
      </c>
      <c r="D837" s="179">
        <v>17141</v>
      </c>
      <c r="E837" s="180">
        <v>44773</v>
      </c>
      <c r="F837" s="184"/>
      <c r="G837" s="184"/>
      <c r="H837" s="184"/>
      <c r="I837" s="182">
        <v>79463.05</v>
      </c>
      <c r="J837" s="180">
        <v>44804</v>
      </c>
      <c r="K837" s="179" t="s">
        <v>998</v>
      </c>
      <c r="L837" s="184"/>
      <c r="M837" s="178" t="s">
        <v>998</v>
      </c>
      <c r="N837" s="210">
        <v>79463.05</v>
      </c>
      <c r="O837" s="185"/>
      <c r="P837" s="184"/>
      <c r="Q837" s="184"/>
      <c r="R837" s="184"/>
      <c r="S837" s="184"/>
      <c r="T837" s="182" t="s">
        <v>999</v>
      </c>
      <c r="U837" s="16">
        <v>853</v>
      </c>
      <c r="V837" s="17" t="s">
        <v>1568</v>
      </c>
      <c r="W837" s="17" t="s">
        <v>1572</v>
      </c>
    </row>
    <row r="838" spans="1:23" ht="28.5">
      <c r="A838" s="178" t="s">
        <v>1006</v>
      </c>
      <c r="B838" s="178" t="s">
        <v>1007</v>
      </c>
      <c r="C838" s="179" t="s">
        <v>997</v>
      </c>
      <c r="D838" s="179">
        <v>17142</v>
      </c>
      <c r="E838" s="180">
        <v>44773</v>
      </c>
      <c r="F838" s="184"/>
      <c r="G838" s="184"/>
      <c r="H838" s="184"/>
      <c r="I838" s="182">
        <v>74545.100000000006</v>
      </c>
      <c r="J838" s="180">
        <v>44804</v>
      </c>
      <c r="K838" s="179" t="s">
        <v>998</v>
      </c>
      <c r="L838" s="184"/>
      <c r="M838" s="178" t="s">
        <v>998</v>
      </c>
      <c r="N838" s="210">
        <v>74545.100000000006</v>
      </c>
      <c r="O838" s="185"/>
      <c r="P838" s="184"/>
      <c r="Q838" s="184"/>
      <c r="R838" s="184"/>
      <c r="S838" s="184"/>
      <c r="T838" s="182" t="s">
        <v>999</v>
      </c>
      <c r="U838" s="16">
        <v>853</v>
      </c>
      <c r="V838" s="17" t="s">
        <v>1568</v>
      </c>
      <c r="W838" s="17" t="s">
        <v>1572</v>
      </c>
    </row>
    <row r="839" spans="1:23" ht="28.5">
      <c r="A839" s="178" t="s">
        <v>1006</v>
      </c>
      <c r="B839" s="178" t="s">
        <v>1007</v>
      </c>
      <c r="C839" s="179" t="s">
        <v>997</v>
      </c>
      <c r="D839" s="179">
        <v>17143</v>
      </c>
      <c r="E839" s="180">
        <v>44773</v>
      </c>
      <c r="F839" s="184"/>
      <c r="G839" s="184"/>
      <c r="H839" s="184"/>
      <c r="I839" s="182">
        <v>92085</v>
      </c>
      <c r="J839" s="180">
        <v>44804</v>
      </c>
      <c r="K839" s="179" t="s">
        <v>998</v>
      </c>
      <c r="L839" s="184"/>
      <c r="M839" s="178" t="s">
        <v>998</v>
      </c>
      <c r="N839" s="210">
        <v>92085</v>
      </c>
      <c r="O839" s="185"/>
      <c r="P839" s="184"/>
      <c r="Q839" s="184"/>
      <c r="R839" s="184"/>
      <c r="S839" s="184"/>
      <c r="T839" s="182" t="s">
        <v>999</v>
      </c>
      <c r="U839" s="16">
        <v>853</v>
      </c>
      <c r="V839" s="17" t="s">
        <v>1568</v>
      </c>
      <c r="W839" s="17" t="s">
        <v>1572</v>
      </c>
    </row>
    <row r="840" spans="1:23" ht="28.5">
      <c r="A840" s="178" t="s">
        <v>1006</v>
      </c>
      <c r="B840" s="178" t="s">
        <v>1007</v>
      </c>
      <c r="C840" s="179" t="s">
        <v>997</v>
      </c>
      <c r="D840" s="179">
        <v>17144</v>
      </c>
      <c r="E840" s="180">
        <v>44773</v>
      </c>
      <c r="F840" s="184"/>
      <c r="G840" s="184"/>
      <c r="H840" s="184"/>
      <c r="I840" s="182">
        <v>11066.09</v>
      </c>
      <c r="J840" s="180">
        <v>44804</v>
      </c>
      <c r="K840" s="179" t="s">
        <v>998</v>
      </c>
      <c r="L840" s="184"/>
      <c r="M840" s="178" t="s">
        <v>998</v>
      </c>
      <c r="N840" s="210">
        <v>11066.09</v>
      </c>
      <c r="O840" s="185"/>
      <c r="P840" s="184"/>
      <c r="Q840" s="184"/>
      <c r="R840" s="184"/>
      <c r="S840" s="184"/>
      <c r="T840" s="182" t="s">
        <v>999</v>
      </c>
      <c r="U840" s="16">
        <v>853</v>
      </c>
      <c r="V840" s="17" t="s">
        <v>1568</v>
      </c>
      <c r="W840" s="17" t="s">
        <v>1572</v>
      </c>
    </row>
    <row r="841" spans="1:23" ht="28.5">
      <c r="A841" s="178" t="s">
        <v>1006</v>
      </c>
      <c r="B841" s="178" t="s">
        <v>1007</v>
      </c>
      <c r="C841" s="179" t="s">
        <v>997</v>
      </c>
      <c r="D841" s="179">
        <v>17145</v>
      </c>
      <c r="E841" s="180">
        <v>44773</v>
      </c>
      <c r="F841" s="184"/>
      <c r="G841" s="184"/>
      <c r="H841" s="184"/>
      <c r="I841" s="182">
        <v>23456.45</v>
      </c>
      <c r="J841" s="180">
        <v>44804</v>
      </c>
      <c r="K841" s="179" t="s">
        <v>998</v>
      </c>
      <c r="L841" s="184"/>
      <c r="M841" s="178" t="s">
        <v>998</v>
      </c>
      <c r="N841" s="210">
        <v>23456.45</v>
      </c>
      <c r="O841" s="185"/>
      <c r="P841" s="184"/>
      <c r="Q841" s="184"/>
      <c r="R841" s="184"/>
      <c r="S841" s="184"/>
      <c r="T841" s="182" t="s">
        <v>999</v>
      </c>
      <c r="U841" s="16">
        <v>853</v>
      </c>
      <c r="V841" s="17" t="s">
        <v>1568</v>
      </c>
      <c r="W841" s="17" t="s">
        <v>1572</v>
      </c>
    </row>
    <row r="842" spans="1:23" ht="28.5">
      <c r="A842" s="178" t="s">
        <v>1006</v>
      </c>
      <c r="B842" s="178" t="s">
        <v>1007</v>
      </c>
      <c r="C842" s="179" t="s">
        <v>997</v>
      </c>
      <c r="D842" s="179">
        <v>17146</v>
      </c>
      <c r="E842" s="180">
        <v>44773</v>
      </c>
      <c r="F842" s="184"/>
      <c r="G842" s="184"/>
      <c r="H842" s="184"/>
      <c r="I842" s="182">
        <v>126810.82</v>
      </c>
      <c r="J842" s="180">
        <v>44804</v>
      </c>
      <c r="K842" s="179" t="s">
        <v>998</v>
      </c>
      <c r="L842" s="184"/>
      <c r="M842" s="178" t="s">
        <v>998</v>
      </c>
      <c r="N842" s="210">
        <v>126810.82</v>
      </c>
      <c r="O842" s="185"/>
      <c r="P842" s="184"/>
      <c r="Q842" s="184"/>
      <c r="R842" s="184"/>
      <c r="S842" s="184"/>
      <c r="T842" s="182" t="s">
        <v>999</v>
      </c>
      <c r="U842" s="16">
        <v>853</v>
      </c>
      <c r="V842" s="17" t="s">
        <v>1568</v>
      </c>
      <c r="W842" s="17" t="s">
        <v>1572</v>
      </c>
    </row>
    <row r="843" spans="1:23" ht="28.5">
      <c r="A843" s="178" t="s">
        <v>1006</v>
      </c>
      <c r="B843" s="178" t="s">
        <v>1007</v>
      </c>
      <c r="C843" s="179" t="s">
        <v>997</v>
      </c>
      <c r="D843" s="179">
        <v>17210</v>
      </c>
      <c r="E843" s="180">
        <v>44804</v>
      </c>
      <c r="F843" s="184"/>
      <c r="G843" s="184"/>
      <c r="H843" s="184"/>
      <c r="I843" s="182">
        <v>62881.47</v>
      </c>
      <c r="J843" s="180">
        <v>44834</v>
      </c>
      <c r="K843" s="179" t="s">
        <v>998</v>
      </c>
      <c r="L843" s="184"/>
      <c r="M843" s="178" t="s">
        <v>998</v>
      </c>
      <c r="N843" s="210">
        <v>62881.47</v>
      </c>
      <c r="O843" s="185"/>
      <c r="P843" s="184"/>
      <c r="Q843" s="184"/>
      <c r="R843" s="184"/>
      <c r="S843" s="184"/>
      <c r="T843" s="182" t="s">
        <v>994</v>
      </c>
      <c r="U843" s="16">
        <v>823</v>
      </c>
      <c r="V843" s="17" t="s">
        <v>1568</v>
      </c>
      <c r="W843" s="17" t="s">
        <v>1572</v>
      </c>
    </row>
    <row r="844" spans="1:23" ht="28.5">
      <c r="A844" s="178" t="s">
        <v>1006</v>
      </c>
      <c r="B844" s="178" t="s">
        <v>1007</v>
      </c>
      <c r="C844" s="179" t="s">
        <v>997</v>
      </c>
      <c r="D844" s="179">
        <v>17212</v>
      </c>
      <c r="E844" s="180">
        <v>44804</v>
      </c>
      <c r="F844" s="184"/>
      <c r="G844" s="184"/>
      <c r="H844" s="184"/>
      <c r="I844" s="182">
        <v>3136.98</v>
      </c>
      <c r="J844" s="180">
        <v>44834</v>
      </c>
      <c r="K844" s="179" t="s">
        <v>998</v>
      </c>
      <c r="L844" s="184"/>
      <c r="M844" s="178" t="s">
        <v>998</v>
      </c>
      <c r="N844" s="210">
        <v>3136.98</v>
      </c>
      <c r="O844" s="185"/>
      <c r="P844" s="184"/>
      <c r="Q844" s="184"/>
      <c r="R844" s="184"/>
      <c r="S844" s="184"/>
      <c r="T844" s="182" t="s">
        <v>994</v>
      </c>
      <c r="U844" s="16">
        <v>823</v>
      </c>
      <c r="V844" s="17" t="s">
        <v>1568</v>
      </c>
      <c r="W844" s="17" t="s">
        <v>1572</v>
      </c>
    </row>
    <row r="845" spans="1:23" ht="28.5">
      <c r="A845" s="178" t="s">
        <v>1006</v>
      </c>
      <c r="B845" s="178" t="s">
        <v>1007</v>
      </c>
      <c r="C845" s="179" t="s">
        <v>997</v>
      </c>
      <c r="D845" s="179">
        <v>17213</v>
      </c>
      <c r="E845" s="180">
        <v>44804</v>
      </c>
      <c r="F845" s="184"/>
      <c r="G845" s="184"/>
      <c r="H845" s="184"/>
      <c r="I845" s="182">
        <v>15633.92</v>
      </c>
      <c r="J845" s="180">
        <v>44834</v>
      </c>
      <c r="K845" s="179" t="s">
        <v>998</v>
      </c>
      <c r="L845" s="184"/>
      <c r="M845" s="178" t="s">
        <v>998</v>
      </c>
      <c r="N845" s="210">
        <v>15633.92</v>
      </c>
      <c r="O845" s="185"/>
      <c r="P845" s="184"/>
      <c r="Q845" s="184"/>
      <c r="R845" s="184"/>
      <c r="S845" s="184"/>
      <c r="T845" s="182" t="s">
        <v>994</v>
      </c>
      <c r="U845" s="16">
        <v>823</v>
      </c>
      <c r="V845" s="17" t="s">
        <v>1568</v>
      </c>
      <c r="W845" s="17" t="s">
        <v>1572</v>
      </c>
    </row>
    <row r="846" spans="1:23" ht="28.5">
      <c r="A846" s="178" t="s">
        <v>1006</v>
      </c>
      <c r="B846" s="178" t="s">
        <v>1007</v>
      </c>
      <c r="C846" s="179" t="s">
        <v>997</v>
      </c>
      <c r="D846" s="179">
        <v>17215</v>
      </c>
      <c r="E846" s="180">
        <v>44804</v>
      </c>
      <c r="F846" s="184"/>
      <c r="G846" s="184"/>
      <c r="H846" s="184"/>
      <c r="I846" s="182">
        <v>1468.4</v>
      </c>
      <c r="J846" s="180">
        <v>44834</v>
      </c>
      <c r="K846" s="179" t="s">
        <v>998</v>
      </c>
      <c r="L846" s="184"/>
      <c r="M846" s="178" t="s">
        <v>998</v>
      </c>
      <c r="N846" s="210">
        <v>1468.4</v>
      </c>
      <c r="O846" s="185"/>
      <c r="P846" s="184"/>
      <c r="Q846" s="184"/>
      <c r="R846" s="184"/>
      <c r="S846" s="184"/>
      <c r="T846" s="182" t="s">
        <v>994</v>
      </c>
      <c r="U846" s="16">
        <v>823</v>
      </c>
      <c r="V846" s="17" t="s">
        <v>1568</v>
      </c>
      <c r="W846" s="17" t="s">
        <v>1572</v>
      </c>
    </row>
    <row r="847" spans="1:23" ht="28.5">
      <c r="A847" s="178" t="s">
        <v>1006</v>
      </c>
      <c r="B847" s="178" t="s">
        <v>1007</v>
      </c>
      <c r="C847" s="179" t="s">
        <v>997</v>
      </c>
      <c r="D847" s="179">
        <v>17216</v>
      </c>
      <c r="E847" s="180">
        <v>44804</v>
      </c>
      <c r="F847" s="184"/>
      <c r="G847" s="184"/>
      <c r="H847" s="184"/>
      <c r="I847" s="182">
        <v>5948.67</v>
      </c>
      <c r="J847" s="180">
        <v>44834</v>
      </c>
      <c r="K847" s="179" t="s">
        <v>998</v>
      </c>
      <c r="L847" s="184"/>
      <c r="M847" s="178" t="s">
        <v>998</v>
      </c>
      <c r="N847" s="210">
        <v>5948.67</v>
      </c>
      <c r="O847" s="185"/>
      <c r="P847" s="184"/>
      <c r="Q847" s="184"/>
      <c r="R847" s="184"/>
      <c r="S847" s="184"/>
      <c r="T847" s="182" t="s">
        <v>994</v>
      </c>
      <c r="U847" s="16">
        <v>823</v>
      </c>
      <c r="V847" s="17" t="s">
        <v>1568</v>
      </c>
      <c r="W847" s="17" t="s">
        <v>1572</v>
      </c>
    </row>
    <row r="848" spans="1:23" ht="28.5">
      <c r="A848" s="178" t="s">
        <v>1006</v>
      </c>
      <c r="B848" s="178" t="s">
        <v>1007</v>
      </c>
      <c r="C848" s="179" t="s">
        <v>997</v>
      </c>
      <c r="D848" s="179">
        <v>17217</v>
      </c>
      <c r="E848" s="180">
        <v>44804</v>
      </c>
      <c r="F848" s="184"/>
      <c r="G848" s="184"/>
      <c r="H848" s="184"/>
      <c r="I848" s="182">
        <v>9992.4699999999993</v>
      </c>
      <c r="J848" s="180">
        <v>44834</v>
      </c>
      <c r="K848" s="179" t="s">
        <v>998</v>
      </c>
      <c r="L848" s="184"/>
      <c r="M848" s="178" t="s">
        <v>998</v>
      </c>
      <c r="N848" s="210">
        <v>9992.4699999999993</v>
      </c>
      <c r="O848" s="185"/>
      <c r="P848" s="184"/>
      <c r="Q848" s="184"/>
      <c r="R848" s="184"/>
      <c r="S848" s="184"/>
      <c r="T848" s="182" t="s">
        <v>994</v>
      </c>
      <c r="U848" s="16">
        <v>823</v>
      </c>
      <c r="V848" s="17" t="s">
        <v>1568</v>
      </c>
      <c r="W848" s="17" t="s">
        <v>1572</v>
      </c>
    </row>
    <row r="849" spans="1:23" ht="28.5">
      <c r="A849" s="178" t="s">
        <v>1006</v>
      </c>
      <c r="B849" s="178" t="s">
        <v>1007</v>
      </c>
      <c r="C849" s="179" t="s">
        <v>997</v>
      </c>
      <c r="D849" s="179">
        <v>17218</v>
      </c>
      <c r="E849" s="180">
        <v>44804</v>
      </c>
      <c r="F849" s="184"/>
      <c r="G849" s="184"/>
      <c r="H849" s="184"/>
      <c r="I849" s="182">
        <v>82273.789999999994</v>
      </c>
      <c r="J849" s="180">
        <v>44834</v>
      </c>
      <c r="K849" s="179" t="s">
        <v>998</v>
      </c>
      <c r="L849" s="184"/>
      <c r="M849" s="178" t="s">
        <v>998</v>
      </c>
      <c r="N849" s="210">
        <v>82273.789999999994</v>
      </c>
      <c r="O849" s="185"/>
      <c r="P849" s="184"/>
      <c r="Q849" s="184"/>
      <c r="R849" s="184"/>
      <c r="S849" s="184"/>
      <c r="T849" s="182" t="s">
        <v>994</v>
      </c>
      <c r="U849" s="16">
        <v>823</v>
      </c>
      <c r="V849" s="17" t="s">
        <v>1568</v>
      </c>
      <c r="W849" s="17" t="s">
        <v>1572</v>
      </c>
    </row>
    <row r="850" spans="1:23" ht="28.5">
      <c r="A850" s="178" t="s">
        <v>1006</v>
      </c>
      <c r="B850" s="178" t="s">
        <v>1007</v>
      </c>
      <c r="C850" s="179" t="s">
        <v>997</v>
      </c>
      <c r="D850" s="179">
        <v>17219</v>
      </c>
      <c r="E850" s="180">
        <v>44804</v>
      </c>
      <c r="F850" s="184"/>
      <c r="G850" s="184"/>
      <c r="H850" s="184"/>
      <c r="I850" s="182">
        <v>4932.12</v>
      </c>
      <c r="J850" s="180">
        <v>44834</v>
      </c>
      <c r="K850" s="179" t="s">
        <v>998</v>
      </c>
      <c r="L850" s="184"/>
      <c r="M850" s="178" t="s">
        <v>998</v>
      </c>
      <c r="N850" s="210">
        <v>4932.12</v>
      </c>
      <c r="O850" s="185"/>
      <c r="P850" s="184"/>
      <c r="Q850" s="184"/>
      <c r="R850" s="184"/>
      <c r="S850" s="184"/>
      <c r="T850" s="182" t="s">
        <v>994</v>
      </c>
      <c r="U850" s="16">
        <v>823</v>
      </c>
      <c r="V850" s="17" t="s">
        <v>1568</v>
      </c>
      <c r="W850" s="17" t="s">
        <v>1572</v>
      </c>
    </row>
    <row r="851" spans="1:23" ht="28.5">
      <c r="A851" s="178" t="s">
        <v>1006</v>
      </c>
      <c r="B851" s="178" t="s">
        <v>1007</v>
      </c>
      <c r="C851" s="179" t="s">
        <v>997</v>
      </c>
      <c r="D851" s="179">
        <v>17220</v>
      </c>
      <c r="E851" s="180">
        <v>44804</v>
      </c>
      <c r="F851" s="184"/>
      <c r="G851" s="184"/>
      <c r="H851" s="184"/>
      <c r="I851" s="182">
        <v>10966.03</v>
      </c>
      <c r="J851" s="180">
        <v>44834</v>
      </c>
      <c r="K851" s="179" t="s">
        <v>998</v>
      </c>
      <c r="L851" s="184"/>
      <c r="M851" s="178" t="s">
        <v>998</v>
      </c>
      <c r="N851" s="210">
        <v>10966.03</v>
      </c>
      <c r="O851" s="185"/>
      <c r="P851" s="184"/>
      <c r="Q851" s="184"/>
      <c r="R851" s="184"/>
      <c r="S851" s="184"/>
      <c r="T851" s="182" t="s">
        <v>994</v>
      </c>
      <c r="U851" s="16">
        <v>823</v>
      </c>
      <c r="V851" s="17" t="s">
        <v>1568</v>
      </c>
      <c r="W851" s="17" t="s">
        <v>1572</v>
      </c>
    </row>
    <row r="852" spans="1:23" ht="28.5">
      <c r="A852" s="178" t="s">
        <v>1006</v>
      </c>
      <c r="B852" s="178" t="s">
        <v>1007</v>
      </c>
      <c r="C852" s="179" t="s">
        <v>997</v>
      </c>
      <c r="D852" s="179">
        <v>17221</v>
      </c>
      <c r="E852" s="180">
        <v>44804</v>
      </c>
      <c r="F852" s="184"/>
      <c r="G852" s="184"/>
      <c r="H852" s="184"/>
      <c r="I852" s="182">
        <v>52783.51</v>
      </c>
      <c r="J852" s="180">
        <v>44834</v>
      </c>
      <c r="K852" s="179" t="s">
        <v>998</v>
      </c>
      <c r="L852" s="184"/>
      <c r="M852" s="178" t="s">
        <v>998</v>
      </c>
      <c r="N852" s="210">
        <v>52783.51</v>
      </c>
      <c r="O852" s="185"/>
      <c r="P852" s="184"/>
      <c r="Q852" s="184"/>
      <c r="R852" s="184"/>
      <c r="S852" s="184"/>
      <c r="T852" s="182" t="s">
        <v>994</v>
      </c>
      <c r="U852" s="16">
        <v>823</v>
      </c>
      <c r="V852" s="17" t="s">
        <v>1568</v>
      </c>
      <c r="W852" s="17" t="s">
        <v>1572</v>
      </c>
    </row>
    <row r="853" spans="1:23" ht="28.5">
      <c r="A853" s="178" t="s">
        <v>1006</v>
      </c>
      <c r="B853" s="178" t="s">
        <v>1007</v>
      </c>
      <c r="C853" s="179" t="s">
        <v>997</v>
      </c>
      <c r="D853" s="179">
        <v>17222</v>
      </c>
      <c r="E853" s="180">
        <v>44804</v>
      </c>
      <c r="F853" s="184"/>
      <c r="G853" s="184"/>
      <c r="H853" s="184"/>
      <c r="I853" s="182">
        <v>19157.84</v>
      </c>
      <c r="J853" s="180">
        <v>44834</v>
      </c>
      <c r="K853" s="179" t="s">
        <v>998</v>
      </c>
      <c r="L853" s="184"/>
      <c r="M853" s="178" t="s">
        <v>998</v>
      </c>
      <c r="N853" s="210">
        <v>19157.84</v>
      </c>
      <c r="O853" s="185"/>
      <c r="P853" s="184"/>
      <c r="Q853" s="184"/>
      <c r="R853" s="184"/>
      <c r="S853" s="184"/>
      <c r="T853" s="182" t="s">
        <v>994</v>
      </c>
      <c r="U853" s="16">
        <v>823</v>
      </c>
      <c r="V853" s="17" t="s">
        <v>1568</v>
      </c>
      <c r="W853" s="17" t="s">
        <v>1572</v>
      </c>
    </row>
    <row r="854" spans="1:23" ht="28.5">
      <c r="A854" s="178" t="s">
        <v>1006</v>
      </c>
      <c r="B854" s="178" t="s">
        <v>1007</v>
      </c>
      <c r="C854" s="179" t="s">
        <v>997</v>
      </c>
      <c r="D854" s="179">
        <v>17223</v>
      </c>
      <c r="E854" s="180">
        <v>44804</v>
      </c>
      <c r="F854" s="184"/>
      <c r="G854" s="184"/>
      <c r="H854" s="184"/>
      <c r="I854" s="182">
        <v>44934.83</v>
      </c>
      <c r="J854" s="180">
        <v>44834</v>
      </c>
      <c r="K854" s="179" t="s">
        <v>998</v>
      </c>
      <c r="L854" s="184"/>
      <c r="M854" s="178" t="s">
        <v>998</v>
      </c>
      <c r="N854" s="210">
        <v>44934.83</v>
      </c>
      <c r="O854" s="185"/>
      <c r="P854" s="184"/>
      <c r="Q854" s="184"/>
      <c r="R854" s="184"/>
      <c r="S854" s="184"/>
      <c r="T854" s="182" t="s">
        <v>994</v>
      </c>
      <c r="U854" s="16">
        <v>823</v>
      </c>
      <c r="V854" s="17" t="s">
        <v>1568</v>
      </c>
      <c r="W854" s="17" t="s">
        <v>1572</v>
      </c>
    </row>
    <row r="855" spans="1:23" ht="28.5">
      <c r="A855" s="178" t="s">
        <v>1006</v>
      </c>
      <c r="B855" s="178" t="s">
        <v>1007</v>
      </c>
      <c r="C855" s="179" t="s">
        <v>997</v>
      </c>
      <c r="D855" s="179">
        <v>17224</v>
      </c>
      <c r="E855" s="180">
        <v>44804</v>
      </c>
      <c r="F855" s="184"/>
      <c r="G855" s="184"/>
      <c r="H855" s="184"/>
      <c r="I855" s="182">
        <v>36835.97</v>
      </c>
      <c r="J855" s="180">
        <v>44834</v>
      </c>
      <c r="K855" s="179" t="s">
        <v>998</v>
      </c>
      <c r="L855" s="184"/>
      <c r="M855" s="178" t="s">
        <v>998</v>
      </c>
      <c r="N855" s="210">
        <v>36835.97</v>
      </c>
      <c r="O855" s="185"/>
      <c r="P855" s="184"/>
      <c r="Q855" s="184"/>
      <c r="R855" s="184"/>
      <c r="S855" s="184"/>
      <c r="T855" s="182" t="s">
        <v>994</v>
      </c>
      <c r="U855" s="16">
        <v>823</v>
      </c>
      <c r="V855" s="17" t="s">
        <v>1568</v>
      </c>
      <c r="W855" s="17" t="s">
        <v>1572</v>
      </c>
    </row>
    <row r="856" spans="1:23" ht="28.5">
      <c r="A856" s="178" t="s">
        <v>1006</v>
      </c>
      <c r="B856" s="178" t="s">
        <v>1007</v>
      </c>
      <c r="C856" s="179" t="s">
        <v>997</v>
      </c>
      <c r="D856" s="179">
        <v>17225</v>
      </c>
      <c r="E856" s="180">
        <v>44804</v>
      </c>
      <c r="F856" s="184"/>
      <c r="G856" s="184"/>
      <c r="H856" s="184"/>
      <c r="I856" s="182">
        <v>35787.550000000003</v>
      </c>
      <c r="J856" s="180">
        <v>44834</v>
      </c>
      <c r="K856" s="179" t="s">
        <v>998</v>
      </c>
      <c r="L856" s="184"/>
      <c r="M856" s="178" t="s">
        <v>998</v>
      </c>
      <c r="N856" s="210">
        <v>35787.550000000003</v>
      </c>
      <c r="O856" s="185"/>
      <c r="P856" s="184"/>
      <c r="Q856" s="184"/>
      <c r="R856" s="184"/>
      <c r="S856" s="184"/>
      <c r="T856" s="182" t="s">
        <v>994</v>
      </c>
      <c r="U856" s="16">
        <v>823</v>
      </c>
      <c r="V856" s="17" t="s">
        <v>1568</v>
      </c>
      <c r="W856" s="17" t="s">
        <v>1572</v>
      </c>
    </row>
    <row r="857" spans="1:23" ht="28.5">
      <c r="A857" s="178" t="s">
        <v>1006</v>
      </c>
      <c r="B857" s="178" t="s">
        <v>1007</v>
      </c>
      <c r="C857" s="179" t="s">
        <v>997</v>
      </c>
      <c r="D857" s="179">
        <v>17226</v>
      </c>
      <c r="E857" s="180">
        <v>44804</v>
      </c>
      <c r="F857" s="184"/>
      <c r="G857" s="184"/>
      <c r="H857" s="184"/>
      <c r="I857" s="182">
        <v>14250.03</v>
      </c>
      <c r="J857" s="180">
        <v>44834</v>
      </c>
      <c r="K857" s="179" t="s">
        <v>998</v>
      </c>
      <c r="L857" s="184"/>
      <c r="M857" s="178" t="s">
        <v>998</v>
      </c>
      <c r="N857" s="210">
        <v>14250.03</v>
      </c>
      <c r="O857" s="185"/>
      <c r="P857" s="184"/>
      <c r="Q857" s="184"/>
      <c r="R857" s="184"/>
      <c r="S857" s="184"/>
      <c r="T857" s="182" t="s">
        <v>994</v>
      </c>
      <c r="U857" s="16">
        <v>823</v>
      </c>
      <c r="V857" s="17" t="s">
        <v>1568</v>
      </c>
      <c r="W857" s="17" t="s">
        <v>1572</v>
      </c>
    </row>
    <row r="858" spans="1:23" ht="28.5">
      <c r="A858" s="178" t="s">
        <v>1006</v>
      </c>
      <c r="B858" s="178" t="s">
        <v>1007</v>
      </c>
      <c r="C858" s="179" t="s">
        <v>997</v>
      </c>
      <c r="D858" s="179">
        <v>17227</v>
      </c>
      <c r="E858" s="180">
        <v>44804</v>
      </c>
      <c r="F858" s="184"/>
      <c r="G858" s="184"/>
      <c r="H858" s="184"/>
      <c r="I858" s="182">
        <v>25887.26</v>
      </c>
      <c r="J858" s="180">
        <v>44834</v>
      </c>
      <c r="K858" s="179" t="s">
        <v>998</v>
      </c>
      <c r="L858" s="184"/>
      <c r="M858" s="178" t="s">
        <v>998</v>
      </c>
      <c r="N858" s="210">
        <v>25887.26</v>
      </c>
      <c r="O858" s="185"/>
      <c r="P858" s="184"/>
      <c r="Q858" s="184"/>
      <c r="R858" s="184"/>
      <c r="S858" s="184"/>
      <c r="T858" s="182" t="s">
        <v>994</v>
      </c>
      <c r="U858" s="16">
        <v>823</v>
      </c>
      <c r="V858" s="17" t="s">
        <v>1568</v>
      </c>
      <c r="W858" s="17" t="s">
        <v>1572</v>
      </c>
    </row>
    <row r="859" spans="1:23" ht="28.5">
      <c r="A859" s="178" t="s">
        <v>1006</v>
      </c>
      <c r="B859" s="178" t="s">
        <v>1007</v>
      </c>
      <c r="C859" s="179" t="s">
        <v>997</v>
      </c>
      <c r="D859" s="179">
        <v>17228</v>
      </c>
      <c r="E859" s="180">
        <v>44804</v>
      </c>
      <c r="F859" s="184"/>
      <c r="G859" s="184"/>
      <c r="H859" s="184"/>
      <c r="I859" s="182">
        <v>16149.39</v>
      </c>
      <c r="J859" s="180">
        <v>44834</v>
      </c>
      <c r="K859" s="179" t="s">
        <v>998</v>
      </c>
      <c r="L859" s="184"/>
      <c r="M859" s="178" t="s">
        <v>998</v>
      </c>
      <c r="N859" s="210">
        <v>16149.39</v>
      </c>
      <c r="O859" s="185"/>
      <c r="P859" s="184"/>
      <c r="Q859" s="184"/>
      <c r="R859" s="184"/>
      <c r="S859" s="184"/>
      <c r="T859" s="182" t="s">
        <v>994</v>
      </c>
      <c r="U859" s="16">
        <v>823</v>
      </c>
      <c r="V859" s="17" t="s">
        <v>1568</v>
      </c>
      <c r="W859" s="17" t="s">
        <v>1572</v>
      </c>
    </row>
    <row r="860" spans="1:23" ht="28.5">
      <c r="A860" s="178" t="s">
        <v>1006</v>
      </c>
      <c r="B860" s="178" t="s">
        <v>1007</v>
      </c>
      <c r="C860" s="179" t="s">
        <v>997</v>
      </c>
      <c r="D860" s="179">
        <v>17229</v>
      </c>
      <c r="E860" s="180">
        <v>44804</v>
      </c>
      <c r="F860" s="184"/>
      <c r="G860" s="184"/>
      <c r="H860" s="184"/>
      <c r="I860" s="182">
        <v>21075.68</v>
      </c>
      <c r="J860" s="180">
        <v>44834</v>
      </c>
      <c r="K860" s="179" t="s">
        <v>998</v>
      </c>
      <c r="L860" s="184"/>
      <c r="M860" s="178" t="s">
        <v>998</v>
      </c>
      <c r="N860" s="210">
        <v>21075.68</v>
      </c>
      <c r="O860" s="185"/>
      <c r="P860" s="184"/>
      <c r="Q860" s="184"/>
      <c r="R860" s="184"/>
      <c r="S860" s="184"/>
      <c r="T860" s="182" t="s">
        <v>994</v>
      </c>
      <c r="U860" s="16">
        <v>823</v>
      </c>
      <c r="V860" s="17" t="s">
        <v>1568</v>
      </c>
      <c r="W860" s="17" t="s">
        <v>1572</v>
      </c>
    </row>
    <row r="861" spans="1:23" ht="28.5">
      <c r="A861" s="178" t="s">
        <v>1006</v>
      </c>
      <c r="B861" s="178" t="s">
        <v>1007</v>
      </c>
      <c r="C861" s="179" t="s">
        <v>997</v>
      </c>
      <c r="D861" s="179">
        <v>17230</v>
      </c>
      <c r="E861" s="180">
        <v>44804</v>
      </c>
      <c r="F861" s="184"/>
      <c r="G861" s="184"/>
      <c r="H861" s="184"/>
      <c r="I861" s="182">
        <v>16487.900000000001</v>
      </c>
      <c r="J861" s="180">
        <v>44834</v>
      </c>
      <c r="K861" s="179" t="s">
        <v>998</v>
      </c>
      <c r="L861" s="184"/>
      <c r="M861" s="178" t="s">
        <v>998</v>
      </c>
      <c r="N861" s="210">
        <v>16487.900000000001</v>
      </c>
      <c r="O861" s="185"/>
      <c r="P861" s="184"/>
      <c r="Q861" s="184"/>
      <c r="R861" s="184"/>
      <c r="S861" s="184"/>
      <c r="T861" s="182" t="s">
        <v>994</v>
      </c>
      <c r="U861" s="16">
        <v>823</v>
      </c>
      <c r="V861" s="17" t="s">
        <v>1568</v>
      </c>
      <c r="W861" s="17" t="s">
        <v>1572</v>
      </c>
    </row>
    <row r="862" spans="1:23" ht="28.5">
      <c r="A862" s="178" t="s">
        <v>1006</v>
      </c>
      <c r="B862" s="178" t="s">
        <v>1007</v>
      </c>
      <c r="C862" s="179" t="s">
        <v>997</v>
      </c>
      <c r="D862" s="179">
        <v>17231</v>
      </c>
      <c r="E862" s="180">
        <v>44804</v>
      </c>
      <c r="F862" s="184"/>
      <c r="G862" s="184"/>
      <c r="H862" s="184"/>
      <c r="I862" s="182">
        <v>13600.76</v>
      </c>
      <c r="J862" s="180">
        <v>44834</v>
      </c>
      <c r="K862" s="179" t="s">
        <v>998</v>
      </c>
      <c r="L862" s="184"/>
      <c r="M862" s="178" t="s">
        <v>998</v>
      </c>
      <c r="N862" s="210">
        <v>13600.76</v>
      </c>
      <c r="O862" s="185"/>
      <c r="P862" s="184"/>
      <c r="Q862" s="184"/>
      <c r="R862" s="184"/>
      <c r="S862" s="184"/>
      <c r="T862" s="182" t="s">
        <v>994</v>
      </c>
      <c r="U862" s="16">
        <v>823</v>
      </c>
      <c r="V862" s="17" t="s">
        <v>1568</v>
      </c>
      <c r="W862" s="17" t="s">
        <v>1572</v>
      </c>
    </row>
    <row r="863" spans="1:23" ht="28.5">
      <c r="A863" s="178" t="s">
        <v>1006</v>
      </c>
      <c r="B863" s="178" t="s">
        <v>1007</v>
      </c>
      <c r="C863" s="179" t="s">
        <v>997</v>
      </c>
      <c r="D863" s="179">
        <v>17232</v>
      </c>
      <c r="E863" s="180">
        <v>44804</v>
      </c>
      <c r="F863" s="184"/>
      <c r="G863" s="184"/>
      <c r="H863" s="184"/>
      <c r="I863" s="182">
        <v>28834.76</v>
      </c>
      <c r="J863" s="180">
        <v>44834</v>
      </c>
      <c r="K863" s="179" t="s">
        <v>998</v>
      </c>
      <c r="L863" s="184"/>
      <c r="M863" s="178" t="s">
        <v>998</v>
      </c>
      <c r="N863" s="210">
        <v>28834.76</v>
      </c>
      <c r="O863" s="185"/>
      <c r="P863" s="184"/>
      <c r="Q863" s="184"/>
      <c r="R863" s="184"/>
      <c r="S863" s="184"/>
      <c r="T863" s="182" t="s">
        <v>994</v>
      </c>
      <c r="U863" s="16">
        <v>823</v>
      </c>
      <c r="V863" s="17" t="s">
        <v>1568</v>
      </c>
      <c r="W863" s="17" t="s">
        <v>1572</v>
      </c>
    </row>
    <row r="864" spans="1:23" ht="28.5">
      <c r="A864" s="178" t="s">
        <v>1006</v>
      </c>
      <c r="B864" s="178" t="s">
        <v>1007</v>
      </c>
      <c r="C864" s="179" t="s">
        <v>997</v>
      </c>
      <c r="D864" s="179">
        <v>17233</v>
      </c>
      <c r="E864" s="180">
        <v>44804</v>
      </c>
      <c r="F864" s="184"/>
      <c r="G864" s="184"/>
      <c r="H864" s="184"/>
      <c r="I864" s="182">
        <v>15784.52</v>
      </c>
      <c r="J864" s="180">
        <v>44834</v>
      </c>
      <c r="K864" s="179" t="s">
        <v>998</v>
      </c>
      <c r="L864" s="184"/>
      <c r="M864" s="178" t="s">
        <v>998</v>
      </c>
      <c r="N864" s="210">
        <v>15784.52</v>
      </c>
      <c r="O864" s="185"/>
      <c r="P864" s="184"/>
      <c r="Q864" s="184"/>
      <c r="R864" s="184"/>
      <c r="S864" s="184"/>
      <c r="T864" s="182" t="s">
        <v>994</v>
      </c>
      <c r="U864" s="16">
        <v>823</v>
      </c>
      <c r="V864" s="17" t="s">
        <v>1568</v>
      </c>
      <c r="W864" s="17" t="s">
        <v>1572</v>
      </c>
    </row>
    <row r="865" spans="1:23" ht="28.5">
      <c r="A865" s="178" t="s">
        <v>1006</v>
      </c>
      <c r="B865" s="178" t="s">
        <v>1007</v>
      </c>
      <c r="C865" s="179" t="s">
        <v>997</v>
      </c>
      <c r="D865" s="179">
        <v>17234</v>
      </c>
      <c r="E865" s="180">
        <v>44804</v>
      </c>
      <c r="F865" s="184"/>
      <c r="G865" s="184"/>
      <c r="H865" s="184"/>
      <c r="I865" s="182">
        <v>13953.52</v>
      </c>
      <c r="J865" s="180">
        <v>44834</v>
      </c>
      <c r="K865" s="179" t="s">
        <v>998</v>
      </c>
      <c r="L865" s="184"/>
      <c r="M865" s="178" t="s">
        <v>998</v>
      </c>
      <c r="N865" s="210">
        <v>13953.52</v>
      </c>
      <c r="O865" s="185"/>
      <c r="P865" s="184"/>
      <c r="Q865" s="184"/>
      <c r="R865" s="184"/>
      <c r="S865" s="184"/>
      <c r="T865" s="182" t="s">
        <v>994</v>
      </c>
      <c r="U865" s="16">
        <v>823</v>
      </c>
      <c r="V865" s="17" t="s">
        <v>1568</v>
      </c>
      <c r="W865" s="17" t="s">
        <v>1572</v>
      </c>
    </row>
    <row r="866" spans="1:23" ht="28.5">
      <c r="A866" s="178" t="s">
        <v>1006</v>
      </c>
      <c r="B866" s="178" t="s">
        <v>1007</v>
      </c>
      <c r="C866" s="179" t="s">
        <v>997</v>
      </c>
      <c r="D866" s="179">
        <v>17235</v>
      </c>
      <c r="E866" s="180">
        <v>44804</v>
      </c>
      <c r="F866" s="184"/>
      <c r="G866" s="184"/>
      <c r="H866" s="184"/>
      <c r="I866" s="182">
        <v>34449.03</v>
      </c>
      <c r="J866" s="180">
        <v>44834</v>
      </c>
      <c r="K866" s="179" t="s">
        <v>998</v>
      </c>
      <c r="L866" s="184"/>
      <c r="M866" s="178" t="s">
        <v>998</v>
      </c>
      <c r="N866" s="210">
        <v>34449.03</v>
      </c>
      <c r="O866" s="185"/>
      <c r="P866" s="184"/>
      <c r="Q866" s="184"/>
      <c r="R866" s="184"/>
      <c r="S866" s="184"/>
      <c r="T866" s="182" t="s">
        <v>994</v>
      </c>
      <c r="U866" s="16">
        <v>823</v>
      </c>
      <c r="V866" s="17" t="s">
        <v>1568</v>
      </c>
      <c r="W866" s="17" t="s">
        <v>1572</v>
      </c>
    </row>
    <row r="867" spans="1:23" ht="28.5">
      <c r="A867" s="178" t="s">
        <v>1006</v>
      </c>
      <c r="B867" s="178" t="s">
        <v>1007</v>
      </c>
      <c r="C867" s="179" t="s">
        <v>997</v>
      </c>
      <c r="D867" s="179">
        <v>17236</v>
      </c>
      <c r="E867" s="180">
        <v>44804</v>
      </c>
      <c r="F867" s="184"/>
      <c r="G867" s="184"/>
      <c r="H867" s="184"/>
      <c r="I867" s="182">
        <v>55007.839999999997</v>
      </c>
      <c r="J867" s="180">
        <v>44834</v>
      </c>
      <c r="K867" s="179" t="s">
        <v>998</v>
      </c>
      <c r="L867" s="184"/>
      <c r="M867" s="178" t="s">
        <v>998</v>
      </c>
      <c r="N867" s="210">
        <v>55007.839999999997</v>
      </c>
      <c r="O867" s="185"/>
      <c r="P867" s="184"/>
      <c r="Q867" s="184"/>
      <c r="R867" s="184"/>
      <c r="S867" s="184"/>
      <c r="T867" s="182" t="s">
        <v>994</v>
      </c>
      <c r="U867" s="16">
        <v>823</v>
      </c>
      <c r="V867" s="17" t="s">
        <v>1568</v>
      </c>
      <c r="W867" s="17" t="s">
        <v>1572</v>
      </c>
    </row>
    <row r="868" spans="1:23" ht="28.5">
      <c r="A868" s="178" t="s">
        <v>1006</v>
      </c>
      <c r="B868" s="178" t="s">
        <v>1007</v>
      </c>
      <c r="C868" s="179" t="s">
        <v>997</v>
      </c>
      <c r="D868" s="179">
        <v>17237</v>
      </c>
      <c r="E868" s="180">
        <v>44804</v>
      </c>
      <c r="F868" s="184"/>
      <c r="G868" s="184"/>
      <c r="H868" s="184"/>
      <c r="I868" s="182">
        <v>79464.149999999994</v>
      </c>
      <c r="J868" s="180">
        <v>44834</v>
      </c>
      <c r="K868" s="179" t="s">
        <v>998</v>
      </c>
      <c r="L868" s="184"/>
      <c r="M868" s="178" t="s">
        <v>998</v>
      </c>
      <c r="N868" s="210">
        <v>79464.149999999994</v>
      </c>
      <c r="O868" s="185"/>
      <c r="P868" s="184"/>
      <c r="Q868" s="184"/>
      <c r="R868" s="184"/>
      <c r="S868" s="184"/>
      <c r="T868" s="182" t="s">
        <v>994</v>
      </c>
      <c r="U868" s="16">
        <v>823</v>
      </c>
      <c r="V868" s="17" t="s">
        <v>1568</v>
      </c>
      <c r="W868" s="17" t="s">
        <v>1572</v>
      </c>
    </row>
    <row r="869" spans="1:23" ht="28.5">
      <c r="A869" s="178" t="s">
        <v>1006</v>
      </c>
      <c r="B869" s="178" t="s">
        <v>1007</v>
      </c>
      <c r="C869" s="179" t="s">
        <v>997</v>
      </c>
      <c r="D869" s="179">
        <v>17238</v>
      </c>
      <c r="E869" s="180">
        <v>44804</v>
      </c>
      <c r="F869" s="184"/>
      <c r="G869" s="184"/>
      <c r="H869" s="184"/>
      <c r="I869" s="182">
        <v>74545.100000000006</v>
      </c>
      <c r="J869" s="180">
        <v>44834</v>
      </c>
      <c r="K869" s="179" t="s">
        <v>998</v>
      </c>
      <c r="L869" s="184"/>
      <c r="M869" s="178" t="s">
        <v>998</v>
      </c>
      <c r="N869" s="210">
        <v>74545.100000000006</v>
      </c>
      <c r="O869" s="185"/>
      <c r="P869" s="184"/>
      <c r="Q869" s="184"/>
      <c r="R869" s="184"/>
      <c r="S869" s="184"/>
      <c r="T869" s="182" t="s">
        <v>994</v>
      </c>
      <c r="U869" s="16">
        <v>823</v>
      </c>
      <c r="V869" s="17" t="s">
        <v>1568</v>
      </c>
      <c r="W869" s="17" t="s">
        <v>1572</v>
      </c>
    </row>
    <row r="870" spans="1:23" ht="28.5">
      <c r="A870" s="178" t="s">
        <v>1006</v>
      </c>
      <c r="B870" s="178" t="s">
        <v>1007</v>
      </c>
      <c r="C870" s="179" t="s">
        <v>997</v>
      </c>
      <c r="D870" s="179">
        <v>17239</v>
      </c>
      <c r="E870" s="180">
        <v>44804</v>
      </c>
      <c r="F870" s="184"/>
      <c r="G870" s="184"/>
      <c r="H870" s="184"/>
      <c r="I870" s="182">
        <v>83100.95</v>
      </c>
      <c r="J870" s="180">
        <v>44834</v>
      </c>
      <c r="K870" s="179" t="s">
        <v>998</v>
      </c>
      <c r="L870" s="184"/>
      <c r="M870" s="178" t="s">
        <v>998</v>
      </c>
      <c r="N870" s="210">
        <v>83100.95</v>
      </c>
      <c r="O870" s="185"/>
      <c r="P870" s="184"/>
      <c r="Q870" s="184"/>
      <c r="R870" s="184"/>
      <c r="S870" s="184"/>
      <c r="T870" s="182" t="s">
        <v>994</v>
      </c>
      <c r="U870" s="16">
        <v>823</v>
      </c>
      <c r="V870" s="17" t="s">
        <v>1568</v>
      </c>
      <c r="W870" s="17" t="s">
        <v>1572</v>
      </c>
    </row>
    <row r="871" spans="1:23" ht="28.5">
      <c r="A871" s="178" t="s">
        <v>1006</v>
      </c>
      <c r="B871" s="178" t="s">
        <v>1007</v>
      </c>
      <c r="C871" s="179" t="s">
        <v>997</v>
      </c>
      <c r="D871" s="179">
        <v>17240</v>
      </c>
      <c r="E871" s="180">
        <v>44804</v>
      </c>
      <c r="F871" s="184"/>
      <c r="G871" s="184"/>
      <c r="H871" s="184"/>
      <c r="I871" s="182">
        <v>11096.26</v>
      </c>
      <c r="J871" s="180">
        <v>44834</v>
      </c>
      <c r="K871" s="179" t="s">
        <v>998</v>
      </c>
      <c r="L871" s="184"/>
      <c r="M871" s="178" t="s">
        <v>998</v>
      </c>
      <c r="N871" s="210">
        <v>11096.26</v>
      </c>
      <c r="O871" s="185"/>
      <c r="P871" s="184"/>
      <c r="Q871" s="184"/>
      <c r="R871" s="184"/>
      <c r="S871" s="184"/>
      <c r="T871" s="182" t="s">
        <v>994</v>
      </c>
      <c r="U871" s="16">
        <v>823</v>
      </c>
      <c r="V871" s="17" t="s">
        <v>1568</v>
      </c>
      <c r="W871" s="17" t="s">
        <v>1572</v>
      </c>
    </row>
    <row r="872" spans="1:23" ht="28.5">
      <c r="A872" s="178" t="s">
        <v>1006</v>
      </c>
      <c r="B872" s="178" t="s">
        <v>1007</v>
      </c>
      <c r="C872" s="179" t="s">
        <v>997</v>
      </c>
      <c r="D872" s="179">
        <v>17241</v>
      </c>
      <c r="E872" s="180">
        <v>44804</v>
      </c>
      <c r="F872" s="184"/>
      <c r="G872" s="184"/>
      <c r="H872" s="184"/>
      <c r="I872" s="182">
        <v>21543.31</v>
      </c>
      <c r="J872" s="180">
        <v>44834</v>
      </c>
      <c r="K872" s="179" t="s">
        <v>998</v>
      </c>
      <c r="L872" s="184"/>
      <c r="M872" s="178" t="s">
        <v>998</v>
      </c>
      <c r="N872" s="210">
        <v>21543.31</v>
      </c>
      <c r="O872" s="185"/>
      <c r="P872" s="184"/>
      <c r="Q872" s="184"/>
      <c r="R872" s="184"/>
      <c r="S872" s="184"/>
      <c r="T872" s="182" t="s">
        <v>994</v>
      </c>
      <c r="U872" s="16">
        <v>823</v>
      </c>
      <c r="V872" s="17" t="s">
        <v>1568</v>
      </c>
      <c r="W872" s="17" t="s">
        <v>1572</v>
      </c>
    </row>
    <row r="873" spans="1:23" ht="28.5">
      <c r="A873" s="178" t="s">
        <v>1006</v>
      </c>
      <c r="B873" s="178" t="s">
        <v>1007</v>
      </c>
      <c r="C873" s="179" t="s">
        <v>997</v>
      </c>
      <c r="D873" s="179">
        <v>17242</v>
      </c>
      <c r="E873" s="180">
        <v>44804</v>
      </c>
      <c r="F873" s="184"/>
      <c r="G873" s="184"/>
      <c r="H873" s="184"/>
      <c r="I873" s="182">
        <v>119525.08</v>
      </c>
      <c r="J873" s="180">
        <v>44834</v>
      </c>
      <c r="K873" s="179" t="s">
        <v>998</v>
      </c>
      <c r="L873" s="184"/>
      <c r="M873" s="178" t="s">
        <v>998</v>
      </c>
      <c r="N873" s="210">
        <v>119525.08</v>
      </c>
      <c r="O873" s="185"/>
      <c r="P873" s="184"/>
      <c r="Q873" s="184"/>
      <c r="R873" s="184"/>
      <c r="S873" s="184"/>
      <c r="T873" s="182" t="s">
        <v>994</v>
      </c>
      <c r="U873" s="16">
        <v>823</v>
      </c>
      <c r="V873" s="17" t="s">
        <v>1568</v>
      </c>
      <c r="W873" s="17" t="s">
        <v>1572</v>
      </c>
    </row>
    <row r="874" spans="1:23" ht="28.5">
      <c r="A874" s="178" t="s">
        <v>1006</v>
      </c>
      <c r="B874" s="178" t="s">
        <v>1007</v>
      </c>
      <c r="C874" s="179" t="s">
        <v>997</v>
      </c>
      <c r="D874" s="179">
        <v>17303</v>
      </c>
      <c r="E874" s="180">
        <v>44834</v>
      </c>
      <c r="F874" s="184"/>
      <c r="G874" s="184"/>
      <c r="H874" s="184"/>
      <c r="I874" s="182">
        <v>74999.8</v>
      </c>
      <c r="J874" s="180">
        <v>44865</v>
      </c>
      <c r="K874" s="179" t="s">
        <v>998</v>
      </c>
      <c r="L874" s="184"/>
      <c r="M874" s="178" t="s">
        <v>998</v>
      </c>
      <c r="N874" s="210">
        <v>74999.8</v>
      </c>
      <c r="O874" s="185"/>
      <c r="P874" s="184"/>
      <c r="Q874" s="184"/>
      <c r="R874" s="184"/>
      <c r="S874" s="184"/>
      <c r="T874" s="182" t="s">
        <v>999</v>
      </c>
      <c r="U874" s="16">
        <v>792</v>
      </c>
      <c r="V874" s="17" t="s">
        <v>1568</v>
      </c>
      <c r="W874" s="17" t="s">
        <v>1572</v>
      </c>
    </row>
    <row r="875" spans="1:23" ht="28.5">
      <c r="A875" s="178" t="s">
        <v>1006</v>
      </c>
      <c r="B875" s="178" t="s">
        <v>1007</v>
      </c>
      <c r="C875" s="179" t="s">
        <v>997</v>
      </c>
      <c r="D875" s="179">
        <v>17304</v>
      </c>
      <c r="E875" s="180">
        <v>44834</v>
      </c>
      <c r="F875" s="184"/>
      <c r="G875" s="184"/>
      <c r="H875" s="184"/>
      <c r="I875" s="182">
        <v>38132.29</v>
      </c>
      <c r="J875" s="180">
        <v>44865</v>
      </c>
      <c r="K875" s="179" t="s">
        <v>998</v>
      </c>
      <c r="L875" s="184"/>
      <c r="M875" s="178" t="s">
        <v>998</v>
      </c>
      <c r="N875" s="210">
        <v>38132.29</v>
      </c>
      <c r="O875" s="185"/>
      <c r="P875" s="184"/>
      <c r="Q875" s="184"/>
      <c r="R875" s="184"/>
      <c r="S875" s="184"/>
      <c r="T875" s="182" t="s">
        <v>999</v>
      </c>
      <c r="U875" s="16">
        <v>792</v>
      </c>
      <c r="V875" s="17" t="s">
        <v>1568</v>
      </c>
      <c r="W875" s="17" t="s">
        <v>1572</v>
      </c>
    </row>
    <row r="876" spans="1:23" ht="28.5">
      <c r="A876" s="178" t="s">
        <v>1006</v>
      </c>
      <c r="B876" s="178" t="s">
        <v>1007</v>
      </c>
      <c r="C876" s="179" t="s">
        <v>997</v>
      </c>
      <c r="D876" s="179">
        <v>17305</v>
      </c>
      <c r="E876" s="180">
        <v>44834</v>
      </c>
      <c r="F876" s="184"/>
      <c r="G876" s="184"/>
      <c r="H876" s="184"/>
      <c r="I876" s="182">
        <v>62611.35</v>
      </c>
      <c r="J876" s="180">
        <v>44865</v>
      </c>
      <c r="K876" s="179" t="s">
        <v>998</v>
      </c>
      <c r="L876" s="184"/>
      <c r="M876" s="178" t="s">
        <v>998</v>
      </c>
      <c r="N876" s="210">
        <v>62611.35</v>
      </c>
      <c r="O876" s="185"/>
      <c r="P876" s="184"/>
      <c r="Q876" s="184"/>
      <c r="R876" s="184"/>
      <c r="S876" s="184"/>
      <c r="T876" s="182" t="s">
        <v>999</v>
      </c>
      <c r="U876" s="16">
        <v>792</v>
      </c>
      <c r="V876" s="17" t="s">
        <v>1568</v>
      </c>
      <c r="W876" s="17" t="s">
        <v>1572</v>
      </c>
    </row>
    <row r="877" spans="1:23" ht="28.5">
      <c r="A877" s="178" t="s">
        <v>1006</v>
      </c>
      <c r="B877" s="178" t="s">
        <v>1007</v>
      </c>
      <c r="C877" s="179" t="s">
        <v>997</v>
      </c>
      <c r="D877" s="179">
        <v>17306</v>
      </c>
      <c r="E877" s="180">
        <v>44834</v>
      </c>
      <c r="F877" s="184"/>
      <c r="G877" s="184"/>
      <c r="H877" s="184"/>
      <c r="I877" s="182">
        <v>6768.6</v>
      </c>
      <c r="J877" s="180">
        <v>44865</v>
      </c>
      <c r="K877" s="179" t="s">
        <v>998</v>
      </c>
      <c r="L877" s="184"/>
      <c r="M877" s="178" t="s">
        <v>998</v>
      </c>
      <c r="N877" s="210">
        <v>6768.6</v>
      </c>
      <c r="O877" s="185"/>
      <c r="P877" s="184"/>
      <c r="Q877" s="184"/>
      <c r="R877" s="184"/>
      <c r="S877" s="184"/>
      <c r="T877" s="182" t="s">
        <v>999</v>
      </c>
      <c r="U877" s="16">
        <v>792</v>
      </c>
      <c r="V877" s="17" t="s">
        <v>1568</v>
      </c>
      <c r="W877" s="17" t="s">
        <v>1572</v>
      </c>
    </row>
    <row r="878" spans="1:23" ht="28.5">
      <c r="A878" s="178" t="s">
        <v>1006</v>
      </c>
      <c r="B878" s="178" t="s">
        <v>1007</v>
      </c>
      <c r="C878" s="179" t="s">
        <v>997</v>
      </c>
      <c r="D878" s="179">
        <v>17307</v>
      </c>
      <c r="E878" s="180">
        <v>44834</v>
      </c>
      <c r="F878" s="184"/>
      <c r="G878" s="184"/>
      <c r="H878" s="184"/>
      <c r="I878" s="182">
        <v>3252.36</v>
      </c>
      <c r="J878" s="180">
        <v>44865</v>
      </c>
      <c r="K878" s="179" t="s">
        <v>998</v>
      </c>
      <c r="L878" s="184"/>
      <c r="M878" s="178" t="s">
        <v>998</v>
      </c>
      <c r="N878" s="210">
        <v>3252.36</v>
      </c>
      <c r="O878" s="185"/>
      <c r="P878" s="184"/>
      <c r="Q878" s="184"/>
      <c r="R878" s="184"/>
      <c r="S878" s="184"/>
      <c r="T878" s="182" t="s">
        <v>999</v>
      </c>
      <c r="U878" s="16">
        <v>792</v>
      </c>
      <c r="V878" s="17" t="s">
        <v>1568</v>
      </c>
      <c r="W878" s="17" t="s">
        <v>1572</v>
      </c>
    </row>
    <row r="879" spans="1:23" ht="28.5">
      <c r="A879" s="178" t="s">
        <v>1006</v>
      </c>
      <c r="B879" s="178" t="s">
        <v>1007</v>
      </c>
      <c r="C879" s="179" t="s">
        <v>997</v>
      </c>
      <c r="D879" s="179">
        <v>17308</v>
      </c>
      <c r="E879" s="180">
        <v>44834</v>
      </c>
      <c r="F879" s="184"/>
      <c r="G879" s="184"/>
      <c r="H879" s="184"/>
      <c r="I879" s="182">
        <v>15754.68</v>
      </c>
      <c r="J879" s="180">
        <v>44865</v>
      </c>
      <c r="K879" s="179" t="s">
        <v>998</v>
      </c>
      <c r="L879" s="184"/>
      <c r="M879" s="178" t="s">
        <v>998</v>
      </c>
      <c r="N879" s="210">
        <v>15754.68</v>
      </c>
      <c r="O879" s="185"/>
      <c r="P879" s="184"/>
      <c r="Q879" s="184"/>
      <c r="R879" s="184"/>
      <c r="S879" s="184"/>
      <c r="T879" s="182" t="s">
        <v>999</v>
      </c>
      <c r="U879" s="16">
        <v>792</v>
      </c>
      <c r="V879" s="17" t="s">
        <v>1568</v>
      </c>
      <c r="W879" s="17" t="s">
        <v>1572</v>
      </c>
    </row>
    <row r="880" spans="1:23" ht="28.5">
      <c r="A880" s="178" t="s">
        <v>1006</v>
      </c>
      <c r="B880" s="178" t="s">
        <v>1007</v>
      </c>
      <c r="C880" s="179" t="s">
        <v>997</v>
      </c>
      <c r="D880" s="179">
        <v>17309</v>
      </c>
      <c r="E880" s="180">
        <v>44834</v>
      </c>
      <c r="F880" s="184"/>
      <c r="G880" s="184"/>
      <c r="H880" s="184"/>
      <c r="I880" s="182">
        <v>14902.04</v>
      </c>
      <c r="J880" s="180">
        <v>44865</v>
      </c>
      <c r="K880" s="179" t="s">
        <v>998</v>
      </c>
      <c r="L880" s="184"/>
      <c r="M880" s="178" t="s">
        <v>998</v>
      </c>
      <c r="N880" s="210">
        <v>14902.04</v>
      </c>
      <c r="O880" s="185"/>
      <c r="P880" s="184"/>
      <c r="Q880" s="184"/>
      <c r="R880" s="184"/>
      <c r="S880" s="184"/>
      <c r="T880" s="182" t="s">
        <v>999</v>
      </c>
      <c r="U880" s="16">
        <v>792</v>
      </c>
      <c r="V880" s="17" t="s">
        <v>1568</v>
      </c>
      <c r="W880" s="17" t="s">
        <v>1572</v>
      </c>
    </row>
    <row r="881" spans="1:23" ht="28.5">
      <c r="A881" s="178" t="s">
        <v>1006</v>
      </c>
      <c r="B881" s="178" t="s">
        <v>1007</v>
      </c>
      <c r="C881" s="179" t="s">
        <v>997</v>
      </c>
      <c r="D881" s="179">
        <v>17310</v>
      </c>
      <c r="E881" s="180">
        <v>44834</v>
      </c>
      <c r="F881" s="184"/>
      <c r="G881" s="184"/>
      <c r="H881" s="184"/>
      <c r="I881" s="182">
        <v>1468.4</v>
      </c>
      <c r="J881" s="180">
        <v>44865</v>
      </c>
      <c r="K881" s="179" t="s">
        <v>998</v>
      </c>
      <c r="L881" s="184"/>
      <c r="M881" s="178" t="s">
        <v>998</v>
      </c>
      <c r="N881" s="210">
        <v>1468.4</v>
      </c>
      <c r="O881" s="185"/>
      <c r="P881" s="184"/>
      <c r="Q881" s="184"/>
      <c r="R881" s="184"/>
      <c r="S881" s="184"/>
      <c r="T881" s="182" t="s">
        <v>999</v>
      </c>
      <c r="U881" s="16">
        <v>792</v>
      </c>
      <c r="V881" s="17" t="s">
        <v>1568</v>
      </c>
      <c r="W881" s="17" t="s">
        <v>1572</v>
      </c>
    </row>
    <row r="882" spans="1:23" ht="28.5">
      <c r="A882" s="178" t="s">
        <v>1006</v>
      </c>
      <c r="B882" s="178" t="s">
        <v>1007</v>
      </c>
      <c r="C882" s="179" t="s">
        <v>997</v>
      </c>
      <c r="D882" s="179">
        <v>17311</v>
      </c>
      <c r="E882" s="180">
        <v>44834</v>
      </c>
      <c r="F882" s="184"/>
      <c r="G882" s="184"/>
      <c r="H882" s="184"/>
      <c r="I882" s="182">
        <v>5965.54</v>
      </c>
      <c r="J882" s="180">
        <v>44865</v>
      </c>
      <c r="K882" s="179" t="s">
        <v>998</v>
      </c>
      <c r="L882" s="184"/>
      <c r="M882" s="178" t="s">
        <v>998</v>
      </c>
      <c r="N882" s="210">
        <v>5965.54</v>
      </c>
      <c r="O882" s="185"/>
      <c r="P882" s="184"/>
      <c r="Q882" s="184"/>
      <c r="R882" s="184"/>
      <c r="S882" s="184"/>
      <c r="T882" s="182" t="s">
        <v>999</v>
      </c>
      <c r="U882" s="16">
        <v>792</v>
      </c>
      <c r="V882" s="17" t="s">
        <v>1568</v>
      </c>
      <c r="W882" s="17" t="s">
        <v>1572</v>
      </c>
    </row>
    <row r="883" spans="1:23" ht="28.5">
      <c r="A883" s="178" t="s">
        <v>1006</v>
      </c>
      <c r="B883" s="178" t="s">
        <v>1007</v>
      </c>
      <c r="C883" s="179" t="s">
        <v>997</v>
      </c>
      <c r="D883" s="179">
        <v>17312</v>
      </c>
      <c r="E883" s="180">
        <v>44834</v>
      </c>
      <c r="F883" s="184"/>
      <c r="G883" s="184"/>
      <c r="H883" s="184"/>
      <c r="I883" s="182">
        <v>9992.48</v>
      </c>
      <c r="J883" s="180">
        <v>44865</v>
      </c>
      <c r="K883" s="179" t="s">
        <v>998</v>
      </c>
      <c r="L883" s="184"/>
      <c r="M883" s="178" t="s">
        <v>998</v>
      </c>
      <c r="N883" s="210">
        <v>9992.48</v>
      </c>
      <c r="O883" s="185"/>
      <c r="P883" s="184"/>
      <c r="Q883" s="184"/>
      <c r="R883" s="184"/>
      <c r="S883" s="184"/>
      <c r="T883" s="182" t="s">
        <v>999</v>
      </c>
      <c r="U883" s="16">
        <v>792</v>
      </c>
      <c r="V883" s="17" t="s">
        <v>1568</v>
      </c>
      <c r="W883" s="17" t="s">
        <v>1572</v>
      </c>
    </row>
    <row r="884" spans="1:23" ht="28.5">
      <c r="A884" s="178" t="s">
        <v>1006</v>
      </c>
      <c r="B884" s="178" t="s">
        <v>1007</v>
      </c>
      <c r="C884" s="179" t="s">
        <v>997</v>
      </c>
      <c r="D884" s="179">
        <v>17313</v>
      </c>
      <c r="E884" s="180">
        <v>44834</v>
      </c>
      <c r="F884" s="184"/>
      <c r="G884" s="184"/>
      <c r="H884" s="184"/>
      <c r="I884" s="182">
        <v>79835.11</v>
      </c>
      <c r="J884" s="180">
        <v>44865</v>
      </c>
      <c r="K884" s="179" t="s">
        <v>998</v>
      </c>
      <c r="L884" s="184"/>
      <c r="M884" s="178" t="s">
        <v>998</v>
      </c>
      <c r="N884" s="210">
        <v>79835.11</v>
      </c>
      <c r="O884" s="185"/>
      <c r="P884" s="184"/>
      <c r="Q884" s="184"/>
      <c r="R884" s="184"/>
      <c r="S884" s="184"/>
      <c r="T884" s="182" t="s">
        <v>999</v>
      </c>
      <c r="U884" s="16">
        <v>792</v>
      </c>
      <c r="V884" s="17" t="s">
        <v>1568</v>
      </c>
      <c r="W884" s="17" t="s">
        <v>1572</v>
      </c>
    </row>
    <row r="885" spans="1:23" ht="28.5">
      <c r="A885" s="178" t="s">
        <v>1006</v>
      </c>
      <c r="B885" s="178" t="s">
        <v>1007</v>
      </c>
      <c r="C885" s="179" t="s">
        <v>997</v>
      </c>
      <c r="D885" s="179">
        <v>17314</v>
      </c>
      <c r="E885" s="180">
        <v>44834</v>
      </c>
      <c r="F885" s="184"/>
      <c r="G885" s="184"/>
      <c r="H885" s="184"/>
      <c r="I885" s="182">
        <v>4718.01</v>
      </c>
      <c r="J885" s="180">
        <v>44865</v>
      </c>
      <c r="K885" s="179" t="s">
        <v>998</v>
      </c>
      <c r="L885" s="184"/>
      <c r="M885" s="178" t="s">
        <v>998</v>
      </c>
      <c r="N885" s="210">
        <v>4718.01</v>
      </c>
      <c r="O885" s="185"/>
      <c r="P885" s="184"/>
      <c r="Q885" s="184"/>
      <c r="R885" s="184"/>
      <c r="S885" s="184"/>
      <c r="T885" s="182" t="s">
        <v>999</v>
      </c>
      <c r="U885" s="16">
        <v>792</v>
      </c>
      <c r="V885" s="17" t="s">
        <v>1568</v>
      </c>
      <c r="W885" s="17" t="s">
        <v>1572</v>
      </c>
    </row>
    <row r="886" spans="1:23" ht="28.5">
      <c r="A886" s="178" t="s">
        <v>1006</v>
      </c>
      <c r="B886" s="178" t="s">
        <v>1007</v>
      </c>
      <c r="C886" s="179" t="s">
        <v>997</v>
      </c>
      <c r="D886" s="179">
        <v>17315</v>
      </c>
      <c r="E886" s="180">
        <v>44834</v>
      </c>
      <c r="F886" s="184"/>
      <c r="G886" s="184"/>
      <c r="H886" s="184"/>
      <c r="I886" s="182">
        <v>10952.78</v>
      </c>
      <c r="J886" s="180">
        <v>44865</v>
      </c>
      <c r="K886" s="179" t="s">
        <v>998</v>
      </c>
      <c r="L886" s="184"/>
      <c r="M886" s="178" t="s">
        <v>998</v>
      </c>
      <c r="N886" s="210">
        <v>10952.78</v>
      </c>
      <c r="O886" s="185"/>
      <c r="P886" s="184"/>
      <c r="Q886" s="184"/>
      <c r="R886" s="184"/>
      <c r="S886" s="184"/>
      <c r="T886" s="182" t="s">
        <v>999</v>
      </c>
      <c r="U886" s="16">
        <v>792</v>
      </c>
      <c r="V886" s="17" t="s">
        <v>1568</v>
      </c>
      <c r="W886" s="17" t="s">
        <v>1572</v>
      </c>
    </row>
    <row r="887" spans="1:23" ht="28.5">
      <c r="A887" s="178" t="s">
        <v>1006</v>
      </c>
      <c r="B887" s="178" t="s">
        <v>1007</v>
      </c>
      <c r="C887" s="179" t="s">
        <v>997</v>
      </c>
      <c r="D887" s="179">
        <v>17316</v>
      </c>
      <c r="E887" s="180">
        <v>44834</v>
      </c>
      <c r="F887" s="184"/>
      <c r="G887" s="184"/>
      <c r="H887" s="184"/>
      <c r="I887" s="182">
        <v>49689.34</v>
      </c>
      <c r="J887" s="180">
        <v>44865</v>
      </c>
      <c r="K887" s="179" t="s">
        <v>998</v>
      </c>
      <c r="L887" s="184"/>
      <c r="M887" s="178" t="s">
        <v>998</v>
      </c>
      <c r="N887" s="210">
        <v>49689.34</v>
      </c>
      <c r="O887" s="185"/>
      <c r="P887" s="184"/>
      <c r="Q887" s="184"/>
      <c r="R887" s="184"/>
      <c r="S887" s="184"/>
      <c r="T887" s="182" t="s">
        <v>999</v>
      </c>
      <c r="U887" s="16">
        <v>792</v>
      </c>
      <c r="V887" s="17" t="s">
        <v>1568</v>
      </c>
      <c r="W887" s="17" t="s">
        <v>1572</v>
      </c>
    </row>
    <row r="888" spans="1:23" ht="28.5">
      <c r="A888" s="178" t="s">
        <v>1006</v>
      </c>
      <c r="B888" s="178" t="s">
        <v>1007</v>
      </c>
      <c r="C888" s="179" t="s">
        <v>997</v>
      </c>
      <c r="D888" s="179">
        <v>17317</v>
      </c>
      <c r="E888" s="180">
        <v>44834</v>
      </c>
      <c r="F888" s="184"/>
      <c r="G888" s="184"/>
      <c r="H888" s="184"/>
      <c r="I888" s="182">
        <v>19342.11</v>
      </c>
      <c r="J888" s="180">
        <v>44865</v>
      </c>
      <c r="K888" s="179" t="s">
        <v>998</v>
      </c>
      <c r="L888" s="184"/>
      <c r="M888" s="178" t="s">
        <v>998</v>
      </c>
      <c r="N888" s="210">
        <v>19342.11</v>
      </c>
      <c r="O888" s="185"/>
      <c r="P888" s="184"/>
      <c r="Q888" s="184"/>
      <c r="R888" s="184"/>
      <c r="S888" s="184"/>
      <c r="T888" s="182" t="s">
        <v>999</v>
      </c>
      <c r="U888" s="16">
        <v>792</v>
      </c>
      <c r="V888" s="17" t="s">
        <v>1568</v>
      </c>
      <c r="W888" s="17" t="s">
        <v>1572</v>
      </c>
    </row>
    <row r="889" spans="1:23" ht="28.5">
      <c r="A889" s="178" t="s">
        <v>1006</v>
      </c>
      <c r="B889" s="178" t="s">
        <v>1007</v>
      </c>
      <c r="C889" s="179" t="s">
        <v>997</v>
      </c>
      <c r="D889" s="179">
        <v>17318</v>
      </c>
      <c r="E889" s="180">
        <v>44834</v>
      </c>
      <c r="F889" s="184"/>
      <c r="G889" s="184"/>
      <c r="H889" s="184"/>
      <c r="I889" s="182">
        <v>44934.83</v>
      </c>
      <c r="J889" s="180">
        <v>44865</v>
      </c>
      <c r="K889" s="179" t="s">
        <v>998</v>
      </c>
      <c r="L889" s="184"/>
      <c r="M889" s="178" t="s">
        <v>998</v>
      </c>
      <c r="N889" s="210">
        <v>44934.83</v>
      </c>
      <c r="O889" s="185"/>
      <c r="P889" s="184"/>
      <c r="Q889" s="184"/>
      <c r="R889" s="184"/>
      <c r="S889" s="184"/>
      <c r="T889" s="182" t="s">
        <v>999</v>
      </c>
      <c r="U889" s="16">
        <v>792</v>
      </c>
      <c r="V889" s="17" t="s">
        <v>1568</v>
      </c>
      <c r="W889" s="17" t="s">
        <v>1572</v>
      </c>
    </row>
    <row r="890" spans="1:23" ht="28.5">
      <c r="A890" s="178" t="s">
        <v>1006</v>
      </c>
      <c r="B890" s="178" t="s">
        <v>1007</v>
      </c>
      <c r="C890" s="179" t="s">
        <v>997</v>
      </c>
      <c r="D890" s="179">
        <v>17319</v>
      </c>
      <c r="E890" s="180">
        <v>44834</v>
      </c>
      <c r="F890" s="184"/>
      <c r="G890" s="184"/>
      <c r="H890" s="184"/>
      <c r="I890" s="182">
        <v>36835.97</v>
      </c>
      <c r="J890" s="180">
        <v>44865</v>
      </c>
      <c r="K890" s="179" t="s">
        <v>998</v>
      </c>
      <c r="L890" s="184"/>
      <c r="M890" s="178" t="s">
        <v>998</v>
      </c>
      <c r="N890" s="210">
        <v>36835.97</v>
      </c>
      <c r="O890" s="185"/>
      <c r="P890" s="184"/>
      <c r="Q890" s="184"/>
      <c r="R890" s="184"/>
      <c r="S890" s="184"/>
      <c r="T890" s="182" t="s">
        <v>999</v>
      </c>
      <c r="U890" s="16">
        <v>792</v>
      </c>
      <c r="V890" s="17" t="s">
        <v>1568</v>
      </c>
      <c r="W890" s="17" t="s">
        <v>1572</v>
      </c>
    </row>
    <row r="891" spans="1:23" ht="28.5">
      <c r="A891" s="178" t="s">
        <v>1006</v>
      </c>
      <c r="B891" s="178" t="s">
        <v>1007</v>
      </c>
      <c r="C891" s="179" t="s">
        <v>997</v>
      </c>
      <c r="D891" s="179">
        <v>17320</v>
      </c>
      <c r="E891" s="180">
        <v>44834</v>
      </c>
      <c r="F891" s="184"/>
      <c r="G891" s="184"/>
      <c r="H891" s="184"/>
      <c r="I891" s="182">
        <v>35291.5</v>
      </c>
      <c r="J891" s="180">
        <v>44865</v>
      </c>
      <c r="K891" s="179" t="s">
        <v>998</v>
      </c>
      <c r="L891" s="184"/>
      <c r="M891" s="178" t="s">
        <v>998</v>
      </c>
      <c r="N891" s="210">
        <v>35291.5</v>
      </c>
      <c r="O891" s="185"/>
      <c r="P891" s="184"/>
      <c r="Q891" s="184"/>
      <c r="R891" s="184"/>
      <c r="S891" s="184"/>
      <c r="T891" s="182" t="s">
        <v>999</v>
      </c>
      <c r="U891" s="16">
        <v>792</v>
      </c>
      <c r="V891" s="17" t="s">
        <v>1568</v>
      </c>
      <c r="W891" s="17" t="s">
        <v>1572</v>
      </c>
    </row>
    <row r="892" spans="1:23" ht="28.5">
      <c r="A892" s="178" t="s">
        <v>1006</v>
      </c>
      <c r="B892" s="178" t="s">
        <v>1007</v>
      </c>
      <c r="C892" s="179" t="s">
        <v>997</v>
      </c>
      <c r="D892" s="179">
        <v>17321</v>
      </c>
      <c r="E892" s="180">
        <v>44834</v>
      </c>
      <c r="F892" s="184"/>
      <c r="G892" s="184"/>
      <c r="H892" s="184"/>
      <c r="I892" s="182">
        <v>14250.03</v>
      </c>
      <c r="J892" s="180">
        <v>44865</v>
      </c>
      <c r="K892" s="179" t="s">
        <v>998</v>
      </c>
      <c r="L892" s="184"/>
      <c r="M892" s="178" t="s">
        <v>998</v>
      </c>
      <c r="N892" s="210">
        <v>14250.03</v>
      </c>
      <c r="O892" s="185"/>
      <c r="P892" s="184"/>
      <c r="Q892" s="184"/>
      <c r="R892" s="184"/>
      <c r="S892" s="184"/>
      <c r="T892" s="182" t="s">
        <v>999</v>
      </c>
      <c r="U892" s="16">
        <v>792</v>
      </c>
      <c r="V892" s="17" t="s">
        <v>1568</v>
      </c>
      <c r="W892" s="17" t="s">
        <v>1572</v>
      </c>
    </row>
    <row r="893" spans="1:23" ht="28.5">
      <c r="A893" s="178" t="s">
        <v>1006</v>
      </c>
      <c r="B893" s="178" t="s">
        <v>1007</v>
      </c>
      <c r="C893" s="179" t="s">
        <v>997</v>
      </c>
      <c r="D893" s="179">
        <v>17322</v>
      </c>
      <c r="E893" s="180">
        <v>44834</v>
      </c>
      <c r="F893" s="184"/>
      <c r="G893" s="184"/>
      <c r="H893" s="184"/>
      <c r="I893" s="182">
        <v>21903.07</v>
      </c>
      <c r="J893" s="180">
        <v>44865</v>
      </c>
      <c r="K893" s="179" t="s">
        <v>998</v>
      </c>
      <c r="L893" s="184"/>
      <c r="M893" s="178" t="s">
        <v>998</v>
      </c>
      <c r="N893" s="210">
        <v>21903.07</v>
      </c>
      <c r="O893" s="185"/>
      <c r="P893" s="184"/>
      <c r="Q893" s="184"/>
      <c r="R893" s="184"/>
      <c r="S893" s="184"/>
      <c r="T893" s="182" t="s">
        <v>999</v>
      </c>
      <c r="U893" s="16">
        <v>792</v>
      </c>
      <c r="V893" s="17" t="s">
        <v>1568</v>
      </c>
      <c r="W893" s="17" t="s">
        <v>1572</v>
      </c>
    </row>
    <row r="894" spans="1:23" ht="28.5">
      <c r="A894" s="178" t="s">
        <v>1006</v>
      </c>
      <c r="B894" s="178" t="s">
        <v>1007</v>
      </c>
      <c r="C894" s="179" t="s">
        <v>997</v>
      </c>
      <c r="D894" s="179">
        <v>17323</v>
      </c>
      <c r="E894" s="180">
        <v>44834</v>
      </c>
      <c r="F894" s="184"/>
      <c r="G894" s="184"/>
      <c r="H894" s="184"/>
      <c r="I894" s="182">
        <v>16118.61</v>
      </c>
      <c r="J894" s="180">
        <v>44865</v>
      </c>
      <c r="K894" s="179" t="s">
        <v>998</v>
      </c>
      <c r="L894" s="184"/>
      <c r="M894" s="178" t="s">
        <v>998</v>
      </c>
      <c r="N894" s="210">
        <v>16118.61</v>
      </c>
      <c r="O894" s="185"/>
      <c r="P894" s="184"/>
      <c r="Q894" s="184"/>
      <c r="R894" s="184"/>
      <c r="S894" s="184"/>
      <c r="T894" s="182" t="s">
        <v>999</v>
      </c>
      <c r="U894" s="16">
        <v>792</v>
      </c>
      <c r="V894" s="17" t="s">
        <v>1568</v>
      </c>
      <c r="W894" s="17" t="s">
        <v>1572</v>
      </c>
    </row>
    <row r="895" spans="1:23" ht="28.5">
      <c r="A895" s="178" t="s">
        <v>1006</v>
      </c>
      <c r="B895" s="178" t="s">
        <v>1007</v>
      </c>
      <c r="C895" s="179" t="s">
        <v>997</v>
      </c>
      <c r="D895" s="179">
        <v>17324</v>
      </c>
      <c r="E895" s="180">
        <v>44834</v>
      </c>
      <c r="F895" s="184"/>
      <c r="G895" s="184"/>
      <c r="H895" s="184"/>
      <c r="I895" s="182">
        <v>21056.15</v>
      </c>
      <c r="J895" s="180">
        <v>44865</v>
      </c>
      <c r="K895" s="179" t="s">
        <v>998</v>
      </c>
      <c r="L895" s="184"/>
      <c r="M895" s="178" t="s">
        <v>998</v>
      </c>
      <c r="N895" s="210">
        <v>21056.15</v>
      </c>
      <c r="O895" s="185"/>
      <c r="P895" s="184"/>
      <c r="Q895" s="184"/>
      <c r="R895" s="184"/>
      <c r="S895" s="184"/>
      <c r="T895" s="182" t="s">
        <v>999</v>
      </c>
      <c r="U895" s="16">
        <v>792</v>
      </c>
      <c r="V895" s="17" t="s">
        <v>1568</v>
      </c>
      <c r="W895" s="17" t="s">
        <v>1572</v>
      </c>
    </row>
    <row r="896" spans="1:23" ht="28.5">
      <c r="A896" s="178" t="s">
        <v>1006</v>
      </c>
      <c r="B896" s="178" t="s">
        <v>1007</v>
      </c>
      <c r="C896" s="179" t="s">
        <v>997</v>
      </c>
      <c r="D896" s="179">
        <v>17325</v>
      </c>
      <c r="E896" s="180">
        <v>44834</v>
      </c>
      <c r="F896" s="184"/>
      <c r="G896" s="184"/>
      <c r="H896" s="184"/>
      <c r="I896" s="182">
        <v>16487.900000000001</v>
      </c>
      <c r="J896" s="180">
        <v>44865</v>
      </c>
      <c r="K896" s="179" t="s">
        <v>998</v>
      </c>
      <c r="L896" s="184"/>
      <c r="M896" s="178" t="s">
        <v>998</v>
      </c>
      <c r="N896" s="210">
        <v>16487.900000000001</v>
      </c>
      <c r="O896" s="185"/>
      <c r="P896" s="184"/>
      <c r="Q896" s="184"/>
      <c r="R896" s="184"/>
      <c r="S896" s="184"/>
      <c r="T896" s="182" t="s">
        <v>999</v>
      </c>
      <c r="U896" s="16">
        <v>792</v>
      </c>
      <c r="V896" s="17" t="s">
        <v>1568</v>
      </c>
      <c r="W896" s="17" t="s">
        <v>1572</v>
      </c>
    </row>
    <row r="897" spans="1:23" ht="28.5">
      <c r="A897" s="178" t="s">
        <v>1006</v>
      </c>
      <c r="B897" s="178" t="s">
        <v>1007</v>
      </c>
      <c r="C897" s="179" t="s">
        <v>997</v>
      </c>
      <c r="D897" s="179">
        <v>17326</v>
      </c>
      <c r="E897" s="180">
        <v>44834</v>
      </c>
      <c r="F897" s="184"/>
      <c r="G897" s="184"/>
      <c r="H897" s="184"/>
      <c r="I897" s="182">
        <v>13600.76</v>
      </c>
      <c r="J897" s="180">
        <v>44865</v>
      </c>
      <c r="K897" s="179" t="s">
        <v>998</v>
      </c>
      <c r="L897" s="184"/>
      <c r="M897" s="178" t="s">
        <v>998</v>
      </c>
      <c r="N897" s="210">
        <v>13600.76</v>
      </c>
      <c r="O897" s="185"/>
      <c r="P897" s="184"/>
      <c r="Q897" s="184"/>
      <c r="R897" s="184"/>
      <c r="S897" s="184"/>
      <c r="T897" s="182" t="s">
        <v>999</v>
      </c>
      <c r="U897" s="16">
        <v>792</v>
      </c>
      <c r="V897" s="17" t="s">
        <v>1568</v>
      </c>
      <c r="W897" s="17" t="s">
        <v>1572</v>
      </c>
    </row>
    <row r="898" spans="1:23" ht="28.5">
      <c r="A898" s="178" t="s">
        <v>1006</v>
      </c>
      <c r="B898" s="178" t="s">
        <v>1007</v>
      </c>
      <c r="C898" s="179" t="s">
        <v>997</v>
      </c>
      <c r="D898" s="179">
        <v>17327</v>
      </c>
      <c r="E898" s="180">
        <v>44834</v>
      </c>
      <c r="F898" s="184"/>
      <c r="G898" s="184"/>
      <c r="H898" s="184"/>
      <c r="I898" s="182">
        <v>28834.76</v>
      </c>
      <c r="J898" s="180">
        <v>44865</v>
      </c>
      <c r="K898" s="179" t="s">
        <v>998</v>
      </c>
      <c r="L898" s="184"/>
      <c r="M898" s="178" t="s">
        <v>998</v>
      </c>
      <c r="N898" s="210">
        <v>28834.76</v>
      </c>
      <c r="O898" s="185"/>
      <c r="P898" s="184"/>
      <c r="Q898" s="184"/>
      <c r="R898" s="184"/>
      <c r="S898" s="184"/>
      <c r="T898" s="182" t="s">
        <v>999</v>
      </c>
      <c r="U898" s="16">
        <v>792</v>
      </c>
      <c r="V898" s="17" t="s">
        <v>1568</v>
      </c>
      <c r="W898" s="17" t="s">
        <v>1572</v>
      </c>
    </row>
    <row r="899" spans="1:23" ht="28.5">
      <c r="A899" s="178" t="s">
        <v>1006</v>
      </c>
      <c r="B899" s="178" t="s">
        <v>1007</v>
      </c>
      <c r="C899" s="179" t="s">
        <v>997</v>
      </c>
      <c r="D899" s="179">
        <v>17328</v>
      </c>
      <c r="E899" s="180">
        <v>44834</v>
      </c>
      <c r="F899" s="184"/>
      <c r="G899" s="184"/>
      <c r="H899" s="184"/>
      <c r="I899" s="182">
        <v>15784.52</v>
      </c>
      <c r="J899" s="180">
        <v>44865</v>
      </c>
      <c r="K899" s="179" t="s">
        <v>998</v>
      </c>
      <c r="L899" s="184"/>
      <c r="M899" s="178" t="s">
        <v>998</v>
      </c>
      <c r="N899" s="210">
        <v>15784.52</v>
      </c>
      <c r="O899" s="185"/>
      <c r="P899" s="184"/>
      <c r="Q899" s="184"/>
      <c r="R899" s="184"/>
      <c r="S899" s="184"/>
      <c r="T899" s="182" t="s">
        <v>999</v>
      </c>
      <c r="U899" s="16">
        <v>792</v>
      </c>
      <c r="V899" s="17" t="s">
        <v>1568</v>
      </c>
      <c r="W899" s="17" t="s">
        <v>1572</v>
      </c>
    </row>
    <row r="900" spans="1:23" ht="28.5">
      <c r="A900" s="178" t="s">
        <v>1006</v>
      </c>
      <c r="B900" s="178" t="s">
        <v>1007</v>
      </c>
      <c r="C900" s="179" t="s">
        <v>997</v>
      </c>
      <c r="D900" s="179">
        <v>17329</v>
      </c>
      <c r="E900" s="180">
        <v>44834</v>
      </c>
      <c r="F900" s="184"/>
      <c r="G900" s="184"/>
      <c r="H900" s="184"/>
      <c r="I900" s="182">
        <v>13953.52</v>
      </c>
      <c r="J900" s="180">
        <v>44865</v>
      </c>
      <c r="K900" s="179" t="s">
        <v>998</v>
      </c>
      <c r="L900" s="184"/>
      <c r="M900" s="178" t="s">
        <v>998</v>
      </c>
      <c r="N900" s="210">
        <v>13953.52</v>
      </c>
      <c r="O900" s="185"/>
      <c r="P900" s="184"/>
      <c r="Q900" s="184"/>
      <c r="R900" s="184"/>
      <c r="S900" s="184"/>
      <c r="T900" s="182" t="s">
        <v>999</v>
      </c>
      <c r="U900" s="16">
        <v>792</v>
      </c>
      <c r="V900" s="17" t="s">
        <v>1568</v>
      </c>
      <c r="W900" s="17" t="s">
        <v>1572</v>
      </c>
    </row>
    <row r="901" spans="1:23" ht="28.5">
      <c r="A901" s="178" t="s">
        <v>1006</v>
      </c>
      <c r="B901" s="178" t="s">
        <v>1007</v>
      </c>
      <c r="C901" s="179" t="s">
        <v>997</v>
      </c>
      <c r="D901" s="179">
        <v>17330</v>
      </c>
      <c r="E901" s="180">
        <v>44834</v>
      </c>
      <c r="F901" s="184"/>
      <c r="G901" s="184"/>
      <c r="H901" s="184"/>
      <c r="I901" s="182">
        <v>34465.01</v>
      </c>
      <c r="J901" s="180">
        <v>44865</v>
      </c>
      <c r="K901" s="179" t="s">
        <v>998</v>
      </c>
      <c r="L901" s="184"/>
      <c r="M901" s="178" t="s">
        <v>998</v>
      </c>
      <c r="N901" s="210">
        <v>34465.01</v>
      </c>
      <c r="O901" s="185"/>
      <c r="P901" s="184"/>
      <c r="Q901" s="184"/>
      <c r="R901" s="184"/>
      <c r="S901" s="184"/>
      <c r="T901" s="182" t="s">
        <v>999</v>
      </c>
      <c r="U901" s="16">
        <v>792</v>
      </c>
      <c r="V901" s="17" t="s">
        <v>1568</v>
      </c>
      <c r="W901" s="17" t="s">
        <v>1572</v>
      </c>
    </row>
    <row r="902" spans="1:23" ht="28.5">
      <c r="A902" s="178" t="s">
        <v>1006</v>
      </c>
      <c r="B902" s="178" t="s">
        <v>1007</v>
      </c>
      <c r="C902" s="179" t="s">
        <v>997</v>
      </c>
      <c r="D902" s="179">
        <v>17331</v>
      </c>
      <c r="E902" s="180">
        <v>44834</v>
      </c>
      <c r="F902" s="184"/>
      <c r="G902" s="184"/>
      <c r="H902" s="184"/>
      <c r="I902" s="182">
        <v>52401.55</v>
      </c>
      <c r="J902" s="180">
        <v>44865</v>
      </c>
      <c r="K902" s="179" t="s">
        <v>998</v>
      </c>
      <c r="L902" s="184"/>
      <c r="M902" s="178" t="s">
        <v>998</v>
      </c>
      <c r="N902" s="210">
        <v>52401.55</v>
      </c>
      <c r="O902" s="185"/>
      <c r="P902" s="184"/>
      <c r="Q902" s="184"/>
      <c r="R902" s="184"/>
      <c r="S902" s="184"/>
      <c r="T902" s="182" t="s">
        <v>999</v>
      </c>
      <c r="U902" s="16">
        <v>792</v>
      </c>
      <c r="V902" s="17" t="s">
        <v>1568</v>
      </c>
      <c r="W902" s="17" t="s">
        <v>1572</v>
      </c>
    </row>
    <row r="903" spans="1:23" ht="28.5">
      <c r="A903" s="178" t="s">
        <v>1006</v>
      </c>
      <c r="B903" s="178" t="s">
        <v>1007</v>
      </c>
      <c r="C903" s="179" t="s">
        <v>997</v>
      </c>
      <c r="D903" s="179">
        <v>17332</v>
      </c>
      <c r="E903" s="180">
        <v>44834</v>
      </c>
      <c r="F903" s="184"/>
      <c r="G903" s="184"/>
      <c r="H903" s="184"/>
      <c r="I903" s="182">
        <v>76651.490000000005</v>
      </c>
      <c r="J903" s="180">
        <v>44865</v>
      </c>
      <c r="K903" s="179" t="s">
        <v>998</v>
      </c>
      <c r="L903" s="184"/>
      <c r="M903" s="178" t="s">
        <v>998</v>
      </c>
      <c r="N903" s="210">
        <v>76651.490000000005</v>
      </c>
      <c r="O903" s="185"/>
      <c r="P903" s="184"/>
      <c r="Q903" s="184"/>
      <c r="R903" s="184"/>
      <c r="S903" s="184"/>
      <c r="T903" s="182" t="s">
        <v>999</v>
      </c>
      <c r="U903" s="16">
        <v>792</v>
      </c>
      <c r="V903" s="17" t="s">
        <v>1568</v>
      </c>
      <c r="W903" s="17" t="s">
        <v>1572</v>
      </c>
    </row>
    <row r="904" spans="1:23" ht="28.5">
      <c r="A904" s="178" t="s">
        <v>1006</v>
      </c>
      <c r="B904" s="178" t="s">
        <v>1007</v>
      </c>
      <c r="C904" s="179" t="s">
        <v>997</v>
      </c>
      <c r="D904" s="179">
        <v>17333</v>
      </c>
      <c r="E904" s="180">
        <v>44834</v>
      </c>
      <c r="F904" s="184"/>
      <c r="G904" s="184"/>
      <c r="H904" s="184"/>
      <c r="I904" s="182">
        <v>71613.919999999998</v>
      </c>
      <c r="J904" s="180">
        <v>44865</v>
      </c>
      <c r="K904" s="179" t="s">
        <v>998</v>
      </c>
      <c r="L904" s="184"/>
      <c r="M904" s="178" t="s">
        <v>998</v>
      </c>
      <c r="N904" s="210">
        <v>71613.919999999998</v>
      </c>
      <c r="O904" s="185"/>
      <c r="P904" s="184"/>
      <c r="Q904" s="184"/>
      <c r="R904" s="184"/>
      <c r="S904" s="184"/>
      <c r="T904" s="182" t="s">
        <v>999</v>
      </c>
      <c r="U904" s="16">
        <v>792</v>
      </c>
      <c r="V904" s="17" t="s">
        <v>1568</v>
      </c>
      <c r="W904" s="17" t="s">
        <v>1572</v>
      </c>
    </row>
    <row r="905" spans="1:23" ht="28.5">
      <c r="A905" s="178" t="s">
        <v>1006</v>
      </c>
      <c r="B905" s="178" t="s">
        <v>1007</v>
      </c>
      <c r="C905" s="179" t="s">
        <v>997</v>
      </c>
      <c r="D905" s="179">
        <v>17334</v>
      </c>
      <c r="E905" s="180">
        <v>44834</v>
      </c>
      <c r="F905" s="184"/>
      <c r="G905" s="184"/>
      <c r="H905" s="184"/>
      <c r="I905" s="182">
        <v>82706.12</v>
      </c>
      <c r="J905" s="180">
        <v>44865</v>
      </c>
      <c r="K905" s="179" t="s">
        <v>998</v>
      </c>
      <c r="L905" s="184"/>
      <c r="M905" s="178" t="s">
        <v>998</v>
      </c>
      <c r="N905" s="210">
        <v>82706.12</v>
      </c>
      <c r="O905" s="185"/>
      <c r="P905" s="184"/>
      <c r="Q905" s="184"/>
      <c r="R905" s="184"/>
      <c r="S905" s="184"/>
      <c r="T905" s="182" t="s">
        <v>999</v>
      </c>
      <c r="U905" s="16">
        <v>792</v>
      </c>
      <c r="V905" s="17" t="s">
        <v>1568</v>
      </c>
      <c r="W905" s="17" t="s">
        <v>1572</v>
      </c>
    </row>
    <row r="906" spans="1:23" ht="28.5">
      <c r="A906" s="178" t="s">
        <v>1006</v>
      </c>
      <c r="B906" s="178" t="s">
        <v>1007</v>
      </c>
      <c r="C906" s="179" t="s">
        <v>997</v>
      </c>
      <c r="D906" s="179">
        <v>17335</v>
      </c>
      <c r="E906" s="180">
        <v>44834</v>
      </c>
      <c r="F906" s="184"/>
      <c r="G906" s="184"/>
      <c r="H906" s="184"/>
      <c r="I906" s="182">
        <v>11096.26</v>
      </c>
      <c r="J906" s="180">
        <v>44865</v>
      </c>
      <c r="K906" s="179" t="s">
        <v>998</v>
      </c>
      <c r="L906" s="184"/>
      <c r="M906" s="178" t="s">
        <v>998</v>
      </c>
      <c r="N906" s="210">
        <v>11096.26</v>
      </c>
      <c r="O906" s="185"/>
      <c r="P906" s="184"/>
      <c r="Q906" s="184"/>
      <c r="R906" s="184"/>
      <c r="S906" s="184"/>
      <c r="T906" s="182" t="s">
        <v>999</v>
      </c>
      <c r="U906" s="16">
        <v>792</v>
      </c>
      <c r="V906" s="17" t="s">
        <v>1568</v>
      </c>
      <c r="W906" s="17" t="s">
        <v>1572</v>
      </c>
    </row>
    <row r="907" spans="1:23" ht="28.5">
      <c r="A907" s="178" t="s">
        <v>1006</v>
      </c>
      <c r="B907" s="178" t="s">
        <v>1007</v>
      </c>
      <c r="C907" s="179" t="s">
        <v>997</v>
      </c>
      <c r="D907" s="179">
        <v>17336</v>
      </c>
      <c r="E907" s="180">
        <v>44834</v>
      </c>
      <c r="F907" s="184"/>
      <c r="G907" s="184"/>
      <c r="H907" s="184"/>
      <c r="I907" s="182">
        <v>21269.67</v>
      </c>
      <c r="J907" s="180">
        <v>44865</v>
      </c>
      <c r="K907" s="179" t="s">
        <v>998</v>
      </c>
      <c r="L907" s="184"/>
      <c r="M907" s="178" t="s">
        <v>998</v>
      </c>
      <c r="N907" s="210">
        <v>21269.67</v>
      </c>
      <c r="O907" s="185"/>
      <c r="P907" s="184"/>
      <c r="Q907" s="184"/>
      <c r="R907" s="184"/>
      <c r="S907" s="184"/>
      <c r="T907" s="182" t="s">
        <v>999</v>
      </c>
      <c r="U907" s="16">
        <v>792</v>
      </c>
      <c r="V907" s="17" t="s">
        <v>1568</v>
      </c>
      <c r="W907" s="17" t="s">
        <v>1572</v>
      </c>
    </row>
    <row r="908" spans="1:23" ht="28.5">
      <c r="A908" s="178" t="s">
        <v>1006</v>
      </c>
      <c r="B908" s="178" t="s">
        <v>1007</v>
      </c>
      <c r="C908" s="179" t="s">
        <v>997</v>
      </c>
      <c r="D908" s="179">
        <v>17337</v>
      </c>
      <c r="E908" s="180">
        <v>44834</v>
      </c>
      <c r="F908" s="184"/>
      <c r="G908" s="184"/>
      <c r="H908" s="184"/>
      <c r="I908" s="182">
        <v>119145.02</v>
      </c>
      <c r="J908" s="180">
        <v>44865</v>
      </c>
      <c r="K908" s="179" t="s">
        <v>998</v>
      </c>
      <c r="L908" s="184"/>
      <c r="M908" s="178" t="s">
        <v>998</v>
      </c>
      <c r="N908" s="210">
        <v>119145.02</v>
      </c>
      <c r="O908" s="185"/>
      <c r="P908" s="184"/>
      <c r="Q908" s="184"/>
      <c r="R908" s="184"/>
      <c r="S908" s="184"/>
      <c r="T908" s="182" t="s">
        <v>999</v>
      </c>
      <c r="U908" s="16">
        <v>792</v>
      </c>
      <c r="V908" s="17" t="s">
        <v>1568</v>
      </c>
      <c r="W908" s="17" t="s">
        <v>1572</v>
      </c>
    </row>
    <row r="909" spans="1:23" ht="28.5">
      <c r="A909" s="178" t="s">
        <v>1006</v>
      </c>
      <c r="B909" s="178" t="s">
        <v>1007</v>
      </c>
      <c r="C909" s="179" t="s">
        <v>997</v>
      </c>
      <c r="D909" s="179">
        <v>17338</v>
      </c>
      <c r="E909" s="180">
        <v>44834</v>
      </c>
      <c r="F909" s="184"/>
      <c r="G909" s="184"/>
      <c r="H909" s="184"/>
      <c r="I909" s="182">
        <v>22856.3</v>
      </c>
      <c r="J909" s="180">
        <v>44865</v>
      </c>
      <c r="K909" s="179" t="s">
        <v>998</v>
      </c>
      <c r="L909" s="184"/>
      <c r="M909" s="178" t="s">
        <v>998</v>
      </c>
      <c r="N909" s="210">
        <v>22856.3</v>
      </c>
      <c r="O909" s="185"/>
      <c r="P909" s="184"/>
      <c r="Q909" s="184"/>
      <c r="R909" s="184"/>
      <c r="S909" s="184"/>
      <c r="T909" s="182" t="s">
        <v>999</v>
      </c>
      <c r="U909" s="16">
        <v>792</v>
      </c>
      <c r="V909" s="17" t="s">
        <v>1568</v>
      </c>
      <c r="W909" s="17" t="s">
        <v>1572</v>
      </c>
    </row>
    <row r="910" spans="1:23" ht="28.5">
      <c r="A910" s="178" t="s">
        <v>1006</v>
      </c>
      <c r="B910" s="178" t="s">
        <v>1007</v>
      </c>
      <c r="C910" s="179" t="s">
        <v>997</v>
      </c>
      <c r="D910" s="179">
        <v>17339</v>
      </c>
      <c r="E910" s="180">
        <v>44834</v>
      </c>
      <c r="F910" s="184"/>
      <c r="G910" s="184"/>
      <c r="H910" s="184"/>
      <c r="I910" s="182">
        <v>18035.259999999998</v>
      </c>
      <c r="J910" s="180">
        <v>44865</v>
      </c>
      <c r="K910" s="179" t="s">
        <v>998</v>
      </c>
      <c r="L910" s="184"/>
      <c r="M910" s="178" t="s">
        <v>998</v>
      </c>
      <c r="N910" s="210">
        <v>18035.259999999998</v>
      </c>
      <c r="O910" s="185"/>
      <c r="P910" s="184"/>
      <c r="Q910" s="184"/>
      <c r="R910" s="184"/>
      <c r="S910" s="184"/>
      <c r="T910" s="182" t="s">
        <v>999</v>
      </c>
      <c r="U910" s="16">
        <v>792</v>
      </c>
      <c r="V910" s="17" t="s">
        <v>1568</v>
      </c>
      <c r="W910" s="17" t="s">
        <v>1572</v>
      </c>
    </row>
    <row r="911" spans="1:23" ht="28.5">
      <c r="A911" s="178" t="s">
        <v>1006</v>
      </c>
      <c r="B911" s="178" t="s">
        <v>1007</v>
      </c>
      <c r="C911" s="179" t="s">
        <v>997</v>
      </c>
      <c r="D911" s="179">
        <v>17398</v>
      </c>
      <c r="E911" s="180">
        <v>44865</v>
      </c>
      <c r="F911" s="184"/>
      <c r="G911" s="184"/>
      <c r="H911" s="184"/>
      <c r="I911" s="182">
        <v>74570.789999999994</v>
      </c>
      <c r="J911" s="180">
        <v>44895</v>
      </c>
      <c r="K911" s="179" t="s">
        <v>998</v>
      </c>
      <c r="L911" s="184"/>
      <c r="M911" s="178" t="s">
        <v>998</v>
      </c>
      <c r="N911" s="210">
        <v>74570.789999999994</v>
      </c>
      <c r="O911" s="185"/>
      <c r="P911" s="184"/>
      <c r="Q911" s="184"/>
      <c r="R911" s="184"/>
      <c r="S911" s="184"/>
      <c r="T911" s="182" t="s">
        <v>994</v>
      </c>
      <c r="U911" s="16">
        <v>762</v>
      </c>
      <c r="V911" s="17" t="s">
        <v>1568</v>
      </c>
      <c r="W911" s="17" t="s">
        <v>1572</v>
      </c>
    </row>
    <row r="912" spans="1:23" ht="28.5">
      <c r="A912" s="178" t="s">
        <v>1006</v>
      </c>
      <c r="B912" s="178" t="s">
        <v>1007</v>
      </c>
      <c r="C912" s="179" t="s">
        <v>997</v>
      </c>
      <c r="D912" s="179">
        <v>17399</v>
      </c>
      <c r="E912" s="180">
        <v>44865</v>
      </c>
      <c r="F912" s="184"/>
      <c r="G912" s="184"/>
      <c r="H912" s="184"/>
      <c r="I912" s="182">
        <v>38182.6</v>
      </c>
      <c r="J912" s="180">
        <v>44895</v>
      </c>
      <c r="K912" s="179" t="s">
        <v>998</v>
      </c>
      <c r="L912" s="184"/>
      <c r="M912" s="178" t="s">
        <v>998</v>
      </c>
      <c r="N912" s="210">
        <v>38182.6</v>
      </c>
      <c r="O912" s="185"/>
      <c r="P912" s="184"/>
      <c r="Q912" s="184"/>
      <c r="R912" s="184"/>
      <c r="S912" s="184"/>
      <c r="T912" s="182" t="s">
        <v>994</v>
      </c>
      <c r="U912" s="16">
        <v>762</v>
      </c>
      <c r="V912" s="17" t="s">
        <v>1568</v>
      </c>
      <c r="W912" s="17" t="s">
        <v>1572</v>
      </c>
    </row>
    <row r="913" spans="1:23" ht="28.5">
      <c r="A913" s="178" t="s">
        <v>1006</v>
      </c>
      <c r="B913" s="178" t="s">
        <v>1007</v>
      </c>
      <c r="C913" s="179" t="s">
        <v>997</v>
      </c>
      <c r="D913" s="179">
        <v>17400</v>
      </c>
      <c r="E913" s="180">
        <v>44865</v>
      </c>
      <c r="F913" s="184"/>
      <c r="G913" s="184"/>
      <c r="H913" s="184"/>
      <c r="I913" s="182">
        <v>62519.360000000001</v>
      </c>
      <c r="J913" s="180">
        <v>44895</v>
      </c>
      <c r="K913" s="179" t="s">
        <v>998</v>
      </c>
      <c r="L913" s="184"/>
      <c r="M913" s="178" t="s">
        <v>998</v>
      </c>
      <c r="N913" s="210">
        <v>62519.360000000001</v>
      </c>
      <c r="O913" s="185"/>
      <c r="P913" s="184"/>
      <c r="Q913" s="184"/>
      <c r="R913" s="184"/>
      <c r="S913" s="184"/>
      <c r="T913" s="182" t="s">
        <v>994</v>
      </c>
      <c r="U913" s="16">
        <v>762</v>
      </c>
      <c r="V913" s="17" t="s">
        <v>1568</v>
      </c>
      <c r="W913" s="17" t="s">
        <v>1572</v>
      </c>
    </row>
    <row r="914" spans="1:23" ht="28.5">
      <c r="A914" s="178" t="s">
        <v>1006</v>
      </c>
      <c r="B914" s="178" t="s">
        <v>1007</v>
      </c>
      <c r="C914" s="179" t="s">
        <v>997</v>
      </c>
      <c r="D914" s="179">
        <v>17401</v>
      </c>
      <c r="E914" s="180">
        <v>44865</v>
      </c>
      <c r="F914" s="184"/>
      <c r="G914" s="184"/>
      <c r="H914" s="184"/>
      <c r="I914" s="182">
        <v>6783.62</v>
      </c>
      <c r="J914" s="180">
        <v>44895</v>
      </c>
      <c r="K914" s="179" t="s">
        <v>998</v>
      </c>
      <c r="L914" s="184"/>
      <c r="M914" s="178" t="s">
        <v>998</v>
      </c>
      <c r="N914" s="210">
        <v>6783.62</v>
      </c>
      <c r="O914" s="185"/>
      <c r="P914" s="184"/>
      <c r="Q914" s="184"/>
      <c r="R914" s="184"/>
      <c r="S914" s="184"/>
      <c r="T914" s="182" t="s">
        <v>994</v>
      </c>
      <c r="U914" s="16">
        <v>762</v>
      </c>
      <c r="V914" s="17" t="s">
        <v>1568</v>
      </c>
      <c r="W914" s="17" t="s">
        <v>1572</v>
      </c>
    </row>
    <row r="915" spans="1:23" ht="28.5">
      <c r="A915" s="178" t="s">
        <v>1006</v>
      </c>
      <c r="B915" s="178" t="s">
        <v>1007</v>
      </c>
      <c r="C915" s="179" t="s">
        <v>997</v>
      </c>
      <c r="D915" s="179">
        <v>17402</v>
      </c>
      <c r="E915" s="180">
        <v>44865</v>
      </c>
      <c r="F915" s="184"/>
      <c r="G915" s="184"/>
      <c r="H915" s="184"/>
      <c r="I915" s="182">
        <v>3049.48</v>
      </c>
      <c r="J915" s="180">
        <v>44895</v>
      </c>
      <c r="K915" s="179" t="s">
        <v>998</v>
      </c>
      <c r="L915" s="184"/>
      <c r="M915" s="178" t="s">
        <v>998</v>
      </c>
      <c r="N915" s="210">
        <v>3049.48</v>
      </c>
      <c r="O915" s="185"/>
      <c r="P915" s="184"/>
      <c r="Q915" s="184"/>
      <c r="R915" s="184"/>
      <c r="S915" s="184"/>
      <c r="T915" s="182" t="s">
        <v>994</v>
      </c>
      <c r="U915" s="16">
        <v>762</v>
      </c>
      <c r="V915" s="17" t="s">
        <v>1568</v>
      </c>
      <c r="W915" s="17" t="s">
        <v>1572</v>
      </c>
    </row>
    <row r="916" spans="1:23" ht="28.5">
      <c r="A916" s="178" t="s">
        <v>1006</v>
      </c>
      <c r="B916" s="178" t="s">
        <v>1007</v>
      </c>
      <c r="C916" s="179" t="s">
        <v>997</v>
      </c>
      <c r="D916" s="179">
        <v>17403</v>
      </c>
      <c r="E916" s="180">
        <v>44865</v>
      </c>
      <c r="F916" s="184"/>
      <c r="G916" s="184"/>
      <c r="H916" s="184"/>
      <c r="I916" s="182">
        <v>15835.6</v>
      </c>
      <c r="J916" s="180">
        <v>44895</v>
      </c>
      <c r="K916" s="179" t="s">
        <v>998</v>
      </c>
      <c r="L916" s="184"/>
      <c r="M916" s="178" t="s">
        <v>998</v>
      </c>
      <c r="N916" s="210">
        <v>15835.6</v>
      </c>
      <c r="O916" s="185"/>
      <c r="P916" s="184"/>
      <c r="Q916" s="184"/>
      <c r="R916" s="184"/>
      <c r="S916" s="184"/>
      <c r="T916" s="182" t="s">
        <v>994</v>
      </c>
      <c r="U916" s="16">
        <v>762</v>
      </c>
      <c r="V916" s="17" t="s">
        <v>1568</v>
      </c>
      <c r="W916" s="17" t="s">
        <v>1572</v>
      </c>
    </row>
    <row r="917" spans="1:23" ht="28.5">
      <c r="A917" s="178" t="s">
        <v>1006</v>
      </c>
      <c r="B917" s="178" t="s">
        <v>1007</v>
      </c>
      <c r="C917" s="179" t="s">
        <v>997</v>
      </c>
      <c r="D917" s="179">
        <v>17404</v>
      </c>
      <c r="E917" s="180">
        <v>44865</v>
      </c>
      <c r="F917" s="184"/>
      <c r="G917" s="184"/>
      <c r="H917" s="184"/>
      <c r="I917" s="182">
        <v>14913.27</v>
      </c>
      <c r="J917" s="180">
        <v>44895</v>
      </c>
      <c r="K917" s="179" t="s">
        <v>998</v>
      </c>
      <c r="L917" s="184"/>
      <c r="M917" s="178" t="s">
        <v>998</v>
      </c>
      <c r="N917" s="210">
        <v>14913.27</v>
      </c>
      <c r="O917" s="185"/>
      <c r="P917" s="184"/>
      <c r="Q917" s="184"/>
      <c r="R917" s="184"/>
      <c r="S917" s="184"/>
      <c r="T917" s="182" t="s">
        <v>994</v>
      </c>
      <c r="U917" s="16">
        <v>762</v>
      </c>
      <c r="V917" s="17" t="s">
        <v>1568</v>
      </c>
      <c r="W917" s="17" t="s">
        <v>1572</v>
      </c>
    </row>
    <row r="918" spans="1:23" ht="28.5">
      <c r="A918" s="178" t="s">
        <v>1006</v>
      </c>
      <c r="B918" s="178" t="s">
        <v>1007</v>
      </c>
      <c r="C918" s="179" t="s">
        <v>997</v>
      </c>
      <c r="D918" s="179">
        <v>17405</v>
      </c>
      <c r="E918" s="180">
        <v>44865</v>
      </c>
      <c r="F918" s="184"/>
      <c r="G918" s="184"/>
      <c r="H918" s="184"/>
      <c r="I918" s="182">
        <v>1468.74</v>
      </c>
      <c r="J918" s="180">
        <v>44895</v>
      </c>
      <c r="K918" s="179" t="s">
        <v>998</v>
      </c>
      <c r="L918" s="184"/>
      <c r="M918" s="178" t="s">
        <v>998</v>
      </c>
      <c r="N918" s="210">
        <v>1468.74</v>
      </c>
      <c r="O918" s="185"/>
      <c r="P918" s="184"/>
      <c r="Q918" s="184"/>
      <c r="R918" s="184"/>
      <c r="S918" s="184"/>
      <c r="T918" s="182" t="s">
        <v>994</v>
      </c>
      <c r="U918" s="16">
        <v>762</v>
      </c>
      <c r="V918" s="17" t="s">
        <v>1568</v>
      </c>
      <c r="W918" s="17" t="s">
        <v>1572</v>
      </c>
    </row>
    <row r="919" spans="1:23" ht="28.5">
      <c r="A919" s="178" t="s">
        <v>1006</v>
      </c>
      <c r="B919" s="178" t="s">
        <v>1007</v>
      </c>
      <c r="C919" s="179" t="s">
        <v>997</v>
      </c>
      <c r="D919" s="179">
        <v>17406</v>
      </c>
      <c r="E919" s="180">
        <v>44865</v>
      </c>
      <c r="F919" s="184"/>
      <c r="G919" s="184"/>
      <c r="H919" s="184"/>
      <c r="I919" s="182">
        <v>6004.31</v>
      </c>
      <c r="J919" s="180">
        <v>44895</v>
      </c>
      <c r="K919" s="179" t="s">
        <v>998</v>
      </c>
      <c r="L919" s="184"/>
      <c r="M919" s="178" t="s">
        <v>998</v>
      </c>
      <c r="N919" s="210">
        <v>6004.31</v>
      </c>
      <c r="O919" s="185"/>
      <c r="P919" s="184"/>
      <c r="Q919" s="184"/>
      <c r="R919" s="184"/>
      <c r="S919" s="184"/>
      <c r="T919" s="182" t="s">
        <v>994</v>
      </c>
      <c r="U919" s="16">
        <v>762</v>
      </c>
      <c r="V919" s="17" t="s">
        <v>1568</v>
      </c>
      <c r="W919" s="17" t="s">
        <v>1572</v>
      </c>
    </row>
    <row r="920" spans="1:23" ht="28.5">
      <c r="A920" s="178" t="s">
        <v>1006</v>
      </c>
      <c r="B920" s="178" t="s">
        <v>1007</v>
      </c>
      <c r="C920" s="179" t="s">
        <v>997</v>
      </c>
      <c r="D920" s="179">
        <v>17407</v>
      </c>
      <c r="E920" s="180">
        <v>44865</v>
      </c>
      <c r="F920" s="184"/>
      <c r="G920" s="184"/>
      <c r="H920" s="184"/>
      <c r="I920" s="182">
        <v>10016.98</v>
      </c>
      <c r="J920" s="180">
        <v>44895</v>
      </c>
      <c r="K920" s="179" t="s">
        <v>998</v>
      </c>
      <c r="L920" s="184"/>
      <c r="M920" s="178" t="s">
        <v>998</v>
      </c>
      <c r="N920" s="210">
        <v>10016.98</v>
      </c>
      <c r="O920" s="185"/>
      <c r="P920" s="184"/>
      <c r="Q920" s="184"/>
      <c r="R920" s="184"/>
      <c r="S920" s="184"/>
      <c r="T920" s="182" t="s">
        <v>994</v>
      </c>
      <c r="U920" s="16">
        <v>762</v>
      </c>
      <c r="V920" s="17" t="s">
        <v>1568</v>
      </c>
      <c r="W920" s="17" t="s">
        <v>1572</v>
      </c>
    </row>
    <row r="921" spans="1:23" ht="28.5">
      <c r="A921" s="178" t="s">
        <v>1006</v>
      </c>
      <c r="B921" s="178" t="s">
        <v>1007</v>
      </c>
      <c r="C921" s="179" t="s">
        <v>997</v>
      </c>
      <c r="D921" s="179">
        <v>17408</v>
      </c>
      <c r="E921" s="180">
        <v>44865</v>
      </c>
      <c r="F921" s="184"/>
      <c r="G921" s="184"/>
      <c r="H921" s="184"/>
      <c r="I921" s="182">
        <v>80378.42</v>
      </c>
      <c r="J921" s="180">
        <v>44895</v>
      </c>
      <c r="K921" s="179" t="s">
        <v>998</v>
      </c>
      <c r="L921" s="184"/>
      <c r="M921" s="178" t="s">
        <v>998</v>
      </c>
      <c r="N921" s="210">
        <v>80378.42</v>
      </c>
      <c r="O921" s="185"/>
      <c r="P921" s="184"/>
      <c r="Q921" s="184"/>
      <c r="R921" s="184"/>
      <c r="S921" s="184"/>
      <c r="T921" s="182" t="s">
        <v>994</v>
      </c>
      <c r="U921" s="16">
        <v>762</v>
      </c>
      <c r="V921" s="17" t="s">
        <v>1568</v>
      </c>
      <c r="W921" s="17" t="s">
        <v>1572</v>
      </c>
    </row>
    <row r="922" spans="1:23" ht="28.5">
      <c r="A922" s="178" t="s">
        <v>1006</v>
      </c>
      <c r="B922" s="178" t="s">
        <v>1007</v>
      </c>
      <c r="C922" s="179" t="s">
        <v>997</v>
      </c>
      <c r="D922" s="179">
        <v>17409</v>
      </c>
      <c r="E922" s="180">
        <v>44865</v>
      </c>
      <c r="F922" s="184"/>
      <c r="G922" s="184"/>
      <c r="H922" s="184"/>
      <c r="I922" s="182">
        <v>4724.22</v>
      </c>
      <c r="J922" s="180">
        <v>44895</v>
      </c>
      <c r="K922" s="179" t="s">
        <v>998</v>
      </c>
      <c r="L922" s="184"/>
      <c r="M922" s="178" t="s">
        <v>998</v>
      </c>
      <c r="N922" s="210">
        <v>4724.22</v>
      </c>
      <c r="O922" s="185"/>
      <c r="P922" s="184"/>
      <c r="Q922" s="184"/>
      <c r="R922" s="184"/>
      <c r="S922" s="184"/>
      <c r="T922" s="182" t="s">
        <v>994</v>
      </c>
      <c r="U922" s="16">
        <v>762</v>
      </c>
      <c r="V922" s="17" t="s">
        <v>1568</v>
      </c>
      <c r="W922" s="17" t="s">
        <v>1572</v>
      </c>
    </row>
    <row r="923" spans="1:23" ht="28.5">
      <c r="A923" s="178" t="s">
        <v>1006</v>
      </c>
      <c r="B923" s="178" t="s">
        <v>1007</v>
      </c>
      <c r="C923" s="179" t="s">
        <v>997</v>
      </c>
      <c r="D923" s="179">
        <v>17410</v>
      </c>
      <c r="E923" s="180">
        <v>44865</v>
      </c>
      <c r="F923" s="184"/>
      <c r="G923" s="184"/>
      <c r="H923" s="184"/>
      <c r="I923" s="182">
        <v>10477.459999999999</v>
      </c>
      <c r="J923" s="180">
        <v>44895</v>
      </c>
      <c r="K923" s="179" t="s">
        <v>998</v>
      </c>
      <c r="L923" s="184"/>
      <c r="M923" s="178" t="s">
        <v>998</v>
      </c>
      <c r="N923" s="210">
        <v>10477.459999999999</v>
      </c>
      <c r="O923" s="185"/>
      <c r="P923" s="184"/>
      <c r="Q923" s="184"/>
      <c r="R923" s="184"/>
      <c r="S923" s="184"/>
      <c r="T923" s="182" t="s">
        <v>994</v>
      </c>
      <c r="U923" s="16">
        <v>762</v>
      </c>
      <c r="V923" s="17" t="s">
        <v>1568</v>
      </c>
      <c r="W923" s="17" t="s">
        <v>1572</v>
      </c>
    </row>
    <row r="924" spans="1:23" ht="28.5">
      <c r="A924" s="178" t="s">
        <v>1006</v>
      </c>
      <c r="B924" s="178" t="s">
        <v>1007</v>
      </c>
      <c r="C924" s="179" t="s">
        <v>997</v>
      </c>
      <c r="D924" s="179">
        <v>17411</v>
      </c>
      <c r="E924" s="180">
        <v>44865</v>
      </c>
      <c r="F924" s="184"/>
      <c r="G924" s="184"/>
      <c r="H924" s="184"/>
      <c r="I924" s="182">
        <v>49311.79</v>
      </c>
      <c r="J924" s="180">
        <v>44895</v>
      </c>
      <c r="K924" s="179" t="s">
        <v>998</v>
      </c>
      <c r="L924" s="184"/>
      <c r="M924" s="178" t="s">
        <v>998</v>
      </c>
      <c r="N924" s="210">
        <v>49311.79</v>
      </c>
      <c r="O924" s="185"/>
      <c r="P924" s="184"/>
      <c r="Q924" s="184"/>
      <c r="R924" s="184"/>
      <c r="S924" s="184"/>
      <c r="T924" s="182" t="s">
        <v>994</v>
      </c>
      <c r="U924" s="16">
        <v>762</v>
      </c>
      <c r="V924" s="17" t="s">
        <v>1568</v>
      </c>
      <c r="W924" s="17" t="s">
        <v>1572</v>
      </c>
    </row>
    <row r="925" spans="1:23" ht="28.5">
      <c r="A925" s="178" t="s">
        <v>1006</v>
      </c>
      <c r="B925" s="178" t="s">
        <v>1007</v>
      </c>
      <c r="C925" s="179" t="s">
        <v>997</v>
      </c>
      <c r="D925" s="179">
        <v>17412</v>
      </c>
      <c r="E925" s="180">
        <v>44865</v>
      </c>
      <c r="F925" s="184"/>
      <c r="G925" s="184"/>
      <c r="H925" s="184"/>
      <c r="I925" s="182">
        <v>19139.810000000001</v>
      </c>
      <c r="J925" s="180">
        <v>44895</v>
      </c>
      <c r="K925" s="179" t="s">
        <v>998</v>
      </c>
      <c r="L925" s="184"/>
      <c r="M925" s="178" t="s">
        <v>998</v>
      </c>
      <c r="N925" s="210">
        <v>19139.810000000001</v>
      </c>
      <c r="O925" s="185"/>
      <c r="P925" s="184"/>
      <c r="Q925" s="184"/>
      <c r="R925" s="184"/>
      <c r="S925" s="184"/>
      <c r="T925" s="182" t="s">
        <v>994</v>
      </c>
      <c r="U925" s="16">
        <v>762</v>
      </c>
      <c r="V925" s="17" t="s">
        <v>1568</v>
      </c>
      <c r="W925" s="17" t="s">
        <v>1572</v>
      </c>
    </row>
    <row r="926" spans="1:23" ht="28.5">
      <c r="A926" s="178" t="s">
        <v>1006</v>
      </c>
      <c r="B926" s="178" t="s">
        <v>1007</v>
      </c>
      <c r="C926" s="179" t="s">
        <v>997</v>
      </c>
      <c r="D926" s="179">
        <v>17413</v>
      </c>
      <c r="E926" s="180">
        <v>44865</v>
      </c>
      <c r="F926" s="184"/>
      <c r="G926" s="184"/>
      <c r="H926" s="184"/>
      <c r="I926" s="182">
        <v>44934.83</v>
      </c>
      <c r="J926" s="180">
        <v>44895</v>
      </c>
      <c r="K926" s="179" t="s">
        <v>998</v>
      </c>
      <c r="L926" s="184"/>
      <c r="M926" s="178" t="s">
        <v>998</v>
      </c>
      <c r="N926" s="210">
        <v>44934.83</v>
      </c>
      <c r="O926" s="185"/>
      <c r="P926" s="184"/>
      <c r="Q926" s="184"/>
      <c r="R926" s="184"/>
      <c r="S926" s="184"/>
      <c r="T926" s="182" t="s">
        <v>994</v>
      </c>
      <c r="U926" s="16">
        <v>762</v>
      </c>
      <c r="V926" s="17" t="s">
        <v>1568</v>
      </c>
      <c r="W926" s="17" t="s">
        <v>1572</v>
      </c>
    </row>
    <row r="927" spans="1:23" ht="28.5">
      <c r="A927" s="178" t="s">
        <v>1006</v>
      </c>
      <c r="B927" s="178" t="s">
        <v>1007</v>
      </c>
      <c r="C927" s="179" t="s">
        <v>997</v>
      </c>
      <c r="D927" s="179">
        <v>17414</v>
      </c>
      <c r="E927" s="180">
        <v>44865</v>
      </c>
      <c r="F927" s="184"/>
      <c r="G927" s="184"/>
      <c r="H927" s="184"/>
      <c r="I927" s="182">
        <v>36835.97</v>
      </c>
      <c r="J927" s="180">
        <v>44895</v>
      </c>
      <c r="K927" s="179" t="s">
        <v>998</v>
      </c>
      <c r="L927" s="184"/>
      <c r="M927" s="178" t="s">
        <v>998</v>
      </c>
      <c r="N927" s="210">
        <v>36835.97</v>
      </c>
      <c r="O927" s="185"/>
      <c r="P927" s="184"/>
      <c r="Q927" s="184"/>
      <c r="R927" s="184"/>
      <c r="S927" s="184"/>
      <c r="T927" s="182" t="s">
        <v>994</v>
      </c>
      <c r="U927" s="16">
        <v>762</v>
      </c>
      <c r="V927" s="17" t="s">
        <v>1568</v>
      </c>
      <c r="W927" s="17" t="s">
        <v>1572</v>
      </c>
    </row>
    <row r="928" spans="1:23" ht="28.5">
      <c r="A928" s="178" t="s">
        <v>1006</v>
      </c>
      <c r="B928" s="178" t="s">
        <v>1007</v>
      </c>
      <c r="C928" s="179" t="s">
        <v>997</v>
      </c>
      <c r="D928" s="179">
        <v>17415</v>
      </c>
      <c r="E928" s="180">
        <v>44865</v>
      </c>
      <c r="F928" s="184"/>
      <c r="G928" s="184"/>
      <c r="H928" s="184"/>
      <c r="I928" s="182">
        <v>35242.080000000002</v>
      </c>
      <c r="J928" s="180">
        <v>44895</v>
      </c>
      <c r="K928" s="179" t="s">
        <v>998</v>
      </c>
      <c r="L928" s="184"/>
      <c r="M928" s="178" t="s">
        <v>998</v>
      </c>
      <c r="N928" s="210">
        <v>35242.080000000002</v>
      </c>
      <c r="O928" s="185"/>
      <c r="P928" s="184"/>
      <c r="Q928" s="184"/>
      <c r="R928" s="184"/>
      <c r="S928" s="184"/>
      <c r="T928" s="182" t="s">
        <v>994</v>
      </c>
      <c r="U928" s="16">
        <v>762</v>
      </c>
      <c r="V928" s="17" t="s">
        <v>1568</v>
      </c>
      <c r="W928" s="17" t="s">
        <v>1572</v>
      </c>
    </row>
    <row r="929" spans="1:23" ht="28.5">
      <c r="A929" s="178" t="s">
        <v>1006</v>
      </c>
      <c r="B929" s="178" t="s">
        <v>1007</v>
      </c>
      <c r="C929" s="179" t="s">
        <v>997</v>
      </c>
      <c r="D929" s="179">
        <v>17416</v>
      </c>
      <c r="E929" s="180">
        <v>44865</v>
      </c>
      <c r="F929" s="184"/>
      <c r="G929" s="184"/>
      <c r="H929" s="184"/>
      <c r="I929" s="182">
        <v>14250.03</v>
      </c>
      <c r="J929" s="180">
        <v>44895</v>
      </c>
      <c r="K929" s="179" t="s">
        <v>998</v>
      </c>
      <c r="L929" s="184"/>
      <c r="M929" s="178" t="s">
        <v>998</v>
      </c>
      <c r="N929" s="210">
        <v>14250.03</v>
      </c>
      <c r="O929" s="185"/>
      <c r="P929" s="184"/>
      <c r="Q929" s="184"/>
      <c r="R929" s="184"/>
      <c r="S929" s="184"/>
      <c r="T929" s="182" t="s">
        <v>994</v>
      </c>
      <c r="U929" s="16">
        <v>762</v>
      </c>
      <c r="V929" s="17" t="s">
        <v>1568</v>
      </c>
      <c r="W929" s="17" t="s">
        <v>1572</v>
      </c>
    </row>
    <row r="930" spans="1:23" ht="28.5">
      <c r="A930" s="178" t="s">
        <v>1006</v>
      </c>
      <c r="B930" s="178" t="s">
        <v>1007</v>
      </c>
      <c r="C930" s="179" t="s">
        <v>997</v>
      </c>
      <c r="D930" s="179">
        <v>17417</v>
      </c>
      <c r="E930" s="180">
        <v>44865</v>
      </c>
      <c r="F930" s="184"/>
      <c r="G930" s="184"/>
      <c r="H930" s="184"/>
      <c r="I930" s="182">
        <v>21424.44</v>
      </c>
      <c r="J930" s="180">
        <v>44895</v>
      </c>
      <c r="K930" s="179" t="s">
        <v>998</v>
      </c>
      <c r="L930" s="184"/>
      <c r="M930" s="178" t="s">
        <v>998</v>
      </c>
      <c r="N930" s="210">
        <v>21424.44</v>
      </c>
      <c r="O930" s="185"/>
      <c r="P930" s="184"/>
      <c r="Q930" s="184"/>
      <c r="R930" s="184"/>
      <c r="S930" s="184"/>
      <c r="T930" s="182" t="s">
        <v>994</v>
      </c>
      <c r="U930" s="16">
        <v>762</v>
      </c>
      <c r="V930" s="17" t="s">
        <v>1568</v>
      </c>
      <c r="W930" s="17" t="s">
        <v>1572</v>
      </c>
    </row>
    <row r="931" spans="1:23" ht="28.5">
      <c r="A931" s="178" t="s">
        <v>1006</v>
      </c>
      <c r="B931" s="178" t="s">
        <v>1007</v>
      </c>
      <c r="C931" s="179" t="s">
        <v>997</v>
      </c>
      <c r="D931" s="179">
        <v>17418</v>
      </c>
      <c r="E931" s="180">
        <v>44865</v>
      </c>
      <c r="F931" s="184"/>
      <c r="G931" s="184"/>
      <c r="H931" s="184"/>
      <c r="I931" s="182">
        <v>16150.64</v>
      </c>
      <c r="J931" s="180">
        <v>44895</v>
      </c>
      <c r="K931" s="179" t="s">
        <v>998</v>
      </c>
      <c r="L931" s="184"/>
      <c r="M931" s="178" t="s">
        <v>998</v>
      </c>
      <c r="N931" s="210">
        <v>16150.64</v>
      </c>
      <c r="O931" s="185"/>
      <c r="P931" s="184"/>
      <c r="Q931" s="184"/>
      <c r="R931" s="184"/>
      <c r="S931" s="184"/>
      <c r="T931" s="182" t="s">
        <v>994</v>
      </c>
      <c r="U931" s="16">
        <v>762</v>
      </c>
      <c r="V931" s="17" t="s">
        <v>1568</v>
      </c>
      <c r="W931" s="17" t="s">
        <v>1572</v>
      </c>
    </row>
    <row r="932" spans="1:23" ht="28.5">
      <c r="A932" s="178" t="s">
        <v>1006</v>
      </c>
      <c r="B932" s="178" t="s">
        <v>1007</v>
      </c>
      <c r="C932" s="179" t="s">
        <v>997</v>
      </c>
      <c r="D932" s="179">
        <v>17419</v>
      </c>
      <c r="E932" s="180">
        <v>44865</v>
      </c>
      <c r="F932" s="184"/>
      <c r="G932" s="184"/>
      <c r="H932" s="184"/>
      <c r="I932" s="182">
        <v>20998.22</v>
      </c>
      <c r="J932" s="180">
        <v>44895</v>
      </c>
      <c r="K932" s="179" t="s">
        <v>998</v>
      </c>
      <c r="L932" s="184"/>
      <c r="M932" s="178" t="s">
        <v>998</v>
      </c>
      <c r="N932" s="210">
        <v>20998.22</v>
      </c>
      <c r="O932" s="185"/>
      <c r="P932" s="184"/>
      <c r="Q932" s="184"/>
      <c r="R932" s="184"/>
      <c r="S932" s="184"/>
      <c r="T932" s="182" t="s">
        <v>994</v>
      </c>
      <c r="U932" s="16">
        <v>762</v>
      </c>
      <c r="V932" s="17" t="s">
        <v>1568</v>
      </c>
      <c r="W932" s="17" t="s">
        <v>1572</v>
      </c>
    </row>
    <row r="933" spans="1:23" ht="28.5">
      <c r="A933" s="178" t="s">
        <v>1006</v>
      </c>
      <c r="B933" s="178" t="s">
        <v>1007</v>
      </c>
      <c r="C933" s="179" t="s">
        <v>997</v>
      </c>
      <c r="D933" s="179">
        <v>17420</v>
      </c>
      <c r="E933" s="180">
        <v>44865</v>
      </c>
      <c r="F933" s="184"/>
      <c r="G933" s="184"/>
      <c r="H933" s="184"/>
      <c r="I933" s="182">
        <v>16470.91</v>
      </c>
      <c r="J933" s="180">
        <v>44895</v>
      </c>
      <c r="K933" s="179" t="s">
        <v>998</v>
      </c>
      <c r="L933" s="184"/>
      <c r="M933" s="178" t="s">
        <v>998</v>
      </c>
      <c r="N933" s="210">
        <v>16470.91</v>
      </c>
      <c r="O933" s="185"/>
      <c r="P933" s="184"/>
      <c r="Q933" s="184"/>
      <c r="R933" s="184"/>
      <c r="S933" s="184"/>
      <c r="T933" s="182" t="s">
        <v>994</v>
      </c>
      <c r="U933" s="16">
        <v>762</v>
      </c>
      <c r="V933" s="17" t="s">
        <v>1568</v>
      </c>
      <c r="W933" s="17" t="s">
        <v>1572</v>
      </c>
    </row>
    <row r="934" spans="1:23" ht="28.5">
      <c r="A934" s="178" t="s">
        <v>1006</v>
      </c>
      <c r="B934" s="178" t="s">
        <v>1007</v>
      </c>
      <c r="C934" s="179" t="s">
        <v>997</v>
      </c>
      <c r="D934" s="179">
        <v>17421</v>
      </c>
      <c r="E934" s="180">
        <v>44865</v>
      </c>
      <c r="F934" s="184"/>
      <c r="G934" s="184"/>
      <c r="H934" s="184"/>
      <c r="I934" s="182">
        <v>13600.76</v>
      </c>
      <c r="J934" s="180">
        <v>44895</v>
      </c>
      <c r="K934" s="179" t="s">
        <v>998</v>
      </c>
      <c r="L934" s="184"/>
      <c r="M934" s="178" t="s">
        <v>998</v>
      </c>
      <c r="N934" s="210">
        <v>13600.76</v>
      </c>
      <c r="O934" s="185"/>
      <c r="P934" s="184"/>
      <c r="Q934" s="184"/>
      <c r="R934" s="184"/>
      <c r="S934" s="184"/>
      <c r="T934" s="182" t="s">
        <v>994</v>
      </c>
      <c r="U934" s="16">
        <v>762</v>
      </c>
      <c r="V934" s="17" t="s">
        <v>1568</v>
      </c>
      <c r="W934" s="17" t="s">
        <v>1572</v>
      </c>
    </row>
    <row r="935" spans="1:23" ht="28.5">
      <c r="A935" s="178" t="s">
        <v>1006</v>
      </c>
      <c r="B935" s="178" t="s">
        <v>1007</v>
      </c>
      <c r="C935" s="179" t="s">
        <v>997</v>
      </c>
      <c r="D935" s="179">
        <v>17422</v>
      </c>
      <c r="E935" s="180">
        <v>44865</v>
      </c>
      <c r="F935" s="184"/>
      <c r="G935" s="184"/>
      <c r="H935" s="184"/>
      <c r="I935" s="182">
        <v>29015.5</v>
      </c>
      <c r="J935" s="180">
        <v>44895</v>
      </c>
      <c r="K935" s="179" t="s">
        <v>998</v>
      </c>
      <c r="L935" s="184"/>
      <c r="M935" s="178" t="s">
        <v>998</v>
      </c>
      <c r="N935" s="210">
        <v>29015.5</v>
      </c>
      <c r="O935" s="185"/>
      <c r="P935" s="184"/>
      <c r="Q935" s="184"/>
      <c r="R935" s="184"/>
      <c r="S935" s="184"/>
      <c r="T935" s="182" t="s">
        <v>994</v>
      </c>
      <c r="U935" s="16">
        <v>762</v>
      </c>
      <c r="V935" s="17" t="s">
        <v>1568</v>
      </c>
      <c r="W935" s="17" t="s">
        <v>1572</v>
      </c>
    </row>
    <row r="936" spans="1:23" ht="28.5">
      <c r="A936" s="178" t="s">
        <v>1006</v>
      </c>
      <c r="B936" s="178" t="s">
        <v>1007</v>
      </c>
      <c r="C936" s="179" t="s">
        <v>997</v>
      </c>
      <c r="D936" s="179">
        <v>17423</v>
      </c>
      <c r="E936" s="180">
        <v>44865</v>
      </c>
      <c r="F936" s="184"/>
      <c r="G936" s="184"/>
      <c r="H936" s="184"/>
      <c r="I936" s="182">
        <v>15784.52</v>
      </c>
      <c r="J936" s="180">
        <v>44895</v>
      </c>
      <c r="K936" s="179" t="s">
        <v>998</v>
      </c>
      <c r="L936" s="184"/>
      <c r="M936" s="178" t="s">
        <v>998</v>
      </c>
      <c r="N936" s="210">
        <v>15784.52</v>
      </c>
      <c r="O936" s="185"/>
      <c r="P936" s="184"/>
      <c r="Q936" s="184"/>
      <c r="R936" s="184"/>
      <c r="S936" s="184"/>
      <c r="T936" s="182" t="s">
        <v>994</v>
      </c>
      <c r="U936" s="16">
        <v>762</v>
      </c>
      <c r="V936" s="17" t="s">
        <v>1568</v>
      </c>
      <c r="W936" s="17" t="s">
        <v>1572</v>
      </c>
    </row>
    <row r="937" spans="1:23" ht="28.5">
      <c r="A937" s="178" t="s">
        <v>1006</v>
      </c>
      <c r="B937" s="178" t="s">
        <v>1007</v>
      </c>
      <c r="C937" s="179" t="s">
        <v>997</v>
      </c>
      <c r="D937" s="179">
        <v>17424</v>
      </c>
      <c r="E937" s="180">
        <v>44865</v>
      </c>
      <c r="F937" s="184"/>
      <c r="G937" s="184"/>
      <c r="H937" s="184"/>
      <c r="I937" s="182">
        <v>13953.52</v>
      </c>
      <c r="J937" s="180">
        <v>44895</v>
      </c>
      <c r="K937" s="179" t="s">
        <v>998</v>
      </c>
      <c r="L937" s="184"/>
      <c r="M937" s="178" t="s">
        <v>998</v>
      </c>
      <c r="N937" s="210">
        <v>13953.52</v>
      </c>
      <c r="O937" s="185"/>
      <c r="P937" s="184"/>
      <c r="Q937" s="184"/>
      <c r="R937" s="184"/>
      <c r="S937" s="184"/>
      <c r="T937" s="182" t="s">
        <v>994</v>
      </c>
      <c r="U937" s="16">
        <v>762</v>
      </c>
      <c r="V937" s="17" t="s">
        <v>1568</v>
      </c>
      <c r="W937" s="17" t="s">
        <v>1572</v>
      </c>
    </row>
    <row r="938" spans="1:23" ht="28.5">
      <c r="A938" s="178" t="s">
        <v>1006</v>
      </c>
      <c r="B938" s="178" t="s">
        <v>1007</v>
      </c>
      <c r="C938" s="179" t="s">
        <v>997</v>
      </c>
      <c r="D938" s="179">
        <v>17425</v>
      </c>
      <c r="E938" s="180">
        <v>44865</v>
      </c>
      <c r="F938" s="184"/>
      <c r="G938" s="184"/>
      <c r="H938" s="184"/>
      <c r="I938" s="182">
        <v>34089.24</v>
      </c>
      <c r="J938" s="180">
        <v>44895</v>
      </c>
      <c r="K938" s="179" t="s">
        <v>998</v>
      </c>
      <c r="L938" s="184"/>
      <c r="M938" s="178" t="s">
        <v>998</v>
      </c>
      <c r="N938" s="210">
        <v>34089.24</v>
      </c>
      <c r="O938" s="185"/>
      <c r="P938" s="184"/>
      <c r="Q938" s="184"/>
      <c r="R938" s="184"/>
      <c r="S938" s="184"/>
      <c r="T938" s="182" t="s">
        <v>994</v>
      </c>
      <c r="U938" s="16">
        <v>762</v>
      </c>
      <c r="V938" s="17" t="s">
        <v>1568</v>
      </c>
      <c r="W938" s="17" t="s">
        <v>1572</v>
      </c>
    </row>
    <row r="939" spans="1:23" ht="28.5">
      <c r="A939" s="178" t="s">
        <v>1006</v>
      </c>
      <c r="B939" s="178" t="s">
        <v>1007</v>
      </c>
      <c r="C939" s="179" t="s">
        <v>997</v>
      </c>
      <c r="D939" s="179">
        <v>17426</v>
      </c>
      <c r="E939" s="180">
        <v>44865</v>
      </c>
      <c r="F939" s="184"/>
      <c r="G939" s="184"/>
      <c r="H939" s="184"/>
      <c r="I939" s="182">
        <v>50926.38</v>
      </c>
      <c r="J939" s="180">
        <v>44895</v>
      </c>
      <c r="K939" s="179" t="s">
        <v>998</v>
      </c>
      <c r="L939" s="184"/>
      <c r="M939" s="178" t="s">
        <v>998</v>
      </c>
      <c r="N939" s="210">
        <v>50926.38</v>
      </c>
      <c r="O939" s="185"/>
      <c r="P939" s="184"/>
      <c r="Q939" s="184"/>
      <c r="R939" s="184"/>
      <c r="S939" s="184"/>
      <c r="T939" s="182" t="s">
        <v>994</v>
      </c>
      <c r="U939" s="16">
        <v>762</v>
      </c>
      <c r="V939" s="17" t="s">
        <v>1568</v>
      </c>
      <c r="W939" s="17" t="s">
        <v>1572</v>
      </c>
    </row>
    <row r="940" spans="1:23" ht="28.5">
      <c r="A940" s="178" t="s">
        <v>1006</v>
      </c>
      <c r="B940" s="178" t="s">
        <v>1007</v>
      </c>
      <c r="C940" s="179" t="s">
        <v>997</v>
      </c>
      <c r="D940" s="179">
        <v>17427</v>
      </c>
      <c r="E940" s="180">
        <v>44865</v>
      </c>
      <c r="F940" s="184"/>
      <c r="G940" s="184"/>
      <c r="H940" s="184"/>
      <c r="I940" s="182">
        <v>76651.490000000005</v>
      </c>
      <c r="J940" s="180">
        <v>44895</v>
      </c>
      <c r="K940" s="179" t="s">
        <v>998</v>
      </c>
      <c r="L940" s="184"/>
      <c r="M940" s="178" t="s">
        <v>998</v>
      </c>
      <c r="N940" s="210">
        <v>76651.490000000005</v>
      </c>
      <c r="O940" s="185"/>
      <c r="P940" s="184"/>
      <c r="Q940" s="184"/>
      <c r="R940" s="184"/>
      <c r="S940" s="184"/>
      <c r="T940" s="182" t="s">
        <v>994</v>
      </c>
      <c r="U940" s="16">
        <v>762</v>
      </c>
      <c r="V940" s="17" t="s">
        <v>1568</v>
      </c>
      <c r="W940" s="17" t="s">
        <v>1572</v>
      </c>
    </row>
    <row r="941" spans="1:23" ht="28.5">
      <c r="A941" s="178" t="s">
        <v>1006</v>
      </c>
      <c r="B941" s="178" t="s">
        <v>1007</v>
      </c>
      <c r="C941" s="179" t="s">
        <v>997</v>
      </c>
      <c r="D941" s="179">
        <v>17428</v>
      </c>
      <c r="E941" s="180">
        <v>44865</v>
      </c>
      <c r="F941" s="184"/>
      <c r="G941" s="184"/>
      <c r="H941" s="184"/>
      <c r="I941" s="182">
        <v>71644.25</v>
      </c>
      <c r="J941" s="180">
        <v>44895</v>
      </c>
      <c r="K941" s="179" t="s">
        <v>998</v>
      </c>
      <c r="L941" s="184"/>
      <c r="M941" s="178" t="s">
        <v>998</v>
      </c>
      <c r="N941" s="210">
        <v>71644.25</v>
      </c>
      <c r="O941" s="185"/>
      <c r="P941" s="184"/>
      <c r="Q941" s="184"/>
      <c r="R941" s="184"/>
      <c r="S941" s="184"/>
      <c r="T941" s="182" t="s">
        <v>994</v>
      </c>
      <c r="U941" s="16">
        <v>762</v>
      </c>
      <c r="V941" s="17" t="s">
        <v>1568</v>
      </c>
      <c r="W941" s="17" t="s">
        <v>1572</v>
      </c>
    </row>
    <row r="942" spans="1:23" ht="28.5">
      <c r="A942" s="178" t="s">
        <v>1006</v>
      </c>
      <c r="B942" s="178" t="s">
        <v>1007</v>
      </c>
      <c r="C942" s="179" t="s">
        <v>997</v>
      </c>
      <c r="D942" s="179">
        <v>17429</v>
      </c>
      <c r="E942" s="180">
        <v>44865</v>
      </c>
      <c r="F942" s="184"/>
      <c r="G942" s="184"/>
      <c r="H942" s="184"/>
      <c r="I942" s="182">
        <v>84051.82</v>
      </c>
      <c r="J942" s="180">
        <v>44895</v>
      </c>
      <c r="K942" s="179" t="s">
        <v>998</v>
      </c>
      <c r="L942" s="184"/>
      <c r="M942" s="178" t="s">
        <v>998</v>
      </c>
      <c r="N942" s="210">
        <v>84051.82</v>
      </c>
      <c r="O942" s="185"/>
      <c r="P942" s="184"/>
      <c r="Q942" s="184"/>
      <c r="R942" s="184"/>
      <c r="S942" s="184"/>
      <c r="T942" s="182" t="s">
        <v>994</v>
      </c>
      <c r="U942" s="16">
        <v>762</v>
      </c>
      <c r="V942" s="17" t="s">
        <v>1568</v>
      </c>
      <c r="W942" s="17" t="s">
        <v>1572</v>
      </c>
    </row>
    <row r="943" spans="1:23" ht="28.5">
      <c r="A943" s="178" t="s">
        <v>1006</v>
      </c>
      <c r="B943" s="178" t="s">
        <v>1007</v>
      </c>
      <c r="C943" s="179" t="s">
        <v>997</v>
      </c>
      <c r="D943" s="179">
        <v>17430</v>
      </c>
      <c r="E943" s="180">
        <v>44865</v>
      </c>
      <c r="F943" s="184"/>
      <c r="G943" s="184"/>
      <c r="H943" s="184"/>
      <c r="I943" s="182">
        <v>11096.26</v>
      </c>
      <c r="J943" s="180">
        <v>44895</v>
      </c>
      <c r="K943" s="179" t="s">
        <v>998</v>
      </c>
      <c r="L943" s="184"/>
      <c r="M943" s="178" t="s">
        <v>998</v>
      </c>
      <c r="N943" s="210">
        <v>11096.26</v>
      </c>
      <c r="O943" s="185"/>
      <c r="P943" s="184"/>
      <c r="Q943" s="184"/>
      <c r="R943" s="184"/>
      <c r="S943" s="184"/>
      <c r="T943" s="182" t="s">
        <v>994</v>
      </c>
      <c r="U943" s="16">
        <v>762</v>
      </c>
      <c r="V943" s="17" t="s">
        <v>1568</v>
      </c>
      <c r="W943" s="17" t="s">
        <v>1572</v>
      </c>
    </row>
    <row r="944" spans="1:23" ht="28.5">
      <c r="A944" s="178" t="s">
        <v>1006</v>
      </c>
      <c r="B944" s="178" t="s">
        <v>1007</v>
      </c>
      <c r="C944" s="179" t="s">
        <v>997</v>
      </c>
      <c r="D944" s="179">
        <v>17431</v>
      </c>
      <c r="E944" s="180">
        <v>44865</v>
      </c>
      <c r="F944" s="184"/>
      <c r="G944" s="184"/>
      <c r="H944" s="184"/>
      <c r="I944" s="182">
        <v>21527.89</v>
      </c>
      <c r="J944" s="180">
        <v>44895</v>
      </c>
      <c r="K944" s="179" t="s">
        <v>998</v>
      </c>
      <c r="L944" s="184"/>
      <c r="M944" s="178" t="s">
        <v>998</v>
      </c>
      <c r="N944" s="210">
        <v>21527.89</v>
      </c>
      <c r="O944" s="185"/>
      <c r="P944" s="184"/>
      <c r="Q944" s="184"/>
      <c r="R944" s="184"/>
      <c r="S944" s="184"/>
      <c r="T944" s="182" t="s">
        <v>994</v>
      </c>
      <c r="U944" s="16">
        <v>762</v>
      </c>
      <c r="V944" s="17" t="s">
        <v>1568</v>
      </c>
      <c r="W944" s="17" t="s">
        <v>1572</v>
      </c>
    </row>
    <row r="945" spans="1:23" ht="28.5">
      <c r="A945" s="178" t="s">
        <v>1006</v>
      </c>
      <c r="B945" s="178" t="s">
        <v>1007</v>
      </c>
      <c r="C945" s="179" t="s">
        <v>997</v>
      </c>
      <c r="D945" s="179">
        <v>17432</v>
      </c>
      <c r="E945" s="180">
        <v>44865</v>
      </c>
      <c r="F945" s="184"/>
      <c r="G945" s="184"/>
      <c r="H945" s="184"/>
      <c r="I945" s="182">
        <v>119145.02</v>
      </c>
      <c r="J945" s="180">
        <v>44895</v>
      </c>
      <c r="K945" s="179" t="s">
        <v>998</v>
      </c>
      <c r="L945" s="184"/>
      <c r="M945" s="178" t="s">
        <v>998</v>
      </c>
      <c r="N945" s="210">
        <v>119145.02</v>
      </c>
      <c r="O945" s="185"/>
      <c r="P945" s="184"/>
      <c r="Q945" s="184"/>
      <c r="R945" s="184"/>
      <c r="S945" s="184"/>
      <c r="T945" s="182" t="s">
        <v>994</v>
      </c>
      <c r="U945" s="16">
        <v>762</v>
      </c>
      <c r="V945" s="17" t="s">
        <v>1568</v>
      </c>
      <c r="W945" s="17" t="s">
        <v>1572</v>
      </c>
    </row>
    <row r="946" spans="1:23" ht="28.5">
      <c r="A946" s="178" t="s">
        <v>1006</v>
      </c>
      <c r="B946" s="178" t="s">
        <v>1007</v>
      </c>
      <c r="C946" s="179" t="s">
        <v>997</v>
      </c>
      <c r="D946" s="179">
        <v>17433</v>
      </c>
      <c r="E946" s="180">
        <v>44865</v>
      </c>
      <c r="F946" s="184"/>
      <c r="G946" s="184"/>
      <c r="H946" s="184"/>
      <c r="I946" s="182">
        <v>23882.91</v>
      </c>
      <c r="J946" s="180">
        <v>44895</v>
      </c>
      <c r="K946" s="179" t="s">
        <v>998</v>
      </c>
      <c r="L946" s="184"/>
      <c r="M946" s="178" t="s">
        <v>998</v>
      </c>
      <c r="N946" s="210">
        <v>23882.91</v>
      </c>
      <c r="O946" s="185"/>
      <c r="P946" s="184"/>
      <c r="Q946" s="184"/>
      <c r="R946" s="184"/>
      <c r="S946" s="184"/>
      <c r="T946" s="182" t="s">
        <v>994</v>
      </c>
      <c r="U946" s="16">
        <v>762</v>
      </c>
      <c r="V946" s="17" t="s">
        <v>1568</v>
      </c>
      <c r="W946" s="17" t="s">
        <v>1572</v>
      </c>
    </row>
    <row r="947" spans="1:23" ht="28.5">
      <c r="A947" s="178" t="s">
        <v>1006</v>
      </c>
      <c r="B947" s="178" t="s">
        <v>1007</v>
      </c>
      <c r="C947" s="179" t="s">
        <v>997</v>
      </c>
      <c r="D947" s="179">
        <v>17434</v>
      </c>
      <c r="E947" s="180">
        <v>44865</v>
      </c>
      <c r="F947" s="184"/>
      <c r="G947" s="184"/>
      <c r="H947" s="184"/>
      <c r="I947" s="182">
        <v>18008.830000000002</v>
      </c>
      <c r="J947" s="180">
        <v>44895</v>
      </c>
      <c r="K947" s="179" t="s">
        <v>998</v>
      </c>
      <c r="L947" s="184"/>
      <c r="M947" s="178" t="s">
        <v>998</v>
      </c>
      <c r="N947" s="210">
        <v>18008.830000000002</v>
      </c>
      <c r="O947" s="185"/>
      <c r="P947" s="184"/>
      <c r="Q947" s="184"/>
      <c r="R947" s="184"/>
      <c r="S947" s="184"/>
      <c r="T947" s="182" t="s">
        <v>994</v>
      </c>
      <c r="U947" s="16">
        <v>762</v>
      </c>
      <c r="V947" s="17" t="s">
        <v>1568</v>
      </c>
      <c r="W947" s="17" t="s">
        <v>1572</v>
      </c>
    </row>
    <row r="948" spans="1:23" ht="28.5">
      <c r="A948" s="178" t="s">
        <v>1006</v>
      </c>
      <c r="B948" s="178" t="s">
        <v>1007</v>
      </c>
      <c r="C948" s="179" t="s">
        <v>997</v>
      </c>
      <c r="D948" s="179">
        <v>17494</v>
      </c>
      <c r="E948" s="180">
        <v>44895</v>
      </c>
      <c r="F948" s="184"/>
      <c r="G948" s="184"/>
      <c r="H948" s="184"/>
      <c r="I948" s="182">
        <v>74873.570000000007</v>
      </c>
      <c r="J948" s="180">
        <v>44924</v>
      </c>
      <c r="K948" s="179" t="s">
        <v>998</v>
      </c>
      <c r="L948" s="184"/>
      <c r="M948" s="178" t="s">
        <v>998</v>
      </c>
      <c r="N948" s="210">
        <v>74873.570000000007</v>
      </c>
      <c r="O948" s="185"/>
      <c r="P948" s="184"/>
      <c r="Q948" s="184"/>
      <c r="R948" s="184"/>
      <c r="S948" s="184"/>
      <c r="T948" s="182" t="s">
        <v>1010</v>
      </c>
      <c r="U948" s="16">
        <v>733</v>
      </c>
      <c r="V948" s="17" t="s">
        <v>1568</v>
      </c>
      <c r="W948" s="17" t="s">
        <v>1572</v>
      </c>
    </row>
    <row r="949" spans="1:23" ht="28.5">
      <c r="A949" s="178" t="s">
        <v>1006</v>
      </c>
      <c r="B949" s="178" t="s">
        <v>1007</v>
      </c>
      <c r="C949" s="179" t="s">
        <v>997</v>
      </c>
      <c r="D949" s="179">
        <v>17495</v>
      </c>
      <c r="E949" s="180">
        <v>44895</v>
      </c>
      <c r="F949" s="184"/>
      <c r="G949" s="184"/>
      <c r="H949" s="184"/>
      <c r="I949" s="182">
        <v>39302.5</v>
      </c>
      <c r="J949" s="180">
        <v>44924</v>
      </c>
      <c r="K949" s="179" t="s">
        <v>998</v>
      </c>
      <c r="L949" s="184"/>
      <c r="M949" s="178" t="s">
        <v>998</v>
      </c>
      <c r="N949" s="210">
        <v>39302.5</v>
      </c>
      <c r="O949" s="185"/>
      <c r="P949" s="184"/>
      <c r="Q949" s="184"/>
      <c r="R949" s="184"/>
      <c r="S949" s="184"/>
      <c r="T949" s="182" t="s">
        <v>1010</v>
      </c>
      <c r="U949" s="16">
        <v>733</v>
      </c>
      <c r="V949" s="17" t="s">
        <v>1568</v>
      </c>
      <c r="W949" s="17" t="s">
        <v>1572</v>
      </c>
    </row>
    <row r="950" spans="1:23" ht="28.5">
      <c r="A950" s="178" t="s">
        <v>1006</v>
      </c>
      <c r="B950" s="178" t="s">
        <v>1007</v>
      </c>
      <c r="C950" s="179" t="s">
        <v>997</v>
      </c>
      <c r="D950" s="179">
        <v>17496</v>
      </c>
      <c r="E950" s="180">
        <v>44895</v>
      </c>
      <c r="F950" s="184"/>
      <c r="G950" s="184"/>
      <c r="H950" s="184"/>
      <c r="I950" s="182">
        <v>62663.86</v>
      </c>
      <c r="J950" s="180">
        <v>44924</v>
      </c>
      <c r="K950" s="179" t="s">
        <v>998</v>
      </c>
      <c r="L950" s="184"/>
      <c r="M950" s="178" t="s">
        <v>998</v>
      </c>
      <c r="N950" s="210">
        <v>62663.86</v>
      </c>
      <c r="O950" s="185"/>
      <c r="P950" s="184"/>
      <c r="Q950" s="184"/>
      <c r="R950" s="184"/>
      <c r="S950" s="184"/>
      <c r="T950" s="182" t="s">
        <v>1010</v>
      </c>
      <c r="U950" s="16">
        <v>733</v>
      </c>
      <c r="V950" s="17" t="s">
        <v>1568</v>
      </c>
      <c r="W950" s="17" t="s">
        <v>1572</v>
      </c>
    </row>
    <row r="951" spans="1:23" ht="28.5">
      <c r="A951" s="178" t="s">
        <v>1006</v>
      </c>
      <c r="B951" s="178" t="s">
        <v>1007</v>
      </c>
      <c r="C951" s="179" t="s">
        <v>997</v>
      </c>
      <c r="D951" s="179">
        <v>17497</v>
      </c>
      <c r="E951" s="180">
        <v>44895</v>
      </c>
      <c r="F951" s="184"/>
      <c r="G951" s="184"/>
      <c r="H951" s="184"/>
      <c r="I951" s="182">
        <v>6741.12</v>
      </c>
      <c r="J951" s="180">
        <v>44924</v>
      </c>
      <c r="K951" s="179" t="s">
        <v>998</v>
      </c>
      <c r="L951" s="184"/>
      <c r="M951" s="178" t="s">
        <v>998</v>
      </c>
      <c r="N951" s="210">
        <v>6741.12</v>
      </c>
      <c r="O951" s="185"/>
      <c r="P951" s="184"/>
      <c r="Q951" s="184"/>
      <c r="R951" s="184"/>
      <c r="S951" s="184"/>
      <c r="T951" s="182" t="s">
        <v>1010</v>
      </c>
      <c r="U951" s="16">
        <v>733</v>
      </c>
      <c r="V951" s="17" t="s">
        <v>1568</v>
      </c>
      <c r="W951" s="17" t="s">
        <v>1572</v>
      </c>
    </row>
    <row r="952" spans="1:23" ht="28.5">
      <c r="A952" s="178" t="s">
        <v>1006</v>
      </c>
      <c r="B952" s="178" t="s">
        <v>1007</v>
      </c>
      <c r="C952" s="179" t="s">
        <v>997</v>
      </c>
      <c r="D952" s="179">
        <v>17498</v>
      </c>
      <c r="E952" s="180">
        <v>44895</v>
      </c>
      <c r="F952" s="184"/>
      <c r="G952" s="184"/>
      <c r="H952" s="184"/>
      <c r="I952" s="182">
        <v>3044.63</v>
      </c>
      <c r="J952" s="180">
        <v>44924</v>
      </c>
      <c r="K952" s="179" t="s">
        <v>998</v>
      </c>
      <c r="L952" s="184"/>
      <c r="M952" s="178" t="s">
        <v>998</v>
      </c>
      <c r="N952" s="210">
        <v>3044.63</v>
      </c>
      <c r="O952" s="185"/>
      <c r="P952" s="184"/>
      <c r="Q952" s="184"/>
      <c r="R952" s="184"/>
      <c r="S952" s="184"/>
      <c r="T952" s="182" t="s">
        <v>1010</v>
      </c>
      <c r="U952" s="16">
        <v>733</v>
      </c>
      <c r="V952" s="17" t="s">
        <v>1568</v>
      </c>
      <c r="W952" s="17" t="s">
        <v>1572</v>
      </c>
    </row>
    <row r="953" spans="1:23" ht="28.5">
      <c r="A953" s="178" t="s">
        <v>1006</v>
      </c>
      <c r="B953" s="178" t="s">
        <v>1007</v>
      </c>
      <c r="C953" s="179" t="s">
        <v>997</v>
      </c>
      <c r="D953" s="179">
        <v>17499</v>
      </c>
      <c r="E953" s="180">
        <v>44895</v>
      </c>
      <c r="F953" s="184"/>
      <c r="G953" s="184"/>
      <c r="H953" s="184"/>
      <c r="I953" s="182">
        <v>15698.27</v>
      </c>
      <c r="J953" s="180">
        <v>44924</v>
      </c>
      <c r="K953" s="179" t="s">
        <v>998</v>
      </c>
      <c r="L953" s="184"/>
      <c r="M953" s="178" t="s">
        <v>998</v>
      </c>
      <c r="N953" s="210">
        <v>15698.27</v>
      </c>
      <c r="O953" s="185"/>
      <c r="P953" s="184"/>
      <c r="Q953" s="184"/>
      <c r="R953" s="184"/>
      <c r="S953" s="184"/>
      <c r="T953" s="182" t="s">
        <v>1010</v>
      </c>
      <c r="U953" s="16">
        <v>733</v>
      </c>
      <c r="V953" s="17" t="s">
        <v>1568</v>
      </c>
      <c r="W953" s="17" t="s">
        <v>1572</v>
      </c>
    </row>
    <row r="954" spans="1:23" ht="28.5">
      <c r="A954" s="178" t="s">
        <v>1006</v>
      </c>
      <c r="B954" s="178" t="s">
        <v>1007</v>
      </c>
      <c r="C954" s="179" t="s">
        <v>997</v>
      </c>
      <c r="D954" s="179">
        <v>17500</v>
      </c>
      <c r="E954" s="180">
        <v>44895</v>
      </c>
      <c r="F954" s="184"/>
      <c r="G954" s="184"/>
      <c r="H954" s="184"/>
      <c r="I954" s="182">
        <v>14872.08</v>
      </c>
      <c r="J954" s="180">
        <v>44924</v>
      </c>
      <c r="K954" s="179" t="s">
        <v>998</v>
      </c>
      <c r="L954" s="184"/>
      <c r="M954" s="178" t="s">
        <v>998</v>
      </c>
      <c r="N954" s="210">
        <v>14872.08</v>
      </c>
      <c r="O954" s="185"/>
      <c r="P954" s="184"/>
      <c r="Q954" s="184"/>
      <c r="R954" s="184"/>
      <c r="S954" s="184"/>
      <c r="T954" s="182" t="s">
        <v>1010</v>
      </c>
      <c r="U954" s="16">
        <v>733</v>
      </c>
      <c r="V954" s="17" t="s">
        <v>1568</v>
      </c>
      <c r="W954" s="17" t="s">
        <v>1572</v>
      </c>
    </row>
    <row r="955" spans="1:23" ht="28.5">
      <c r="A955" s="178" t="s">
        <v>1006</v>
      </c>
      <c r="B955" s="178" t="s">
        <v>1007</v>
      </c>
      <c r="C955" s="179" t="s">
        <v>997</v>
      </c>
      <c r="D955" s="179">
        <v>17501</v>
      </c>
      <c r="E955" s="180">
        <v>44895</v>
      </c>
      <c r="F955" s="184"/>
      <c r="G955" s="184"/>
      <c r="H955" s="184"/>
      <c r="I955" s="182">
        <v>1446.67</v>
      </c>
      <c r="J955" s="180">
        <v>44924</v>
      </c>
      <c r="K955" s="179" t="s">
        <v>998</v>
      </c>
      <c r="L955" s="184"/>
      <c r="M955" s="178" t="s">
        <v>998</v>
      </c>
      <c r="N955" s="210">
        <v>1446.67</v>
      </c>
      <c r="O955" s="185"/>
      <c r="P955" s="184"/>
      <c r="Q955" s="184"/>
      <c r="R955" s="184"/>
      <c r="S955" s="184"/>
      <c r="T955" s="182" t="s">
        <v>1010</v>
      </c>
      <c r="U955" s="16">
        <v>733</v>
      </c>
      <c r="V955" s="17" t="s">
        <v>1568</v>
      </c>
      <c r="W955" s="17" t="s">
        <v>1572</v>
      </c>
    </row>
    <row r="956" spans="1:23" ht="28.5">
      <c r="A956" s="178" t="s">
        <v>1006</v>
      </c>
      <c r="B956" s="178" t="s">
        <v>1007</v>
      </c>
      <c r="C956" s="179" t="s">
        <v>997</v>
      </c>
      <c r="D956" s="179">
        <v>17502</v>
      </c>
      <c r="E956" s="180">
        <v>44895</v>
      </c>
      <c r="F956" s="184"/>
      <c r="G956" s="184"/>
      <c r="H956" s="184"/>
      <c r="I956" s="182">
        <v>5936.88</v>
      </c>
      <c r="J956" s="180">
        <v>44924</v>
      </c>
      <c r="K956" s="179" t="s">
        <v>998</v>
      </c>
      <c r="L956" s="184"/>
      <c r="M956" s="178" t="s">
        <v>998</v>
      </c>
      <c r="N956" s="210">
        <v>5936.88</v>
      </c>
      <c r="O956" s="185"/>
      <c r="P956" s="184"/>
      <c r="Q956" s="184"/>
      <c r="R956" s="184"/>
      <c r="S956" s="184"/>
      <c r="T956" s="182" t="s">
        <v>1010</v>
      </c>
      <c r="U956" s="16">
        <v>733</v>
      </c>
      <c r="V956" s="17" t="s">
        <v>1568</v>
      </c>
      <c r="W956" s="17" t="s">
        <v>1572</v>
      </c>
    </row>
    <row r="957" spans="1:23" ht="28.5">
      <c r="A957" s="178" t="s">
        <v>1006</v>
      </c>
      <c r="B957" s="178" t="s">
        <v>1007</v>
      </c>
      <c r="C957" s="179" t="s">
        <v>997</v>
      </c>
      <c r="D957" s="179">
        <v>17503</v>
      </c>
      <c r="E957" s="180">
        <v>44895</v>
      </c>
      <c r="F957" s="184"/>
      <c r="G957" s="184"/>
      <c r="H957" s="184"/>
      <c r="I957" s="182">
        <v>10021.98</v>
      </c>
      <c r="J957" s="180">
        <v>44924</v>
      </c>
      <c r="K957" s="179" t="s">
        <v>998</v>
      </c>
      <c r="L957" s="184"/>
      <c r="M957" s="178" t="s">
        <v>998</v>
      </c>
      <c r="N957" s="210">
        <v>10021.98</v>
      </c>
      <c r="O957" s="185"/>
      <c r="P957" s="184"/>
      <c r="Q957" s="184"/>
      <c r="R957" s="184"/>
      <c r="S957" s="184"/>
      <c r="T957" s="182" t="s">
        <v>1010</v>
      </c>
      <c r="U957" s="16">
        <v>733</v>
      </c>
      <c r="V957" s="17" t="s">
        <v>1568</v>
      </c>
      <c r="W957" s="17" t="s">
        <v>1572</v>
      </c>
    </row>
    <row r="958" spans="1:23" ht="28.5">
      <c r="A958" s="178" t="s">
        <v>1006</v>
      </c>
      <c r="B958" s="178" t="s">
        <v>1007</v>
      </c>
      <c r="C958" s="179" t="s">
        <v>997</v>
      </c>
      <c r="D958" s="179">
        <v>17504</v>
      </c>
      <c r="E958" s="180">
        <v>44895</v>
      </c>
      <c r="F958" s="184"/>
      <c r="G958" s="184"/>
      <c r="H958" s="184"/>
      <c r="I958" s="182">
        <v>79831.399999999994</v>
      </c>
      <c r="J958" s="180">
        <v>44924</v>
      </c>
      <c r="K958" s="179" t="s">
        <v>998</v>
      </c>
      <c r="L958" s="184"/>
      <c r="M958" s="178" t="s">
        <v>998</v>
      </c>
      <c r="N958" s="210">
        <v>79831.399999999994</v>
      </c>
      <c r="O958" s="185"/>
      <c r="P958" s="184"/>
      <c r="Q958" s="184"/>
      <c r="R958" s="184"/>
      <c r="S958" s="184"/>
      <c r="T958" s="182" t="s">
        <v>1010</v>
      </c>
      <c r="U958" s="16">
        <v>733</v>
      </c>
      <c r="V958" s="17" t="s">
        <v>1568</v>
      </c>
      <c r="W958" s="17" t="s">
        <v>1572</v>
      </c>
    </row>
    <row r="959" spans="1:23" ht="28.5">
      <c r="A959" s="178" t="s">
        <v>1006</v>
      </c>
      <c r="B959" s="178" t="s">
        <v>1007</v>
      </c>
      <c r="C959" s="179" t="s">
        <v>997</v>
      </c>
      <c r="D959" s="179">
        <v>17505</v>
      </c>
      <c r="E959" s="180">
        <v>44895</v>
      </c>
      <c r="F959" s="184"/>
      <c r="G959" s="184"/>
      <c r="H959" s="184"/>
      <c r="I959" s="182">
        <v>4752.04</v>
      </c>
      <c r="J959" s="180">
        <v>44924</v>
      </c>
      <c r="K959" s="179" t="s">
        <v>998</v>
      </c>
      <c r="L959" s="184"/>
      <c r="M959" s="178" t="s">
        <v>998</v>
      </c>
      <c r="N959" s="210">
        <v>4752.04</v>
      </c>
      <c r="O959" s="185"/>
      <c r="P959" s="184"/>
      <c r="Q959" s="184"/>
      <c r="R959" s="184"/>
      <c r="S959" s="184"/>
      <c r="T959" s="182" t="s">
        <v>1010</v>
      </c>
      <c r="U959" s="16">
        <v>733</v>
      </c>
      <c r="V959" s="17" t="s">
        <v>1568</v>
      </c>
      <c r="W959" s="17" t="s">
        <v>1572</v>
      </c>
    </row>
    <row r="960" spans="1:23" ht="28.5">
      <c r="A960" s="178" t="s">
        <v>1006</v>
      </c>
      <c r="B960" s="178" t="s">
        <v>1007</v>
      </c>
      <c r="C960" s="179" t="s">
        <v>997</v>
      </c>
      <c r="D960" s="179">
        <v>17506</v>
      </c>
      <c r="E960" s="180">
        <v>44895</v>
      </c>
      <c r="F960" s="184"/>
      <c r="G960" s="184"/>
      <c r="H960" s="184"/>
      <c r="I960" s="182">
        <v>10595.21</v>
      </c>
      <c r="J960" s="180">
        <v>44924</v>
      </c>
      <c r="K960" s="179" t="s">
        <v>998</v>
      </c>
      <c r="L960" s="184"/>
      <c r="M960" s="178" t="s">
        <v>998</v>
      </c>
      <c r="N960" s="210">
        <v>10595.21</v>
      </c>
      <c r="O960" s="185"/>
      <c r="P960" s="184"/>
      <c r="Q960" s="184"/>
      <c r="R960" s="184"/>
      <c r="S960" s="184"/>
      <c r="T960" s="182" t="s">
        <v>1010</v>
      </c>
      <c r="U960" s="16">
        <v>733</v>
      </c>
      <c r="V960" s="17" t="s">
        <v>1568</v>
      </c>
      <c r="W960" s="17" t="s">
        <v>1572</v>
      </c>
    </row>
    <row r="961" spans="1:23" ht="28.5">
      <c r="A961" s="178" t="s">
        <v>1006</v>
      </c>
      <c r="B961" s="178" t="s">
        <v>1007</v>
      </c>
      <c r="C961" s="179" t="s">
        <v>997</v>
      </c>
      <c r="D961" s="179">
        <v>17507</v>
      </c>
      <c r="E961" s="180">
        <v>44895</v>
      </c>
      <c r="F961" s="184"/>
      <c r="G961" s="184"/>
      <c r="H961" s="184"/>
      <c r="I961" s="182">
        <v>49375.44</v>
      </c>
      <c r="J961" s="180">
        <v>44924</v>
      </c>
      <c r="K961" s="179" t="s">
        <v>998</v>
      </c>
      <c r="L961" s="184"/>
      <c r="M961" s="178" t="s">
        <v>998</v>
      </c>
      <c r="N961" s="210">
        <v>49375.44</v>
      </c>
      <c r="O961" s="185"/>
      <c r="P961" s="184"/>
      <c r="Q961" s="184"/>
      <c r="R961" s="184"/>
      <c r="S961" s="184"/>
      <c r="T961" s="182" t="s">
        <v>1010</v>
      </c>
      <c r="U961" s="16">
        <v>733</v>
      </c>
      <c r="V961" s="17" t="s">
        <v>1568</v>
      </c>
      <c r="W961" s="17" t="s">
        <v>1572</v>
      </c>
    </row>
    <row r="962" spans="1:23" ht="28.5">
      <c r="A962" s="178" t="s">
        <v>1006</v>
      </c>
      <c r="B962" s="178" t="s">
        <v>1007</v>
      </c>
      <c r="C962" s="179" t="s">
        <v>997</v>
      </c>
      <c r="D962" s="179">
        <v>17508</v>
      </c>
      <c r="E962" s="180">
        <v>44895</v>
      </c>
      <c r="F962" s="184"/>
      <c r="G962" s="184"/>
      <c r="H962" s="184"/>
      <c r="I962" s="182">
        <v>18934.87</v>
      </c>
      <c r="J962" s="180">
        <v>44924</v>
      </c>
      <c r="K962" s="179" t="s">
        <v>998</v>
      </c>
      <c r="L962" s="184"/>
      <c r="M962" s="178" t="s">
        <v>998</v>
      </c>
      <c r="N962" s="210">
        <v>18934.87</v>
      </c>
      <c r="O962" s="185"/>
      <c r="P962" s="184"/>
      <c r="Q962" s="184"/>
      <c r="R962" s="184"/>
      <c r="S962" s="184"/>
      <c r="T962" s="182" t="s">
        <v>1010</v>
      </c>
      <c r="U962" s="16">
        <v>733</v>
      </c>
      <c r="V962" s="17" t="s">
        <v>1568</v>
      </c>
      <c r="W962" s="17" t="s">
        <v>1572</v>
      </c>
    </row>
    <row r="963" spans="1:23" ht="28.5">
      <c r="A963" s="178" t="s">
        <v>1006</v>
      </c>
      <c r="B963" s="178" t="s">
        <v>1007</v>
      </c>
      <c r="C963" s="179" t="s">
        <v>997</v>
      </c>
      <c r="D963" s="179">
        <v>17509</v>
      </c>
      <c r="E963" s="180">
        <v>44895</v>
      </c>
      <c r="F963" s="184"/>
      <c r="G963" s="184"/>
      <c r="H963" s="184"/>
      <c r="I963" s="182">
        <v>44934.83</v>
      </c>
      <c r="J963" s="180">
        <v>44924</v>
      </c>
      <c r="K963" s="179" t="s">
        <v>998</v>
      </c>
      <c r="L963" s="184"/>
      <c r="M963" s="178" t="s">
        <v>998</v>
      </c>
      <c r="N963" s="210">
        <v>44934.83</v>
      </c>
      <c r="O963" s="185"/>
      <c r="P963" s="184"/>
      <c r="Q963" s="184"/>
      <c r="R963" s="184"/>
      <c r="S963" s="184"/>
      <c r="T963" s="182" t="s">
        <v>1010</v>
      </c>
      <c r="U963" s="16">
        <v>733</v>
      </c>
      <c r="V963" s="17" t="s">
        <v>1568</v>
      </c>
      <c r="W963" s="17" t="s">
        <v>1572</v>
      </c>
    </row>
    <row r="964" spans="1:23" ht="28.5">
      <c r="A964" s="178" t="s">
        <v>1006</v>
      </c>
      <c r="B964" s="178" t="s">
        <v>1007</v>
      </c>
      <c r="C964" s="179" t="s">
        <v>997</v>
      </c>
      <c r="D964" s="179">
        <v>17510</v>
      </c>
      <c r="E964" s="180">
        <v>44895</v>
      </c>
      <c r="F964" s="184"/>
      <c r="G964" s="184"/>
      <c r="H964" s="184"/>
      <c r="I964" s="182">
        <v>36835.97</v>
      </c>
      <c r="J964" s="180">
        <v>44924</v>
      </c>
      <c r="K964" s="179" t="s">
        <v>998</v>
      </c>
      <c r="L964" s="184"/>
      <c r="M964" s="178" t="s">
        <v>998</v>
      </c>
      <c r="N964" s="210">
        <v>36835.97</v>
      </c>
      <c r="O964" s="185"/>
      <c r="P964" s="184"/>
      <c r="Q964" s="184"/>
      <c r="R964" s="184"/>
      <c r="S964" s="184"/>
      <c r="T964" s="182" t="s">
        <v>1010</v>
      </c>
      <c r="U964" s="16">
        <v>733</v>
      </c>
      <c r="V964" s="17" t="s">
        <v>1568</v>
      </c>
      <c r="W964" s="17" t="s">
        <v>1572</v>
      </c>
    </row>
    <row r="965" spans="1:23" ht="28.5">
      <c r="A965" s="178" t="s">
        <v>1006</v>
      </c>
      <c r="B965" s="178" t="s">
        <v>1007</v>
      </c>
      <c r="C965" s="179" t="s">
        <v>997</v>
      </c>
      <c r="D965" s="179">
        <v>17511</v>
      </c>
      <c r="E965" s="180">
        <v>44895</v>
      </c>
      <c r="F965" s="184"/>
      <c r="G965" s="184"/>
      <c r="H965" s="184"/>
      <c r="I965" s="182">
        <v>35152.79</v>
      </c>
      <c r="J965" s="180">
        <v>44924</v>
      </c>
      <c r="K965" s="179" t="s">
        <v>998</v>
      </c>
      <c r="L965" s="184"/>
      <c r="M965" s="178" t="s">
        <v>998</v>
      </c>
      <c r="N965" s="210">
        <v>35152.79</v>
      </c>
      <c r="O965" s="185"/>
      <c r="P965" s="184"/>
      <c r="Q965" s="184"/>
      <c r="R965" s="184"/>
      <c r="S965" s="184"/>
      <c r="T965" s="182" t="s">
        <v>1010</v>
      </c>
      <c r="U965" s="16">
        <v>733</v>
      </c>
      <c r="V965" s="17" t="s">
        <v>1568</v>
      </c>
      <c r="W965" s="17" t="s">
        <v>1572</v>
      </c>
    </row>
    <row r="966" spans="1:23" ht="28.5">
      <c r="A966" s="178" t="s">
        <v>1006</v>
      </c>
      <c r="B966" s="178" t="s">
        <v>1007</v>
      </c>
      <c r="C966" s="179" t="s">
        <v>997</v>
      </c>
      <c r="D966" s="179">
        <v>17512</v>
      </c>
      <c r="E966" s="180">
        <v>44895</v>
      </c>
      <c r="F966" s="184"/>
      <c r="G966" s="184"/>
      <c r="H966" s="184"/>
      <c r="I966" s="182">
        <v>14250.03</v>
      </c>
      <c r="J966" s="180">
        <v>44924</v>
      </c>
      <c r="K966" s="179" t="s">
        <v>998</v>
      </c>
      <c r="L966" s="184"/>
      <c r="M966" s="178" t="s">
        <v>998</v>
      </c>
      <c r="N966" s="210">
        <v>14250.03</v>
      </c>
      <c r="O966" s="185"/>
      <c r="P966" s="184"/>
      <c r="Q966" s="184"/>
      <c r="R966" s="184"/>
      <c r="S966" s="184"/>
      <c r="T966" s="182" t="s">
        <v>1010</v>
      </c>
      <c r="U966" s="16">
        <v>733</v>
      </c>
      <c r="V966" s="17" t="s">
        <v>1568</v>
      </c>
      <c r="W966" s="17" t="s">
        <v>1572</v>
      </c>
    </row>
    <row r="967" spans="1:23" ht="28.5">
      <c r="A967" s="178" t="s">
        <v>1006</v>
      </c>
      <c r="B967" s="178" t="s">
        <v>1007</v>
      </c>
      <c r="C967" s="179" t="s">
        <v>997</v>
      </c>
      <c r="D967" s="179">
        <v>17513</v>
      </c>
      <c r="E967" s="180">
        <v>44895</v>
      </c>
      <c r="F967" s="184"/>
      <c r="G967" s="184"/>
      <c r="H967" s="184"/>
      <c r="I967" s="182">
        <v>21725.26</v>
      </c>
      <c r="J967" s="180">
        <v>44924</v>
      </c>
      <c r="K967" s="179" t="s">
        <v>998</v>
      </c>
      <c r="L967" s="184"/>
      <c r="M967" s="178" t="s">
        <v>998</v>
      </c>
      <c r="N967" s="210">
        <v>21725.26</v>
      </c>
      <c r="O967" s="185"/>
      <c r="P967" s="184"/>
      <c r="Q967" s="184"/>
      <c r="R967" s="184"/>
      <c r="S967" s="184"/>
      <c r="T967" s="182" t="s">
        <v>1010</v>
      </c>
      <c r="U967" s="16">
        <v>733</v>
      </c>
      <c r="V967" s="17" t="s">
        <v>1568</v>
      </c>
      <c r="W967" s="17" t="s">
        <v>1572</v>
      </c>
    </row>
    <row r="968" spans="1:23" ht="28.5">
      <c r="A968" s="178" t="s">
        <v>1006</v>
      </c>
      <c r="B968" s="178" t="s">
        <v>1007</v>
      </c>
      <c r="C968" s="179" t="s">
        <v>997</v>
      </c>
      <c r="D968" s="179">
        <v>17514</v>
      </c>
      <c r="E968" s="180">
        <v>44895</v>
      </c>
      <c r="F968" s="184"/>
      <c r="G968" s="184"/>
      <c r="H968" s="184"/>
      <c r="I968" s="182">
        <v>15996.76</v>
      </c>
      <c r="J968" s="180">
        <v>44924</v>
      </c>
      <c r="K968" s="179" t="s">
        <v>998</v>
      </c>
      <c r="L968" s="184"/>
      <c r="M968" s="178" t="s">
        <v>998</v>
      </c>
      <c r="N968" s="210">
        <v>15996.76</v>
      </c>
      <c r="O968" s="185"/>
      <c r="P968" s="184"/>
      <c r="Q968" s="184"/>
      <c r="R968" s="184"/>
      <c r="S968" s="184"/>
      <c r="T968" s="182" t="s">
        <v>1010</v>
      </c>
      <c r="U968" s="16">
        <v>733</v>
      </c>
      <c r="V968" s="17" t="s">
        <v>1568</v>
      </c>
      <c r="W968" s="17" t="s">
        <v>1572</v>
      </c>
    </row>
    <row r="969" spans="1:23" ht="28.5">
      <c r="A969" s="178" t="s">
        <v>1006</v>
      </c>
      <c r="B969" s="178" t="s">
        <v>1007</v>
      </c>
      <c r="C969" s="179" t="s">
        <v>997</v>
      </c>
      <c r="D969" s="179">
        <v>17515</v>
      </c>
      <c r="E969" s="180">
        <v>44895</v>
      </c>
      <c r="F969" s="184"/>
      <c r="G969" s="184"/>
      <c r="H969" s="184"/>
      <c r="I969" s="182">
        <v>21061.51</v>
      </c>
      <c r="J969" s="180">
        <v>44924</v>
      </c>
      <c r="K969" s="179" t="s">
        <v>998</v>
      </c>
      <c r="L969" s="184"/>
      <c r="M969" s="178" t="s">
        <v>998</v>
      </c>
      <c r="N969" s="210">
        <v>21061.51</v>
      </c>
      <c r="O969" s="185"/>
      <c r="P969" s="184"/>
      <c r="Q969" s="184"/>
      <c r="R969" s="184"/>
      <c r="S969" s="184"/>
      <c r="T969" s="182" t="s">
        <v>1010</v>
      </c>
      <c r="U969" s="16">
        <v>733</v>
      </c>
      <c r="V969" s="17" t="s">
        <v>1568</v>
      </c>
      <c r="W969" s="17" t="s">
        <v>1572</v>
      </c>
    </row>
    <row r="970" spans="1:23" ht="28.5">
      <c r="A970" s="178" t="s">
        <v>1006</v>
      </c>
      <c r="B970" s="178" t="s">
        <v>1007</v>
      </c>
      <c r="C970" s="179" t="s">
        <v>997</v>
      </c>
      <c r="D970" s="179">
        <v>17516</v>
      </c>
      <c r="E970" s="180">
        <v>44895</v>
      </c>
      <c r="F970" s="184"/>
      <c r="G970" s="184"/>
      <c r="H970" s="184"/>
      <c r="I970" s="182">
        <v>16433.11</v>
      </c>
      <c r="J970" s="180">
        <v>44924</v>
      </c>
      <c r="K970" s="179" t="s">
        <v>998</v>
      </c>
      <c r="L970" s="184"/>
      <c r="M970" s="178" t="s">
        <v>998</v>
      </c>
      <c r="N970" s="210">
        <v>16433.11</v>
      </c>
      <c r="O970" s="185"/>
      <c r="P970" s="184"/>
      <c r="Q970" s="184"/>
      <c r="R970" s="184"/>
      <c r="S970" s="184"/>
      <c r="T970" s="182" t="s">
        <v>1010</v>
      </c>
      <c r="U970" s="16">
        <v>733</v>
      </c>
      <c r="V970" s="17" t="s">
        <v>1568</v>
      </c>
      <c r="W970" s="17" t="s">
        <v>1572</v>
      </c>
    </row>
    <row r="971" spans="1:23" ht="28.5">
      <c r="A971" s="178" t="s">
        <v>1006</v>
      </c>
      <c r="B971" s="178" t="s">
        <v>1007</v>
      </c>
      <c r="C971" s="179" t="s">
        <v>997</v>
      </c>
      <c r="D971" s="179">
        <v>17517</v>
      </c>
      <c r="E971" s="180">
        <v>44895</v>
      </c>
      <c r="F971" s="184"/>
      <c r="G971" s="184"/>
      <c r="H971" s="184"/>
      <c r="I971" s="182">
        <v>13600.76</v>
      </c>
      <c r="J971" s="180">
        <v>44924</v>
      </c>
      <c r="K971" s="179" t="s">
        <v>998</v>
      </c>
      <c r="L971" s="184"/>
      <c r="M971" s="178" t="s">
        <v>998</v>
      </c>
      <c r="N971" s="210">
        <v>13600.76</v>
      </c>
      <c r="O971" s="185"/>
      <c r="P971" s="184"/>
      <c r="Q971" s="184"/>
      <c r="R971" s="184"/>
      <c r="S971" s="184"/>
      <c r="T971" s="182" t="s">
        <v>1010</v>
      </c>
      <c r="U971" s="16">
        <v>733</v>
      </c>
      <c r="V971" s="17" t="s">
        <v>1568</v>
      </c>
      <c r="W971" s="17" t="s">
        <v>1572</v>
      </c>
    </row>
    <row r="972" spans="1:23" ht="28.5">
      <c r="A972" s="178" t="s">
        <v>1006</v>
      </c>
      <c r="B972" s="178" t="s">
        <v>1007</v>
      </c>
      <c r="C972" s="179" t="s">
        <v>997</v>
      </c>
      <c r="D972" s="179">
        <v>17518</v>
      </c>
      <c r="E972" s="180">
        <v>44895</v>
      </c>
      <c r="F972" s="184"/>
      <c r="G972" s="184"/>
      <c r="H972" s="184"/>
      <c r="I972" s="182">
        <v>28834.76</v>
      </c>
      <c r="J972" s="180">
        <v>44924</v>
      </c>
      <c r="K972" s="179" t="s">
        <v>998</v>
      </c>
      <c r="L972" s="184"/>
      <c r="M972" s="178" t="s">
        <v>998</v>
      </c>
      <c r="N972" s="210">
        <v>28834.76</v>
      </c>
      <c r="O972" s="185"/>
      <c r="P972" s="184"/>
      <c r="Q972" s="184"/>
      <c r="R972" s="184"/>
      <c r="S972" s="184"/>
      <c r="T972" s="182" t="s">
        <v>1010</v>
      </c>
      <c r="U972" s="16">
        <v>733</v>
      </c>
      <c r="V972" s="17" t="s">
        <v>1568</v>
      </c>
      <c r="W972" s="17" t="s">
        <v>1572</v>
      </c>
    </row>
    <row r="973" spans="1:23" ht="28.5">
      <c r="A973" s="178" t="s">
        <v>1006</v>
      </c>
      <c r="B973" s="178" t="s">
        <v>1007</v>
      </c>
      <c r="C973" s="179" t="s">
        <v>997</v>
      </c>
      <c r="D973" s="179">
        <v>17519</v>
      </c>
      <c r="E973" s="180">
        <v>44895</v>
      </c>
      <c r="F973" s="184"/>
      <c r="G973" s="184"/>
      <c r="H973" s="184"/>
      <c r="I973" s="182">
        <v>15784.52</v>
      </c>
      <c r="J973" s="180">
        <v>44924</v>
      </c>
      <c r="K973" s="179" t="s">
        <v>998</v>
      </c>
      <c r="L973" s="184"/>
      <c r="M973" s="178" t="s">
        <v>998</v>
      </c>
      <c r="N973" s="210">
        <v>15784.52</v>
      </c>
      <c r="O973" s="185"/>
      <c r="P973" s="184"/>
      <c r="Q973" s="184"/>
      <c r="R973" s="184"/>
      <c r="S973" s="184"/>
      <c r="T973" s="182" t="s">
        <v>1010</v>
      </c>
      <c r="U973" s="16">
        <v>733</v>
      </c>
      <c r="V973" s="17" t="s">
        <v>1568</v>
      </c>
      <c r="W973" s="17" t="s">
        <v>1572</v>
      </c>
    </row>
    <row r="974" spans="1:23" ht="28.5">
      <c r="A974" s="178" t="s">
        <v>1006</v>
      </c>
      <c r="B974" s="178" t="s">
        <v>1007</v>
      </c>
      <c r="C974" s="179" t="s">
        <v>997</v>
      </c>
      <c r="D974" s="179">
        <v>17520</v>
      </c>
      <c r="E974" s="180">
        <v>44895</v>
      </c>
      <c r="F974" s="184"/>
      <c r="G974" s="184"/>
      <c r="H974" s="184"/>
      <c r="I974" s="182">
        <v>13944.59</v>
      </c>
      <c r="J974" s="180">
        <v>44924</v>
      </c>
      <c r="K974" s="179" t="s">
        <v>998</v>
      </c>
      <c r="L974" s="184"/>
      <c r="M974" s="178" t="s">
        <v>998</v>
      </c>
      <c r="N974" s="210">
        <v>13944.59</v>
      </c>
      <c r="O974" s="185"/>
      <c r="P974" s="184"/>
      <c r="Q974" s="184"/>
      <c r="R974" s="184"/>
      <c r="S974" s="184"/>
      <c r="T974" s="182" t="s">
        <v>1010</v>
      </c>
      <c r="U974" s="16">
        <v>733</v>
      </c>
      <c r="V974" s="17" t="s">
        <v>1568</v>
      </c>
      <c r="W974" s="17" t="s">
        <v>1572</v>
      </c>
    </row>
    <row r="975" spans="1:23" ht="28.5">
      <c r="A975" s="178" t="s">
        <v>1006</v>
      </c>
      <c r="B975" s="178" t="s">
        <v>1007</v>
      </c>
      <c r="C975" s="179" t="s">
        <v>997</v>
      </c>
      <c r="D975" s="179">
        <v>17521</v>
      </c>
      <c r="E975" s="180">
        <v>44895</v>
      </c>
      <c r="F975" s="184"/>
      <c r="G975" s="184"/>
      <c r="H975" s="184"/>
      <c r="I975" s="182">
        <v>34044.199999999997</v>
      </c>
      <c r="J975" s="180">
        <v>44924</v>
      </c>
      <c r="K975" s="179" t="s">
        <v>998</v>
      </c>
      <c r="L975" s="184"/>
      <c r="M975" s="178" t="s">
        <v>998</v>
      </c>
      <c r="N975" s="210">
        <v>34044.199999999997</v>
      </c>
      <c r="O975" s="185"/>
      <c r="P975" s="184"/>
      <c r="Q975" s="184"/>
      <c r="R975" s="184"/>
      <c r="S975" s="184"/>
      <c r="T975" s="182" t="s">
        <v>1010</v>
      </c>
      <c r="U975" s="16">
        <v>733</v>
      </c>
      <c r="V975" s="17" t="s">
        <v>1568</v>
      </c>
      <c r="W975" s="17" t="s">
        <v>1572</v>
      </c>
    </row>
    <row r="976" spans="1:23" ht="28.5">
      <c r="A976" s="178" t="s">
        <v>1006</v>
      </c>
      <c r="B976" s="178" t="s">
        <v>1007</v>
      </c>
      <c r="C976" s="179" t="s">
        <v>997</v>
      </c>
      <c r="D976" s="179">
        <v>17522</v>
      </c>
      <c r="E976" s="180">
        <v>44895</v>
      </c>
      <c r="F976" s="184"/>
      <c r="G976" s="184"/>
      <c r="H976" s="184"/>
      <c r="I976" s="182">
        <v>52134.45</v>
      </c>
      <c r="J976" s="180">
        <v>44924</v>
      </c>
      <c r="K976" s="179" t="s">
        <v>998</v>
      </c>
      <c r="L976" s="184"/>
      <c r="M976" s="178" t="s">
        <v>998</v>
      </c>
      <c r="N976" s="210">
        <v>52134.45</v>
      </c>
      <c r="O976" s="185"/>
      <c r="P976" s="184"/>
      <c r="Q976" s="184"/>
      <c r="R976" s="184"/>
      <c r="S976" s="184"/>
      <c r="T976" s="182" t="s">
        <v>1010</v>
      </c>
      <c r="U976" s="16">
        <v>733</v>
      </c>
      <c r="V976" s="17" t="s">
        <v>1568</v>
      </c>
      <c r="W976" s="17" t="s">
        <v>1572</v>
      </c>
    </row>
    <row r="977" spans="1:23" ht="28.5">
      <c r="A977" s="178" t="s">
        <v>1006</v>
      </c>
      <c r="B977" s="178" t="s">
        <v>1007</v>
      </c>
      <c r="C977" s="179" t="s">
        <v>997</v>
      </c>
      <c r="D977" s="179">
        <v>17523</v>
      </c>
      <c r="E977" s="180">
        <v>44895</v>
      </c>
      <c r="F977" s="184"/>
      <c r="G977" s="184"/>
      <c r="H977" s="184"/>
      <c r="I977" s="182">
        <v>76661.75</v>
      </c>
      <c r="J977" s="180">
        <v>44924</v>
      </c>
      <c r="K977" s="179" t="s">
        <v>998</v>
      </c>
      <c r="L977" s="184"/>
      <c r="M977" s="178" t="s">
        <v>998</v>
      </c>
      <c r="N977" s="210">
        <v>76661.75</v>
      </c>
      <c r="O977" s="185"/>
      <c r="P977" s="184"/>
      <c r="Q977" s="184"/>
      <c r="R977" s="184"/>
      <c r="S977" s="184"/>
      <c r="T977" s="182" t="s">
        <v>1010</v>
      </c>
      <c r="U977" s="16">
        <v>733</v>
      </c>
      <c r="V977" s="17" t="s">
        <v>1568</v>
      </c>
      <c r="W977" s="17" t="s">
        <v>1572</v>
      </c>
    </row>
    <row r="978" spans="1:23" ht="28.5">
      <c r="A978" s="178" t="s">
        <v>1006</v>
      </c>
      <c r="B978" s="178" t="s">
        <v>1007</v>
      </c>
      <c r="C978" s="179" t="s">
        <v>997</v>
      </c>
      <c r="D978" s="179">
        <v>17524</v>
      </c>
      <c r="E978" s="180">
        <v>44895</v>
      </c>
      <c r="F978" s="184"/>
      <c r="G978" s="184"/>
      <c r="H978" s="184"/>
      <c r="I978" s="182">
        <v>71644.25</v>
      </c>
      <c r="J978" s="180">
        <v>44924</v>
      </c>
      <c r="K978" s="179" t="s">
        <v>998</v>
      </c>
      <c r="L978" s="184"/>
      <c r="M978" s="178" t="s">
        <v>998</v>
      </c>
      <c r="N978" s="210">
        <v>71644.25</v>
      </c>
      <c r="O978" s="185"/>
      <c r="P978" s="184"/>
      <c r="Q978" s="184"/>
      <c r="R978" s="184"/>
      <c r="S978" s="184"/>
      <c r="T978" s="182" t="s">
        <v>1010</v>
      </c>
      <c r="U978" s="16">
        <v>733</v>
      </c>
      <c r="V978" s="17" t="s">
        <v>1568</v>
      </c>
      <c r="W978" s="17" t="s">
        <v>1572</v>
      </c>
    </row>
    <row r="979" spans="1:23" ht="28.5">
      <c r="A979" s="178" t="s">
        <v>1006</v>
      </c>
      <c r="B979" s="178" t="s">
        <v>1007</v>
      </c>
      <c r="C979" s="179" t="s">
        <v>997</v>
      </c>
      <c r="D979" s="179">
        <v>17525</v>
      </c>
      <c r="E979" s="180">
        <v>44895</v>
      </c>
      <c r="F979" s="184"/>
      <c r="G979" s="184"/>
      <c r="H979" s="184"/>
      <c r="I979" s="182">
        <v>83421.59</v>
      </c>
      <c r="J979" s="180">
        <v>44924</v>
      </c>
      <c r="K979" s="179" t="s">
        <v>998</v>
      </c>
      <c r="L979" s="184"/>
      <c r="M979" s="178" t="s">
        <v>998</v>
      </c>
      <c r="N979" s="210">
        <v>83421.59</v>
      </c>
      <c r="O979" s="185"/>
      <c r="P979" s="184"/>
      <c r="Q979" s="184"/>
      <c r="R979" s="184"/>
      <c r="S979" s="184"/>
      <c r="T979" s="182" t="s">
        <v>1010</v>
      </c>
      <c r="U979" s="16">
        <v>733</v>
      </c>
      <c r="V979" s="17" t="s">
        <v>1568</v>
      </c>
      <c r="W979" s="17" t="s">
        <v>1572</v>
      </c>
    </row>
    <row r="980" spans="1:23" ht="28.5">
      <c r="A980" s="178" t="s">
        <v>1006</v>
      </c>
      <c r="B980" s="178" t="s">
        <v>1007</v>
      </c>
      <c r="C980" s="179" t="s">
        <v>997</v>
      </c>
      <c r="D980" s="179">
        <v>17526</v>
      </c>
      <c r="E980" s="180">
        <v>44895</v>
      </c>
      <c r="F980" s="184"/>
      <c r="G980" s="184"/>
      <c r="H980" s="184"/>
      <c r="I980" s="182">
        <v>11096.26</v>
      </c>
      <c r="J980" s="180">
        <v>44924</v>
      </c>
      <c r="K980" s="179" t="s">
        <v>998</v>
      </c>
      <c r="L980" s="184"/>
      <c r="M980" s="178" t="s">
        <v>998</v>
      </c>
      <c r="N980" s="210">
        <v>11096.26</v>
      </c>
      <c r="O980" s="185"/>
      <c r="P980" s="184"/>
      <c r="Q980" s="184"/>
      <c r="R980" s="184"/>
      <c r="S980" s="184"/>
      <c r="T980" s="182" t="s">
        <v>1010</v>
      </c>
      <c r="U980" s="16">
        <v>733</v>
      </c>
      <c r="V980" s="17" t="s">
        <v>1568</v>
      </c>
      <c r="W980" s="17" t="s">
        <v>1572</v>
      </c>
    </row>
    <row r="981" spans="1:23" ht="28.5">
      <c r="A981" s="178" t="s">
        <v>1006</v>
      </c>
      <c r="B981" s="178" t="s">
        <v>1007</v>
      </c>
      <c r="C981" s="179" t="s">
        <v>997</v>
      </c>
      <c r="D981" s="179">
        <v>17527</v>
      </c>
      <c r="E981" s="180">
        <v>44895</v>
      </c>
      <c r="F981" s="184"/>
      <c r="G981" s="184"/>
      <c r="H981" s="184"/>
      <c r="I981" s="182">
        <v>21572.39</v>
      </c>
      <c r="J981" s="180">
        <v>44924</v>
      </c>
      <c r="K981" s="179" t="s">
        <v>998</v>
      </c>
      <c r="L981" s="184"/>
      <c r="M981" s="178" t="s">
        <v>998</v>
      </c>
      <c r="N981" s="210">
        <v>21572.39</v>
      </c>
      <c r="O981" s="185"/>
      <c r="P981" s="184"/>
      <c r="Q981" s="184"/>
      <c r="R981" s="184"/>
      <c r="S981" s="184"/>
      <c r="T981" s="182" t="s">
        <v>1010</v>
      </c>
      <c r="U981" s="16">
        <v>733</v>
      </c>
      <c r="V981" s="17" t="s">
        <v>1568</v>
      </c>
      <c r="W981" s="17" t="s">
        <v>1572</v>
      </c>
    </row>
    <row r="982" spans="1:23" ht="28.5">
      <c r="A982" s="178" t="s">
        <v>1006</v>
      </c>
      <c r="B982" s="178" t="s">
        <v>1007</v>
      </c>
      <c r="C982" s="179" t="s">
        <v>997</v>
      </c>
      <c r="D982" s="179">
        <v>17528</v>
      </c>
      <c r="E982" s="180">
        <v>44895</v>
      </c>
      <c r="F982" s="184"/>
      <c r="G982" s="184"/>
      <c r="H982" s="184"/>
      <c r="I982" s="182">
        <v>120334.95</v>
      </c>
      <c r="J982" s="180">
        <v>44924</v>
      </c>
      <c r="K982" s="179" t="s">
        <v>998</v>
      </c>
      <c r="L982" s="184"/>
      <c r="M982" s="178" t="s">
        <v>998</v>
      </c>
      <c r="N982" s="210">
        <v>120334.95</v>
      </c>
      <c r="O982" s="185"/>
      <c r="P982" s="184"/>
      <c r="Q982" s="184"/>
      <c r="R982" s="184"/>
      <c r="S982" s="184"/>
      <c r="T982" s="182" t="s">
        <v>1010</v>
      </c>
      <c r="U982" s="16">
        <v>733</v>
      </c>
      <c r="V982" s="17" t="s">
        <v>1568</v>
      </c>
      <c r="W982" s="17" t="s">
        <v>1572</v>
      </c>
    </row>
    <row r="983" spans="1:23" ht="28.5">
      <c r="A983" s="178" t="s">
        <v>1006</v>
      </c>
      <c r="B983" s="178" t="s">
        <v>1007</v>
      </c>
      <c r="C983" s="179" t="s">
        <v>997</v>
      </c>
      <c r="D983" s="179">
        <v>17529</v>
      </c>
      <c r="E983" s="180">
        <v>44895</v>
      </c>
      <c r="F983" s="184"/>
      <c r="G983" s="184"/>
      <c r="H983" s="184"/>
      <c r="I983" s="182">
        <v>23080.59</v>
      </c>
      <c r="J983" s="180">
        <v>44924</v>
      </c>
      <c r="K983" s="179" t="s">
        <v>998</v>
      </c>
      <c r="L983" s="184"/>
      <c r="M983" s="178" t="s">
        <v>998</v>
      </c>
      <c r="N983" s="210">
        <v>23080.59</v>
      </c>
      <c r="O983" s="185"/>
      <c r="P983" s="184"/>
      <c r="Q983" s="184"/>
      <c r="R983" s="184"/>
      <c r="S983" s="184"/>
      <c r="T983" s="182" t="s">
        <v>1010</v>
      </c>
      <c r="U983" s="16">
        <v>733</v>
      </c>
      <c r="V983" s="17" t="s">
        <v>1568</v>
      </c>
      <c r="W983" s="17" t="s">
        <v>1572</v>
      </c>
    </row>
    <row r="984" spans="1:23" ht="28.5">
      <c r="A984" s="178" t="s">
        <v>1006</v>
      </c>
      <c r="B984" s="178" t="s">
        <v>1007</v>
      </c>
      <c r="C984" s="179" t="s">
        <v>997</v>
      </c>
      <c r="D984" s="179">
        <v>17530</v>
      </c>
      <c r="E984" s="180">
        <v>44895</v>
      </c>
      <c r="F984" s="184"/>
      <c r="G984" s="184"/>
      <c r="H984" s="184"/>
      <c r="I984" s="182">
        <v>18068</v>
      </c>
      <c r="J984" s="180">
        <v>44924</v>
      </c>
      <c r="K984" s="179" t="s">
        <v>998</v>
      </c>
      <c r="L984" s="184"/>
      <c r="M984" s="178" t="s">
        <v>998</v>
      </c>
      <c r="N984" s="210">
        <v>18068</v>
      </c>
      <c r="O984" s="185"/>
      <c r="P984" s="184"/>
      <c r="Q984" s="184"/>
      <c r="R984" s="184"/>
      <c r="S984" s="184"/>
      <c r="T984" s="182" t="s">
        <v>1010</v>
      </c>
      <c r="U984" s="16">
        <v>733</v>
      </c>
      <c r="V984" s="17" t="s">
        <v>1568</v>
      </c>
      <c r="W984" s="17" t="s">
        <v>1572</v>
      </c>
    </row>
    <row r="985" spans="1:23" ht="28.5">
      <c r="A985" s="178" t="s">
        <v>1006</v>
      </c>
      <c r="B985" s="178" t="s">
        <v>1007</v>
      </c>
      <c r="C985" s="179" t="s">
        <v>997</v>
      </c>
      <c r="D985" s="179">
        <v>17628</v>
      </c>
      <c r="E985" s="180">
        <v>44924</v>
      </c>
      <c r="F985" s="184"/>
      <c r="G985" s="184"/>
      <c r="H985" s="184"/>
      <c r="I985" s="182">
        <v>75184.38</v>
      </c>
      <c r="J985" s="180">
        <v>44957</v>
      </c>
      <c r="K985" s="179" t="s">
        <v>998</v>
      </c>
      <c r="L985" s="184"/>
      <c r="M985" s="178" t="s">
        <v>998</v>
      </c>
      <c r="N985" s="210">
        <v>75184.38</v>
      </c>
      <c r="O985" s="185"/>
      <c r="P985" s="184"/>
      <c r="Q985" s="184"/>
      <c r="R985" s="184"/>
      <c r="S985" s="184"/>
      <c r="T985" s="182" t="s">
        <v>1003</v>
      </c>
      <c r="U985" s="16">
        <v>700</v>
      </c>
      <c r="V985" s="17" t="s">
        <v>1568</v>
      </c>
      <c r="W985" s="17" t="s">
        <v>1572</v>
      </c>
    </row>
    <row r="986" spans="1:23" ht="28.5">
      <c r="A986" s="178" t="s">
        <v>1006</v>
      </c>
      <c r="B986" s="178" t="s">
        <v>1007</v>
      </c>
      <c r="C986" s="179" t="s">
        <v>997</v>
      </c>
      <c r="D986" s="179">
        <v>17629</v>
      </c>
      <c r="E986" s="180">
        <v>44924</v>
      </c>
      <c r="F986" s="184"/>
      <c r="G986" s="184"/>
      <c r="H986" s="184"/>
      <c r="I986" s="182">
        <v>37447.14</v>
      </c>
      <c r="J986" s="180">
        <v>44957</v>
      </c>
      <c r="K986" s="179" t="s">
        <v>998</v>
      </c>
      <c r="L986" s="184"/>
      <c r="M986" s="178" t="s">
        <v>998</v>
      </c>
      <c r="N986" s="210">
        <v>37447.14</v>
      </c>
      <c r="O986" s="185"/>
      <c r="P986" s="184"/>
      <c r="Q986" s="184"/>
      <c r="R986" s="184"/>
      <c r="S986" s="184"/>
      <c r="T986" s="182" t="s">
        <v>1003</v>
      </c>
      <c r="U986" s="16">
        <v>700</v>
      </c>
      <c r="V986" s="17" t="s">
        <v>1568</v>
      </c>
      <c r="W986" s="17" t="s">
        <v>1572</v>
      </c>
    </row>
    <row r="987" spans="1:23" ht="28.5">
      <c r="A987" s="178" t="s">
        <v>1006</v>
      </c>
      <c r="B987" s="178" t="s">
        <v>1007</v>
      </c>
      <c r="C987" s="179" t="s">
        <v>997</v>
      </c>
      <c r="D987" s="179">
        <v>17630</v>
      </c>
      <c r="E987" s="180">
        <v>44924</v>
      </c>
      <c r="F987" s="184"/>
      <c r="G987" s="184"/>
      <c r="H987" s="184"/>
      <c r="I987" s="182">
        <v>63439.92</v>
      </c>
      <c r="J987" s="180">
        <v>44957</v>
      </c>
      <c r="K987" s="179" t="s">
        <v>998</v>
      </c>
      <c r="L987" s="184"/>
      <c r="M987" s="178" t="s">
        <v>998</v>
      </c>
      <c r="N987" s="210">
        <v>63439.92</v>
      </c>
      <c r="O987" s="185"/>
      <c r="P987" s="184"/>
      <c r="Q987" s="184"/>
      <c r="R987" s="184"/>
      <c r="S987" s="184"/>
      <c r="T987" s="182" t="s">
        <v>1003</v>
      </c>
      <c r="U987" s="16">
        <v>700</v>
      </c>
      <c r="V987" s="17" t="s">
        <v>1568</v>
      </c>
      <c r="W987" s="17" t="s">
        <v>1572</v>
      </c>
    </row>
    <row r="988" spans="1:23" ht="28.5">
      <c r="A988" s="178" t="s">
        <v>1006</v>
      </c>
      <c r="B988" s="178" t="s">
        <v>1007</v>
      </c>
      <c r="C988" s="179" t="s">
        <v>997</v>
      </c>
      <c r="D988" s="179">
        <v>17631</v>
      </c>
      <c r="E988" s="180">
        <v>44924</v>
      </c>
      <c r="F988" s="184"/>
      <c r="G988" s="184"/>
      <c r="H988" s="184"/>
      <c r="I988" s="182">
        <v>6783.62</v>
      </c>
      <c r="J988" s="180">
        <v>44957</v>
      </c>
      <c r="K988" s="179" t="s">
        <v>998</v>
      </c>
      <c r="L988" s="184"/>
      <c r="M988" s="178" t="s">
        <v>998</v>
      </c>
      <c r="N988" s="210">
        <v>6783.62</v>
      </c>
      <c r="O988" s="185"/>
      <c r="P988" s="184"/>
      <c r="Q988" s="184"/>
      <c r="R988" s="184"/>
      <c r="S988" s="184"/>
      <c r="T988" s="182" t="s">
        <v>1003</v>
      </c>
      <c r="U988" s="16">
        <v>700</v>
      </c>
      <c r="V988" s="17" t="s">
        <v>1568</v>
      </c>
      <c r="W988" s="17" t="s">
        <v>1572</v>
      </c>
    </row>
    <row r="989" spans="1:23" ht="28.5">
      <c r="A989" s="178" t="s">
        <v>1006</v>
      </c>
      <c r="B989" s="178" t="s">
        <v>1007</v>
      </c>
      <c r="C989" s="179" t="s">
        <v>997</v>
      </c>
      <c r="D989" s="179">
        <v>17632</v>
      </c>
      <c r="E989" s="180">
        <v>44924</v>
      </c>
      <c r="F989" s="184"/>
      <c r="G989" s="184"/>
      <c r="H989" s="184"/>
      <c r="I989" s="182">
        <v>3049.48</v>
      </c>
      <c r="J989" s="180">
        <v>44957</v>
      </c>
      <c r="K989" s="179" t="s">
        <v>998</v>
      </c>
      <c r="L989" s="184"/>
      <c r="M989" s="178" t="s">
        <v>998</v>
      </c>
      <c r="N989" s="210">
        <v>3049.48</v>
      </c>
      <c r="O989" s="185"/>
      <c r="P989" s="184"/>
      <c r="Q989" s="184"/>
      <c r="R989" s="184"/>
      <c r="S989" s="184"/>
      <c r="T989" s="182" t="s">
        <v>1003</v>
      </c>
      <c r="U989" s="16">
        <v>700</v>
      </c>
      <c r="V989" s="17" t="s">
        <v>1568</v>
      </c>
      <c r="W989" s="17" t="s">
        <v>1572</v>
      </c>
    </row>
    <row r="990" spans="1:23" ht="28.5">
      <c r="A990" s="178" t="s">
        <v>1006</v>
      </c>
      <c r="B990" s="178" t="s">
        <v>1007</v>
      </c>
      <c r="C990" s="179" t="s">
        <v>997</v>
      </c>
      <c r="D990" s="179">
        <v>17633</v>
      </c>
      <c r="E990" s="180">
        <v>44924</v>
      </c>
      <c r="F990" s="184"/>
      <c r="G990" s="184"/>
      <c r="H990" s="184"/>
      <c r="I990" s="182">
        <v>15700.25</v>
      </c>
      <c r="J990" s="180">
        <v>44957</v>
      </c>
      <c r="K990" s="179" t="s">
        <v>998</v>
      </c>
      <c r="L990" s="184"/>
      <c r="M990" s="178" t="s">
        <v>998</v>
      </c>
      <c r="N990" s="210">
        <v>15700.25</v>
      </c>
      <c r="O990" s="185"/>
      <c r="P990" s="184"/>
      <c r="Q990" s="184"/>
      <c r="R990" s="184"/>
      <c r="S990" s="184"/>
      <c r="T990" s="182" t="s">
        <v>1003</v>
      </c>
      <c r="U990" s="16">
        <v>700</v>
      </c>
      <c r="V990" s="17" t="s">
        <v>1568</v>
      </c>
      <c r="W990" s="17" t="s">
        <v>1572</v>
      </c>
    </row>
    <row r="991" spans="1:23" ht="28.5">
      <c r="A991" s="178" t="s">
        <v>1006</v>
      </c>
      <c r="B991" s="178" t="s">
        <v>1007</v>
      </c>
      <c r="C991" s="179" t="s">
        <v>997</v>
      </c>
      <c r="D991" s="179">
        <v>17634</v>
      </c>
      <c r="E991" s="180">
        <v>44924</v>
      </c>
      <c r="F991" s="184"/>
      <c r="G991" s="184"/>
      <c r="H991" s="184"/>
      <c r="I991" s="182">
        <v>15003.06</v>
      </c>
      <c r="J991" s="180">
        <v>44957</v>
      </c>
      <c r="K991" s="179" t="s">
        <v>998</v>
      </c>
      <c r="L991" s="184"/>
      <c r="M991" s="178" t="s">
        <v>998</v>
      </c>
      <c r="N991" s="210">
        <v>15003.06</v>
      </c>
      <c r="O991" s="185"/>
      <c r="P991" s="184"/>
      <c r="Q991" s="184"/>
      <c r="R991" s="184"/>
      <c r="S991" s="184"/>
      <c r="T991" s="182" t="s">
        <v>1003</v>
      </c>
      <c r="U991" s="16">
        <v>700</v>
      </c>
      <c r="V991" s="17" t="s">
        <v>1568</v>
      </c>
      <c r="W991" s="17" t="s">
        <v>1572</v>
      </c>
    </row>
    <row r="992" spans="1:23" ht="28.5">
      <c r="A992" s="178" t="s">
        <v>1006</v>
      </c>
      <c r="B992" s="178" t="s">
        <v>1007</v>
      </c>
      <c r="C992" s="179" t="s">
        <v>997</v>
      </c>
      <c r="D992" s="179">
        <v>17635</v>
      </c>
      <c r="E992" s="180">
        <v>44924</v>
      </c>
      <c r="F992" s="184"/>
      <c r="G992" s="184"/>
      <c r="H992" s="184"/>
      <c r="I992" s="182">
        <v>1431.22</v>
      </c>
      <c r="J992" s="180">
        <v>44957</v>
      </c>
      <c r="K992" s="179" t="s">
        <v>998</v>
      </c>
      <c r="L992" s="184"/>
      <c r="M992" s="178" t="s">
        <v>998</v>
      </c>
      <c r="N992" s="210">
        <v>1431.22</v>
      </c>
      <c r="O992" s="185"/>
      <c r="P992" s="184"/>
      <c r="Q992" s="184"/>
      <c r="R992" s="184"/>
      <c r="S992" s="184"/>
      <c r="T992" s="182" t="s">
        <v>1003</v>
      </c>
      <c r="U992" s="16">
        <v>700</v>
      </c>
      <c r="V992" s="17" t="s">
        <v>1568</v>
      </c>
      <c r="W992" s="17" t="s">
        <v>1572</v>
      </c>
    </row>
    <row r="993" spans="1:23" ht="28.5">
      <c r="A993" s="178" t="s">
        <v>1006</v>
      </c>
      <c r="B993" s="178" t="s">
        <v>1007</v>
      </c>
      <c r="C993" s="179" t="s">
        <v>997</v>
      </c>
      <c r="D993" s="179">
        <v>17636</v>
      </c>
      <c r="E993" s="180">
        <v>44924</v>
      </c>
      <c r="F993" s="184"/>
      <c r="G993" s="184"/>
      <c r="H993" s="184"/>
      <c r="I993" s="182">
        <v>5953.65</v>
      </c>
      <c r="J993" s="180">
        <v>44957</v>
      </c>
      <c r="K993" s="179" t="s">
        <v>998</v>
      </c>
      <c r="L993" s="184"/>
      <c r="M993" s="178" t="s">
        <v>998</v>
      </c>
      <c r="N993" s="210">
        <v>5953.65</v>
      </c>
      <c r="O993" s="185"/>
      <c r="P993" s="184"/>
      <c r="Q993" s="184"/>
      <c r="R993" s="184"/>
      <c r="S993" s="184"/>
      <c r="T993" s="182" t="s">
        <v>1003</v>
      </c>
      <c r="U993" s="16">
        <v>700</v>
      </c>
      <c r="V993" s="17" t="s">
        <v>1568</v>
      </c>
      <c r="W993" s="17" t="s">
        <v>1572</v>
      </c>
    </row>
    <row r="994" spans="1:23" ht="28.5">
      <c r="A994" s="178" t="s">
        <v>1006</v>
      </c>
      <c r="B994" s="178" t="s">
        <v>1007</v>
      </c>
      <c r="C994" s="179" t="s">
        <v>997</v>
      </c>
      <c r="D994" s="179">
        <v>17637</v>
      </c>
      <c r="E994" s="180">
        <v>44924</v>
      </c>
      <c r="F994" s="184"/>
      <c r="G994" s="184"/>
      <c r="H994" s="184"/>
      <c r="I994" s="182">
        <v>10349.14</v>
      </c>
      <c r="J994" s="180">
        <v>44957</v>
      </c>
      <c r="K994" s="179" t="s">
        <v>998</v>
      </c>
      <c r="L994" s="184"/>
      <c r="M994" s="178" t="s">
        <v>998</v>
      </c>
      <c r="N994" s="210">
        <v>10349.14</v>
      </c>
      <c r="O994" s="185"/>
      <c r="P994" s="184"/>
      <c r="Q994" s="184"/>
      <c r="R994" s="184"/>
      <c r="S994" s="184"/>
      <c r="T994" s="182" t="s">
        <v>1003</v>
      </c>
      <c r="U994" s="16">
        <v>700</v>
      </c>
      <c r="V994" s="17" t="s">
        <v>1568</v>
      </c>
      <c r="W994" s="17" t="s">
        <v>1572</v>
      </c>
    </row>
    <row r="995" spans="1:23" ht="28.5">
      <c r="A995" s="178" t="s">
        <v>1006</v>
      </c>
      <c r="B995" s="178" t="s">
        <v>1007</v>
      </c>
      <c r="C995" s="179" t="s">
        <v>997</v>
      </c>
      <c r="D995" s="179">
        <v>17638</v>
      </c>
      <c r="E995" s="180">
        <v>44924</v>
      </c>
      <c r="F995" s="184"/>
      <c r="G995" s="184"/>
      <c r="H995" s="184"/>
      <c r="I995" s="182">
        <v>80374.91</v>
      </c>
      <c r="J995" s="180">
        <v>44957</v>
      </c>
      <c r="K995" s="179" t="s">
        <v>998</v>
      </c>
      <c r="L995" s="184"/>
      <c r="M995" s="178" t="s">
        <v>998</v>
      </c>
      <c r="N995" s="210">
        <v>80374.91</v>
      </c>
      <c r="O995" s="185"/>
      <c r="P995" s="184"/>
      <c r="Q995" s="184"/>
      <c r="R995" s="184"/>
      <c r="S995" s="184"/>
      <c r="T995" s="182" t="s">
        <v>1003</v>
      </c>
      <c r="U995" s="16">
        <v>700</v>
      </c>
      <c r="V995" s="17" t="s">
        <v>1568</v>
      </c>
      <c r="W995" s="17" t="s">
        <v>1572</v>
      </c>
    </row>
    <row r="996" spans="1:23" ht="28.5">
      <c r="A996" s="178" t="s">
        <v>1006</v>
      </c>
      <c r="B996" s="178" t="s">
        <v>1007</v>
      </c>
      <c r="C996" s="179" t="s">
        <v>997</v>
      </c>
      <c r="D996" s="179">
        <v>17639</v>
      </c>
      <c r="E996" s="180">
        <v>44924</v>
      </c>
      <c r="F996" s="184"/>
      <c r="G996" s="184"/>
      <c r="H996" s="184"/>
      <c r="I996" s="182">
        <v>4729.79</v>
      </c>
      <c r="J996" s="180">
        <v>44957</v>
      </c>
      <c r="K996" s="179" t="s">
        <v>998</v>
      </c>
      <c r="L996" s="184"/>
      <c r="M996" s="178" t="s">
        <v>998</v>
      </c>
      <c r="N996" s="210">
        <v>4729.79</v>
      </c>
      <c r="O996" s="185"/>
      <c r="P996" s="184"/>
      <c r="Q996" s="184"/>
      <c r="R996" s="184"/>
      <c r="S996" s="184"/>
      <c r="T996" s="182" t="s">
        <v>1003</v>
      </c>
      <c r="U996" s="16">
        <v>700</v>
      </c>
      <c r="V996" s="17" t="s">
        <v>1568</v>
      </c>
      <c r="W996" s="17" t="s">
        <v>1572</v>
      </c>
    </row>
    <row r="997" spans="1:23" ht="28.5">
      <c r="A997" s="178" t="s">
        <v>1006</v>
      </c>
      <c r="B997" s="178" t="s">
        <v>1007</v>
      </c>
      <c r="C997" s="179" t="s">
        <v>997</v>
      </c>
      <c r="D997" s="179">
        <v>17640</v>
      </c>
      <c r="E997" s="180">
        <v>44924</v>
      </c>
      <c r="F997" s="184"/>
      <c r="G997" s="184"/>
      <c r="H997" s="184"/>
      <c r="I997" s="182">
        <v>10598.67</v>
      </c>
      <c r="J997" s="180">
        <v>44957</v>
      </c>
      <c r="K997" s="179" t="s">
        <v>998</v>
      </c>
      <c r="L997" s="184"/>
      <c r="M997" s="178" t="s">
        <v>998</v>
      </c>
      <c r="N997" s="210">
        <v>10598.67</v>
      </c>
      <c r="O997" s="185"/>
      <c r="P997" s="184"/>
      <c r="Q997" s="184"/>
      <c r="R997" s="184"/>
      <c r="S997" s="184"/>
      <c r="T997" s="182" t="s">
        <v>1003</v>
      </c>
      <c r="U997" s="16">
        <v>700</v>
      </c>
      <c r="V997" s="17" t="s">
        <v>1568</v>
      </c>
      <c r="W997" s="17" t="s">
        <v>1572</v>
      </c>
    </row>
    <row r="998" spans="1:23" ht="28.5">
      <c r="A998" s="178" t="s">
        <v>1006</v>
      </c>
      <c r="B998" s="178" t="s">
        <v>1007</v>
      </c>
      <c r="C998" s="179" t="s">
        <v>997</v>
      </c>
      <c r="D998" s="179">
        <v>17641</v>
      </c>
      <c r="E998" s="180">
        <v>44924</v>
      </c>
      <c r="F998" s="184"/>
      <c r="G998" s="184"/>
      <c r="H998" s="184"/>
      <c r="I998" s="182">
        <v>50775.040000000001</v>
      </c>
      <c r="J998" s="180">
        <v>44957</v>
      </c>
      <c r="K998" s="179" t="s">
        <v>998</v>
      </c>
      <c r="L998" s="184"/>
      <c r="M998" s="178" t="s">
        <v>998</v>
      </c>
      <c r="N998" s="210">
        <v>50775.040000000001</v>
      </c>
      <c r="O998" s="185"/>
      <c r="P998" s="184"/>
      <c r="Q998" s="184"/>
      <c r="R998" s="184"/>
      <c r="S998" s="184"/>
      <c r="T998" s="182" t="s">
        <v>1003</v>
      </c>
      <c r="U998" s="16">
        <v>700</v>
      </c>
      <c r="V998" s="17" t="s">
        <v>1568</v>
      </c>
      <c r="W998" s="17" t="s">
        <v>1572</v>
      </c>
    </row>
    <row r="999" spans="1:23" ht="28.5">
      <c r="A999" s="178" t="s">
        <v>1006</v>
      </c>
      <c r="B999" s="178" t="s">
        <v>1007</v>
      </c>
      <c r="C999" s="179" t="s">
        <v>997</v>
      </c>
      <c r="D999" s="179">
        <v>17642</v>
      </c>
      <c r="E999" s="180">
        <v>44924</v>
      </c>
      <c r="F999" s="184"/>
      <c r="G999" s="184"/>
      <c r="H999" s="184"/>
      <c r="I999" s="182">
        <v>18952.02</v>
      </c>
      <c r="J999" s="180">
        <v>44957</v>
      </c>
      <c r="K999" s="179" t="s">
        <v>998</v>
      </c>
      <c r="L999" s="184"/>
      <c r="M999" s="178" t="s">
        <v>998</v>
      </c>
      <c r="N999" s="210">
        <v>18952.02</v>
      </c>
      <c r="O999" s="185"/>
      <c r="P999" s="184"/>
      <c r="Q999" s="184"/>
      <c r="R999" s="184"/>
      <c r="S999" s="184"/>
      <c r="T999" s="182" t="s">
        <v>1003</v>
      </c>
      <c r="U999" s="16">
        <v>700</v>
      </c>
      <c r="V999" s="17" t="s">
        <v>1568</v>
      </c>
      <c r="W999" s="17" t="s">
        <v>1572</v>
      </c>
    </row>
    <row r="1000" spans="1:23" ht="28.5">
      <c r="A1000" s="178" t="s">
        <v>1006</v>
      </c>
      <c r="B1000" s="178" t="s">
        <v>1007</v>
      </c>
      <c r="C1000" s="179" t="s">
        <v>997</v>
      </c>
      <c r="D1000" s="179">
        <v>17643</v>
      </c>
      <c r="E1000" s="180">
        <v>44924</v>
      </c>
      <c r="F1000" s="184"/>
      <c r="G1000" s="184"/>
      <c r="H1000" s="184"/>
      <c r="I1000" s="182">
        <v>44252.55</v>
      </c>
      <c r="J1000" s="180">
        <v>44957</v>
      </c>
      <c r="K1000" s="179" t="s">
        <v>998</v>
      </c>
      <c r="L1000" s="184"/>
      <c r="M1000" s="178" t="s">
        <v>998</v>
      </c>
      <c r="N1000" s="210">
        <v>44252.55</v>
      </c>
      <c r="O1000" s="185"/>
      <c r="P1000" s="184"/>
      <c r="Q1000" s="184"/>
      <c r="R1000" s="184"/>
      <c r="S1000" s="184"/>
      <c r="T1000" s="182" t="s">
        <v>1003</v>
      </c>
      <c r="U1000" s="16">
        <v>700</v>
      </c>
      <c r="V1000" s="17" t="s">
        <v>1568</v>
      </c>
      <c r="W1000" s="17" t="s">
        <v>1572</v>
      </c>
    </row>
    <row r="1001" spans="1:23" ht="28.5">
      <c r="A1001" s="178" t="s">
        <v>1006</v>
      </c>
      <c r="B1001" s="178" t="s">
        <v>1007</v>
      </c>
      <c r="C1001" s="179" t="s">
        <v>997</v>
      </c>
      <c r="D1001" s="179">
        <v>17644</v>
      </c>
      <c r="E1001" s="180">
        <v>44924</v>
      </c>
      <c r="F1001" s="184"/>
      <c r="G1001" s="184"/>
      <c r="H1001" s="184"/>
      <c r="I1001" s="182">
        <v>36821.69</v>
      </c>
      <c r="J1001" s="180">
        <v>44957</v>
      </c>
      <c r="K1001" s="179" t="s">
        <v>998</v>
      </c>
      <c r="L1001" s="184"/>
      <c r="M1001" s="178" t="s">
        <v>998</v>
      </c>
      <c r="N1001" s="210">
        <v>36821.69</v>
      </c>
      <c r="O1001" s="185"/>
      <c r="P1001" s="184"/>
      <c r="Q1001" s="184"/>
      <c r="R1001" s="184"/>
      <c r="S1001" s="184"/>
      <c r="T1001" s="182" t="s">
        <v>1003</v>
      </c>
      <c r="U1001" s="16">
        <v>700</v>
      </c>
      <c r="V1001" s="17" t="s">
        <v>1568</v>
      </c>
      <c r="W1001" s="17" t="s">
        <v>1572</v>
      </c>
    </row>
    <row r="1002" spans="1:23" ht="28.5">
      <c r="A1002" s="178" t="s">
        <v>1006</v>
      </c>
      <c r="B1002" s="178" t="s">
        <v>1007</v>
      </c>
      <c r="C1002" s="179" t="s">
        <v>997</v>
      </c>
      <c r="D1002" s="179">
        <v>17645</v>
      </c>
      <c r="E1002" s="180">
        <v>44924</v>
      </c>
      <c r="F1002" s="184"/>
      <c r="G1002" s="184"/>
      <c r="H1002" s="184"/>
      <c r="I1002" s="182">
        <v>35375.82</v>
      </c>
      <c r="J1002" s="180">
        <v>44957</v>
      </c>
      <c r="K1002" s="179" t="s">
        <v>998</v>
      </c>
      <c r="L1002" s="184"/>
      <c r="M1002" s="178" t="s">
        <v>998</v>
      </c>
      <c r="N1002" s="210">
        <v>35375.82</v>
      </c>
      <c r="O1002" s="185"/>
      <c r="P1002" s="184"/>
      <c r="Q1002" s="184"/>
      <c r="R1002" s="184"/>
      <c r="S1002" s="184"/>
      <c r="T1002" s="182" t="s">
        <v>1003</v>
      </c>
      <c r="U1002" s="16">
        <v>700</v>
      </c>
      <c r="V1002" s="17" t="s">
        <v>1568</v>
      </c>
      <c r="W1002" s="17" t="s">
        <v>1572</v>
      </c>
    </row>
    <row r="1003" spans="1:23" ht="28.5">
      <c r="A1003" s="178" t="s">
        <v>1006</v>
      </c>
      <c r="B1003" s="178" t="s">
        <v>1007</v>
      </c>
      <c r="C1003" s="179" t="s">
        <v>997</v>
      </c>
      <c r="D1003" s="179">
        <v>17646</v>
      </c>
      <c r="E1003" s="180">
        <v>44924</v>
      </c>
      <c r="F1003" s="184"/>
      <c r="G1003" s="184"/>
      <c r="H1003" s="184"/>
      <c r="I1003" s="182">
        <v>14250.03</v>
      </c>
      <c r="J1003" s="180">
        <v>44957</v>
      </c>
      <c r="K1003" s="179" t="s">
        <v>998</v>
      </c>
      <c r="L1003" s="184"/>
      <c r="M1003" s="178" t="s">
        <v>998</v>
      </c>
      <c r="N1003" s="210">
        <v>14250.03</v>
      </c>
      <c r="O1003" s="185"/>
      <c r="P1003" s="184"/>
      <c r="Q1003" s="184"/>
      <c r="R1003" s="184"/>
      <c r="S1003" s="184"/>
      <c r="T1003" s="182" t="s">
        <v>1003</v>
      </c>
      <c r="U1003" s="16">
        <v>700</v>
      </c>
      <c r="V1003" s="17" t="s">
        <v>1568</v>
      </c>
      <c r="W1003" s="17" t="s">
        <v>1572</v>
      </c>
    </row>
    <row r="1004" spans="1:23" ht="28.5">
      <c r="A1004" s="178" t="s">
        <v>1006</v>
      </c>
      <c r="B1004" s="178" t="s">
        <v>1007</v>
      </c>
      <c r="C1004" s="179" t="s">
        <v>997</v>
      </c>
      <c r="D1004" s="179">
        <v>17647</v>
      </c>
      <c r="E1004" s="180">
        <v>44924</v>
      </c>
      <c r="F1004" s="184"/>
      <c r="G1004" s="184"/>
      <c r="H1004" s="184"/>
      <c r="I1004" s="182">
        <v>22743.06</v>
      </c>
      <c r="J1004" s="180">
        <v>44957</v>
      </c>
      <c r="K1004" s="179" t="s">
        <v>998</v>
      </c>
      <c r="L1004" s="184"/>
      <c r="M1004" s="178" t="s">
        <v>998</v>
      </c>
      <c r="N1004" s="210">
        <v>22743.06</v>
      </c>
      <c r="O1004" s="185"/>
      <c r="P1004" s="184"/>
      <c r="Q1004" s="184"/>
      <c r="R1004" s="184"/>
      <c r="S1004" s="184"/>
      <c r="T1004" s="182" t="s">
        <v>1003</v>
      </c>
      <c r="U1004" s="16">
        <v>700</v>
      </c>
      <c r="V1004" s="17" t="s">
        <v>1568</v>
      </c>
      <c r="W1004" s="17" t="s">
        <v>1572</v>
      </c>
    </row>
    <row r="1005" spans="1:23" ht="28.5">
      <c r="A1005" s="178" t="s">
        <v>1006</v>
      </c>
      <c r="B1005" s="178" t="s">
        <v>1007</v>
      </c>
      <c r="C1005" s="179" t="s">
        <v>997</v>
      </c>
      <c r="D1005" s="179">
        <v>17648</v>
      </c>
      <c r="E1005" s="180">
        <v>44924</v>
      </c>
      <c r="F1005" s="184"/>
      <c r="G1005" s="184"/>
      <c r="H1005" s="184"/>
      <c r="I1005" s="182">
        <v>15997.68</v>
      </c>
      <c r="J1005" s="180">
        <v>44957</v>
      </c>
      <c r="K1005" s="179" t="s">
        <v>998</v>
      </c>
      <c r="L1005" s="184"/>
      <c r="M1005" s="178" t="s">
        <v>998</v>
      </c>
      <c r="N1005" s="210">
        <v>15997.68</v>
      </c>
      <c r="O1005" s="185"/>
      <c r="P1005" s="184"/>
      <c r="Q1005" s="184"/>
      <c r="R1005" s="184"/>
      <c r="S1005" s="184"/>
      <c r="T1005" s="182" t="s">
        <v>1003</v>
      </c>
      <c r="U1005" s="16">
        <v>700</v>
      </c>
      <c r="V1005" s="17" t="s">
        <v>1568</v>
      </c>
      <c r="W1005" s="17" t="s">
        <v>1572</v>
      </c>
    </row>
    <row r="1006" spans="1:23" ht="28.5">
      <c r="A1006" s="178" t="s">
        <v>1006</v>
      </c>
      <c r="B1006" s="178" t="s">
        <v>1007</v>
      </c>
      <c r="C1006" s="179" t="s">
        <v>997</v>
      </c>
      <c r="D1006" s="179">
        <v>17649</v>
      </c>
      <c r="E1006" s="180">
        <v>44924</v>
      </c>
      <c r="F1006" s="184"/>
      <c r="G1006" s="184"/>
      <c r="H1006" s="184"/>
      <c r="I1006" s="182">
        <v>21062</v>
      </c>
      <c r="J1006" s="180">
        <v>44957</v>
      </c>
      <c r="K1006" s="179" t="s">
        <v>998</v>
      </c>
      <c r="L1006" s="184"/>
      <c r="M1006" s="178" t="s">
        <v>998</v>
      </c>
      <c r="N1006" s="210">
        <v>21062</v>
      </c>
      <c r="O1006" s="185"/>
      <c r="P1006" s="184"/>
      <c r="Q1006" s="184"/>
      <c r="R1006" s="184"/>
      <c r="S1006" s="184"/>
      <c r="T1006" s="182" t="s">
        <v>1003</v>
      </c>
      <c r="U1006" s="16">
        <v>700</v>
      </c>
      <c r="V1006" s="17" t="s">
        <v>1568</v>
      </c>
      <c r="W1006" s="17" t="s">
        <v>1572</v>
      </c>
    </row>
    <row r="1007" spans="1:23" ht="28.5">
      <c r="A1007" s="178" t="s">
        <v>1006</v>
      </c>
      <c r="B1007" s="178" t="s">
        <v>1007</v>
      </c>
      <c r="C1007" s="179" t="s">
        <v>997</v>
      </c>
      <c r="D1007" s="179">
        <v>17650</v>
      </c>
      <c r="E1007" s="180">
        <v>44924</v>
      </c>
      <c r="F1007" s="184"/>
      <c r="G1007" s="184"/>
      <c r="H1007" s="184"/>
      <c r="I1007" s="182">
        <v>16500.47</v>
      </c>
      <c r="J1007" s="180">
        <v>44957</v>
      </c>
      <c r="K1007" s="179" t="s">
        <v>998</v>
      </c>
      <c r="L1007" s="184"/>
      <c r="M1007" s="178" t="s">
        <v>998</v>
      </c>
      <c r="N1007" s="210">
        <v>16500.47</v>
      </c>
      <c r="O1007" s="185"/>
      <c r="P1007" s="184"/>
      <c r="Q1007" s="184"/>
      <c r="R1007" s="184"/>
      <c r="S1007" s="184"/>
      <c r="T1007" s="182" t="s">
        <v>1003</v>
      </c>
      <c r="U1007" s="16">
        <v>700</v>
      </c>
      <c r="V1007" s="17" t="s">
        <v>1568</v>
      </c>
      <c r="W1007" s="17" t="s">
        <v>1572</v>
      </c>
    </row>
    <row r="1008" spans="1:23" ht="28.5">
      <c r="A1008" s="178" t="s">
        <v>1006</v>
      </c>
      <c r="B1008" s="178" t="s">
        <v>1007</v>
      </c>
      <c r="C1008" s="179" t="s">
        <v>997</v>
      </c>
      <c r="D1008" s="179">
        <v>17651</v>
      </c>
      <c r="E1008" s="180">
        <v>44924</v>
      </c>
      <c r="F1008" s="184"/>
      <c r="G1008" s="184"/>
      <c r="H1008" s="184"/>
      <c r="I1008" s="182">
        <v>13600.76</v>
      </c>
      <c r="J1008" s="180">
        <v>44957</v>
      </c>
      <c r="K1008" s="179" t="s">
        <v>998</v>
      </c>
      <c r="L1008" s="184"/>
      <c r="M1008" s="178" t="s">
        <v>998</v>
      </c>
      <c r="N1008" s="210">
        <v>13600.76</v>
      </c>
      <c r="O1008" s="185"/>
      <c r="P1008" s="184"/>
      <c r="Q1008" s="184"/>
      <c r="R1008" s="184"/>
      <c r="S1008" s="184"/>
      <c r="T1008" s="182" t="s">
        <v>1003</v>
      </c>
      <c r="U1008" s="16">
        <v>700</v>
      </c>
      <c r="V1008" s="17" t="s">
        <v>1568</v>
      </c>
      <c r="W1008" s="17" t="s">
        <v>1572</v>
      </c>
    </row>
    <row r="1009" spans="1:23" ht="28.5">
      <c r="A1009" s="178" t="s">
        <v>1006</v>
      </c>
      <c r="B1009" s="178" t="s">
        <v>1007</v>
      </c>
      <c r="C1009" s="179" t="s">
        <v>997</v>
      </c>
      <c r="D1009" s="179">
        <v>17652</v>
      </c>
      <c r="E1009" s="180">
        <v>44924</v>
      </c>
      <c r="F1009" s="184"/>
      <c r="G1009" s="184"/>
      <c r="H1009" s="184"/>
      <c r="I1009" s="182">
        <v>28834.76</v>
      </c>
      <c r="J1009" s="180">
        <v>44957</v>
      </c>
      <c r="K1009" s="179" t="s">
        <v>998</v>
      </c>
      <c r="L1009" s="184"/>
      <c r="M1009" s="178" t="s">
        <v>998</v>
      </c>
      <c r="N1009" s="210">
        <v>28834.76</v>
      </c>
      <c r="O1009" s="185"/>
      <c r="P1009" s="184"/>
      <c r="Q1009" s="184"/>
      <c r="R1009" s="184"/>
      <c r="S1009" s="184"/>
      <c r="T1009" s="182" t="s">
        <v>1003</v>
      </c>
      <c r="U1009" s="16">
        <v>700</v>
      </c>
      <c r="V1009" s="17" t="s">
        <v>1568</v>
      </c>
      <c r="W1009" s="17" t="s">
        <v>1572</v>
      </c>
    </row>
    <row r="1010" spans="1:23" ht="28.5">
      <c r="A1010" s="178" t="s">
        <v>1006</v>
      </c>
      <c r="B1010" s="178" t="s">
        <v>1007</v>
      </c>
      <c r="C1010" s="179" t="s">
        <v>997</v>
      </c>
      <c r="D1010" s="179">
        <v>17653</v>
      </c>
      <c r="E1010" s="180">
        <v>44924</v>
      </c>
      <c r="F1010" s="184"/>
      <c r="G1010" s="184"/>
      <c r="H1010" s="184"/>
      <c r="I1010" s="182">
        <v>15784.52</v>
      </c>
      <c r="J1010" s="180">
        <v>44957</v>
      </c>
      <c r="K1010" s="179" t="s">
        <v>998</v>
      </c>
      <c r="L1010" s="184"/>
      <c r="M1010" s="178" t="s">
        <v>998</v>
      </c>
      <c r="N1010" s="210">
        <v>15784.52</v>
      </c>
      <c r="O1010" s="185"/>
      <c r="P1010" s="184"/>
      <c r="Q1010" s="184"/>
      <c r="R1010" s="184"/>
      <c r="S1010" s="184"/>
      <c r="T1010" s="182" t="s">
        <v>1003</v>
      </c>
      <c r="U1010" s="16">
        <v>700</v>
      </c>
      <c r="V1010" s="17" t="s">
        <v>1568</v>
      </c>
      <c r="W1010" s="17" t="s">
        <v>1572</v>
      </c>
    </row>
    <row r="1011" spans="1:23" ht="28.5">
      <c r="A1011" s="178" t="s">
        <v>1006</v>
      </c>
      <c r="B1011" s="178" t="s">
        <v>1007</v>
      </c>
      <c r="C1011" s="179" t="s">
        <v>997</v>
      </c>
      <c r="D1011" s="179">
        <v>17654</v>
      </c>
      <c r="E1011" s="180">
        <v>44924</v>
      </c>
      <c r="F1011" s="184"/>
      <c r="G1011" s="184"/>
      <c r="H1011" s="184"/>
      <c r="I1011" s="182">
        <v>13926.19</v>
      </c>
      <c r="J1011" s="180">
        <v>44957</v>
      </c>
      <c r="K1011" s="179" t="s">
        <v>998</v>
      </c>
      <c r="L1011" s="184"/>
      <c r="M1011" s="178" t="s">
        <v>998</v>
      </c>
      <c r="N1011" s="210">
        <v>13926.19</v>
      </c>
      <c r="O1011" s="185"/>
      <c r="P1011" s="184"/>
      <c r="Q1011" s="184"/>
      <c r="R1011" s="184"/>
      <c r="S1011" s="184"/>
      <c r="T1011" s="182" t="s">
        <v>1003</v>
      </c>
      <c r="U1011" s="16">
        <v>700</v>
      </c>
      <c r="V1011" s="17" t="s">
        <v>1568</v>
      </c>
      <c r="W1011" s="17" t="s">
        <v>1572</v>
      </c>
    </row>
    <row r="1012" spans="1:23" ht="28.5">
      <c r="A1012" s="178" t="s">
        <v>1006</v>
      </c>
      <c r="B1012" s="178" t="s">
        <v>1007</v>
      </c>
      <c r="C1012" s="179" t="s">
        <v>997</v>
      </c>
      <c r="D1012" s="179">
        <v>17655</v>
      </c>
      <c r="E1012" s="180">
        <v>44924</v>
      </c>
      <c r="F1012" s="184"/>
      <c r="G1012" s="184"/>
      <c r="H1012" s="184"/>
      <c r="I1012" s="182">
        <v>34131.449999999997</v>
      </c>
      <c r="J1012" s="180">
        <v>44957</v>
      </c>
      <c r="K1012" s="179" t="s">
        <v>998</v>
      </c>
      <c r="L1012" s="184"/>
      <c r="M1012" s="178" t="s">
        <v>998</v>
      </c>
      <c r="N1012" s="210">
        <v>34131.449999999997</v>
      </c>
      <c r="O1012" s="185"/>
      <c r="P1012" s="184"/>
      <c r="Q1012" s="184"/>
      <c r="R1012" s="184"/>
      <c r="S1012" s="184"/>
      <c r="T1012" s="182" t="s">
        <v>1003</v>
      </c>
      <c r="U1012" s="16">
        <v>700</v>
      </c>
      <c r="V1012" s="17" t="s">
        <v>1568</v>
      </c>
      <c r="W1012" s="17" t="s">
        <v>1572</v>
      </c>
    </row>
    <row r="1013" spans="1:23" ht="28.5">
      <c r="A1013" s="178" t="s">
        <v>1006</v>
      </c>
      <c r="B1013" s="178" t="s">
        <v>1007</v>
      </c>
      <c r="C1013" s="179" t="s">
        <v>997</v>
      </c>
      <c r="D1013" s="179">
        <v>17656</v>
      </c>
      <c r="E1013" s="180">
        <v>44924</v>
      </c>
      <c r="F1013" s="184"/>
      <c r="G1013" s="184"/>
      <c r="H1013" s="184"/>
      <c r="I1013" s="182">
        <v>52131.24</v>
      </c>
      <c r="J1013" s="180">
        <v>44957</v>
      </c>
      <c r="K1013" s="179" t="s">
        <v>998</v>
      </c>
      <c r="L1013" s="184"/>
      <c r="M1013" s="178" t="s">
        <v>998</v>
      </c>
      <c r="N1013" s="210">
        <v>52131.24</v>
      </c>
      <c r="O1013" s="185"/>
      <c r="P1013" s="184"/>
      <c r="Q1013" s="184"/>
      <c r="R1013" s="184"/>
      <c r="S1013" s="184"/>
      <c r="T1013" s="182" t="s">
        <v>1003</v>
      </c>
      <c r="U1013" s="16">
        <v>700</v>
      </c>
      <c r="V1013" s="17" t="s">
        <v>1568</v>
      </c>
      <c r="W1013" s="17" t="s">
        <v>1572</v>
      </c>
    </row>
    <row r="1014" spans="1:23" ht="28.5">
      <c r="A1014" s="178" t="s">
        <v>1006</v>
      </c>
      <c r="B1014" s="178" t="s">
        <v>1007</v>
      </c>
      <c r="C1014" s="179" t="s">
        <v>997</v>
      </c>
      <c r="D1014" s="179">
        <v>17657</v>
      </c>
      <c r="E1014" s="180">
        <v>44924</v>
      </c>
      <c r="F1014" s="184"/>
      <c r="G1014" s="184"/>
      <c r="H1014" s="184"/>
      <c r="I1014" s="182">
        <v>76779.67</v>
      </c>
      <c r="J1014" s="180">
        <v>44957</v>
      </c>
      <c r="K1014" s="179" t="s">
        <v>998</v>
      </c>
      <c r="L1014" s="184"/>
      <c r="M1014" s="178" t="s">
        <v>998</v>
      </c>
      <c r="N1014" s="210">
        <v>76779.67</v>
      </c>
      <c r="O1014" s="185"/>
      <c r="P1014" s="184"/>
      <c r="Q1014" s="184"/>
      <c r="R1014" s="184"/>
      <c r="S1014" s="184"/>
      <c r="T1014" s="182" t="s">
        <v>1003</v>
      </c>
      <c r="U1014" s="16">
        <v>700</v>
      </c>
      <c r="V1014" s="17" t="s">
        <v>1568</v>
      </c>
      <c r="W1014" s="17" t="s">
        <v>1572</v>
      </c>
    </row>
    <row r="1015" spans="1:23" ht="28.5">
      <c r="A1015" s="178" t="s">
        <v>1006</v>
      </c>
      <c r="B1015" s="178" t="s">
        <v>1007</v>
      </c>
      <c r="C1015" s="179" t="s">
        <v>997</v>
      </c>
      <c r="D1015" s="179">
        <v>17658</v>
      </c>
      <c r="E1015" s="180">
        <v>44924</v>
      </c>
      <c r="F1015" s="184"/>
      <c r="G1015" s="184"/>
      <c r="H1015" s="184"/>
      <c r="I1015" s="182">
        <v>71644.25</v>
      </c>
      <c r="J1015" s="180">
        <v>44957</v>
      </c>
      <c r="K1015" s="179" t="s">
        <v>998</v>
      </c>
      <c r="L1015" s="184"/>
      <c r="M1015" s="178" t="s">
        <v>998</v>
      </c>
      <c r="N1015" s="210">
        <v>71644.25</v>
      </c>
      <c r="O1015" s="185"/>
      <c r="P1015" s="184"/>
      <c r="Q1015" s="184"/>
      <c r="R1015" s="184"/>
      <c r="S1015" s="184"/>
      <c r="T1015" s="182" t="s">
        <v>1003</v>
      </c>
      <c r="U1015" s="16">
        <v>700</v>
      </c>
      <c r="V1015" s="17" t="s">
        <v>1568</v>
      </c>
      <c r="W1015" s="17" t="s">
        <v>1572</v>
      </c>
    </row>
    <row r="1016" spans="1:23" ht="28.5">
      <c r="A1016" s="178" t="s">
        <v>1006</v>
      </c>
      <c r="B1016" s="178" t="s">
        <v>1007</v>
      </c>
      <c r="C1016" s="179" t="s">
        <v>997</v>
      </c>
      <c r="D1016" s="179">
        <v>17659</v>
      </c>
      <c r="E1016" s="180">
        <v>44924</v>
      </c>
      <c r="F1016" s="184"/>
      <c r="G1016" s="184"/>
      <c r="H1016" s="184"/>
      <c r="I1016" s="182">
        <v>82974.429999999993</v>
      </c>
      <c r="J1016" s="180">
        <v>44957</v>
      </c>
      <c r="K1016" s="179" t="s">
        <v>998</v>
      </c>
      <c r="L1016" s="184"/>
      <c r="M1016" s="178" t="s">
        <v>998</v>
      </c>
      <c r="N1016" s="210">
        <v>82974.429999999993</v>
      </c>
      <c r="O1016" s="185"/>
      <c r="P1016" s="184"/>
      <c r="Q1016" s="184"/>
      <c r="R1016" s="184"/>
      <c r="S1016" s="184"/>
      <c r="T1016" s="182" t="s">
        <v>1003</v>
      </c>
      <c r="U1016" s="16">
        <v>700</v>
      </c>
      <c r="V1016" s="17" t="s">
        <v>1568</v>
      </c>
      <c r="W1016" s="17" t="s">
        <v>1572</v>
      </c>
    </row>
    <row r="1017" spans="1:23" ht="28.5">
      <c r="A1017" s="178" t="s">
        <v>1006</v>
      </c>
      <c r="B1017" s="178" t="s">
        <v>1007</v>
      </c>
      <c r="C1017" s="179" t="s">
        <v>997</v>
      </c>
      <c r="D1017" s="179">
        <v>17660</v>
      </c>
      <c r="E1017" s="180">
        <v>44924</v>
      </c>
      <c r="F1017" s="184"/>
      <c r="G1017" s="184"/>
      <c r="H1017" s="184"/>
      <c r="I1017" s="182">
        <v>11096.26</v>
      </c>
      <c r="J1017" s="180">
        <v>44957</v>
      </c>
      <c r="K1017" s="179" t="s">
        <v>998</v>
      </c>
      <c r="L1017" s="184"/>
      <c r="M1017" s="178" t="s">
        <v>998</v>
      </c>
      <c r="N1017" s="210">
        <v>11096.26</v>
      </c>
      <c r="O1017" s="185"/>
      <c r="P1017" s="184"/>
      <c r="Q1017" s="184"/>
      <c r="R1017" s="184"/>
      <c r="S1017" s="184"/>
      <c r="T1017" s="182" t="s">
        <v>1003</v>
      </c>
      <c r="U1017" s="16">
        <v>700</v>
      </c>
      <c r="V1017" s="17" t="s">
        <v>1568</v>
      </c>
      <c r="W1017" s="17" t="s">
        <v>1572</v>
      </c>
    </row>
    <row r="1018" spans="1:23" ht="28.5">
      <c r="A1018" s="178" t="s">
        <v>1006</v>
      </c>
      <c r="B1018" s="178" t="s">
        <v>1007</v>
      </c>
      <c r="C1018" s="179" t="s">
        <v>997</v>
      </c>
      <c r="D1018" s="179">
        <v>17661</v>
      </c>
      <c r="E1018" s="180">
        <v>44924</v>
      </c>
      <c r="F1018" s="184"/>
      <c r="G1018" s="184"/>
      <c r="H1018" s="184"/>
      <c r="I1018" s="182">
        <v>21711.42</v>
      </c>
      <c r="J1018" s="180">
        <v>44957</v>
      </c>
      <c r="K1018" s="179" t="s">
        <v>998</v>
      </c>
      <c r="L1018" s="184"/>
      <c r="M1018" s="178" t="s">
        <v>998</v>
      </c>
      <c r="N1018" s="210">
        <v>21711.42</v>
      </c>
      <c r="O1018" s="185"/>
      <c r="P1018" s="184"/>
      <c r="Q1018" s="184"/>
      <c r="R1018" s="184"/>
      <c r="S1018" s="184"/>
      <c r="T1018" s="182" t="s">
        <v>1003</v>
      </c>
      <c r="U1018" s="16">
        <v>700</v>
      </c>
      <c r="V1018" s="17" t="s">
        <v>1568</v>
      </c>
      <c r="W1018" s="17" t="s">
        <v>1572</v>
      </c>
    </row>
    <row r="1019" spans="1:23" ht="28.5">
      <c r="A1019" s="178" t="s">
        <v>1006</v>
      </c>
      <c r="B1019" s="178" t="s">
        <v>1007</v>
      </c>
      <c r="C1019" s="179" t="s">
        <v>997</v>
      </c>
      <c r="D1019" s="179">
        <v>17662</v>
      </c>
      <c r="E1019" s="180">
        <v>44924</v>
      </c>
      <c r="F1019" s="184"/>
      <c r="G1019" s="184"/>
      <c r="H1019" s="184"/>
      <c r="I1019" s="182">
        <v>122135.78</v>
      </c>
      <c r="J1019" s="180">
        <v>44957</v>
      </c>
      <c r="K1019" s="179" t="s">
        <v>998</v>
      </c>
      <c r="L1019" s="184"/>
      <c r="M1019" s="178" t="s">
        <v>998</v>
      </c>
      <c r="N1019" s="210">
        <v>122135.78</v>
      </c>
      <c r="O1019" s="185"/>
      <c r="P1019" s="184"/>
      <c r="Q1019" s="184"/>
      <c r="R1019" s="184"/>
      <c r="S1019" s="184"/>
      <c r="T1019" s="182" t="s">
        <v>1003</v>
      </c>
      <c r="U1019" s="16">
        <v>700</v>
      </c>
      <c r="V1019" s="17" t="s">
        <v>1568</v>
      </c>
      <c r="W1019" s="17" t="s">
        <v>1572</v>
      </c>
    </row>
    <row r="1020" spans="1:23" ht="28.5">
      <c r="A1020" s="178" t="s">
        <v>1006</v>
      </c>
      <c r="B1020" s="178" t="s">
        <v>1007</v>
      </c>
      <c r="C1020" s="179" t="s">
        <v>997</v>
      </c>
      <c r="D1020" s="179">
        <v>17663</v>
      </c>
      <c r="E1020" s="180">
        <v>44924</v>
      </c>
      <c r="F1020" s="184"/>
      <c r="G1020" s="184"/>
      <c r="H1020" s="184"/>
      <c r="I1020" s="182">
        <v>23074.61</v>
      </c>
      <c r="J1020" s="180">
        <v>44957</v>
      </c>
      <c r="K1020" s="179" t="s">
        <v>998</v>
      </c>
      <c r="L1020" s="184"/>
      <c r="M1020" s="178" t="s">
        <v>998</v>
      </c>
      <c r="N1020" s="210">
        <v>23074.61</v>
      </c>
      <c r="O1020" s="185"/>
      <c r="P1020" s="184"/>
      <c r="Q1020" s="184"/>
      <c r="R1020" s="184"/>
      <c r="S1020" s="184"/>
      <c r="T1020" s="182" t="s">
        <v>1003</v>
      </c>
      <c r="U1020" s="16">
        <v>700</v>
      </c>
      <c r="V1020" s="17" t="s">
        <v>1568</v>
      </c>
      <c r="W1020" s="17" t="s">
        <v>1572</v>
      </c>
    </row>
    <row r="1021" spans="1:23" ht="28.5">
      <c r="A1021" s="178" t="s">
        <v>1006</v>
      </c>
      <c r="B1021" s="178" t="s">
        <v>1007</v>
      </c>
      <c r="C1021" s="179" t="s">
        <v>997</v>
      </c>
      <c r="D1021" s="179">
        <v>17664</v>
      </c>
      <c r="E1021" s="180">
        <v>44924</v>
      </c>
      <c r="F1021" s="184"/>
      <c r="G1021" s="184"/>
      <c r="H1021" s="184"/>
      <c r="I1021" s="182">
        <v>18050.13</v>
      </c>
      <c r="J1021" s="180">
        <v>44957</v>
      </c>
      <c r="K1021" s="179" t="s">
        <v>998</v>
      </c>
      <c r="L1021" s="184"/>
      <c r="M1021" s="178" t="s">
        <v>998</v>
      </c>
      <c r="N1021" s="210">
        <v>18050.13</v>
      </c>
      <c r="O1021" s="185"/>
      <c r="P1021" s="184"/>
      <c r="Q1021" s="184"/>
      <c r="R1021" s="184"/>
      <c r="S1021" s="184"/>
      <c r="T1021" s="182" t="s">
        <v>1003</v>
      </c>
      <c r="U1021" s="16">
        <v>700</v>
      </c>
      <c r="V1021" s="17" t="s">
        <v>1568</v>
      </c>
      <c r="W1021" s="17" t="s">
        <v>1572</v>
      </c>
    </row>
    <row r="1022" spans="1:23" ht="28.5">
      <c r="A1022" s="178" t="s">
        <v>1006</v>
      </c>
      <c r="B1022" s="178" t="s">
        <v>1007</v>
      </c>
      <c r="C1022" s="179" t="s">
        <v>997</v>
      </c>
      <c r="D1022" s="179">
        <v>17714</v>
      </c>
      <c r="E1022" s="180">
        <v>44957</v>
      </c>
      <c r="F1022" s="184"/>
      <c r="G1022" s="184"/>
      <c r="H1022" s="184"/>
      <c r="I1022" s="182">
        <v>77327.070000000007</v>
      </c>
      <c r="J1022" s="180">
        <v>44985</v>
      </c>
      <c r="K1022" s="179" t="s">
        <v>998</v>
      </c>
      <c r="L1022" s="184"/>
      <c r="M1022" s="178" t="s">
        <v>998</v>
      </c>
      <c r="N1022" s="210">
        <v>77327.070000000007</v>
      </c>
      <c r="O1022" s="185"/>
      <c r="P1022" s="184"/>
      <c r="Q1022" s="184"/>
      <c r="R1022" s="184"/>
      <c r="S1022" s="184"/>
      <c r="T1022" s="182" t="s">
        <v>1009</v>
      </c>
      <c r="U1022" s="16">
        <v>672</v>
      </c>
      <c r="V1022" s="17" t="s">
        <v>1568</v>
      </c>
      <c r="W1022" s="17" t="s">
        <v>1572</v>
      </c>
    </row>
    <row r="1023" spans="1:23" ht="28.5">
      <c r="A1023" s="178" t="s">
        <v>1006</v>
      </c>
      <c r="B1023" s="178" t="s">
        <v>1007</v>
      </c>
      <c r="C1023" s="179" t="s">
        <v>997</v>
      </c>
      <c r="D1023" s="179">
        <v>17715</v>
      </c>
      <c r="E1023" s="180">
        <v>44957</v>
      </c>
      <c r="F1023" s="184"/>
      <c r="G1023" s="184"/>
      <c r="H1023" s="184"/>
      <c r="I1023" s="182">
        <v>40019.17</v>
      </c>
      <c r="J1023" s="180">
        <v>44985</v>
      </c>
      <c r="K1023" s="179" t="s">
        <v>998</v>
      </c>
      <c r="L1023" s="184"/>
      <c r="M1023" s="178" t="s">
        <v>998</v>
      </c>
      <c r="N1023" s="210">
        <v>40019.17</v>
      </c>
      <c r="O1023" s="185"/>
      <c r="P1023" s="184"/>
      <c r="Q1023" s="184"/>
      <c r="R1023" s="184"/>
      <c r="S1023" s="184"/>
      <c r="T1023" s="182" t="s">
        <v>1009</v>
      </c>
      <c r="U1023" s="16">
        <v>672</v>
      </c>
      <c r="V1023" s="17" t="s">
        <v>1568</v>
      </c>
      <c r="W1023" s="17" t="s">
        <v>1572</v>
      </c>
    </row>
    <row r="1024" spans="1:23" ht="28.5">
      <c r="A1024" s="178" t="s">
        <v>1006</v>
      </c>
      <c r="B1024" s="178" t="s">
        <v>1007</v>
      </c>
      <c r="C1024" s="179" t="s">
        <v>997</v>
      </c>
      <c r="D1024" s="179">
        <v>17716</v>
      </c>
      <c r="E1024" s="180">
        <v>44957</v>
      </c>
      <c r="F1024" s="184"/>
      <c r="G1024" s="184"/>
      <c r="H1024" s="184"/>
      <c r="I1024" s="182">
        <v>62789.73</v>
      </c>
      <c r="J1024" s="180">
        <v>44985</v>
      </c>
      <c r="K1024" s="179" t="s">
        <v>998</v>
      </c>
      <c r="L1024" s="184"/>
      <c r="M1024" s="178" t="s">
        <v>998</v>
      </c>
      <c r="N1024" s="210">
        <v>62789.73</v>
      </c>
      <c r="O1024" s="185"/>
      <c r="P1024" s="184"/>
      <c r="Q1024" s="184"/>
      <c r="R1024" s="184"/>
      <c r="S1024" s="184"/>
      <c r="T1024" s="182" t="s">
        <v>1009</v>
      </c>
      <c r="U1024" s="16">
        <v>672</v>
      </c>
      <c r="V1024" s="17" t="s">
        <v>1568</v>
      </c>
      <c r="W1024" s="17" t="s">
        <v>1572</v>
      </c>
    </row>
    <row r="1025" spans="1:23" ht="28.5">
      <c r="A1025" s="178" t="s">
        <v>1006</v>
      </c>
      <c r="B1025" s="178" t="s">
        <v>1007</v>
      </c>
      <c r="C1025" s="179" t="s">
        <v>997</v>
      </c>
      <c r="D1025" s="179">
        <v>17717</v>
      </c>
      <c r="E1025" s="180">
        <v>44957</v>
      </c>
      <c r="F1025" s="184"/>
      <c r="G1025" s="184"/>
      <c r="H1025" s="184"/>
      <c r="I1025" s="182">
        <v>50207.01</v>
      </c>
      <c r="J1025" s="180">
        <v>44985</v>
      </c>
      <c r="K1025" s="179" t="s">
        <v>998</v>
      </c>
      <c r="L1025" s="184"/>
      <c r="M1025" s="178" t="s">
        <v>998</v>
      </c>
      <c r="N1025" s="210">
        <v>50207.01</v>
      </c>
      <c r="O1025" s="185"/>
      <c r="P1025" s="184"/>
      <c r="Q1025" s="184"/>
      <c r="R1025" s="184"/>
      <c r="S1025" s="184"/>
      <c r="T1025" s="182" t="s">
        <v>1009</v>
      </c>
      <c r="U1025" s="16">
        <v>672</v>
      </c>
      <c r="V1025" s="17" t="s">
        <v>1568</v>
      </c>
      <c r="W1025" s="17" t="s">
        <v>1572</v>
      </c>
    </row>
    <row r="1026" spans="1:23" ht="28.5">
      <c r="A1026" s="178" t="s">
        <v>1006</v>
      </c>
      <c r="B1026" s="178" t="s">
        <v>1007</v>
      </c>
      <c r="C1026" s="179" t="s">
        <v>997</v>
      </c>
      <c r="D1026" s="179">
        <v>17718</v>
      </c>
      <c r="E1026" s="180">
        <v>44957</v>
      </c>
      <c r="F1026" s="184"/>
      <c r="G1026" s="184"/>
      <c r="H1026" s="184"/>
      <c r="I1026" s="182">
        <v>3062.45</v>
      </c>
      <c r="J1026" s="180">
        <v>44985</v>
      </c>
      <c r="K1026" s="179" t="s">
        <v>998</v>
      </c>
      <c r="L1026" s="184"/>
      <c r="M1026" s="178" t="s">
        <v>998</v>
      </c>
      <c r="N1026" s="210">
        <v>3062.45</v>
      </c>
      <c r="O1026" s="185"/>
      <c r="P1026" s="184"/>
      <c r="Q1026" s="184"/>
      <c r="R1026" s="184"/>
      <c r="S1026" s="184"/>
      <c r="T1026" s="182" t="s">
        <v>1009</v>
      </c>
      <c r="U1026" s="16">
        <v>672</v>
      </c>
      <c r="V1026" s="17" t="s">
        <v>1568</v>
      </c>
      <c r="W1026" s="17" t="s">
        <v>1572</v>
      </c>
    </row>
    <row r="1027" spans="1:23" ht="28.5">
      <c r="A1027" s="178" t="s">
        <v>1006</v>
      </c>
      <c r="B1027" s="178" t="s">
        <v>1007</v>
      </c>
      <c r="C1027" s="179" t="s">
        <v>997</v>
      </c>
      <c r="D1027" s="179">
        <v>17719</v>
      </c>
      <c r="E1027" s="180">
        <v>44957</v>
      </c>
      <c r="F1027" s="184"/>
      <c r="G1027" s="184"/>
      <c r="H1027" s="184"/>
      <c r="I1027" s="182">
        <v>16481.55</v>
      </c>
      <c r="J1027" s="180">
        <v>44985</v>
      </c>
      <c r="K1027" s="179" t="s">
        <v>998</v>
      </c>
      <c r="L1027" s="184"/>
      <c r="M1027" s="178" t="s">
        <v>998</v>
      </c>
      <c r="N1027" s="210">
        <v>16481.55</v>
      </c>
      <c r="O1027" s="185"/>
      <c r="P1027" s="184"/>
      <c r="Q1027" s="184"/>
      <c r="R1027" s="184"/>
      <c r="S1027" s="184"/>
      <c r="T1027" s="182" t="s">
        <v>1009</v>
      </c>
      <c r="U1027" s="16">
        <v>672</v>
      </c>
      <c r="V1027" s="17" t="s">
        <v>1568</v>
      </c>
      <c r="W1027" s="17" t="s">
        <v>1572</v>
      </c>
    </row>
    <row r="1028" spans="1:23" ht="28.5">
      <c r="A1028" s="178" t="s">
        <v>1006</v>
      </c>
      <c r="B1028" s="178" t="s">
        <v>1007</v>
      </c>
      <c r="C1028" s="179" t="s">
        <v>997</v>
      </c>
      <c r="D1028" s="179">
        <v>17720</v>
      </c>
      <c r="E1028" s="180">
        <v>44957</v>
      </c>
      <c r="F1028" s="184"/>
      <c r="G1028" s="184"/>
      <c r="H1028" s="184"/>
      <c r="I1028" s="182">
        <v>14942.49</v>
      </c>
      <c r="J1028" s="180">
        <v>44985</v>
      </c>
      <c r="K1028" s="179" t="s">
        <v>998</v>
      </c>
      <c r="L1028" s="184"/>
      <c r="M1028" s="178" t="s">
        <v>998</v>
      </c>
      <c r="N1028" s="210">
        <v>14942.49</v>
      </c>
      <c r="O1028" s="185"/>
      <c r="P1028" s="184"/>
      <c r="Q1028" s="184"/>
      <c r="R1028" s="184"/>
      <c r="S1028" s="184"/>
      <c r="T1028" s="182" t="s">
        <v>1009</v>
      </c>
      <c r="U1028" s="16">
        <v>672</v>
      </c>
      <c r="V1028" s="17" t="s">
        <v>1568</v>
      </c>
      <c r="W1028" s="17" t="s">
        <v>1572</v>
      </c>
    </row>
    <row r="1029" spans="1:23" ht="28.5">
      <c r="A1029" s="178" t="s">
        <v>1006</v>
      </c>
      <c r="B1029" s="178" t="s">
        <v>1007</v>
      </c>
      <c r="C1029" s="179" t="s">
        <v>997</v>
      </c>
      <c r="D1029" s="179">
        <v>17721</v>
      </c>
      <c r="E1029" s="180">
        <v>44957</v>
      </c>
      <c r="F1029" s="184"/>
      <c r="G1029" s="184"/>
      <c r="H1029" s="184"/>
      <c r="I1029" s="182">
        <v>1423.87</v>
      </c>
      <c r="J1029" s="180">
        <v>44985</v>
      </c>
      <c r="K1029" s="179" t="s">
        <v>998</v>
      </c>
      <c r="L1029" s="184"/>
      <c r="M1029" s="178" t="s">
        <v>998</v>
      </c>
      <c r="N1029" s="210">
        <v>1423.87</v>
      </c>
      <c r="O1029" s="185"/>
      <c r="P1029" s="184"/>
      <c r="Q1029" s="184"/>
      <c r="R1029" s="184"/>
      <c r="S1029" s="184"/>
      <c r="T1029" s="182" t="s">
        <v>1009</v>
      </c>
      <c r="U1029" s="16">
        <v>672</v>
      </c>
      <c r="V1029" s="17" t="s">
        <v>1568</v>
      </c>
      <c r="W1029" s="17" t="s">
        <v>1572</v>
      </c>
    </row>
    <row r="1030" spans="1:23" ht="28.5">
      <c r="A1030" s="178" t="s">
        <v>1006</v>
      </c>
      <c r="B1030" s="178" t="s">
        <v>1007</v>
      </c>
      <c r="C1030" s="179" t="s">
        <v>997</v>
      </c>
      <c r="D1030" s="179">
        <v>17722</v>
      </c>
      <c r="E1030" s="180">
        <v>44957</v>
      </c>
      <c r="F1030" s="184"/>
      <c r="G1030" s="184"/>
      <c r="H1030" s="184"/>
      <c r="I1030" s="182">
        <v>5904.5</v>
      </c>
      <c r="J1030" s="180">
        <v>44985</v>
      </c>
      <c r="K1030" s="179" t="s">
        <v>998</v>
      </c>
      <c r="L1030" s="184"/>
      <c r="M1030" s="178" t="s">
        <v>998</v>
      </c>
      <c r="N1030" s="210">
        <v>5904.5</v>
      </c>
      <c r="O1030" s="185"/>
      <c r="P1030" s="184"/>
      <c r="Q1030" s="184"/>
      <c r="R1030" s="184"/>
      <c r="S1030" s="184"/>
      <c r="T1030" s="182" t="s">
        <v>1009</v>
      </c>
      <c r="U1030" s="16">
        <v>672</v>
      </c>
      <c r="V1030" s="17" t="s">
        <v>1568</v>
      </c>
      <c r="W1030" s="17" t="s">
        <v>1572</v>
      </c>
    </row>
    <row r="1031" spans="1:23" ht="28.5">
      <c r="A1031" s="178" t="s">
        <v>1006</v>
      </c>
      <c r="B1031" s="178" t="s">
        <v>1007</v>
      </c>
      <c r="C1031" s="179" t="s">
        <v>997</v>
      </c>
      <c r="D1031" s="179">
        <v>17723</v>
      </c>
      <c r="E1031" s="180">
        <v>44957</v>
      </c>
      <c r="F1031" s="184"/>
      <c r="G1031" s="184"/>
      <c r="H1031" s="184"/>
      <c r="I1031" s="182">
        <v>10185.07</v>
      </c>
      <c r="J1031" s="180">
        <v>44985</v>
      </c>
      <c r="K1031" s="179" t="s">
        <v>998</v>
      </c>
      <c r="L1031" s="184"/>
      <c r="M1031" s="178" t="s">
        <v>998</v>
      </c>
      <c r="N1031" s="210">
        <v>10185.07</v>
      </c>
      <c r="O1031" s="185"/>
      <c r="P1031" s="184"/>
      <c r="Q1031" s="184"/>
      <c r="R1031" s="184"/>
      <c r="S1031" s="184"/>
      <c r="T1031" s="182" t="s">
        <v>1009</v>
      </c>
      <c r="U1031" s="16">
        <v>672</v>
      </c>
      <c r="V1031" s="17" t="s">
        <v>1568</v>
      </c>
      <c r="W1031" s="17" t="s">
        <v>1572</v>
      </c>
    </row>
    <row r="1032" spans="1:23" ht="28.5">
      <c r="A1032" s="178" t="s">
        <v>1006</v>
      </c>
      <c r="B1032" s="178" t="s">
        <v>1007</v>
      </c>
      <c r="C1032" s="179" t="s">
        <v>997</v>
      </c>
      <c r="D1032" s="179">
        <v>17724</v>
      </c>
      <c r="E1032" s="180">
        <v>44957</v>
      </c>
      <c r="F1032" s="184"/>
      <c r="G1032" s="184"/>
      <c r="H1032" s="184"/>
      <c r="I1032" s="182">
        <v>80758.31</v>
      </c>
      <c r="J1032" s="180">
        <v>44985</v>
      </c>
      <c r="K1032" s="179" t="s">
        <v>998</v>
      </c>
      <c r="L1032" s="184"/>
      <c r="M1032" s="178" t="s">
        <v>998</v>
      </c>
      <c r="N1032" s="210">
        <v>80758.31</v>
      </c>
      <c r="O1032" s="185"/>
      <c r="P1032" s="184"/>
      <c r="Q1032" s="184"/>
      <c r="R1032" s="184"/>
      <c r="S1032" s="184"/>
      <c r="T1032" s="182" t="s">
        <v>1009</v>
      </c>
      <c r="U1032" s="16">
        <v>672</v>
      </c>
      <c r="V1032" s="17" t="s">
        <v>1568</v>
      </c>
      <c r="W1032" s="17" t="s">
        <v>1572</v>
      </c>
    </row>
    <row r="1033" spans="1:23" ht="28.5">
      <c r="A1033" s="178" t="s">
        <v>1006</v>
      </c>
      <c r="B1033" s="178" t="s">
        <v>1007</v>
      </c>
      <c r="C1033" s="179" t="s">
        <v>997</v>
      </c>
      <c r="D1033" s="179">
        <v>17725</v>
      </c>
      <c r="E1033" s="180">
        <v>44957</v>
      </c>
      <c r="F1033" s="184"/>
      <c r="G1033" s="184"/>
      <c r="H1033" s="184"/>
      <c r="I1033" s="182">
        <v>26917.14</v>
      </c>
      <c r="J1033" s="180">
        <v>44985</v>
      </c>
      <c r="K1033" s="179" t="s">
        <v>998</v>
      </c>
      <c r="L1033" s="184"/>
      <c r="M1033" s="178" t="s">
        <v>998</v>
      </c>
      <c r="N1033" s="210">
        <v>26917.14</v>
      </c>
      <c r="O1033" s="185"/>
      <c r="P1033" s="184"/>
      <c r="Q1033" s="184"/>
      <c r="R1033" s="184"/>
      <c r="S1033" s="184"/>
      <c r="T1033" s="182" t="s">
        <v>1009</v>
      </c>
      <c r="U1033" s="16">
        <v>672</v>
      </c>
      <c r="V1033" s="17" t="s">
        <v>1568</v>
      </c>
      <c r="W1033" s="17" t="s">
        <v>1572</v>
      </c>
    </row>
    <row r="1034" spans="1:23" ht="28.5">
      <c r="A1034" s="178" t="s">
        <v>1006</v>
      </c>
      <c r="B1034" s="178" t="s">
        <v>1007</v>
      </c>
      <c r="C1034" s="179" t="s">
        <v>997</v>
      </c>
      <c r="D1034" s="179">
        <v>17726</v>
      </c>
      <c r="E1034" s="180">
        <v>44957</v>
      </c>
      <c r="F1034" s="184"/>
      <c r="G1034" s="184"/>
      <c r="H1034" s="184"/>
      <c r="I1034" s="182">
        <v>10509.82</v>
      </c>
      <c r="J1034" s="180">
        <v>44985</v>
      </c>
      <c r="K1034" s="179" t="s">
        <v>998</v>
      </c>
      <c r="L1034" s="184"/>
      <c r="M1034" s="178" t="s">
        <v>998</v>
      </c>
      <c r="N1034" s="210">
        <v>10509.82</v>
      </c>
      <c r="O1034" s="185"/>
      <c r="P1034" s="184"/>
      <c r="Q1034" s="184"/>
      <c r="R1034" s="184"/>
      <c r="S1034" s="184"/>
      <c r="T1034" s="182" t="s">
        <v>1009</v>
      </c>
      <c r="U1034" s="16">
        <v>672</v>
      </c>
      <c r="V1034" s="17" t="s">
        <v>1568</v>
      </c>
      <c r="W1034" s="17" t="s">
        <v>1572</v>
      </c>
    </row>
    <row r="1035" spans="1:23" ht="28.5">
      <c r="A1035" s="178" t="s">
        <v>1006</v>
      </c>
      <c r="B1035" s="178" t="s">
        <v>1007</v>
      </c>
      <c r="C1035" s="179" t="s">
        <v>997</v>
      </c>
      <c r="D1035" s="179">
        <v>17727</v>
      </c>
      <c r="E1035" s="180">
        <v>44957</v>
      </c>
      <c r="F1035" s="184"/>
      <c r="G1035" s="184"/>
      <c r="H1035" s="184"/>
      <c r="I1035" s="182">
        <v>50758.36</v>
      </c>
      <c r="J1035" s="180">
        <v>44985</v>
      </c>
      <c r="K1035" s="179" t="s">
        <v>998</v>
      </c>
      <c r="L1035" s="184"/>
      <c r="M1035" s="178" t="s">
        <v>998</v>
      </c>
      <c r="N1035" s="210">
        <v>50758.36</v>
      </c>
      <c r="O1035" s="185"/>
      <c r="P1035" s="184"/>
      <c r="Q1035" s="184"/>
      <c r="R1035" s="184"/>
      <c r="S1035" s="184"/>
      <c r="T1035" s="182" t="s">
        <v>1009</v>
      </c>
      <c r="U1035" s="16">
        <v>672</v>
      </c>
      <c r="V1035" s="17" t="s">
        <v>1568</v>
      </c>
      <c r="W1035" s="17" t="s">
        <v>1572</v>
      </c>
    </row>
    <row r="1036" spans="1:23" ht="28.5">
      <c r="A1036" s="178" t="s">
        <v>1006</v>
      </c>
      <c r="B1036" s="178" t="s">
        <v>1007</v>
      </c>
      <c r="C1036" s="179" t="s">
        <v>997</v>
      </c>
      <c r="D1036" s="179">
        <v>17728</v>
      </c>
      <c r="E1036" s="180">
        <v>44957</v>
      </c>
      <c r="F1036" s="184"/>
      <c r="G1036" s="184"/>
      <c r="H1036" s="184"/>
      <c r="I1036" s="182">
        <v>19870.88</v>
      </c>
      <c r="J1036" s="180">
        <v>44985</v>
      </c>
      <c r="K1036" s="179" t="s">
        <v>998</v>
      </c>
      <c r="L1036" s="184"/>
      <c r="M1036" s="178" t="s">
        <v>998</v>
      </c>
      <c r="N1036" s="210">
        <v>19870.88</v>
      </c>
      <c r="O1036" s="185"/>
      <c r="P1036" s="184"/>
      <c r="Q1036" s="184"/>
      <c r="R1036" s="184"/>
      <c r="S1036" s="184"/>
      <c r="T1036" s="182" t="s">
        <v>1009</v>
      </c>
      <c r="U1036" s="16">
        <v>672</v>
      </c>
      <c r="V1036" s="17" t="s">
        <v>1568</v>
      </c>
      <c r="W1036" s="17" t="s">
        <v>1572</v>
      </c>
    </row>
    <row r="1037" spans="1:23" ht="28.5">
      <c r="A1037" s="178" t="s">
        <v>1006</v>
      </c>
      <c r="B1037" s="178" t="s">
        <v>1007</v>
      </c>
      <c r="C1037" s="179" t="s">
        <v>997</v>
      </c>
      <c r="D1037" s="179">
        <v>17729</v>
      </c>
      <c r="E1037" s="180">
        <v>44957</v>
      </c>
      <c r="F1037" s="184"/>
      <c r="G1037" s="184"/>
      <c r="H1037" s="184"/>
      <c r="I1037" s="182">
        <v>44195.39</v>
      </c>
      <c r="J1037" s="180">
        <v>44985</v>
      </c>
      <c r="K1037" s="179" t="s">
        <v>998</v>
      </c>
      <c r="L1037" s="184"/>
      <c r="M1037" s="178" t="s">
        <v>998</v>
      </c>
      <c r="N1037" s="210">
        <v>44195.39</v>
      </c>
      <c r="O1037" s="185"/>
      <c r="P1037" s="184"/>
      <c r="Q1037" s="184"/>
      <c r="R1037" s="184"/>
      <c r="S1037" s="184"/>
      <c r="T1037" s="182" t="s">
        <v>1009</v>
      </c>
      <c r="U1037" s="16">
        <v>672</v>
      </c>
      <c r="V1037" s="17" t="s">
        <v>1568</v>
      </c>
      <c r="W1037" s="17" t="s">
        <v>1572</v>
      </c>
    </row>
    <row r="1038" spans="1:23" ht="28.5">
      <c r="A1038" s="178" t="s">
        <v>1006</v>
      </c>
      <c r="B1038" s="178" t="s">
        <v>1007</v>
      </c>
      <c r="C1038" s="179" t="s">
        <v>997</v>
      </c>
      <c r="D1038" s="179">
        <v>17730</v>
      </c>
      <c r="E1038" s="180">
        <v>44957</v>
      </c>
      <c r="F1038" s="184"/>
      <c r="G1038" s="184"/>
      <c r="H1038" s="184"/>
      <c r="I1038" s="182">
        <v>36793.99</v>
      </c>
      <c r="J1038" s="180">
        <v>44985</v>
      </c>
      <c r="K1038" s="179" t="s">
        <v>998</v>
      </c>
      <c r="L1038" s="184"/>
      <c r="M1038" s="178" t="s">
        <v>998</v>
      </c>
      <c r="N1038" s="210">
        <v>36793.99</v>
      </c>
      <c r="O1038" s="185"/>
      <c r="P1038" s="184"/>
      <c r="Q1038" s="184"/>
      <c r="R1038" s="184"/>
      <c r="S1038" s="184"/>
      <c r="T1038" s="182" t="s">
        <v>1009</v>
      </c>
      <c r="U1038" s="16">
        <v>672</v>
      </c>
      <c r="V1038" s="17" t="s">
        <v>1568</v>
      </c>
      <c r="W1038" s="17" t="s">
        <v>1572</v>
      </c>
    </row>
    <row r="1039" spans="1:23" ht="28.5">
      <c r="A1039" s="178" t="s">
        <v>1006</v>
      </c>
      <c r="B1039" s="178" t="s">
        <v>1007</v>
      </c>
      <c r="C1039" s="179" t="s">
        <v>997</v>
      </c>
      <c r="D1039" s="179">
        <v>17731</v>
      </c>
      <c r="E1039" s="180">
        <v>44957</v>
      </c>
      <c r="F1039" s="184"/>
      <c r="G1039" s="184"/>
      <c r="H1039" s="184"/>
      <c r="I1039" s="182">
        <v>35337.360000000001</v>
      </c>
      <c r="J1039" s="180">
        <v>44985</v>
      </c>
      <c r="K1039" s="179" t="s">
        <v>998</v>
      </c>
      <c r="L1039" s="184"/>
      <c r="M1039" s="178" t="s">
        <v>998</v>
      </c>
      <c r="N1039" s="210">
        <v>35337.360000000001</v>
      </c>
      <c r="O1039" s="185"/>
      <c r="P1039" s="184"/>
      <c r="Q1039" s="184"/>
      <c r="R1039" s="184"/>
      <c r="S1039" s="184"/>
      <c r="T1039" s="182" t="s">
        <v>1009</v>
      </c>
      <c r="U1039" s="16">
        <v>672</v>
      </c>
      <c r="V1039" s="17" t="s">
        <v>1568</v>
      </c>
      <c r="W1039" s="17" t="s">
        <v>1572</v>
      </c>
    </row>
    <row r="1040" spans="1:23" ht="28.5">
      <c r="A1040" s="178" t="s">
        <v>1006</v>
      </c>
      <c r="B1040" s="178" t="s">
        <v>1007</v>
      </c>
      <c r="C1040" s="179" t="s">
        <v>997</v>
      </c>
      <c r="D1040" s="179">
        <v>17732</v>
      </c>
      <c r="E1040" s="180">
        <v>44957</v>
      </c>
      <c r="F1040" s="184"/>
      <c r="G1040" s="184"/>
      <c r="H1040" s="184"/>
      <c r="I1040" s="182">
        <v>14250.03</v>
      </c>
      <c r="J1040" s="180">
        <v>44985</v>
      </c>
      <c r="K1040" s="179" t="s">
        <v>998</v>
      </c>
      <c r="L1040" s="184"/>
      <c r="M1040" s="178" t="s">
        <v>998</v>
      </c>
      <c r="N1040" s="210">
        <v>14250.03</v>
      </c>
      <c r="O1040" s="185"/>
      <c r="P1040" s="184"/>
      <c r="Q1040" s="184"/>
      <c r="R1040" s="184"/>
      <c r="S1040" s="184"/>
      <c r="T1040" s="182" t="s">
        <v>1009</v>
      </c>
      <c r="U1040" s="16">
        <v>672</v>
      </c>
      <c r="V1040" s="17" t="s">
        <v>1568</v>
      </c>
      <c r="W1040" s="17" t="s">
        <v>1572</v>
      </c>
    </row>
    <row r="1041" spans="1:23" ht="28.5">
      <c r="A1041" s="178" t="s">
        <v>1006</v>
      </c>
      <c r="B1041" s="178" t="s">
        <v>1007</v>
      </c>
      <c r="C1041" s="179" t="s">
        <v>997</v>
      </c>
      <c r="D1041" s="179">
        <v>17733</v>
      </c>
      <c r="E1041" s="180">
        <v>44957</v>
      </c>
      <c r="F1041" s="184"/>
      <c r="G1041" s="184"/>
      <c r="H1041" s="184"/>
      <c r="I1041" s="182">
        <v>22753.5</v>
      </c>
      <c r="J1041" s="180">
        <v>44985</v>
      </c>
      <c r="K1041" s="179" t="s">
        <v>998</v>
      </c>
      <c r="L1041" s="184"/>
      <c r="M1041" s="178" t="s">
        <v>998</v>
      </c>
      <c r="N1041" s="210">
        <v>22753.5</v>
      </c>
      <c r="O1041" s="185"/>
      <c r="P1041" s="184"/>
      <c r="Q1041" s="184"/>
      <c r="R1041" s="184"/>
      <c r="S1041" s="184"/>
      <c r="T1041" s="182" t="s">
        <v>1009</v>
      </c>
      <c r="U1041" s="16">
        <v>672</v>
      </c>
      <c r="V1041" s="17" t="s">
        <v>1568</v>
      </c>
      <c r="W1041" s="17" t="s">
        <v>1572</v>
      </c>
    </row>
    <row r="1042" spans="1:23" ht="28.5">
      <c r="A1042" s="178" t="s">
        <v>1006</v>
      </c>
      <c r="B1042" s="178" t="s">
        <v>1007</v>
      </c>
      <c r="C1042" s="179" t="s">
        <v>997</v>
      </c>
      <c r="D1042" s="179">
        <v>17734</v>
      </c>
      <c r="E1042" s="180">
        <v>44957</v>
      </c>
      <c r="F1042" s="184"/>
      <c r="G1042" s="184"/>
      <c r="H1042" s="184"/>
      <c r="I1042" s="182">
        <v>16298.26</v>
      </c>
      <c r="J1042" s="180">
        <v>44985</v>
      </c>
      <c r="K1042" s="179" t="s">
        <v>998</v>
      </c>
      <c r="L1042" s="184"/>
      <c r="M1042" s="178" t="s">
        <v>998</v>
      </c>
      <c r="N1042" s="210">
        <v>16298.26</v>
      </c>
      <c r="O1042" s="185"/>
      <c r="P1042" s="184"/>
      <c r="Q1042" s="184"/>
      <c r="R1042" s="184"/>
      <c r="S1042" s="184"/>
      <c r="T1042" s="182" t="s">
        <v>1009</v>
      </c>
      <c r="U1042" s="16">
        <v>672</v>
      </c>
      <c r="V1042" s="17" t="s">
        <v>1568</v>
      </c>
      <c r="W1042" s="17" t="s">
        <v>1572</v>
      </c>
    </row>
    <row r="1043" spans="1:23" ht="28.5">
      <c r="A1043" s="178" t="s">
        <v>1006</v>
      </c>
      <c r="B1043" s="178" t="s">
        <v>1007</v>
      </c>
      <c r="C1043" s="179" t="s">
        <v>997</v>
      </c>
      <c r="D1043" s="179">
        <v>17735</v>
      </c>
      <c r="E1043" s="180">
        <v>44957</v>
      </c>
      <c r="F1043" s="184"/>
      <c r="G1043" s="184"/>
      <c r="H1043" s="184"/>
      <c r="I1043" s="182">
        <v>21399.35</v>
      </c>
      <c r="J1043" s="180">
        <v>44985</v>
      </c>
      <c r="K1043" s="179" t="s">
        <v>998</v>
      </c>
      <c r="L1043" s="184"/>
      <c r="M1043" s="178" t="s">
        <v>998</v>
      </c>
      <c r="N1043" s="210">
        <v>21399.35</v>
      </c>
      <c r="O1043" s="185"/>
      <c r="P1043" s="184"/>
      <c r="Q1043" s="184"/>
      <c r="R1043" s="184"/>
      <c r="S1043" s="184"/>
      <c r="T1043" s="182" t="s">
        <v>1009</v>
      </c>
      <c r="U1043" s="16">
        <v>672</v>
      </c>
      <c r="V1043" s="17" t="s">
        <v>1568</v>
      </c>
      <c r="W1043" s="17" t="s">
        <v>1572</v>
      </c>
    </row>
    <row r="1044" spans="1:23" ht="28.5">
      <c r="A1044" s="178" t="s">
        <v>1006</v>
      </c>
      <c r="B1044" s="178" t="s">
        <v>1007</v>
      </c>
      <c r="C1044" s="179" t="s">
        <v>997</v>
      </c>
      <c r="D1044" s="179">
        <v>17736</v>
      </c>
      <c r="E1044" s="180">
        <v>44957</v>
      </c>
      <c r="F1044" s="184"/>
      <c r="G1044" s="184"/>
      <c r="H1044" s="184"/>
      <c r="I1044" s="182">
        <v>16501.599999999999</v>
      </c>
      <c r="J1044" s="180">
        <v>44985</v>
      </c>
      <c r="K1044" s="179" t="s">
        <v>998</v>
      </c>
      <c r="L1044" s="184"/>
      <c r="M1044" s="178" t="s">
        <v>998</v>
      </c>
      <c r="N1044" s="210">
        <v>16501.599999999999</v>
      </c>
      <c r="O1044" s="185"/>
      <c r="P1044" s="184"/>
      <c r="Q1044" s="184"/>
      <c r="R1044" s="184"/>
      <c r="S1044" s="184"/>
      <c r="T1044" s="182" t="s">
        <v>1009</v>
      </c>
      <c r="U1044" s="16">
        <v>672</v>
      </c>
      <c r="V1044" s="17" t="s">
        <v>1568</v>
      </c>
      <c r="W1044" s="17" t="s">
        <v>1572</v>
      </c>
    </row>
    <row r="1045" spans="1:23" ht="28.5">
      <c r="A1045" s="178" t="s">
        <v>1006</v>
      </c>
      <c r="B1045" s="178" t="s">
        <v>1007</v>
      </c>
      <c r="C1045" s="179" t="s">
        <v>997</v>
      </c>
      <c r="D1045" s="179">
        <v>17737</v>
      </c>
      <c r="E1045" s="180">
        <v>44957</v>
      </c>
      <c r="F1045" s="184"/>
      <c r="G1045" s="184"/>
      <c r="H1045" s="184"/>
      <c r="I1045" s="182">
        <v>13570.08</v>
      </c>
      <c r="J1045" s="180">
        <v>44985</v>
      </c>
      <c r="K1045" s="179" t="s">
        <v>998</v>
      </c>
      <c r="L1045" s="184"/>
      <c r="M1045" s="178" t="s">
        <v>998</v>
      </c>
      <c r="N1045" s="210">
        <v>13570.08</v>
      </c>
      <c r="O1045" s="185"/>
      <c r="P1045" s="184"/>
      <c r="Q1045" s="184"/>
      <c r="R1045" s="184"/>
      <c r="S1045" s="184"/>
      <c r="T1045" s="182" t="s">
        <v>1009</v>
      </c>
      <c r="U1045" s="16">
        <v>672</v>
      </c>
      <c r="V1045" s="17" t="s">
        <v>1568</v>
      </c>
      <c r="W1045" s="17" t="s">
        <v>1572</v>
      </c>
    </row>
    <row r="1046" spans="1:23" ht="28.5">
      <c r="A1046" s="178" t="s">
        <v>1006</v>
      </c>
      <c r="B1046" s="178" t="s">
        <v>1007</v>
      </c>
      <c r="C1046" s="179" t="s">
        <v>997</v>
      </c>
      <c r="D1046" s="179">
        <v>17738</v>
      </c>
      <c r="E1046" s="180">
        <v>44957</v>
      </c>
      <c r="F1046" s="184"/>
      <c r="G1046" s="184"/>
      <c r="H1046" s="184"/>
      <c r="I1046" s="182">
        <v>28822.15</v>
      </c>
      <c r="J1046" s="180">
        <v>44985</v>
      </c>
      <c r="K1046" s="179" t="s">
        <v>998</v>
      </c>
      <c r="L1046" s="184"/>
      <c r="M1046" s="178" t="s">
        <v>998</v>
      </c>
      <c r="N1046" s="210">
        <v>28822.15</v>
      </c>
      <c r="O1046" s="185"/>
      <c r="P1046" s="184"/>
      <c r="Q1046" s="184"/>
      <c r="R1046" s="184"/>
      <c r="S1046" s="184"/>
      <c r="T1046" s="182" t="s">
        <v>1009</v>
      </c>
      <c r="U1046" s="16">
        <v>672</v>
      </c>
      <c r="V1046" s="17" t="s">
        <v>1568</v>
      </c>
      <c r="W1046" s="17" t="s">
        <v>1572</v>
      </c>
    </row>
    <row r="1047" spans="1:23" ht="28.5">
      <c r="A1047" s="178" t="s">
        <v>1006</v>
      </c>
      <c r="B1047" s="178" t="s">
        <v>1007</v>
      </c>
      <c r="C1047" s="179" t="s">
        <v>997</v>
      </c>
      <c r="D1047" s="179">
        <v>17739</v>
      </c>
      <c r="E1047" s="180">
        <v>44957</v>
      </c>
      <c r="F1047" s="184"/>
      <c r="G1047" s="184"/>
      <c r="H1047" s="184"/>
      <c r="I1047" s="182">
        <v>16682.810000000001</v>
      </c>
      <c r="J1047" s="180">
        <v>44985</v>
      </c>
      <c r="K1047" s="179" t="s">
        <v>998</v>
      </c>
      <c r="L1047" s="184"/>
      <c r="M1047" s="178" t="s">
        <v>998</v>
      </c>
      <c r="N1047" s="210">
        <v>16682.810000000001</v>
      </c>
      <c r="O1047" s="185"/>
      <c r="P1047" s="184"/>
      <c r="Q1047" s="184"/>
      <c r="R1047" s="184"/>
      <c r="S1047" s="184"/>
      <c r="T1047" s="182" t="s">
        <v>1009</v>
      </c>
      <c r="U1047" s="16">
        <v>672</v>
      </c>
      <c r="V1047" s="17" t="s">
        <v>1568</v>
      </c>
      <c r="W1047" s="17" t="s">
        <v>1572</v>
      </c>
    </row>
    <row r="1048" spans="1:23" ht="28.5">
      <c r="A1048" s="178" t="s">
        <v>1006</v>
      </c>
      <c r="B1048" s="178" t="s">
        <v>1007</v>
      </c>
      <c r="C1048" s="179" t="s">
        <v>997</v>
      </c>
      <c r="D1048" s="179">
        <v>17740</v>
      </c>
      <c r="E1048" s="180">
        <v>44957</v>
      </c>
      <c r="F1048" s="184"/>
      <c r="G1048" s="184"/>
      <c r="H1048" s="184"/>
      <c r="I1048" s="182">
        <v>13922.4</v>
      </c>
      <c r="J1048" s="180">
        <v>44985</v>
      </c>
      <c r="K1048" s="179" t="s">
        <v>998</v>
      </c>
      <c r="L1048" s="184"/>
      <c r="M1048" s="178" t="s">
        <v>998</v>
      </c>
      <c r="N1048" s="210">
        <v>13922.4</v>
      </c>
      <c r="O1048" s="185"/>
      <c r="P1048" s="184"/>
      <c r="Q1048" s="184"/>
      <c r="R1048" s="184"/>
      <c r="S1048" s="184"/>
      <c r="T1048" s="182" t="s">
        <v>1009</v>
      </c>
      <c r="U1048" s="16">
        <v>672</v>
      </c>
      <c r="V1048" s="17" t="s">
        <v>1568</v>
      </c>
      <c r="W1048" s="17" t="s">
        <v>1572</v>
      </c>
    </row>
    <row r="1049" spans="1:23" ht="28.5">
      <c r="A1049" s="178" t="s">
        <v>1006</v>
      </c>
      <c r="B1049" s="178" t="s">
        <v>1007</v>
      </c>
      <c r="C1049" s="179" t="s">
        <v>997</v>
      </c>
      <c r="D1049" s="179">
        <v>17741</v>
      </c>
      <c r="E1049" s="180">
        <v>44957</v>
      </c>
      <c r="F1049" s="184"/>
      <c r="G1049" s="184"/>
      <c r="H1049" s="184"/>
      <c r="I1049" s="182">
        <v>29005.45</v>
      </c>
      <c r="J1049" s="180">
        <v>44985</v>
      </c>
      <c r="K1049" s="179" t="s">
        <v>998</v>
      </c>
      <c r="L1049" s="184"/>
      <c r="M1049" s="178" t="s">
        <v>998</v>
      </c>
      <c r="N1049" s="210">
        <v>29005.45</v>
      </c>
      <c r="O1049" s="185"/>
      <c r="P1049" s="184"/>
      <c r="Q1049" s="184"/>
      <c r="R1049" s="184"/>
      <c r="S1049" s="184"/>
      <c r="T1049" s="182" t="s">
        <v>1009</v>
      </c>
      <c r="U1049" s="16">
        <v>672</v>
      </c>
      <c r="V1049" s="17" t="s">
        <v>1568</v>
      </c>
      <c r="W1049" s="17" t="s">
        <v>1572</v>
      </c>
    </row>
    <row r="1050" spans="1:23" ht="28.5">
      <c r="A1050" s="178" t="s">
        <v>1006</v>
      </c>
      <c r="B1050" s="178" t="s">
        <v>1007</v>
      </c>
      <c r="C1050" s="179" t="s">
        <v>997</v>
      </c>
      <c r="D1050" s="179">
        <v>17742</v>
      </c>
      <c r="E1050" s="180">
        <v>44957</v>
      </c>
      <c r="F1050" s="184"/>
      <c r="G1050" s="184"/>
      <c r="H1050" s="184"/>
      <c r="I1050" s="182">
        <v>53833.15</v>
      </c>
      <c r="J1050" s="180">
        <v>44985</v>
      </c>
      <c r="K1050" s="179" t="s">
        <v>998</v>
      </c>
      <c r="L1050" s="184"/>
      <c r="M1050" s="178" t="s">
        <v>998</v>
      </c>
      <c r="N1050" s="210">
        <v>53833.15</v>
      </c>
      <c r="O1050" s="185"/>
      <c r="P1050" s="184"/>
      <c r="Q1050" s="184"/>
      <c r="R1050" s="184"/>
      <c r="S1050" s="184"/>
      <c r="T1050" s="182" t="s">
        <v>1009</v>
      </c>
      <c r="U1050" s="16">
        <v>672</v>
      </c>
      <c r="V1050" s="17" t="s">
        <v>1568</v>
      </c>
      <c r="W1050" s="17" t="s">
        <v>1572</v>
      </c>
    </row>
    <row r="1051" spans="1:23" ht="28.5">
      <c r="A1051" s="178" t="s">
        <v>1006</v>
      </c>
      <c r="B1051" s="178" t="s">
        <v>1007</v>
      </c>
      <c r="C1051" s="179" t="s">
        <v>997</v>
      </c>
      <c r="D1051" s="179">
        <v>17743</v>
      </c>
      <c r="E1051" s="180">
        <v>44957</v>
      </c>
      <c r="F1051" s="184"/>
      <c r="G1051" s="184"/>
      <c r="H1051" s="184"/>
      <c r="I1051" s="182">
        <v>77844.929999999993</v>
      </c>
      <c r="J1051" s="180">
        <v>44985</v>
      </c>
      <c r="K1051" s="179" t="s">
        <v>998</v>
      </c>
      <c r="L1051" s="184"/>
      <c r="M1051" s="178" t="s">
        <v>998</v>
      </c>
      <c r="N1051" s="210">
        <v>77844.929999999993</v>
      </c>
      <c r="O1051" s="185"/>
      <c r="P1051" s="184"/>
      <c r="Q1051" s="184"/>
      <c r="R1051" s="184"/>
      <c r="S1051" s="184"/>
      <c r="T1051" s="182" t="s">
        <v>1009</v>
      </c>
      <c r="U1051" s="16">
        <v>672</v>
      </c>
      <c r="V1051" s="17" t="s">
        <v>1568</v>
      </c>
      <c r="W1051" s="17" t="s">
        <v>1572</v>
      </c>
    </row>
    <row r="1052" spans="1:23" ht="28.5">
      <c r="A1052" s="178" t="s">
        <v>1006</v>
      </c>
      <c r="B1052" s="178" t="s">
        <v>1007</v>
      </c>
      <c r="C1052" s="179" t="s">
        <v>997</v>
      </c>
      <c r="D1052" s="179">
        <v>17744</v>
      </c>
      <c r="E1052" s="180">
        <v>44957</v>
      </c>
      <c r="F1052" s="184"/>
      <c r="G1052" s="184"/>
      <c r="H1052" s="184"/>
      <c r="I1052" s="182">
        <v>72108.23</v>
      </c>
      <c r="J1052" s="180">
        <v>44985</v>
      </c>
      <c r="K1052" s="179" t="s">
        <v>998</v>
      </c>
      <c r="L1052" s="184"/>
      <c r="M1052" s="178" t="s">
        <v>998</v>
      </c>
      <c r="N1052" s="210">
        <v>72108.23</v>
      </c>
      <c r="O1052" s="185"/>
      <c r="P1052" s="184"/>
      <c r="Q1052" s="184"/>
      <c r="R1052" s="184"/>
      <c r="S1052" s="184"/>
      <c r="T1052" s="182" t="s">
        <v>1009</v>
      </c>
      <c r="U1052" s="16">
        <v>672</v>
      </c>
      <c r="V1052" s="17" t="s">
        <v>1568</v>
      </c>
      <c r="W1052" s="17" t="s">
        <v>1572</v>
      </c>
    </row>
    <row r="1053" spans="1:23" ht="28.5">
      <c r="A1053" s="178" t="s">
        <v>1006</v>
      </c>
      <c r="B1053" s="178" t="s">
        <v>1007</v>
      </c>
      <c r="C1053" s="179" t="s">
        <v>997</v>
      </c>
      <c r="D1053" s="179">
        <v>17745</v>
      </c>
      <c r="E1053" s="180">
        <v>44957</v>
      </c>
      <c r="F1053" s="184"/>
      <c r="G1053" s="184"/>
      <c r="H1053" s="184"/>
      <c r="I1053" s="182">
        <v>83384.5</v>
      </c>
      <c r="J1053" s="180">
        <v>44985</v>
      </c>
      <c r="K1053" s="179" t="s">
        <v>998</v>
      </c>
      <c r="L1053" s="184"/>
      <c r="M1053" s="178" t="s">
        <v>998</v>
      </c>
      <c r="N1053" s="210">
        <v>83384.5</v>
      </c>
      <c r="O1053" s="185"/>
      <c r="P1053" s="184"/>
      <c r="Q1053" s="184"/>
      <c r="R1053" s="184"/>
      <c r="S1053" s="184"/>
      <c r="T1053" s="182" t="s">
        <v>1009</v>
      </c>
      <c r="U1053" s="16">
        <v>672</v>
      </c>
      <c r="V1053" s="17" t="s">
        <v>1568</v>
      </c>
      <c r="W1053" s="17" t="s">
        <v>1572</v>
      </c>
    </row>
    <row r="1054" spans="1:23" ht="28.5">
      <c r="A1054" s="178" t="s">
        <v>1006</v>
      </c>
      <c r="B1054" s="178" t="s">
        <v>1007</v>
      </c>
      <c r="C1054" s="179" t="s">
        <v>997</v>
      </c>
      <c r="D1054" s="179">
        <v>17746</v>
      </c>
      <c r="E1054" s="180">
        <v>44957</v>
      </c>
      <c r="F1054" s="184"/>
      <c r="G1054" s="184"/>
      <c r="H1054" s="184"/>
      <c r="I1054" s="182">
        <v>11096.26</v>
      </c>
      <c r="J1054" s="180">
        <v>44985</v>
      </c>
      <c r="K1054" s="179" t="s">
        <v>998</v>
      </c>
      <c r="L1054" s="184"/>
      <c r="M1054" s="178" t="s">
        <v>998</v>
      </c>
      <c r="N1054" s="210">
        <v>11096.26</v>
      </c>
      <c r="O1054" s="185"/>
      <c r="P1054" s="184"/>
      <c r="Q1054" s="184"/>
      <c r="R1054" s="184"/>
      <c r="S1054" s="184"/>
      <c r="T1054" s="182" t="s">
        <v>1009</v>
      </c>
      <c r="U1054" s="16">
        <v>672</v>
      </c>
      <c r="V1054" s="17" t="s">
        <v>1568</v>
      </c>
      <c r="W1054" s="17" t="s">
        <v>1572</v>
      </c>
    </row>
    <row r="1055" spans="1:23" ht="28.5">
      <c r="A1055" s="178" t="s">
        <v>1006</v>
      </c>
      <c r="B1055" s="178" t="s">
        <v>1007</v>
      </c>
      <c r="C1055" s="179" t="s">
        <v>997</v>
      </c>
      <c r="D1055" s="179">
        <v>17747</v>
      </c>
      <c r="E1055" s="180">
        <v>44957</v>
      </c>
      <c r="F1055" s="184"/>
      <c r="G1055" s="184"/>
      <c r="H1055" s="184"/>
      <c r="I1055" s="182">
        <v>22220.7</v>
      </c>
      <c r="J1055" s="180">
        <v>44985</v>
      </c>
      <c r="K1055" s="179" t="s">
        <v>998</v>
      </c>
      <c r="L1055" s="184"/>
      <c r="M1055" s="178" t="s">
        <v>998</v>
      </c>
      <c r="N1055" s="210">
        <v>22220.7</v>
      </c>
      <c r="O1055" s="185"/>
      <c r="P1055" s="184"/>
      <c r="Q1055" s="184"/>
      <c r="R1055" s="184"/>
      <c r="S1055" s="184"/>
      <c r="T1055" s="182" t="s">
        <v>1009</v>
      </c>
      <c r="U1055" s="16">
        <v>672</v>
      </c>
      <c r="V1055" s="17" t="s">
        <v>1568</v>
      </c>
      <c r="W1055" s="17" t="s">
        <v>1572</v>
      </c>
    </row>
    <row r="1056" spans="1:23" ht="28.5">
      <c r="A1056" s="178" t="s">
        <v>1006</v>
      </c>
      <c r="B1056" s="178" t="s">
        <v>1007</v>
      </c>
      <c r="C1056" s="179" t="s">
        <v>997</v>
      </c>
      <c r="D1056" s="179">
        <v>17748</v>
      </c>
      <c r="E1056" s="180">
        <v>44957</v>
      </c>
      <c r="F1056" s="184"/>
      <c r="G1056" s="184"/>
      <c r="H1056" s="184"/>
      <c r="I1056" s="182">
        <v>118157.93</v>
      </c>
      <c r="J1056" s="180">
        <v>44985</v>
      </c>
      <c r="K1056" s="179" t="s">
        <v>998</v>
      </c>
      <c r="L1056" s="184"/>
      <c r="M1056" s="178" t="s">
        <v>998</v>
      </c>
      <c r="N1056" s="210">
        <v>118157.93</v>
      </c>
      <c r="O1056" s="185"/>
      <c r="P1056" s="184"/>
      <c r="Q1056" s="184"/>
      <c r="R1056" s="184"/>
      <c r="S1056" s="184"/>
      <c r="T1056" s="182" t="s">
        <v>1009</v>
      </c>
      <c r="U1056" s="16">
        <v>672</v>
      </c>
      <c r="V1056" s="17" t="s">
        <v>1568</v>
      </c>
      <c r="W1056" s="17" t="s">
        <v>1572</v>
      </c>
    </row>
    <row r="1057" spans="1:23" ht="28.5">
      <c r="A1057" s="178" t="s">
        <v>1006</v>
      </c>
      <c r="B1057" s="178" t="s">
        <v>1007</v>
      </c>
      <c r="C1057" s="179" t="s">
        <v>997</v>
      </c>
      <c r="D1057" s="179">
        <v>17749</v>
      </c>
      <c r="E1057" s="180">
        <v>44957</v>
      </c>
      <c r="F1057" s="184"/>
      <c r="G1057" s="184"/>
      <c r="H1057" s="184"/>
      <c r="I1057" s="182">
        <v>23715.85</v>
      </c>
      <c r="J1057" s="180">
        <v>44985</v>
      </c>
      <c r="K1057" s="179" t="s">
        <v>998</v>
      </c>
      <c r="L1057" s="184"/>
      <c r="M1057" s="178" t="s">
        <v>998</v>
      </c>
      <c r="N1057" s="210">
        <v>23715.85</v>
      </c>
      <c r="O1057" s="185"/>
      <c r="P1057" s="184"/>
      <c r="Q1057" s="184"/>
      <c r="R1057" s="184"/>
      <c r="S1057" s="184"/>
      <c r="T1057" s="182" t="s">
        <v>1009</v>
      </c>
      <c r="U1057" s="16">
        <v>672</v>
      </c>
      <c r="V1057" s="17" t="s">
        <v>1568</v>
      </c>
      <c r="W1057" s="17" t="s">
        <v>1572</v>
      </c>
    </row>
    <row r="1058" spans="1:23" ht="28.5">
      <c r="A1058" s="178" t="s">
        <v>1006</v>
      </c>
      <c r="B1058" s="178" t="s">
        <v>1007</v>
      </c>
      <c r="C1058" s="179" t="s">
        <v>997</v>
      </c>
      <c r="D1058" s="179">
        <v>17750</v>
      </c>
      <c r="E1058" s="180">
        <v>44957</v>
      </c>
      <c r="F1058" s="184"/>
      <c r="G1058" s="184"/>
      <c r="H1058" s="184"/>
      <c r="I1058" s="182">
        <v>19022.55</v>
      </c>
      <c r="J1058" s="180">
        <v>44985</v>
      </c>
      <c r="K1058" s="179" t="s">
        <v>998</v>
      </c>
      <c r="L1058" s="184"/>
      <c r="M1058" s="178" t="s">
        <v>998</v>
      </c>
      <c r="N1058" s="210">
        <v>19022.55</v>
      </c>
      <c r="O1058" s="185"/>
      <c r="P1058" s="184"/>
      <c r="Q1058" s="184"/>
      <c r="R1058" s="184"/>
      <c r="S1058" s="184"/>
      <c r="T1058" s="182" t="s">
        <v>1009</v>
      </c>
      <c r="U1058" s="16">
        <v>672</v>
      </c>
      <c r="V1058" s="17" t="s">
        <v>1568</v>
      </c>
      <c r="W1058" s="17" t="s">
        <v>1572</v>
      </c>
    </row>
    <row r="1059" spans="1:23" ht="28.5">
      <c r="A1059" s="178" t="s">
        <v>1006</v>
      </c>
      <c r="B1059" s="178" t="s">
        <v>1007</v>
      </c>
      <c r="C1059" s="179" t="s">
        <v>997</v>
      </c>
      <c r="D1059" s="179">
        <v>17804</v>
      </c>
      <c r="E1059" s="180">
        <v>44985</v>
      </c>
      <c r="F1059" s="184"/>
      <c r="G1059" s="184"/>
      <c r="H1059" s="184"/>
      <c r="I1059" s="182">
        <v>77367.23</v>
      </c>
      <c r="J1059" s="180">
        <v>45016</v>
      </c>
      <c r="K1059" s="179" t="s">
        <v>998</v>
      </c>
      <c r="L1059" s="184"/>
      <c r="M1059" s="178" t="s">
        <v>998</v>
      </c>
      <c r="N1059" s="210">
        <v>77367.23</v>
      </c>
      <c r="O1059" s="185"/>
      <c r="P1059" s="184"/>
      <c r="Q1059" s="184"/>
      <c r="R1059" s="184"/>
      <c r="S1059" s="184"/>
      <c r="T1059" s="182" t="s">
        <v>999</v>
      </c>
      <c r="U1059" s="16">
        <v>641</v>
      </c>
      <c r="V1059" s="17" t="s">
        <v>1568</v>
      </c>
      <c r="W1059" s="17" t="s">
        <v>1572</v>
      </c>
    </row>
    <row r="1060" spans="1:23" ht="28.5">
      <c r="A1060" s="178" t="s">
        <v>1006</v>
      </c>
      <c r="B1060" s="178" t="s">
        <v>1007</v>
      </c>
      <c r="C1060" s="179" t="s">
        <v>997</v>
      </c>
      <c r="D1060" s="179">
        <v>17805</v>
      </c>
      <c r="E1060" s="180">
        <v>44985</v>
      </c>
      <c r="F1060" s="184"/>
      <c r="G1060" s="184"/>
      <c r="H1060" s="184"/>
      <c r="I1060" s="182">
        <v>40032.68</v>
      </c>
      <c r="J1060" s="180">
        <v>45016</v>
      </c>
      <c r="K1060" s="179" t="s">
        <v>998</v>
      </c>
      <c r="L1060" s="184"/>
      <c r="M1060" s="178" t="s">
        <v>998</v>
      </c>
      <c r="N1060" s="210">
        <v>40032.68</v>
      </c>
      <c r="O1060" s="185"/>
      <c r="P1060" s="184"/>
      <c r="Q1060" s="184"/>
      <c r="R1060" s="184"/>
      <c r="S1060" s="184"/>
      <c r="T1060" s="182" t="s">
        <v>999</v>
      </c>
      <c r="U1060" s="16">
        <v>641</v>
      </c>
      <c r="V1060" s="17" t="s">
        <v>1568</v>
      </c>
      <c r="W1060" s="17" t="s">
        <v>1572</v>
      </c>
    </row>
    <row r="1061" spans="1:23" ht="28.5">
      <c r="A1061" s="178" t="s">
        <v>1006</v>
      </c>
      <c r="B1061" s="178" t="s">
        <v>1007</v>
      </c>
      <c r="C1061" s="179" t="s">
        <v>997</v>
      </c>
      <c r="D1061" s="179">
        <v>17806</v>
      </c>
      <c r="E1061" s="180">
        <v>44985</v>
      </c>
      <c r="F1061" s="184"/>
      <c r="G1061" s="184"/>
      <c r="H1061" s="184"/>
      <c r="I1061" s="182">
        <v>63100.53</v>
      </c>
      <c r="J1061" s="180">
        <v>45016</v>
      </c>
      <c r="K1061" s="179" t="s">
        <v>998</v>
      </c>
      <c r="L1061" s="184"/>
      <c r="M1061" s="178" t="s">
        <v>998</v>
      </c>
      <c r="N1061" s="210">
        <v>63100.53</v>
      </c>
      <c r="O1061" s="185"/>
      <c r="P1061" s="184"/>
      <c r="Q1061" s="184"/>
      <c r="R1061" s="184"/>
      <c r="S1061" s="184"/>
      <c r="T1061" s="182" t="s">
        <v>999</v>
      </c>
      <c r="U1061" s="16">
        <v>641</v>
      </c>
      <c r="V1061" s="17" t="s">
        <v>1568</v>
      </c>
      <c r="W1061" s="17" t="s">
        <v>1572</v>
      </c>
    </row>
    <row r="1062" spans="1:23" ht="28.5">
      <c r="A1062" s="178" t="s">
        <v>1006</v>
      </c>
      <c r="B1062" s="178" t="s">
        <v>1007</v>
      </c>
      <c r="C1062" s="179" t="s">
        <v>997</v>
      </c>
      <c r="D1062" s="179">
        <v>17807</v>
      </c>
      <c r="E1062" s="180">
        <v>44985</v>
      </c>
      <c r="F1062" s="184"/>
      <c r="G1062" s="184"/>
      <c r="H1062" s="184"/>
      <c r="I1062" s="182">
        <v>53227.95</v>
      </c>
      <c r="J1062" s="180">
        <v>45016</v>
      </c>
      <c r="K1062" s="179" t="s">
        <v>998</v>
      </c>
      <c r="L1062" s="184"/>
      <c r="M1062" s="178" t="s">
        <v>998</v>
      </c>
      <c r="N1062" s="210">
        <v>53227.95</v>
      </c>
      <c r="O1062" s="185"/>
      <c r="P1062" s="184"/>
      <c r="Q1062" s="184"/>
      <c r="R1062" s="184"/>
      <c r="S1062" s="184"/>
      <c r="T1062" s="182" t="s">
        <v>999</v>
      </c>
      <c r="U1062" s="16">
        <v>641</v>
      </c>
      <c r="V1062" s="17" t="s">
        <v>1568</v>
      </c>
      <c r="W1062" s="17" t="s">
        <v>1572</v>
      </c>
    </row>
    <row r="1063" spans="1:23" ht="28.5">
      <c r="A1063" s="178" t="s">
        <v>1006</v>
      </c>
      <c r="B1063" s="178" t="s">
        <v>1007</v>
      </c>
      <c r="C1063" s="179" t="s">
        <v>997</v>
      </c>
      <c r="D1063" s="179">
        <v>17808</v>
      </c>
      <c r="E1063" s="180">
        <v>44985</v>
      </c>
      <c r="F1063" s="184"/>
      <c r="G1063" s="184"/>
      <c r="H1063" s="184"/>
      <c r="I1063" s="182">
        <v>3049.7</v>
      </c>
      <c r="J1063" s="180">
        <v>45016</v>
      </c>
      <c r="K1063" s="179" t="s">
        <v>998</v>
      </c>
      <c r="L1063" s="184"/>
      <c r="M1063" s="178" t="s">
        <v>998</v>
      </c>
      <c r="N1063" s="210">
        <v>3049.7</v>
      </c>
      <c r="O1063" s="185"/>
      <c r="P1063" s="184"/>
      <c r="Q1063" s="184"/>
      <c r="R1063" s="184"/>
      <c r="S1063" s="184"/>
      <c r="T1063" s="182" t="s">
        <v>999</v>
      </c>
      <c r="U1063" s="16">
        <v>641</v>
      </c>
      <c r="V1063" s="17" t="s">
        <v>1568</v>
      </c>
      <c r="W1063" s="17" t="s">
        <v>1572</v>
      </c>
    </row>
    <row r="1064" spans="1:23" ht="28.5">
      <c r="A1064" s="178" t="s">
        <v>1006</v>
      </c>
      <c r="B1064" s="178" t="s">
        <v>1007</v>
      </c>
      <c r="C1064" s="179" t="s">
        <v>997</v>
      </c>
      <c r="D1064" s="179">
        <v>17809</v>
      </c>
      <c r="E1064" s="180">
        <v>44985</v>
      </c>
      <c r="F1064" s="184"/>
      <c r="G1064" s="184"/>
      <c r="H1064" s="184"/>
      <c r="I1064" s="182">
        <v>16521.95</v>
      </c>
      <c r="J1064" s="180">
        <v>45016</v>
      </c>
      <c r="K1064" s="179" t="s">
        <v>998</v>
      </c>
      <c r="L1064" s="184"/>
      <c r="M1064" s="178" t="s">
        <v>998</v>
      </c>
      <c r="N1064" s="210">
        <v>16521.95</v>
      </c>
      <c r="O1064" s="185"/>
      <c r="P1064" s="184"/>
      <c r="Q1064" s="184"/>
      <c r="R1064" s="184"/>
      <c r="S1064" s="184"/>
      <c r="T1064" s="182" t="s">
        <v>999</v>
      </c>
      <c r="U1064" s="16">
        <v>641</v>
      </c>
      <c r="V1064" s="17" t="s">
        <v>1568</v>
      </c>
      <c r="W1064" s="17" t="s">
        <v>1572</v>
      </c>
    </row>
    <row r="1065" spans="1:23" ht="28.5">
      <c r="A1065" s="178" t="s">
        <v>1006</v>
      </c>
      <c r="B1065" s="178" t="s">
        <v>1007</v>
      </c>
      <c r="C1065" s="179" t="s">
        <v>997</v>
      </c>
      <c r="D1065" s="179">
        <v>17810</v>
      </c>
      <c r="E1065" s="180">
        <v>44985</v>
      </c>
      <c r="F1065" s="184"/>
      <c r="G1065" s="184"/>
      <c r="H1065" s="184"/>
      <c r="I1065" s="182">
        <v>14942.88</v>
      </c>
      <c r="J1065" s="180">
        <v>45016</v>
      </c>
      <c r="K1065" s="179" t="s">
        <v>998</v>
      </c>
      <c r="L1065" s="184"/>
      <c r="M1065" s="178" t="s">
        <v>998</v>
      </c>
      <c r="N1065" s="210">
        <v>14942.88</v>
      </c>
      <c r="O1065" s="185"/>
      <c r="P1065" s="184"/>
      <c r="Q1065" s="184"/>
      <c r="R1065" s="184"/>
      <c r="S1065" s="184"/>
      <c r="T1065" s="182" t="s">
        <v>999</v>
      </c>
      <c r="U1065" s="16">
        <v>641</v>
      </c>
      <c r="V1065" s="17" t="s">
        <v>1568</v>
      </c>
      <c r="W1065" s="17" t="s">
        <v>1572</v>
      </c>
    </row>
    <row r="1066" spans="1:23" ht="28.5">
      <c r="A1066" s="178" t="s">
        <v>1006</v>
      </c>
      <c r="B1066" s="178" t="s">
        <v>1007</v>
      </c>
      <c r="C1066" s="179" t="s">
        <v>997</v>
      </c>
      <c r="D1066" s="179">
        <v>17811</v>
      </c>
      <c r="E1066" s="180">
        <v>44985</v>
      </c>
      <c r="F1066" s="184"/>
      <c r="G1066" s="184"/>
      <c r="H1066" s="184"/>
      <c r="I1066" s="182">
        <v>1423.85</v>
      </c>
      <c r="J1066" s="180">
        <v>45016</v>
      </c>
      <c r="K1066" s="179" t="s">
        <v>998</v>
      </c>
      <c r="L1066" s="184"/>
      <c r="M1066" s="178" t="s">
        <v>998</v>
      </c>
      <c r="N1066" s="210">
        <v>1423.85</v>
      </c>
      <c r="O1066" s="185"/>
      <c r="P1066" s="184"/>
      <c r="Q1066" s="184"/>
      <c r="R1066" s="184"/>
      <c r="S1066" s="184"/>
      <c r="T1066" s="182" t="s">
        <v>999</v>
      </c>
      <c r="U1066" s="16">
        <v>641</v>
      </c>
      <c r="V1066" s="17" t="s">
        <v>1568</v>
      </c>
      <c r="W1066" s="17" t="s">
        <v>1572</v>
      </c>
    </row>
    <row r="1067" spans="1:23" ht="28.5">
      <c r="A1067" s="178" t="s">
        <v>1006</v>
      </c>
      <c r="B1067" s="178" t="s">
        <v>1007</v>
      </c>
      <c r="C1067" s="179" t="s">
        <v>997</v>
      </c>
      <c r="D1067" s="179">
        <v>17812</v>
      </c>
      <c r="E1067" s="180">
        <v>44985</v>
      </c>
      <c r="F1067" s="184"/>
      <c r="G1067" s="184"/>
      <c r="H1067" s="184"/>
      <c r="I1067" s="182">
        <v>5939.21</v>
      </c>
      <c r="J1067" s="180">
        <v>45016</v>
      </c>
      <c r="K1067" s="179" t="s">
        <v>998</v>
      </c>
      <c r="L1067" s="184"/>
      <c r="M1067" s="178" t="s">
        <v>998</v>
      </c>
      <c r="N1067" s="210">
        <v>5939.21</v>
      </c>
      <c r="O1067" s="185"/>
      <c r="P1067" s="184"/>
      <c r="Q1067" s="184"/>
      <c r="R1067" s="184"/>
      <c r="S1067" s="184"/>
      <c r="T1067" s="182" t="s">
        <v>999</v>
      </c>
      <c r="U1067" s="16">
        <v>641</v>
      </c>
      <c r="V1067" s="17" t="s">
        <v>1568</v>
      </c>
      <c r="W1067" s="17" t="s">
        <v>1572</v>
      </c>
    </row>
    <row r="1068" spans="1:23" ht="28.5">
      <c r="A1068" s="178" t="s">
        <v>1006</v>
      </c>
      <c r="B1068" s="178" t="s">
        <v>1007</v>
      </c>
      <c r="C1068" s="179" t="s">
        <v>997</v>
      </c>
      <c r="D1068" s="179">
        <v>17813</v>
      </c>
      <c r="E1068" s="180">
        <v>44985</v>
      </c>
      <c r="F1068" s="184"/>
      <c r="G1068" s="184"/>
      <c r="H1068" s="184"/>
      <c r="I1068" s="182">
        <v>10188.57</v>
      </c>
      <c r="J1068" s="180">
        <v>45016</v>
      </c>
      <c r="K1068" s="179" t="s">
        <v>998</v>
      </c>
      <c r="L1068" s="184"/>
      <c r="M1068" s="178" t="s">
        <v>998</v>
      </c>
      <c r="N1068" s="210">
        <v>10188.57</v>
      </c>
      <c r="O1068" s="185"/>
      <c r="P1068" s="184"/>
      <c r="Q1068" s="184"/>
      <c r="R1068" s="184"/>
      <c r="S1068" s="184"/>
      <c r="T1068" s="182" t="s">
        <v>999</v>
      </c>
      <c r="U1068" s="16">
        <v>641</v>
      </c>
      <c r="V1068" s="17" t="s">
        <v>1568</v>
      </c>
      <c r="W1068" s="17" t="s">
        <v>1572</v>
      </c>
    </row>
    <row r="1069" spans="1:23" ht="28.5">
      <c r="A1069" s="178" t="s">
        <v>1006</v>
      </c>
      <c r="B1069" s="178" t="s">
        <v>1007</v>
      </c>
      <c r="C1069" s="179" t="s">
        <v>997</v>
      </c>
      <c r="D1069" s="179">
        <v>17814</v>
      </c>
      <c r="E1069" s="180">
        <v>44985</v>
      </c>
      <c r="F1069" s="184"/>
      <c r="G1069" s="184"/>
      <c r="H1069" s="184"/>
      <c r="I1069" s="182">
        <v>80787.87</v>
      </c>
      <c r="J1069" s="180">
        <v>45016</v>
      </c>
      <c r="K1069" s="179" t="s">
        <v>998</v>
      </c>
      <c r="L1069" s="184"/>
      <c r="M1069" s="178" t="s">
        <v>998</v>
      </c>
      <c r="N1069" s="210">
        <v>80787.87</v>
      </c>
      <c r="O1069" s="185"/>
      <c r="P1069" s="184"/>
      <c r="Q1069" s="184"/>
      <c r="R1069" s="184"/>
      <c r="S1069" s="184"/>
      <c r="T1069" s="182" t="s">
        <v>999</v>
      </c>
      <c r="U1069" s="16">
        <v>641</v>
      </c>
      <c r="V1069" s="17" t="s">
        <v>1568</v>
      </c>
      <c r="W1069" s="17" t="s">
        <v>1572</v>
      </c>
    </row>
    <row r="1070" spans="1:23" ht="28.5">
      <c r="A1070" s="178" t="s">
        <v>1006</v>
      </c>
      <c r="B1070" s="178" t="s">
        <v>1007</v>
      </c>
      <c r="C1070" s="179" t="s">
        <v>997</v>
      </c>
      <c r="D1070" s="179">
        <v>17815</v>
      </c>
      <c r="E1070" s="180">
        <v>44985</v>
      </c>
      <c r="F1070" s="184"/>
      <c r="G1070" s="184"/>
      <c r="H1070" s="184"/>
      <c r="I1070" s="182">
        <v>28517.01</v>
      </c>
      <c r="J1070" s="180">
        <v>45016</v>
      </c>
      <c r="K1070" s="179" t="s">
        <v>998</v>
      </c>
      <c r="L1070" s="184"/>
      <c r="M1070" s="178" t="s">
        <v>998</v>
      </c>
      <c r="N1070" s="210">
        <v>28517.01</v>
      </c>
      <c r="O1070" s="185"/>
      <c r="P1070" s="184"/>
      <c r="Q1070" s="184"/>
      <c r="R1070" s="184"/>
      <c r="S1070" s="184"/>
      <c r="T1070" s="182" t="s">
        <v>999</v>
      </c>
      <c r="U1070" s="16">
        <v>641</v>
      </c>
      <c r="V1070" s="17" t="s">
        <v>1568</v>
      </c>
      <c r="W1070" s="17" t="s">
        <v>1572</v>
      </c>
    </row>
    <row r="1071" spans="1:23" ht="28.5">
      <c r="A1071" s="178" t="s">
        <v>1006</v>
      </c>
      <c r="B1071" s="178" t="s">
        <v>1007</v>
      </c>
      <c r="C1071" s="179" t="s">
        <v>997</v>
      </c>
      <c r="D1071" s="179">
        <v>17816</v>
      </c>
      <c r="E1071" s="180">
        <v>44985</v>
      </c>
      <c r="F1071" s="184"/>
      <c r="G1071" s="184"/>
      <c r="H1071" s="184"/>
      <c r="I1071" s="182">
        <v>10487.3</v>
      </c>
      <c r="J1071" s="180">
        <v>45016</v>
      </c>
      <c r="K1071" s="179" t="s">
        <v>998</v>
      </c>
      <c r="L1071" s="184"/>
      <c r="M1071" s="178" t="s">
        <v>998</v>
      </c>
      <c r="N1071" s="210">
        <v>10487.3</v>
      </c>
      <c r="O1071" s="185"/>
      <c r="P1071" s="184"/>
      <c r="Q1071" s="184"/>
      <c r="R1071" s="184"/>
      <c r="S1071" s="184"/>
      <c r="T1071" s="182" t="s">
        <v>999</v>
      </c>
      <c r="U1071" s="16">
        <v>641</v>
      </c>
      <c r="V1071" s="17" t="s">
        <v>1568</v>
      </c>
      <c r="W1071" s="17" t="s">
        <v>1572</v>
      </c>
    </row>
    <row r="1072" spans="1:23" ht="28.5">
      <c r="A1072" s="178" t="s">
        <v>1006</v>
      </c>
      <c r="B1072" s="178" t="s">
        <v>1007</v>
      </c>
      <c r="C1072" s="179" t="s">
        <v>997</v>
      </c>
      <c r="D1072" s="179">
        <v>17817</v>
      </c>
      <c r="E1072" s="180">
        <v>44985</v>
      </c>
      <c r="F1072" s="184"/>
      <c r="G1072" s="184"/>
      <c r="H1072" s="184"/>
      <c r="I1072" s="182">
        <v>50759.75</v>
      </c>
      <c r="J1072" s="180">
        <v>45016</v>
      </c>
      <c r="K1072" s="179" t="s">
        <v>998</v>
      </c>
      <c r="L1072" s="184"/>
      <c r="M1072" s="178" t="s">
        <v>998</v>
      </c>
      <c r="N1072" s="210">
        <v>50759.75</v>
      </c>
      <c r="O1072" s="185"/>
      <c r="P1072" s="184"/>
      <c r="Q1072" s="184"/>
      <c r="R1072" s="184"/>
      <c r="S1072" s="184"/>
      <c r="T1072" s="182" t="s">
        <v>999</v>
      </c>
      <c r="U1072" s="16">
        <v>641</v>
      </c>
      <c r="V1072" s="17" t="s">
        <v>1568</v>
      </c>
      <c r="W1072" s="17" t="s">
        <v>1572</v>
      </c>
    </row>
    <row r="1073" spans="1:23" ht="28.5">
      <c r="A1073" s="178" t="s">
        <v>1006</v>
      </c>
      <c r="B1073" s="178" t="s">
        <v>1007</v>
      </c>
      <c r="C1073" s="179" t="s">
        <v>997</v>
      </c>
      <c r="D1073" s="179">
        <v>17818</v>
      </c>
      <c r="E1073" s="180">
        <v>44985</v>
      </c>
      <c r="F1073" s="184"/>
      <c r="G1073" s="184"/>
      <c r="H1073" s="184"/>
      <c r="I1073" s="182">
        <v>19858.16</v>
      </c>
      <c r="J1073" s="180">
        <v>45016</v>
      </c>
      <c r="K1073" s="179" t="s">
        <v>998</v>
      </c>
      <c r="L1073" s="184"/>
      <c r="M1073" s="178" t="s">
        <v>998</v>
      </c>
      <c r="N1073" s="210">
        <v>19858.16</v>
      </c>
      <c r="O1073" s="185"/>
      <c r="P1073" s="184"/>
      <c r="Q1073" s="184"/>
      <c r="R1073" s="184"/>
      <c r="S1073" s="184"/>
      <c r="T1073" s="182" t="s">
        <v>999</v>
      </c>
      <c r="U1073" s="16">
        <v>641</v>
      </c>
      <c r="V1073" s="17" t="s">
        <v>1568</v>
      </c>
      <c r="W1073" s="17" t="s">
        <v>1572</v>
      </c>
    </row>
    <row r="1074" spans="1:23" ht="28.5">
      <c r="A1074" s="178" t="s">
        <v>1006</v>
      </c>
      <c r="B1074" s="178" t="s">
        <v>1007</v>
      </c>
      <c r="C1074" s="179" t="s">
        <v>997</v>
      </c>
      <c r="D1074" s="179">
        <v>17819</v>
      </c>
      <c r="E1074" s="180">
        <v>44985</v>
      </c>
      <c r="F1074" s="184"/>
      <c r="G1074" s="184"/>
      <c r="H1074" s="184"/>
      <c r="I1074" s="182">
        <v>44195.15</v>
      </c>
      <c r="J1074" s="180">
        <v>45016</v>
      </c>
      <c r="K1074" s="179" t="s">
        <v>998</v>
      </c>
      <c r="L1074" s="184"/>
      <c r="M1074" s="178" t="s">
        <v>998</v>
      </c>
      <c r="N1074" s="210">
        <v>44195.15</v>
      </c>
      <c r="O1074" s="185"/>
      <c r="P1074" s="184"/>
      <c r="Q1074" s="184"/>
      <c r="R1074" s="184"/>
      <c r="S1074" s="184"/>
      <c r="T1074" s="182" t="s">
        <v>999</v>
      </c>
      <c r="U1074" s="16">
        <v>641</v>
      </c>
      <c r="V1074" s="17" t="s">
        <v>1568</v>
      </c>
      <c r="W1074" s="17" t="s">
        <v>1572</v>
      </c>
    </row>
    <row r="1075" spans="1:23" ht="28.5">
      <c r="A1075" s="178" t="s">
        <v>1006</v>
      </c>
      <c r="B1075" s="178" t="s">
        <v>1007</v>
      </c>
      <c r="C1075" s="179" t="s">
        <v>997</v>
      </c>
      <c r="D1075" s="179">
        <v>17820</v>
      </c>
      <c r="E1075" s="180">
        <v>44985</v>
      </c>
      <c r="F1075" s="184"/>
      <c r="G1075" s="184"/>
      <c r="H1075" s="184"/>
      <c r="I1075" s="182">
        <v>36812.57</v>
      </c>
      <c r="J1075" s="180">
        <v>45016</v>
      </c>
      <c r="K1075" s="179" t="s">
        <v>998</v>
      </c>
      <c r="L1075" s="184"/>
      <c r="M1075" s="178" t="s">
        <v>998</v>
      </c>
      <c r="N1075" s="210">
        <v>36812.57</v>
      </c>
      <c r="O1075" s="185"/>
      <c r="P1075" s="184"/>
      <c r="Q1075" s="184"/>
      <c r="R1075" s="184"/>
      <c r="S1075" s="184"/>
      <c r="T1075" s="182" t="s">
        <v>999</v>
      </c>
      <c r="U1075" s="16">
        <v>641</v>
      </c>
      <c r="V1075" s="17" t="s">
        <v>1568</v>
      </c>
      <c r="W1075" s="17" t="s">
        <v>1572</v>
      </c>
    </row>
    <row r="1076" spans="1:23" ht="28.5">
      <c r="A1076" s="178" t="s">
        <v>1006</v>
      </c>
      <c r="B1076" s="178" t="s">
        <v>1007</v>
      </c>
      <c r="C1076" s="179" t="s">
        <v>997</v>
      </c>
      <c r="D1076" s="179">
        <v>17821</v>
      </c>
      <c r="E1076" s="180">
        <v>44985</v>
      </c>
      <c r="F1076" s="184"/>
      <c r="G1076" s="184"/>
      <c r="H1076" s="184"/>
      <c r="I1076" s="182">
        <v>35314.959999999999</v>
      </c>
      <c r="J1076" s="180">
        <v>45016</v>
      </c>
      <c r="K1076" s="179" t="s">
        <v>998</v>
      </c>
      <c r="L1076" s="184"/>
      <c r="M1076" s="178" t="s">
        <v>998</v>
      </c>
      <c r="N1076" s="210">
        <v>35314.959999999999</v>
      </c>
      <c r="O1076" s="185"/>
      <c r="P1076" s="184"/>
      <c r="Q1076" s="184"/>
      <c r="R1076" s="184"/>
      <c r="S1076" s="184"/>
      <c r="T1076" s="182" t="s">
        <v>999</v>
      </c>
      <c r="U1076" s="16">
        <v>641</v>
      </c>
      <c r="V1076" s="17" t="s">
        <v>1568</v>
      </c>
      <c r="W1076" s="17" t="s">
        <v>1572</v>
      </c>
    </row>
    <row r="1077" spans="1:23" ht="28.5">
      <c r="A1077" s="178" t="s">
        <v>1006</v>
      </c>
      <c r="B1077" s="178" t="s">
        <v>1007</v>
      </c>
      <c r="C1077" s="179" t="s">
        <v>997</v>
      </c>
      <c r="D1077" s="179">
        <v>17822</v>
      </c>
      <c r="E1077" s="180">
        <v>44985</v>
      </c>
      <c r="F1077" s="184"/>
      <c r="G1077" s="184"/>
      <c r="H1077" s="184"/>
      <c r="I1077" s="182">
        <v>14250.03</v>
      </c>
      <c r="J1077" s="180">
        <v>45016</v>
      </c>
      <c r="K1077" s="179" t="s">
        <v>998</v>
      </c>
      <c r="L1077" s="184"/>
      <c r="M1077" s="178" t="s">
        <v>998</v>
      </c>
      <c r="N1077" s="210">
        <v>14250.03</v>
      </c>
      <c r="O1077" s="185"/>
      <c r="P1077" s="184"/>
      <c r="Q1077" s="184"/>
      <c r="R1077" s="184"/>
      <c r="S1077" s="184"/>
      <c r="T1077" s="182" t="s">
        <v>999</v>
      </c>
      <c r="U1077" s="16">
        <v>641</v>
      </c>
      <c r="V1077" s="17" t="s">
        <v>1568</v>
      </c>
      <c r="W1077" s="17" t="s">
        <v>1572</v>
      </c>
    </row>
    <row r="1078" spans="1:23" ht="28.5">
      <c r="A1078" s="178" t="s">
        <v>1006</v>
      </c>
      <c r="B1078" s="178" t="s">
        <v>1007</v>
      </c>
      <c r="C1078" s="179" t="s">
        <v>997</v>
      </c>
      <c r="D1078" s="179">
        <v>17823</v>
      </c>
      <c r="E1078" s="180">
        <v>44985</v>
      </c>
      <c r="F1078" s="184"/>
      <c r="G1078" s="184"/>
      <c r="H1078" s="184"/>
      <c r="I1078" s="182">
        <v>22753.5</v>
      </c>
      <c r="J1078" s="180">
        <v>45016</v>
      </c>
      <c r="K1078" s="179" t="s">
        <v>998</v>
      </c>
      <c r="L1078" s="184"/>
      <c r="M1078" s="178" t="s">
        <v>998</v>
      </c>
      <c r="N1078" s="210">
        <v>22753.5</v>
      </c>
      <c r="O1078" s="185"/>
      <c r="P1078" s="184"/>
      <c r="Q1078" s="184"/>
      <c r="R1078" s="184"/>
      <c r="S1078" s="184"/>
      <c r="T1078" s="182" t="s">
        <v>999</v>
      </c>
      <c r="U1078" s="16">
        <v>641</v>
      </c>
      <c r="V1078" s="17" t="s">
        <v>1568</v>
      </c>
      <c r="W1078" s="17" t="s">
        <v>1572</v>
      </c>
    </row>
    <row r="1079" spans="1:23" ht="28.5">
      <c r="A1079" s="178" t="s">
        <v>1006</v>
      </c>
      <c r="B1079" s="178" t="s">
        <v>1007</v>
      </c>
      <c r="C1079" s="179" t="s">
        <v>997</v>
      </c>
      <c r="D1079" s="179">
        <v>17824</v>
      </c>
      <c r="E1079" s="180">
        <v>44985</v>
      </c>
      <c r="F1079" s="184"/>
      <c r="G1079" s="184"/>
      <c r="H1079" s="184"/>
      <c r="I1079" s="182">
        <v>16269.42</v>
      </c>
      <c r="J1079" s="180">
        <v>45016</v>
      </c>
      <c r="K1079" s="179" t="s">
        <v>998</v>
      </c>
      <c r="L1079" s="184"/>
      <c r="M1079" s="178" t="s">
        <v>998</v>
      </c>
      <c r="N1079" s="210">
        <v>16269.42</v>
      </c>
      <c r="O1079" s="185"/>
      <c r="P1079" s="184"/>
      <c r="Q1079" s="184"/>
      <c r="R1079" s="184"/>
      <c r="S1079" s="184"/>
      <c r="T1079" s="182" t="s">
        <v>999</v>
      </c>
      <c r="U1079" s="16">
        <v>641</v>
      </c>
      <c r="V1079" s="17" t="s">
        <v>1568</v>
      </c>
      <c r="W1079" s="17" t="s">
        <v>1572</v>
      </c>
    </row>
    <row r="1080" spans="1:23" ht="28.5">
      <c r="A1080" s="178" t="s">
        <v>1006</v>
      </c>
      <c r="B1080" s="178" t="s">
        <v>1007</v>
      </c>
      <c r="C1080" s="179" t="s">
        <v>997</v>
      </c>
      <c r="D1080" s="179">
        <v>17825</v>
      </c>
      <c r="E1080" s="180">
        <v>44985</v>
      </c>
      <c r="F1080" s="184"/>
      <c r="G1080" s="184"/>
      <c r="H1080" s="184"/>
      <c r="I1080" s="182">
        <v>21434.94</v>
      </c>
      <c r="J1080" s="180">
        <v>45016</v>
      </c>
      <c r="K1080" s="179" t="s">
        <v>998</v>
      </c>
      <c r="L1080" s="184"/>
      <c r="M1080" s="178" t="s">
        <v>998</v>
      </c>
      <c r="N1080" s="210">
        <v>21434.94</v>
      </c>
      <c r="O1080" s="185"/>
      <c r="P1080" s="184"/>
      <c r="Q1080" s="184"/>
      <c r="R1080" s="184"/>
      <c r="S1080" s="184"/>
      <c r="T1080" s="182" t="s">
        <v>999</v>
      </c>
      <c r="U1080" s="16">
        <v>641</v>
      </c>
      <c r="V1080" s="17" t="s">
        <v>1568</v>
      </c>
      <c r="W1080" s="17" t="s">
        <v>1572</v>
      </c>
    </row>
    <row r="1081" spans="1:23" ht="28.5">
      <c r="A1081" s="178" t="s">
        <v>1006</v>
      </c>
      <c r="B1081" s="178" t="s">
        <v>1007</v>
      </c>
      <c r="C1081" s="179" t="s">
        <v>997</v>
      </c>
      <c r="D1081" s="179">
        <v>17826</v>
      </c>
      <c r="E1081" s="180">
        <v>44985</v>
      </c>
      <c r="F1081" s="184"/>
      <c r="G1081" s="184"/>
      <c r="H1081" s="184"/>
      <c r="I1081" s="182">
        <v>16501.599999999999</v>
      </c>
      <c r="J1081" s="180">
        <v>45016</v>
      </c>
      <c r="K1081" s="179" t="s">
        <v>998</v>
      </c>
      <c r="L1081" s="184"/>
      <c r="M1081" s="178" t="s">
        <v>998</v>
      </c>
      <c r="N1081" s="210">
        <v>16501.599999999999</v>
      </c>
      <c r="O1081" s="185"/>
      <c r="P1081" s="184"/>
      <c r="Q1081" s="184"/>
      <c r="R1081" s="184"/>
      <c r="S1081" s="184"/>
      <c r="T1081" s="182" t="s">
        <v>999</v>
      </c>
      <c r="U1081" s="16">
        <v>641</v>
      </c>
      <c r="V1081" s="17" t="s">
        <v>1568</v>
      </c>
      <c r="W1081" s="17" t="s">
        <v>1572</v>
      </c>
    </row>
    <row r="1082" spans="1:23" ht="28.5">
      <c r="A1082" s="178" t="s">
        <v>1006</v>
      </c>
      <c r="B1082" s="178" t="s">
        <v>1007</v>
      </c>
      <c r="C1082" s="179" t="s">
        <v>997</v>
      </c>
      <c r="D1082" s="179">
        <v>17827</v>
      </c>
      <c r="E1082" s="180">
        <v>44985</v>
      </c>
      <c r="F1082" s="184"/>
      <c r="G1082" s="184"/>
      <c r="H1082" s="184"/>
      <c r="I1082" s="182">
        <v>13579.54</v>
      </c>
      <c r="J1082" s="180">
        <v>45016</v>
      </c>
      <c r="K1082" s="179" t="s">
        <v>998</v>
      </c>
      <c r="L1082" s="184"/>
      <c r="M1082" s="178" t="s">
        <v>998</v>
      </c>
      <c r="N1082" s="210">
        <v>13579.54</v>
      </c>
      <c r="O1082" s="185"/>
      <c r="P1082" s="184"/>
      <c r="Q1082" s="184"/>
      <c r="R1082" s="184"/>
      <c r="S1082" s="184"/>
      <c r="T1082" s="182" t="s">
        <v>999</v>
      </c>
      <c r="U1082" s="16">
        <v>641</v>
      </c>
      <c r="V1082" s="17" t="s">
        <v>1568</v>
      </c>
      <c r="W1082" s="17" t="s">
        <v>1572</v>
      </c>
    </row>
    <row r="1083" spans="1:23" ht="28.5">
      <c r="A1083" s="178" t="s">
        <v>1006</v>
      </c>
      <c r="B1083" s="178" t="s">
        <v>1007</v>
      </c>
      <c r="C1083" s="179" t="s">
        <v>997</v>
      </c>
      <c r="D1083" s="179">
        <v>17828</v>
      </c>
      <c r="E1083" s="180">
        <v>44985</v>
      </c>
      <c r="F1083" s="184"/>
      <c r="G1083" s="184"/>
      <c r="H1083" s="184"/>
      <c r="I1083" s="182">
        <v>28822.15</v>
      </c>
      <c r="J1083" s="180">
        <v>45016</v>
      </c>
      <c r="K1083" s="179" t="s">
        <v>998</v>
      </c>
      <c r="L1083" s="184"/>
      <c r="M1083" s="178" t="s">
        <v>998</v>
      </c>
      <c r="N1083" s="210">
        <v>28822.15</v>
      </c>
      <c r="O1083" s="185"/>
      <c r="P1083" s="184"/>
      <c r="Q1083" s="184"/>
      <c r="R1083" s="184"/>
      <c r="S1083" s="184"/>
      <c r="T1083" s="182" t="s">
        <v>999</v>
      </c>
      <c r="U1083" s="16">
        <v>641</v>
      </c>
      <c r="V1083" s="17" t="s">
        <v>1568</v>
      </c>
      <c r="W1083" s="17" t="s">
        <v>1572</v>
      </c>
    </row>
    <row r="1084" spans="1:23" ht="28.5">
      <c r="A1084" s="178" t="s">
        <v>1006</v>
      </c>
      <c r="B1084" s="178" t="s">
        <v>1007</v>
      </c>
      <c r="C1084" s="179" t="s">
        <v>997</v>
      </c>
      <c r="D1084" s="179">
        <v>17829</v>
      </c>
      <c r="E1084" s="180">
        <v>44985</v>
      </c>
      <c r="F1084" s="184"/>
      <c r="G1084" s="184"/>
      <c r="H1084" s="184"/>
      <c r="I1084" s="182">
        <v>16729.11</v>
      </c>
      <c r="J1084" s="180">
        <v>45016</v>
      </c>
      <c r="K1084" s="179" t="s">
        <v>998</v>
      </c>
      <c r="L1084" s="184"/>
      <c r="M1084" s="178" t="s">
        <v>998</v>
      </c>
      <c r="N1084" s="210">
        <v>16729.11</v>
      </c>
      <c r="O1084" s="185"/>
      <c r="P1084" s="184"/>
      <c r="Q1084" s="184"/>
      <c r="R1084" s="184"/>
      <c r="S1084" s="184"/>
      <c r="T1084" s="182" t="s">
        <v>999</v>
      </c>
      <c r="U1084" s="16">
        <v>641</v>
      </c>
      <c r="V1084" s="17" t="s">
        <v>1568</v>
      </c>
      <c r="W1084" s="17" t="s">
        <v>1572</v>
      </c>
    </row>
    <row r="1085" spans="1:23" ht="28.5">
      <c r="A1085" s="178" t="s">
        <v>1006</v>
      </c>
      <c r="B1085" s="178" t="s">
        <v>1007</v>
      </c>
      <c r="C1085" s="179" t="s">
        <v>997</v>
      </c>
      <c r="D1085" s="179">
        <v>17830</v>
      </c>
      <c r="E1085" s="180">
        <v>44985</v>
      </c>
      <c r="F1085" s="184"/>
      <c r="G1085" s="184"/>
      <c r="H1085" s="184"/>
      <c r="I1085" s="182">
        <v>13922.4</v>
      </c>
      <c r="J1085" s="180">
        <v>45016</v>
      </c>
      <c r="K1085" s="179" t="s">
        <v>998</v>
      </c>
      <c r="L1085" s="184"/>
      <c r="M1085" s="178" t="s">
        <v>998</v>
      </c>
      <c r="N1085" s="210">
        <v>13922.4</v>
      </c>
      <c r="O1085" s="185"/>
      <c r="P1085" s="184"/>
      <c r="Q1085" s="184"/>
      <c r="R1085" s="184"/>
      <c r="S1085" s="184"/>
      <c r="T1085" s="182" t="s">
        <v>999</v>
      </c>
      <c r="U1085" s="16">
        <v>641</v>
      </c>
      <c r="V1085" s="17" t="s">
        <v>1568</v>
      </c>
      <c r="W1085" s="17" t="s">
        <v>1572</v>
      </c>
    </row>
    <row r="1086" spans="1:23" ht="28.5">
      <c r="A1086" s="178" t="s">
        <v>1006</v>
      </c>
      <c r="B1086" s="178" t="s">
        <v>1007</v>
      </c>
      <c r="C1086" s="179" t="s">
        <v>997</v>
      </c>
      <c r="D1086" s="179">
        <v>17831</v>
      </c>
      <c r="E1086" s="180">
        <v>44985</v>
      </c>
      <c r="F1086" s="184"/>
      <c r="G1086" s="184"/>
      <c r="H1086" s="184"/>
      <c r="I1086" s="182">
        <v>27915.14</v>
      </c>
      <c r="J1086" s="180">
        <v>45016</v>
      </c>
      <c r="K1086" s="179" t="s">
        <v>998</v>
      </c>
      <c r="L1086" s="184"/>
      <c r="M1086" s="178" t="s">
        <v>998</v>
      </c>
      <c r="N1086" s="210">
        <v>27915.14</v>
      </c>
      <c r="O1086" s="185"/>
      <c r="P1086" s="184"/>
      <c r="Q1086" s="184"/>
      <c r="R1086" s="184"/>
      <c r="S1086" s="184"/>
      <c r="T1086" s="182" t="s">
        <v>999</v>
      </c>
      <c r="U1086" s="16">
        <v>641</v>
      </c>
      <c r="V1086" s="17" t="s">
        <v>1568</v>
      </c>
      <c r="W1086" s="17" t="s">
        <v>1572</v>
      </c>
    </row>
    <row r="1087" spans="1:23" ht="28.5">
      <c r="A1087" s="178" t="s">
        <v>1006</v>
      </c>
      <c r="B1087" s="178" t="s">
        <v>1007</v>
      </c>
      <c r="C1087" s="179" t="s">
        <v>997</v>
      </c>
      <c r="D1087" s="179">
        <v>17832</v>
      </c>
      <c r="E1087" s="180">
        <v>44985</v>
      </c>
      <c r="F1087" s="184"/>
      <c r="G1087" s="184"/>
      <c r="H1087" s="184"/>
      <c r="I1087" s="182">
        <v>53804.36</v>
      </c>
      <c r="J1087" s="180">
        <v>45016</v>
      </c>
      <c r="K1087" s="179" t="s">
        <v>998</v>
      </c>
      <c r="L1087" s="184"/>
      <c r="M1087" s="178" t="s">
        <v>998</v>
      </c>
      <c r="N1087" s="210">
        <v>53804.36</v>
      </c>
      <c r="O1087" s="185"/>
      <c r="P1087" s="184"/>
      <c r="Q1087" s="184"/>
      <c r="R1087" s="184"/>
      <c r="S1087" s="184"/>
      <c r="T1087" s="182" t="s">
        <v>999</v>
      </c>
      <c r="U1087" s="16">
        <v>641</v>
      </c>
      <c r="V1087" s="17" t="s">
        <v>1568</v>
      </c>
      <c r="W1087" s="17" t="s">
        <v>1572</v>
      </c>
    </row>
    <row r="1088" spans="1:23" ht="28.5">
      <c r="A1088" s="178" t="s">
        <v>1006</v>
      </c>
      <c r="B1088" s="178" t="s">
        <v>1007</v>
      </c>
      <c r="C1088" s="179" t="s">
        <v>997</v>
      </c>
      <c r="D1088" s="179">
        <v>17833</v>
      </c>
      <c r="E1088" s="180">
        <v>44985</v>
      </c>
      <c r="F1088" s="184"/>
      <c r="G1088" s="184"/>
      <c r="H1088" s="184"/>
      <c r="I1088" s="182">
        <v>77862.13</v>
      </c>
      <c r="J1088" s="180">
        <v>45016</v>
      </c>
      <c r="K1088" s="179" t="s">
        <v>998</v>
      </c>
      <c r="L1088" s="184"/>
      <c r="M1088" s="178" t="s">
        <v>998</v>
      </c>
      <c r="N1088" s="210">
        <v>77862.13</v>
      </c>
      <c r="O1088" s="185"/>
      <c r="P1088" s="184"/>
      <c r="Q1088" s="184"/>
      <c r="R1088" s="184"/>
      <c r="S1088" s="184"/>
      <c r="T1088" s="182" t="s">
        <v>999</v>
      </c>
      <c r="U1088" s="16">
        <v>641</v>
      </c>
      <c r="V1088" s="17" t="s">
        <v>1568</v>
      </c>
      <c r="W1088" s="17" t="s">
        <v>1572</v>
      </c>
    </row>
    <row r="1089" spans="1:23" ht="28.5">
      <c r="A1089" s="178" t="s">
        <v>1006</v>
      </c>
      <c r="B1089" s="178" t="s">
        <v>1007</v>
      </c>
      <c r="C1089" s="179" t="s">
        <v>997</v>
      </c>
      <c r="D1089" s="179">
        <v>17834</v>
      </c>
      <c r="E1089" s="180">
        <v>44985</v>
      </c>
      <c r="F1089" s="184"/>
      <c r="G1089" s="184"/>
      <c r="H1089" s="184"/>
      <c r="I1089" s="182">
        <v>71995.87</v>
      </c>
      <c r="J1089" s="180">
        <v>45016</v>
      </c>
      <c r="K1089" s="179" t="s">
        <v>998</v>
      </c>
      <c r="L1089" s="184"/>
      <c r="M1089" s="178" t="s">
        <v>998</v>
      </c>
      <c r="N1089" s="210">
        <v>71995.87</v>
      </c>
      <c r="O1089" s="185"/>
      <c r="P1089" s="184"/>
      <c r="Q1089" s="184"/>
      <c r="R1089" s="184"/>
      <c r="S1089" s="184"/>
      <c r="T1089" s="182" t="s">
        <v>999</v>
      </c>
      <c r="U1089" s="16">
        <v>641</v>
      </c>
      <c r="V1089" s="17" t="s">
        <v>1568</v>
      </c>
      <c r="W1089" s="17" t="s">
        <v>1572</v>
      </c>
    </row>
    <row r="1090" spans="1:23" ht="28.5">
      <c r="A1090" s="178" t="s">
        <v>1006</v>
      </c>
      <c r="B1090" s="178" t="s">
        <v>1007</v>
      </c>
      <c r="C1090" s="179" t="s">
        <v>997</v>
      </c>
      <c r="D1090" s="179">
        <v>17835</v>
      </c>
      <c r="E1090" s="180">
        <v>44985</v>
      </c>
      <c r="F1090" s="184"/>
      <c r="G1090" s="184"/>
      <c r="H1090" s="184"/>
      <c r="I1090" s="182">
        <v>83291.91</v>
      </c>
      <c r="J1090" s="180">
        <v>45016</v>
      </c>
      <c r="K1090" s="179" t="s">
        <v>998</v>
      </c>
      <c r="L1090" s="184"/>
      <c r="M1090" s="178" t="s">
        <v>998</v>
      </c>
      <c r="N1090" s="210">
        <v>83291.91</v>
      </c>
      <c r="O1090" s="185"/>
      <c r="P1090" s="184"/>
      <c r="Q1090" s="184"/>
      <c r="R1090" s="184"/>
      <c r="S1090" s="184"/>
      <c r="T1090" s="182" t="s">
        <v>999</v>
      </c>
      <c r="U1090" s="16">
        <v>641</v>
      </c>
      <c r="V1090" s="17" t="s">
        <v>1568</v>
      </c>
      <c r="W1090" s="17" t="s">
        <v>1572</v>
      </c>
    </row>
    <row r="1091" spans="1:23" ht="28.5">
      <c r="A1091" s="178" t="s">
        <v>1006</v>
      </c>
      <c r="B1091" s="178" t="s">
        <v>1007</v>
      </c>
      <c r="C1091" s="179" t="s">
        <v>997</v>
      </c>
      <c r="D1091" s="179">
        <v>17836</v>
      </c>
      <c r="E1091" s="180">
        <v>44985</v>
      </c>
      <c r="F1091" s="184"/>
      <c r="G1091" s="184"/>
      <c r="H1091" s="184"/>
      <c r="I1091" s="182">
        <v>11096.26</v>
      </c>
      <c r="J1091" s="180">
        <v>45016</v>
      </c>
      <c r="K1091" s="179" t="s">
        <v>998</v>
      </c>
      <c r="L1091" s="184"/>
      <c r="M1091" s="178" t="s">
        <v>998</v>
      </c>
      <c r="N1091" s="210">
        <v>11096.26</v>
      </c>
      <c r="O1091" s="185"/>
      <c r="P1091" s="184"/>
      <c r="Q1091" s="184"/>
      <c r="R1091" s="184"/>
      <c r="S1091" s="184"/>
      <c r="T1091" s="182" t="s">
        <v>999</v>
      </c>
      <c r="U1091" s="16">
        <v>641</v>
      </c>
      <c r="V1091" s="17" t="s">
        <v>1568</v>
      </c>
      <c r="W1091" s="17" t="s">
        <v>1572</v>
      </c>
    </row>
    <row r="1092" spans="1:23" ht="28.5">
      <c r="A1092" s="178" t="s">
        <v>1006</v>
      </c>
      <c r="B1092" s="178" t="s">
        <v>1007</v>
      </c>
      <c r="C1092" s="179" t="s">
        <v>997</v>
      </c>
      <c r="D1092" s="179">
        <v>17837</v>
      </c>
      <c r="E1092" s="180">
        <v>44985</v>
      </c>
      <c r="F1092" s="184"/>
      <c r="G1092" s="184"/>
      <c r="H1092" s="184"/>
      <c r="I1092" s="182">
        <v>22105.01</v>
      </c>
      <c r="J1092" s="180">
        <v>45016</v>
      </c>
      <c r="K1092" s="179" t="s">
        <v>998</v>
      </c>
      <c r="L1092" s="184"/>
      <c r="M1092" s="178" t="s">
        <v>998</v>
      </c>
      <c r="N1092" s="210">
        <v>22105.01</v>
      </c>
      <c r="O1092" s="185"/>
      <c r="P1092" s="184"/>
      <c r="Q1092" s="184"/>
      <c r="R1092" s="184"/>
      <c r="S1092" s="184"/>
      <c r="T1092" s="182" t="s">
        <v>999</v>
      </c>
      <c r="U1092" s="16">
        <v>641</v>
      </c>
      <c r="V1092" s="17" t="s">
        <v>1568</v>
      </c>
      <c r="W1092" s="17" t="s">
        <v>1572</v>
      </c>
    </row>
    <row r="1093" spans="1:23" ht="28.5">
      <c r="A1093" s="178" t="s">
        <v>1006</v>
      </c>
      <c r="B1093" s="178" t="s">
        <v>1007</v>
      </c>
      <c r="C1093" s="179" t="s">
        <v>997</v>
      </c>
      <c r="D1093" s="179">
        <v>17838</v>
      </c>
      <c r="E1093" s="180">
        <v>44985</v>
      </c>
      <c r="F1093" s="184"/>
      <c r="G1093" s="184"/>
      <c r="H1093" s="184"/>
      <c r="I1093" s="182">
        <v>118164.07</v>
      </c>
      <c r="J1093" s="180">
        <v>45016</v>
      </c>
      <c r="K1093" s="179" t="s">
        <v>998</v>
      </c>
      <c r="L1093" s="184"/>
      <c r="M1093" s="178" t="s">
        <v>998</v>
      </c>
      <c r="N1093" s="210">
        <v>118164.07</v>
      </c>
      <c r="O1093" s="185"/>
      <c r="P1093" s="184"/>
      <c r="Q1093" s="184"/>
      <c r="R1093" s="184"/>
      <c r="S1093" s="184"/>
      <c r="T1093" s="182" t="s">
        <v>999</v>
      </c>
      <c r="U1093" s="16">
        <v>641</v>
      </c>
      <c r="V1093" s="17" t="s">
        <v>1568</v>
      </c>
      <c r="W1093" s="17" t="s">
        <v>1572</v>
      </c>
    </row>
    <row r="1094" spans="1:23" ht="28.5">
      <c r="A1094" s="178" t="s">
        <v>1006</v>
      </c>
      <c r="B1094" s="178" t="s">
        <v>1007</v>
      </c>
      <c r="C1094" s="179" t="s">
        <v>997</v>
      </c>
      <c r="D1094" s="179">
        <v>17839</v>
      </c>
      <c r="E1094" s="180">
        <v>44985</v>
      </c>
      <c r="F1094" s="184"/>
      <c r="G1094" s="184"/>
      <c r="H1094" s="184"/>
      <c r="I1094" s="182">
        <v>25269.19</v>
      </c>
      <c r="J1094" s="180">
        <v>45016</v>
      </c>
      <c r="K1094" s="179" t="s">
        <v>998</v>
      </c>
      <c r="L1094" s="184"/>
      <c r="M1094" s="178" t="s">
        <v>998</v>
      </c>
      <c r="N1094" s="210">
        <v>25269.19</v>
      </c>
      <c r="O1094" s="185"/>
      <c r="P1094" s="184"/>
      <c r="Q1094" s="184"/>
      <c r="R1094" s="184"/>
      <c r="S1094" s="184"/>
      <c r="T1094" s="182" t="s">
        <v>999</v>
      </c>
      <c r="U1094" s="16">
        <v>641</v>
      </c>
      <c r="V1094" s="17" t="s">
        <v>1568</v>
      </c>
      <c r="W1094" s="17" t="s">
        <v>1572</v>
      </c>
    </row>
    <row r="1095" spans="1:23" ht="28.5">
      <c r="A1095" s="178" t="s">
        <v>1006</v>
      </c>
      <c r="B1095" s="178" t="s">
        <v>1007</v>
      </c>
      <c r="C1095" s="179" t="s">
        <v>997</v>
      </c>
      <c r="D1095" s="179">
        <v>17840</v>
      </c>
      <c r="E1095" s="180">
        <v>44985</v>
      </c>
      <c r="F1095" s="184"/>
      <c r="G1095" s="184"/>
      <c r="H1095" s="184"/>
      <c r="I1095" s="182">
        <v>18981.96</v>
      </c>
      <c r="J1095" s="180">
        <v>45016</v>
      </c>
      <c r="K1095" s="179" t="s">
        <v>998</v>
      </c>
      <c r="L1095" s="184"/>
      <c r="M1095" s="178" t="s">
        <v>998</v>
      </c>
      <c r="N1095" s="210">
        <v>18981.96</v>
      </c>
      <c r="O1095" s="185"/>
      <c r="P1095" s="184"/>
      <c r="Q1095" s="184"/>
      <c r="R1095" s="184"/>
      <c r="S1095" s="184"/>
      <c r="T1095" s="182" t="s">
        <v>999</v>
      </c>
      <c r="U1095" s="16">
        <v>641</v>
      </c>
      <c r="V1095" s="17" t="s">
        <v>1568</v>
      </c>
      <c r="W1095" s="17" t="s">
        <v>1572</v>
      </c>
    </row>
    <row r="1096" spans="1:23" ht="28.5">
      <c r="A1096" s="178" t="s">
        <v>1006</v>
      </c>
      <c r="B1096" s="178" t="s">
        <v>1007</v>
      </c>
      <c r="C1096" s="179" t="s">
        <v>997</v>
      </c>
      <c r="D1096" s="179">
        <v>17905</v>
      </c>
      <c r="E1096" s="180">
        <v>45016</v>
      </c>
      <c r="F1096" s="184"/>
      <c r="G1096" s="184"/>
      <c r="H1096" s="184"/>
      <c r="I1096" s="182">
        <v>95313.83</v>
      </c>
      <c r="J1096" s="180">
        <v>45044</v>
      </c>
      <c r="K1096" s="179" t="s">
        <v>998</v>
      </c>
      <c r="L1096" s="184"/>
      <c r="M1096" s="178" t="s">
        <v>998</v>
      </c>
      <c r="N1096" s="210">
        <v>95313.83</v>
      </c>
      <c r="O1096" s="185"/>
      <c r="P1096" s="184"/>
      <c r="Q1096" s="184"/>
      <c r="R1096" s="184"/>
      <c r="S1096" s="184"/>
      <c r="T1096" s="182" t="s">
        <v>1009</v>
      </c>
      <c r="U1096" s="16">
        <v>613</v>
      </c>
      <c r="V1096" s="17" t="s">
        <v>1568</v>
      </c>
      <c r="W1096" s="17" t="s">
        <v>1572</v>
      </c>
    </row>
    <row r="1097" spans="1:23" ht="28.5">
      <c r="A1097" s="178" t="s">
        <v>1006</v>
      </c>
      <c r="B1097" s="178" t="s">
        <v>1007</v>
      </c>
      <c r="C1097" s="179" t="s">
        <v>997</v>
      </c>
      <c r="D1097" s="179">
        <v>17906</v>
      </c>
      <c r="E1097" s="180">
        <v>45016</v>
      </c>
      <c r="F1097" s="184"/>
      <c r="G1097" s="184"/>
      <c r="H1097" s="184"/>
      <c r="I1097" s="182">
        <v>48436.58</v>
      </c>
      <c r="J1097" s="180">
        <v>45044</v>
      </c>
      <c r="K1097" s="179" t="s">
        <v>998</v>
      </c>
      <c r="L1097" s="184"/>
      <c r="M1097" s="178" t="s">
        <v>998</v>
      </c>
      <c r="N1097" s="210">
        <v>48436.58</v>
      </c>
      <c r="O1097" s="185"/>
      <c r="P1097" s="184"/>
      <c r="Q1097" s="184"/>
      <c r="R1097" s="184"/>
      <c r="S1097" s="184"/>
      <c r="T1097" s="182" t="s">
        <v>1009</v>
      </c>
      <c r="U1097" s="16">
        <v>613</v>
      </c>
      <c r="V1097" s="17" t="s">
        <v>1568</v>
      </c>
      <c r="W1097" s="17" t="s">
        <v>1572</v>
      </c>
    </row>
    <row r="1098" spans="1:23" ht="28.5">
      <c r="A1098" s="178" t="s">
        <v>1006</v>
      </c>
      <c r="B1098" s="178" t="s">
        <v>1007</v>
      </c>
      <c r="C1098" s="179" t="s">
        <v>997</v>
      </c>
      <c r="D1098" s="179">
        <v>17907</v>
      </c>
      <c r="E1098" s="180">
        <v>45016</v>
      </c>
      <c r="F1098" s="184"/>
      <c r="G1098" s="184"/>
      <c r="H1098" s="184"/>
      <c r="I1098" s="182">
        <v>75895.75</v>
      </c>
      <c r="J1098" s="180">
        <v>45044</v>
      </c>
      <c r="K1098" s="179" t="s">
        <v>998</v>
      </c>
      <c r="L1098" s="184"/>
      <c r="M1098" s="178" t="s">
        <v>998</v>
      </c>
      <c r="N1098" s="210">
        <v>75895.75</v>
      </c>
      <c r="O1098" s="185"/>
      <c r="P1098" s="184"/>
      <c r="Q1098" s="184"/>
      <c r="R1098" s="184"/>
      <c r="S1098" s="184"/>
      <c r="T1098" s="182" t="s">
        <v>1009</v>
      </c>
      <c r="U1098" s="16">
        <v>613</v>
      </c>
      <c r="V1098" s="17" t="s">
        <v>1568</v>
      </c>
      <c r="W1098" s="17" t="s">
        <v>1572</v>
      </c>
    </row>
    <row r="1099" spans="1:23" ht="28.5">
      <c r="A1099" s="178" t="s">
        <v>1006</v>
      </c>
      <c r="B1099" s="178" t="s">
        <v>1007</v>
      </c>
      <c r="C1099" s="179" t="s">
        <v>997</v>
      </c>
      <c r="D1099" s="179">
        <v>17908</v>
      </c>
      <c r="E1099" s="180">
        <v>45016</v>
      </c>
      <c r="F1099" s="184"/>
      <c r="G1099" s="184"/>
      <c r="H1099" s="184"/>
      <c r="I1099" s="182">
        <v>66302.559999999998</v>
      </c>
      <c r="J1099" s="180">
        <v>45044</v>
      </c>
      <c r="K1099" s="179" t="s">
        <v>998</v>
      </c>
      <c r="L1099" s="184"/>
      <c r="M1099" s="178" t="s">
        <v>998</v>
      </c>
      <c r="N1099" s="210">
        <v>66302.559999999998</v>
      </c>
      <c r="O1099" s="185"/>
      <c r="P1099" s="184"/>
      <c r="Q1099" s="184"/>
      <c r="R1099" s="184"/>
      <c r="S1099" s="184"/>
      <c r="T1099" s="182" t="s">
        <v>1009</v>
      </c>
      <c r="U1099" s="16">
        <v>613</v>
      </c>
      <c r="V1099" s="17" t="s">
        <v>1568</v>
      </c>
      <c r="W1099" s="17" t="s">
        <v>1572</v>
      </c>
    </row>
    <row r="1100" spans="1:23" ht="28.5">
      <c r="A1100" s="178" t="s">
        <v>1006</v>
      </c>
      <c r="B1100" s="178" t="s">
        <v>1007</v>
      </c>
      <c r="C1100" s="179" t="s">
        <v>997</v>
      </c>
      <c r="D1100" s="179">
        <v>17909</v>
      </c>
      <c r="E1100" s="180">
        <v>45016</v>
      </c>
      <c r="F1100" s="184"/>
      <c r="G1100" s="184"/>
      <c r="H1100" s="184"/>
      <c r="I1100" s="182">
        <v>3805.77</v>
      </c>
      <c r="J1100" s="180">
        <v>45044</v>
      </c>
      <c r="K1100" s="179" t="s">
        <v>998</v>
      </c>
      <c r="L1100" s="184"/>
      <c r="M1100" s="178" t="s">
        <v>998</v>
      </c>
      <c r="N1100" s="210">
        <v>3805.77</v>
      </c>
      <c r="O1100" s="185"/>
      <c r="P1100" s="184"/>
      <c r="Q1100" s="184"/>
      <c r="R1100" s="184"/>
      <c r="S1100" s="184"/>
      <c r="T1100" s="182" t="s">
        <v>1009</v>
      </c>
      <c r="U1100" s="16">
        <v>613</v>
      </c>
      <c r="V1100" s="17" t="s">
        <v>1568</v>
      </c>
      <c r="W1100" s="17" t="s">
        <v>1572</v>
      </c>
    </row>
    <row r="1101" spans="1:23" ht="28.5">
      <c r="A1101" s="178" t="s">
        <v>1006</v>
      </c>
      <c r="B1101" s="178" t="s">
        <v>1007</v>
      </c>
      <c r="C1101" s="179" t="s">
        <v>997</v>
      </c>
      <c r="D1101" s="179">
        <v>17910</v>
      </c>
      <c r="E1101" s="180">
        <v>45016</v>
      </c>
      <c r="F1101" s="184"/>
      <c r="G1101" s="184"/>
      <c r="H1101" s="184"/>
      <c r="I1101" s="182">
        <v>20174.400000000001</v>
      </c>
      <c r="J1101" s="180">
        <v>45044</v>
      </c>
      <c r="K1101" s="179" t="s">
        <v>998</v>
      </c>
      <c r="L1101" s="184"/>
      <c r="M1101" s="178" t="s">
        <v>998</v>
      </c>
      <c r="N1101" s="210">
        <v>20174.400000000001</v>
      </c>
      <c r="O1101" s="185"/>
      <c r="P1101" s="184"/>
      <c r="Q1101" s="184"/>
      <c r="R1101" s="184"/>
      <c r="S1101" s="184"/>
      <c r="T1101" s="182" t="s">
        <v>1009</v>
      </c>
      <c r="U1101" s="16">
        <v>613</v>
      </c>
      <c r="V1101" s="17" t="s">
        <v>1568</v>
      </c>
      <c r="W1101" s="17" t="s">
        <v>1572</v>
      </c>
    </row>
    <row r="1102" spans="1:23" ht="28.5">
      <c r="A1102" s="178" t="s">
        <v>1006</v>
      </c>
      <c r="B1102" s="178" t="s">
        <v>1007</v>
      </c>
      <c r="C1102" s="179" t="s">
        <v>997</v>
      </c>
      <c r="D1102" s="179">
        <v>17911</v>
      </c>
      <c r="E1102" s="180">
        <v>45016</v>
      </c>
      <c r="F1102" s="184"/>
      <c r="G1102" s="184"/>
      <c r="H1102" s="184"/>
      <c r="I1102" s="182">
        <v>17506.169999999998</v>
      </c>
      <c r="J1102" s="180">
        <v>45044</v>
      </c>
      <c r="K1102" s="179" t="s">
        <v>998</v>
      </c>
      <c r="L1102" s="184"/>
      <c r="M1102" s="178" t="s">
        <v>998</v>
      </c>
      <c r="N1102" s="210">
        <v>17506.169999999998</v>
      </c>
      <c r="O1102" s="185"/>
      <c r="P1102" s="184"/>
      <c r="Q1102" s="184"/>
      <c r="R1102" s="184"/>
      <c r="S1102" s="184"/>
      <c r="T1102" s="182" t="s">
        <v>1009</v>
      </c>
      <c r="U1102" s="16">
        <v>613</v>
      </c>
      <c r="V1102" s="17" t="s">
        <v>1568</v>
      </c>
      <c r="W1102" s="17" t="s">
        <v>1572</v>
      </c>
    </row>
    <row r="1103" spans="1:23" ht="28.5">
      <c r="A1103" s="178" t="s">
        <v>1006</v>
      </c>
      <c r="B1103" s="178" t="s">
        <v>1007</v>
      </c>
      <c r="C1103" s="179" t="s">
        <v>997</v>
      </c>
      <c r="D1103" s="179">
        <v>17912</v>
      </c>
      <c r="E1103" s="180">
        <v>45016</v>
      </c>
      <c r="F1103" s="184"/>
      <c r="G1103" s="184"/>
      <c r="H1103" s="184"/>
      <c r="I1103" s="182">
        <v>1693.3</v>
      </c>
      <c r="J1103" s="180">
        <v>45044</v>
      </c>
      <c r="K1103" s="179" t="s">
        <v>998</v>
      </c>
      <c r="L1103" s="184"/>
      <c r="M1103" s="178" t="s">
        <v>998</v>
      </c>
      <c r="N1103" s="210">
        <v>1693.3</v>
      </c>
      <c r="O1103" s="185"/>
      <c r="P1103" s="184"/>
      <c r="Q1103" s="184"/>
      <c r="R1103" s="184"/>
      <c r="S1103" s="184"/>
      <c r="T1103" s="182" t="s">
        <v>1009</v>
      </c>
      <c r="U1103" s="16">
        <v>613</v>
      </c>
      <c r="V1103" s="17" t="s">
        <v>1568</v>
      </c>
      <c r="W1103" s="17" t="s">
        <v>1572</v>
      </c>
    </row>
    <row r="1104" spans="1:23" ht="28.5">
      <c r="A1104" s="178" t="s">
        <v>1006</v>
      </c>
      <c r="B1104" s="178" t="s">
        <v>1007</v>
      </c>
      <c r="C1104" s="179" t="s">
        <v>997</v>
      </c>
      <c r="D1104" s="179">
        <v>17913</v>
      </c>
      <c r="E1104" s="180">
        <v>45016</v>
      </c>
      <c r="F1104" s="184"/>
      <c r="G1104" s="184"/>
      <c r="H1104" s="184"/>
      <c r="I1104" s="182">
        <v>7274.31</v>
      </c>
      <c r="J1104" s="180">
        <v>45044</v>
      </c>
      <c r="K1104" s="179" t="s">
        <v>998</v>
      </c>
      <c r="L1104" s="184"/>
      <c r="M1104" s="178" t="s">
        <v>998</v>
      </c>
      <c r="N1104" s="210">
        <v>7274.31</v>
      </c>
      <c r="O1104" s="185"/>
      <c r="P1104" s="184"/>
      <c r="Q1104" s="184"/>
      <c r="R1104" s="184"/>
      <c r="S1104" s="184"/>
      <c r="T1104" s="182" t="s">
        <v>1009</v>
      </c>
      <c r="U1104" s="16">
        <v>613</v>
      </c>
      <c r="V1104" s="17" t="s">
        <v>1568</v>
      </c>
      <c r="W1104" s="17" t="s">
        <v>1572</v>
      </c>
    </row>
    <row r="1105" spans="1:23" ht="28.5">
      <c r="A1105" s="178" t="s">
        <v>1006</v>
      </c>
      <c r="B1105" s="178" t="s">
        <v>1007</v>
      </c>
      <c r="C1105" s="179" t="s">
        <v>997</v>
      </c>
      <c r="D1105" s="179">
        <v>17914</v>
      </c>
      <c r="E1105" s="180">
        <v>45016</v>
      </c>
      <c r="F1105" s="184"/>
      <c r="G1105" s="184"/>
      <c r="H1105" s="184"/>
      <c r="I1105" s="182">
        <v>12157.1</v>
      </c>
      <c r="J1105" s="180">
        <v>45044</v>
      </c>
      <c r="K1105" s="179" t="s">
        <v>998</v>
      </c>
      <c r="L1105" s="184"/>
      <c r="M1105" s="178" t="s">
        <v>998</v>
      </c>
      <c r="N1105" s="210">
        <v>12157.1</v>
      </c>
      <c r="O1105" s="185"/>
      <c r="P1105" s="184"/>
      <c r="Q1105" s="184"/>
      <c r="R1105" s="184"/>
      <c r="S1105" s="184"/>
      <c r="T1105" s="182" t="s">
        <v>1009</v>
      </c>
      <c r="U1105" s="16">
        <v>613</v>
      </c>
      <c r="V1105" s="17" t="s">
        <v>1568</v>
      </c>
      <c r="W1105" s="17" t="s">
        <v>1572</v>
      </c>
    </row>
    <row r="1106" spans="1:23" ht="28.5">
      <c r="A1106" s="178" t="s">
        <v>1006</v>
      </c>
      <c r="B1106" s="178" t="s">
        <v>1007</v>
      </c>
      <c r="C1106" s="179" t="s">
        <v>997</v>
      </c>
      <c r="D1106" s="179">
        <v>17915</v>
      </c>
      <c r="E1106" s="180">
        <v>45016</v>
      </c>
      <c r="F1106" s="184"/>
      <c r="G1106" s="184"/>
      <c r="H1106" s="184"/>
      <c r="I1106" s="182">
        <v>99038.78</v>
      </c>
      <c r="J1106" s="180">
        <v>45044</v>
      </c>
      <c r="K1106" s="179" t="s">
        <v>998</v>
      </c>
      <c r="L1106" s="184"/>
      <c r="M1106" s="178" t="s">
        <v>998</v>
      </c>
      <c r="N1106" s="210">
        <v>99038.78</v>
      </c>
      <c r="O1106" s="185"/>
      <c r="P1106" s="184"/>
      <c r="Q1106" s="184"/>
      <c r="R1106" s="184"/>
      <c r="S1106" s="184"/>
      <c r="T1106" s="182" t="s">
        <v>1009</v>
      </c>
      <c r="U1106" s="16">
        <v>613</v>
      </c>
      <c r="V1106" s="17" t="s">
        <v>1568</v>
      </c>
      <c r="W1106" s="17" t="s">
        <v>1572</v>
      </c>
    </row>
    <row r="1107" spans="1:23" ht="28.5">
      <c r="A1107" s="178" t="s">
        <v>1006</v>
      </c>
      <c r="B1107" s="178" t="s">
        <v>1007</v>
      </c>
      <c r="C1107" s="179" t="s">
        <v>997</v>
      </c>
      <c r="D1107" s="179">
        <v>17916</v>
      </c>
      <c r="E1107" s="180">
        <v>45016</v>
      </c>
      <c r="F1107" s="184"/>
      <c r="G1107" s="184"/>
      <c r="H1107" s="184"/>
      <c r="I1107" s="182">
        <v>35201.129999999997</v>
      </c>
      <c r="J1107" s="180">
        <v>45044</v>
      </c>
      <c r="K1107" s="179" t="s">
        <v>998</v>
      </c>
      <c r="L1107" s="184"/>
      <c r="M1107" s="178" t="s">
        <v>998</v>
      </c>
      <c r="N1107" s="210">
        <v>35201.129999999997</v>
      </c>
      <c r="O1107" s="185"/>
      <c r="P1107" s="184"/>
      <c r="Q1107" s="184"/>
      <c r="R1107" s="184"/>
      <c r="S1107" s="184"/>
      <c r="T1107" s="182" t="s">
        <v>1009</v>
      </c>
      <c r="U1107" s="16">
        <v>613</v>
      </c>
      <c r="V1107" s="17" t="s">
        <v>1568</v>
      </c>
      <c r="W1107" s="17" t="s">
        <v>1572</v>
      </c>
    </row>
    <row r="1108" spans="1:23" ht="28.5">
      <c r="A1108" s="178" t="s">
        <v>1006</v>
      </c>
      <c r="B1108" s="178" t="s">
        <v>1007</v>
      </c>
      <c r="C1108" s="179" t="s">
        <v>997</v>
      </c>
      <c r="D1108" s="179">
        <v>17917</v>
      </c>
      <c r="E1108" s="180">
        <v>45016</v>
      </c>
      <c r="F1108" s="184"/>
      <c r="G1108" s="184"/>
      <c r="H1108" s="184"/>
      <c r="I1108" s="182">
        <v>12757.23</v>
      </c>
      <c r="J1108" s="180">
        <v>45044</v>
      </c>
      <c r="K1108" s="179" t="s">
        <v>998</v>
      </c>
      <c r="L1108" s="184"/>
      <c r="M1108" s="178" t="s">
        <v>998</v>
      </c>
      <c r="N1108" s="210">
        <v>12757.23</v>
      </c>
      <c r="O1108" s="185"/>
      <c r="P1108" s="184"/>
      <c r="Q1108" s="184"/>
      <c r="R1108" s="184"/>
      <c r="S1108" s="184"/>
      <c r="T1108" s="182" t="s">
        <v>1009</v>
      </c>
      <c r="U1108" s="16">
        <v>613</v>
      </c>
      <c r="V1108" s="17" t="s">
        <v>1568</v>
      </c>
      <c r="W1108" s="17" t="s">
        <v>1572</v>
      </c>
    </row>
    <row r="1109" spans="1:23" ht="28.5">
      <c r="A1109" s="178" t="s">
        <v>1006</v>
      </c>
      <c r="B1109" s="178" t="s">
        <v>1007</v>
      </c>
      <c r="C1109" s="179" t="s">
        <v>997</v>
      </c>
      <c r="D1109" s="179">
        <v>17918</v>
      </c>
      <c r="E1109" s="180">
        <v>45016</v>
      </c>
      <c r="F1109" s="184"/>
      <c r="G1109" s="184"/>
      <c r="H1109" s="184"/>
      <c r="I1109" s="182">
        <v>60593.51</v>
      </c>
      <c r="J1109" s="180">
        <v>45044</v>
      </c>
      <c r="K1109" s="179" t="s">
        <v>998</v>
      </c>
      <c r="L1109" s="184"/>
      <c r="M1109" s="178" t="s">
        <v>998</v>
      </c>
      <c r="N1109" s="210">
        <v>60593.51</v>
      </c>
      <c r="O1109" s="185"/>
      <c r="P1109" s="184"/>
      <c r="Q1109" s="184"/>
      <c r="R1109" s="184"/>
      <c r="S1109" s="184"/>
      <c r="T1109" s="182" t="s">
        <v>1009</v>
      </c>
      <c r="U1109" s="16">
        <v>613</v>
      </c>
      <c r="V1109" s="17" t="s">
        <v>1568</v>
      </c>
      <c r="W1109" s="17" t="s">
        <v>1572</v>
      </c>
    </row>
    <row r="1110" spans="1:23" ht="28.5">
      <c r="A1110" s="178" t="s">
        <v>1006</v>
      </c>
      <c r="B1110" s="178" t="s">
        <v>1007</v>
      </c>
      <c r="C1110" s="179" t="s">
        <v>997</v>
      </c>
      <c r="D1110" s="179">
        <v>17919</v>
      </c>
      <c r="E1110" s="180">
        <v>45016</v>
      </c>
      <c r="F1110" s="184"/>
      <c r="G1110" s="184"/>
      <c r="H1110" s="184"/>
      <c r="I1110" s="182">
        <v>24956.1</v>
      </c>
      <c r="J1110" s="180">
        <v>45044</v>
      </c>
      <c r="K1110" s="179" t="s">
        <v>998</v>
      </c>
      <c r="L1110" s="184"/>
      <c r="M1110" s="178" t="s">
        <v>998</v>
      </c>
      <c r="N1110" s="210">
        <v>24956.1</v>
      </c>
      <c r="O1110" s="185"/>
      <c r="P1110" s="184"/>
      <c r="Q1110" s="184"/>
      <c r="R1110" s="184"/>
      <c r="S1110" s="184"/>
      <c r="T1110" s="182" t="s">
        <v>1009</v>
      </c>
      <c r="U1110" s="16">
        <v>613</v>
      </c>
      <c r="V1110" s="17" t="s">
        <v>1568</v>
      </c>
      <c r="W1110" s="17" t="s">
        <v>1572</v>
      </c>
    </row>
    <row r="1111" spans="1:23" ht="28.5">
      <c r="A1111" s="178" t="s">
        <v>1006</v>
      </c>
      <c r="B1111" s="178" t="s">
        <v>1007</v>
      </c>
      <c r="C1111" s="179" t="s">
        <v>997</v>
      </c>
      <c r="D1111" s="179">
        <v>17920</v>
      </c>
      <c r="E1111" s="180">
        <v>45016</v>
      </c>
      <c r="F1111" s="184"/>
      <c r="G1111" s="184"/>
      <c r="H1111" s="184"/>
      <c r="I1111" s="182">
        <v>53128.19</v>
      </c>
      <c r="J1111" s="180">
        <v>45044</v>
      </c>
      <c r="K1111" s="179" t="s">
        <v>998</v>
      </c>
      <c r="L1111" s="184"/>
      <c r="M1111" s="178" t="s">
        <v>998</v>
      </c>
      <c r="N1111" s="210">
        <v>53128.19</v>
      </c>
      <c r="O1111" s="185"/>
      <c r="P1111" s="184"/>
      <c r="Q1111" s="184"/>
      <c r="R1111" s="184"/>
      <c r="S1111" s="184"/>
      <c r="T1111" s="182" t="s">
        <v>1009</v>
      </c>
      <c r="U1111" s="16">
        <v>613</v>
      </c>
      <c r="V1111" s="17" t="s">
        <v>1568</v>
      </c>
      <c r="W1111" s="17" t="s">
        <v>1572</v>
      </c>
    </row>
    <row r="1112" spans="1:23" ht="28.5">
      <c r="A1112" s="178" t="s">
        <v>1006</v>
      </c>
      <c r="B1112" s="178" t="s">
        <v>1007</v>
      </c>
      <c r="C1112" s="179" t="s">
        <v>997</v>
      </c>
      <c r="D1112" s="179">
        <v>17921</v>
      </c>
      <c r="E1112" s="180">
        <v>45016</v>
      </c>
      <c r="F1112" s="184"/>
      <c r="G1112" s="184"/>
      <c r="H1112" s="184"/>
      <c r="I1112" s="182">
        <v>45295.78</v>
      </c>
      <c r="J1112" s="180">
        <v>45044</v>
      </c>
      <c r="K1112" s="179" t="s">
        <v>998</v>
      </c>
      <c r="L1112" s="184"/>
      <c r="M1112" s="178" t="s">
        <v>998</v>
      </c>
      <c r="N1112" s="210">
        <v>45295.78</v>
      </c>
      <c r="O1112" s="185"/>
      <c r="P1112" s="184"/>
      <c r="Q1112" s="184"/>
      <c r="R1112" s="184"/>
      <c r="S1112" s="184"/>
      <c r="T1112" s="182" t="s">
        <v>1009</v>
      </c>
      <c r="U1112" s="16">
        <v>613</v>
      </c>
      <c r="V1112" s="17" t="s">
        <v>1568</v>
      </c>
      <c r="W1112" s="17" t="s">
        <v>1572</v>
      </c>
    </row>
    <row r="1113" spans="1:23" ht="28.5">
      <c r="A1113" s="178" t="s">
        <v>1006</v>
      </c>
      <c r="B1113" s="178" t="s">
        <v>1007</v>
      </c>
      <c r="C1113" s="179" t="s">
        <v>997</v>
      </c>
      <c r="D1113" s="179">
        <v>17922</v>
      </c>
      <c r="E1113" s="180">
        <v>45016</v>
      </c>
      <c r="F1113" s="184"/>
      <c r="G1113" s="184"/>
      <c r="H1113" s="184"/>
      <c r="I1113" s="182">
        <v>43273.08</v>
      </c>
      <c r="J1113" s="180">
        <v>45044</v>
      </c>
      <c r="K1113" s="179" t="s">
        <v>998</v>
      </c>
      <c r="L1113" s="184"/>
      <c r="M1113" s="178" t="s">
        <v>998</v>
      </c>
      <c r="N1113" s="210">
        <v>43273.08</v>
      </c>
      <c r="O1113" s="185"/>
      <c r="P1113" s="184"/>
      <c r="Q1113" s="184"/>
      <c r="R1113" s="184"/>
      <c r="S1113" s="184"/>
      <c r="T1113" s="182" t="s">
        <v>1009</v>
      </c>
      <c r="U1113" s="16">
        <v>613</v>
      </c>
      <c r="V1113" s="17" t="s">
        <v>1568</v>
      </c>
      <c r="W1113" s="17" t="s">
        <v>1572</v>
      </c>
    </row>
    <row r="1114" spans="1:23" ht="28.5">
      <c r="A1114" s="178" t="s">
        <v>1006</v>
      </c>
      <c r="B1114" s="178" t="s">
        <v>1007</v>
      </c>
      <c r="C1114" s="179" t="s">
        <v>997</v>
      </c>
      <c r="D1114" s="179">
        <v>17923</v>
      </c>
      <c r="E1114" s="180">
        <v>45016</v>
      </c>
      <c r="F1114" s="184"/>
      <c r="G1114" s="184"/>
      <c r="H1114" s="184"/>
      <c r="I1114" s="182">
        <v>17712.87</v>
      </c>
      <c r="J1114" s="180">
        <v>45044</v>
      </c>
      <c r="K1114" s="179" t="s">
        <v>998</v>
      </c>
      <c r="L1114" s="184"/>
      <c r="M1114" s="178" t="s">
        <v>998</v>
      </c>
      <c r="N1114" s="210">
        <v>17712.87</v>
      </c>
      <c r="O1114" s="185"/>
      <c r="P1114" s="184"/>
      <c r="Q1114" s="184"/>
      <c r="R1114" s="184"/>
      <c r="S1114" s="184"/>
      <c r="T1114" s="182" t="s">
        <v>1009</v>
      </c>
      <c r="U1114" s="16">
        <v>613</v>
      </c>
      <c r="V1114" s="17" t="s">
        <v>1568</v>
      </c>
      <c r="W1114" s="17" t="s">
        <v>1572</v>
      </c>
    </row>
    <row r="1115" spans="1:23" ht="28.5">
      <c r="A1115" s="178" t="s">
        <v>1006</v>
      </c>
      <c r="B1115" s="178" t="s">
        <v>1007</v>
      </c>
      <c r="C1115" s="179" t="s">
        <v>997</v>
      </c>
      <c r="D1115" s="179">
        <v>17924</v>
      </c>
      <c r="E1115" s="180">
        <v>45016</v>
      </c>
      <c r="F1115" s="184"/>
      <c r="G1115" s="184"/>
      <c r="H1115" s="184"/>
      <c r="I1115" s="182">
        <v>26638.02</v>
      </c>
      <c r="J1115" s="180">
        <v>45044</v>
      </c>
      <c r="K1115" s="179" t="s">
        <v>998</v>
      </c>
      <c r="L1115" s="184"/>
      <c r="M1115" s="178" t="s">
        <v>998</v>
      </c>
      <c r="N1115" s="210">
        <v>26638.02</v>
      </c>
      <c r="O1115" s="185"/>
      <c r="P1115" s="184"/>
      <c r="Q1115" s="184"/>
      <c r="R1115" s="184"/>
      <c r="S1115" s="184"/>
      <c r="T1115" s="182" t="s">
        <v>1009</v>
      </c>
      <c r="U1115" s="16">
        <v>613</v>
      </c>
      <c r="V1115" s="17" t="s">
        <v>1568</v>
      </c>
      <c r="W1115" s="17" t="s">
        <v>1572</v>
      </c>
    </row>
    <row r="1116" spans="1:23" ht="28.5">
      <c r="A1116" s="178" t="s">
        <v>1006</v>
      </c>
      <c r="B1116" s="178" t="s">
        <v>1007</v>
      </c>
      <c r="C1116" s="179" t="s">
        <v>997</v>
      </c>
      <c r="D1116" s="179">
        <v>17925</v>
      </c>
      <c r="E1116" s="180">
        <v>45016</v>
      </c>
      <c r="F1116" s="184"/>
      <c r="G1116" s="184"/>
      <c r="H1116" s="184"/>
      <c r="I1116" s="182">
        <v>20791.88</v>
      </c>
      <c r="J1116" s="180">
        <v>45044</v>
      </c>
      <c r="K1116" s="179" t="s">
        <v>998</v>
      </c>
      <c r="L1116" s="184"/>
      <c r="M1116" s="178" t="s">
        <v>998</v>
      </c>
      <c r="N1116" s="210">
        <v>20791.88</v>
      </c>
      <c r="O1116" s="185"/>
      <c r="P1116" s="184"/>
      <c r="Q1116" s="184"/>
      <c r="R1116" s="184"/>
      <c r="S1116" s="184"/>
      <c r="T1116" s="182" t="s">
        <v>1009</v>
      </c>
      <c r="U1116" s="16">
        <v>613</v>
      </c>
      <c r="V1116" s="17" t="s">
        <v>1568</v>
      </c>
      <c r="W1116" s="17" t="s">
        <v>1572</v>
      </c>
    </row>
    <row r="1117" spans="1:23" ht="28.5">
      <c r="A1117" s="178" t="s">
        <v>1006</v>
      </c>
      <c r="B1117" s="178" t="s">
        <v>1007</v>
      </c>
      <c r="C1117" s="179" t="s">
        <v>997</v>
      </c>
      <c r="D1117" s="179">
        <v>17926</v>
      </c>
      <c r="E1117" s="180">
        <v>45016</v>
      </c>
      <c r="F1117" s="184"/>
      <c r="G1117" s="184"/>
      <c r="H1117" s="184"/>
      <c r="I1117" s="182">
        <v>26398.62</v>
      </c>
      <c r="J1117" s="180">
        <v>45044</v>
      </c>
      <c r="K1117" s="179" t="s">
        <v>998</v>
      </c>
      <c r="L1117" s="184"/>
      <c r="M1117" s="178" t="s">
        <v>998</v>
      </c>
      <c r="N1117" s="210">
        <v>26398.62</v>
      </c>
      <c r="O1117" s="185"/>
      <c r="P1117" s="184"/>
      <c r="Q1117" s="184"/>
      <c r="R1117" s="184"/>
      <c r="S1117" s="184"/>
      <c r="T1117" s="182" t="s">
        <v>1009</v>
      </c>
      <c r="U1117" s="16">
        <v>613</v>
      </c>
      <c r="V1117" s="17" t="s">
        <v>1568</v>
      </c>
      <c r="W1117" s="17" t="s">
        <v>1572</v>
      </c>
    </row>
    <row r="1118" spans="1:23" ht="28.5">
      <c r="A1118" s="178" t="s">
        <v>1006</v>
      </c>
      <c r="B1118" s="178" t="s">
        <v>1007</v>
      </c>
      <c r="C1118" s="179" t="s">
        <v>997</v>
      </c>
      <c r="D1118" s="179">
        <v>17927</v>
      </c>
      <c r="E1118" s="180">
        <v>45016</v>
      </c>
      <c r="F1118" s="184"/>
      <c r="G1118" s="184"/>
      <c r="H1118" s="184"/>
      <c r="I1118" s="182">
        <v>20420.810000000001</v>
      </c>
      <c r="J1118" s="180">
        <v>45044</v>
      </c>
      <c r="K1118" s="179" t="s">
        <v>998</v>
      </c>
      <c r="L1118" s="184"/>
      <c r="M1118" s="178" t="s">
        <v>998</v>
      </c>
      <c r="N1118" s="210">
        <v>20420.810000000001</v>
      </c>
      <c r="O1118" s="185"/>
      <c r="P1118" s="184"/>
      <c r="Q1118" s="184"/>
      <c r="R1118" s="184"/>
      <c r="S1118" s="184"/>
      <c r="T1118" s="182" t="s">
        <v>1009</v>
      </c>
      <c r="U1118" s="16">
        <v>613</v>
      </c>
      <c r="V1118" s="17" t="s">
        <v>1568</v>
      </c>
      <c r="W1118" s="17" t="s">
        <v>1572</v>
      </c>
    </row>
    <row r="1119" spans="1:23" ht="28.5">
      <c r="A1119" s="178" t="s">
        <v>1006</v>
      </c>
      <c r="B1119" s="178" t="s">
        <v>1007</v>
      </c>
      <c r="C1119" s="179" t="s">
        <v>997</v>
      </c>
      <c r="D1119" s="179">
        <v>17928</v>
      </c>
      <c r="E1119" s="180">
        <v>45016</v>
      </c>
      <c r="F1119" s="184"/>
      <c r="G1119" s="184"/>
      <c r="H1119" s="184"/>
      <c r="I1119" s="182">
        <v>16503.189999999999</v>
      </c>
      <c r="J1119" s="180">
        <v>45044</v>
      </c>
      <c r="K1119" s="179" t="s">
        <v>998</v>
      </c>
      <c r="L1119" s="184"/>
      <c r="M1119" s="178" t="s">
        <v>998</v>
      </c>
      <c r="N1119" s="210">
        <v>16503.189999999999</v>
      </c>
      <c r="O1119" s="185"/>
      <c r="P1119" s="184"/>
      <c r="Q1119" s="184"/>
      <c r="R1119" s="184"/>
      <c r="S1119" s="184"/>
      <c r="T1119" s="182" t="s">
        <v>1009</v>
      </c>
      <c r="U1119" s="16">
        <v>613</v>
      </c>
      <c r="V1119" s="17" t="s">
        <v>1568</v>
      </c>
      <c r="W1119" s="17" t="s">
        <v>1572</v>
      </c>
    </row>
    <row r="1120" spans="1:23" ht="28.5">
      <c r="A1120" s="178" t="s">
        <v>1006</v>
      </c>
      <c r="B1120" s="178" t="s">
        <v>1007</v>
      </c>
      <c r="C1120" s="179" t="s">
        <v>997</v>
      </c>
      <c r="D1120" s="179">
        <v>17929</v>
      </c>
      <c r="E1120" s="180">
        <v>45016</v>
      </c>
      <c r="F1120" s="184"/>
      <c r="G1120" s="184"/>
      <c r="H1120" s="184"/>
      <c r="I1120" s="182">
        <v>35987.65</v>
      </c>
      <c r="J1120" s="180">
        <v>45044</v>
      </c>
      <c r="K1120" s="179" t="s">
        <v>998</v>
      </c>
      <c r="L1120" s="184"/>
      <c r="M1120" s="178" t="s">
        <v>998</v>
      </c>
      <c r="N1120" s="210">
        <v>35987.65</v>
      </c>
      <c r="O1120" s="185"/>
      <c r="P1120" s="184"/>
      <c r="Q1120" s="184"/>
      <c r="R1120" s="184"/>
      <c r="S1120" s="184"/>
      <c r="T1120" s="182" t="s">
        <v>1009</v>
      </c>
      <c r="U1120" s="16">
        <v>613</v>
      </c>
      <c r="V1120" s="17" t="s">
        <v>1568</v>
      </c>
      <c r="W1120" s="17" t="s">
        <v>1572</v>
      </c>
    </row>
    <row r="1121" spans="1:23" ht="28.5">
      <c r="A1121" s="178" t="s">
        <v>1006</v>
      </c>
      <c r="B1121" s="178" t="s">
        <v>1007</v>
      </c>
      <c r="C1121" s="179" t="s">
        <v>997</v>
      </c>
      <c r="D1121" s="179">
        <v>17930</v>
      </c>
      <c r="E1121" s="180">
        <v>45016</v>
      </c>
      <c r="F1121" s="184"/>
      <c r="G1121" s="184"/>
      <c r="H1121" s="184"/>
      <c r="I1121" s="182">
        <v>20254.84</v>
      </c>
      <c r="J1121" s="180">
        <v>45044</v>
      </c>
      <c r="K1121" s="179" t="s">
        <v>998</v>
      </c>
      <c r="L1121" s="184"/>
      <c r="M1121" s="178" t="s">
        <v>998</v>
      </c>
      <c r="N1121" s="210">
        <v>20254.84</v>
      </c>
      <c r="O1121" s="185"/>
      <c r="P1121" s="184"/>
      <c r="Q1121" s="184"/>
      <c r="R1121" s="184"/>
      <c r="S1121" s="184"/>
      <c r="T1121" s="182" t="s">
        <v>1009</v>
      </c>
      <c r="U1121" s="16">
        <v>613</v>
      </c>
      <c r="V1121" s="17" t="s">
        <v>1568</v>
      </c>
      <c r="W1121" s="17" t="s">
        <v>1572</v>
      </c>
    </row>
    <row r="1122" spans="1:23" ht="28.5">
      <c r="A1122" s="178" t="s">
        <v>1006</v>
      </c>
      <c r="B1122" s="178" t="s">
        <v>1007</v>
      </c>
      <c r="C1122" s="179" t="s">
        <v>997</v>
      </c>
      <c r="D1122" s="179">
        <v>17931</v>
      </c>
      <c r="E1122" s="180">
        <v>45016</v>
      </c>
      <c r="F1122" s="184"/>
      <c r="G1122" s="184"/>
      <c r="H1122" s="184"/>
      <c r="I1122" s="182">
        <v>17381.78</v>
      </c>
      <c r="J1122" s="180">
        <v>45044</v>
      </c>
      <c r="K1122" s="179" t="s">
        <v>998</v>
      </c>
      <c r="L1122" s="184"/>
      <c r="M1122" s="178" t="s">
        <v>998</v>
      </c>
      <c r="N1122" s="210">
        <v>17381.78</v>
      </c>
      <c r="O1122" s="185"/>
      <c r="P1122" s="184"/>
      <c r="Q1122" s="184"/>
      <c r="R1122" s="184"/>
      <c r="S1122" s="184"/>
      <c r="T1122" s="182" t="s">
        <v>1009</v>
      </c>
      <c r="U1122" s="16">
        <v>613</v>
      </c>
      <c r="V1122" s="17" t="s">
        <v>1568</v>
      </c>
      <c r="W1122" s="17" t="s">
        <v>1572</v>
      </c>
    </row>
    <row r="1123" spans="1:23" ht="28.5">
      <c r="A1123" s="178" t="s">
        <v>1006</v>
      </c>
      <c r="B1123" s="178" t="s">
        <v>1007</v>
      </c>
      <c r="C1123" s="179" t="s">
        <v>997</v>
      </c>
      <c r="D1123" s="179">
        <v>17932</v>
      </c>
      <c r="E1123" s="180">
        <v>45016</v>
      </c>
      <c r="F1123" s="184"/>
      <c r="G1123" s="184"/>
      <c r="H1123" s="184"/>
      <c r="I1123" s="182">
        <v>34444.5</v>
      </c>
      <c r="J1123" s="180">
        <v>45044</v>
      </c>
      <c r="K1123" s="179" t="s">
        <v>998</v>
      </c>
      <c r="L1123" s="184"/>
      <c r="M1123" s="178" t="s">
        <v>998</v>
      </c>
      <c r="N1123" s="210">
        <v>34444.5</v>
      </c>
      <c r="O1123" s="185"/>
      <c r="P1123" s="184"/>
      <c r="Q1123" s="184"/>
      <c r="R1123" s="184"/>
      <c r="S1123" s="184"/>
      <c r="T1123" s="182" t="s">
        <v>1009</v>
      </c>
      <c r="U1123" s="16">
        <v>613</v>
      </c>
      <c r="V1123" s="17" t="s">
        <v>1568</v>
      </c>
      <c r="W1123" s="17" t="s">
        <v>1572</v>
      </c>
    </row>
    <row r="1124" spans="1:23" ht="28.5">
      <c r="A1124" s="178" t="s">
        <v>1006</v>
      </c>
      <c r="B1124" s="178" t="s">
        <v>1007</v>
      </c>
      <c r="C1124" s="179" t="s">
        <v>997</v>
      </c>
      <c r="D1124" s="179">
        <v>17933</v>
      </c>
      <c r="E1124" s="180">
        <v>45016</v>
      </c>
      <c r="F1124" s="184"/>
      <c r="G1124" s="184"/>
      <c r="H1124" s="184"/>
      <c r="I1124" s="182">
        <v>66826.02</v>
      </c>
      <c r="J1124" s="180">
        <v>45044</v>
      </c>
      <c r="K1124" s="179" t="s">
        <v>998</v>
      </c>
      <c r="L1124" s="184"/>
      <c r="M1124" s="178" t="s">
        <v>998</v>
      </c>
      <c r="N1124" s="210">
        <v>66826.02</v>
      </c>
      <c r="O1124" s="185"/>
      <c r="P1124" s="184"/>
      <c r="Q1124" s="184"/>
      <c r="R1124" s="184"/>
      <c r="S1124" s="184"/>
      <c r="T1124" s="182" t="s">
        <v>1009</v>
      </c>
      <c r="U1124" s="16">
        <v>613</v>
      </c>
      <c r="V1124" s="17" t="s">
        <v>1568</v>
      </c>
      <c r="W1124" s="17" t="s">
        <v>1572</v>
      </c>
    </row>
    <row r="1125" spans="1:23" ht="28.5">
      <c r="A1125" s="178" t="s">
        <v>1006</v>
      </c>
      <c r="B1125" s="178" t="s">
        <v>1007</v>
      </c>
      <c r="C1125" s="179" t="s">
        <v>997</v>
      </c>
      <c r="D1125" s="179">
        <v>17934</v>
      </c>
      <c r="E1125" s="180">
        <v>45016</v>
      </c>
      <c r="F1125" s="184"/>
      <c r="G1125" s="184"/>
      <c r="H1125" s="184"/>
      <c r="I1125" s="182">
        <v>92067.56</v>
      </c>
      <c r="J1125" s="180">
        <v>45044</v>
      </c>
      <c r="K1125" s="179" t="s">
        <v>998</v>
      </c>
      <c r="L1125" s="184"/>
      <c r="M1125" s="178" t="s">
        <v>998</v>
      </c>
      <c r="N1125" s="210">
        <v>92067.56</v>
      </c>
      <c r="O1125" s="185"/>
      <c r="P1125" s="184"/>
      <c r="Q1125" s="184"/>
      <c r="R1125" s="184"/>
      <c r="S1125" s="184"/>
      <c r="T1125" s="182" t="s">
        <v>1009</v>
      </c>
      <c r="U1125" s="16">
        <v>613</v>
      </c>
      <c r="V1125" s="17" t="s">
        <v>1568</v>
      </c>
      <c r="W1125" s="17" t="s">
        <v>1572</v>
      </c>
    </row>
    <row r="1126" spans="1:23" ht="28.5">
      <c r="A1126" s="178" t="s">
        <v>1006</v>
      </c>
      <c r="B1126" s="178" t="s">
        <v>1007</v>
      </c>
      <c r="C1126" s="179" t="s">
        <v>997</v>
      </c>
      <c r="D1126" s="179">
        <v>17935</v>
      </c>
      <c r="E1126" s="180">
        <v>45016</v>
      </c>
      <c r="F1126" s="184"/>
      <c r="G1126" s="184"/>
      <c r="H1126" s="184"/>
      <c r="I1126" s="182">
        <v>86752.639999999999</v>
      </c>
      <c r="J1126" s="180">
        <v>45044</v>
      </c>
      <c r="K1126" s="179" t="s">
        <v>998</v>
      </c>
      <c r="L1126" s="184"/>
      <c r="M1126" s="178" t="s">
        <v>998</v>
      </c>
      <c r="N1126" s="210">
        <v>86752.639999999999</v>
      </c>
      <c r="O1126" s="185"/>
      <c r="P1126" s="184"/>
      <c r="Q1126" s="184"/>
      <c r="R1126" s="184"/>
      <c r="S1126" s="184"/>
      <c r="T1126" s="182" t="s">
        <v>1009</v>
      </c>
      <c r="U1126" s="16">
        <v>613</v>
      </c>
      <c r="V1126" s="17" t="s">
        <v>1568</v>
      </c>
      <c r="W1126" s="17" t="s">
        <v>1572</v>
      </c>
    </row>
    <row r="1127" spans="1:23" ht="28.5">
      <c r="A1127" s="178" t="s">
        <v>1006</v>
      </c>
      <c r="B1127" s="178" t="s">
        <v>1007</v>
      </c>
      <c r="C1127" s="179" t="s">
        <v>997</v>
      </c>
      <c r="D1127" s="179">
        <v>17936</v>
      </c>
      <c r="E1127" s="180">
        <v>45016</v>
      </c>
      <c r="F1127" s="184"/>
      <c r="G1127" s="184"/>
      <c r="H1127" s="184"/>
      <c r="I1127" s="182">
        <v>102627.48</v>
      </c>
      <c r="J1127" s="180">
        <v>45044</v>
      </c>
      <c r="K1127" s="179" t="s">
        <v>998</v>
      </c>
      <c r="L1127" s="184"/>
      <c r="M1127" s="178" t="s">
        <v>998</v>
      </c>
      <c r="N1127" s="210">
        <v>102627.48</v>
      </c>
      <c r="O1127" s="185"/>
      <c r="P1127" s="184"/>
      <c r="Q1127" s="184"/>
      <c r="R1127" s="184"/>
      <c r="S1127" s="184"/>
      <c r="T1127" s="182" t="s">
        <v>1009</v>
      </c>
      <c r="U1127" s="16">
        <v>613</v>
      </c>
      <c r="V1127" s="17" t="s">
        <v>1568</v>
      </c>
      <c r="W1127" s="17" t="s">
        <v>1572</v>
      </c>
    </row>
    <row r="1128" spans="1:23" ht="28.5">
      <c r="A1128" s="178" t="s">
        <v>1006</v>
      </c>
      <c r="B1128" s="178" t="s">
        <v>1007</v>
      </c>
      <c r="C1128" s="179" t="s">
        <v>997</v>
      </c>
      <c r="D1128" s="179">
        <v>17937</v>
      </c>
      <c r="E1128" s="180">
        <v>45016</v>
      </c>
      <c r="F1128" s="184"/>
      <c r="G1128" s="184"/>
      <c r="H1128" s="184"/>
      <c r="I1128" s="182">
        <v>13784.1</v>
      </c>
      <c r="J1128" s="180">
        <v>45044</v>
      </c>
      <c r="K1128" s="179" t="s">
        <v>998</v>
      </c>
      <c r="L1128" s="184"/>
      <c r="M1128" s="178" t="s">
        <v>998</v>
      </c>
      <c r="N1128" s="210">
        <v>13784.1</v>
      </c>
      <c r="O1128" s="185"/>
      <c r="P1128" s="184"/>
      <c r="Q1128" s="184"/>
      <c r="R1128" s="184"/>
      <c r="S1128" s="184"/>
      <c r="T1128" s="182" t="s">
        <v>1009</v>
      </c>
      <c r="U1128" s="16">
        <v>613</v>
      </c>
      <c r="V1128" s="17" t="s">
        <v>1568</v>
      </c>
      <c r="W1128" s="17" t="s">
        <v>1572</v>
      </c>
    </row>
    <row r="1129" spans="1:23" ht="28.5">
      <c r="A1129" s="178" t="s">
        <v>1006</v>
      </c>
      <c r="B1129" s="178" t="s">
        <v>1007</v>
      </c>
      <c r="C1129" s="179" t="s">
        <v>997</v>
      </c>
      <c r="D1129" s="179">
        <v>17938</v>
      </c>
      <c r="E1129" s="180">
        <v>45016</v>
      </c>
      <c r="F1129" s="184"/>
      <c r="G1129" s="184"/>
      <c r="H1129" s="184"/>
      <c r="I1129" s="182">
        <v>26232</v>
      </c>
      <c r="J1129" s="180">
        <v>45044</v>
      </c>
      <c r="K1129" s="179" t="s">
        <v>998</v>
      </c>
      <c r="L1129" s="184"/>
      <c r="M1129" s="178" t="s">
        <v>998</v>
      </c>
      <c r="N1129" s="210">
        <v>26232</v>
      </c>
      <c r="O1129" s="185"/>
      <c r="P1129" s="184"/>
      <c r="Q1129" s="184"/>
      <c r="R1129" s="184"/>
      <c r="S1129" s="184"/>
      <c r="T1129" s="182" t="s">
        <v>1009</v>
      </c>
      <c r="U1129" s="16">
        <v>613</v>
      </c>
      <c r="V1129" s="17" t="s">
        <v>1568</v>
      </c>
      <c r="W1129" s="17" t="s">
        <v>1572</v>
      </c>
    </row>
    <row r="1130" spans="1:23" ht="28.5">
      <c r="A1130" s="178" t="s">
        <v>1006</v>
      </c>
      <c r="B1130" s="178" t="s">
        <v>1007</v>
      </c>
      <c r="C1130" s="179" t="s">
        <v>997</v>
      </c>
      <c r="D1130" s="179">
        <v>17939</v>
      </c>
      <c r="E1130" s="180">
        <v>45016</v>
      </c>
      <c r="F1130" s="184"/>
      <c r="G1130" s="184"/>
      <c r="H1130" s="184"/>
      <c r="I1130" s="182">
        <v>144798.85</v>
      </c>
      <c r="J1130" s="180">
        <v>45044</v>
      </c>
      <c r="K1130" s="179" t="s">
        <v>998</v>
      </c>
      <c r="L1130" s="184"/>
      <c r="M1130" s="178" t="s">
        <v>998</v>
      </c>
      <c r="N1130" s="210">
        <v>144798.85</v>
      </c>
      <c r="O1130" s="185"/>
      <c r="P1130" s="184"/>
      <c r="Q1130" s="184"/>
      <c r="R1130" s="184"/>
      <c r="S1130" s="184"/>
      <c r="T1130" s="182" t="s">
        <v>1009</v>
      </c>
      <c r="U1130" s="16">
        <v>613</v>
      </c>
      <c r="V1130" s="17" t="s">
        <v>1568</v>
      </c>
      <c r="W1130" s="17" t="s">
        <v>1572</v>
      </c>
    </row>
    <row r="1131" spans="1:23" ht="28.5">
      <c r="A1131" s="178" t="s">
        <v>1006</v>
      </c>
      <c r="B1131" s="178" t="s">
        <v>1007</v>
      </c>
      <c r="C1131" s="179" t="s">
        <v>997</v>
      </c>
      <c r="D1131" s="179">
        <v>17940</v>
      </c>
      <c r="E1131" s="180">
        <v>45016</v>
      </c>
      <c r="F1131" s="184"/>
      <c r="G1131" s="184"/>
      <c r="H1131" s="184"/>
      <c r="I1131" s="182">
        <v>31546.33</v>
      </c>
      <c r="J1131" s="180">
        <v>45044</v>
      </c>
      <c r="K1131" s="179" t="s">
        <v>998</v>
      </c>
      <c r="L1131" s="184"/>
      <c r="M1131" s="178" t="s">
        <v>998</v>
      </c>
      <c r="N1131" s="210">
        <v>31546.33</v>
      </c>
      <c r="O1131" s="185"/>
      <c r="P1131" s="184"/>
      <c r="Q1131" s="184"/>
      <c r="R1131" s="184"/>
      <c r="S1131" s="184"/>
      <c r="T1131" s="182" t="s">
        <v>1009</v>
      </c>
      <c r="U1131" s="16">
        <v>613</v>
      </c>
      <c r="V1131" s="17" t="s">
        <v>1568</v>
      </c>
      <c r="W1131" s="17" t="s">
        <v>1572</v>
      </c>
    </row>
    <row r="1132" spans="1:23" ht="28.5">
      <c r="A1132" s="178" t="s">
        <v>1006</v>
      </c>
      <c r="B1132" s="178" t="s">
        <v>1007</v>
      </c>
      <c r="C1132" s="179" t="s">
        <v>997</v>
      </c>
      <c r="D1132" s="179">
        <v>17941</v>
      </c>
      <c r="E1132" s="180">
        <v>45016</v>
      </c>
      <c r="F1132" s="184"/>
      <c r="G1132" s="184"/>
      <c r="H1132" s="184"/>
      <c r="I1132" s="182">
        <v>23040.05</v>
      </c>
      <c r="J1132" s="180">
        <v>45044</v>
      </c>
      <c r="K1132" s="179" t="s">
        <v>998</v>
      </c>
      <c r="L1132" s="184"/>
      <c r="M1132" s="178" t="s">
        <v>998</v>
      </c>
      <c r="N1132" s="210">
        <v>23040.05</v>
      </c>
      <c r="O1132" s="185"/>
      <c r="P1132" s="184"/>
      <c r="Q1132" s="184"/>
      <c r="R1132" s="184"/>
      <c r="S1132" s="184"/>
      <c r="T1132" s="182" t="s">
        <v>1009</v>
      </c>
      <c r="U1132" s="16">
        <v>613</v>
      </c>
      <c r="V1132" s="17" t="s">
        <v>1568</v>
      </c>
      <c r="W1132" s="17" t="s">
        <v>1572</v>
      </c>
    </row>
    <row r="1133" spans="1:23" ht="28.5">
      <c r="A1133" s="178" t="s">
        <v>1006</v>
      </c>
      <c r="B1133" s="178" t="s">
        <v>1007</v>
      </c>
      <c r="C1133" s="179" t="s">
        <v>997</v>
      </c>
      <c r="D1133" s="179">
        <v>18019</v>
      </c>
      <c r="E1133" s="180">
        <v>45044</v>
      </c>
      <c r="F1133" s="184"/>
      <c r="G1133" s="184"/>
      <c r="H1133" s="184"/>
      <c r="I1133" s="182">
        <v>98777.17</v>
      </c>
      <c r="J1133" s="180">
        <v>45077</v>
      </c>
      <c r="K1133" s="179" t="s">
        <v>998</v>
      </c>
      <c r="L1133" s="184"/>
      <c r="M1133" s="178" t="s">
        <v>998</v>
      </c>
      <c r="N1133" s="210">
        <v>98777.17</v>
      </c>
      <c r="O1133" s="185"/>
      <c r="P1133" s="184"/>
      <c r="Q1133" s="184"/>
      <c r="R1133" s="184"/>
      <c r="S1133" s="184"/>
      <c r="T1133" s="182" t="s">
        <v>1003</v>
      </c>
      <c r="U1133" s="16">
        <v>580</v>
      </c>
      <c r="V1133" s="17" t="s">
        <v>1568</v>
      </c>
      <c r="W1133" s="17" t="s">
        <v>1572</v>
      </c>
    </row>
    <row r="1134" spans="1:23" ht="28.5">
      <c r="A1134" s="178" t="s">
        <v>1006</v>
      </c>
      <c r="B1134" s="178" t="s">
        <v>1007</v>
      </c>
      <c r="C1134" s="179" t="s">
        <v>997</v>
      </c>
      <c r="D1134" s="179">
        <v>18020</v>
      </c>
      <c r="E1134" s="180">
        <v>45044</v>
      </c>
      <c r="F1134" s="184"/>
      <c r="G1134" s="184"/>
      <c r="H1134" s="184"/>
      <c r="I1134" s="182">
        <v>46574.29</v>
      </c>
      <c r="J1134" s="180">
        <v>45077</v>
      </c>
      <c r="K1134" s="179" t="s">
        <v>998</v>
      </c>
      <c r="L1134" s="184"/>
      <c r="M1134" s="178" t="s">
        <v>998</v>
      </c>
      <c r="N1134" s="210">
        <v>46574.29</v>
      </c>
      <c r="O1134" s="185"/>
      <c r="P1134" s="184"/>
      <c r="Q1134" s="184"/>
      <c r="R1134" s="184"/>
      <c r="S1134" s="184"/>
      <c r="T1134" s="182" t="s">
        <v>1003</v>
      </c>
      <c r="U1134" s="16">
        <v>580</v>
      </c>
      <c r="V1134" s="17" t="s">
        <v>1568</v>
      </c>
      <c r="W1134" s="17" t="s">
        <v>1572</v>
      </c>
    </row>
    <row r="1135" spans="1:23" ht="28.5">
      <c r="A1135" s="178" t="s">
        <v>1006</v>
      </c>
      <c r="B1135" s="178" t="s">
        <v>1007</v>
      </c>
      <c r="C1135" s="179" t="s">
        <v>997</v>
      </c>
      <c r="D1135" s="179">
        <v>18021</v>
      </c>
      <c r="E1135" s="180">
        <v>45044</v>
      </c>
      <c r="F1135" s="184"/>
      <c r="G1135" s="184"/>
      <c r="H1135" s="184"/>
      <c r="I1135" s="182">
        <v>66025.45</v>
      </c>
      <c r="J1135" s="180">
        <v>45077</v>
      </c>
      <c r="K1135" s="179" t="s">
        <v>998</v>
      </c>
      <c r="L1135" s="184"/>
      <c r="M1135" s="178" t="s">
        <v>998</v>
      </c>
      <c r="N1135" s="210">
        <v>66025.45</v>
      </c>
      <c r="O1135" s="185"/>
      <c r="P1135" s="184"/>
      <c r="Q1135" s="184"/>
      <c r="R1135" s="184"/>
      <c r="S1135" s="184"/>
      <c r="T1135" s="182" t="s">
        <v>1003</v>
      </c>
      <c r="U1135" s="16">
        <v>580</v>
      </c>
      <c r="V1135" s="17" t="s">
        <v>1568</v>
      </c>
      <c r="W1135" s="17" t="s">
        <v>1572</v>
      </c>
    </row>
    <row r="1136" spans="1:23" ht="28.5">
      <c r="A1136" s="178" t="s">
        <v>1006</v>
      </c>
      <c r="B1136" s="178" t="s">
        <v>1007</v>
      </c>
      <c r="C1136" s="179" t="s">
        <v>997</v>
      </c>
      <c r="D1136" s="179">
        <v>18022</v>
      </c>
      <c r="E1136" s="180">
        <v>45044</v>
      </c>
      <c r="F1136" s="184"/>
      <c r="G1136" s="184"/>
      <c r="H1136" s="184"/>
      <c r="I1136" s="182">
        <v>17575.150000000001</v>
      </c>
      <c r="J1136" s="180">
        <v>45077</v>
      </c>
      <c r="K1136" s="179" t="s">
        <v>998</v>
      </c>
      <c r="L1136" s="184"/>
      <c r="M1136" s="178" t="s">
        <v>998</v>
      </c>
      <c r="N1136" s="210">
        <v>17575.150000000001</v>
      </c>
      <c r="O1136" s="185"/>
      <c r="P1136" s="184"/>
      <c r="Q1136" s="184"/>
      <c r="R1136" s="184"/>
      <c r="S1136" s="184"/>
      <c r="T1136" s="182" t="s">
        <v>1003</v>
      </c>
      <c r="U1136" s="16">
        <v>580</v>
      </c>
      <c r="V1136" s="17" t="s">
        <v>1568</v>
      </c>
      <c r="W1136" s="17" t="s">
        <v>1572</v>
      </c>
    </row>
    <row r="1137" spans="1:23" ht="28.5">
      <c r="A1137" s="178" t="s">
        <v>1006</v>
      </c>
      <c r="B1137" s="178" t="s">
        <v>1007</v>
      </c>
      <c r="C1137" s="179" t="s">
        <v>997</v>
      </c>
      <c r="D1137" s="179">
        <v>18023</v>
      </c>
      <c r="E1137" s="180">
        <v>45044</v>
      </c>
      <c r="F1137" s="184"/>
      <c r="G1137" s="184"/>
      <c r="H1137" s="184"/>
      <c r="I1137" s="182">
        <v>30987.279999999999</v>
      </c>
      <c r="J1137" s="180">
        <v>45077</v>
      </c>
      <c r="K1137" s="179" t="s">
        <v>998</v>
      </c>
      <c r="L1137" s="184"/>
      <c r="M1137" s="178" t="s">
        <v>998</v>
      </c>
      <c r="N1137" s="210">
        <v>30987.279999999999</v>
      </c>
      <c r="O1137" s="185"/>
      <c r="P1137" s="184"/>
      <c r="Q1137" s="184"/>
      <c r="R1137" s="184"/>
      <c r="S1137" s="184"/>
      <c r="T1137" s="182" t="s">
        <v>1003</v>
      </c>
      <c r="U1137" s="16">
        <v>580</v>
      </c>
      <c r="V1137" s="17" t="s">
        <v>1568</v>
      </c>
      <c r="W1137" s="17" t="s">
        <v>1572</v>
      </c>
    </row>
    <row r="1138" spans="1:23" ht="28.5">
      <c r="A1138" s="178" t="s">
        <v>1006</v>
      </c>
      <c r="B1138" s="178" t="s">
        <v>1007</v>
      </c>
      <c r="C1138" s="179" t="s">
        <v>997</v>
      </c>
      <c r="D1138" s="179">
        <v>18024</v>
      </c>
      <c r="E1138" s="180">
        <v>45044</v>
      </c>
      <c r="F1138" s="184"/>
      <c r="G1138" s="184"/>
      <c r="H1138" s="184"/>
      <c r="I1138" s="182">
        <v>23537.75</v>
      </c>
      <c r="J1138" s="180">
        <v>45077</v>
      </c>
      <c r="K1138" s="179" t="s">
        <v>998</v>
      </c>
      <c r="L1138" s="184"/>
      <c r="M1138" s="178" t="s">
        <v>998</v>
      </c>
      <c r="N1138" s="210">
        <v>23537.75</v>
      </c>
      <c r="O1138" s="185"/>
      <c r="P1138" s="184"/>
      <c r="Q1138" s="184"/>
      <c r="R1138" s="184"/>
      <c r="S1138" s="184"/>
      <c r="T1138" s="182" t="s">
        <v>1003</v>
      </c>
      <c r="U1138" s="16">
        <v>580</v>
      </c>
      <c r="V1138" s="17" t="s">
        <v>1568</v>
      </c>
      <c r="W1138" s="17" t="s">
        <v>1572</v>
      </c>
    </row>
    <row r="1139" spans="1:23" ht="28.5">
      <c r="A1139" s="178" t="s">
        <v>1006</v>
      </c>
      <c r="B1139" s="178" t="s">
        <v>1007</v>
      </c>
      <c r="C1139" s="179" t="s">
        <v>997</v>
      </c>
      <c r="D1139" s="179">
        <v>18100</v>
      </c>
      <c r="E1139" s="180">
        <v>45077</v>
      </c>
      <c r="F1139" s="184"/>
      <c r="G1139" s="184"/>
      <c r="H1139" s="184"/>
      <c r="I1139" s="182">
        <v>35987.440000000002</v>
      </c>
      <c r="J1139" s="180">
        <v>45107</v>
      </c>
      <c r="K1139" s="179" t="s">
        <v>998</v>
      </c>
      <c r="L1139" s="184"/>
      <c r="M1139" s="178" t="s">
        <v>998</v>
      </c>
      <c r="N1139" s="210">
        <v>35987.440000000002</v>
      </c>
      <c r="O1139" s="185"/>
      <c r="P1139" s="184"/>
      <c r="Q1139" s="184"/>
      <c r="R1139" s="184"/>
      <c r="S1139" s="184"/>
      <c r="T1139" s="182" t="s">
        <v>994</v>
      </c>
      <c r="U1139" s="16">
        <v>550</v>
      </c>
      <c r="V1139" s="17" t="s">
        <v>1568</v>
      </c>
      <c r="W1139" s="17" t="s">
        <v>1572</v>
      </c>
    </row>
    <row r="1140" spans="1:23" ht="28.5">
      <c r="A1140" s="178" t="s">
        <v>1006</v>
      </c>
      <c r="B1140" s="178" t="s">
        <v>1007</v>
      </c>
      <c r="C1140" s="179" t="s">
        <v>997</v>
      </c>
      <c r="D1140" s="179">
        <v>18101</v>
      </c>
      <c r="E1140" s="180">
        <v>45077</v>
      </c>
      <c r="F1140" s="184"/>
      <c r="G1140" s="184"/>
      <c r="H1140" s="184"/>
      <c r="I1140" s="182">
        <v>61418.58</v>
      </c>
      <c r="J1140" s="180">
        <v>45107</v>
      </c>
      <c r="K1140" s="179" t="s">
        <v>998</v>
      </c>
      <c r="L1140" s="184"/>
      <c r="M1140" s="178" t="s">
        <v>998</v>
      </c>
      <c r="N1140" s="210">
        <v>61418.58</v>
      </c>
      <c r="O1140" s="185"/>
      <c r="P1140" s="184"/>
      <c r="Q1140" s="184"/>
      <c r="R1140" s="184"/>
      <c r="S1140" s="184"/>
      <c r="T1140" s="182" t="s">
        <v>994</v>
      </c>
      <c r="U1140" s="16">
        <v>550</v>
      </c>
      <c r="V1140" s="17" t="s">
        <v>1568</v>
      </c>
      <c r="W1140" s="17" t="s">
        <v>1572</v>
      </c>
    </row>
    <row r="1141" spans="1:23" ht="28.5">
      <c r="A1141" s="178" t="s">
        <v>1006</v>
      </c>
      <c r="B1141" s="178" t="s">
        <v>1007</v>
      </c>
      <c r="C1141" s="179" t="s">
        <v>997</v>
      </c>
      <c r="D1141" s="179">
        <v>18102</v>
      </c>
      <c r="E1141" s="180">
        <v>45077</v>
      </c>
      <c r="F1141" s="184"/>
      <c r="G1141" s="184"/>
      <c r="H1141" s="184"/>
      <c r="I1141" s="182">
        <v>15760.1</v>
      </c>
      <c r="J1141" s="180">
        <v>45107</v>
      </c>
      <c r="K1141" s="179" t="s">
        <v>998</v>
      </c>
      <c r="L1141" s="184"/>
      <c r="M1141" s="178" t="s">
        <v>998</v>
      </c>
      <c r="N1141" s="210">
        <v>15760.1</v>
      </c>
      <c r="O1141" s="185"/>
      <c r="P1141" s="184"/>
      <c r="Q1141" s="184"/>
      <c r="R1141" s="184"/>
      <c r="S1141" s="184"/>
      <c r="T1141" s="182" t="s">
        <v>994</v>
      </c>
      <c r="U1141" s="16">
        <v>550</v>
      </c>
      <c r="V1141" s="17" t="s">
        <v>1568</v>
      </c>
      <c r="W1141" s="17" t="s">
        <v>1572</v>
      </c>
    </row>
    <row r="1142" spans="1:23" ht="28.5">
      <c r="A1142" s="178" t="s">
        <v>1006</v>
      </c>
      <c r="B1142" s="178" t="s">
        <v>1007</v>
      </c>
      <c r="C1142" s="179" t="s">
        <v>997</v>
      </c>
      <c r="D1142" s="179">
        <v>18103</v>
      </c>
      <c r="E1142" s="180">
        <v>45077</v>
      </c>
      <c r="F1142" s="184"/>
      <c r="G1142" s="184"/>
      <c r="H1142" s="184"/>
      <c r="I1142" s="182">
        <v>12902.12</v>
      </c>
      <c r="J1142" s="180">
        <v>45107</v>
      </c>
      <c r="K1142" s="179" t="s">
        <v>998</v>
      </c>
      <c r="L1142" s="184"/>
      <c r="M1142" s="178" t="s">
        <v>998</v>
      </c>
      <c r="N1142" s="210">
        <v>12902.12</v>
      </c>
      <c r="O1142" s="185"/>
      <c r="P1142" s="184"/>
      <c r="Q1142" s="184"/>
      <c r="R1142" s="184"/>
      <c r="S1142" s="184"/>
      <c r="T1142" s="182" t="s">
        <v>994</v>
      </c>
      <c r="U1142" s="16">
        <v>550</v>
      </c>
      <c r="V1142" s="17" t="s">
        <v>1568</v>
      </c>
      <c r="W1142" s="17" t="s">
        <v>1572</v>
      </c>
    </row>
    <row r="1143" spans="1:23" ht="28.5">
      <c r="A1143" s="178" t="s">
        <v>1006</v>
      </c>
      <c r="B1143" s="178" t="s">
        <v>1007</v>
      </c>
      <c r="C1143" s="179" t="s">
        <v>997</v>
      </c>
      <c r="D1143" s="179">
        <v>18104</v>
      </c>
      <c r="E1143" s="180">
        <v>45077</v>
      </c>
      <c r="F1143" s="184"/>
      <c r="G1143" s="184"/>
      <c r="H1143" s="184"/>
      <c r="I1143" s="182">
        <v>10029.66</v>
      </c>
      <c r="J1143" s="180">
        <v>45107</v>
      </c>
      <c r="K1143" s="179" t="s">
        <v>998</v>
      </c>
      <c r="L1143" s="184"/>
      <c r="M1143" s="178" t="s">
        <v>998</v>
      </c>
      <c r="N1143" s="210">
        <v>10029.66</v>
      </c>
      <c r="O1143" s="185"/>
      <c r="P1143" s="184"/>
      <c r="Q1143" s="184"/>
      <c r="R1143" s="184"/>
      <c r="S1143" s="184"/>
      <c r="T1143" s="182" t="s">
        <v>994</v>
      </c>
      <c r="U1143" s="16">
        <v>550</v>
      </c>
      <c r="V1143" s="17" t="s">
        <v>1568</v>
      </c>
      <c r="W1143" s="17" t="s">
        <v>1572</v>
      </c>
    </row>
    <row r="1144" spans="1:23" ht="28.5">
      <c r="A1144" s="178" t="s">
        <v>1006</v>
      </c>
      <c r="B1144" s="178" t="s">
        <v>1007</v>
      </c>
      <c r="C1144" s="179" t="s">
        <v>997</v>
      </c>
      <c r="D1144" s="179">
        <v>18139</v>
      </c>
      <c r="E1144" s="180">
        <v>45077</v>
      </c>
      <c r="F1144" s="184"/>
      <c r="G1144" s="184"/>
      <c r="H1144" s="184"/>
      <c r="I1144" s="182">
        <v>71205.45</v>
      </c>
      <c r="J1144" s="180">
        <v>45107</v>
      </c>
      <c r="K1144" s="179" t="s">
        <v>998</v>
      </c>
      <c r="L1144" s="184"/>
      <c r="M1144" s="178" t="s">
        <v>998</v>
      </c>
      <c r="N1144" s="210">
        <v>71205.45</v>
      </c>
      <c r="O1144" s="185"/>
      <c r="P1144" s="184"/>
      <c r="Q1144" s="184"/>
      <c r="R1144" s="184"/>
      <c r="S1144" s="184"/>
      <c r="T1144" s="182" t="s">
        <v>994</v>
      </c>
      <c r="U1144" s="16">
        <v>550</v>
      </c>
      <c r="V1144" s="17" t="s">
        <v>1568</v>
      </c>
      <c r="W1144" s="17" t="s">
        <v>1572</v>
      </c>
    </row>
    <row r="1145" spans="1:23" ht="28.5">
      <c r="A1145" s="178" t="s">
        <v>1006</v>
      </c>
      <c r="B1145" s="178" t="s">
        <v>1007</v>
      </c>
      <c r="C1145" s="179" t="s">
        <v>997</v>
      </c>
      <c r="D1145" s="179">
        <v>18178</v>
      </c>
      <c r="E1145" s="180">
        <v>45107</v>
      </c>
      <c r="F1145" s="184"/>
      <c r="G1145" s="184"/>
      <c r="H1145" s="184"/>
      <c r="I1145" s="182">
        <v>96499.13</v>
      </c>
      <c r="J1145" s="180">
        <v>45138</v>
      </c>
      <c r="K1145" s="179" t="s">
        <v>998</v>
      </c>
      <c r="L1145" s="184"/>
      <c r="M1145" s="178" t="s">
        <v>998</v>
      </c>
      <c r="N1145" s="210">
        <v>96499.13</v>
      </c>
      <c r="O1145" s="185"/>
      <c r="P1145" s="184"/>
      <c r="Q1145" s="184"/>
      <c r="R1145" s="184"/>
      <c r="S1145" s="184"/>
      <c r="T1145" s="182" t="s">
        <v>999</v>
      </c>
      <c r="U1145" s="16">
        <v>519</v>
      </c>
      <c r="V1145" s="17" t="s">
        <v>1568</v>
      </c>
      <c r="W1145" s="17" t="s">
        <v>1572</v>
      </c>
    </row>
    <row r="1146" spans="1:23" ht="28.5">
      <c r="A1146" s="178" t="s">
        <v>1006</v>
      </c>
      <c r="B1146" s="178" t="s">
        <v>1007</v>
      </c>
      <c r="C1146" s="179" t="s">
        <v>997</v>
      </c>
      <c r="D1146" s="179">
        <v>18179</v>
      </c>
      <c r="E1146" s="180">
        <v>45107</v>
      </c>
      <c r="F1146" s="184"/>
      <c r="G1146" s="184"/>
      <c r="H1146" s="184"/>
      <c r="I1146" s="182">
        <v>45056.43</v>
      </c>
      <c r="J1146" s="180">
        <v>45138</v>
      </c>
      <c r="K1146" s="179" t="s">
        <v>998</v>
      </c>
      <c r="L1146" s="184"/>
      <c r="M1146" s="178" t="s">
        <v>998</v>
      </c>
      <c r="N1146" s="210">
        <v>45056.43</v>
      </c>
      <c r="O1146" s="185"/>
      <c r="P1146" s="184"/>
      <c r="Q1146" s="184"/>
      <c r="R1146" s="184"/>
      <c r="S1146" s="184"/>
      <c r="T1146" s="182" t="s">
        <v>999</v>
      </c>
      <c r="U1146" s="16">
        <v>519</v>
      </c>
      <c r="V1146" s="17" t="s">
        <v>1568</v>
      </c>
      <c r="W1146" s="17" t="s">
        <v>1572</v>
      </c>
    </row>
    <row r="1147" spans="1:23" ht="28.5">
      <c r="A1147" s="178" t="s">
        <v>1006</v>
      </c>
      <c r="B1147" s="178" t="s">
        <v>1007</v>
      </c>
      <c r="C1147" s="179" t="s">
        <v>997</v>
      </c>
      <c r="D1147" s="179">
        <v>18180</v>
      </c>
      <c r="E1147" s="180">
        <v>45107</v>
      </c>
      <c r="F1147" s="184"/>
      <c r="G1147" s="184"/>
      <c r="H1147" s="184"/>
      <c r="I1147" s="182">
        <v>65261.47</v>
      </c>
      <c r="J1147" s="180">
        <v>45138</v>
      </c>
      <c r="K1147" s="179" t="s">
        <v>998</v>
      </c>
      <c r="L1147" s="184"/>
      <c r="M1147" s="178" t="s">
        <v>998</v>
      </c>
      <c r="N1147" s="210">
        <v>65261.47</v>
      </c>
      <c r="O1147" s="185"/>
      <c r="P1147" s="184"/>
      <c r="Q1147" s="184"/>
      <c r="R1147" s="184"/>
      <c r="S1147" s="184"/>
      <c r="T1147" s="182" t="s">
        <v>999</v>
      </c>
      <c r="U1147" s="16">
        <v>519</v>
      </c>
      <c r="V1147" s="17" t="s">
        <v>1568</v>
      </c>
      <c r="W1147" s="17" t="s">
        <v>1572</v>
      </c>
    </row>
    <row r="1148" spans="1:23" ht="28.5">
      <c r="A1148" s="178" t="s">
        <v>1006</v>
      </c>
      <c r="B1148" s="178" t="s">
        <v>1007</v>
      </c>
      <c r="C1148" s="179" t="s">
        <v>997</v>
      </c>
      <c r="D1148" s="179">
        <v>18181</v>
      </c>
      <c r="E1148" s="180">
        <v>45107</v>
      </c>
      <c r="F1148" s="184"/>
      <c r="G1148" s="184"/>
      <c r="H1148" s="184"/>
      <c r="I1148" s="182">
        <v>17331.34</v>
      </c>
      <c r="J1148" s="180">
        <v>45138</v>
      </c>
      <c r="K1148" s="179" t="s">
        <v>998</v>
      </c>
      <c r="L1148" s="184"/>
      <c r="M1148" s="178" t="s">
        <v>998</v>
      </c>
      <c r="N1148" s="210">
        <v>17331.34</v>
      </c>
      <c r="O1148" s="185"/>
      <c r="P1148" s="184"/>
      <c r="Q1148" s="184"/>
      <c r="R1148" s="184"/>
      <c r="S1148" s="184"/>
      <c r="T1148" s="182" t="s">
        <v>999</v>
      </c>
      <c r="U1148" s="16">
        <v>519</v>
      </c>
      <c r="V1148" s="17" t="s">
        <v>1568</v>
      </c>
      <c r="W1148" s="17" t="s">
        <v>1572</v>
      </c>
    </row>
    <row r="1149" spans="1:23" ht="28.5">
      <c r="A1149" s="178" t="s">
        <v>1006</v>
      </c>
      <c r="B1149" s="178" t="s">
        <v>1007</v>
      </c>
      <c r="C1149" s="179" t="s">
        <v>997</v>
      </c>
      <c r="D1149" s="179">
        <v>18182</v>
      </c>
      <c r="E1149" s="180">
        <v>45107</v>
      </c>
      <c r="F1149" s="184"/>
      <c r="G1149" s="184"/>
      <c r="H1149" s="184"/>
      <c r="I1149" s="182">
        <v>6269.36</v>
      </c>
      <c r="J1149" s="180">
        <v>45138</v>
      </c>
      <c r="K1149" s="179" t="s">
        <v>998</v>
      </c>
      <c r="L1149" s="184"/>
      <c r="M1149" s="178" t="s">
        <v>998</v>
      </c>
      <c r="N1149" s="210">
        <v>6269.36</v>
      </c>
      <c r="O1149" s="185"/>
      <c r="P1149" s="184"/>
      <c r="Q1149" s="184"/>
      <c r="R1149" s="184"/>
      <c r="S1149" s="184"/>
      <c r="T1149" s="182" t="s">
        <v>999</v>
      </c>
      <c r="U1149" s="16">
        <v>519</v>
      </c>
      <c r="V1149" s="17" t="s">
        <v>1568</v>
      </c>
      <c r="W1149" s="17" t="s">
        <v>1572</v>
      </c>
    </row>
    <row r="1150" spans="1:23" ht="28.5">
      <c r="A1150" s="178" t="s">
        <v>1006</v>
      </c>
      <c r="B1150" s="178" t="s">
        <v>1007</v>
      </c>
      <c r="C1150" s="179" t="s">
        <v>997</v>
      </c>
      <c r="D1150" s="179">
        <v>18183</v>
      </c>
      <c r="E1150" s="180">
        <v>45107</v>
      </c>
      <c r="F1150" s="184"/>
      <c r="G1150" s="184"/>
      <c r="H1150" s="184"/>
      <c r="I1150" s="182">
        <v>13943.76</v>
      </c>
      <c r="J1150" s="180">
        <v>45138</v>
      </c>
      <c r="K1150" s="179" t="s">
        <v>998</v>
      </c>
      <c r="L1150" s="184"/>
      <c r="M1150" s="178" t="s">
        <v>998</v>
      </c>
      <c r="N1150" s="210">
        <v>13943.76</v>
      </c>
      <c r="O1150" s="185"/>
      <c r="P1150" s="184"/>
      <c r="Q1150" s="184"/>
      <c r="R1150" s="184"/>
      <c r="S1150" s="184"/>
      <c r="T1150" s="182" t="s">
        <v>999</v>
      </c>
      <c r="U1150" s="16">
        <v>519</v>
      </c>
      <c r="V1150" s="17" t="s">
        <v>1568</v>
      </c>
      <c r="W1150" s="17" t="s">
        <v>1572</v>
      </c>
    </row>
    <row r="1151" spans="1:23" ht="28.5">
      <c r="A1151" s="178" t="s">
        <v>1006</v>
      </c>
      <c r="B1151" s="178" t="s">
        <v>1007</v>
      </c>
      <c r="C1151" s="179" t="s">
        <v>997</v>
      </c>
      <c r="D1151" s="179">
        <v>18257</v>
      </c>
      <c r="E1151" s="180">
        <v>45138</v>
      </c>
      <c r="F1151" s="184"/>
      <c r="G1151" s="184"/>
      <c r="H1151" s="184"/>
      <c r="I1151" s="182">
        <v>90872.67</v>
      </c>
      <c r="J1151" s="180">
        <v>45169</v>
      </c>
      <c r="K1151" s="179" t="s">
        <v>998</v>
      </c>
      <c r="L1151" s="184"/>
      <c r="M1151" s="178" t="s">
        <v>998</v>
      </c>
      <c r="N1151" s="210">
        <v>90872.67</v>
      </c>
      <c r="O1151" s="185"/>
      <c r="P1151" s="184"/>
      <c r="Q1151" s="184"/>
      <c r="R1151" s="184"/>
      <c r="S1151" s="184"/>
      <c r="T1151" s="182" t="s">
        <v>999</v>
      </c>
      <c r="U1151" s="16">
        <v>488</v>
      </c>
      <c r="V1151" s="17" t="s">
        <v>1568</v>
      </c>
      <c r="W1151" s="17" t="s">
        <v>1572</v>
      </c>
    </row>
    <row r="1152" spans="1:23" ht="28.5">
      <c r="A1152" s="178" t="s">
        <v>1006</v>
      </c>
      <c r="B1152" s="178" t="s">
        <v>1007</v>
      </c>
      <c r="C1152" s="179" t="s">
        <v>997</v>
      </c>
      <c r="D1152" s="179">
        <v>18258</v>
      </c>
      <c r="E1152" s="180">
        <v>45138</v>
      </c>
      <c r="F1152" s="184"/>
      <c r="G1152" s="184"/>
      <c r="H1152" s="184"/>
      <c r="I1152" s="182">
        <v>45056.43</v>
      </c>
      <c r="J1152" s="180">
        <v>45169</v>
      </c>
      <c r="K1152" s="179" t="s">
        <v>998</v>
      </c>
      <c r="L1152" s="184"/>
      <c r="M1152" s="178" t="s">
        <v>998</v>
      </c>
      <c r="N1152" s="210">
        <v>45056.43</v>
      </c>
      <c r="O1152" s="185"/>
      <c r="P1152" s="184"/>
      <c r="Q1152" s="184"/>
      <c r="R1152" s="184"/>
      <c r="S1152" s="184"/>
      <c r="T1152" s="182" t="s">
        <v>999</v>
      </c>
      <c r="U1152" s="16">
        <v>488</v>
      </c>
      <c r="V1152" s="17" t="s">
        <v>1568</v>
      </c>
      <c r="W1152" s="17" t="s">
        <v>1572</v>
      </c>
    </row>
    <row r="1153" spans="1:23" ht="28.5">
      <c r="A1153" s="178" t="s">
        <v>1006</v>
      </c>
      <c r="B1153" s="178" t="s">
        <v>1007</v>
      </c>
      <c r="C1153" s="179" t="s">
        <v>997</v>
      </c>
      <c r="D1153" s="179">
        <v>18259</v>
      </c>
      <c r="E1153" s="180">
        <v>45138</v>
      </c>
      <c r="F1153" s="184"/>
      <c r="G1153" s="184"/>
      <c r="H1153" s="184"/>
      <c r="I1153" s="182">
        <v>65129.72</v>
      </c>
      <c r="J1153" s="180">
        <v>45169</v>
      </c>
      <c r="K1153" s="179" t="s">
        <v>998</v>
      </c>
      <c r="L1153" s="184"/>
      <c r="M1153" s="178" t="s">
        <v>998</v>
      </c>
      <c r="N1153" s="210">
        <v>65129.72</v>
      </c>
      <c r="O1153" s="185"/>
      <c r="P1153" s="184"/>
      <c r="Q1153" s="184"/>
      <c r="R1153" s="184"/>
      <c r="S1153" s="184"/>
      <c r="T1153" s="182" t="s">
        <v>999</v>
      </c>
      <c r="U1153" s="16">
        <v>488</v>
      </c>
      <c r="V1153" s="17" t="s">
        <v>1568</v>
      </c>
      <c r="W1153" s="17" t="s">
        <v>1572</v>
      </c>
    </row>
    <row r="1154" spans="1:23" ht="28.5">
      <c r="A1154" s="178" t="s">
        <v>1006</v>
      </c>
      <c r="B1154" s="178" t="s">
        <v>1007</v>
      </c>
      <c r="C1154" s="179" t="s">
        <v>997</v>
      </c>
      <c r="D1154" s="179">
        <v>18260</v>
      </c>
      <c r="E1154" s="180">
        <v>45138</v>
      </c>
      <c r="F1154" s="184"/>
      <c r="G1154" s="184"/>
      <c r="H1154" s="184"/>
      <c r="I1154" s="182">
        <v>17331.34</v>
      </c>
      <c r="J1154" s="180">
        <v>45169</v>
      </c>
      <c r="K1154" s="179" t="s">
        <v>998</v>
      </c>
      <c r="L1154" s="184"/>
      <c r="M1154" s="178" t="s">
        <v>998</v>
      </c>
      <c r="N1154" s="210">
        <v>17331.34</v>
      </c>
      <c r="O1154" s="185"/>
      <c r="P1154" s="184"/>
      <c r="Q1154" s="184"/>
      <c r="R1154" s="184"/>
      <c r="S1154" s="184"/>
      <c r="T1154" s="182" t="s">
        <v>999</v>
      </c>
      <c r="U1154" s="16">
        <v>488</v>
      </c>
      <c r="V1154" s="17" t="s">
        <v>1568</v>
      </c>
      <c r="W1154" s="17" t="s">
        <v>1572</v>
      </c>
    </row>
    <row r="1155" spans="1:23" ht="28.5">
      <c r="A1155" s="178" t="s">
        <v>1006</v>
      </c>
      <c r="B1155" s="178" t="s">
        <v>1007</v>
      </c>
      <c r="C1155" s="179" t="s">
        <v>997</v>
      </c>
      <c r="D1155" s="179">
        <v>18261</v>
      </c>
      <c r="E1155" s="180">
        <v>45138</v>
      </c>
      <c r="F1155" s="184"/>
      <c r="G1155" s="184"/>
      <c r="H1155" s="184"/>
      <c r="I1155" s="182">
        <v>26114</v>
      </c>
      <c r="J1155" s="180">
        <v>45169</v>
      </c>
      <c r="K1155" s="179" t="s">
        <v>998</v>
      </c>
      <c r="L1155" s="184"/>
      <c r="M1155" s="178" t="s">
        <v>998</v>
      </c>
      <c r="N1155" s="210">
        <v>26114</v>
      </c>
      <c r="O1155" s="185"/>
      <c r="P1155" s="184"/>
      <c r="Q1155" s="184"/>
      <c r="R1155" s="184"/>
      <c r="S1155" s="184"/>
      <c r="T1155" s="182" t="s">
        <v>999</v>
      </c>
      <c r="U1155" s="16">
        <v>488</v>
      </c>
      <c r="V1155" s="17" t="s">
        <v>1568</v>
      </c>
      <c r="W1155" s="17" t="s">
        <v>1572</v>
      </c>
    </row>
    <row r="1156" spans="1:23" ht="28.5">
      <c r="A1156" s="178" t="s">
        <v>1006</v>
      </c>
      <c r="B1156" s="178" t="s">
        <v>1007</v>
      </c>
      <c r="C1156" s="179" t="s">
        <v>997</v>
      </c>
      <c r="D1156" s="179">
        <v>18262</v>
      </c>
      <c r="E1156" s="180">
        <v>45138</v>
      </c>
      <c r="F1156" s="184"/>
      <c r="G1156" s="184"/>
      <c r="H1156" s="184"/>
      <c r="I1156" s="182">
        <v>18888.310000000001</v>
      </c>
      <c r="J1156" s="180">
        <v>45169</v>
      </c>
      <c r="K1156" s="179" t="s">
        <v>998</v>
      </c>
      <c r="L1156" s="184"/>
      <c r="M1156" s="178" t="s">
        <v>998</v>
      </c>
      <c r="N1156" s="210">
        <v>18888.310000000001</v>
      </c>
      <c r="O1156" s="185"/>
      <c r="P1156" s="184"/>
      <c r="Q1156" s="184"/>
      <c r="R1156" s="184"/>
      <c r="S1156" s="184"/>
      <c r="T1156" s="182" t="s">
        <v>999</v>
      </c>
      <c r="U1156" s="16">
        <v>488</v>
      </c>
      <c r="V1156" s="17" t="s">
        <v>1568</v>
      </c>
      <c r="W1156" s="17" t="s">
        <v>1572</v>
      </c>
    </row>
    <row r="1157" spans="1:23" ht="28.5">
      <c r="A1157" s="178" t="s">
        <v>1006</v>
      </c>
      <c r="B1157" s="178" t="s">
        <v>1007</v>
      </c>
      <c r="C1157" s="179" t="s">
        <v>997</v>
      </c>
      <c r="D1157" s="179">
        <v>18339</v>
      </c>
      <c r="E1157" s="180">
        <v>45169</v>
      </c>
      <c r="F1157" s="184"/>
      <c r="G1157" s="184"/>
      <c r="H1157" s="184"/>
      <c r="I1157" s="182">
        <v>89538.44</v>
      </c>
      <c r="J1157" s="180">
        <v>45198</v>
      </c>
      <c r="K1157" s="179" t="s">
        <v>998</v>
      </c>
      <c r="L1157" s="184"/>
      <c r="M1157" s="178" t="s">
        <v>998</v>
      </c>
      <c r="N1157" s="210">
        <v>89538.44</v>
      </c>
      <c r="O1157" s="185"/>
      <c r="P1157" s="184"/>
      <c r="Q1157" s="184"/>
      <c r="R1157" s="184"/>
      <c r="S1157" s="184"/>
      <c r="T1157" s="182" t="s">
        <v>1010</v>
      </c>
      <c r="U1157" s="16">
        <v>459</v>
      </c>
      <c r="V1157" s="17" t="s">
        <v>1568</v>
      </c>
      <c r="W1157" s="17" t="s">
        <v>1572</v>
      </c>
    </row>
    <row r="1158" spans="1:23" ht="28.5">
      <c r="A1158" s="178" t="s">
        <v>1006</v>
      </c>
      <c r="B1158" s="178" t="s">
        <v>1007</v>
      </c>
      <c r="C1158" s="179" t="s">
        <v>997</v>
      </c>
      <c r="D1158" s="179">
        <v>18340</v>
      </c>
      <c r="E1158" s="180">
        <v>45169</v>
      </c>
      <c r="F1158" s="184"/>
      <c r="G1158" s="184"/>
      <c r="H1158" s="184"/>
      <c r="I1158" s="182">
        <v>43675.12</v>
      </c>
      <c r="J1158" s="180">
        <v>45198</v>
      </c>
      <c r="K1158" s="179" t="s">
        <v>998</v>
      </c>
      <c r="L1158" s="184"/>
      <c r="M1158" s="178" t="s">
        <v>998</v>
      </c>
      <c r="N1158" s="210">
        <v>43675.12</v>
      </c>
      <c r="O1158" s="185"/>
      <c r="P1158" s="184"/>
      <c r="Q1158" s="184"/>
      <c r="R1158" s="184"/>
      <c r="S1158" s="184"/>
      <c r="T1158" s="182" t="s">
        <v>1010</v>
      </c>
      <c r="U1158" s="16">
        <v>459</v>
      </c>
      <c r="V1158" s="17" t="s">
        <v>1568</v>
      </c>
      <c r="W1158" s="17" t="s">
        <v>1572</v>
      </c>
    </row>
    <row r="1159" spans="1:23" ht="28.5">
      <c r="A1159" s="178" t="s">
        <v>1006</v>
      </c>
      <c r="B1159" s="178" t="s">
        <v>1007</v>
      </c>
      <c r="C1159" s="179" t="s">
        <v>997</v>
      </c>
      <c r="D1159" s="179">
        <v>18341</v>
      </c>
      <c r="E1159" s="180">
        <v>45169</v>
      </c>
      <c r="F1159" s="184"/>
      <c r="G1159" s="184"/>
      <c r="H1159" s="184"/>
      <c r="I1159" s="182">
        <v>64021.14</v>
      </c>
      <c r="J1159" s="180">
        <v>45198</v>
      </c>
      <c r="K1159" s="179" t="s">
        <v>998</v>
      </c>
      <c r="L1159" s="184"/>
      <c r="M1159" s="178" t="s">
        <v>998</v>
      </c>
      <c r="N1159" s="210">
        <v>64021.14</v>
      </c>
      <c r="O1159" s="185"/>
      <c r="P1159" s="184"/>
      <c r="Q1159" s="184"/>
      <c r="R1159" s="184"/>
      <c r="S1159" s="184"/>
      <c r="T1159" s="182" t="s">
        <v>1010</v>
      </c>
      <c r="U1159" s="16">
        <v>459</v>
      </c>
      <c r="V1159" s="17" t="s">
        <v>1568</v>
      </c>
      <c r="W1159" s="17" t="s">
        <v>1572</v>
      </c>
    </row>
    <row r="1160" spans="1:23" ht="28.5">
      <c r="A1160" s="178" t="s">
        <v>1006</v>
      </c>
      <c r="B1160" s="178" t="s">
        <v>1007</v>
      </c>
      <c r="C1160" s="179" t="s">
        <v>997</v>
      </c>
      <c r="D1160" s="179">
        <v>18342</v>
      </c>
      <c r="E1160" s="180">
        <v>45169</v>
      </c>
      <c r="F1160" s="184"/>
      <c r="G1160" s="184"/>
      <c r="H1160" s="184"/>
      <c r="I1160" s="182">
        <v>17461.330000000002</v>
      </c>
      <c r="J1160" s="180">
        <v>45198</v>
      </c>
      <c r="K1160" s="179" t="s">
        <v>998</v>
      </c>
      <c r="L1160" s="184"/>
      <c r="M1160" s="178" t="s">
        <v>998</v>
      </c>
      <c r="N1160" s="210">
        <v>17461.330000000002</v>
      </c>
      <c r="O1160" s="185"/>
      <c r="P1160" s="184"/>
      <c r="Q1160" s="184"/>
      <c r="R1160" s="184"/>
      <c r="S1160" s="184"/>
      <c r="T1160" s="182" t="s">
        <v>1010</v>
      </c>
      <c r="U1160" s="16">
        <v>459</v>
      </c>
      <c r="V1160" s="17" t="s">
        <v>1568</v>
      </c>
      <c r="W1160" s="17" t="s">
        <v>1572</v>
      </c>
    </row>
    <row r="1161" spans="1:23" ht="28.5">
      <c r="A1161" s="178" t="s">
        <v>1006</v>
      </c>
      <c r="B1161" s="178" t="s">
        <v>1007</v>
      </c>
      <c r="C1161" s="179" t="s">
        <v>997</v>
      </c>
      <c r="D1161" s="179">
        <v>18343</v>
      </c>
      <c r="E1161" s="180">
        <v>45169</v>
      </c>
      <c r="F1161" s="184"/>
      <c r="G1161" s="184"/>
      <c r="H1161" s="184"/>
      <c r="I1161" s="182">
        <v>23364.97</v>
      </c>
      <c r="J1161" s="180">
        <v>45198</v>
      </c>
      <c r="K1161" s="179" t="s">
        <v>998</v>
      </c>
      <c r="L1161" s="184"/>
      <c r="M1161" s="178" t="s">
        <v>998</v>
      </c>
      <c r="N1161" s="210">
        <v>23364.97</v>
      </c>
      <c r="O1161" s="185"/>
      <c r="P1161" s="184"/>
      <c r="Q1161" s="184"/>
      <c r="R1161" s="184"/>
      <c r="S1161" s="184"/>
      <c r="T1161" s="182" t="s">
        <v>1010</v>
      </c>
      <c r="U1161" s="16">
        <v>459</v>
      </c>
      <c r="V1161" s="17" t="s">
        <v>1568</v>
      </c>
      <c r="W1161" s="17" t="s">
        <v>1572</v>
      </c>
    </row>
    <row r="1162" spans="1:23" ht="28.5">
      <c r="A1162" s="178" t="s">
        <v>1006</v>
      </c>
      <c r="B1162" s="178" t="s">
        <v>1007</v>
      </c>
      <c r="C1162" s="179" t="s">
        <v>997</v>
      </c>
      <c r="D1162" s="179">
        <v>18344</v>
      </c>
      <c r="E1162" s="180">
        <v>45169</v>
      </c>
      <c r="F1162" s="184"/>
      <c r="G1162" s="184"/>
      <c r="H1162" s="184"/>
      <c r="I1162" s="182">
        <v>16848.490000000002</v>
      </c>
      <c r="J1162" s="180">
        <v>45198</v>
      </c>
      <c r="K1162" s="179" t="s">
        <v>998</v>
      </c>
      <c r="L1162" s="184"/>
      <c r="M1162" s="178" t="s">
        <v>998</v>
      </c>
      <c r="N1162" s="210">
        <v>16848.490000000002</v>
      </c>
      <c r="O1162" s="185"/>
      <c r="P1162" s="184"/>
      <c r="Q1162" s="184"/>
      <c r="R1162" s="184"/>
      <c r="S1162" s="184"/>
      <c r="T1162" s="182" t="s">
        <v>1010</v>
      </c>
      <c r="U1162" s="16">
        <v>459</v>
      </c>
      <c r="V1162" s="17" t="s">
        <v>1568</v>
      </c>
      <c r="W1162" s="17" t="s">
        <v>1572</v>
      </c>
    </row>
    <row r="1163" spans="1:23" ht="28.5">
      <c r="A1163" s="178" t="s">
        <v>1006</v>
      </c>
      <c r="B1163" s="178" t="s">
        <v>1007</v>
      </c>
      <c r="C1163" s="179" t="s">
        <v>997</v>
      </c>
      <c r="D1163" s="179">
        <v>18418</v>
      </c>
      <c r="E1163" s="180">
        <v>45198</v>
      </c>
      <c r="F1163" s="184"/>
      <c r="G1163" s="184"/>
      <c r="H1163" s="184"/>
      <c r="I1163" s="182">
        <v>66566.97</v>
      </c>
      <c r="J1163" s="180">
        <v>45230</v>
      </c>
      <c r="K1163" s="179" t="s">
        <v>998</v>
      </c>
      <c r="L1163" s="184"/>
      <c r="M1163" s="178" t="s">
        <v>998</v>
      </c>
      <c r="N1163" s="210">
        <v>66566.97</v>
      </c>
      <c r="O1163" s="185"/>
      <c r="P1163" s="184"/>
      <c r="Q1163" s="184"/>
      <c r="R1163" s="184"/>
      <c r="S1163" s="184"/>
      <c r="T1163" s="182" t="s">
        <v>1008</v>
      </c>
      <c r="U1163" s="16">
        <v>427</v>
      </c>
      <c r="V1163" s="17" t="s">
        <v>1568</v>
      </c>
      <c r="W1163" s="17" t="s">
        <v>1572</v>
      </c>
    </row>
    <row r="1164" spans="1:23" ht="28.5">
      <c r="A1164" s="178" t="s">
        <v>1006</v>
      </c>
      <c r="B1164" s="178" t="s">
        <v>1007</v>
      </c>
      <c r="C1164" s="179" t="s">
        <v>997</v>
      </c>
      <c r="D1164" s="179">
        <v>18419</v>
      </c>
      <c r="E1164" s="180">
        <v>45198</v>
      </c>
      <c r="F1164" s="184"/>
      <c r="G1164" s="184"/>
      <c r="H1164" s="184"/>
      <c r="I1164" s="182">
        <v>35484.17</v>
      </c>
      <c r="J1164" s="180">
        <v>45230</v>
      </c>
      <c r="K1164" s="179" t="s">
        <v>998</v>
      </c>
      <c r="L1164" s="184"/>
      <c r="M1164" s="178" t="s">
        <v>998</v>
      </c>
      <c r="N1164" s="210">
        <v>35484.17</v>
      </c>
      <c r="O1164" s="185"/>
      <c r="P1164" s="184"/>
      <c r="Q1164" s="184"/>
      <c r="R1164" s="184"/>
      <c r="S1164" s="184"/>
      <c r="T1164" s="182" t="s">
        <v>1008</v>
      </c>
      <c r="U1164" s="16">
        <v>427</v>
      </c>
      <c r="V1164" s="17" t="s">
        <v>1568</v>
      </c>
      <c r="W1164" s="17" t="s">
        <v>1572</v>
      </c>
    </row>
    <row r="1165" spans="1:23" ht="28.5">
      <c r="A1165" s="178" t="s">
        <v>1006</v>
      </c>
      <c r="B1165" s="178" t="s">
        <v>1007</v>
      </c>
      <c r="C1165" s="179" t="s">
        <v>997</v>
      </c>
      <c r="D1165" s="179">
        <v>18420</v>
      </c>
      <c r="E1165" s="180">
        <v>45198</v>
      </c>
      <c r="F1165" s="184"/>
      <c r="G1165" s="184"/>
      <c r="H1165" s="184"/>
      <c r="I1165" s="182">
        <v>59376.99</v>
      </c>
      <c r="J1165" s="180">
        <v>45230</v>
      </c>
      <c r="K1165" s="179" t="s">
        <v>998</v>
      </c>
      <c r="L1165" s="184"/>
      <c r="M1165" s="178" t="s">
        <v>998</v>
      </c>
      <c r="N1165" s="210">
        <v>59376.99</v>
      </c>
      <c r="O1165" s="185"/>
      <c r="P1165" s="184"/>
      <c r="Q1165" s="184"/>
      <c r="R1165" s="184"/>
      <c r="S1165" s="184"/>
      <c r="T1165" s="182" t="s">
        <v>1008</v>
      </c>
      <c r="U1165" s="16">
        <v>427</v>
      </c>
      <c r="V1165" s="17" t="s">
        <v>1568</v>
      </c>
      <c r="W1165" s="17" t="s">
        <v>1572</v>
      </c>
    </row>
    <row r="1166" spans="1:23" ht="28.5">
      <c r="A1166" s="178" t="s">
        <v>1006</v>
      </c>
      <c r="B1166" s="178" t="s">
        <v>1007</v>
      </c>
      <c r="C1166" s="179" t="s">
        <v>997</v>
      </c>
      <c r="D1166" s="179">
        <v>18421</v>
      </c>
      <c r="E1166" s="180">
        <v>45198</v>
      </c>
      <c r="F1166" s="184"/>
      <c r="G1166" s="184"/>
      <c r="H1166" s="184"/>
      <c r="I1166" s="182">
        <v>14915.77</v>
      </c>
      <c r="J1166" s="180">
        <v>45230</v>
      </c>
      <c r="K1166" s="179" t="s">
        <v>998</v>
      </c>
      <c r="L1166" s="184"/>
      <c r="M1166" s="178" t="s">
        <v>998</v>
      </c>
      <c r="N1166" s="210">
        <v>14915.77</v>
      </c>
      <c r="O1166" s="185"/>
      <c r="P1166" s="184"/>
      <c r="Q1166" s="184"/>
      <c r="R1166" s="184"/>
      <c r="S1166" s="184"/>
      <c r="T1166" s="182" t="s">
        <v>1008</v>
      </c>
      <c r="U1166" s="16">
        <v>427</v>
      </c>
      <c r="V1166" s="17" t="s">
        <v>1568</v>
      </c>
      <c r="W1166" s="17" t="s">
        <v>1572</v>
      </c>
    </row>
    <row r="1167" spans="1:23" ht="28.5">
      <c r="A1167" s="178" t="s">
        <v>1006</v>
      </c>
      <c r="B1167" s="178" t="s">
        <v>1007</v>
      </c>
      <c r="C1167" s="179" t="s">
        <v>997</v>
      </c>
      <c r="D1167" s="179">
        <v>18422</v>
      </c>
      <c r="E1167" s="180">
        <v>45198</v>
      </c>
      <c r="F1167" s="184"/>
      <c r="G1167" s="184"/>
      <c r="H1167" s="184"/>
      <c r="I1167" s="182">
        <v>14711.56</v>
      </c>
      <c r="J1167" s="180">
        <v>45230</v>
      </c>
      <c r="K1167" s="179" t="s">
        <v>998</v>
      </c>
      <c r="L1167" s="184"/>
      <c r="M1167" s="178" t="s">
        <v>998</v>
      </c>
      <c r="N1167" s="210">
        <v>14711.56</v>
      </c>
      <c r="O1167" s="185"/>
      <c r="P1167" s="184"/>
      <c r="Q1167" s="184"/>
      <c r="R1167" s="184"/>
      <c r="S1167" s="184"/>
      <c r="T1167" s="182" t="s">
        <v>1008</v>
      </c>
      <c r="U1167" s="16">
        <v>427</v>
      </c>
      <c r="V1167" s="17" t="s">
        <v>1568</v>
      </c>
      <c r="W1167" s="17" t="s">
        <v>1572</v>
      </c>
    </row>
    <row r="1168" spans="1:23" ht="28.5">
      <c r="A1168" s="178" t="s">
        <v>1006</v>
      </c>
      <c r="B1168" s="178" t="s">
        <v>1007</v>
      </c>
      <c r="C1168" s="179" t="s">
        <v>997</v>
      </c>
      <c r="D1168" s="179">
        <v>18423</v>
      </c>
      <c r="E1168" s="180">
        <v>45198</v>
      </c>
      <c r="F1168" s="184"/>
      <c r="G1168" s="184"/>
      <c r="H1168" s="184"/>
      <c r="I1168" s="182">
        <v>5688.13</v>
      </c>
      <c r="J1168" s="180">
        <v>45230</v>
      </c>
      <c r="K1168" s="179" t="s">
        <v>998</v>
      </c>
      <c r="L1168" s="184"/>
      <c r="M1168" s="178" t="s">
        <v>998</v>
      </c>
      <c r="N1168" s="210">
        <v>5688.13</v>
      </c>
      <c r="O1168" s="185"/>
      <c r="P1168" s="184"/>
      <c r="Q1168" s="184"/>
      <c r="R1168" s="184"/>
      <c r="S1168" s="184"/>
      <c r="T1168" s="182" t="s">
        <v>1008</v>
      </c>
      <c r="U1168" s="16">
        <v>427</v>
      </c>
      <c r="V1168" s="17" t="s">
        <v>1568</v>
      </c>
      <c r="W1168" s="17" t="s">
        <v>1572</v>
      </c>
    </row>
    <row r="1169" spans="1:23" ht="28.5">
      <c r="A1169" s="178" t="s">
        <v>1006</v>
      </c>
      <c r="B1169" s="178" t="s">
        <v>1007</v>
      </c>
      <c r="C1169" s="179" t="s">
        <v>997</v>
      </c>
      <c r="D1169" s="179">
        <v>18497</v>
      </c>
      <c r="E1169" s="180">
        <v>45230</v>
      </c>
      <c r="F1169" s="184"/>
      <c r="G1169" s="184"/>
      <c r="H1169" s="184"/>
      <c r="I1169" s="182">
        <v>58073.41</v>
      </c>
      <c r="J1169" s="180">
        <v>45260</v>
      </c>
      <c r="K1169" s="179" t="s">
        <v>998</v>
      </c>
      <c r="L1169" s="184"/>
      <c r="M1169" s="178" t="s">
        <v>998</v>
      </c>
      <c r="N1169" s="210">
        <v>58073.41</v>
      </c>
      <c r="O1169" s="185"/>
      <c r="P1169" s="184"/>
      <c r="Q1169" s="184"/>
      <c r="R1169" s="184"/>
      <c r="S1169" s="184"/>
      <c r="T1169" s="182" t="s">
        <v>994</v>
      </c>
      <c r="U1169" s="16">
        <v>397</v>
      </c>
      <c r="V1169" s="17" t="s">
        <v>1568</v>
      </c>
      <c r="W1169" s="17" t="s">
        <v>1572</v>
      </c>
    </row>
    <row r="1170" spans="1:23" ht="28.5">
      <c r="A1170" s="178" t="s">
        <v>1006</v>
      </c>
      <c r="B1170" s="178" t="s">
        <v>1007</v>
      </c>
      <c r="C1170" s="179" t="s">
        <v>997</v>
      </c>
      <c r="D1170" s="179">
        <v>18571</v>
      </c>
      <c r="E1170" s="180">
        <v>45260</v>
      </c>
      <c r="F1170" s="184"/>
      <c r="G1170" s="184"/>
      <c r="H1170" s="184"/>
      <c r="I1170" s="182">
        <v>78264.05</v>
      </c>
      <c r="J1170" s="180">
        <v>45288</v>
      </c>
      <c r="K1170" s="179" t="s">
        <v>998</v>
      </c>
      <c r="L1170" s="184"/>
      <c r="M1170" s="178" t="s">
        <v>998</v>
      </c>
      <c r="N1170" s="210">
        <v>78264.05</v>
      </c>
      <c r="O1170" s="185"/>
      <c r="P1170" s="184"/>
      <c r="Q1170" s="184"/>
      <c r="R1170" s="184"/>
      <c r="S1170" s="184"/>
      <c r="T1170" s="182" t="s">
        <v>1009</v>
      </c>
      <c r="U1170" s="16">
        <v>369</v>
      </c>
      <c r="V1170" s="17" t="s">
        <v>1568</v>
      </c>
      <c r="W1170" s="17" t="s">
        <v>1572</v>
      </c>
    </row>
    <row r="1171" spans="1:23" ht="28.5">
      <c r="A1171" s="178" t="s">
        <v>1006</v>
      </c>
      <c r="B1171" s="178" t="s">
        <v>1007</v>
      </c>
      <c r="C1171" s="179" t="s">
        <v>997</v>
      </c>
      <c r="D1171" s="179">
        <v>18711</v>
      </c>
      <c r="E1171" s="180">
        <v>45289</v>
      </c>
      <c r="F1171" s="184"/>
      <c r="G1171" s="184"/>
      <c r="H1171" s="184"/>
      <c r="I1171" s="182">
        <v>93143</v>
      </c>
      <c r="J1171" s="180">
        <v>45322</v>
      </c>
      <c r="K1171" s="179" t="s">
        <v>998</v>
      </c>
      <c r="L1171" s="184"/>
      <c r="M1171" s="178" t="s">
        <v>998</v>
      </c>
      <c r="N1171" s="210">
        <v>93143</v>
      </c>
      <c r="O1171" s="185"/>
      <c r="P1171" s="184"/>
      <c r="Q1171" s="184"/>
      <c r="R1171" s="184"/>
      <c r="S1171" s="184"/>
      <c r="T1171" s="182" t="s">
        <v>1003</v>
      </c>
      <c r="U1171" s="16">
        <v>335</v>
      </c>
      <c r="V1171" s="17" t="s">
        <v>1567</v>
      </c>
      <c r="W1171" s="17" t="s">
        <v>1572</v>
      </c>
    </row>
    <row r="1172" spans="1:23" ht="28.5">
      <c r="A1172" s="178" t="s">
        <v>1006</v>
      </c>
      <c r="B1172" s="178" t="s">
        <v>1007</v>
      </c>
      <c r="C1172" s="179" t="s">
        <v>997</v>
      </c>
      <c r="D1172" s="179">
        <v>18801</v>
      </c>
      <c r="E1172" s="180">
        <v>45322</v>
      </c>
      <c r="F1172" s="184"/>
      <c r="G1172" s="184"/>
      <c r="H1172" s="184"/>
      <c r="I1172" s="182">
        <v>91563.86</v>
      </c>
      <c r="J1172" s="180">
        <v>45351</v>
      </c>
      <c r="K1172" s="179" t="s">
        <v>998</v>
      </c>
      <c r="L1172" s="184"/>
      <c r="M1172" s="178" t="s">
        <v>998</v>
      </c>
      <c r="N1172" s="210">
        <v>91563.86</v>
      </c>
      <c r="O1172" s="185"/>
      <c r="P1172" s="184"/>
      <c r="Q1172" s="184"/>
      <c r="R1172" s="184"/>
      <c r="S1172" s="184"/>
      <c r="T1172" s="182" t="s">
        <v>1010</v>
      </c>
      <c r="U1172" s="16">
        <v>306</v>
      </c>
      <c r="V1172" s="17" t="s">
        <v>1567</v>
      </c>
      <c r="W1172" s="17" t="s">
        <v>1572</v>
      </c>
    </row>
    <row r="1173" spans="1:23" ht="28.5">
      <c r="A1173" s="178" t="s">
        <v>1006</v>
      </c>
      <c r="B1173" s="178" t="s">
        <v>1007</v>
      </c>
      <c r="C1173" s="179" t="s">
        <v>997</v>
      </c>
      <c r="D1173" s="179">
        <v>18890</v>
      </c>
      <c r="E1173" s="180">
        <v>45351</v>
      </c>
      <c r="F1173" s="184"/>
      <c r="G1173" s="184"/>
      <c r="H1173" s="184"/>
      <c r="I1173" s="182">
        <v>94637.02</v>
      </c>
      <c r="J1173" s="180">
        <v>45382</v>
      </c>
      <c r="K1173" s="179" t="s">
        <v>998</v>
      </c>
      <c r="L1173" s="184"/>
      <c r="M1173" s="178" t="s">
        <v>998</v>
      </c>
      <c r="N1173" s="210">
        <v>94637.02</v>
      </c>
      <c r="O1173" s="185"/>
      <c r="P1173" s="184"/>
      <c r="Q1173" s="184"/>
      <c r="R1173" s="184"/>
      <c r="S1173" s="184"/>
      <c r="T1173" s="182" t="s">
        <v>999</v>
      </c>
      <c r="U1173" s="16">
        <v>275</v>
      </c>
      <c r="V1173" s="17" t="s">
        <v>1567</v>
      </c>
      <c r="W1173" s="17" t="s">
        <v>1572</v>
      </c>
    </row>
    <row r="1174" spans="1:23" ht="28.5">
      <c r="A1174" s="178" t="s">
        <v>1006</v>
      </c>
      <c r="B1174" s="178" t="s">
        <v>1007</v>
      </c>
      <c r="C1174" s="179" t="s">
        <v>997</v>
      </c>
      <c r="D1174" s="179">
        <v>18990</v>
      </c>
      <c r="E1174" s="180">
        <v>45382</v>
      </c>
      <c r="F1174" s="184"/>
      <c r="G1174" s="184"/>
      <c r="H1174" s="184"/>
      <c r="I1174" s="182">
        <v>96545.33</v>
      </c>
      <c r="J1174" s="180">
        <v>45412</v>
      </c>
      <c r="K1174" s="179" t="s">
        <v>998</v>
      </c>
      <c r="L1174" s="184"/>
      <c r="M1174" s="178" t="s">
        <v>998</v>
      </c>
      <c r="N1174" s="210">
        <v>96545.33</v>
      </c>
      <c r="O1174" s="185"/>
      <c r="P1174" s="184"/>
      <c r="Q1174" s="184"/>
      <c r="R1174" s="184"/>
      <c r="S1174" s="184"/>
      <c r="T1174" s="182" t="s">
        <v>994</v>
      </c>
      <c r="U1174" s="16">
        <v>245</v>
      </c>
      <c r="V1174" s="17" t="s">
        <v>1567</v>
      </c>
      <c r="W1174" s="17" t="s">
        <v>1572</v>
      </c>
    </row>
    <row r="1175" spans="1:23" ht="28.5">
      <c r="A1175" s="178" t="s">
        <v>1006</v>
      </c>
      <c r="B1175" s="178" t="s">
        <v>1007</v>
      </c>
      <c r="C1175" s="179" t="s">
        <v>997</v>
      </c>
      <c r="D1175" s="179">
        <v>19095</v>
      </c>
      <c r="E1175" s="180">
        <v>45412</v>
      </c>
      <c r="F1175" s="184"/>
      <c r="G1175" s="184"/>
      <c r="H1175" s="184"/>
      <c r="I1175" s="182">
        <v>94657.71</v>
      </c>
      <c r="J1175" s="180">
        <v>45443</v>
      </c>
      <c r="K1175" s="179" t="s">
        <v>998</v>
      </c>
      <c r="L1175" s="184"/>
      <c r="M1175" s="178" t="s">
        <v>998</v>
      </c>
      <c r="N1175" s="210">
        <v>94657.71</v>
      </c>
      <c r="O1175" s="185"/>
      <c r="P1175" s="184"/>
      <c r="Q1175" s="184"/>
      <c r="R1175" s="184"/>
      <c r="S1175" s="184"/>
      <c r="T1175" s="182" t="s">
        <v>999</v>
      </c>
      <c r="U1175" s="16">
        <v>214</v>
      </c>
      <c r="V1175" s="17" t="s">
        <v>1567</v>
      </c>
      <c r="W1175" s="17" t="s">
        <v>1572</v>
      </c>
    </row>
    <row r="1176" spans="1:23" ht="28.5">
      <c r="A1176" s="178" t="s">
        <v>1006</v>
      </c>
      <c r="B1176" s="178" t="s">
        <v>1007</v>
      </c>
      <c r="C1176" s="179" t="s">
        <v>997</v>
      </c>
      <c r="D1176" s="179">
        <v>19196</v>
      </c>
      <c r="E1176" s="180">
        <v>45444</v>
      </c>
      <c r="F1176" s="184"/>
      <c r="G1176" s="184"/>
      <c r="H1176" s="184"/>
      <c r="I1176" s="182">
        <v>99582.12</v>
      </c>
      <c r="J1176" s="180">
        <v>45474</v>
      </c>
      <c r="K1176" s="179" t="s">
        <v>998</v>
      </c>
      <c r="L1176" s="184"/>
      <c r="M1176" s="178" t="s">
        <v>998</v>
      </c>
      <c r="N1176" s="210">
        <v>99582.12</v>
      </c>
      <c r="O1176" s="185"/>
      <c r="P1176" s="184"/>
      <c r="Q1176" s="184"/>
      <c r="R1176" s="184"/>
      <c r="S1176" s="184"/>
      <c r="T1176" s="182" t="s">
        <v>994</v>
      </c>
      <c r="U1176" s="16">
        <v>183</v>
      </c>
      <c r="V1176" s="17" t="s">
        <v>1567</v>
      </c>
      <c r="W1176" s="17" t="s">
        <v>1572</v>
      </c>
    </row>
    <row r="1177" spans="1:23" ht="28.5">
      <c r="A1177" s="178" t="s">
        <v>1006</v>
      </c>
      <c r="B1177" s="178" t="s">
        <v>1007</v>
      </c>
      <c r="C1177" s="179" t="s">
        <v>997</v>
      </c>
      <c r="D1177" s="179">
        <v>19297</v>
      </c>
      <c r="E1177" s="180">
        <v>45473</v>
      </c>
      <c r="F1177" s="184"/>
      <c r="G1177" s="184"/>
      <c r="H1177" s="184"/>
      <c r="I1177" s="182">
        <v>99685.16</v>
      </c>
      <c r="J1177" s="180">
        <v>45504</v>
      </c>
      <c r="K1177" s="179" t="s">
        <v>998</v>
      </c>
      <c r="L1177" s="184"/>
      <c r="M1177" s="178" t="s">
        <v>998</v>
      </c>
      <c r="N1177" s="210">
        <v>99685.16</v>
      </c>
      <c r="O1177" s="185"/>
      <c r="P1177" s="184"/>
      <c r="Q1177" s="184"/>
      <c r="R1177" s="184"/>
      <c r="S1177" s="184"/>
      <c r="T1177" s="182" t="s">
        <v>999</v>
      </c>
      <c r="U1177" s="16">
        <v>153</v>
      </c>
      <c r="V1177" s="17" t="s">
        <v>1566</v>
      </c>
      <c r="W1177" s="17" t="s">
        <v>1572</v>
      </c>
    </row>
    <row r="1178" spans="1:23" ht="28.5">
      <c r="A1178" s="178" t="s">
        <v>1006</v>
      </c>
      <c r="B1178" s="178" t="s">
        <v>1007</v>
      </c>
      <c r="C1178" s="179" t="s">
        <v>997</v>
      </c>
      <c r="D1178" s="179">
        <v>19399</v>
      </c>
      <c r="E1178" s="180">
        <v>45504</v>
      </c>
      <c r="F1178" s="184"/>
      <c r="G1178" s="184"/>
      <c r="H1178" s="184"/>
      <c r="I1178" s="182">
        <v>96847.05</v>
      </c>
      <c r="J1178" s="180">
        <v>45535</v>
      </c>
      <c r="K1178" s="179" t="s">
        <v>998</v>
      </c>
      <c r="L1178" s="184"/>
      <c r="M1178" s="178" t="s">
        <v>998</v>
      </c>
      <c r="N1178" s="210">
        <v>96847.05</v>
      </c>
      <c r="O1178" s="185"/>
      <c r="P1178" s="184"/>
      <c r="Q1178" s="184"/>
      <c r="R1178" s="184"/>
      <c r="S1178" s="184"/>
      <c r="T1178" s="182" t="s">
        <v>999</v>
      </c>
      <c r="U1178" s="16">
        <v>122</v>
      </c>
      <c r="V1178" s="17" t="s">
        <v>1565</v>
      </c>
      <c r="W1178" s="17" t="s">
        <v>1572</v>
      </c>
    </row>
    <row r="1179" spans="1:23" ht="28.5">
      <c r="A1179" s="178" t="s">
        <v>1006</v>
      </c>
      <c r="B1179" s="178" t="s">
        <v>1007</v>
      </c>
      <c r="C1179" s="179" t="s">
        <v>997</v>
      </c>
      <c r="D1179" s="179">
        <v>19501</v>
      </c>
      <c r="E1179" s="180">
        <v>45535</v>
      </c>
      <c r="F1179" s="184"/>
      <c r="G1179" s="184"/>
      <c r="H1179" s="184"/>
      <c r="I1179" s="182">
        <v>92884.03</v>
      </c>
      <c r="J1179" s="180">
        <v>45565</v>
      </c>
      <c r="K1179" s="179" t="s">
        <v>998</v>
      </c>
      <c r="L1179" s="184"/>
      <c r="M1179" s="178" t="s">
        <v>998</v>
      </c>
      <c r="N1179" s="210">
        <v>92884.03</v>
      </c>
      <c r="O1179" s="185"/>
      <c r="P1179" s="184"/>
      <c r="Q1179" s="184"/>
      <c r="R1179" s="184"/>
      <c r="S1179" s="184"/>
      <c r="T1179" s="182" t="s">
        <v>994</v>
      </c>
      <c r="U1179" s="16">
        <v>92</v>
      </c>
      <c r="V1179" s="17" t="s">
        <v>1564</v>
      </c>
      <c r="W1179" s="17" t="s">
        <v>1572</v>
      </c>
    </row>
    <row r="1180" spans="1:23" ht="28.5">
      <c r="A1180" s="178" t="s">
        <v>1006</v>
      </c>
      <c r="B1180" s="178" t="s">
        <v>1007</v>
      </c>
      <c r="C1180" s="179" t="s">
        <v>997</v>
      </c>
      <c r="D1180" s="179">
        <v>19604</v>
      </c>
      <c r="E1180" s="180">
        <v>45565</v>
      </c>
      <c r="F1180" s="184"/>
      <c r="G1180" s="184"/>
      <c r="H1180" s="184"/>
      <c r="I1180" s="182">
        <v>49320.33</v>
      </c>
      <c r="J1180" s="180">
        <v>45596</v>
      </c>
      <c r="K1180" s="179" t="s">
        <v>998</v>
      </c>
      <c r="L1180" s="184"/>
      <c r="M1180" s="178" t="s">
        <v>998</v>
      </c>
      <c r="N1180" s="210">
        <v>49320.33</v>
      </c>
      <c r="O1180" s="185"/>
      <c r="P1180" s="184"/>
      <c r="Q1180" s="184"/>
      <c r="R1180" s="184"/>
      <c r="S1180" s="184"/>
      <c r="T1180" s="182" t="s">
        <v>999</v>
      </c>
      <c r="U1180" s="16">
        <v>61</v>
      </c>
      <c r="V1180" s="17" t="s">
        <v>1563</v>
      </c>
      <c r="W1180" s="17" t="s">
        <v>1572</v>
      </c>
    </row>
    <row r="1181" spans="1:23" ht="28.5">
      <c r="A1181" s="178" t="s">
        <v>1006</v>
      </c>
      <c r="B1181" s="178" t="s">
        <v>1007</v>
      </c>
      <c r="C1181" s="179" t="s">
        <v>997</v>
      </c>
      <c r="D1181" s="179">
        <v>19706</v>
      </c>
      <c r="E1181" s="180">
        <v>45596</v>
      </c>
      <c r="F1181" s="184"/>
      <c r="G1181" s="184"/>
      <c r="H1181" s="184"/>
      <c r="I1181" s="182">
        <v>41262.36</v>
      </c>
      <c r="J1181" s="180">
        <v>45626</v>
      </c>
      <c r="K1181" s="179" t="s">
        <v>998</v>
      </c>
      <c r="L1181" s="184"/>
      <c r="M1181" s="178" t="s">
        <v>998</v>
      </c>
      <c r="N1181" s="210">
        <v>41262.36</v>
      </c>
      <c r="O1181" s="185"/>
      <c r="P1181" s="184"/>
      <c r="Q1181" s="184"/>
      <c r="R1181" s="184"/>
      <c r="S1181" s="184"/>
      <c r="T1181" s="182" t="s">
        <v>994</v>
      </c>
      <c r="U1181" s="16">
        <v>31</v>
      </c>
      <c r="V1181" s="17" t="s">
        <v>1562</v>
      </c>
      <c r="W1181" s="17" t="s">
        <v>1572</v>
      </c>
    </row>
    <row r="1182" spans="1:23" ht="28.5">
      <c r="A1182" s="178" t="s">
        <v>1006</v>
      </c>
      <c r="B1182" s="178" t="s">
        <v>1007</v>
      </c>
      <c r="C1182" s="179" t="s">
        <v>997</v>
      </c>
      <c r="D1182" s="179">
        <v>19811</v>
      </c>
      <c r="E1182" s="180">
        <v>45626</v>
      </c>
      <c r="F1182" s="184"/>
      <c r="G1182" s="184"/>
      <c r="H1182" s="184"/>
      <c r="I1182" s="182">
        <v>57385.29</v>
      </c>
      <c r="J1182" s="180">
        <v>45656</v>
      </c>
      <c r="K1182" s="179" t="s">
        <v>998</v>
      </c>
      <c r="L1182" s="184"/>
      <c r="M1182" s="178" t="s">
        <v>998</v>
      </c>
      <c r="N1182" s="210">
        <v>57385.29</v>
      </c>
      <c r="O1182" s="185"/>
      <c r="P1182" s="184"/>
      <c r="Q1182" s="184"/>
      <c r="R1182" s="184"/>
      <c r="S1182" s="184"/>
      <c r="T1182" s="182" t="s">
        <v>994</v>
      </c>
      <c r="U1182" s="16">
        <v>1</v>
      </c>
      <c r="V1182" s="17" t="s">
        <v>1561</v>
      </c>
      <c r="W1182" s="17" t="s">
        <v>1572</v>
      </c>
    </row>
    <row r="1183" spans="1:23" ht="28.5">
      <c r="A1183" s="178" t="s">
        <v>1006</v>
      </c>
      <c r="B1183" s="178" t="s">
        <v>1007</v>
      </c>
      <c r="C1183" s="179" t="s">
        <v>997</v>
      </c>
      <c r="D1183" s="179">
        <v>19957</v>
      </c>
      <c r="E1183" s="180">
        <v>45656</v>
      </c>
      <c r="F1183" s="184"/>
      <c r="G1183" s="184"/>
      <c r="H1183" s="184"/>
      <c r="I1183" s="182">
        <v>59698.81</v>
      </c>
      <c r="J1183" s="180">
        <v>45688</v>
      </c>
      <c r="K1183" s="179" t="s">
        <v>998</v>
      </c>
      <c r="L1183" s="184"/>
      <c r="M1183" s="178" t="s">
        <v>998</v>
      </c>
      <c r="N1183" s="210">
        <v>59698.81</v>
      </c>
      <c r="O1183" s="185"/>
      <c r="P1183" s="184"/>
      <c r="Q1183" s="184"/>
      <c r="R1183" s="184"/>
      <c r="S1183" s="184"/>
      <c r="T1183" s="182" t="s">
        <v>1008</v>
      </c>
      <c r="U1183" s="16">
        <v>0</v>
      </c>
      <c r="V1183" s="17" t="s">
        <v>1560</v>
      </c>
      <c r="W1183" s="17" t="s">
        <v>1572</v>
      </c>
    </row>
    <row r="1184" spans="1:23" ht="38">
      <c r="A1184" s="178" t="s">
        <v>1011</v>
      </c>
      <c r="B1184" s="178" t="s">
        <v>1012</v>
      </c>
      <c r="C1184" s="179" t="s">
        <v>1013</v>
      </c>
      <c r="D1184" s="179">
        <v>175</v>
      </c>
      <c r="E1184" s="180">
        <v>45629</v>
      </c>
      <c r="F1184" s="184"/>
      <c r="G1184" s="184"/>
      <c r="H1184" s="184"/>
      <c r="I1184" s="182">
        <v>56685119</v>
      </c>
      <c r="J1184" s="180">
        <v>45629</v>
      </c>
      <c r="K1184" s="184"/>
      <c r="L1184" s="184"/>
      <c r="M1184" s="178" t="s">
        <v>1014</v>
      </c>
      <c r="N1184" s="210">
        <v>56685119</v>
      </c>
      <c r="O1184" s="185"/>
      <c r="P1184" s="184"/>
      <c r="Q1184" s="184"/>
      <c r="R1184" s="184"/>
      <c r="S1184" s="184"/>
      <c r="T1184" s="182" t="s">
        <v>995</v>
      </c>
      <c r="U1184" s="16">
        <v>28</v>
      </c>
      <c r="V1184" s="17" t="s">
        <v>1561</v>
      </c>
      <c r="W1184" s="17" t="s">
        <v>1573</v>
      </c>
    </row>
    <row r="1185" spans="1:23" ht="47.5">
      <c r="A1185" s="178" t="s">
        <v>943</v>
      </c>
      <c r="B1185" s="178" t="s">
        <v>1016</v>
      </c>
      <c r="C1185" s="179" t="s">
        <v>997</v>
      </c>
      <c r="D1185" s="179">
        <v>19740</v>
      </c>
      <c r="E1185" s="180">
        <v>45596</v>
      </c>
      <c r="F1185" s="184"/>
      <c r="G1185" s="184"/>
      <c r="H1185" s="184"/>
      <c r="I1185" s="182">
        <v>6067.95</v>
      </c>
      <c r="J1185" s="180">
        <v>45626</v>
      </c>
      <c r="K1185" s="179" t="s">
        <v>998</v>
      </c>
      <c r="L1185" s="184"/>
      <c r="M1185" s="178" t="s">
        <v>998</v>
      </c>
      <c r="N1185" s="210">
        <v>6067.95</v>
      </c>
      <c r="O1185" s="185"/>
      <c r="P1185" s="184"/>
      <c r="Q1185" s="184"/>
      <c r="R1185" s="184"/>
      <c r="S1185" s="184"/>
      <c r="T1185" s="182" t="s">
        <v>994</v>
      </c>
      <c r="U1185" s="16">
        <v>31</v>
      </c>
      <c r="V1185" s="17" t="s">
        <v>1562</v>
      </c>
      <c r="W1185" s="17" t="s">
        <v>1572</v>
      </c>
    </row>
    <row r="1186" spans="1:23" ht="47.5">
      <c r="A1186" s="178" t="s">
        <v>943</v>
      </c>
      <c r="B1186" s="178" t="s">
        <v>1016</v>
      </c>
      <c r="C1186" s="179" t="s">
        <v>997</v>
      </c>
      <c r="D1186" s="179">
        <v>19988</v>
      </c>
      <c r="E1186" s="180">
        <v>45656</v>
      </c>
      <c r="F1186" s="184"/>
      <c r="G1186" s="184"/>
      <c r="H1186" s="184"/>
      <c r="I1186" s="182">
        <v>6502.99</v>
      </c>
      <c r="J1186" s="180">
        <v>45688</v>
      </c>
      <c r="K1186" s="179" t="s">
        <v>998</v>
      </c>
      <c r="L1186" s="184"/>
      <c r="M1186" s="178" t="s">
        <v>998</v>
      </c>
      <c r="N1186" s="210">
        <v>6502.99</v>
      </c>
      <c r="O1186" s="185"/>
      <c r="P1186" s="184"/>
      <c r="Q1186" s="184"/>
      <c r="R1186" s="184"/>
      <c r="S1186" s="184"/>
      <c r="T1186" s="182" t="s">
        <v>1008</v>
      </c>
      <c r="U1186" s="16">
        <v>0</v>
      </c>
      <c r="V1186" s="17" t="s">
        <v>1560</v>
      </c>
      <c r="W1186" s="17" t="s">
        <v>1572</v>
      </c>
    </row>
    <row r="1187" spans="1:23" ht="57">
      <c r="A1187" s="178" t="s">
        <v>937</v>
      </c>
      <c r="B1187" s="178" t="s">
        <v>1017</v>
      </c>
      <c r="C1187" s="179" t="s">
        <v>997</v>
      </c>
      <c r="D1187" s="179">
        <v>19180</v>
      </c>
      <c r="E1187" s="180">
        <v>45444</v>
      </c>
      <c r="F1187" s="184"/>
      <c r="G1187" s="184"/>
      <c r="H1187" s="184"/>
      <c r="I1187" s="182">
        <v>9375.1</v>
      </c>
      <c r="J1187" s="180">
        <v>45474</v>
      </c>
      <c r="K1187" s="179" t="s">
        <v>998</v>
      </c>
      <c r="L1187" s="184"/>
      <c r="M1187" s="178" t="s">
        <v>998</v>
      </c>
      <c r="N1187" s="210">
        <v>435.94</v>
      </c>
      <c r="O1187" s="185"/>
      <c r="P1187" s="184"/>
      <c r="Q1187" s="184"/>
      <c r="R1187" s="184"/>
      <c r="S1187" s="184"/>
      <c r="T1187" s="182" t="s">
        <v>994</v>
      </c>
      <c r="U1187" s="16">
        <v>183</v>
      </c>
      <c r="V1187" s="17" t="s">
        <v>1567</v>
      </c>
      <c r="W1187" s="17" t="s">
        <v>1572</v>
      </c>
    </row>
    <row r="1188" spans="1:23" ht="57">
      <c r="A1188" s="178" t="s">
        <v>937</v>
      </c>
      <c r="B1188" s="178" t="s">
        <v>1017</v>
      </c>
      <c r="C1188" s="179" t="s">
        <v>997</v>
      </c>
      <c r="D1188" s="179">
        <v>19567</v>
      </c>
      <c r="E1188" s="180">
        <v>45565</v>
      </c>
      <c r="F1188" s="184"/>
      <c r="G1188" s="184"/>
      <c r="H1188" s="184"/>
      <c r="I1188" s="182">
        <v>7008.79</v>
      </c>
      <c r="J1188" s="180">
        <v>45596</v>
      </c>
      <c r="K1188" s="179" t="s">
        <v>998</v>
      </c>
      <c r="L1188" s="184"/>
      <c r="M1188" s="178" t="s">
        <v>998</v>
      </c>
      <c r="N1188" s="210">
        <v>7008.79</v>
      </c>
      <c r="O1188" s="185"/>
      <c r="P1188" s="184"/>
      <c r="Q1188" s="184"/>
      <c r="R1188" s="184"/>
      <c r="S1188" s="184"/>
      <c r="T1188" s="182" t="s">
        <v>999</v>
      </c>
      <c r="U1188" s="16">
        <v>61</v>
      </c>
      <c r="V1188" s="17" t="s">
        <v>1563</v>
      </c>
      <c r="W1188" s="17" t="s">
        <v>1572</v>
      </c>
    </row>
    <row r="1189" spans="1:23" ht="57">
      <c r="A1189" s="178" t="s">
        <v>937</v>
      </c>
      <c r="B1189" s="178" t="s">
        <v>1017</v>
      </c>
      <c r="C1189" s="179" t="s">
        <v>997</v>
      </c>
      <c r="D1189" s="179">
        <v>19588</v>
      </c>
      <c r="E1189" s="180">
        <v>45565</v>
      </c>
      <c r="F1189" s="184"/>
      <c r="G1189" s="184"/>
      <c r="H1189" s="184"/>
      <c r="I1189" s="182">
        <v>9259.58</v>
      </c>
      <c r="J1189" s="180">
        <v>45596</v>
      </c>
      <c r="K1189" s="179" t="s">
        <v>998</v>
      </c>
      <c r="L1189" s="184"/>
      <c r="M1189" s="178" t="s">
        <v>998</v>
      </c>
      <c r="N1189" s="210">
        <v>9259.58</v>
      </c>
      <c r="O1189" s="185"/>
      <c r="P1189" s="184"/>
      <c r="Q1189" s="184"/>
      <c r="R1189" s="184"/>
      <c r="S1189" s="184"/>
      <c r="T1189" s="182" t="s">
        <v>999</v>
      </c>
      <c r="U1189" s="16">
        <v>61</v>
      </c>
      <c r="V1189" s="17" t="s">
        <v>1563</v>
      </c>
      <c r="W1189" s="17" t="s">
        <v>1572</v>
      </c>
    </row>
    <row r="1190" spans="1:23" ht="57">
      <c r="A1190" s="178" t="s">
        <v>937</v>
      </c>
      <c r="B1190" s="178" t="s">
        <v>1017</v>
      </c>
      <c r="C1190" s="179" t="s">
        <v>997</v>
      </c>
      <c r="D1190" s="179">
        <v>19592</v>
      </c>
      <c r="E1190" s="180">
        <v>45565</v>
      </c>
      <c r="F1190" s="184"/>
      <c r="G1190" s="184"/>
      <c r="H1190" s="184"/>
      <c r="I1190" s="182">
        <v>10213.56</v>
      </c>
      <c r="J1190" s="180">
        <v>45596</v>
      </c>
      <c r="K1190" s="179" t="s">
        <v>998</v>
      </c>
      <c r="L1190" s="184"/>
      <c r="M1190" s="178" t="s">
        <v>998</v>
      </c>
      <c r="N1190" s="210">
        <v>10213.56</v>
      </c>
      <c r="O1190" s="185"/>
      <c r="P1190" s="184"/>
      <c r="Q1190" s="184"/>
      <c r="R1190" s="184"/>
      <c r="S1190" s="184"/>
      <c r="T1190" s="182" t="s">
        <v>999</v>
      </c>
      <c r="U1190" s="16">
        <v>61</v>
      </c>
      <c r="V1190" s="17" t="s">
        <v>1563</v>
      </c>
      <c r="W1190" s="17" t="s">
        <v>1572</v>
      </c>
    </row>
    <row r="1191" spans="1:23" ht="57">
      <c r="A1191" s="178" t="s">
        <v>937</v>
      </c>
      <c r="B1191" s="178" t="s">
        <v>1017</v>
      </c>
      <c r="C1191" s="179" t="s">
        <v>997</v>
      </c>
      <c r="D1191" s="179">
        <v>19595</v>
      </c>
      <c r="E1191" s="180">
        <v>45565</v>
      </c>
      <c r="F1191" s="184"/>
      <c r="G1191" s="184"/>
      <c r="H1191" s="184"/>
      <c r="I1191" s="182">
        <v>3065.71</v>
      </c>
      <c r="J1191" s="180">
        <v>45596</v>
      </c>
      <c r="K1191" s="179" t="s">
        <v>998</v>
      </c>
      <c r="L1191" s="184"/>
      <c r="M1191" s="178" t="s">
        <v>998</v>
      </c>
      <c r="N1191" s="210">
        <v>3065.71</v>
      </c>
      <c r="O1191" s="185"/>
      <c r="P1191" s="184"/>
      <c r="Q1191" s="184"/>
      <c r="R1191" s="184"/>
      <c r="S1191" s="184"/>
      <c r="T1191" s="182" t="s">
        <v>999</v>
      </c>
      <c r="U1191" s="16">
        <v>61</v>
      </c>
      <c r="V1191" s="17" t="s">
        <v>1563</v>
      </c>
      <c r="W1191" s="17" t="s">
        <v>1572</v>
      </c>
    </row>
    <row r="1192" spans="1:23" ht="57">
      <c r="A1192" s="178" t="s">
        <v>937</v>
      </c>
      <c r="B1192" s="178" t="s">
        <v>1017</v>
      </c>
      <c r="C1192" s="179" t="s">
        <v>997</v>
      </c>
      <c r="D1192" s="179">
        <v>19600</v>
      </c>
      <c r="E1192" s="180">
        <v>45565</v>
      </c>
      <c r="F1192" s="184"/>
      <c r="G1192" s="184"/>
      <c r="H1192" s="184"/>
      <c r="I1192" s="182">
        <v>2058.66</v>
      </c>
      <c r="J1192" s="180">
        <v>45596</v>
      </c>
      <c r="K1192" s="179" t="s">
        <v>998</v>
      </c>
      <c r="L1192" s="184"/>
      <c r="M1192" s="178" t="s">
        <v>998</v>
      </c>
      <c r="N1192" s="210">
        <v>2058.66</v>
      </c>
      <c r="O1192" s="185"/>
      <c r="P1192" s="184"/>
      <c r="Q1192" s="184"/>
      <c r="R1192" s="184"/>
      <c r="S1192" s="184"/>
      <c r="T1192" s="182" t="s">
        <v>999</v>
      </c>
      <c r="U1192" s="16">
        <v>61</v>
      </c>
      <c r="V1192" s="17" t="s">
        <v>1563</v>
      </c>
      <c r="W1192" s="17" t="s">
        <v>1572</v>
      </c>
    </row>
    <row r="1193" spans="1:23" ht="57">
      <c r="A1193" s="178" t="s">
        <v>937</v>
      </c>
      <c r="B1193" s="178" t="s">
        <v>1017</v>
      </c>
      <c r="C1193" s="179" t="s">
        <v>997</v>
      </c>
      <c r="D1193" s="179">
        <v>19686</v>
      </c>
      <c r="E1193" s="180">
        <v>45596</v>
      </c>
      <c r="F1193" s="184"/>
      <c r="G1193" s="184"/>
      <c r="H1193" s="184"/>
      <c r="I1193" s="182">
        <v>9449.67</v>
      </c>
      <c r="J1193" s="180">
        <v>45626</v>
      </c>
      <c r="K1193" s="179" t="s">
        <v>998</v>
      </c>
      <c r="L1193" s="184"/>
      <c r="M1193" s="178" t="s">
        <v>998</v>
      </c>
      <c r="N1193" s="210">
        <v>9449.67</v>
      </c>
      <c r="O1193" s="185"/>
      <c r="P1193" s="184"/>
      <c r="Q1193" s="184"/>
      <c r="R1193" s="184"/>
      <c r="S1193" s="184"/>
      <c r="T1193" s="182" t="s">
        <v>994</v>
      </c>
      <c r="U1193" s="16">
        <v>31</v>
      </c>
      <c r="V1193" s="17" t="s">
        <v>1562</v>
      </c>
      <c r="W1193" s="17" t="s">
        <v>1572</v>
      </c>
    </row>
    <row r="1194" spans="1:23" ht="57">
      <c r="A1194" s="178" t="s">
        <v>937</v>
      </c>
      <c r="B1194" s="178" t="s">
        <v>1017</v>
      </c>
      <c r="C1194" s="179" t="s">
        <v>997</v>
      </c>
      <c r="D1194" s="179">
        <v>19687</v>
      </c>
      <c r="E1194" s="180">
        <v>45596</v>
      </c>
      <c r="F1194" s="184"/>
      <c r="G1194" s="184"/>
      <c r="H1194" s="184"/>
      <c r="I1194" s="182">
        <v>12487.46</v>
      </c>
      <c r="J1194" s="180">
        <v>45626</v>
      </c>
      <c r="K1194" s="179" t="s">
        <v>998</v>
      </c>
      <c r="L1194" s="184"/>
      <c r="M1194" s="178" t="s">
        <v>998</v>
      </c>
      <c r="N1194" s="210">
        <v>12487.46</v>
      </c>
      <c r="O1194" s="185"/>
      <c r="P1194" s="184"/>
      <c r="Q1194" s="184"/>
      <c r="R1194" s="184"/>
      <c r="S1194" s="184"/>
      <c r="T1194" s="182" t="s">
        <v>994</v>
      </c>
      <c r="U1194" s="16">
        <v>31</v>
      </c>
      <c r="V1194" s="17" t="s">
        <v>1562</v>
      </c>
      <c r="W1194" s="17" t="s">
        <v>1572</v>
      </c>
    </row>
    <row r="1195" spans="1:23" ht="57">
      <c r="A1195" s="178" t="s">
        <v>937</v>
      </c>
      <c r="B1195" s="178" t="s">
        <v>1017</v>
      </c>
      <c r="C1195" s="179" t="s">
        <v>997</v>
      </c>
      <c r="D1195" s="179">
        <v>19690</v>
      </c>
      <c r="E1195" s="180">
        <v>45596</v>
      </c>
      <c r="F1195" s="184"/>
      <c r="G1195" s="184"/>
      <c r="H1195" s="184"/>
      <c r="I1195" s="182">
        <v>9372.2999999999993</v>
      </c>
      <c r="J1195" s="180">
        <v>45626</v>
      </c>
      <c r="K1195" s="179" t="s">
        <v>998</v>
      </c>
      <c r="L1195" s="184"/>
      <c r="M1195" s="178" t="s">
        <v>998</v>
      </c>
      <c r="N1195" s="210">
        <v>9372.2999999999993</v>
      </c>
      <c r="O1195" s="185"/>
      <c r="P1195" s="184"/>
      <c r="Q1195" s="184"/>
      <c r="R1195" s="184"/>
      <c r="S1195" s="184"/>
      <c r="T1195" s="182" t="s">
        <v>994</v>
      </c>
      <c r="U1195" s="16">
        <v>31</v>
      </c>
      <c r="V1195" s="17" t="s">
        <v>1562</v>
      </c>
      <c r="W1195" s="17" t="s">
        <v>1572</v>
      </c>
    </row>
    <row r="1196" spans="1:23" ht="57">
      <c r="A1196" s="178" t="s">
        <v>937</v>
      </c>
      <c r="B1196" s="178" t="s">
        <v>1017</v>
      </c>
      <c r="C1196" s="179" t="s">
        <v>997</v>
      </c>
      <c r="D1196" s="179">
        <v>19693</v>
      </c>
      <c r="E1196" s="180">
        <v>45596</v>
      </c>
      <c r="F1196" s="184"/>
      <c r="G1196" s="184"/>
      <c r="H1196" s="184"/>
      <c r="I1196" s="182">
        <v>1864.32</v>
      </c>
      <c r="J1196" s="180">
        <v>45626</v>
      </c>
      <c r="K1196" s="179" t="s">
        <v>998</v>
      </c>
      <c r="L1196" s="184"/>
      <c r="M1196" s="178" t="s">
        <v>998</v>
      </c>
      <c r="N1196" s="210">
        <v>1864.32</v>
      </c>
      <c r="O1196" s="185"/>
      <c r="P1196" s="184"/>
      <c r="Q1196" s="184"/>
      <c r="R1196" s="184"/>
      <c r="S1196" s="184"/>
      <c r="T1196" s="182" t="s">
        <v>994</v>
      </c>
      <c r="U1196" s="16">
        <v>31</v>
      </c>
      <c r="V1196" s="17" t="s">
        <v>1562</v>
      </c>
      <c r="W1196" s="17" t="s">
        <v>1572</v>
      </c>
    </row>
    <row r="1197" spans="1:23" ht="57">
      <c r="A1197" s="178" t="s">
        <v>937</v>
      </c>
      <c r="B1197" s="178" t="s">
        <v>1017</v>
      </c>
      <c r="C1197" s="179" t="s">
        <v>997</v>
      </c>
      <c r="D1197" s="179">
        <v>19779</v>
      </c>
      <c r="E1197" s="180">
        <v>45626</v>
      </c>
      <c r="F1197" s="184"/>
      <c r="G1197" s="184"/>
      <c r="H1197" s="184"/>
      <c r="I1197" s="182">
        <v>13469.99</v>
      </c>
      <c r="J1197" s="180">
        <v>45656</v>
      </c>
      <c r="K1197" s="179" t="s">
        <v>998</v>
      </c>
      <c r="L1197" s="184"/>
      <c r="M1197" s="178" t="s">
        <v>998</v>
      </c>
      <c r="N1197" s="210">
        <v>13469.99</v>
      </c>
      <c r="O1197" s="185"/>
      <c r="P1197" s="184"/>
      <c r="Q1197" s="184"/>
      <c r="R1197" s="184"/>
      <c r="S1197" s="184"/>
      <c r="T1197" s="182" t="s">
        <v>994</v>
      </c>
      <c r="U1197" s="16">
        <v>1</v>
      </c>
      <c r="V1197" s="17" t="s">
        <v>1561</v>
      </c>
      <c r="W1197" s="17" t="s">
        <v>1572</v>
      </c>
    </row>
    <row r="1198" spans="1:23" ht="57">
      <c r="A1198" s="178" t="s">
        <v>937</v>
      </c>
      <c r="B1198" s="178" t="s">
        <v>1017</v>
      </c>
      <c r="C1198" s="179" t="s">
        <v>997</v>
      </c>
      <c r="D1198" s="179">
        <v>19785</v>
      </c>
      <c r="E1198" s="180">
        <v>45626</v>
      </c>
      <c r="F1198" s="184"/>
      <c r="G1198" s="184"/>
      <c r="H1198" s="184"/>
      <c r="I1198" s="182">
        <v>5078.4799999999996</v>
      </c>
      <c r="J1198" s="180">
        <v>45656</v>
      </c>
      <c r="K1198" s="179" t="s">
        <v>998</v>
      </c>
      <c r="L1198" s="184"/>
      <c r="M1198" s="178" t="s">
        <v>998</v>
      </c>
      <c r="N1198" s="210">
        <v>5078.4799999999996</v>
      </c>
      <c r="O1198" s="185"/>
      <c r="P1198" s="184"/>
      <c r="Q1198" s="184"/>
      <c r="R1198" s="184"/>
      <c r="S1198" s="184"/>
      <c r="T1198" s="182" t="s">
        <v>994</v>
      </c>
      <c r="U1198" s="16">
        <v>1</v>
      </c>
      <c r="V1198" s="17" t="s">
        <v>1561</v>
      </c>
      <c r="W1198" s="17" t="s">
        <v>1572</v>
      </c>
    </row>
    <row r="1199" spans="1:23" ht="57">
      <c r="A1199" s="178" t="s">
        <v>937</v>
      </c>
      <c r="B1199" s="178" t="s">
        <v>1017</v>
      </c>
      <c r="C1199" s="179" t="s">
        <v>997</v>
      </c>
      <c r="D1199" s="179">
        <v>19786</v>
      </c>
      <c r="E1199" s="180">
        <v>45626</v>
      </c>
      <c r="F1199" s="184"/>
      <c r="G1199" s="184"/>
      <c r="H1199" s="184"/>
      <c r="I1199" s="182">
        <v>6319.72</v>
      </c>
      <c r="J1199" s="180">
        <v>45656</v>
      </c>
      <c r="K1199" s="179" t="s">
        <v>998</v>
      </c>
      <c r="L1199" s="184"/>
      <c r="M1199" s="178" t="s">
        <v>998</v>
      </c>
      <c r="N1199" s="210">
        <v>6319.72</v>
      </c>
      <c r="O1199" s="185"/>
      <c r="P1199" s="184"/>
      <c r="Q1199" s="184"/>
      <c r="R1199" s="184"/>
      <c r="S1199" s="184"/>
      <c r="T1199" s="182" t="s">
        <v>994</v>
      </c>
      <c r="U1199" s="16">
        <v>1</v>
      </c>
      <c r="V1199" s="17" t="s">
        <v>1561</v>
      </c>
      <c r="W1199" s="17" t="s">
        <v>1572</v>
      </c>
    </row>
    <row r="1200" spans="1:23" ht="57">
      <c r="A1200" s="178" t="s">
        <v>937</v>
      </c>
      <c r="B1200" s="178" t="s">
        <v>1017</v>
      </c>
      <c r="C1200" s="179" t="s">
        <v>997</v>
      </c>
      <c r="D1200" s="179">
        <v>19791</v>
      </c>
      <c r="E1200" s="180">
        <v>45626</v>
      </c>
      <c r="F1200" s="184"/>
      <c r="G1200" s="184"/>
      <c r="H1200" s="184"/>
      <c r="I1200" s="182">
        <v>11743.14</v>
      </c>
      <c r="J1200" s="180">
        <v>45656</v>
      </c>
      <c r="K1200" s="179" t="s">
        <v>998</v>
      </c>
      <c r="L1200" s="184"/>
      <c r="M1200" s="178" t="s">
        <v>998</v>
      </c>
      <c r="N1200" s="210">
        <v>11743.14</v>
      </c>
      <c r="O1200" s="185"/>
      <c r="P1200" s="184"/>
      <c r="Q1200" s="184"/>
      <c r="R1200" s="184"/>
      <c r="S1200" s="184"/>
      <c r="T1200" s="182" t="s">
        <v>994</v>
      </c>
      <c r="U1200" s="16">
        <v>1</v>
      </c>
      <c r="V1200" s="17" t="s">
        <v>1561</v>
      </c>
      <c r="W1200" s="17" t="s">
        <v>1572</v>
      </c>
    </row>
    <row r="1201" spans="1:23" ht="57">
      <c r="A1201" s="178" t="s">
        <v>937</v>
      </c>
      <c r="B1201" s="178" t="s">
        <v>1017</v>
      </c>
      <c r="C1201" s="179" t="s">
        <v>997</v>
      </c>
      <c r="D1201" s="179">
        <v>19792</v>
      </c>
      <c r="E1201" s="180">
        <v>45626</v>
      </c>
      <c r="F1201" s="184"/>
      <c r="G1201" s="184"/>
      <c r="H1201" s="184"/>
      <c r="I1201" s="182">
        <v>12482.13</v>
      </c>
      <c r="J1201" s="180">
        <v>45656</v>
      </c>
      <c r="K1201" s="179" t="s">
        <v>998</v>
      </c>
      <c r="L1201" s="184"/>
      <c r="M1201" s="178" t="s">
        <v>998</v>
      </c>
      <c r="N1201" s="210">
        <v>12482.13</v>
      </c>
      <c r="O1201" s="185"/>
      <c r="P1201" s="184"/>
      <c r="Q1201" s="184"/>
      <c r="R1201" s="184"/>
      <c r="S1201" s="184"/>
      <c r="T1201" s="182" t="s">
        <v>994</v>
      </c>
      <c r="U1201" s="16">
        <v>1</v>
      </c>
      <c r="V1201" s="17" t="s">
        <v>1561</v>
      </c>
      <c r="W1201" s="17" t="s">
        <v>1572</v>
      </c>
    </row>
    <row r="1202" spans="1:23" ht="57">
      <c r="A1202" s="178" t="s">
        <v>937</v>
      </c>
      <c r="B1202" s="178" t="s">
        <v>1017</v>
      </c>
      <c r="C1202" s="179" t="s">
        <v>997</v>
      </c>
      <c r="D1202" s="179">
        <v>19795</v>
      </c>
      <c r="E1202" s="180">
        <v>45626</v>
      </c>
      <c r="F1202" s="184"/>
      <c r="G1202" s="184"/>
      <c r="H1202" s="184"/>
      <c r="I1202" s="182">
        <v>8949.57</v>
      </c>
      <c r="J1202" s="180">
        <v>45656</v>
      </c>
      <c r="K1202" s="179" t="s">
        <v>998</v>
      </c>
      <c r="L1202" s="184"/>
      <c r="M1202" s="178" t="s">
        <v>998</v>
      </c>
      <c r="N1202" s="210">
        <v>8949.57</v>
      </c>
      <c r="O1202" s="185"/>
      <c r="P1202" s="184"/>
      <c r="Q1202" s="184"/>
      <c r="R1202" s="184"/>
      <c r="S1202" s="184"/>
      <c r="T1202" s="182" t="s">
        <v>994</v>
      </c>
      <c r="U1202" s="16">
        <v>1</v>
      </c>
      <c r="V1202" s="17" t="s">
        <v>1561</v>
      </c>
      <c r="W1202" s="17" t="s">
        <v>1572</v>
      </c>
    </row>
    <row r="1203" spans="1:23" ht="57">
      <c r="A1203" s="178" t="s">
        <v>937</v>
      </c>
      <c r="B1203" s="178" t="s">
        <v>1017</v>
      </c>
      <c r="C1203" s="179" t="s">
        <v>997</v>
      </c>
      <c r="D1203" s="179">
        <v>19796</v>
      </c>
      <c r="E1203" s="180">
        <v>45626</v>
      </c>
      <c r="F1203" s="184"/>
      <c r="G1203" s="184"/>
      <c r="H1203" s="184"/>
      <c r="I1203" s="182">
        <v>1545.69</v>
      </c>
      <c r="J1203" s="180">
        <v>45656</v>
      </c>
      <c r="K1203" s="179" t="s">
        <v>998</v>
      </c>
      <c r="L1203" s="184"/>
      <c r="M1203" s="178" t="s">
        <v>998</v>
      </c>
      <c r="N1203" s="210">
        <v>1545.69</v>
      </c>
      <c r="O1203" s="185"/>
      <c r="P1203" s="184"/>
      <c r="Q1203" s="184"/>
      <c r="R1203" s="184"/>
      <c r="S1203" s="184"/>
      <c r="T1203" s="182" t="s">
        <v>994</v>
      </c>
      <c r="U1203" s="16">
        <v>1</v>
      </c>
      <c r="V1203" s="17" t="s">
        <v>1561</v>
      </c>
      <c r="W1203" s="17" t="s">
        <v>1572</v>
      </c>
    </row>
    <row r="1204" spans="1:23" ht="57">
      <c r="A1204" s="178" t="s">
        <v>937</v>
      </c>
      <c r="B1204" s="178" t="s">
        <v>1017</v>
      </c>
      <c r="C1204" s="179" t="s">
        <v>997</v>
      </c>
      <c r="D1204" s="179">
        <v>19798</v>
      </c>
      <c r="E1204" s="180">
        <v>45626</v>
      </c>
      <c r="F1204" s="184"/>
      <c r="G1204" s="184"/>
      <c r="H1204" s="184"/>
      <c r="I1204" s="182">
        <v>1866</v>
      </c>
      <c r="J1204" s="180">
        <v>45656</v>
      </c>
      <c r="K1204" s="179" t="s">
        <v>998</v>
      </c>
      <c r="L1204" s="184"/>
      <c r="M1204" s="178" t="s">
        <v>998</v>
      </c>
      <c r="N1204" s="210">
        <v>1866</v>
      </c>
      <c r="O1204" s="185"/>
      <c r="P1204" s="184"/>
      <c r="Q1204" s="184"/>
      <c r="R1204" s="184"/>
      <c r="S1204" s="184"/>
      <c r="T1204" s="182" t="s">
        <v>994</v>
      </c>
      <c r="U1204" s="16">
        <v>1</v>
      </c>
      <c r="V1204" s="17" t="s">
        <v>1561</v>
      </c>
      <c r="W1204" s="17" t="s">
        <v>1572</v>
      </c>
    </row>
    <row r="1205" spans="1:23" ht="57">
      <c r="A1205" s="178" t="s">
        <v>937</v>
      </c>
      <c r="B1205" s="178" t="s">
        <v>1017</v>
      </c>
      <c r="C1205" s="179" t="s">
        <v>997</v>
      </c>
      <c r="D1205" s="179">
        <v>19919</v>
      </c>
      <c r="E1205" s="180">
        <v>45656</v>
      </c>
      <c r="F1205" s="184"/>
      <c r="G1205" s="184"/>
      <c r="H1205" s="184"/>
      <c r="I1205" s="182">
        <v>9811.3700000000008</v>
      </c>
      <c r="J1205" s="180">
        <v>45688</v>
      </c>
      <c r="K1205" s="179" t="s">
        <v>998</v>
      </c>
      <c r="L1205" s="184"/>
      <c r="M1205" s="178" t="s">
        <v>998</v>
      </c>
      <c r="N1205" s="210">
        <v>9811.3700000000008</v>
      </c>
      <c r="O1205" s="185"/>
      <c r="P1205" s="184"/>
      <c r="Q1205" s="184"/>
      <c r="R1205" s="184"/>
      <c r="S1205" s="184"/>
      <c r="T1205" s="182" t="s">
        <v>1008</v>
      </c>
      <c r="U1205" s="16">
        <v>0</v>
      </c>
      <c r="V1205" s="17" t="s">
        <v>1560</v>
      </c>
      <c r="W1205" s="17" t="s">
        <v>1572</v>
      </c>
    </row>
    <row r="1206" spans="1:23" ht="57">
      <c r="A1206" s="178" t="s">
        <v>937</v>
      </c>
      <c r="B1206" s="178" t="s">
        <v>1017</v>
      </c>
      <c r="C1206" s="179" t="s">
        <v>997</v>
      </c>
      <c r="D1206" s="179">
        <v>19920</v>
      </c>
      <c r="E1206" s="180">
        <v>45656</v>
      </c>
      <c r="F1206" s="184"/>
      <c r="G1206" s="184"/>
      <c r="H1206" s="184"/>
      <c r="I1206" s="182">
        <v>8508.23</v>
      </c>
      <c r="J1206" s="180">
        <v>45688</v>
      </c>
      <c r="K1206" s="179" t="s">
        <v>998</v>
      </c>
      <c r="L1206" s="184"/>
      <c r="M1206" s="178" t="s">
        <v>998</v>
      </c>
      <c r="N1206" s="210">
        <v>8508.23</v>
      </c>
      <c r="O1206" s="185"/>
      <c r="P1206" s="184"/>
      <c r="Q1206" s="184"/>
      <c r="R1206" s="184"/>
      <c r="S1206" s="184"/>
      <c r="T1206" s="182" t="s">
        <v>1008</v>
      </c>
      <c r="U1206" s="16">
        <v>0</v>
      </c>
      <c r="V1206" s="17" t="s">
        <v>1560</v>
      </c>
      <c r="W1206" s="17" t="s">
        <v>1572</v>
      </c>
    </row>
    <row r="1207" spans="1:23" ht="57">
      <c r="A1207" s="178" t="s">
        <v>937</v>
      </c>
      <c r="B1207" s="178" t="s">
        <v>1017</v>
      </c>
      <c r="C1207" s="179" t="s">
        <v>997</v>
      </c>
      <c r="D1207" s="179">
        <v>19921</v>
      </c>
      <c r="E1207" s="180">
        <v>45656</v>
      </c>
      <c r="F1207" s="184"/>
      <c r="G1207" s="184"/>
      <c r="H1207" s="184"/>
      <c r="I1207" s="182">
        <v>8714.0300000000007</v>
      </c>
      <c r="J1207" s="180">
        <v>45688</v>
      </c>
      <c r="K1207" s="179" t="s">
        <v>998</v>
      </c>
      <c r="L1207" s="184"/>
      <c r="M1207" s="178" t="s">
        <v>998</v>
      </c>
      <c r="N1207" s="210">
        <v>8714.0300000000007</v>
      </c>
      <c r="O1207" s="185"/>
      <c r="P1207" s="184"/>
      <c r="Q1207" s="184"/>
      <c r="R1207" s="184"/>
      <c r="S1207" s="184"/>
      <c r="T1207" s="182" t="s">
        <v>1008</v>
      </c>
      <c r="U1207" s="16">
        <v>0</v>
      </c>
      <c r="V1207" s="17" t="s">
        <v>1560</v>
      </c>
      <c r="W1207" s="17" t="s">
        <v>1572</v>
      </c>
    </row>
    <row r="1208" spans="1:23" ht="57">
      <c r="A1208" s="178" t="s">
        <v>937</v>
      </c>
      <c r="B1208" s="178" t="s">
        <v>1017</v>
      </c>
      <c r="C1208" s="179" t="s">
        <v>997</v>
      </c>
      <c r="D1208" s="179">
        <v>19922</v>
      </c>
      <c r="E1208" s="180">
        <v>45656</v>
      </c>
      <c r="F1208" s="184"/>
      <c r="G1208" s="184"/>
      <c r="H1208" s="184"/>
      <c r="I1208" s="182">
        <v>21137.69</v>
      </c>
      <c r="J1208" s="180">
        <v>45688</v>
      </c>
      <c r="K1208" s="179" t="s">
        <v>998</v>
      </c>
      <c r="L1208" s="184"/>
      <c r="M1208" s="178" t="s">
        <v>998</v>
      </c>
      <c r="N1208" s="210">
        <v>21137.69</v>
      </c>
      <c r="O1208" s="185"/>
      <c r="P1208" s="184"/>
      <c r="Q1208" s="184"/>
      <c r="R1208" s="184"/>
      <c r="S1208" s="184"/>
      <c r="T1208" s="182" t="s">
        <v>1008</v>
      </c>
      <c r="U1208" s="16">
        <v>0</v>
      </c>
      <c r="V1208" s="17" t="s">
        <v>1560</v>
      </c>
      <c r="W1208" s="17" t="s">
        <v>1572</v>
      </c>
    </row>
    <row r="1209" spans="1:23" ht="57">
      <c r="A1209" s="178" t="s">
        <v>937</v>
      </c>
      <c r="B1209" s="178" t="s">
        <v>1017</v>
      </c>
      <c r="C1209" s="179" t="s">
        <v>997</v>
      </c>
      <c r="D1209" s="179">
        <v>19923</v>
      </c>
      <c r="E1209" s="180">
        <v>45656</v>
      </c>
      <c r="F1209" s="184"/>
      <c r="G1209" s="184"/>
      <c r="H1209" s="184"/>
      <c r="I1209" s="182">
        <v>15513.64</v>
      </c>
      <c r="J1209" s="180">
        <v>45688</v>
      </c>
      <c r="K1209" s="179" t="s">
        <v>998</v>
      </c>
      <c r="L1209" s="184"/>
      <c r="M1209" s="178" t="s">
        <v>998</v>
      </c>
      <c r="N1209" s="210">
        <v>15513.64</v>
      </c>
      <c r="O1209" s="185"/>
      <c r="P1209" s="184"/>
      <c r="Q1209" s="184"/>
      <c r="R1209" s="184"/>
      <c r="S1209" s="184"/>
      <c r="T1209" s="182" t="s">
        <v>1008</v>
      </c>
      <c r="U1209" s="16">
        <v>0</v>
      </c>
      <c r="V1209" s="17" t="s">
        <v>1560</v>
      </c>
      <c r="W1209" s="17" t="s">
        <v>1572</v>
      </c>
    </row>
    <row r="1210" spans="1:23" ht="57">
      <c r="A1210" s="178" t="s">
        <v>937</v>
      </c>
      <c r="B1210" s="178" t="s">
        <v>1017</v>
      </c>
      <c r="C1210" s="179" t="s">
        <v>997</v>
      </c>
      <c r="D1210" s="179">
        <v>19924</v>
      </c>
      <c r="E1210" s="180">
        <v>45656</v>
      </c>
      <c r="F1210" s="184"/>
      <c r="G1210" s="184"/>
      <c r="H1210" s="184"/>
      <c r="I1210" s="182">
        <v>14099.26</v>
      </c>
      <c r="J1210" s="180">
        <v>45688</v>
      </c>
      <c r="K1210" s="179" t="s">
        <v>998</v>
      </c>
      <c r="L1210" s="184"/>
      <c r="M1210" s="178" t="s">
        <v>998</v>
      </c>
      <c r="N1210" s="210">
        <v>14099.26</v>
      </c>
      <c r="O1210" s="185"/>
      <c r="P1210" s="184"/>
      <c r="Q1210" s="184"/>
      <c r="R1210" s="184"/>
      <c r="S1210" s="184"/>
      <c r="T1210" s="182" t="s">
        <v>1008</v>
      </c>
      <c r="U1210" s="16">
        <v>0</v>
      </c>
      <c r="V1210" s="17" t="s">
        <v>1560</v>
      </c>
      <c r="W1210" s="17" t="s">
        <v>1572</v>
      </c>
    </row>
    <row r="1211" spans="1:23" ht="57">
      <c r="A1211" s="178" t="s">
        <v>937</v>
      </c>
      <c r="B1211" s="178" t="s">
        <v>1017</v>
      </c>
      <c r="C1211" s="179" t="s">
        <v>997</v>
      </c>
      <c r="D1211" s="179">
        <v>19925</v>
      </c>
      <c r="E1211" s="180">
        <v>45656</v>
      </c>
      <c r="F1211" s="184"/>
      <c r="G1211" s="184"/>
      <c r="H1211" s="184"/>
      <c r="I1211" s="182">
        <v>13699.36</v>
      </c>
      <c r="J1211" s="180">
        <v>45688</v>
      </c>
      <c r="K1211" s="179" t="s">
        <v>998</v>
      </c>
      <c r="L1211" s="184"/>
      <c r="M1211" s="178" t="s">
        <v>998</v>
      </c>
      <c r="N1211" s="210">
        <v>13699.36</v>
      </c>
      <c r="O1211" s="185"/>
      <c r="P1211" s="184"/>
      <c r="Q1211" s="184"/>
      <c r="R1211" s="184"/>
      <c r="S1211" s="184"/>
      <c r="T1211" s="182" t="s">
        <v>1008</v>
      </c>
      <c r="U1211" s="16">
        <v>0</v>
      </c>
      <c r="V1211" s="17" t="s">
        <v>1560</v>
      </c>
      <c r="W1211" s="17" t="s">
        <v>1572</v>
      </c>
    </row>
    <row r="1212" spans="1:23" ht="57">
      <c r="A1212" s="178" t="s">
        <v>937</v>
      </c>
      <c r="B1212" s="178" t="s">
        <v>1017</v>
      </c>
      <c r="C1212" s="179" t="s">
        <v>997</v>
      </c>
      <c r="D1212" s="179">
        <v>19926</v>
      </c>
      <c r="E1212" s="180">
        <v>45656</v>
      </c>
      <c r="F1212" s="184"/>
      <c r="G1212" s="184"/>
      <c r="H1212" s="184"/>
      <c r="I1212" s="182">
        <v>5531.78</v>
      </c>
      <c r="J1212" s="180">
        <v>45688</v>
      </c>
      <c r="K1212" s="179" t="s">
        <v>998</v>
      </c>
      <c r="L1212" s="184"/>
      <c r="M1212" s="178" t="s">
        <v>998</v>
      </c>
      <c r="N1212" s="210">
        <v>5531.78</v>
      </c>
      <c r="O1212" s="185"/>
      <c r="P1212" s="184"/>
      <c r="Q1212" s="184"/>
      <c r="R1212" s="184"/>
      <c r="S1212" s="184"/>
      <c r="T1212" s="182" t="s">
        <v>1008</v>
      </c>
      <c r="U1212" s="16">
        <v>0</v>
      </c>
      <c r="V1212" s="17" t="s">
        <v>1560</v>
      </c>
      <c r="W1212" s="17" t="s">
        <v>1572</v>
      </c>
    </row>
    <row r="1213" spans="1:23" ht="57">
      <c r="A1213" s="178" t="s">
        <v>937</v>
      </c>
      <c r="B1213" s="178" t="s">
        <v>1017</v>
      </c>
      <c r="C1213" s="179" t="s">
        <v>997</v>
      </c>
      <c r="D1213" s="179">
        <v>19927</v>
      </c>
      <c r="E1213" s="180">
        <v>45656</v>
      </c>
      <c r="F1213" s="184"/>
      <c r="G1213" s="184"/>
      <c r="H1213" s="184"/>
      <c r="I1213" s="182">
        <v>13874.2</v>
      </c>
      <c r="J1213" s="180">
        <v>45688</v>
      </c>
      <c r="K1213" s="179" t="s">
        <v>998</v>
      </c>
      <c r="L1213" s="184"/>
      <c r="M1213" s="178" t="s">
        <v>998</v>
      </c>
      <c r="N1213" s="210">
        <v>13874.2</v>
      </c>
      <c r="O1213" s="185"/>
      <c r="P1213" s="184"/>
      <c r="Q1213" s="184"/>
      <c r="R1213" s="184"/>
      <c r="S1213" s="184"/>
      <c r="T1213" s="182" t="s">
        <v>1008</v>
      </c>
      <c r="U1213" s="16">
        <v>0</v>
      </c>
      <c r="V1213" s="17" t="s">
        <v>1560</v>
      </c>
      <c r="W1213" s="17" t="s">
        <v>1572</v>
      </c>
    </row>
    <row r="1214" spans="1:23" ht="57">
      <c r="A1214" s="178" t="s">
        <v>937</v>
      </c>
      <c r="B1214" s="178" t="s">
        <v>1017</v>
      </c>
      <c r="C1214" s="179" t="s">
        <v>997</v>
      </c>
      <c r="D1214" s="179">
        <v>19928</v>
      </c>
      <c r="E1214" s="180">
        <v>45656</v>
      </c>
      <c r="F1214" s="184"/>
      <c r="G1214" s="184"/>
      <c r="H1214" s="184"/>
      <c r="I1214" s="182">
        <v>10992.11</v>
      </c>
      <c r="J1214" s="180">
        <v>45688</v>
      </c>
      <c r="K1214" s="179" t="s">
        <v>998</v>
      </c>
      <c r="L1214" s="184"/>
      <c r="M1214" s="178" t="s">
        <v>998</v>
      </c>
      <c r="N1214" s="210">
        <v>10992.11</v>
      </c>
      <c r="O1214" s="185"/>
      <c r="P1214" s="184"/>
      <c r="Q1214" s="184"/>
      <c r="R1214" s="184"/>
      <c r="S1214" s="184"/>
      <c r="T1214" s="182" t="s">
        <v>1008</v>
      </c>
      <c r="U1214" s="16">
        <v>0</v>
      </c>
      <c r="V1214" s="17" t="s">
        <v>1560</v>
      </c>
      <c r="W1214" s="17" t="s">
        <v>1572</v>
      </c>
    </row>
    <row r="1215" spans="1:23" ht="57">
      <c r="A1215" s="178" t="s">
        <v>937</v>
      </c>
      <c r="B1215" s="178" t="s">
        <v>1017</v>
      </c>
      <c r="C1215" s="179" t="s">
        <v>997</v>
      </c>
      <c r="D1215" s="179">
        <v>19929</v>
      </c>
      <c r="E1215" s="180">
        <v>45656</v>
      </c>
      <c r="F1215" s="184"/>
      <c r="G1215" s="184"/>
      <c r="H1215" s="184"/>
      <c r="I1215" s="182">
        <v>3577.05</v>
      </c>
      <c r="J1215" s="180">
        <v>45688</v>
      </c>
      <c r="K1215" s="179" t="s">
        <v>998</v>
      </c>
      <c r="L1215" s="184"/>
      <c r="M1215" s="178" t="s">
        <v>998</v>
      </c>
      <c r="N1215" s="210">
        <v>3577.05</v>
      </c>
      <c r="O1215" s="185"/>
      <c r="P1215" s="184"/>
      <c r="Q1215" s="184"/>
      <c r="R1215" s="184"/>
      <c r="S1215" s="184"/>
      <c r="T1215" s="182" t="s">
        <v>1008</v>
      </c>
      <c r="U1215" s="16">
        <v>0</v>
      </c>
      <c r="V1215" s="17" t="s">
        <v>1560</v>
      </c>
      <c r="W1215" s="17" t="s">
        <v>1572</v>
      </c>
    </row>
    <row r="1216" spans="1:23" ht="57">
      <c r="A1216" s="178" t="s">
        <v>937</v>
      </c>
      <c r="B1216" s="178" t="s">
        <v>1017</v>
      </c>
      <c r="C1216" s="179" t="s">
        <v>997</v>
      </c>
      <c r="D1216" s="179">
        <v>19930</v>
      </c>
      <c r="E1216" s="180">
        <v>45656</v>
      </c>
      <c r="F1216" s="184"/>
      <c r="G1216" s="184"/>
      <c r="H1216" s="184"/>
      <c r="I1216" s="182">
        <v>7502.44</v>
      </c>
      <c r="J1216" s="180">
        <v>45688</v>
      </c>
      <c r="K1216" s="179" t="s">
        <v>998</v>
      </c>
      <c r="L1216" s="184"/>
      <c r="M1216" s="178" t="s">
        <v>998</v>
      </c>
      <c r="N1216" s="210">
        <v>7502.44</v>
      </c>
      <c r="O1216" s="185"/>
      <c r="P1216" s="184"/>
      <c r="Q1216" s="184"/>
      <c r="R1216" s="184"/>
      <c r="S1216" s="184"/>
      <c r="T1216" s="182" t="s">
        <v>1008</v>
      </c>
      <c r="U1216" s="16">
        <v>0</v>
      </c>
      <c r="V1216" s="17" t="s">
        <v>1560</v>
      </c>
      <c r="W1216" s="17" t="s">
        <v>1572</v>
      </c>
    </row>
    <row r="1217" spans="1:23" ht="57">
      <c r="A1217" s="178" t="s">
        <v>937</v>
      </c>
      <c r="B1217" s="178" t="s">
        <v>1017</v>
      </c>
      <c r="C1217" s="179" t="s">
        <v>997</v>
      </c>
      <c r="D1217" s="179">
        <v>19931</v>
      </c>
      <c r="E1217" s="180">
        <v>45656</v>
      </c>
      <c r="F1217" s="184"/>
      <c r="G1217" s="184"/>
      <c r="H1217" s="184"/>
      <c r="I1217" s="182">
        <v>5059.05</v>
      </c>
      <c r="J1217" s="180">
        <v>45688</v>
      </c>
      <c r="K1217" s="179" t="s">
        <v>998</v>
      </c>
      <c r="L1217" s="184"/>
      <c r="M1217" s="178" t="s">
        <v>998</v>
      </c>
      <c r="N1217" s="210">
        <v>5059.05</v>
      </c>
      <c r="O1217" s="185"/>
      <c r="P1217" s="184"/>
      <c r="Q1217" s="184"/>
      <c r="R1217" s="184"/>
      <c r="S1217" s="184"/>
      <c r="T1217" s="182" t="s">
        <v>1008</v>
      </c>
      <c r="U1217" s="16">
        <v>0</v>
      </c>
      <c r="V1217" s="17" t="s">
        <v>1560</v>
      </c>
      <c r="W1217" s="17" t="s">
        <v>1572</v>
      </c>
    </row>
    <row r="1218" spans="1:23" ht="57">
      <c r="A1218" s="178" t="s">
        <v>937</v>
      </c>
      <c r="B1218" s="178" t="s">
        <v>1017</v>
      </c>
      <c r="C1218" s="179" t="s">
        <v>997</v>
      </c>
      <c r="D1218" s="179">
        <v>19932</v>
      </c>
      <c r="E1218" s="180">
        <v>45656</v>
      </c>
      <c r="F1218" s="184"/>
      <c r="G1218" s="184"/>
      <c r="H1218" s="184"/>
      <c r="I1218" s="182">
        <v>6276.97</v>
      </c>
      <c r="J1218" s="180">
        <v>45688</v>
      </c>
      <c r="K1218" s="179" t="s">
        <v>998</v>
      </c>
      <c r="L1218" s="184"/>
      <c r="M1218" s="178" t="s">
        <v>998</v>
      </c>
      <c r="N1218" s="210">
        <v>6276.97</v>
      </c>
      <c r="O1218" s="185"/>
      <c r="P1218" s="184"/>
      <c r="Q1218" s="184"/>
      <c r="R1218" s="184"/>
      <c r="S1218" s="184"/>
      <c r="T1218" s="182" t="s">
        <v>1008</v>
      </c>
      <c r="U1218" s="16">
        <v>0</v>
      </c>
      <c r="V1218" s="17" t="s">
        <v>1560</v>
      </c>
      <c r="W1218" s="17" t="s">
        <v>1572</v>
      </c>
    </row>
    <row r="1219" spans="1:23" ht="57">
      <c r="A1219" s="178" t="s">
        <v>937</v>
      </c>
      <c r="B1219" s="178" t="s">
        <v>1017</v>
      </c>
      <c r="C1219" s="179" t="s">
        <v>997</v>
      </c>
      <c r="D1219" s="179">
        <v>19933</v>
      </c>
      <c r="E1219" s="180">
        <v>45656</v>
      </c>
      <c r="F1219" s="184"/>
      <c r="G1219" s="184"/>
      <c r="H1219" s="184"/>
      <c r="I1219" s="182">
        <v>5651.62</v>
      </c>
      <c r="J1219" s="180">
        <v>45688</v>
      </c>
      <c r="K1219" s="179" t="s">
        <v>998</v>
      </c>
      <c r="L1219" s="184"/>
      <c r="M1219" s="178" t="s">
        <v>998</v>
      </c>
      <c r="N1219" s="210">
        <v>5651.62</v>
      </c>
      <c r="O1219" s="185"/>
      <c r="P1219" s="184"/>
      <c r="Q1219" s="184"/>
      <c r="R1219" s="184"/>
      <c r="S1219" s="184"/>
      <c r="T1219" s="182" t="s">
        <v>1008</v>
      </c>
      <c r="U1219" s="16">
        <v>0</v>
      </c>
      <c r="V1219" s="17" t="s">
        <v>1560</v>
      </c>
      <c r="W1219" s="17" t="s">
        <v>1572</v>
      </c>
    </row>
    <row r="1220" spans="1:23" ht="57">
      <c r="A1220" s="178" t="s">
        <v>937</v>
      </c>
      <c r="B1220" s="178" t="s">
        <v>1017</v>
      </c>
      <c r="C1220" s="179" t="s">
        <v>997</v>
      </c>
      <c r="D1220" s="179">
        <v>19934</v>
      </c>
      <c r="E1220" s="180">
        <v>45656</v>
      </c>
      <c r="F1220" s="184"/>
      <c r="G1220" s="184"/>
      <c r="H1220" s="184"/>
      <c r="I1220" s="182">
        <v>8987.15</v>
      </c>
      <c r="J1220" s="180">
        <v>45688</v>
      </c>
      <c r="K1220" s="179" t="s">
        <v>998</v>
      </c>
      <c r="L1220" s="184"/>
      <c r="M1220" s="178" t="s">
        <v>998</v>
      </c>
      <c r="N1220" s="210">
        <v>8987.15</v>
      </c>
      <c r="O1220" s="185"/>
      <c r="P1220" s="184"/>
      <c r="Q1220" s="184"/>
      <c r="R1220" s="184"/>
      <c r="S1220" s="184"/>
      <c r="T1220" s="182" t="s">
        <v>1008</v>
      </c>
      <c r="U1220" s="16">
        <v>0</v>
      </c>
      <c r="V1220" s="17" t="s">
        <v>1560</v>
      </c>
      <c r="W1220" s="17" t="s">
        <v>1572</v>
      </c>
    </row>
    <row r="1221" spans="1:23" ht="57">
      <c r="A1221" s="178" t="s">
        <v>937</v>
      </c>
      <c r="B1221" s="178" t="s">
        <v>1017</v>
      </c>
      <c r="C1221" s="179" t="s">
        <v>997</v>
      </c>
      <c r="D1221" s="179">
        <v>19935</v>
      </c>
      <c r="E1221" s="180">
        <v>45656</v>
      </c>
      <c r="F1221" s="184"/>
      <c r="G1221" s="184"/>
      <c r="H1221" s="184"/>
      <c r="I1221" s="182">
        <v>4030.61</v>
      </c>
      <c r="J1221" s="180">
        <v>45688</v>
      </c>
      <c r="K1221" s="179" t="s">
        <v>998</v>
      </c>
      <c r="L1221" s="184"/>
      <c r="M1221" s="178" t="s">
        <v>998</v>
      </c>
      <c r="N1221" s="210">
        <v>4030.61</v>
      </c>
      <c r="O1221" s="185"/>
      <c r="P1221" s="184"/>
      <c r="Q1221" s="184"/>
      <c r="R1221" s="184"/>
      <c r="S1221" s="184"/>
      <c r="T1221" s="182" t="s">
        <v>1008</v>
      </c>
      <c r="U1221" s="16">
        <v>0</v>
      </c>
      <c r="V1221" s="17" t="s">
        <v>1560</v>
      </c>
      <c r="W1221" s="17" t="s">
        <v>1572</v>
      </c>
    </row>
    <row r="1222" spans="1:23" ht="57">
      <c r="A1222" s="178" t="s">
        <v>937</v>
      </c>
      <c r="B1222" s="178" t="s">
        <v>1017</v>
      </c>
      <c r="C1222" s="179" t="s">
        <v>997</v>
      </c>
      <c r="D1222" s="179">
        <v>19936</v>
      </c>
      <c r="E1222" s="180">
        <v>45656</v>
      </c>
      <c r="F1222" s="184"/>
      <c r="G1222" s="184"/>
      <c r="H1222" s="184"/>
      <c r="I1222" s="182">
        <v>5522.93</v>
      </c>
      <c r="J1222" s="180">
        <v>45688</v>
      </c>
      <c r="K1222" s="179" t="s">
        <v>998</v>
      </c>
      <c r="L1222" s="184"/>
      <c r="M1222" s="178" t="s">
        <v>998</v>
      </c>
      <c r="N1222" s="210">
        <v>5522.93</v>
      </c>
      <c r="O1222" s="185"/>
      <c r="P1222" s="184"/>
      <c r="Q1222" s="184"/>
      <c r="R1222" s="184"/>
      <c r="S1222" s="184"/>
      <c r="T1222" s="182" t="s">
        <v>1008</v>
      </c>
      <c r="U1222" s="16">
        <v>0</v>
      </c>
      <c r="V1222" s="17" t="s">
        <v>1560</v>
      </c>
      <c r="W1222" s="17" t="s">
        <v>1572</v>
      </c>
    </row>
    <row r="1223" spans="1:23" ht="57">
      <c r="A1223" s="178" t="s">
        <v>937</v>
      </c>
      <c r="B1223" s="178" t="s">
        <v>1017</v>
      </c>
      <c r="C1223" s="179" t="s">
        <v>997</v>
      </c>
      <c r="D1223" s="179">
        <v>19937</v>
      </c>
      <c r="E1223" s="180">
        <v>45656</v>
      </c>
      <c r="F1223" s="184"/>
      <c r="G1223" s="184"/>
      <c r="H1223" s="184"/>
      <c r="I1223" s="182">
        <v>12275.72</v>
      </c>
      <c r="J1223" s="180">
        <v>45688</v>
      </c>
      <c r="K1223" s="179" t="s">
        <v>998</v>
      </c>
      <c r="L1223" s="184"/>
      <c r="M1223" s="178" t="s">
        <v>998</v>
      </c>
      <c r="N1223" s="210">
        <v>12275.72</v>
      </c>
      <c r="O1223" s="185"/>
      <c r="P1223" s="184"/>
      <c r="Q1223" s="184"/>
      <c r="R1223" s="184"/>
      <c r="S1223" s="184"/>
      <c r="T1223" s="182" t="s">
        <v>1008</v>
      </c>
      <c r="U1223" s="16">
        <v>0</v>
      </c>
      <c r="V1223" s="17" t="s">
        <v>1560</v>
      </c>
      <c r="W1223" s="17" t="s">
        <v>1572</v>
      </c>
    </row>
    <row r="1224" spans="1:23" ht="57">
      <c r="A1224" s="178" t="s">
        <v>937</v>
      </c>
      <c r="B1224" s="178" t="s">
        <v>1017</v>
      </c>
      <c r="C1224" s="179" t="s">
        <v>997</v>
      </c>
      <c r="D1224" s="179">
        <v>19938</v>
      </c>
      <c r="E1224" s="180">
        <v>45656</v>
      </c>
      <c r="F1224" s="184"/>
      <c r="G1224" s="184"/>
      <c r="H1224" s="184"/>
      <c r="I1224" s="182">
        <v>12479.46</v>
      </c>
      <c r="J1224" s="180">
        <v>45688</v>
      </c>
      <c r="K1224" s="179" t="s">
        <v>998</v>
      </c>
      <c r="L1224" s="184"/>
      <c r="M1224" s="178" t="s">
        <v>998</v>
      </c>
      <c r="N1224" s="210">
        <v>12479.46</v>
      </c>
      <c r="O1224" s="185"/>
      <c r="P1224" s="184"/>
      <c r="Q1224" s="184"/>
      <c r="R1224" s="184"/>
      <c r="S1224" s="184"/>
      <c r="T1224" s="182" t="s">
        <v>1008</v>
      </c>
      <c r="U1224" s="16">
        <v>0</v>
      </c>
      <c r="V1224" s="17" t="s">
        <v>1560</v>
      </c>
      <c r="W1224" s="17" t="s">
        <v>1572</v>
      </c>
    </row>
    <row r="1225" spans="1:23" ht="57">
      <c r="A1225" s="178" t="s">
        <v>937</v>
      </c>
      <c r="B1225" s="178" t="s">
        <v>1017</v>
      </c>
      <c r="C1225" s="179" t="s">
        <v>997</v>
      </c>
      <c r="D1225" s="179">
        <v>19939</v>
      </c>
      <c r="E1225" s="180">
        <v>45656</v>
      </c>
      <c r="F1225" s="184"/>
      <c r="G1225" s="184"/>
      <c r="H1225" s="184"/>
      <c r="I1225" s="182">
        <v>4212.38</v>
      </c>
      <c r="J1225" s="180">
        <v>45688</v>
      </c>
      <c r="K1225" s="179" t="s">
        <v>998</v>
      </c>
      <c r="L1225" s="184"/>
      <c r="M1225" s="178" t="s">
        <v>998</v>
      </c>
      <c r="N1225" s="210">
        <v>4212.38</v>
      </c>
      <c r="O1225" s="185"/>
      <c r="P1225" s="184"/>
      <c r="Q1225" s="184"/>
      <c r="R1225" s="184"/>
      <c r="S1225" s="184"/>
      <c r="T1225" s="182" t="s">
        <v>1008</v>
      </c>
      <c r="U1225" s="16">
        <v>0</v>
      </c>
      <c r="V1225" s="17" t="s">
        <v>1560</v>
      </c>
      <c r="W1225" s="17" t="s">
        <v>1572</v>
      </c>
    </row>
    <row r="1226" spans="1:23" ht="57">
      <c r="A1226" s="178" t="s">
        <v>937</v>
      </c>
      <c r="B1226" s="178" t="s">
        <v>1017</v>
      </c>
      <c r="C1226" s="179" t="s">
        <v>997</v>
      </c>
      <c r="D1226" s="179">
        <v>19940</v>
      </c>
      <c r="E1226" s="180">
        <v>45656</v>
      </c>
      <c r="F1226" s="184"/>
      <c r="G1226" s="184"/>
      <c r="H1226" s="184"/>
      <c r="I1226" s="182">
        <v>10456.959999999999</v>
      </c>
      <c r="J1226" s="180">
        <v>45688</v>
      </c>
      <c r="K1226" s="179" t="s">
        <v>998</v>
      </c>
      <c r="L1226" s="184"/>
      <c r="M1226" s="178" t="s">
        <v>998</v>
      </c>
      <c r="N1226" s="210">
        <v>10456.959999999999</v>
      </c>
      <c r="O1226" s="185"/>
      <c r="P1226" s="184"/>
      <c r="Q1226" s="184"/>
      <c r="R1226" s="184"/>
      <c r="S1226" s="184"/>
      <c r="T1226" s="182" t="s">
        <v>1008</v>
      </c>
      <c r="U1226" s="16">
        <v>0</v>
      </c>
      <c r="V1226" s="17" t="s">
        <v>1560</v>
      </c>
      <c r="W1226" s="17" t="s">
        <v>1572</v>
      </c>
    </row>
    <row r="1227" spans="1:23" ht="57">
      <c r="A1227" s="178" t="s">
        <v>937</v>
      </c>
      <c r="B1227" s="178" t="s">
        <v>1017</v>
      </c>
      <c r="C1227" s="179" t="s">
        <v>997</v>
      </c>
      <c r="D1227" s="179">
        <v>19941</v>
      </c>
      <c r="E1227" s="180">
        <v>45656</v>
      </c>
      <c r="F1227" s="184"/>
      <c r="G1227" s="184"/>
      <c r="H1227" s="184"/>
      <c r="I1227" s="182">
        <v>8880.7000000000007</v>
      </c>
      <c r="J1227" s="180">
        <v>45688</v>
      </c>
      <c r="K1227" s="179" t="s">
        <v>998</v>
      </c>
      <c r="L1227" s="184"/>
      <c r="M1227" s="178" t="s">
        <v>998</v>
      </c>
      <c r="N1227" s="210">
        <v>8880.7000000000007</v>
      </c>
      <c r="O1227" s="185"/>
      <c r="P1227" s="184"/>
      <c r="Q1227" s="184"/>
      <c r="R1227" s="184"/>
      <c r="S1227" s="184"/>
      <c r="T1227" s="182" t="s">
        <v>1008</v>
      </c>
      <c r="U1227" s="16">
        <v>0</v>
      </c>
      <c r="V1227" s="17" t="s">
        <v>1560</v>
      </c>
      <c r="W1227" s="17" t="s">
        <v>1572</v>
      </c>
    </row>
    <row r="1228" spans="1:23" ht="57">
      <c r="A1228" s="178" t="s">
        <v>937</v>
      </c>
      <c r="B1228" s="178" t="s">
        <v>1017</v>
      </c>
      <c r="C1228" s="179" t="s">
        <v>997</v>
      </c>
      <c r="D1228" s="179">
        <v>19942</v>
      </c>
      <c r="E1228" s="180">
        <v>45656</v>
      </c>
      <c r="F1228" s="184"/>
      <c r="G1228" s="184"/>
      <c r="H1228" s="184"/>
      <c r="I1228" s="182">
        <v>1545.69</v>
      </c>
      <c r="J1228" s="180">
        <v>45688</v>
      </c>
      <c r="K1228" s="179" t="s">
        <v>998</v>
      </c>
      <c r="L1228" s="184"/>
      <c r="M1228" s="178" t="s">
        <v>998</v>
      </c>
      <c r="N1228" s="210">
        <v>1545.69</v>
      </c>
      <c r="O1228" s="185"/>
      <c r="P1228" s="184"/>
      <c r="Q1228" s="184"/>
      <c r="R1228" s="184"/>
      <c r="S1228" s="184"/>
      <c r="T1228" s="182" t="s">
        <v>1008</v>
      </c>
      <c r="U1228" s="16">
        <v>0</v>
      </c>
      <c r="V1228" s="17" t="s">
        <v>1560</v>
      </c>
      <c r="W1228" s="17" t="s">
        <v>1572</v>
      </c>
    </row>
    <row r="1229" spans="1:23" ht="57">
      <c r="A1229" s="178" t="s">
        <v>937</v>
      </c>
      <c r="B1229" s="178" t="s">
        <v>1017</v>
      </c>
      <c r="C1229" s="179" t="s">
        <v>997</v>
      </c>
      <c r="D1229" s="179">
        <v>19943</v>
      </c>
      <c r="E1229" s="180">
        <v>45656</v>
      </c>
      <c r="F1229" s="184"/>
      <c r="G1229" s="184"/>
      <c r="H1229" s="184"/>
      <c r="I1229" s="182">
        <v>1928.52</v>
      </c>
      <c r="J1229" s="180">
        <v>45688</v>
      </c>
      <c r="K1229" s="179" t="s">
        <v>998</v>
      </c>
      <c r="L1229" s="184"/>
      <c r="M1229" s="178" t="s">
        <v>998</v>
      </c>
      <c r="N1229" s="210">
        <v>1928.52</v>
      </c>
      <c r="O1229" s="185"/>
      <c r="P1229" s="184"/>
      <c r="Q1229" s="184"/>
      <c r="R1229" s="184"/>
      <c r="S1229" s="184"/>
      <c r="T1229" s="182" t="s">
        <v>1008</v>
      </c>
      <c r="U1229" s="16">
        <v>0</v>
      </c>
      <c r="V1229" s="17" t="s">
        <v>1560</v>
      </c>
      <c r="W1229" s="17" t="s">
        <v>1572</v>
      </c>
    </row>
    <row r="1230" spans="1:23" ht="57">
      <c r="A1230" s="178" t="s">
        <v>937</v>
      </c>
      <c r="B1230" s="178" t="s">
        <v>1017</v>
      </c>
      <c r="C1230" s="179" t="s">
        <v>997</v>
      </c>
      <c r="D1230" s="179">
        <v>19944</v>
      </c>
      <c r="E1230" s="180">
        <v>45656</v>
      </c>
      <c r="F1230" s="184"/>
      <c r="G1230" s="184"/>
      <c r="H1230" s="184"/>
      <c r="I1230" s="182">
        <v>1865.44</v>
      </c>
      <c r="J1230" s="180">
        <v>45688</v>
      </c>
      <c r="K1230" s="179" t="s">
        <v>998</v>
      </c>
      <c r="L1230" s="184"/>
      <c r="M1230" s="178" t="s">
        <v>998</v>
      </c>
      <c r="N1230" s="210">
        <v>1865.44</v>
      </c>
      <c r="O1230" s="185"/>
      <c r="P1230" s="184"/>
      <c r="Q1230" s="184"/>
      <c r="R1230" s="184"/>
      <c r="S1230" s="184"/>
      <c r="T1230" s="182" t="s">
        <v>1008</v>
      </c>
      <c r="U1230" s="16">
        <v>0</v>
      </c>
      <c r="V1230" s="17" t="s">
        <v>1560</v>
      </c>
      <c r="W1230" s="17" t="s">
        <v>1572</v>
      </c>
    </row>
    <row r="1231" spans="1:23" ht="57">
      <c r="A1231" s="178" t="s">
        <v>937</v>
      </c>
      <c r="B1231" s="178" t="s">
        <v>1017</v>
      </c>
      <c r="C1231" s="179" t="s">
        <v>997</v>
      </c>
      <c r="D1231" s="179">
        <v>19945</v>
      </c>
      <c r="E1231" s="180">
        <v>45656</v>
      </c>
      <c r="F1231" s="184"/>
      <c r="G1231" s="184"/>
      <c r="H1231" s="184"/>
      <c r="I1231" s="182">
        <v>10694.9</v>
      </c>
      <c r="J1231" s="180">
        <v>45688</v>
      </c>
      <c r="K1231" s="179" t="s">
        <v>998</v>
      </c>
      <c r="L1231" s="184"/>
      <c r="M1231" s="178" t="s">
        <v>998</v>
      </c>
      <c r="N1231" s="210">
        <v>10694.9</v>
      </c>
      <c r="O1231" s="185"/>
      <c r="P1231" s="184"/>
      <c r="Q1231" s="184"/>
      <c r="R1231" s="184"/>
      <c r="S1231" s="184"/>
      <c r="T1231" s="182" t="s">
        <v>1008</v>
      </c>
      <c r="U1231" s="16">
        <v>0</v>
      </c>
      <c r="V1231" s="17" t="s">
        <v>1560</v>
      </c>
      <c r="W1231" s="17" t="s">
        <v>1572</v>
      </c>
    </row>
    <row r="1232" spans="1:23" ht="57">
      <c r="A1232" s="178" t="s">
        <v>937</v>
      </c>
      <c r="B1232" s="178" t="s">
        <v>1017</v>
      </c>
      <c r="C1232" s="179" t="s">
        <v>997</v>
      </c>
      <c r="D1232" s="179">
        <v>19946</v>
      </c>
      <c r="E1232" s="180">
        <v>45656</v>
      </c>
      <c r="F1232" s="184"/>
      <c r="G1232" s="184"/>
      <c r="H1232" s="184"/>
      <c r="I1232" s="182">
        <v>1329.79</v>
      </c>
      <c r="J1232" s="180">
        <v>45688</v>
      </c>
      <c r="K1232" s="179" t="s">
        <v>998</v>
      </c>
      <c r="L1232" s="184"/>
      <c r="M1232" s="178" t="s">
        <v>998</v>
      </c>
      <c r="N1232" s="210">
        <v>1329.79</v>
      </c>
      <c r="O1232" s="185"/>
      <c r="P1232" s="184"/>
      <c r="Q1232" s="184"/>
      <c r="R1232" s="184"/>
      <c r="S1232" s="184"/>
      <c r="T1232" s="182" t="s">
        <v>1008</v>
      </c>
      <c r="U1232" s="16">
        <v>0</v>
      </c>
      <c r="V1232" s="17" t="s">
        <v>1560</v>
      </c>
      <c r="W1232" s="17" t="s">
        <v>1572</v>
      </c>
    </row>
    <row r="1233" spans="1:23" ht="57">
      <c r="A1233" s="178" t="s">
        <v>937</v>
      </c>
      <c r="B1233" s="178" t="s">
        <v>1017</v>
      </c>
      <c r="C1233" s="179" t="s">
        <v>997</v>
      </c>
      <c r="D1233" s="179">
        <v>19947</v>
      </c>
      <c r="E1233" s="180">
        <v>45656</v>
      </c>
      <c r="F1233" s="184"/>
      <c r="G1233" s="184"/>
      <c r="H1233" s="184"/>
      <c r="I1233" s="182">
        <v>3437.46</v>
      </c>
      <c r="J1233" s="180">
        <v>45688</v>
      </c>
      <c r="K1233" s="179" t="s">
        <v>998</v>
      </c>
      <c r="L1233" s="184"/>
      <c r="M1233" s="178" t="s">
        <v>998</v>
      </c>
      <c r="N1233" s="210">
        <v>3437.46</v>
      </c>
      <c r="O1233" s="185"/>
      <c r="P1233" s="184"/>
      <c r="Q1233" s="184"/>
      <c r="R1233" s="184"/>
      <c r="S1233" s="184"/>
      <c r="T1233" s="182" t="s">
        <v>1008</v>
      </c>
      <c r="U1233" s="16">
        <v>0</v>
      </c>
      <c r="V1233" s="17" t="s">
        <v>1560</v>
      </c>
      <c r="W1233" s="17" t="s">
        <v>1572</v>
      </c>
    </row>
    <row r="1234" spans="1:23" ht="57">
      <c r="A1234" s="178" t="s">
        <v>937</v>
      </c>
      <c r="B1234" s="178" t="s">
        <v>1017</v>
      </c>
      <c r="C1234" s="179" t="s">
        <v>997</v>
      </c>
      <c r="D1234" s="179">
        <v>19948</v>
      </c>
      <c r="E1234" s="180">
        <v>45656</v>
      </c>
      <c r="F1234" s="184"/>
      <c r="G1234" s="184"/>
      <c r="H1234" s="184"/>
      <c r="I1234" s="182">
        <v>5846.42</v>
      </c>
      <c r="J1234" s="180">
        <v>45688</v>
      </c>
      <c r="K1234" s="179" t="s">
        <v>998</v>
      </c>
      <c r="L1234" s="184"/>
      <c r="M1234" s="178" t="s">
        <v>998</v>
      </c>
      <c r="N1234" s="210">
        <v>5846.42</v>
      </c>
      <c r="O1234" s="185"/>
      <c r="P1234" s="184"/>
      <c r="Q1234" s="184"/>
      <c r="R1234" s="184"/>
      <c r="S1234" s="184"/>
      <c r="T1234" s="182" t="s">
        <v>1008</v>
      </c>
      <c r="U1234" s="16">
        <v>0</v>
      </c>
      <c r="V1234" s="17" t="s">
        <v>1560</v>
      </c>
      <c r="W1234" s="17" t="s">
        <v>1572</v>
      </c>
    </row>
    <row r="1235" spans="1:23" ht="57">
      <c r="A1235" s="178" t="s">
        <v>937</v>
      </c>
      <c r="B1235" s="178" t="s">
        <v>1017</v>
      </c>
      <c r="C1235" s="179" t="s">
        <v>997</v>
      </c>
      <c r="D1235" s="179">
        <v>19949</v>
      </c>
      <c r="E1235" s="180">
        <v>45656</v>
      </c>
      <c r="F1235" s="184"/>
      <c r="G1235" s="184"/>
      <c r="H1235" s="184"/>
      <c r="I1235" s="182">
        <v>1826.54</v>
      </c>
      <c r="J1235" s="180">
        <v>45688</v>
      </c>
      <c r="K1235" s="179" t="s">
        <v>998</v>
      </c>
      <c r="L1235" s="184"/>
      <c r="M1235" s="178" t="s">
        <v>998</v>
      </c>
      <c r="N1235" s="210">
        <v>1826.54</v>
      </c>
      <c r="O1235" s="185"/>
      <c r="P1235" s="184"/>
      <c r="Q1235" s="184"/>
      <c r="R1235" s="184"/>
      <c r="S1235" s="184"/>
      <c r="T1235" s="182" t="s">
        <v>1008</v>
      </c>
      <c r="U1235" s="16">
        <v>0</v>
      </c>
      <c r="V1235" s="17" t="s">
        <v>1560</v>
      </c>
      <c r="W1235" s="17" t="s">
        <v>1572</v>
      </c>
    </row>
    <row r="1236" spans="1:23" ht="57">
      <c r="A1236" s="178" t="s">
        <v>937</v>
      </c>
      <c r="B1236" s="178" t="s">
        <v>1017</v>
      </c>
      <c r="C1236" s="179" t="s">
        <v>997</v>
      </c>
      <c r="D1236" s="179">
        <v>19950</v>
      </c>
      <c r="E1236" s="180">
        <v>45656</v>
      </c>
      <c r="F1236" s="184"/>
      <c r="G1236" s="184"/>
      <c r="H1236" s="184"/>
      <c r="I1236" s="182">
        <v>3187.18</v>
      </c>
      <c r="J1236" s="180">
        <v>45688</v>
      </c>
      <c r="K1236" s="179" t="s">
        <v>998</v>
      </c>
      <c r="L1236" s="184"/>
      <c r="M1236" s="178" t="s">
        <v>998</v>
      </c>
      <c r="N1236" s="210">
        <v>3187.18</v>
      </c>
      <c r="O1236" s="185"/>
      <c r="P1236" s="184"/>
      <c r="Q1236" s="184"/>
      <c r="R1236" s="184"/>
      <c r="S1236" s="184"/>
      <c r="T1236" s="182" t="s">
        <v>1008</v>
      </c>
      <c r="U1236" s="16">
        <v>0</v>
      </c>
      <c r="V1236" s="17" t="s">
        <v>1560</v>
      </c>
      <c r="W1236" s="17" t="s">
        <v>1572</v>
      </c>
    </row>
    <row r="1237" spans="1:23" ht="57">
      <c r="A1237" s="178" t="s">
        <v>937</v>
      </c>
      <c r="B1237" s="178" t="s">
        <v>1017</v>
      </c>
      <c r="C1237" s="179" t="s">
        <v>997</v>
      </c>
      <c r="D1237" s="179">
        <v>19951</v>
      </c>
      <c r="E1237" s="180">
        <v>45656</v>
      </c>
      <c r="F1237" s="184"/>
      <c r="G1237" s="184"/>
      <c r="H1237" s="184"/>
      <c r="I1237" s="182">
        <v>14283.61</v>
      </c>
      <c r="J1237" s="180">
        <v>45688</v>
      </c>
      <c r="K1237" s="179" t="s">
        <v>998</v>
      </c>
      <c r="L1237" s="184"/>
      <c r="M1237" s="178" t="s">
        <v>998</v>
      </c>
      <c r="N1237" s="210">
        <v>14283.61</v>
      </c>
      <c r="O1237" s="185"/>
      <c r="P1237" s="184"/>
      <c r="Q1237" s="184"/>
      <c r="R1237" s="184"/>
      <c r="S1237" s="184"/>
      <c r="T1237" s="182" t="s">
        <v>1008</v>
      </c>
      <c r="U1237" s="16">
        <v>0</v>
      </c>
      <c r="V1237" s="17" t="s">
        <v>1560</v>
      </c>
      <c r="W1237" s="17" t="s">
        <v>1572</v>
      </c>
    </row>
    <row r="1238" spans="1:23" ht="57">
      <c r="A1238" s="178" t="s">
        <v>937</v>
      </c>
      <c r="B1238" s="178" t="s">
        <v>1017</v>
      </c>
      <c r="C1238" s="179" t="s">
        <v>997</v>
      </c>
      <c r="D1238" s="179">
        <v>19952</v>
      </c>
      <c r="E1238" s="180">
        <v>45656</v>
      </c>
      <c r="F1238" s="184"/>
      <c r="G1238" s="184"/>
      <c r="H1238" s="184"/>
      <c r="I1238" s="182">
        <v>5454.62</v>
      </c>
      <c r="J1238" s="180">
        <v>45688</v>
      </c>
      <c r="K1238" s="179" t="s">
        <v>998</v>
      </c>
      <c r="L1238" s="184"/>
      <c r="M1238" s="178" t="s">
        <v>998</v>
      </c>
      <c r="N1238" s="210">
        <v>5454.62</v>
      </c>
      <c r="O1238" s="185"/>
      <c r="P1238" s="184"/>
      <c r="Q1238" s="184"/>
      <c r="R1238" s="184"/>
      <c r="S1238" s="184"/>
      <c r="T1238" s="182" t="s">
        <v>1008</v>
      </c>
      <c r="U1238" s="16">
        <v>0</v>
      </c>
      <c r="V1238" s="17" t="s">
        <v>1560</v>
      </c>
      <c r="W1238" s="17" t="s">
        <v>1572</v>
      </c>
    </row>
    <row r="1239" spans="1:23" ht="57">
      <c r="A1239" s="178" t="s">
        <v>937</v>
      </c>
      <c r="B1239" s="178" t="s">
        <v>1017</v>
      </c>
      <c r="C1239" s="179" t="s">
        <v>997</v>
      </c>
      <c r="D1239" s="179">
        <v>19953</v>
      </c>
      <c r="E1239" s="180">
        <v>45656</v>
      </c>
      <c r="F1239" s="184"/>
      <c r="G1239" s="184"/>
      <c r="H1239" s="184"/>
      <c r="I1239" s="182">
        <v>2639.85</v>
      </c>
      <c r="J1239" s="180">
        <v>45688</v>
      </c>
      <c r="K1239" s="179" t="s">
        <v>998</v>
      </c>
      <c r="L1239" s="184"/>
      <c r="M1239" s="178" t="s">
        <v>998</v>
      </c>
      <c r="N1239" s="210">
        <v>2639.85</v>
      </c>
      <c r="O1239" s="185"/>
      <c r="P1239" s="184"/>
      <c r="Q1239" s="184"/>
      <c r="R1239" s="184"/>
      <c r="S1239" s="184"/>
      <c r="T1239" s="182" t="s">
        <v>1008</v>
      </c>
      <c r="U1239" s="16">
        <v>0</v>
      </c>
      <c r="V1239" s="17" t="s">
        <v>1560</v>
      </c>
      <c r="W1239" s="17" t="s">
        <v>1572</v>
      </c>
    </row>
    <row r="1240" spans="1:23" ht="57">
      <c r="A1240" s="178" t="s">
        <v>937</v>
      </c>
      <c r="B1240" s="178" t="s">
        <v>1017</v>
      </c>
      <c r="C1240" s="179" t="s">
        <v>997</v>
      </c>
      <c r="D1240" s="179">
        <v>19954</v>
      </c>
      <c r="E1240" s="180">
        <v>45656</v>
      </c>
      <c r="F1240" s="184"/>
      <c r="G1240" s="184"/>
      <c r="H1240" s="184"/>
      <c r="I1240" s="182">
        <v>4904.34</v>
      </c>
      <c r="J1240" s="180">
        <v>45688</v>
      </c>
      <c r="K1240" s="179" t="s">
        <v>998</v>
      </c>
      <c r="L1240" s="184"/>
      <c r="M1240" s="178" t="s">
        <v>998</v>
      </c>
      <c r="N1240" s="210">
        <v>4904.34</v>
      </c>
      <c r="O1240" s="185"/>
      <c r="P1240" s="184"/>
      <c r="Q1240" s="184"/>
      <c r="R1240" s="184"/>
      <c r="S1240" s="184"/>
      <c r="T1240" s="182" t="s">
        <v>1008</v>
      </c>
      <c r="U1240" s="16">
        <v>0</v>
      </c>
      <c r="V1240" s="17" t="s">
        <v>1560</v>
      </c>
      <c r="W1240" s="17" t="s">
        <v>1572</v>
      </c>
    </row>
    <row r="1241" spans="1:23" ht="57">
      <c r="A1241" s="178" t="s">
        <v>937</v>
      </c>
      <c r="B1241" s="178" t="s">
        <v>1017</v>
      </c>
      <c r="C1241" s="179" t="s">
        <v>997</v>
      </c>
      <c r="D1241" s="179">
        <v>19955</v>
      </c>
      <c r="E1241" s="180">
        <v>45656</v>
      </c>
      <c r="F1241" s="184"/>
      <c r="G1241" s="184"/>
      <c r="H1241" s="184"/>
      <c r="I1241" s="182">
        <v>29588.78</v>
      </c>
      <c r="J1241" s="180">
        <v>45688</v>
      </c>
      <c r="K1241" s="179" t="s">
        <v>998</v>
      </c>
      <c r="L1241" s="184"/>
      <c r="M1241" s="178" t="s">
        <v>998</v>
      </c>
      <c r="N1241" s="210">
        <v>29588.78</v>
      </c>
      <c r="O1241" s="185"/>
      <c r="P1241" s="184"/>
      <c r="Q1241" s="184"/>
      <c r="R1241" s="184"/>
      <c r="S1241" s="184"/>
      <c r="T1241" s="182" t="s">
        <v>1008</v>
      </c>
      <c r="U1241" s="16">
        <v>0</v>
      </c>
      <c r="V1241" s="17" t="s">
        <v>1560</v>
      </c>
      <c r="W1241" s="17" t="s">
        <v>1572</v>
      </c>
    </row>
    <row r="1242" spans="1:23" ht="57">
      <c r="A1242" s="178" t="s">
        <v>937</v>
      </c>
      <c r="B1242" s="178" t="s">
        <v>1017</v>
      </c>
      <c r="C1242" s="179" t="s">
        <v>997</v>
      </c>
      <c r="D1242" s="179">
        <v>19956</v>
      </c>
      <c r="E1242" s="180">
        <v>45656</v>
      </c>
      <c r="F1242" s="184"/>
      <c r="G1242" s="184"/>
      <c r="H1242" s="184"/>
      <c r="I1242" s="182">
        <v>1076.47</v>
      </c>
      <c r="J1242" s="180">
        <v>45688</v>
      </c>
      <c r="K1242" s="179" t="s">
        <v>998</v>
      </c>
      <c r="L1242" s="184"/>
      <c r="M1242" s="178" t="s">
        <v>998</v>
      </c>
      <c r="N1242" s="210">
        <v>1076.47</v>
      </c>
      <c r="O1242" s="185"/>
      <c r="P1242" s="184"/>
      <c r="Q1242" s="184"/>
      <c r="R1242" s="184"/>
      <c r="S1242" s="184"/>
      <c r="T1242" s="182" t="s">
        <v>1008</v>
      </c>
      <c r="U1242" s="16">
        <v>0</v>
      </c>
      <c r="V1242" s="17" t="s">
        <v>1560</v>
      </c>
      <c r="W1242" s="17" t="s">
        <v>1572</v>
      </c>
    </row>
    <row r="1243" spans="1:23" ht="57">
      <c r="A1243" s="178" t="s">
        <v>1018</v>
      </c>
      <c r="B1243" s="178" t="s">
        <v>1019</v>
      </c>
      <c r="C1243" s="179" t="s">
        <v>1015</v>
      </c>
      <c r="D1243" s="179">
        <v>4078</v>
      </c>
      <c r="E1243" s="180">
        <v>45448</v>
      </c>
      <c r="F1243" s="179" t="s">
        <v>1020</v>
      </c>
      <c r="G1243" s="179" t="s">
        <v>1020</v>
      </c>
      <c r="H1243" s="181">
        <v>45444</v>
      </c>
      <c r="I1243" s="182">
        <v>14397.47</v>
      </c>
      <c r="J1243" s="180">
        <v>45478</v>
      </c>
      <c r="K1243" s="179" t="s">
        <v>1020</v>
      </c>
      <c r="L1243" s="179" t="s">
        <v>1021</v>
      </c>
      <c r="M1243" s="178" t="s">
        <v>1022</v>
      </c>
      <c r="N1243" s="210">
        <v>14397.47</v>
      </c>
      <c r="O1243" s="183">
        <v>45444</v>
      </c>
      <c r="P1243" s="184"/>
      <c r="Q1243" s="184"/>
      <c r="R1243" s="182" t="s">
        <v>1023</v>
      </c>
      <c r="S1243" s="184"/>
      <c r="T1243" s="182" t="s">
        <v>994</v>
      </c>
      <c r="U1243" s="16">
        <v>179</v>
      </c>
      <c r="V1243" s="17" t="s">
        <v>1566</v>
      </c>
      <c r="W1243" s="17" t="s">
        <v>1571</v>
      </c>
    </row>
    <row r="1244" spans="1:23" ht="47.5">
      <c r="A1244" s="178" t="s">
        <v>1024</v>
      </c>
      <c r="B1244" s="178" t="s">
        <v>1025</v>
      </c>
      <c r="C1244" s="179" t="s">
        <v>1015</v>
      </c>
      <c r="D1244" s="179">
        <v>4293</v>
      </c>
      <c r="E1244" s="180">
        <v>45476</v>
      </c>
      <c r="F1244" s="179" t="s">
        <v>1026</v>
      </c>
      <c r="G1244" s="179" t="s">
        <v>1026</v>
      </c>
      <c r="H1244" s="181">
        <v>45474</v>
      </c>
      <c r="I1244" s="182">
        <v>17091.86</v>
      </c>
      <c r="J1244" s="180">
        <v>45506</v>
      </c>
      <c r="K1244" s="179" t="s">
        <v>1026</v>
      </c>
      <c r="L1244" s="179" t="s">
        <v>1027</v>
      </c>
      <c r="M1244" s="178" t="s">
        <v>1028</v>
      </c>
      <c r="N1244" s="210">
        <v>17091.86</v>
      </c>
      <c r="O1244" s="183">
        <v>45474</v>
      </c>
      <c r="P1244" s="184"/>
      <c r="Q1244" s="184"/>
      <c r="R1244" s="182" t="s">
        <v>1029</v>
      </c>
      <c r="S1244" s="184"/>
      <c r="T1244" s="182" t="s">
        <v>994</v>
      </c>
      <c r="U1244" s="16">
        <v>151</v>
      </c>
      <c r="V1244" s="17" t="s">
        <v>1566</v>
      </c>
      <c r="W1244" s="17" t="s">
        <v>1571</v>
      </c>
    </row>
    <row r="1245" spans="1:23" ht="47.5">
      <c r="A1245" s="178" t="s">
        <v>1024</v>
      </c>
      <c r="B1245" s="178" t="s">
        <v>1025</v>
      </c>
      <c r="C1245" s="179" t="s">
        <v>1015</v>
      </c>
      <c r="D1245" s="179">
        <v>4529</v>
      </c>
      <c r="E1245" s="180">
        <v>45509</v>
      </c>
      <c r="F1245" s="179" t="s">
        <v>1026</v>
      </c>
      <c r="G1245" s="179" t="s">
        <v>1026</v>
      </c>
      <c r="H1245" s="181">
        <v>45505</v>
      </c>
      <c r="I1245" s="182">
        <v>17091.86</v>
      </c>
      <c r="J1245" s="180">
        <v>45539</v>
      </c>
      <c r="K1245" s="179" t="s">
        <v>1026</v>
      </c>
      <c r="L1245" s="179" t="s">
        <v>1027</v>
      </c>
      <c r="M1245" s="178" t="s">
        <v>1028</v>
      </c>
      <c r="N1245" s="210">
        <v>17091.86</v>
      </c>
      <c r="O1245" s="183">
        <v>45505</v>
      </c>
      <c r="P1245" s="184"/>
      <c r="Q1245" s="184"/>
      <c r="R1245" s="182" t="s">
        <v>1029</v>
      </c>
      <c r="S1245" s="184"/>
      <c r="T1245" s="182" t="s">
        <v>994</v>
      </c>
      <c r="U1245" s="16">
        <v>118</v>
      </c>
      <c r="V1245" s="17" t="s">
        <v>1564</v>
      </c>
      <c r="W1245" s="17" t="s">
        <v>1571</v>
      </c>
    </row>
    <row r="1246" spans="1:23" ht="47.5">
      <c r="A1246" s="178" t="s">
        <v>1024</v>
      </c>
      <c r="B1246" s="178" t="s">
        <v>1025</v>
      </c>
      <c r="C1246" s="179" t="s">
        <v>1015</v>
      </c>
      <c r="D1246" s="179">
        <v>4586</v>
      </c>
      <c r="E1246" s="180">
        <v>45539</v>
      </c>
      <c r="F1246" s="179" t="s">
        <v>1026</v>
      </c>
      <c r="G1246" s="179" t="s">
        <v>1026</v>
      </c>
      <c r="H1246" s="181">
        <v>45536</v>
      </c>
      <c r="I1246" s="182">
        <v>17091.86</v>
      </c>
      <c r="J1246" s="180">
        <v>45569</v>
      </c>
      <c r="K1246" s="179" t="s">
        <v>1026</v>
      </c>
      <c r="L1246" s="179" t="s">
        <v>1027</v>
      </c>
      <c r="M1246" s="178" t="s">
        <v>1028</v>
      </c>
      <c r="N1246" s="210">
        <v>17091.86</v>
      </c>
      <c r="O1246" s="183">
        <v>45536</v>
      </c>
      <c r="P1246" s="184"/>
      <c r="Q1246" s="184"/>
      <c r="R1246" s="182" t="s">
        <v>1029</v>
      </c>
      <c r="S1246" s="184"/>
      <c r="T1246" s="182" t="s">
        <v>994</v>
      </c>
      <c r="U1246" s="16">
        <v>88</v>
      </c>
      <c r="V1246" s="17" t="s">
        <v>1563</v>
      </c>
      <c r="W1246" s="17" t="s">
        <v>1571</v>
      </c>
    </row>
    <row r="1247" spans="1:23" ht="47.5">
      <c r="A1247" s="178" t="s">
        <v>1024</v>
      </c>
      <c r="B1247" s="178" t="s">
        <v>1025</v>
      </c>
      <c r="C1247" s="179" t="s">
        <v>1015</v>
      </c>
      <c r="D1247" s="179">
        <v>4873</v>
      </c>
      <c r="E1247" s="180">
        <v>45568</v>
      </c>
      <c r="F1247" s="179" t="s">
        <v>1026</v>
      </c>
      <c r="G1247" s="179" t="s">
        <v>1026</v>
      </c>
      <c r="H1247" s="181">
        <v>45566</v>
      </c>
      <c r="I1247" s="182">
        <v>17091.86</v>
      </c>
      <c r="J1247" s="180">
        <v>45598</v>
      </c>
      <c r="K1247" s="179" t="s">
        <v>1026</v>
      </c>
      <c r="L1247" s="179" t="s">
        <v>1027</v>
      </c>
      <c r="M1247" s="178" t="s">
        <v>1028</v>
      </c>
      <c r="N1247" s="210">
        <v>17091.86</v>
      </c>
      <c r="O1247" s="183">
        <v>45566</v>
      </c>
      <c r="P1247" s="184"/>
      <c r="Q1247" s="184"/>
      <c r="R1247" s="182" t="s">
        <v>1029</v>
      </c>
      <c r="S1247" s="184"/>
      <c r="T1247" s="182" t="s">
        <v>994</v>
      </c>
      <c r="U1247" s="16">
        <v>59</v>
      </c>
      <c r="V1247" s="17" t="s">
        <v>1562</v>
      </c>
      <c r="W1247" s="17" t="s">
        <v>1571</v>
      </c>
    </row>
    <row r="1248" spans="1:23" ht="47.5">
      <c r="A1248" s="178" t="s">
        <v>1024</v>
      </c>
      <c r="B1248" s="178" t="s">
        <v>1025</v>
      </c>
      <c r="C1248" s="179" t="s">
        <v>1015</v>
      </c>
      <c r="D1248" s="179">
        <v>4992</v>
      </c>
      <c r="E1248" s="180">
        <v>45601</v>
      </c>
      <c r="F1248" s="179" t="s">
        <v>1026</v>
      </c>
      <c r="G1248" s="179" t="s">
        <v>1026</v>
      </c>
      <c r="H1248" s="181">
        <v>45597</v>
      </c>
      <c r="I1248" s="182">
        <v>17091.86</v>
      </c>
      <c r="J1248" s="180">
        <v>45631</v>
      </c>
      <c r="K1248" s="179" t="s">
        <v>1026</v>
      </c>
      <c r="L1248" s="179" t="s">
        <v>1027</v>
      </c>
      <c r="M1248" s="178" t="s">
        <v>1028</v>
      </c>
      <c r="N1248" s="210">
        <v>17091.86</v>
      </c>
      <c r="O1248" s="183">
        <v>45597</v>
      </c>
      <c r="P1248" s="184"/>
      <c r="Q1248" s="184"/>
      <c r="R1248" s="182" t="s">
        <v>1029</v>
      </c>
      <c r="S1248" s="184"/>
      <c r="T1248" s="182" t="s">
        <v>994</v>
      </c>
      <c r="U1248" s="16">
        <v>26</v>
      </c>
      <c r="V1248" s="17" t="s">
        <v>1561</v>
      </c>
      <c r="W1248" s="17" t="s">
        <v>1571</v>
      </c>
    </row>
    <row r="1249" spans="1:23" ht="47.5">
      <c r="A1249" s="178" t="s">
        <v>1024</v>
      </c>
      <c r="B1249" s="178" t="s">
        <v>1025</v>
      </c>
      <c r="C1249" s="179" t="s">
        <v>1015</v>
      </c>
      <c r="D1249" s="179">
        <v>5217</v>
      </c>
      <c r="E1249" s="180">
        <v>45630</v>
      </c>
      <c r="F1249" s="179" t="s">
        <v>1026</v>
      </c>
      <c r="G1249" s="179" t="s">
        <v>1026</v>
      </c>
      <c r="H1249" s="181">
        <v>45627</v>
      </c>
      <c r="I1249" s="182">
        <v>17091.86</v>
      </c>
      <c r="J1249" s="180">
        <v>45660</v>
      </c>
      <c r="K1249" s="179" t="s">
        <v>1026</v>
      </c>
      <c r="L1249" s="179" t="s">
        <v>1027</v>
      </c>
      <c r="M1249" s="178" t="s">
        <v>1028</v>
      </c>
      <c r="N1249" s="210">
        <v>17091.86</v>
      </c>
      <c r="O1249" s="183">
        <v>45627</v>
      </c>
      <c r="P1249" s="184"/>
      <c r="Q1249" s="184"/>
      <c r="R1249" s="182" t="s">
        <v>1029</v>
      </c>
      <c r="S1249" s="184"/>
      <c r="T1249" s="182" t="s">
        <v>994</v>
      </c>
      <c r="U1249" s="16">
        <v>0</v>
      </c>
      <c r="V1249" s="17" t="s">
        <v>1560</v>
      </c>
      <c r="W1249" s="17" t="s">
        <v>1571</v>
      </c>
    </row>
    <row r="1250" spans="1:23" ht="38">
      <c r="A1250" s="178" t="s">
        <v>1030</v>
      </c>
      <c r="B1250" s="178" t="s">
        <v>1031</v>
      </c>
      <c r="C1250" s="179" t="s">
        <v>997</v>
      </c>
      <c r="D1250" s="179">
        <v>19828</v>
      </c>
      <c r="E1250" s="180">
        <v>45626</v>
      </c>
      <c r="F1250" s="184"/>
      <c r="G1250" s="184"/>
      <c r="H1250" s="184"/>
      <c r="I1250" s="182">
        <v>3022.81</v>
      </c>
      <c r="J1250" s="180">
        <v>45656</v>
      </c>
      <c r="K1250" s="179" t="s">
        <v>998</v>
      </c>
      <c r="L1250" s="184"/>
      <c r="M1250" s="178" t="s">
        <v>998</v>
      </c>
      <c r="N1250" s="210">
        <v>3022.81</v>
      </c>
      <c r="O1250" s="185"/>
      <c r="P1250" s="184"/>
      <c r="Q1250" s="184"/>
      <c r="R1250" s="184"/>
      <c r="S1250" s="184"/>
      <c r="T1250" s="182" t="s">
        <v>994</v>
      </c>
      <c r="U1250" s="16">
        <v>1</v>
      </c>
      <c r="V1250" s="17" t="s">
        <v>1561</v>
      </c>
      <c r="W1250" s="17" t="s">
        <v>1572</v>
      </c>
    </row>
    <row r="1251" spans="1:23" ht="38">
      <c r="A1251" s="178" t="s">
        <v>1030</v>
      </c>
      <c r="B1251" s="178" t="s">
        <v>1031</v>
      </c>
      <c r="C1251" s="179" t="s">
        <v>997</v>
      </c>
      <c r="D1251" s="179">
        <v>19829</v>
      </c>
      <c r="E1251" s="180">
        <v>45626</v>
      </c>
      <c r="F1251" s="184"/>
      <c r="G1251" s="184"/>
      <c r="H1251" s="184"/>
      <c r="I1251" s="182">
        <v>45357.59</v>
      </c>
      <c r="J1251" s="180">
        <v>45656</v>
      </c>
      <c r="K1251" s="179" t="s">
        <v>998</v>
      </c>
      <c r="L1251" s="184"/>
      <c r="M1251" s="178" t="s">
        <v>998</v>
      </c>
      <c r="N1251" s="210">
        <v>45357.59</v>
      </c>
      <c r="O1251" s="185"/>
      <c r="P1251" s="184"/>
      <c r="Q1251" s="184"/>
      <c r="R1251" s="184"/>
      <c r="S1251" s="184"/>
      <c r="T1251" s="182" t="s">
        <v>994</v>
      </c>
      <c r="U1251" s="16">
        <v>1</v>
      </c>
      <c r="V1251" s="17" t="s">
        <v>1561</v>
      </c>
      <c r="W1251" s="17" t="s">
        <v>1572</v>
      </c>
    </row>
    <row r="1252" spans="1:23" ht="38">
      <c r="A1252" s="178" t="s">
        <v>1030</v>
      </c>
      <c r="B1252" s="178" t="s">
        <v>1031</v>
      </c>
      <c r="C1252" s="179" t="s">
        <v>997</v>
      </c>
      <c r="D1252" s="179">
        <v>19830</v>
      </c>
      <c r="E1252" s="180">
        <v>45626</v>
      </c>
      <c r="F1252" s="184"/>
      <c r="G1252" s="184"/>
      <c r="H1252" s="184"/>
      <c r="I1252" s="182">
        <v>46833.69</v>
      </c>
      <c r="J1252" s="180">
        <v>45656</v>
      </c>
      <c r="K1252" s="179" t="s">
        <v>998</v>
      </c>
      <c r="L1252" s="184"/>
      <c r="M1252" s="178" t="s">
        <v>998</v>
      </c>
      <c r="N1252" s="210">
        <v>46833.69</v>
      </c>
      <c r="O1252" s="185"/>
      <c r="P1252" s="184"/>
      <c r="Q1252" s="184"/>
      <c r="R1252" s="184"/>
      <c r="S1252" s="184"/>
      <c r="T1252" s="182" t="s">
        <v>994</v>
      </c>
      <c r="U1252" s="16">
        <v>1</v>
      </c>
      <c r="V1252" s="17" t="s">
        <v>1561</v>
      </c>
      <c r="W1252" s="17" t="s">
        <v>1572</v>
      </c>
    </row>
    <row r="1253" spans="1:23" ht="38">
      <c r="A1253" s="178" t="s">
        <v>1030</v>
      </c>
      <c r="B1253" s="178" t="s">
        <v>1031</v>
      </c>
      <c r="C1253" s="179" t="s">
        <v>997</v>
      </c>
      <c r="D1253" s="179">
        <v>19831</v>
      </c>
      <c r="E1253" s="180">
        <v>45626</v>
      </c>
      <c r="F1253" s="184"/>
      <c r="G1253" s="184"/>
      <c r="H1253" s="184"/>
      <c r="I1253" s="182">
        <v>45349.59</v>
      </c>
      <c r="J1253" s="180">
        <v>45656</v>
      </c>
      <c r="K1253" s="179" t="s">
        <v>998</v>
      </c>
      <c r="L1253" s="184"/>
      <c r="M1253" s="178" t="s">
        <v>998</v>
      </c>
      <c r="N1253" s="210">
        <v>45349.59</v>
      </c>
      <c r="O1253" s="185"/>
      <c r="P1253" s="184"/>
      <c r="Q1253" s="184"/>
      <c r="R1253" s="184"/>
      <c r="S1253" s="184"/>
      <c r="T1253" s="182" t="s">
        <v>994</v>
      </c>
      <c r="U1253" s="16">
        <v>1</v>
      </c>
      <c r="V1253" s="17" t="s">
        <v>1561</v>
      </c>
      <c r="W1253" s="17" t="s">
        <v>1572</v>
      </c>
    </row>
    <row r="1254" spans="1:23" ht="38">
      <c r="A1254" s="178" t="s">
        <v>1030</v>
      </c>
      <c r="B1254" s="178" t="s">
        <v>1031</v>
      </c>
      <c r="C1254" s="179" t="s">
        <v>997</v>
      </c>
      <c r="D1254" s="179">
        <v>19832</v>
      </c>
      <c r="E1254" s="180">
        <v>45626</v>
      </c>
      <c r="F1254" s="184"/>
      <c r="G1254" s="184"/>
      <c r="H1254" s="184"/>
      <c r="I1254" s="182">
        <v>55670.61</v>
      </c>
      <c r="J1254" s="180">
        <v>45656</v>
      </c>
      <c r="K1254" s="179" t="s">
        <v>998</v>
      </c>
      <c r="L1254" s="184"/>
      <c r="M1254" s="178" t="s">
        <v>998</v>
      </c>
      <c r="N1254" s="210">
        <v>55670.61</v>
      </c>
      <c r="O1254" s="185"/>
      <c r="P1254" s="184"/>
      <c r="Q1254" s="184"/>
      <c r="R1254" s="184"/>
      <c r="S1254" s="184"/>
      <c r="T1254" s="182" t="s">
        <v>994</v>
      </c>
      <c r="U1254" s="16">
        <v>1</v>
      </c>
      <c r="V1254" s="17" t="s">
        <v>1561</v>
      </c>
      <c r="W1254" s="17" t="s">
        <v>1572</v>
      </c>
    </row>
    <row r="1255" spans="1:23" ht="38">
      <c r="A1255" s="178" t="s">
        <v>1030</v>
      </c>
      <c r="B1255" s="178" t="s">
        <v>1031</v>
      </c>
      <c r="C1255" s="179" t="s">
        <v>997</v>
      </c>
      <c r="D1255" s="179">
        <v>19877</v>
      </c>
      <c r="E1255" s="180">
        <v>45626</v>
      </c>
      <c r="F1255" s="184"/>
      <c r="G1255" s="184"/>
      <c r="H1255" s="184"/>
      <c r="I1255" s="182">
        <v>16236.99</v>
      </c>
      <c r="J1255" s="180">
        <v>45656</v>
      </c>
      <c r="K1255" s="179" t="s">
        <v>998</v>
      </c>
      <c r="L1255" s="184"/>
      <c r="M1255" s="178" t="s">
        <v>998</v>
      </c>
      <c r="N1255" s="210">
        <v>16236.99</v>
      </c>
      <c r="O1255" s="185"/>
      <c r="P1255" s="184"/>
      <c r="Q1255" s="184"/>
      <c r="R1255" s="184"/>
      <c r="S1255" s="184"/>
      <c r="T1255" s="182" t="s">
        <v>994</v>
      </c>
      <c r="U1255" s="16">
        <v>1</v>
      </c>
      <c r="V1255" s="17" t="s">
        <v>1561</v>
      </c>
      <c r="W1255" s="17" t="s">
        <v>1572</v>
      </c>
    </row>
    <row r="1256" spans="1:23" ht="38">
      <c r="A1256" s="178" t="s">
        <v>1030</v>
      </c>
      <c r="B1256" s="178" t="s">
        <v>1031</v>
      </c>
      <c r="C1256" s="179" t="s">
        <v>997</v>
      </c>
      <c r="D1256" s="179">
        <v>19961</v>
      </c>
      <c r="E1256" s="180">
        <v>45656</v>
      </c>
      <c r="F1256" s="184"/>
      <c r="G1256" s="184"/>
      <c r="H1256" s="184"/>
      <c r="I1256" s="182">
        <v>3023.61</v>
      </c>
      <c r="J1256" s="180">
        <v>45688</v>
      </c>
      <c r="K1256" s="179" t="s">
        <v>998</v>
      </c>
      <c r="L1256" s="184"/>
      <c r="M1256" s="178" t="s">
        <v>998</v>
      </c>
      <c r="N1256" s="210">
        <v>3023.61</v>
      </c>
      <c r="O1256" s="185"/>
      <c r="P1256" s="184"/>
      <c r="Q1256" s="184"/>
      <c r="R1256" s="184"/>
      <c r="S1256" s="184"/>
      <c r="T1256" s="182" t="s">
        <v>1008</v>
      </c>
      <c r="U1256" s="16">
        <v>0</v>
      </c>
      <c r="V1256" s="17" t="s">
        <v>1560</v>
      </c>
      <c r="W1256" s="17" t="s">
        <v>1572</v>
      </c>
    </row>
    <row r="1257" spans="1:23" ht="38">
      <c r="A1257" s="178" t="s">
        <v>1030</v>
      </c>
      <c r="B1257" s="178" t="s">
        <v>1031</v>
      </c>
      <c r="C1257" s="179" t="s">
        <v>997</v>
      </c>
      <c r="D1257" s="179">
        <v>19962</v>
      </c>
      <c r="E1257" s="180">
        <v>45656</v>
      </c>
      <c r="F1257" s="184"/>
      <c r="G1257" s="184"/>
      <c r="H1257" s="184"/>
      <c r="I1257" s="182">
        <v>12228.61</v>
      </c>
      <c r="J1257" s="180">
        <v>45688</v>
      </c>
      <c r="K1257" s="179" t="s">
        <v>998</v>
      </c>
      <c r="L1257" s="184"/>
      <c r="M1257" s="178" t="s">
        <v>998</v>
      </c>
      <c r="N1257" s="210">
        <v>12228.61</v>
      </c>
      <c r="O1257" s="185"/>
      <c r="P1257" s="184"/>
      <c r="Q1257" s="184"/>
      <c r="R1257" s="184"/>
      <c r="S1257" s="184"/>
      <c r="T1257" s="182" t="s">
        <v>1008</v>
      </c>
      <c r="U1257" s="16">
        <v>0</v>
      </c>
      <c r="V1257" s="17" t="s">
        <v>1560</v>
      </c>
      <c r="W1257" s="17" t="s">
        <v>1572</v>
      </c>
    </row>
    <row r="1258" spans="1:23" ht="38">
      <c r="A1258" s="178" t="s">
        <v>1030</v>
      </c>
      <c r="B1258" s="178" t="s">
        <v>1031</v>
      </c>
      <c r="C1258" s="179" t="s">
        <v>997</v>
      </c>
      <c r="D1258" s="179">
        <v>19963</v>
      </c>
      <c r="E1258" s="180">
        <v>45656</v>
      </c>
      <c r="F1258" s="184"/>
      <c r="G1258" s="184"/>
      <c r="H1258" s="184"/>
      <c r="I1258" s="182">
        <v>11998.69</v>
      </c>
      <c r="J1258" s="180">
        <v>45688</v>
      </c>
      <c r="K1258" s="179" t="s">
        <v>998</v>
      </c>
      <c r="L1258" s="184"/>
      <c r="M1258" s="178" t="s">
        <v>998</v>
      </c>
      <c r="N1258" s="210">
        <v>11998.69</v>
      </c>
      <c r="O1258" s="185"/>
      <c r="P1258" s="184"/>
      <c r="Q1258" s="184"/>
      <c r="R1258" s="184"/>
      <c r="S1258" s="184"/>
      <c r="T1258" s="182" t="s">
        <v>1008</v>
      </c>
      <c r="U1258" s="16">
        <v>0</v>
      </c>
      <c r="V1258" s="17" t="s">
        <v>1560</v>
      </c>
      <c r="W1258" s="17" t="s">
        <v>1572</v>
      </c>
    </row>
    <row r="1259" spans="1:23" ht="38">
      <c r="A1259" s="178" t="s">
        <v>1030</v>
      </c>
      <c r="B1259" s="178" t="s">
        <v>1031</v>
      </c>
      <c r="C1259" s="179" t="s">
        <v>997</v>
      </c>
      <c r="D1259" s="179">
        <v>19964</v>
      </c>
      <c r="E1259" s="180">
        <v>45656</v>
      </c>
      <c r="F1259" s="184"/>
      <c r="G1259" s="184"/>
      <c r="H1259" s="184"/>
      <c r="I1259" s="182">
        <v>10665.89</v>
      </c>
      <c r="J1259" s="180">
        <v>45688</v>
      </c>
      <c r="K1259" s="179" t="s">
        <v>998</v>
      </c>
      <c r="L1259" s="184"/>
      <c r="M1259" s="178" t="s">
        <v>998</v>
      </c>
      <c r="N1259" s="210">
        <v>10665.89</v>
      </c>
      <c r="O1259" s="185"/>
      <c r="P1259" s="184"/>
      <c r="Q1259" s="184"/>
      <c r="R1259" s="184"/>
      <c r="S1259" s="184"/>
      <c r="T1259" s="182" t="s">
        <v>1008</v>
      </c>
      <c r="U1259" s="16">
        <v>0</v>
      </c>
      <c r="V1259" s="17" t="s">
        <v>1560</v>
      </c>
      <c r="W1259" s="17" t="s">
        <v>1572</v>
      </c>
    </row>
    <row r="1260" spans="1:23" ht="38">
      <c r="A1260" s="178" t="s">
        <v>1030</v>
      </c>
      <c r="B1260" s="178" t="s">
        <v>1031</v>
      </c>
      <c r="C1260" s="179" t="s">
        <v>997</v>
      </c>
      <c r="D1260" s="179">
        <v>19965</v>
      </c>
      <c r="E1260" s="180">
        <v>45656</v>
      </c>
      <c r="F1260" s="184"/>
      <c r="G1260" s="184"/>
      <c r="H1260" s="184"/>
      <c r="I1260" s="182">
        <v>3290</v>
      </c>
      <c r="J1260" s="180">
        <v>45688</v>
      </c>
      <c r="K1260" s="179" t="s">
        <v>998</v>
      </c>
      <c r="L1260" s="184"/>
      <c r="M1260" s="178" t="s">
        <v>998</v>
      </c>
      <c r="N1260" s="210">
        <v>3290</v>
      </c>
      <c r="O1260" s="185"/>
      <c r="P1260" s="184"/>
      <c r="Q1260" s="184"/>
      <c r="R1260" s="184"/>
      <c r="S1260" s="184"/>
      <c r="T1260" s="182" t="s">
        <v>1008</v>
      </c>
      <c r="U1260" s="16">
        <v>0</v>
      </c>
      <c r="V1260" s="17" t="s">
        <v>1560</v>
      </c>
      <c r="W1260" s="17" t="s">
        <v>1572</v>
      </c>
    </row>
    <row r="1261" spans="1:23" ht="38">
      <c r="A1261" s="178" t="s">
        <v>1030</v>
      </c>
      <c r="B1261" s="178" t="s">
        <v>1031</v>
      </c>
      <c r="C1261" s="179" t="s">
        <v>997</v>
      </c>
      <c r="D1261" s="179">
        <v>19966</v>
      </c>
      <c r="E1261" s="180">
        <v>45656</v>
      </c>
      <c r="F1261" s="184"/>
      <c r="G1261" s="184"/>
      <c r="H1261" s="184"/>
      <c r="I1261" s="182">
        <v>231512.88</v>
      </c>
      <c r="J1261" s="180">
        <v>45688</v>
      </c>
      <c r="K1261" s="179" t="s">
        <v>998</v>
      </c>
      <c r="L1261" s="184"/>
      <c r="M1261" s="178" t="s">
        <v>998</v>
      </c>
      <c r="N1261" s="210">
        <v>231512.88</v>
      </c>
      <c r="O1261" s="185"/>
      <c r="P1261" s="184"/>
      <c r="Q1261" s="184"/>
      <c r="R1261" s="184"/>
      <c r="S1261" s="184"/>
      <c r="T1261" s="182" t="s">
        <v>1008</v>
      </c>
      <c r="U1261" s="16">
        <v>0</v>
      </c>
      <c r="V1261" s="17" t="s">
        <v>1560</v>
      </c>
      <c r="W1261" s="17" t="s">
        <v>1572</v>
      </c>
    </row>
    <row r="1262" spans="1:23" ht="38">
      <c r="A1262" s="178" t="s">
        <v>1030</v>
      </c>
      <c r="B1262" s="178" t="s">
        <v>1031</v>
      </c>
      <c r="C1262" s="179" t="s">
        <v>997</v>
      </c>
      <c r="D1262" s="179">
        <v>19967</v>
      </c>
      <c r="E1262" s="180">
        <v>45656</v>
      </c>
      <c r="F1262" s="184"/>
      <c r="G1262" s="184"/>
      <c r="H1262" s="184"/>
      <c r="I1262" s="182">
        <v>63213.599999999999</v>
      </c>
      <c r="J1262" s="180">
        <v>45688</v>
      </c>
      <c r="K1262" s="179" t="s">
        <v>998</v>
      </c>
      <c r="L1262" s="184"/>
      <c r="M1262" s="178" t="s">
        <v>998</v>
      </c>
      <c r="N1262" s="210">
        <v>63213.599999999999</v>
      </c>
      <c r="O1262" s="185"/>
      <c r="P1262" s="184"/>
      <c r="Q1262" s="184"/>
      <c r="R1262" s="184"/>
      <c r="S1262" s="184"/>
      <c r="T1262" s="182" t="s">
        <v>1008</v>
      </c>
      <c r="U1262" s="16">
        <v>0</v>
      </c>
      <c r="V1262" s="17" t="s">
        <v>1560</v>
      </c>
      <c r="W1262" s="17" t="s">
        <v>1572</v>
      </c>
    </row>
    <row r="1263" spans="1:23" ht="38">
      <c r="A1263" s="178" t="s">
        <v>1030</v>
      </c>
      <c r="B1263" s="178" t="s">
        <v>1031</v>
      </c>
      <c r="C1263" s="179" t="s">
        <v>997</v>
      </c>
      <c r="D1263" s="179">
        <v>19968</v>
      </c>
      <c r="E1263" s="180">
        <v>45656</v>
      </c>
      <c r="F1263" s="184"/>
      <c r="G1263" s="184"/>
      <c r="H1263" s="184"/>
      <c r="I1263" s="182">
        <v>57506.92</v>
      </c>
      <c r="J1263" s="180">
        <v>45688</v>
      </c>
      <c r="K1263" s="179" t="s">
        <v>998</v>
      </c>
      <c r="L1263" s="184"/>
      <c r="M1263" s="178" t="s">
        <v>998</v>
      </c>
      <c r="N1263" s="210">
        <v>57506.92</v>
      </c>
      <c r="O1263" s="185"/>
      <c r="P1263" s="184"/>
      <c r="Q1263" s="184"/>
      <c r="R1263" s="184"/>
      <c r="S1263" s="184"/>
      <c r="T1263" s="182" t="s">
        <v>1008</v>
      </c>
      <c r="U1263" s="16">
        <v>0</v>
      </c>
      <c r="V1263" s="17" t="s">
        <v>1560</v>
      </c>
      <c r="W1263" s="17" t="s">
        <v>1572</v>
      </c>
    </row>
    <row r="1264" spans="1:23" ht="38">
      <c r="A1264" s="178" t="s">
        <v>1030</v>
      </c>
      <c r="B1264" s="178" t="s">
        <v>1031</v>
      </c>
      <c r="C1264" s="179" t="s">
        <v>997</v>
      </c>
      <c r="D1264" s="179">
        <v>19969</v>
      </c>
      <c r="E1264" s="180">
        <v>45656</v>
      </c>
      <c r="F1264" s="184"/>
      <c r="G1264" s="184"/>
      <c r="H1264" s="184"/>
      <c r="I1264" s="182">
        <v>44269.45</v>
      </c>
      <c r="J1264" s="180">
        <v>45688</v>
      </c>
      <c r="K1264" s="179" t="s">
        <v>998</v>
      </c>
      <c r="L1264" s="184"/>
      <c r="M1264" s="178" t="s">
        <v>998</v>
      </c>
      <c r="N1264" s="210">
        <v>44269.45</v>
      </c>
      <c r="O1264" s="185"/>
      <c r="P1264" s="184"/>
      <c r="Q1264" s="184"/>
      <c r="R1264" s="184"/>
      <c r="S1264" s="184"/>
      <c r="T1264" s="182" t="s">
        <v>1008</v>
      </c>
      <c r="U1264" s="16">
        <v>0</v>
      </c>
      <c r="V1264" s="17" t="s">
        <v>1560</v>
      </c>
      <c r="W1264" s="17" t="s">
        <v>1572</v>
      </c>
    </row>
    <row r="1265" spans="1:23" ht="38">
      <c r="A1265" s="178" t="s">
        <v>1030</v>
      </c>
      <c r="B1265" s="178" t="s">
        <v>1031</v>
      </c>
      <c r="C1265" s="179" t="s">
        <v>997</v>
      </c>
      <c r="D1265" s="179">
        <v>19970</v>
      </c>
      <c r="E1265" s="180">
        <v>45656</v>
      </c>
      <c r="F1265" s="184"/>
      <c r="G1265" s="184"/>
      <c r="H1265" s="184"/>
      <c r="I1265" s="182">
        <v>146460</v>
      </c>
      <c r="J1265" s="180">
        <v>45688</v>
      </c>
      <c r="K1265" s="179" t="s">
        <v>998</v>
      </c>
      <c r="L1265" s="184"/>
      <c r="M1265" s="178" t="s">
        <v>998</v>
      </c>
      <c r="N1265" s="210">
        <v>146460</v>
      </c>
      <c r="O1265" s="185"/>
      <c r="P1265" s="184"/>
      <c r="Q1265" s="184"/>
      <c r="R1265" s="184"/>
      <c r="S1265" s="184"/>
      <c r="T1265" s="182" t="s">
        <v>1008</v>
      </c>
      <c r="U1265" s="16">
        <v>0</v>
      </c>
      <c r="V1265" s="17" t="s">
        <v>1560</v>
      </c>
      <c r="W1265" s="17" t="s">
        <v>1572</v>
      </c>
    </row>
    <row r="1266" spans="1:23" ht="38">
      <c r="A1266" s="178" t="s">
        <v>1030</v>
      </c>
      <c r="B1266" s="178" t="s">
        <v>1031</v>
      </c>
      <c r="C1266" s="179" t="s">
        <v>997</v>
      </c>
      <c r="D1266" s="179">
        <v>19971</v>
      </c>
      <c r="E1266" s="180">
        <v>45656</v>
      </c>
      <c r="F1266" s="184"/>
      <c r="G1266" s="184"/>
      <c r="H1266" s="184"/>
      <c r="I1266" s="182">
        <v>66004.25</v>
      </c>
      <c r="J1266" s="180">
        <v>45688</v>
      </c>
      <c r="K1266" s="179" t="s">
        <v>998</v>
      </c>
      <c r="L1266" s="184"/>
      <c r="M1266" s="178" t="s">
        <v>998</v>
      </c>
      <c r="N1266" s="210">
        <v>66004.25</v>
      </c>
      <c r="O1266" s="185"/>
      <c r="P1266" s="184"/>
      <c r="Q1266" s="184"/>
      <c r="R1266" s="184"/>
      <c r="S1266" s="184"/>
      <c r="T1266" s="182" t="s">
        <v>1008</v>
      </c>
      <c r="U1266" s="16">
        <v>0</v>
      </c>
      <c r="V1266" s="17" t="s">
        <v>1560</v>
      </c>
      <c r="W1266" s="17" t="s">
        <v>1572</v>
      </c>
    </row>
    <row r="1267" spans="1:23" ht="38">
      <c r="A1267" s="178" t="s">
        <v>1030</v>
      </c>
      <c r="B1267" s="178" t="s">
        <v>1031</v>
      </c>
      <c r="C1267" s="179" t="s">
        <v>997</v>
      </c>
      <c r="D1267" s="179">
        <v>20016</v>
      </c>
      <c r="E1267" s="180">
        <v>45656</v>
      </c>
      <c r="F1267" s="184"/>
      <c r="G1267" s="184"/>
      <c r="H1267" s="184"/>
      <c r="I1267" s="182">
        <v>16208.92</v>
      </c>
      <c r="J1267" s="180">
        <v>45688</v>
      </c>
      <c r="K1267" s="179" t="s">
        <v>998</v>
      </c>
      <c r="L1267" s="184"/>
      <c r="M1267" s="178" t="s">
        <v>998</v>
      </c>
      <c r="N1267" s="210">
        <v>16208.92</v>
      </c>
      <c r="O1267" s="185"/>
      <c r="P1267" s="184"/>
      <c r="Q1267" s="184"/>
      <c r="R1267" s="184"/>
      <c r="S1267" s="184"/>
      <c r="T1267" s="182" t="s">
        <v>1008</v>
      </c>
      <c r="U1267" s="16">
        <v>0</v>
      </c>
      <c r="V1267" s="17" t="s">
        <v>1560</v>
      </c>
      <c r="W1267" s="17" t="s">
        <v>1572</v>
      </c>
    </row>
    <row r="1268" spans="1:23" ht="57">
      <c r="A1268" s="178" t="s">
        <v>926</v>
      </c>
      <c r="B1268" s="178" t="s">
        <v>1032</v>
      </c>
      <c r="C1268" s="179" t="s">
        <v>1015</v>
      </c>
      <c r="D1268" s="179">
        <v>4681</v>
      </c>
      <c r="E1268" s="180">
        <v>45539</v>
      </c>
      <c r="F1268" s="179" t="s">
        <v>1033</v>
      </c>
      <c r="G1268" s="179" t="s">
        <v>1033</v>
      </c>
      <c r="H1268" s="181">
        <v>45536</v>
      </c>
      <c r="I1268" s="182">
        <v>17638.439999999999</v>
      </c>
      <c r="J1268" s="180">
        <v>45569</v>
      </c>
      <c r="K1268" s="179" t="s">
        <v>1033</v>
      </c>
      <c r="L1268" s="179" t="s">
        <v>1034</v>
      </c>
      <c r="M1268" s="178" t="s">
        <v>1035</v>
      </c>
      <c r="N1268" s="210">
        <v>17638.439999999999</v>
      </c>
      <c r="O1268" s="183">
        <v>45536</v>
      </c>
      <c r="P1268" s="184"/>
      <c r="Q1268" s="184"/>
      <c r="R1268" s="182" t="s">
        <v>1036</v>
      </c>
      <c r="S1268" s="184"/>
      <c r="T1268" s="182" t="s">
        <v>994</v>
      </c>
      <c r="U1268" s="16">
        <v>88</v>
      </c>
      <c r="V1268" s="17" t="s">
        <v>1563</v>
      </c>
      <c r="W1268" s="17" t="s">
        <v>1571</v>
      </c>
    </row>
    <row r="1269" spans="1:23" ht="57">
      <c r="A1269" s="178" t="s">
        <v>918</v>
      </c>
      <c r="B1269" s="178" t="s">
        <v>1037</v>
      </c>
      <c r="C1269" s="179" t="s">
        <v>1015</v>
      </c>
      <c r="D1269" s="179">
        <v>5312</v>
      </c>
      <c r="E1269" s="180">
        <v>45630</v>
      </c>
      <c r="F1269" s="179" t="s">
        <v>1038</v>
      </c>
      <c r="G1269" s="179" t="s">
        <v>1038</v>
      </c>
      <c r="H1269" s="181">
        <v>45627</v>
      </c>
      <c r="I1269" s="182">
        <v>19981.080000000002</v>
      </c>
      <c r="J1269" s="180">
        <v>45660</v>
      </c>
      <c r="K1269" s="179" t="s">
        <v>1038</v>
      </c>
      <c r="L1269" s="179" t="s">
        <v>1039</v>
      </c>
      <c r="M1269" s="178" t="s">
        <v>1040</v>
      </c>
      <c r="N1269" s="210">
        <v>19981.080000000002</v>
      </c>
      <c r="O1269" s="183">
        <v>45627</v>
      </c>
      <c r="P1269" s="184"/>
      <c r="Q1269" s="184"/>
      <c r="R1269" s="182" t="s">
        <v>1041</v>
      </c>
      <c r="S1269" s="184"/>
      <c r="T1269" s="182" t="s">
        <v>994</v>
      </c>
      <c r="U1269" s="16">
        <v>0</v>
      </c>
      <c r="V1269" s="17" t="s">
        <v>1560</v>
      </c>
      <c r="W1269" s="17" t="s">
        <v>1571</v>
      </c>
    </row>
    <row r="1270" spans="1:23" ht="47.5">
      <c r="A1270" s="178" t="s">
        <v>837</v>
      </c>
      <c r="B1270" s="178" t="s">
        <v>1042</v>
      </c>
      <c r="C1270" s="179" t="s">
        <v>1015</v>
      </c>
      <c r="D1270" s="179">
        <v>4989</v>
      </c>
      <c r="E1270" s="180">
        <v>45589</v>
      </c>
      <c r="F1270" s="179" t="s">
        <v>1043</v>
      </c>
      <c r="G1270" s="179" t="s">
        <v>1043</v>
      </c>
      <c r="H1270" s="181">
        <v>45566</v>
      </c>
      <c r="I1270" s="182">
        <v>874.81</v>
      </c>
      <c r="J1270" s="180">
        <v>45619</v>
      </c>
      <c r="K1270" s="179" t="s">
        <v>1043</v>
      </c>
      <c r="L1270" s="179" t="s">
        <v>1044</v>
      </c>
      <c r="M1270" s="178" t="s">
        <v>1045</v>
      </c>
      <c r="N1270" s="210">
        <v>874.81</v>
      </c>
      <c r="O1270" s="183">
        <v>45566</v>
      </c>
      <c r="P1270" s="184"/>
      <c r="Q1270" s="184"/>
      <c r="R1270" s="182" t="s">
        <v>1046</v>
      </c>
      <c r="S1270" s="184"/>
      <c r="T1270" s="182" t="s">
        <v>994</v>
      </c>
      <c r="U1270" s="16">
        <v>38</v>
      </c>
      <c r="V1270" s="17" t="s">
        <v>1562</v>
      </c>
      <c r="W1270" s="17" t="s">
        <v>1571</v>
      </c>
    </row>
    <row r="1271" spans="1:23" ht="47.5">
      <c r="A1271" s="178" t="s">
        <v>837</v>
      </c>
      <c r="B1271" s="178" t="s">
        <v>1042</v>
      </c>
      <c r="C1271" s="179" t="s">
        <v>1015</v>
      </c>
      <c r="D1271" s="179">
        <v>5063</v>
      </c>
      <c r="E1271" s="180">
        <v>45601</v>
      </c>
      <c r="F1271" s="179" t="s">
        <v>1043</v>
      </c>
      <c r="G1271" s="179" t="s">
        <v>1043</v>
      </c>
      <c r="H1271" s="181">
        <v>45597</v>
      </c>
      <c r="I1271" s="182">
        <v>19673.77</v>
      </c>
      <c r="J1271" s="180">
        <v>45631</v>
      </c>
      <c r="K1271" s="179" t="s">
        <v>1043</v>
      </c>
      <c r="L1271" s="179" t="s">
        <v>1044</v>
      </c>
      <c r="M1271" s="178" t="s">
        <v>1045</v>
      </c>
      <c r="N1271" s="210">
        <v>19673.77</v>
      </c>
      <c r="O1271" s="183">
        <v>45597</v>
      </c>
      <c r="P1271" s="184"/>
      <c r="Q1271" s="184"/>
      <c r="R1271" s="182" t="s">
        <v>1046</v>
      </c>
      <c r="S1271" s="184"/>
      <c r="T1271" s="182" t="s">
        <v>994</v>
      </c>
      <c r="U1271" s="16">
        <v>26</v>
      </c>
      <c r="V1271" s="17" t="s">
        <v>1561</v>
      </c>
      <c r="W1271" s="17" t="s">
        <v>1571</v>
      </c>
    </row>
    <row r="1272" spans="1:23" ht="47.5">
      <c r="A1272" s="178" t="s">
        <v>837</v>
      </c>
      <c r="B1272" s="178" t="s">
        <v>1042</v>
      </c>
      <c r="C1272" s="179" t="s">
        <v>1015</v>
      </c>
      <c r="D1272" s="179">
        <v>5310</v>
      </c>
      <c r="E1272" s="180">
        <v>45630</v>
      </c>
      <c r="F1272" s="179" t="s">
        <v>1043</v>
      </c>
      <c r="G1272" s="179" t="s">
        <v>1043</v>
      </c>
      <c r="H1272" s="181">
        <v>45627</v>
      </c>
      <c r="I1272" s="182">
        <v>19673.77</v>
      </c>
      <c r="J1272" s="180">
        <v>45660</v>
      </c>
      <c r="K1272" s="179" t="s">
        <v>1043</v>
      </c>
      <c r="L1272" s="179" t="s">
        <v>1044</v>
      </c>
      <c r="M1272" s="178" t="s">
        <v>1045</v>
      </c>
      <c r="N1272" s="210">
        <v>19673.77</v>
      </c>
      <c r="O1272" s="183">
        <v>45627</v>
      </c>
      <c r="P1272" s="184"/>
      <c r="Q1272" s="184"/>
      <c r="R1272" s="182" t="s">
        <v>1046</v>
      </c>
      <c r="S1272" s="184"/>
      <c r="T1272" s="182" t="s">
        <v>994</v>
      </c>
      <c r="U1272" s="16">
        <v>0</v>
      </c>
      <c r="V1272" s="17" t="s">
        <v>1560</v>
      </c>
      <c r="W1272" s="17" t="s">
        <v>1571</v>
      </c>
    </row>
    <row r="1273" spans="1:23" ht="47.5">
      <c r="A1273" s="178" t="s">
        <v>511</v>
      </c>
      <c r="B1273" s="178" t="s">
        <v>1047</v>
      </c>
      <c r="C1273" s="179" t="s">
        <v>1015</v>
      </c>
      <c r="D1273" s="179">
        <v>5250</v>
      </c>
      <c r="E1273" s="180">
        <v>45630</v>
      </c>
      <c r="F1273" s="179" t="s">
        <v>1048</v>
      </c>
      <c r="G1273" s="179" t="s">
        <v>1048</v>
      </c>
      <c r="H1273" s="181">
        <v>45627</v>
      </c>
      <c r="I1273" s="182">
        <v>16530.09</v>
      </c>
      <c r="J1273" s="180">
        <v>45660</v>
      </c>
      <c r="K1273" s="179" t="s">
        <v>1048</v>
      </c>
      <c r="L1273" s="179" t="s">
        <v>1049</v>
      </c>
      <c r="M1273" s="178" t="s">
        <v>1050</v>
      </c>
      <c r="N1273" s="210">
        <v>16530.09</v>
      </c>
      <c r="O1273" s="183">
        <v>45627</v>
      </c>
      <c r="P1273" s="184"/>
      <c r="Q1273" s="184"/>
      <c r="R1273" s="182" t="s">
        <v>1051</v>
      </c>
      <c r="S1273" s="184"/>
      <c r="T1273" s="182" t="s">
        <v>994</v>
      </c>
      <c r="U1273" s="16">
        <v>0</v>
      </c>
      <c r="V1273" s="17" t="s">
        <v>1560</v>
      </c>
      <c r="W1273" s="17" t="s">
        <v>1571</v>
      </c>
    </row>
    <row r="1274" spans="1:23" ht="47.5">
      <c r="A1274" s="178" t="s">
        <v>831</v>
      </c>
      <c r="B1274" s="178" t="s">
        <v>1052</v>
      </c>
      <c r="C1274" s="179" t="s">
        <v>1015</v>
      </c>
      <c r="D1274" s="179">
        <v>4793</v>
      </c>
      <c r="E1274" s="180">
        <v>45558</v>
      </c>
      <c r="F1274" s="179" t="s">
        <v>1053</v>
      </c>
      <c r="G1274" s="179" t="s">
        <v>1053</v>
      </c>
      <c r="H1274" s="181">
        <v>45536</v>
      </c>
      <c r="I1274" s="182">
        <v>4195.41</v>
      </c>
      <c r="J1274" s="180">
        <v>45588</v>
      </c>
      <c r="K1274" s="179" t="s">
        <v>1053</v>
      </c>
      <c r="L1274" s="179" t="s">
        <v>1054</v>
      </c>
      <c r="M1274" s="178" t="s">
        <v>1055</v>
      </c>
      <c r="N1274" s="210">
        <v>4195.41</v>
      </c>
      <c r="O1274" s="183">
        <v>45536</v>
      </c>
      <c r="P1274" s="184"/>
      <c r="Q1274" s="184"/>
      <c r="R1274" s="182" t="s">
        <v>1056</v>
      </c>
      <c r="S1274" s="184"/>
      <c r="T1274" s="182" t="s">
        <v>994</v>
      </c>
      <c r="U1274" s="16">
        <v>69</v>
      </c>
      <c r="V1274" s="17" t="s">
        <v>1563</v>
      </c>
      <c r="W1274" s="17" t="s">
        <v>1571</v>
      </c>
    </row>
    <row r="1275" spans="1:23" ht="47.5">
      <c r="A1275" s="178" t="s">
        <v>831</v>
      </c>
      <c r="B1275" s="178" t="s">
        <v>1052</v>
      </c>
      <c r="C1275" s="179" t="s">
        <v>1015</v>
      </c>
      <c r="D1275" s="179">
        <v>5190</v>
      </c>
      <c r="E1275" s="180">
        <v>45630</v>
      </c>
      <c r="F1275" s="179" t="s">
        <v>1053</v>
      </c>
      <c r="G1275" s="179" t="s">
        <v>1053</v>
      </c>
      <c r="H1275" s="181">
        <v>45627</v>
      </c>
      <c r="I1275" s="182">
        <v>21656.38</v>
      </c>
      <c r="J1275" s="180">
        <v>45660</v>
      </c>
      <c r="K1275" s="179" t="s">
        <v>1053</v>
      </c>
      <c r="L1275" s="179" t="s">
        <v>1054</v>
      </c>
      <c r="M1275" s="178" t="s">
        <v>1055</v>
      </c>
      <c r="N1275" s="210">
        <v>21656.38</v>
      </c>
      <c r="O1275" s="183">
        <v>45627</v>
      </c>
      <c r="P1275" s="184"/>
      <c r="Q1275" s="184"/>
      <c r="R1275" s="182" t="s">
        <v>1056</v>
      </c>
      <c r="S1275" s="184"/>
      <c r="T1275" s="182" t="s">
        <v>994</v>
      </c>
      <c r="U1275" s="16">
        <v>0</v>
      </c>
      <c r="V1275" s="17" t="s">
        <v>1560</v>
      </c>
      <c r="W1275" s="17" t="s">
        <v>1571</v>
      </c>
    </row>
    <row r="1276" spans="1:23" ht="47.5">
      <c r="A1276" s="178" t="s">
        <v>833</v>
      </c>
      <c r="B1276" s="178" t="s">
        <v>1057</v>
      </c>
      <c r="C1276" s="179" t="s">
        <v>1015</v>
      </c>
      <c r="D1276" s="179">
        <v>4207</v>
      </c>
      <c r="E1276" s="180">
        <v>45476</v>
      </c>
      <c r="F1276" s="179" t="s">
        <v>1058</v>
      </c>
      <c r="G1276" s="179" t="s">
        <v>1058</v>
      </c>
      <c r="H1276" s="181">
        <v>45474</v>
      </c>
      <c r="I1276" s="182">
        <v>13353.74</v>
      </c>
      <c r="J1276" s="180">
        <v>45506</v>
      </c>
      <c r="K1276" s="179" t="s">
        <v>1058</v>
      </c>
      <c r="L1276" s="179" t="s">
        <v>1059</v>
      </c>
      <c r="M1276" s="178" t="s">
        <v>1060</v>
      </c>
      <c r="N1276" s="210">
        <v>13353.74</v>
      </c>
      <c r="O1276" s="183">
        <v>45474</v>
      </c>
      <c r="P1276" s="184"/>
      <c r="Q1276" s="184"/>
      <c r="R1276" s="182" t="s">
        <v>1061</v>
      </c>
      <c r="S1276" s="184"/>
      <c r="T1276" s="182" t="s">
        <v>994</v>
      </c>
      <c r="U1276" s="16">
        <v>151</v>
      </c>
      <c r="V1276" s="17" t="s">
        <v>1566</v>
      </c>
      <c r="W1276" s="17" t="s">
        <v>1571</v>
      </c>
    </row>
    <row r="1277" spans="1:23" ht="47.5">
      <c r="A1277" s="178" t="s">
        <v>833</v>
      </c>
      <c r="B1277" s="178" t="s">
        <v>1057</v>
      </c>
      <c r="C1277" s="179" t="s">
        <v>1015</v>
      </c>
      <c r="D1277" s="179">
        <v>4951</v>
      </c>
      <c r="E1277" s="180">
        <v>45568</v>
      </c>
      <c r="F1277" s="179" t="s">
        <v>1058</v>
      </c>
      <c r="G1277" s="179" t="s">
        <v>1058</v>
      </c>
      <c r="H1277" s="181">
        <v>45566</v>
      </c>
      <c r="I1277" s="182">
        <v>17589.580000000002</v>
      </c>
      <c r="J1277" s="180">
        <v>45598</v>
      </c>
      <c r="K1277" s="179" t="s">
        <v>1058</v>
      </c>
      <c r="L1277" s="179" t="s">
        <v>1059</v>
      </c>
      <c r="M1277" s="178" t="s">
        <v>1060</v>
      </c>
      <c r="N1277" s="210">
        <v>17589.580000000002</v>
      </c>
      <c r="O1277" s="183">
        <v>45566</v>
      </c>
      <c r="P1277" s="184"/>
      <c r="Q1277" s="184"/>
      <c r="R1277" s="182" t="s">
        <v>1061</v>
      </c>
      <c r="S1277" s="184"/>
      <c r="T1277" s="182" t="s">
        <v>994</v>
      </c>
      <c r="U1277" s="16">
        <v>59</v>
      </c>
      <c r="V1277" s="17" t="s">
        <v>1562</v>
      </c>
      <c r="W1277" s="17" t="s">
        <v>1571</v>
      </c>
    </row>
    <row r="1278" spans="1:23" ht="47.5">
      <c r="A1278" s="178" t="s">
        <v>833</v>
      </c>
      <c r="B1278" s="178" t="s">
        <v>1057</v>
      </c>
      <c r="C1278" s="179" t="s">
        <v>1015</v>
      </c>
      <c r="D1278" s="179">
        <v>5071</v>
      </c>
      <c r="E1278" s="180">
        <v>45601</v>
      </c>
      <c r="F1278" s="179" t="s">
        <v>1058</v>
      </c>
      <c r="G1278" s="179" t="s">
        <v>1058</v>
      </c>
      <c r="H1278" s="181">
        <v>45597</v>
      </c>
      <c r="I1278" s="182">
        <v>17589.580000000002</v>
      </c>
      <c r="J1278" s="180">
        <v>45631</v>
      </c>
      <c r="K1278" s="179" t="s">
        <v>1058</v>
      </c>
      <c r="L1278" s="179" t="s">
        <v>1059</v>
      </c>
      <c r="M1278" s="178" t="s">
        <v>1060</v>
      </c>
      <c r="N1278" s="210">
        <v>17589.580000000002</v>
      </c>
      <c r="O1278" s="183">
        <v>45597</v>
      </c>
      <c r="P1278" s="184"/>
      <c r="Q1278" s="184"/>
      <c r="R1278" s="182" t="s">
        <v>1061</v>
      </c>
      <c r="S1278" s="184"/>
      <c r="T1278" s="182" t="s">
        <v>994</v>
      </c>
      <c r="U1278" s="16">
        <v>26</v>
      </c>
      <c r="V1278" s="17" t="s">
        <v>1561</v>
      </c>
      <c r="W1278" s="17" t="s">
        <v>1571</v>
      </c>
    </row>
    <row r="1279" spans="1:23" ht="47.5">
      <c r="A1279" s="178" t="s">
        <v>833</v>
      </c>
      <c r="B1279" s="178" t="s">
        <v>1057</v>
      </c>
      <c r="C1279" s="179" t="s">
        <v>1015</v>
      </c>
      <c r="D1279" s="179">
        <v>5172</v>
      </c>
      <c r="E1279" s="180">
        <v>45614</v>
      </c>
      <c r="F1279" s="179" t="s">
        <v>1058</v>
      </c>
      <c r="G1279" s="179" t="s">
        <v>1058</v>
      </c>
      <c r="H1279" s="181">
        <v>45597</v>
      </c>
      <c r="I1279" s="182">
        <v>1171.3499999999999</v>
      </c>
      <c r="J1279" s="180">
        <v>45644</v>
      </c>
      <c r="K1279" s="179" t="s">
        <v>1058</v>
      </c>
      <c r="L1279" s="179" t="s">
        <v>1059</v>
      </c>
      <c r="M1279" s="178" t="s">
        <v>1060</v>
      </c>
      <c r="N1279" s="210">
        <v>1171.3499999999999</v>
      </c>
      <c r="O1279" s="183">
        <v>45597</v>
      </c>
      <c r="P1279" s="184"/>
      <c r="Q1279" s="184"/>
      <c r="R1279" s="182" t="s">
        <v>1061</v>
      </c>
      <c r="S1279" s="184"/>
      <c r="T1279" s="182" t="s">
        <v>994</v>
      </c>
      <c r="U1279" s="16">
        <v>13</v>
      </c>
      <c r="V1279" s="17" t="s">
        <v>1561</v>
      </c>
      <c r="W1279" s="17" t="s">
        <v>1571</v>
      </c>
    </row>
    <row r="1280" spans="1:23" ht="47.5">
      <c r="A1280" s="178" t="s">
        <v>833</v>
      </c>
      <c r="B1280" s="178" t="s">
        <v>1057</v>
      </c>
      <c r="C1280" s="179" t="s">
        <v>1015</v>
      </c>
      <c r="D1280" s="179">
        <v>5299</v>
      </c>
      <c r="E1280" s="180">
        <v>45630</v>
      </c>
      <c r="F1280" s="179" t="s">
        <v>1058</v>
      </c>
      <c r="G1280" s="179" t="s">
        <v>1058</v>
      </c>
      <c r="H1280" s="181">
        <v>45627</v>
      </c>
      <c r="I1280" s="182">
        <v>18287.89</v>
      </c>
      <c r="J1280" s="180">
        <v>45660</v>
      </c>
      <c r="K1280" s="179" t="s">
        <v>1058</v>
      </c>
      <c r="L1280" s="179" t="s">
        <v>1059</v>
      </c>
      <c r="M1280" s="178" t="s">
        <v>1060</v>
      </c>
      <c r="N1280" s="210">
        <v>18287.89</v>
      </c>
      <c r="O1280" s="183">
        <v>45627</v>
      </c>
      <c r="P1280" s="184"/>
      <c r="Q1280" s="184"/>
      <c r="R1280" s="182" t="s">
        <v>1061</v>
      </c>
      <c r="S1280" s="184"/>
      <c r="T1280" s="182" t="s">
        <v>994</v>
      </c>
      <c r="U1280" s="16">
        <v>0</v>
      </c>
      <c r="V1280" s="17" t="s">
        <v>1560</v>
      </c>
      <c r="W1280" s="17" t="s">
        <v>1571</v>
      </c>
    </row>
    <row r="1281" spans="1:23" ht="47.5">
      <c r="A1281" s="178" t="s">
        <v>2237</v>
      </c>
      <c r="B1281" s="178" t="s">
        <v>2238</v>
      </c>
      <c r="C1281" s="179" t="s">
        <v>1015</v>
      </c>
      <c r="D1281" s="179">
        <v>5187</v>
      </c>
      <c r="E1281" s="180">
        <v>45630</v>
      </c>
      <c r="F1281" s="179" t="s">
        <v>2239</v>
      </c>
      <c r="G1281" s="179" t="s">
        <v>2239</v>
      </c>
      <c r="H1281" s="181">
        <v>45627</v>
      </c>
      <c r="I1281" s="182">
        <v>21431.67</v>
      </c>
      <c r="J1281" s="180">
        <v>45660</v>
      </c>
      <c r="K1281" s="179" t="s">
        <v>2239</v>
      </c>
      <c r="L1281" s="179" t="s">
        <v>2240</v>
      </c>
      <c r="M1281" s="178" t="s">
        <v>2241</v>
      </c>
      <c r="N1281" s="210">
        <v>21431.67</v>
      </c>
      <c r="O1281" s="183">
        <v>45627</v>
      </c>
      <c r="P1281" s="184"/>
      <c r="Q1281" s="184"/>
      <c r="R1281" s="182" t="s">
        <v>2242</v>
      </c>
      <c r="S1281" s="184"/>
      <c r="T1281" s="182" t="s">
        <v>994</v>
      </c>
      <c r="U1281" s="16">
        <v>0</v>
      </c>
      <c r="V1281" s="17" t="s">
        <v>1560</v>
      </c>
      <c r="W1281" s="17" t="s">
        <v>1571</v>
      </c>
    </row>
    <row r="1282" spans="1:23" ht="28.5">
      <c r="A1282" s="178" t="s">
        <v>1062</v>
      </c>
      <c r="B1282" s="178" t="s">
        <v>1063</v>
      </c>
      <c r="C1282" s="179" t="s">
        <v>997</v>
      </c>
      <c r="D1282" s="179">
        <v>19845</v>
      </c>
      <c r="E1282" s="180">
        <v>45626</v>
      </c>
      <c r="F1282" s="184"/>
      <c r="G1282" s="184"/>
      <c r="H1282" s="184"/>
      <c r="I1282" s="182">
        <v>16378.65</v>
      </c>
      <c r="J1282" s="180">
        <v>45656</v>
      </c>
      <c r="K1282" s="179" t="s">
        <v>998</v>
      </c>
      <c r="L1282" s="184"/>
      <c r="M1282" s="178" t="s">
        <v>998</v>
      </c>
      <c r="N1282" s="210">
        <v>16378.65</v>
      </c>
      <c r="O1282" s="185"/>
      <c r="P1282" s="184"/>
      <c r="Q1282" s="184"/>
      <c r="R1282" s="184"/>
      <c r="S1282" s="184"/>
      <c r="T1282" s="182" t="s">
        <v>994</v>
      </c>
      <c r="U1282" s="16">
        <v>1</v>
      </c>
      <c r="V1282" s="17" t="s">
        <v>1561</v>
      </c>
      <c r="W1282" s="17" t="s">
        <v>1572</v>
      </c>
    </row>
    <row r="1283" spans="1:23" ht="28.5">
      <c r="A1283" s="178" t="s">
        <v>1062</v>
      </c>
      <c r="B1283" s="178" t="s">
        <v>1063</v>
      </c>
      <c r="C1283" s="179" t="s">
        <v>997</v>
      </c>
      <c r="D1283" s="179">
        <v>19984</v>
      </c>
      <c r="E1283" s="180">
        <v>45656</v>
      </c>
      <c r="F1283" s="184"/>
      <c r="G1283" s="184"/>
      <c r="H1283" s="184"/>
      <c r="I1283" s="182">
        <v>19701.810000000001</v>
      </c>
      <c r="J1283" s="180">
        <v>45688</v>
      </c>
      <c r="K1283" s="179" t="s">
        <v>998</v>
      </c>
      <c r="L1283" s="184"/>
      <c r="M1283" s="178" t="s">
        <v>998</v>
      </c>
      <c r="N1283" s="210">
        <v>19701.810000000001</v>
      </c>
      <c r="O1283" s="185"/>
      <c r="P1283" s="184"/>
      <c r="Q1283" s="184"/>
      <c r="R1283" s="184"/>
      <c r="S1283" s="184"/>
      <c r="T1283" s="182" t="s">
        <v>1008</v>
      </c>
      <c r="U1283" s="16">
        <v>0</v>
      </c>
      <c r="V1283" s="17" t="s">
        <v>1560</v>
      </c>
      <c r="W1283" s="17" t="s">
        <v>1572</v>
      </c>
    </row>
    <row r="1284" spans="1:23" ht="47.5">
      <c r="A1284" s="178" t="s">
        <v>874</v>
      </c>
      <c r="B1284" s="178" t="s">
        <v>1064</v>
      </c>
      <c r="C1284" s="179" t="s">
        <v>1015</v>
      </c>
      <c r="D1284" s="179">
        <v>5325</v>
      </c>
      <c r="E1284" s="180">
        <v>45630</v>
      </c>
      <c r="F1284" s="179" t="s">
        <v>1065</v>
      </c>
      <c r="G1284" s="179" t="s">
        <v>1065</v>
      </c>
      <c r="H1284" s="181">
        <v>45627</v>
      </c>
      <c r="I1284" s="182">
        <v>26103.200000000001</v>
      </c>
      <c r="J1284" s="180">
        <v>45660</v>
      </c>
      <c r="K1284" s="179" t="s">
        <v>1065</v>
      </c>
      <c r="L1284" s="179" t="s">
        <v>1066</v>
      </c>
      <c r="M1284" s="178" t="s">
        <v>1067</v>
      </c>
      <c r="N1284" s="210">
        <v>26103.200000000001</v>
      </c>
      <c r="O1284" s="183">
        <v>45627</v>
      </c>
      <c r="P1284" s="184"/>
      <c r="Q1284" s="184"/>
      <c r="R1284" s="182" t="s">
        <v>1068</v>
      </c>
      <c r="S1284" s="184"/>
      <c r="T1284" s="182" t="s">
        <v>994</v>
      </c>
      <c r="U1284" s="16">
        <v>0</v>
      </c>
      <c r="V1284" s="17" t="s">
        <v>1560</v>
      </c>
      <c r="W1284" s="17" t="s">
        <v>1571</v>
      </c>
    </row>
    <row r="1285" spans="1:23" ht="47.5">
      <c r="A1285" s="178" t="s">
        <v>850</v>
      </c>
      <c r="B1285" s="178" t="s">
        <v>1070</v>
      </c>
      <c r="C1285" s="179" t="s">
        <v>1015</v>
      </c>
      <c r="D1285" s="179">
        <v>5161</v>
      </c>
      <c r="E1285" s="180">
        <v>45614</v>
      </c>
      <c r="F1285" s="179" t="s">
        <v>1071</v>
      </c>
      <c r="G1285" s="179" t="s">
        <v>1071</v>
      </c>
      <c r="H1285" s="181">
        <v>45597</v>
      </c>
      <c r="I1285" s="182">
        <v>1076.24</v>
      </c>
      <c r="J1285" s="180">
        <v>45644</v>
      </c>
      <c r="K1285" s="179" t="s">
        <v>1071</v>
      </c>
      <c r="L1285" s="179" t="s">
        <v>1072</v>
      </c>
      <c r="M1285" s="178" t="s">
        <v>1073</v>
      </c>
      <c r="N1285" s="210">
        <v>1076.24</v>
      </c>
      <c r="O1285" s="183">
        <v>45597</v>
      </c>
      <c r="P1285" s="184"/>
      <c r="Q1285" s="184"/>
      <c r="R1285" s="182" t="s">
        <v>1074</v>
      </c>
      <c r="S1285" s="184"/>
      <c r="T1285" s="182" t="s">
        <v>994</v>
      </c>
      <c r="U1285" s="16">
        <v>13</v>
      </c>
      <c r="V1285" s="17" t="s">
        <v>1561</v>
      </c>
      <c r="W1285" s="17" t="s">
        <v>1571</v>
      </c>
    </row>
    <row r="1286" spans="1:23" ht="47.5">
      <c r="A1286" s="178" t="s">
        <v>850</v>
      </c>
      <c r="B1286" s="178" t="s">
        <v>1070</v>
      </c>
      <c r="C1286" s="179" t="s">
        <v>1015</v>
      </c>
      <c r="D1286" s="179">
        <v>5223</v>
      </c>
      <c r="E1286" s="180">
        <v>45630</v>
      </c>
      <c r="F1286" s="179" t="s">
        <v>1071</v>
      </c>
      <c r="G1286" s="179" t="s">
        <v>1071</v>
      </c>
      <c r="H1286" s="181">
        <v>45627</v>
      </c>
      <c r="I1286" s="182">
        <v>16802.990000000002</v>
      </c>
      <c r="J1286" s="180">
        <v>45660</v>
      </c>
      <c r="K1286" s="179" t="s">
        <v>1071</v>
      </c>
      <c r="L1286" s="179" t="s">
        <v>1072</v>
      </c>
      <c r="M1286" s="178" t="s">
        <v>1073</v>
      </c>
      <c r="N1286" s="210">
        <v>16802.990000000002</v>
      </c>
      <c r="O1286" s="183">
        <v>45627</v>
      </c>
      <c r="P1286" s="184"/>
      <c r="Q1286" s="184"/>
      <c r="R1286" s="182" t="s">
        <v>1074</v>
      </c>
      <c r="S1286" s="184"/>
      <c r="T1286" s="182" t="s">
        <v>994</v>
      </c>
      <c r="U1286" s="16">
        <v>0</v>
      </c>
      <c r="V1286" s="17" t="s">
        <v>1560</v>
      </c>
      <c r="W1286" s="17" t="s">
        <v>1571</v>
      </c>
    </row>
    <row r="1287" spans="1:23" ht="28.5">
      <c r="A1287" s="178" t="s">
        <v>930</v>
      </c>
      <c r="B1287" s="178" t="s">
        <v>1075</v>
      </c>
      <c r="C1287" s="179" t="s">
        <v>1015</v>
      </c>
      <c r="D1287" s="179">
        <v>4814</v>
      </c>
      <c r="E1287" s="180">
        <v>45568</v>
      </c>
      <c r="F1287" s="179" t="s">
        <v>1076</v>
      </c>
      <c r="G1287" s="179" t="s">
        <v>1076</v>
      </c>
      <c r="H1287" s="181">
        <v>45566</v>
      </c>
      <c r="I1287" s="182">
        <v>29750.6</v>
      </c>
      <c r="J1287" s="180">
        <v>45598</v>
      </c>
      <c r="K1287" s="179" t="s">
        <v>1076</v>
      </c>
      <c r="L1287" s="179" t="s">
        <v>1077</v>
      </c>
      <c r="M1287" s="178" t="s">
        <v>1078</v>
      </c>
      <c r="N1287" s="210">
        <v>29750.6</v>
      </c>
      <c r="O1287" s="183">
        <v>45566</v>
      </c>
      <c r="P1287" s="184"/>
      <c r="Q1287" s="184"/>
      <c r="R1287" s="182" t="s">
        <v>1079</v>
      </c>
      <c r="S1287" s="184"/>
      <c r="T1287" s="182" t="s">
        <v>994</v>
      </c>
      <c r="U1287" s="16">
        <v>59</v>
      </c>
      <c r="V1287" s="17" t="s">
        <v>1562</v>
      </c>
      <c r="W1287" s="17" t="s">
        <v>1571</v>
      </c>
    </row>
    <row r="1288" spans="1:23" ht="28.5">
      <c r="A1288" s="178" t="s">
        <v>930</v>
      </c>
      <c r="B1288" s="178" t="s">
        <v>1075</v>
      </c>
      <c r="C1288" s="179" t="s">
        <v>1015</v>
      </c>
      <c r="D1288" s="179">
        <v>5100</v>
      </c>
      <c r="E1288" s="180">
        <v>45601</v>
      </c>
      <c r="F1288" s="179" t="s">
        <v>1076</v>
      </c>
      <c r="G1288" s="179" t="s">
        <v>1076</v>
      </c>
      <c r="H1288" s="181">
        <v>45597</v>
      </c>
      <c r="I1288" s="182">
        <v>29750.6</v>
      </c>
      <c r="J1288" s="180">
        <v>45631</v>
      </c>
      <c r="K1288" s="179" t="s">
        <v>1076</v>
      </c>
      <c r="L1288" s="179" t="s">
        <v>1077</v>
      </c>
      <c r="M1288" s="178" t="s">
        <v>1078</v>
      </c>
      <c r="N1288" s="210">
        <v>29750.6</v>
      </c>
      <c r="O1288" s="183">
        <v>45597</v>
      </c>
      <c r="P1288" s="184"/>
      <c r="Q1288" s="184"/>
      <c r="R1288" s="182" t="s">
        <v>1079</v>
      </c>
      <c r="S1288" s="184"/>
      <c r="T1288" s="182" t="s">
        <v>994</v>
      </c>
      <c r="U1288" s="16">
        <v>26</v>
      </c>
      <c r="V1288" s="17" t="s">
        <v>1561</v>
      </c>
      <c r="W1288" s="17" t="s">
        <v>1571</v>
      </c>
    </row>
    <row r="1289" spans="1:23" ht="28.5">
      <c r="A1289" s="178" t="s">
        <v>930</v>
      </c>
      <c r="B1289" s="178" t="s">
        <v>1075</v>
      </c>
      <c r="C1289" s="179" t="s">
        <v>1015</v>
      </c>
      <c r="D1289" s="179">
        <v>5244</v>
      </c>
      <c r="E1289" s="180">
        <v>45630</v>
      </c>
      <c r="F1289" s="179" t="s">
        <v>1076</v>
      </c>
      <c r="G1289" s="179" t="s">
        <v>1076</v>
      </c>
      <c r="H1289" s="181">
        <v>45627</v>
      </c>
      <c r="I1289" s="182">
        <v>29750.6</v>
      </c>
      <c r="J1289" s="180">
        <v>45660</v>
      </c>
      <c r="K1289" s="179" t="s">
        <v>1076</v>
      </c>
      <c r="L1289" s="179" t="s">
        <v>1077</v>
      </c>
      <c r="M1289" s="178" t="s">
        <v>1078</v>
      </c>
      <c r="N1289" s="210">
        <v>29750.6</v>
      </c>
      <c r="O1289" s="183">
        <v>45627</v>
      </c>
      <c r="P1289" s="184"/>
      <c r="Q1289" s="184"/>
      <c r="R1289" s="182" t="s">
        <v>1079</v>
      </c>
      <c r="S1289" s="184"/>
      <c r="T1289" s="182" t="s">
        <v>994</v>
      </c>
      <c r="U1289" s="16">
        <v>0</v>
      </c>
      <c r="V1289" s="17" t="s">
        <v>1560</v>
      </c>
      <c r="W1289" s="17" t="s">
        <v>1571</v>
      </c>
    </row>
    <row r="1290" spans="1:23" ht="57">
      <c r="A1290" s="178" t="s">
        <v>866</v>
      </c>
      <c r="B1290" s="178" t="s">
        <v>1080</v>
      </c>
      <c r="C1290" s="179" t="s">
        <v>1015</v>
      </c>
      <c r="D1290" s="179">
        <v>5186</v>
      </c>
      <c r="E1290" s="180">
        <v>45630</v>
      </c>
      <c r="F1290" s="179" t="s">
        <v>1081</v>
      </c>
      <c r="G1290" s="179" t="s">
        <v>1081</v>
      </c>
      <c r="H1290" s="181">
        <v>45627</v>
      </c>
      <c r="I1290" s="182">
        <v>18886.580000000002</v>
      </c>
      <c r="J1290" s="180">
        <v>45660</v>
      </c>
      <c r="K1290" s="179" t="s">
        <v>1081</v>
      </c>
      <c r="L1290" s="179" t="s">
        <v>1082</v>
      </c>
      <c r="M1290" s="178" t="s">
        <v>1083</v>
      </c>
      <c r="N1290" s="210">
        <v>18886.580000000002</v>
      </c>
      <c r="O1290" s="183">
        <v>45627</v>
      </c>
      <c r="P1290" s="184"/>
      <c r="Q1290" s="184"/>
      <c r="R1290" s="182" t="s">
        <v>1084</v>
      </c>
      <c r="S1290" s="184"/>
      <c r="T1290" s="182" t="s">
        <v>994</v>
      </c>
      <c r="U1290" s="16">
        <v>0</v>
      </c>
      <c r="V1290" s="17" t="s">
        <v>1560</v>
      </c>
      <c r="W1290" s="17" t="s">
        <v>1571</v>
      </c>
    </row>
    <row r="1291" spans="1:23" ht="57">
      <c r="A1291" s="178" t="s">
        <v>847</v>
      </c>
      <c r="B1291" s="178" t="s">
        <v>1085</v>
      </c>
      <c r="C1291" s="179" t="s">
        <v>1015</v>
      </c>
      <c r="D1291" s="179">
        <v>5254</v>
      </c>
      <c r="E1291" s="180">
        <v>45630</v>
      </c>
      <c r="F1291" s="179" t="s">
        <v>1086</v>
      </c>
      <c r="G1291" s="179" t="s">
        <v>1086</v>
      </c>
      <c r="H1291" s="181">
        <v>45627</v>
      </c>
      <c r="I1291" s="182">
        <v>19435.080000000002</v>
      </c>
      <c r="J1291" s="180">
        <v>45660</v>
      </c>
      <c r="K1291" s="179" t="s">
        <v>1086</v>
      </c>
      <c r="L1291" s="179" t="s">
        <v>1087</v>
      </c>
      <c r="M1291" s="178" t="s">
        <v>1088</v>
      </c>
      <c r="N1291" s="210">
        <v>19435.080000000002</v>
      </c>
      <c r="O1291" s="183">
        <v>45627</v>
      </c>
      <c r="P1291" s="184"/>
      <c r="Q1291" s="184"/>
      <c r="R1291" s="182" t="s">
        <v>1089</v>
      </c>
      <c r="S1291" s="184"/>
      <c r="T1291" s="182" t="s">
        <v>994</v>
      </c>
      <c r="U1291" s="16">
        <v>0</v>
      </c>
      <c r="V1291" s="17" t="s">
        <v>1560</v>
      </c>
      <c r="W1291" s="17" t="s">
        <v>1571</v>
      </c>
    </row>
    <row r="1292" spans="1:23" ht="57">
      <c r="A1292" s="178" t="s">
        <v>924</v>
      </c>
      <c r="B1292" s="178" t="s">
        <v>1090</v>
      </c>
      <c r="C1292" s="179" t="s">
        <v>1015</v>
      </c>
      <c r="D1292" s="179">
        <v>4600</v>
      </c>
      <c r="E1292" s="180">
        <v>45539</v>
      </c>
      <c r="F1292" s="179" t="s">
        <v>1091</v>
      </c>
      <c r="G1292" s="179" t="s">
        <v>1091</v>
      </c>
      <c r="H1292" s="181">
        <v>45536</v>
      </c>
      <c r="I1292" s="182">
        <v>14466.6</v>
      </c>
      <c r="J1292" s="180">
        <v>45569</v>
      </c>
      <c r="K1292" s="179" t="s">
        <v>1091</v>
      </c>
      <c r="L1292" s="179" t="s">
        <v>1092</v>
      </c>
      <c r="M1292" s="178" t="s">
        <v>1093</v>
      </c>
      <c r="N1292" s="210">
        <v>14466.6</v>
      </c>
      <c r="O1292" s="183">
        <v>45536</v>
      </c>
      <c r="P1292" s="184"/>
      <c r="Q1292" s="184"/>
      <c r="R1292" s="182" t="s">
        <v>1094</v>
      </c>
      <c r="S1292" s="184"/>
      <c r="T1292" s="182" t="s">
        <v>994</v>
      </c>
      <c r="U1292" s="16">
        <v>88</v>
      </c>
      <c r="V1292" s="17" t="s">
        <v>1563</v>
      </c>
      <c r="W1292" s="17" t="s">
        <v>1571</v>
      </c>
    </row>
    <row r="1293" spans="1:23" ht="57">
      <c r="A1293" s="178" t="s">
        <v>924</v>
      </c>
      <c r="B1293" s="178" t="s">
        <v>1090</v>
      </c>
      <c r="C1293" s="179" t="s">
        <v>1015</v>
      </c>
      <c r="D1293" s="179">
        <v>5295</v>
      </c>
      <c r="E1293" s="180">
        <v>45630</v>
      </c>
      <c r="F1293" s="179" t="s">
        <v>1091</v>
      </c>
      <c r="G1293" s="179" t="s">
        <v>1091</v>
      </c>
      <c r="H1293" s="181">
        <v>45627</v>
      </c>
      <c r="I1293" s="182">
        <v>17045.330000000002</v>
      </c>
      <c r="J1293" s="180">
        <v>45660</v>
      </c>
      <c r="K1293" s="179" t="s">
        <v>1091</v>
      </c>
      <c r="L1293" s="179" t="s">
        <v>1092</v>
      </c>
      <c r="M1293" s="178" t="s">
        <v>1093</v>
      </c>
      <c r="N1293" s="210">
        <v>17045.330000000002</v>
      </c>
      <c r="O1293" s="183">
        <v>45627</v>
      </c>
      <c r="P1293" s="184"/>
      <c r="Q1293" s="184"/>
      <c r="R1293" s="182" t="s">
        <v>1094</v>
      </c>
      <c r="S1293" s="184"/>
      <c r="T1293" s="182" t="s">
        <v>994</v>
      </c>
      <c r="U1293" s="16">
        <v>0</v>
      </c>
      <c r="V1293" s="17" t="s">
        <v>1560</v>
      </c>
      <c r="W1293" s="17" t="s">
        <v>1571</v>
      </c>
    </row>
    <row r="1294" spans="1:23" ht="57">
      <c r="A1294" s="178" t="s">
        <v>809</v>
      </c>
      <c r="B1294" s="178" t="s">
        <v>1095</v>
      </c>
      <c r="C1294" s="179" t="s">
        <v>1015</v>
      </c>
      <c r="D1294" s="179">
        <v>5287</v>
      </c>
      <c r="E1294" s="180">
        <v>45630</v>
      </c>
      <c r="F1294" s="179" t="s">
        <v>1096</v>
      </c>
      <c r="G1294" s="179" t="s">
        <v>1096</v>
      </c>
      <c r="H1294" s="181">
        <v>45627</v>
      </c>
      <c r="I1294" s="182">
        <v>23678.99</v>
      </c>
      <c r="J1294" s="180">
        <v>45660</v>
      </c>
      <c r="K1294" s="179" t="s">
        <v>1096</v>
      </c>
      <c r="L1294" s="179" t="s">
        <v>1097</v>
      </c>
      <c r="M1294" s="178" t="s">
        <v>1098</v>
      </c>
      <c r="N1294" s="210">
        <v>23678.99</v>
      </c>
      <c r="O1294" s="183">
        <v>45627</v>
      </c>
      <c r="P1294" s="184"/>
      <c r="Q1294" s="184"/>
      <c r="R1294" s="182" t="s">
        <v>1099</v>
      </c>
      <c r="S1294" s="184"/>
      <c r="T1294" s="182" t="s">
        <v>994</v>
      </c>
      <c r="U1294" s="16">
        <v>0</v>
      </c>
      <c r="V1294" s="17" t="s">
        <v>1560</v>
      </c>
      <c r="W1294" s="17" t="s">
        <v>1571</v>
      </c>
    </row>
    <row r="1295" spans="1:23" ht="47.5">
      <c r="A1295" s="178" t="s">
        <v>826</v>
      </c>
      <c r="B1295" s="178" t="s">
        <v>1100</v>
      </c>
      <c r="C1295" s="179" t="s">
        <v>1015</v>
      </c>
      <c r="D1295" s="179">
        <v>5195</v>
      </c>
      <c r="E1295" s="180">
        <v>45630</v>
      </c>
      <c r="F1295" s="179" t="s">
        <v>1101</v>
      </c>
      <c r="G1295" s="179" t="s">
        <v>1101</v>
      </c>
      <c r="H1295" s="181">
        <v>45627</v>
      </c>
      <c r="I1295" s="182">
        <v>18088.32</v>
      </c>
      <c r="J1295" s="180">
        <v>45660</v>
      </c>
      <c r="K1295" s="179" t="s">
        <v>1101</v>
      </c>
      <c r="L1295" s="179" t="s">
        <v>1102</v>
      </c>
      <c r="M1295" s="178" t="s">
        <v>1103</v>
      </c>
      <c r="N1295" s="210">
        <v>18088.32</v>
      </c>
      <c r="O1295" s="183">
        <v>45627</v>
      </c>
      <c r="P1295" s="184"/>
      <c r="Q1295" s="184"/>
      <c r="R1295" s="182" t="s">
        <v>1104</v>
      </c>
      <c r="S1295" s="184"/>
      <c r="T1295" s="182" t="s">
        <v>994</v>
      </c>
      <c r="U1295" s="16">
        <v>0</v>
      </c>
      <c r="V1295" s="17" t="s">
        <v>1560</v>
      </c>
      <c r="W1295" s="17" t="s">
        <v>1571</v>
      </c>
    </row>
    <row r="1296" spans="1:23" ht="57">
      <c r="A1296" s="178" t="s">
        <v>1105</v>
      </c>
      <c r="B1296" s="178" t="s">
        <v>1106</v>
      </c>
      <c r="C1296" s="179" t="s">
        <v>1015</v>
      </c>
      <c r="D1296" s="179">
        <v>1915</v>
      </c>
      <c r="E1296" s="180">
        <v>45055</v>
      </c>
      <c r="F1296" s="179" t="s">
        <v>1107</v>
      </c>
      <c r="G1296" s="179" t="s">
        <v>1107</v>
      </c>
      <c r="H1296" s="181">
        <v>45047</v>
      </c>
      <c r="I1296" s="182">
        <v>19005.7</v>
      </c>
      <c r="J1296" s="180">
        <v>45592</v>
      </c>
      <c r="K1296" s="179" t="s">
        <v>1107</v>
      </c>
      <c r="L1296" s="179" t="s">
        <v>1108</v>
      </c>
      <c r="M1296" s="178" t="s">
        <v>1109</v>
      </c>
      <c r="N1296" s="210">
        <v>19005.7</v>
      </c>
      <c r="O1296" s="183">
        <v>45047</v>
      </c>
      <c r="P1296" s="182" t="s">
        <v>1000</v>
      </c>
      <c r="Q1296" s="184"/>
      <c r="R1296" s="182" t="s">
        <v>1110</v>
      </c>
      <c r="S1296" s="184"/>
      <c r="T1296" s="182" t="s">
        <v>994</v>
      </c>
      <c r="U1296" s="16">
        <v>65</v>
      </c>
      <c r="V1296" s="17" t="s">
        <v>1563</v>
      </c>
      <c r="W1296" s="17" t="s">
        <v>1571</v>
      </c>
    </row>
    <row r="1297" spans="1:23" ht="57">
      <c r="A1297" s="178" t="s">
        <v>1105</v>
      </c>
      <c r="B1297" s="178" t="s">
        <v>1106</v>
      </c>
      <c r="C1297" s="179" t="s">
        <v>1015</v>
      </c>
      <c r="D1297" s="179">
        <v>2608</v>
      </c>
      <c r="E1297" s="180">
        <v>45170</v>
      </c>
      <c r="F1297" s="179" t="s">
        <v>1107</v>
      </c>
      <c r="G1297" s="179" t="s">
        <v>1107</v>
      </c>
      <c r="H1297" s="181">
        <v>45170</v>
      </c>
      <c r="I1297" s="182">
        <v>19005.7</v>
      </c>
      <c r="J1297" s="180">
        <v>45200</v>
      </c>
      <c r="K1297" s="179" t="s">
        <v>1107</v>
      </c>
      <c r="L1297" s="179" t="s">
        <v>1108</v>
      </c>
      <c r="M1297" s="178" t="s">
        <v>1109</v>
      </c>
      <c r="N1297" s="210">
        <v>19005.7</v>
      </c>
      <c r="O1297" s="183">
        <v>45170</v>
      </c>
      <c r="P1297" s="182" t="s">
        <v>1000</v>
      </c>
      <c r="Q1297" s="184"/>
      <c r="R1297" s="182" t="s">
        <v>1110</v>
      </c>
      <c r="S1297" s="184"/>
      <c r="T1297" s="182" t="s">
        <v>994</v>
      </c>
      <c r="U1297" s="16">
        <v>457</v>
      </c>
      <c r="V1297" s="17" t="s">
        <v>1568</v>
      </c>
      <c r="W1297" s="17" t="s">
        <v>1571</v>
      </c>
    </row>
    <row r="1298" spans="1:23" ht="57">
      <c r="A1298" s="178" t="s">
        <v>1105</v>
      </c>
      <c r="B1298" s="178" t="s">
        <v>1106</v>
      </c>
      <c r="C1298" s="179" t="s">
        <v>1015</v>
      </c>
      <c r="D1298" s="179">
        <v>2741</v>
      </c>
      <c r="E1298" s="180">
        <v>45208</v>
      </c>
      <c r="F1298" s="179" t="s">
        <v>1107</v>
      </c>
      <c r="G1298" s="179" t="s">
        <v>1107</v>
      </c>
      <c r="H1298" s="181">
        <v>45200</v>
      </c>
      <c r="I1298" s="182">
        <v>19005.7</v>
      </c>
      <c r="J1298" s="180">
        <v>45238</v>
      </c>
      <c r="K1298" s="179" t="s">
        <v>1107</v>
      </c>
      <c r="L1298" s="179" t="s">
        <v>1108</v>
      </c>
      <c r="M1298" s="178" t="s">
        <v>1109</v>
      </c>
      <c r="N1298" s="210">
        <v>19005.7</v>
      </c>
      <c r="O1298" s="183">
        <v>45200</v>
      </c>
      <c r="P1298" s="182" t="s">
        <v>1000</v>
      </c>
      <c r="Q1298" s="184"/>
      <c r="R1298" s="182" t="s">
        <v>1110</v>
      </c>
      <c r="S1298" s="184"/>
      <c r="T1298" s="182" t="s">
        <v>994</v>
      </c>
      <c r="U1298" s="16">
        <v>419</v>
      </c>
      <c r="V1298" s="17" t="s">
        <v>1568</v>
      </c>
      <c r="W1298" s="17" t="s">
        <v>1571</v>
      </c>
    </row>
    <row r="1299" spans="1:23" ht="57">
      <c r="A1299" s="178" t="s">
        <v>1105</v>
      </c>
      <c r="B1299" s="178" t="s">
        <v>1106</v>
      </c>
      <c r="C1299" s="179" t="s">
        <v>1015</v>
      </c>
      <c r="D1299" s="179">
        <v>2808</v>
      </c>
      <c r="E1299" s="180">
        <v>45215</v>
      </c>
      <c r="F1299" s="179" t="s">
        <v>1107</v>
      </c>
      <c r="G1299" s="179" t="s">
        <v>1107</v>
      </c>
      <c r="H1299" s="181">
        <v>45200</v>
      </c>
      <c r="I1299" s="182">
        <v>1857.84</v>
      </c>
      <c r="J1299" s="180">
        <v>45245</v>
      </c>
      <c r="K1299" s="179" t="s">
        <v>1107</v>
      </c>
      <c r="L1299" s="179" t="s">
        <v>1108</v>
      </c>
      <c r="M1299" s="178" t="s">
        <v>1109</v>
      </c>
      <c r="N1299" s="210">
        <v>89.18</v>
      </c>
      <c r="O1299" s="183">
        <v>45200</v>
      </c>
      <c r="P1299" s="182" t="s">
        <v>1000</v>
      </c>
      <c r="Q1299" s="184"/>
      <c r="R1299" s="182" t="s">
        <v>1110</v>
      </c>
      <c r="S1299" s="184"/>
      <c r="T1299" s="182" t="s">
        <v>994</v>
      </c>
      <c r="U1299" s="16">
        <v>412</v>
      </c>
      <c r="V1299" s="17" t="s">
        <v>1568</v>
      </c>
      <c r="W1299" s="17" t="s">
        <v>1571</v>
      </c>
    </row>
    <row r="1300" spans="1:23" ht="57">
      <c r="A1300" s="178" t="s">
        <v>1105</v>
      </c>
      <c r="B1300" s="178" t="s">
        <v>1106</v>
      </c>
      <c r="C1300" s="179" t="s">
        <v>1015</v>
      </c>
      <c r="D1300" s="179">
        <v>2856</v>
      </c>
      <c r="E1300" s="180">
        <v>45231</v>
      </c>
      <c r="F1300" s="179" t="s">
        <v>1107</v>
      </c>
      <c r="G1300" s="179" t="s">
        <v>1107</v>
      </c>
      <c r="H1300" s="181">
        <v>45231</v>
      </c>
      <c r="I1300" s="182">
        <v>19638.59</v>
      </c>
      <c r="J1300" s="180">
        <v>45261</v>
      </c>
      <c r="K1300" s="179" t="s">
        <v>1107</v>
      </c>
      <c r="L1300" s="179" t="s">
        <v>1108</v>
      </c>
      <c r="M1300" s="178" t="s">
        <v>1109</v>
      </c>
      <c r="N1300" s="210">
        <v>19638.59</v>
      </c>
      <c r="O1300" s="183">
        <v>45231</v>
      </c>
      <c r="P1300" s="182" t="s">
        <v>1000</v>
      </c>
      <c r="Q1300" s="184"/>
      <c r="R1300" s="182" t="s">
        <v>1110</v>
      </c>
      <c r="S1300" s="184"/>
      <c r="T1300" s="182" t="s">
        <v>994</v>
      </c>
      <c r="U1300" s="16">
        <v>396</v>
      </c>
      <c r="V1300" s="17" t="s">
        <v>1568</v>
      </c>
      <c r="W1300" s="17" t="s">
        <v>1571</v>
      </c>
    </row>
    <row r="1301" spans="1:23" ht="57">
      <c r="A1301" s="178" t="s">
        <v>1105</v>
      </c>
      <c r="B1301" s="178" t="s">
        <v>1106</v>
      </c>
      <c r="C1301" s="179" t="s">
        <v>1015</v>
      </c>
      <c r="D1301" s="179">
        <v>3051</v>
      </c>
      <c r="E1301" s="180">
        <v>45264</v>
      </c>
      <c r="F1301" s="179" t="s">
        <v>1107</v>
      </c>
      <c r="G1301" s="179" t="s">
        <v>1107</v>
      </c>
      <c r="H1301" s="181">
        <v>45261</v>
      </c>
      <c r="I1301" s="182">
        <v>19638.59</v>
      </c>
      <c r="J1301" s="180">
        <v>45294</v>
      </c>
      <c r="K1301" s="179" t="s">
        <v>1107</v>
      </c>
      <c r="L1301" s="179" t="s">
        <v>1108</v>
      </c>
      <c r="M1301" s="178" t="s">
        <v>1109</v>
      </c>
      <c r="N1301" s="210">
        <v>19638.59</v>
      </c>
      <c r="O1301" s="183">
        <v>45261</v>
      </c>
      <c r="P1301" s="182" t="s">
        <v>1000</v>
      </c>
      <c r="Q1301" s="184"/>
      <c r="R1301" s="182" t="s">
        <v>1110</v>
      </c>
      <c r="S1301" s="184"/>
      <c r="T1301" s="182" t="s">
        <v>994</v>
      </c>
      <c r="U1301" s="16">
        <v>363</v>
      </c>
      <c r="V1301" s="17" t="s">
        <v>1567</v>
      </c>
      <c r="W1301" s="17" t="s">
        <v>1571</v>
      </c>
    </row>
    <row r="1302" spans="1:23" ht="57">
      <c r="A1302" s="178" t="s">
        <v>1105</v>
      </c>
      <c r="B1302" s="178" t="s">
        <v>1106</v>
      </c>
      <c r="C1302" s="179" t="s">
        <v>1015</v>
      </c>
      <c r="D1302" s="179">
        <v>3247</v>
      </c>
      <c r="E1302" s="180">
        <v>45296</v>
      </c>
      <c r="F1302" s="179" t="s">
        <v>1107</v>
      </c>
      <c r="G1302" s="179" t="s">
        <v>1107</v>
      </c>
      <c r="H1302" s="181">
        <v>45292</v>
      </c>
      <c r="I1302" s="182">
        <v>19638.59</v>
      </c>
      <c r="J1302" s="180">
        <v>45326</v>
      </c>
      <c r="K1302" s="179" t="s">
        <v>1107</v>
      </c>
      <c r="L1302" s="179" t="s">
        <v>1108</v>
      </c>
      <c r="M1302" s="178" t="s">
        <v>1109</v>
      </c>
      <c r="N1302" s="210">
        <v>942.65</v>
      </c>
      <c r="O1302" s="183">
        <v>45292</v>
      </c>
      <c r="P1302" s="182" t="s">
        <v>1000</v>
      </c>
      <c r="Q1302" s="184"/>
      <c r="R1302" s="182" t="s">
        <v>1110</v>
      </c>
      <c r="S1302" s="184"/>
      <c r="T1302" s="182" t="s">
        <v>994</v>
      </c>
      <c r="U1302" s="16">
        <v>331</v>
      </c>
      <c r="V1302" s="17" t="s">
        <v>1567</v>
      </c>
      <c r="W1302" s="17" t="s">
        <v>1571</v>
      </c>
    </row>
    <row r="1303" spans="1:23" ht="57">
      <c r="A1303" s="178" t="s">
        <v>1105</v>
      </c>
      <c r="B1303" s="178" t="s">
        <v>1106</v>
      </c>
      <c r="C1303" s="179" t="s">
        <v>1015</v>
      </c>
      <c r="D1303" s="179">
        <v>3427</v>
      </c>
      <c r="E1303" s="180">
        <v>45327</v>
      </c>
      <c r="F1303" s="179" t="s">
        <v>1107</v>
      </c>
      <c r="G1303" s="179" t="s">
        <v>1107</v>
      </c>
      <c r="H1303" s="181">
        <v>45323</v>
      </c>
      <c r="I1303" s="182">
        <v>19638.59</v>
      </c>
      <c r="J1303" s="180">
        <v>45357</v>
      </c>
      <c r="K1303" s="179" t="s">
        <v>1107</v>
      </c>
      <c r="L1303" s="179" t="s">
        <v>1108</v>
      </c>
      <c r="M1303" s="178" t="s">
        <v>1109</v>
      </c>
      <c r="N1303" s="210">
        <v>19638.59</v>
      </c>
      <c r="O1303" s="183">
        <v>45323</v>
      </c>
      <c r="P1303" s="184"/>
      <c r="Q1303" s="184"/>
      <c r="R1303" s="182" t="s">
        <v>1110</v>
      </c>
      <c r="S1303" s="184"/>
      <c r="T1303" s="182" t="s">
        <v>994</v>
      </c>
      <c r="U1303" s="16">
        <v>300</v>
      </c>
      <c r="V1303" s="17" t="s">
        <v>1567</v>
      </c>
      <c r="W1303" s="17" t="s">
        <v>1571</v>
      </c>
    </row>
    <row r="1304" spans="1:23" ht="57">
      <c r="A1304" s="178" t="s">
        <v>1105</v>
      </c>
      <c r="B1304" s="178" t="s">
        <v>1106</v>
      </c>
      <c r="C1304" s="179" t="s">
        <v>1015</v>
      </c>
      <c r="D1304" s="179">
        <v>3503</v>
      </c>
      <c r="E1304" s="180">
        <v>45357</v>
      </c>
      <c r="F1304" s="179" t="s">
        <v>1107</v>
      </c>
      <c r="G1304" s="179" t="s">
        <v>1107</v>
      </c>
      <c r="H1304" s="181">
        <v>45352</v>
      </c>
      <c r="I1304" s="182">
        <v>19638.59</v>
      </c>
      <c r="J1304" s="180">
        <v>45649</v>
      </c>
      <c r="K1304" s="179" t="s">
        <v>1107</v>
      </c>
      <c r="L1304" s="179" t="s">
        <v>1108</v>
      </c>
      <c r="M1304" s="178" t="s">
        <v>1109</v>
      </c>
      <c r="N1304" s="210">
        <v>19638.59</v>
      </c>
      <c r="O1304" s="183">
        <v>45352</v>
      </c>
      <c r="P1304" s="184"/>
      <c r="Q1304" s="184"/>
      <c r="R1304" s="182" t="s">
        <v>1110</v>
      </c>
      <c r="S1304" s="184"/>
      <c r="T1304" s="182" t="s">
        <v>994</v>
      </c>
      <c r="U1304" s="16">
        <v>8</v>
      </c>
      <c r="V1304" s="17" t="s">
        <v>1561</v>
      </c>
      <c r="W1304" s="17" t="s">
        <v>1571</v>
      </c>
    </row>
    <row r="1305" spans="1:23" ht="57">
      <c r="A1305" s="178" t="s">
        <v>1105</v>
      </c>
      <c r="B1305" s="178" t="s">
        <v>1106</v>
      </c>
      <c r="C1305" s="179" t="s">
        <v>1015</v>
      </c>
      <c r="D1305" s="179">
        <v>3678</v>
      </c>
      <c r="E1305" s="180">
        <v>45387</v>
      </c>
      <c r="F1305" s="179" t="s">
        <v>1107</v>
      </c>
      <c r="G1305" s="179" t="s">
        <v>1107</v>
      </c>
      <c r="H1305" s="181">
        <v>45383</v>
      </c>
      <c r="I1305" s="182">
        <v>19638.59</v>
      </c>
      <c r="J1305" s="180">
        <v>45417</v>
      </c>
      <c r="K1305" s="179" t="s">
        <v>1107</v>
      </c>
      <c r="L1305" s="179" t="s">
        <v>1108</v>
      </c>
      <c r="M1305" s="178" t="s">
        <v>1109</v>
      </c>
      <c r="N1305" s="210">
        <v>19638.59</v>
      </c>
      <c r="O1305" s="183">
        <v>45383</v>
      </c>
      <c r="P1305" s="184"/>
      <c r="Q1305" s="184"/>
      <c r="R1305" s="182" t="s">
        <v>1110</v>
      </c>
      <c r="S1305" s="184"/>
      <c r="T1305" s="182" t="s">
        <v>994</v>
      </c>
      <c r="U1305" s="16">
        <v>240</v>
      </c>
      <c r="V1305" s="17" t="s">
        <v>1567</v>
      </c>
      <c r="W1305" s="17" t="s">
        <v>1571</v>
      </c>
    </row>
    <row r="1306" spans="1:23" ht="57">
      <c r="A1306" s="178" t="s">
        <v>1105</v>
      </c>
      <c r="B1306" s="178" t="s">
        <v>1106</v>
      </c>
      <c r="C1306" s="179" t="s">
        <v>1015</v>
      </c>
      <c r="D1306" s="179">
        <v>4080</v>
      </c>
      <c r="E1306" s="180">
        <v>45448</v>
      </c>
      <c r="F1306" s="179" t="s">
        <v>1107</v>
      </c>
      <c r="G1306" s="179" t="s">
        <v>1107</v>
      </c>
      <c r="H1306" s="181">
        <v>45444</v>
      </c>
      <c r="I1306" s="182">
        <v>19638.59</v>
      </c>
      <c r="J1306" s="180">
        <v>45478</v>
      </c>
      <c r="K1306" s="179" t="s">
        <v>1107</v>
      </c>
      <c r="L1306" s="179" t="s">
        <v>1108</v>
      </c>
      <c r="M1306" s="178" t="s">
        <v>1109</v>
      </c>
      <c r="N1306" s="210">
        <v>19638.59</v>
      </c>
      <c r="O1306" s="183">
        <v>45444</v>
      </c>
      <c r="P1306" s="184"/>
      <c r="Q1306" s="184"/>
      <c r="R1306" s="182" t="s">
        <v>1110</v>
      </c>
      <c r="S1306" s="184"/>
      <c r="T1306" s="182" t="s">
        <v>994</v>
      </c>
      <c r="U1306" s="16">
        <v>179</v>
      </c>
      <c r="V1306" s="17" t="s">
        <v>1566</v>
      </c>
      <c r="W1306" s="17" t="s">
        <v>1571</v>
      </c>
    </row>
    <row r="1307" spans="1:23" ht="57">
      <c r="A1307" s="178" t="s">
        <v>1105</v>
      </c>
      <c r="B1307" s="178" t="s">
        <v>1106</v>
      </c>
      <c r="C1307" s="179" t="s">
        <v>1015</v>
      </c>
      <c r="D1307" s="179">
        <v>4351</v>
      </c>
      <c r="E1307" s="180">
        <v>45476</v>
      </c>
      <c r="F1307" s="179" t="s">
        <v>1107</v>
      </c>
      <c r="G1307" s="179" t="s">
        <v>1107</v>
      </c>
      <c r="H1307" s="181">
        <v>45474</v>
      </c>
      <c r="I1307" s="182">
        <v>19638.59</v>
      </c>
      <c r="J1307" s="180">
        <v>45506</v>
      </c>
      <c r="K1307" s="179" t="s">
        <v>1107</v>
      </c>
      <c r="L1307" s="179" t="s">
        <v>1108</v>
      </c>
      <c r="M1307" s="178" t="s">
        <v>1109</v>
      </c>
      <c r="N1307" s="210">
        <v>19638.59</v>
      </c>
      <c r="O1307" s="183">
        <v>45474</v>
      </c>
      <c r="P1307" s="184"/>
      <c r="Q1307" s="184"/>
      <c r="R1307" s="182" t="s">
        <v>1110</v>
      </c>
      <c r="S1307" s="184"/>
      <c r="T1307" s="182" t="s">
        <v>994</v>
      </c>
      <c r="U1307" s="16">
        <v>151</v>
      </c>
      <c r="V1307" s="17" t="s">
        <v>1566</v>
      </c>
      <c r="W1307" s="17" t="s">
        <v>1571</v>
      </c>
    </row>
    <row r="1308" spans="1:23" ht="57">
      <c r="A1308" s="178" t="s">
        <v>1105</v>
      </c>
      <c r="B1308" s="178" t="s">
        <v>1106</v>
      </c>
      <c r="C1308" s="179" t="s">
        <v>1015</v>
      </c>
      <c r="D1308" s="179">
        <v>4484</v>
      </c>
      <c r="E1308" s="180">
        <v>45509</v>
      </c>
      <c r="F1308" s="179" t="s">
        <v>1107</v>
      </c>
      <c r="G1308" s="179" t="s">
        <v>1107</v>
      </c>
      <c r="H1308" s="181">
        <v>45505</v>
      </c>
      <c r="I1308" s="182">
        <v>19638.59</v>
      </c>
      <c r="J1308" s="180">
        <v>45539</v>
      </c>
      <c r="K1308" s="179" t="s">
        <v>1107</v>
      </c>
      <c r="L1308" s="179" t="s">
        <v>1108</v>
      </c>
      <c r="M1308" s="178" t="s">
        <v>1109</v>
      </c>
      <c r="N1308" s="210">
        <v>19638.59</v>
      </c>
      <c r="O1308" s="183">
        <v>45505</v>
      </c>
      <c r="P1308" s="184"/>
      <c r="Q1308" s="184"/>
      <c r="R1308" s="182" t="s">
        <v>1110</v>
      </c>
      <c r="S1308" s="184"/>
      <c r="T1308" s="182" t="s">
        <v>994</v>
      </c>
      <c r="U1308" s="16">
        <v>118</v>
      </c>
      <c r="V1308" s="17" t="s">
        <v>1564</v>
      </c>
      <c r="W1308" s="17" t="s">
        <v>1571</v>
      </c>
    </row>
    <row r="1309" spans="1:23" ht="57">
      <c r="A1309" s="178" t="s">
        <v>1105</v>
      </c>
      <c r="B1309" s="178" t="s">
        <v>1106</v>
      </c>
      <c r="C1309" s="179" t="s">
        <v>1015</v>
      </c>
      <c r="D1309" s="179">
        <v>4644</v>
      </c>
      <c r="E1309" s="180">
        <v>45539</v>
      </c>
      <c r="F1309" s="179" t="s">
        <v>1107</v>
      </c>
      <c r="G1309" s="179" t="s">
        <v>1107</v>
      </c>
      <c r="H1309" s="181">
        <v>45536</v>
      </c>
      <c r="I1309" s="182">
        <v>19638.59</v>
      </c>
      <c r="J1309" s="180">
        <v>45569</v>
      </c>
      <c r="K1309" s="179" t="s">
        <v>1107</v>
      </c>
      <c r="L1309" s="179" t="s">
        <v>1108</v>
      </c>
      <c r="M1309" s="178" t="s">
        <v>1109</v>
      </c>
      <c r="N1309" s="210">
        <v>19638.59</v>
      </c>
      <c r="O1309" s="183">
        <v>45536</v>
      </c>
      <c r="P1309" s="184"/>
      <c r="Q1309" s="184"/>
      <c r="R1309" s="182" t="s">
        <v>1110</v>
      </c>
      <c r="S1309" s="184"/>
      <c r="T1309" s="182" t="s">
        <v>994</v>
      </c>
      <c r="U1309" s="16">
        <v>88</v>
      </c>
      <c r="V1309" s="17" t="s">
        <v>1563</v>
      </c>
      <c r="W1309" s="17" t="s">
        <v>1571</v>
      </c>
    </row>
    <row r="1310" spans="1:23" ht="57">
      <c r="A1310" s="178" t="s">
        <v>1105</v>
      </c>
      <c r="B1310" s="178" t="s">
        <v>1106</v>
      </c>
      <c r="C1310" s="179" t="s">
        <v>1015</v>
      </c>
      <c r="D1310" s="179">
        <v>4763</v>
      </c>
      <c r="E1310" s="180">
        <v>45558</v>
      </c>
      <c r="F1310" s="179" t="s">
        <v>1107</v>
      </c>
      <c r="G1310" s="179" t="s">
        <v>1107</v>
      </c>
      <c r="H1310" s="181">
        <v>45536</v>
      </c>
      <c r="I1310" s="182">
        <v>1353.16</v>
      </c>
      <c r="J1310" s="180">
        <v>45588</v>
      </c>
      <c r="K1310" s="179" t="s">
        <v>1107</v>
      </c>
      <c r="L1310" s="179" t="s">
        <v>1108</v>
      </c>
      <c r="M1310" s="178" t="s">
        <v>1109</v>
      </c>
      <c r="N1310" s="210">
        <v>1353.16</v>
      </c>
      <c r="O1310" s="183">
        <v>45536</v>
      </c>
      <c r="P1310" s="184"/>
      <c r="Q1310" s="184"/>
      <c r="R1310" s="182" t="s">
        <v>1110</v>
      </c>
      <c r="S1310" s="184"/>
      <c r="T1310" s="182" t="s">
        <v>994</v>
      </c>
      <c r="U1310" s="16">
        <v>69</v>
      </c>
      <c r="V1310" s="17" t="s">
        <v>1563</v>
      </c>
      <c r="W1310" s="17" t="s">
        <v>1571</v>
      </c>
    </row>
    <row r="1311" spans="1:23" ht="57">
      <c r="A1311" s="178" t="s">
        <v>1105</v>
      </c>
      <c r="B1311" s="178" t="s">
        <v>1106</v>
      </c>
      <c r="C1311" s="179" t="s">
        <v>1015</v>
      </c>
      <c r="D1311" s="179">
        <v>4932</v>
      </c>
      <c r="E1311" s="180">
        <v>45568</v>
      </c>
      <c r="F1311" s="179" t="s">
        <v>1107</v>
      </c>
      <c r="G1311" s="179" t="s">
        <v>1107</v>
      </c>
      <c r="H1311" s="181">
        <v>45566</v>
      </c>
      <c r="I1311" s="182">
        <v>20337.72</v>
      </c>
      <c r="J1311" s="180">
        <v>45598</v>
      </c>
      <c r="K1311" s="179" t="s">
        <v>1107</v>
      </c>
      <c r="L1311" s="179" t="s">
        <v>1108</v>
      </c>
      <c r="M1311" s="178" t="s">
        <v>1109</v>
      </c>
      <c r="N1311" s="210">
        <v>20337.72</v>
      </c>
      <c r="O1311" s="183">
        <v>45566</v>
      </c>
      <c r="P1311" s="184"/>
      <c r="Q1311" s="184"/>
      <c r="R1311" s="182" t="s">
        <v>1110</v>
      </c>
      <c r="S1311" s="184"/>
      <c r="T1311" s="182" t="s">
        <v>994</v>
      </c>
      <c r="U1311" s="16">
        <v>59</v>
      </c>
      <c r="V1311" s="17" t="s">
        <v>1562</v>
      </c>
      <c r="W1311" s="17" t="s">
        <v>1571</v>
      </c>
    </row>
    <row r="1312" spans="1:23" ht="57">
      <c r="A1312" s="178" t="s">
        <v>1105</v>
      </c>
      <c r="B1312" s="178" t="s">
        <v>1106</v>
      </c>
      <c r="C1312" s="179" t="s">
        <v>1015</v>
      </c>
      <c r="D1312" s="179">
        <v>5051</v>
      </c>
      <c r="E1312" s="180">
        <v>45601</v>
      </c>
      <c r="F1312" s="179" t="s">
        <v>1107</v>
      </c>
      <c r="G1312" s="179" t="s">
        <v>1107</v>
      </c>
      <c r="H1312" s="181">
        <v>45597</v>
      </c>
      <c r="I1312" s="182">
        <v>20337.72</v>
      </c>
      <c r="J1312" s="180">
        <v>45631</v>
      </c>
      <c r="K1312" s="179" t="s">
        <v>1107</v>
      </c>
      <c r="L1312" s="179" t="s">
        <v>1108</v>
      </c>
      <c r="M1312" s="178" t="s">
        <v>1109</v>
      </c>
      <c r="N1312" s="210">
        <v>20337.72</v>
      </c>
      <c r="O1312" s="183">
        <v>45597</v>
      </c>
      <c r="P1312" s="184"/>
      <c r="Q1312" s="184"/>
      <c r="R1312" s="182" t="s">
        <v>1110</v>
      </c>
      <c r="S1312" s="184"/>
      <c r="T1312" s="182" t="s">
        <v>994</v>
      </c>
      <c r="U1312" s="16">
        <v>26</v>
      </c>
      <c r="V1312" s="17" t="s">
        <v>1561</v>
      </c>
      <c r="W1312" s="17" t="s">
        <v>1571</v>
      </c>
    </row>
    <row r="1313" spans="1:23" ht="57">
      <c r="A1313" s="178" t="s">
        <v>1105</v>
      </c>
      <c r="B1313" s="178" t="s">
        <v>1106</v>
      </c>
      <c r="C1313" s="179" t="s">
        <v>1015</v>
      </c>
      <c r="D1313" s="179">
        <v>5330</v>
      </c>
      <c r="E1313" s="180">
        <v>45630</v>
      </c>
      <c r="F1313" s="179" t="s">
        <v>1107</v>
      </c>
      <c r="G1313" s="179" t="s">
        <v>1107</v>
      </c>
      <c r="H1313" s="181">
        <v>45627</v>
      </c>
      <c r="I1313" s="182">
        <v>20337.72</v>
      </c>
      <c r="J1313" s="180">
        <v>45660</v>
      </c>
      <c r="K1313" s="179" t="s">
        <v>1107</v>
      </c>
      <c r="L1313" s="179" t="s">
        <v>1108</v>
      </c>
      <c r="M1313" s="178" t="s">
        <v>1109</v>
      </c>
      <c r="N1313" s="210">
        <v>20337.72</v>
      </c>
      <c r="O1313" s="183">
        <v>45627</v>
      </c>
      <c r="P1313" s="184"/>
      <c r="Q1313" s="184"/>
      <c r="R1313" s="182" t="s">
        <v>1110</v>
      </c>
      <c r="S1313" s="184"/>
      <c r="T1313" s="182" t="s">
        <v>994</v>
      </c>
      <c r="U1313" s="16">
        <v>0</v>
      </c>
      <c r="V1313" s="17" t="s">
        <v>1560</v>
      </c>
      <c r="W1313" s="17" t="s">
        <v>1571</v>
      </c>
    </row>
    <row r="1314" spans="1:23" ht="47.5">
      <c r="A1314" s="178" t="s">
        <v>904</v>
      </c>
      <c r="B1314" s="178" t="s">
        <v>1111</v>
      </c>
      <c r="C1314" s="179" t="s">
        <v>1015</v>
      </c>
      <c r="D1314" s="179">
        <v>4726</v>
      </c>
      <c r="E1314" s="180">
        <v>45539</v>
      </c>
      <c r="F1314" s="179" t="s">
        <v>1112</v>
      </c>
      <c r="G1314" s="179" t="s">
        <v>1112</v>
      </c>
      <c r="H1314" s="181">
        <v>45536</v>
      </c>
      <c r="I1314" s="182">
        <v>17419.34</v>
      </c>
      <c r="J1314" s="180">
        <v>45569</v>
      </c>
      <c r="K1314" s="179" t="s">
        <v>1112</v>
      </c>
      <c r="L1314" s="179" t="s">
        <v>1113</v>
      </c>
      <c r="M1314" s="178" t="s">
        <v>1114</v>
      </c>
      <c r="N1314" s="210">
        <v>17419.34</v>
      </c>
      <c r="O1314" s="183">
        <v>45536</v>
      </c>
      <c r="P1314" s="184"/>
      <c r="Q1314" s="184"/>
      <c r="R1314" s="182" t="s">
        <v>1115</v>
      </c>
      <c r="S1314" s="184"/>
      <c r="T1314" s="182" t="s">
        <v>994</v>
      </c>
      <c r="U1314" s="16">
        <v>88</v>
      </c>
      <c r="V1314" s="17" t="s">
        <v>1563</v>
      </c>
      <c r="W1314" s="17" t="s">
        <v>1571</v>
      </c>
    </row>
    <row r="1315" spans="1:23" ht="47.5">
      <c r="A1315" s="178" t="s">
        <v>904</v>
      </c>
      <c r="B1315" s="178" t="s">
        <v>1111</v>
      </c>
      <c r="C1315" s="179" t="s">
        <v>1015</v>
      </c>
      <c r="D1315" s="179">
        <v>5275</v>
      </c>
      <c r="E1315" s="180">
        <v>45630</v>
      </c>
      <c r="F1315" s="179" t="s">
        <v>1112</v>
      </c>
      <c r="G1315" s="179" t="s">
        <v>1112</v>
      </c>
      <c r="H1315" s="181">
        <v>45627</v>
      </c>
      <c r="I1315" s="182">
        <v>18747.13</v>
      </c>
      <c r="J1315" s="180">
        <v>45660</v>
      </c>
      <c r="K1315" s="179" t="s">
        <v>1112</v>
      </c>
      <c r="L1315" s="179" t="s">
        <v>1113</v>
      </c>
      <c r="M1315" s="178" t="s">
        <v>1114</v>
      </c>
      <c r="N1315" s="210">
        <v>18747.13</v>
      </c>
      <c r="O1315" s="183">
        <v>45627</v>
      </c>
      <c r="P1315" s="184"/>
      <c r="Q1315" s="184"/>
      <c r="R1315" s="182" t="s">
        <v>1115</v>
      </c>
      <c r="S1315" s="184"/>
      <c r="T1315" s="182" t="s">
        <v>994</v>
      </c>
      <c r="U1315" s="16">
        <v>0</v>
      </c>
      <c r="V1315" s="17" t="s">
        <v>1560</v>
      </c>
      <c r="W1315" s="17" t="s">
        <v>1571</v>
      </c>
    </row>
    <row r="1316" spans="1:23" ht="47.5">
      <c r="A1316" s="178" t="s">
        <v>1116</v>
      </c>
      <c r="B1316" s="178" t="s">
        <v>1117</v>
      </c>
      <c r="C1316" s="179" t="s">
        <v>1015</v>
      </c>
      <c r="D1316" s="179">
        <v>5336</v>
      </c>
      <c r="E1316" s="180">
        <v>45630</v>
      </c>
      <c r="F1316" s="179" t="s">
        <v>1118</v>
      </c>
      <c r="G1316" s="179" t="s">
        <v>1118</v>
      </c>
      <c r="H1316" s="181">
        <v>45627</v>
      </c>
      <c r="I1316" s="182">
        <v>28184.98</v>
      </c>
      <c r="J1316" s="180">
        <v>45660</v>
      </c>
      <c r="K1316" s="179" t="s">
        <v>1118</v>
      </c>
      <c r="L1316" s="179" t="s">
        <v>1119</v>
      </c>
      <c r="M1316" s="178" t="s">
        <v>1120</v>
      </c>
      <c r="N1316" s="210">
        <v>28184.98</v>
      </c>
      <c r="O1316" s="183">
        <v>45627</v>
      </c>
      <c r="P1316" s="184"/>
      <c r="Q1316" s="184"/>
      <c r="R1316" s="182" t="s">
        <v>1121</v>
      </c>
      <c r="S1316" s="184"/>
      <c r="T1316" s="182" t="s">
        <v>994</v>
      </c>
      <c r="U1316" s="16">
        <v>0</v>
      </c>
      <c r="V1316" s="17" t="s">
        <v>1560</v>
      </c>
      <c r="W1316" s="17" t="s">
        <v>1571</v>
      </c>
    </row>
    <row r="1317" spans="1:23" ht="47.5">
      <c r="A1317" s="178" t="s">
        <v>821</v>
      </c>
      <c r="B1317" s="178" t="s">
        <v>1122</v>
      </c>
      <c r="C1317" s="179" t="s">
        <v>1015</v>
      </c>
      <c r="D1317" s="179">
        <v>5230</v>
      </c>
      <c r="E1317" s="180">
        <v>45630</v>
      </c>
      <c r="F1317" s="179" t="s">
        <v>1123</v>
      </c>
      <c r="G1317" s="179" t="s">
        <v>1123</v>
      </c>
      <c r="H1317" s="181">
        <v>45627</v>
      </c>
      <c r="I1317" s="182">
        <v>42491.5</v>
      </c>
      <c r="J1317" s="180">
        <v>45660</v>
      </c>
      <c r="K1317" s="179" t="s">
        <v>1123</v>
      </c>
      <c r="L1317" s="179" t="s">
        <v>1124</v>
      </c>
      <c r="M1317" s="178" t="s">
        <v>1125</v>
      </c>
      <c r="N1317" s="210">
        <v>42491.5</v>
      </c>
      <c r="O1317" s="183">
        <v>45627</v>
      </c>
      <c r="P1317" s="184"/>
      <c r="Q1317" s="184"/>
      <c r="R1317" s="182" t="s">
        <v>1126</v>
      </c>
      <c r="S1317" s="184"/>
      <c r="T1317" s="182" t="s">
        <v>994</v>
      </c>
      <c r="U1317" s="16">
        <v>0</v>
      </c>
      <c r="V1317" s="17" t="s">
        <v>1560</v>
      </c>
      <c r="W1317" s="17" t="s">
        <v>1571</v>
      </c>
    </row>
    <row r="1318" spans="1:23" ht="47.5">
      <c r="A1318" s="178" t="s">
        <v>1127</v>
      </c>
      <c r="B1318" s="178" t="s">
        <v>1128</v>
      </c>
      <c r="C1318" s="179" t="s">
        <v>1015</v>
      </c>
      <c r="D1318" s="179">
        <v>4735</v>
      </c>
      <c r="E1318" s="180">
        <v>45539</v>
      </c>
      <c r="F1318" s="179" t="s">
        <v>1129</v>
      </c>
      <c r="G1318" s="179" t="s">
        <v>1129</v>
      </c>
      <c r="H1318" s="181">
        <v>45536</v>
      </c>
      <c r="I1318" s="182">
        <v>27679.360000000001</v>
      </c>
      <c r="J1318" s="180">
        <v>45569</v>
      </c>
      <c r="K1318" s="179" t="s">
        <v>1129</v>
      </c>
      <c r="L1318" s="179" t="s">
        <v>1130</v>
      </c>
      <c r="M1318" s="178" t="s">
        <v>1131</v>
      </c>
      <c r="N1318" s="210">
        <v>27679.360000000001</v>
      </c>
      <c r="O1318" s="183">
        <v>45536</v>
      </c>
      <c r="P1318" s="184"/>
      <c r="Q1318" s="184"/>
      <c r="R1318" s="182" t="s">
        <v>1132</v>
      </c>
      <c r="S1318" s="184"/>
      <c r="T1318" s="182" t="s">
        <v>994</v>
      </c>
      <c r="U1318" s="16">
        <v>88</v>
      </c>
      <c r="V1318" s="17" t="s">
        <v>1563</v>
      </c>
      <c r="W1318" s="17" t="s">
        <v>1571</v>
      </c>
    </row>
    <row r="1319" spans="1:23" ht="47.5">
      <c r="A1319" s="178" t="s">
        <v>1127</v>
      </c>
      <c r="B1319" s="178" t="s">
        <v>1128</v>
      </c>
      <c r="C1319" s="179" t="s">
        <v>1015</v>
      </c>
      <c r="D1319" s="179">
        <v>4836</v>
      </c>
      <c r="E1319" s="180">
        <v>45568</v>
      </c>
      <c r="F1319" s="179" t="s">
        <v>1129</v>
      </c>
      <c r="G1319" s="179" t="s">
        <v>1129</v>
      </c>
      <c r="H1319" s="181">
        <v>45566</v>
      </c>
      <c r="I1319" s="182">
        <v>26217.18</v>
      </c>
      <c r="J1319" s="180">
        <v>45598</v>
      </c>
      <c r="K1319" s="179" t="s">
        <v>1129</v>
      </c>
      <c r="L1319" s="179" t="s">
        <v>1130</v>
      </c>
      <c r="M1319" s="178" t="s">
        <v>1131</v>
      </c>
      <c r="N1319" s="210">
        <v>26217.18</v>
      </c>
      <c r="O1319" s="183">
        <v>45566</v>
      </c>
      <c r="P1319" s="184"/>
      <c r="Q1319" s="184"/>
      <c r="R1319" s="182" t="s">
        <v>1132</v>
      </c>
      <c r="S1319" s="184"/>
      <c r="T1319" s="182" t="s">
        <v>994</v>
      </c>
      <c r="U1319" s="16">
        <v>59</v>
      </c>
      <c r="V1319" s="17" t="s">
        <v>1562</v>
      </c>
      <c r="W1319" s="17" t="s">
        <v>1571</v>
      </c>
    </row>
    <row r="1320" spans="1:23" ht="47.5">
      <c r="A1320" s="178" t="s">
        <v>1127</v>
      </c>
      <c r="B1320" s="178" t="s">
        <v>1128</v>
      </c>
      <c r="C1320" s="179" t="s">
        <v>1015</v>
      </c>
      <c r="D1320" s="179">
        <v>5149</v>
      </c>
      <c r="E1320" s="180">
        <v>45601</v>
      </c>
      <c r="F1320" s="179" t="s">
        <v>1129</v>
      </c>
      <c r="G1320" s="179" t="s">
        <v>1129</v>
      </c>
      <c r="H1320" s="181">
        <v>45597</v>
      </c>
      <c r="I1320" s="182">
        <v>26217.18</v>
      </c>
      <c r="J1320" s="180">
        <v>45631</v>
      </c>
      <c r="K1320" s="179" t="s">
        <v>1129</v>
      </c>
      <c r="L1320" s="179" t="s">
        <v>1130</v>
      </c>
      <c r="M1320" s="178" t="s">
        <v>1131</v>
      </c>
      <c r="N1320" s="210">
        <v>26217.18</v>
      </c>
      <c r="O1320" s="183">
        <v>45597</v>
      </c>
      <c r="P1320" s="184"/>
      <c r="Q1320" s="184"/>
      <c r="R1320" s="182" t="s">
        <v>1132</v>
      </c>
      <c r="S1320" s="184"/>
      <c r="T1320" s="182" t="s">
        <v>994</v>
      </c>
      <c r="U1320" s="16">
        <v>26</v>
      </c>
      <c r="V1320" s="17" t="s">
        <v>1561</v>
      </c>
      <c r="W1320" s="17" t="s">
        <v>1571</v>
      </c>
    </row>
    <row r="1321" spans="1:23" ht="47.5">
      <c r="A1321" s="178" t="s">
        <v>1127</v>
      </c>
      <c r="B1321" s="178" t="s">
        <v>1128</v>
      </c>
      <c r="C1321" s="179" t="s">
        <v>1015</v>
      </c>
      <c r="D1321" s="179">
        <v>5188</v>
      </c>
      <c r="E1321" s="180">
        <v>45630</v>
      </c>
      <c r="F1321" s="179" t="s">
        <v>1129</v>
      </c>
      <c r="G1321" s="179" t="s">
        <v>1129</v>
      </c>
      <c r="H1321" s="181">
        <v>45627</v>
      </c>
      <c r="I1321" s="182">
        <v>26217.18</v>
      </c>
      <c r="J1321" s="180">
        <v>45660</v>
      </c>
      <c r="K1321" s="179" t="s">
        <v>1129</v>
      </c>
      <c r="L1321" s="179" t="s">
        <v>1130</v>
      </c>
      <c r="M1321" s="178" t="s">
        <v>1131</v>
      </c>
      <c r="N1321" s="210">
        <v>26217.18</v>
      </c>
      <c r="O1321" s="183">
        <v>45627</v>
      </c>
      <c r="P1321" s="184"/>
      <c r="Q1321" s="184"/>
      <c r="R1321" s="182" t="s">
        <v>1132</v>
      </c>
      <c r="S1321" s="184"/>
      <c r="T1321" s="182" t="s">
        <v>994</v>
      </c>
      <c r="U1321" s="16">
        <v>0</v>
      </c>
      <c r="V1321" s="17" t="s">
        <v>1560</v>
      </c>
      <c r="W1321" s="17" t="s">
        <v>1571</v>
      </c>
    </row>
    <row r="1322" spans="1:23" ht="47.5">
      <c r="A1322" s="178" t="s">
        <v>823</v>
      </c>
      <c r="B1322" s="178" t="s">
        <v>1133</v>
      </c>
      <c r="C1322" s="179" t="s">
        <v>1015</v>
      </c>
      <c r="D1322" s="179">
        <v>5321</v>
      </c>
      <c r="E1322" s="180">
        <v>45630</v>
      </c>
      <c r="F1322" s="179" t="s">
        <v>1134</v>
      </c>
      <c r="G1322" s="179" t="s">
        <v>1134</v>
      </c>
      <c r="H1322" s="181">
        <v>45627</v>
      </c>
      <c r="I1322" s="182">
        <v>19821.71</v>
      </c>
      <c r="J1322" s="180">
        <v>45660</v>
      </c>
      <c r="K1322" s="179" t="s">
        <v>1134</v>
      </c>
      <c r="L1322" s="179" t="s">
        <v>1135</v>
      </c>
      <c r="M1322" s="178" t="s">
        <v>1136</v>
      </c>
      <c r="N1322" s="210">
        <v>19821.71</v>
      </c>
      <c r="O1322" s="183">
        <v>45627</v>
      </c>
      <c r="P1322" s="184"/>
      <c r="Q1322" s="184"/>
      <c r="R1322" s="182" t="s">
        <v>1137</v>
      </c>
      <c r="S1322" s="184"/>
      <c r="T1322" s="182" t="s">
        <v>994</v>
      </c>
      <c r="U1322" s="16">
        <v>0</v>
      </c>
      <c r="V1322" s="17" t="s">
        <v>1560</v>
      </c>
      <c r="W1322" s="17" t="s">
        <v>1571</v>
      </c>
    </row>
    <row r="1323" spans="1:23" ht="28.5">
      <c r="A1323" s="178" t="s">
        <v>938</v>
      </c>
      <c r="B1323" s="178" t="s">
        <v>1138</v>
      </c>
      <c r="C1323" s="179" t="s">
        <v>997</v>
      </c>
      <c r="D1323" s="179">
        <v>19225</v>
      </c>
      <c r="E1323" s="180">
        <v>45444</v>
      </c>
      <c r="F1323" s="184"/>
      <c r="G1323" s="184"/>
      <c r="H1323" s="184"/>
      <c r="I1323" s="182">
        <v>824.42</v>
      </c>
      <c r="J1323" s="180">
        <v>45474</v>
      </c>
      <c r="K1323" s="179" t="s">
        <v>998</v>
      </c>
      <c r="L1323" s="184"/>
      <c r="M1323" s="178" t="s">
        <v>998</v>
      </c>
      <c r="N1323" s="210">
        <v>824.42</v>
      </c>
      <c r="O1323" s="185"/>
      <c r="P1323" s="184"/>
      <c r="Q1323" s="184"/>
      <c r="R1323" s="184"/>
      <c r="S1323" s="184"/>
      <c r="T1323" s="182" t="s">
        <v>994</v>
      </c>
      <c r="U1323" s="16">
        <v>183</v>
      </c>
      <c r="V1323" s="17" t="s">
        <v>1567</v>
      </c>
      <c r="W1323" s="17" t="s">
        <v>1572</v>
      </c>
    </row>
    <row r="1324" spans="1:23" ht="28.5">
      <c r="A1324" s="178" t="s">
        <v>938</v>
      </c>
      <c r="B1324" s="178" t="s">
        <v>1138</v>
      </c>
      <c r="C1324" s="179" t="s">
        <v>997</v>
      </c>
      <c r="D1324" s="179">
        <v>19981</v>
      </c>
      <c r="E1324" s="180">
        <v>45656</v>
      </c>
      <c r="F1324" s="184"/>
      <c r="G1324" s="184"/>
      <c r="H1324" s="184"/>
      <c r="I1324" s="182">
        <v>2362.35</v>
      </c>
      <c r="J1324" s="180">
        <v>45688</v>
      </c>
      <c r="K1324" s="179" t="s">
        <v>998</v>
      </c>
      <c r="L1324" s="184"/>
      <c r="M1324" s="178" t="s">
        <v>998</v>
      </c>
      <c r="N1324" s="210">
        <v>2362.35</v>
      </c>
      <c r="O1324" s="185"/>
      <c r="P1324" s="184"/>
      <c r="Q1324" s="184"/>
      <c r="R1324" s="184"/>
      <c r="S1324" s="184"/>
      <c r="T1324" s="182" t="s">
        <v>1008</v>
      </c>
      <c r="U1324" s="16">
        <v>0</v>
      </c>
      <c r="V1324" s="17" t="s">
        <v>1560</v>
      </c>
      <c r="W1324" s="17" t="s">
        <v>1572</v>
      </c>
    </row>
    <row r="1325" spans="1:23" ht="47.5">
      <c r="A1325" s="178" t="s">
        <v>489</v>
      </c>
      <c r="B1325" s="178" t="s">
        <v>1139</v>
      </c>
      <c r="C1325" s="179" t="s">
        <v>1015</v>
      </c>
      <c r="D1325" s="179">
        <v>5267</v>
      </c>
      <c r="E1325" s="180">
        <v>45630</v>
      </c>
      <c r="F1325" s="179" t="s">
        <v>1140</v>
      </c>
      <c r="G1325" s="179" t="s">
        <v>1140</v>
      </c>
      <c r="H1325" s="181">
        <v>45627</v>
      </c>
      <c r="I1325" s="182">
        <v>22484.99</v>
      </c>
      <c r="J1325" s="180">
        <v>45660</v>
      </c>
      <c r="K1325" s="179" t="s">
        <v>1140</v>
      </c>
      <c r="L1325" s="179" t="s">
        <v>1141</v>
      </c>
      <c r="M1325" s="178" t="s">
        <v>1142</v>
      </c>
      <c r="N1325" s="210">
        <v>22484.99</v>
      </c>
      <c r="O1325" s="183">
        <v>45627</v>
      </c>
      <c r="P1325" s="184"/>
      <c r="Q1325" s="184"/>
      <c r="R1325" s="182" t="s">
        <v>1143</v>
      </c>
      <c r="S1325" s="184"/>
      <c r="T1325" s="182" t="s">
        <v>994</v>
      </c>
      <c r="U1325" s="16">
        <v>0</v>
      </c>
      <c r="V1325" s="17" t="s">
        <v>1560</v>
      </c>
      <c r="W1325" s="17" t="s">
        <v>1571</v>
      </c>
    </row>
    <row r="1326" spans="1:23" ht="47.5">
      <c r="A1326" s="178" t="s">
        <v>489</v>
      </c>
      <c r="B1326" s="178" t="s">
        <v>1139</v>
      </c>
      <c r="C1326" s="179" t="s">
        <v>1015</v>
      </c>
      <c r="D1326" s="179">
        <v>5345</v>
      </c>
      <c r="E1326" s="180">
        <v>45642</v>
      </c>
      <c r="F1326" s="179" t="s">
        <v>1140</v>
      </c>
      <c r="G1326" s="179" t="s">
        <v>1140</v>
      </c>
      <c r="H1326" s="181">
        <v>45627</v>
      </c>
      <c r="I1326" s="182">
        <v>1808.02</v>
      </c>
      <c r="J1326" s="180">
        <v>45672</v>
      </c>
      <c r="K1326" s="179" t="s">
        <v>1140</v>
      </c>
      <c r="L1326" s="179" t="s">
        <v>1141</v>
      </c>
      <c r="M1326" s="178" t="s">
        <v>1142</v>
      </c>
      <c r="N1326" s="210">
        <v>1808.02</v>
      </c>
      <c r="O1326" s="183">
        <v>45627</v>
      </c>
      <c r="P1326" s="184"/>
      <c r="Q1326" s="184"/>
      <c r="R1326" s="182" t="s">
        <v>1143</v>
      </c>
      <c r="S1326" s="184"/>
      <c r="T1326" s="182" t="s">
        <v>994</v>
      </c>
      <c r="U1326" s="16">
        <v>0</v>
      </c>
      <c r="V1326" s="17" t="s">
        <v>1560</v>
      </c>
      <c r="W1326" s="17" t="s">
        <v>1571</v>
      </c>
    </row>
    <row r="1327" spans="1:23" ht="47.5">
      <c r="A1327" s="178" t="s">
        <v>803</v>
      </c>
      <c r="B1327" s="178" t="s">
        <v>1144</v>
      </c>
      <c r="C1327" s="179" t="s">
        <v>1015</v>
      </c>
      <c r="D1327" s="179">
        <v>5208</v>
      </c>
      <c r="E1327" s="180">
        <v>45630</v>
      </c>
      <c r="F1327" s="179" t="s">
        <v>1145</v>
      </c>
      <c r="G1327" s="179" t="s">
        <v>1145</v>
      </c>
      <c r="H1327" s="181">
        <v>45627</v>
      </c>
      <c r="I1327" s="182">
        <v>18307.61</v>
      </c>
      <c r="J1327" s="180">
        <v>45660</v>
      </c>
      <c r="K1327" s="179" t="s">
        <v>1145</v>
      </c>
      <c r="L1327" s="179" t="s">
        <v>1146</v>
      </c>
      <c r="M1327" s="178" t="s">
        <v>1147</v>
      </c>
      <c r="N1327" s="210">
        <v>18307.61</v>
      </c>
      <c r="O1327" s="183">
        <v>45627</v>
      </c>
      <c r="P1327" s="184"/>
      <c r="Q1327" s="184"/>
      <c r="R1327" s="182" t="s">
        <v>1148</v>
      </c>
      <c r="S1327" s="184"/>
      <c r="T1327" s="182" t="s">
        <v>994</v>
      </c>
      <c r="U1327" s="16">
        <v>0</v>
      </c>
      <c r="V1327" s="17" t="s">
        <v>1560</v>
      </c>
      <c r="W1327" s="17" t="s">
        <v>1571</v>
      </c>
    </row>
    <row r="1328" spans="1:23" ht="47.5">
      <c r="A1328" s="178" t="s">
        <v>1149</v>
      </c>
      <c r="B1328" s="178" t="s">
        <v>1150</v>
      </c>
      <c r="C1328" s="179" t="s">
        <v>1015</v>
      </c>
      <c r="D1328" s="179">
        <v>5147</v>
      </c>
      <c r="E1328" s="180">
        <v>45601</v>
      </c>
      <c r="F1328" s="179" t="s">
        <v>1151</v>
      </c>
      <c r="G1328" s="179" t="s">
        <v>1151</v>
      </c>
      <c r="H1328" s="181">
        <v>45597</v>
      </c>
      <c r="I1328" s="182">
        <v>21955.49</v>
      </c>
      <c r="J1328" s="180">
        <v>45631</v>
      </c>
      <c r="K1328" s="179" t="s">
        <v>1151</v>
      </c>
      <c r="L1328" s="179" t="s">
        <v>1152</v>
      </c>
      <c r="M1328" s="178" t="s">
        <v>1153</v>
      </c>
      <c r="N1328" s="210">
        <v>21955.49</v>
      </c>
      <c r="O1328" s="183">
        <v>45597</v>
      </c>
      <c r="P1328" s="184"/>
      <c r="Q1328" s="184"/>
      <c r="R1328" s="182" t="s">
        <v>1154</v>
      </c>
      <c r="S1328" s="184"/>
      <c r="T1328" s="182" t="s">
        <v>994</v>
      </c>
      <c r="U1328" s="16">
        <v>26</v>
      </c>
      <c r="V1328" s="17" t="s">
        <v>1561</v>
      </c>
      <c r="W1328" s="17" t="s">
        <v>1571</v>
      </c>
    </row>
    <row r="1329" spans="1:23" ht="47.5">
      <c r="A1329" s="178" t="s">
        <v>1149</v>
      </c>
      <c r="B1329" s="178" t="s">
        <v>1150</v>
      </c>
      <c r="C1329" s="179" t="s">
        <v>1015</v>
      </c>
      <c r="D1329" s="179">
        <v>5255</v>
      </c>
      <c r="E1329" s="180">
        <v>45630</v>
      </c>
      <c r="F1329" s="179" t="s">
        <v>1151</v>
      </c>
      <c r="G1329" s="179" t="s">
        <v>1151</v>
      </c>
      <c r="H1329" s="181">
        <v>45627</v>
      </c>
      <c r="I1329" s="182">
        <v>21955.49</v>
      </c>
      <c r="J1329" s="180">
        <v>45660</v>
      </c>
      <c r="K1329" s="179" t="s">
        <v>1151</v>
      </c>
      <c r="L1329" s="179" t="s">
        <v>1152</v>
      </c>
      <c r="M1329" s="178" t="s">
        <v>1153</v>
      </c>
      <c r="N1329" s="210">
        <v>21955.49</v>
      </c>
      <c r="O1329" s="183">
        <v>45627</v>
      </c>
      <c r="P1329" s="184"/>
      <c r="Q1329" s="184"/>
      <c r="R1329" s="182" t="s">
        <v>1154</v>
      </c>
      <c r="S1329" s="184"/>
      <c r="T1329" s="182" t="s">
        <v>994</v>
      </c>
      <c r="U1329" s="16">
        <v>0</v>
      </c>
      <c r="V1329" s="17" t="s">
        <v>1560</v>
      </c>
      <c r="W1329" s="17" t="s">
        <v>1571</v>
      </c>
    </row>
    <row r="1330" spans="1:23" ht="47.5">
      <c r="A1330" s="178" t="s">
        <v>853</v>
      </c>
      <c r="B1330" s="178" t="s">
        <v>1155</v>
      </c>
      <c r="C1330" s="179" t="s">
        <v>1015</v>
      </c>
      <c r="D1330" s="179">
        <v>5178</v>
      </c>
      <c r="E1330" s="180">
        <v>45630</v>
      </c>
      <c r="F1330" s="179" t="s">
        <v>1156</v>
      </c>
      <c r="G1330" s="179" t="s">
        <v>1156</v>
      </c>
      <c r="H1330" s="181">
        <v>45627</v>
      </c>
      <c r="I1330" s="182">
        <v>18039.330000000002</v>
      </c>
      <c r="J1330" s="180">
        <v>45660</v>
      </c>
      <c r="K1330" s="179" t="s">
        <v>1156</v>
      </c>
      <c r="L1330" s="179" t="s">
        <v>1157</v>
      </c>
      <c r="M1330" s="178" t="s">
        <v>1158</v>
      </c>
      <c r="N1330" s="210">
        <v>18039.330000000002</v>
      </c>
      <c r="O1330" s="183">
        <v>45627</v>
      </c>
      <c r="P1330" s="184"/>
      <c r="Q1330" s="184"/>
      <c r="R1330" s="182" t="s">
        <v>1159</v>
      </c>
      <c r="S1330" s="184"/>
      <c r="T1330" s="182" t="s">
        <v>994</v>
      </c>
      <c r="U1330" s="16">
        <v>0</v>
      </c>
      <c r="V1330" s="17" t="s">
        <v>1560</v>
      </c>
      <c r="W1330" s="17" t="s">
        <v>1571</v>
      </c>
    </row>
    <row r="1331" spans="1:23" ht="57">
      <c r="A1331" s="178" t="s">
        <v>862</v>
      </c>
      <c r="B1331" s="178" t="s">
        <v>1160</v>
      </c>
      <c r="C1331" s="179" t="s">
        <v>1015</v>
      </c>
      <c r="D1331" s="179">
        <v>5264</v>
      </c>
      <c r="E1331" s="180">
        <v>45630</v>
      </c>
      <c r="F1331" s="179" t="s">
        <v>1161</v>
      </c>
      <c r="G1331" s="179" t="s">
        <v>1161</v>
      </c>
      <c r="H1331" s="181">
        <v>45627</v>
      </c>
      <c r="I1331" s="182">
        <v>26075.84</v>
      </c>
      <c r="J1331" s="180">
        <v>45660</v>
      </c>
      <c r="K1331" s="179" t="s">
        <v>1161</v>
      </c>
      <c r="L1331" s="179" t="s">
        <v>1162</v>
      </c>
      <c r="M1331" s="178" t="s">
        <v>1163</v>
      </c>
      <c r="N1331" s="210">
        <v>26075.84</v>
      </c>
      <c r="O1331" s="183">
        <v>45627</v>
      </c>
      <c r="P1331" s="184"/>
      <c r="Q1331" s="184"/>
      <c r="R1331" s="182" t="s">
        <v>1164</v>
      </c>
      <c r="S1331" s="184"/>
      <c r="T1331" s="182" t="s">
        <v>994</v>
      </c>
      <c r="U1331" s="16">
        <v>0</v>
      </c>
      <c r="V1331" s="17" t="s">
        <v>1560</v>
      </c>
      <c r="W1331" s="17" t="s">
        <v>1571</v>
      </c>
    </row>
    <row r="1332" spans="1:23" ht="47.5">
      <c r="A1332" s="178" t="s">
        <v>902</v>
      </c>
      <c r="B1332" s="178" t="s">
        <v>1165</v>
      </c>
      <c r="C1332" s="179" t="s">
        <v>1015</v>
      </c>
      <c r="D1332" s="179">
        <v>3865</v>
      </c>
      <c r="E1332" s="180">
        <v>45418</v>
      </c>
      <c r="F1332" s="179" t="s">
        <v>1166</v>
      </c>
      <c r="G1332" s="179" t="s">
        <v>1166</v>
      </c>
      <c r="H1332" s="181">
        <v>45413</v>
      </c>
      <c r="I1332" s="182">
        <v>17214.64</v>
      </c>
      <c r="J1332" s="180">
        <v>45448</v>
      </c>
      <c r="K1332" s="179" t="s">
        <v>1166</v>
      </c>
      <c r="L1332" s="179" t="s">
        <v>1167</v>
      </c>
      <c r="M1332" s="178" t="s">
        <v>1168</v>
      </c>
      <c r="N1332" s="210">
        <v>17214.64</v>
      </c>
      <c r="O1332" s="183">
        <v>45413</v>
      </c>
      <c r="P1332" s="184"/>
      <c r="Q1332" s="184"/>
      <c r="R1332" s="182" t="s">
        <v>1169</v>
      </c>
      <c r="S1332" s="184"/>
      <c r="T1332" s="182" t="s">
        <v>994</v>
      </c>
      <c r="U1332" s="16">
        <v>209</v>
      </c>
      <c r="V1332" s="17" t="s">
        <v>1567</v>
      </c>
      <c r="W1332" s="17" t="s">
        <v>1571</v>
      </c>
    </row>
    <row r="1333" spans="1:23" ht="47.5">
      <c r="A1333" s="178" t="s">
        <v>902</v>
      </c>
      <c r="B1333" s="178" t="s">
        <v>1165</v>
      </c>
      <c r="C1333" s="179" t="s">
        <v>1015</v>
      </c>
      <c r="D1333" s="179">
        <v>4713</v>
      </c>
      <c r="E1333" s="180">
        <v>45539</v>
      </c>
      <c r="F1333" s="179" t="s">
        <v>1166</v>
      </c>
      <c r="G1333" s="179" t="s">
        <v>1166</v>
      </c>
      <c r="H1333" s="181">
        <v>45536</v>
      </c>
      <c r="I1333" s="182">
        <v>17725.91</v>
      </c>
      <c r="J1333" s="180">
        <v>45569</v>
      </c>
      <c r="K1333" s="179" t="s">
        <v>1166</v>
      </c>
      <c r="L1333" s="179" t="s">
        <v>1167</v>
      </c>
      <c r="M1333" s="178" t="s">
        <v>1168</v>
      </c>
      <c r="N1333" s="210">
        <v>17725.91</v>
      </c>
      <c r="O1333" s="183">
        <v>45536</v>
      </c>
      <c r="P1333" s="184"/>
      <c r="Q1333" s="184"/>
      <c r="R1333" s="182" t="s">
        <v>1169</v>
      </c>
      <c r="S1333" s="184"/>
      <c r="T1333" s="182" t="s">
        <v>994</v>
      </c>
      <c r="U1333" s="16">
        <v>88</v>
      </c>
      <c r="V1333" s="17" t="s">
        <v>1563</v>
      </c>
      <c r="W1333" s="17" t="s">
        <v>1571</v>
      </c>
    </row>
    <row r="1334" spans="1:23" ht="47.5">
      <c r="A1334" s="178" t="s">
        <v>902</v>
      </c>
      <c r="B1334" s="178" t="s">
        <v>1165</v>
      </c>
      <c r="C1334" s="179" t="s">
        <v>1015</v>
      </c>
      <c r="D1334" s="179">
        <v>5180</v>
      </c>
      <c r="E1334" s="180">
        <v>45630</v>
      </c>
      <c r="F1334" s="179" t="s">
        <v>1166</v>
      </c>
      <c r="G1334" s="179" t="s">
        <v>1166</v>
      </c>
      <c r="H1334" s="181">
        <v>45627</v>
      </c>
      <c r="I1334" s="182">
        <v>17725.91</v>
      </c>
      <c r="J1334" s="180">
        <v>45660</v>
      </c>
      <c r="K1334" s="179" t="s">
        <v>1166</v>
      </c>
      <c r="L1334" s="179" t="s">
        <v>1167</v>
      </c>
      <c r="M1334" s="178" t="s">
        <v>1168</v>
      </c>
      <c r="N1334" s="210">
        <v>17725.91</v>
      </c>
      <c r="O1334" s="183">
        <v>45627</v>
      </c>
      <c r="P1334" s="184"/>
      <c r="Q1334" s="184"/>
      <c r="R1334" s="182" t="s">
        <v>1169</v>
      </c>
      <c r="S1334" s="184"/>
      <c r="T1334" s="182" t="s">
        <v>994</v>
      </c>
      <c r="U1334" s="16">
        <v>0</v>
      </c>
      <c r="V1334" s="17" t="s">
        <v>1560</v>
      </c>
      <c r="W1334" s="17" t="s">
        <v>1571</v>
      </c>
    </row>
    <row r="1335" spans="1:23" ht="47.5">
      <c r="A1335" s="178" t="s">
        <v>906</v>
      </c>
      <c r="B1335" s="178" t="s">
        <v>1170</v>
      </c>
      <c r="C1335" s="179" t="s">
        <v>1015</v>
      </c>
      <c r="D1335" s="179">
        <v>3913</v>
      </c>
      <c r="E1335" s="180">
        <v>45418</v>
      </c>
      <c r="F1335" s="179" t="s">
        <v>1171</v>
      </c>
      <c r="G1335" s="179" t="s">
        <v>1171</v>
      </c>
      <c r="H1335" s="181">
        <v>45413</v>
      </c>
      <c r="I1335" s="182">
        <v>17432.82</v>
      </c>
      <c r="J1335" s="180">
        <v>45448</v>
      </c>
      <c r="K1335" s="179" t="s">
        <v>1171</v>
      </c>
      <c r="L1335" s="179" t="s">
        <v>1172</v>
      </c>
      <c r="M1335" s="178" t="s">
        <v>1173</v>
      </c>
      <c r="N1335" s="210">
        <v>17432.82</v>
      </c>
      <c r="O1335" s="183">
        <v>45413</v>
      </c>
      <c r="P1335" s="184"/>
      <c r="Q1335" s="184"/>
      <c r="R1335" s="182" t="s">
        <v>1174</v>
      </c>
      <c r="S1335" s="184"/>
      <c r="T1335" s="182" t="s">
        <v>994</v>
      </c>
      <c r="U1335" s="16">
        <v>209</v>
      </c>
      <c r="V1335" s="17" t="s">
        <v>1567</v>
      </c>
      <c r="W1335" s="17" t="s">
        <v>1571</v>
      </c>
    </row>
    <row r="1336" spans="1:23" ht="47.5">
      <c r="A1336" s="178" t="s">
        <v>906</v>
      </c>
      <c r="B1336" s="178" t="s">
        <v>1170</v>
      </c>
      <c r="C1336" s="179" t="s">
        <v>1015</v>
      </c>
      <c r="D1336" s="179">
        <v>4087</v>
      </c>
      <c r="E1336" s="180">
        <v>45448</v>
      </c>
      <c r="F1336" s="179" t="s">
        <v>1171</v>
      </c>
      <c r="G1336" s="179" t="s">
        <v>1171</v>
      </c>
      <c r="H1336" s="181">
        <v>45444</v>
      </c>
      <c r="I1336" s="182">
        <v>17915.71</v>
      </c>
      <c r="J1336" s="180">
        <v>45478</v>
      </c>
      <c r="K1336" s="179" t="s">
        <v>1171</v>
      </c>
      <c r="L1336" s="179" t="s">
        <v>1172</v>
      </c>
      <c r="M1336" s="178" t="s">
        <v>1173</v>
      </c>
      <c r="N1336" s="210">
        <v>17915.71</v>
      </c>
      <c r="O1336" s="183">
        <v>45444</v>
      </c>
      <c r="P1336" s="184"/>
      <c r="Q1336" s="184"/>
      <c r="R1336" s="182" t="s">
        <v>1174</v>
      </c>
      <c r="S1336" s="184"/>
      <c r="T1336" s="182" t="s">
        <v>994</v>
      </c>
      <c r="U1336" s="16">
        <v>179</v>
      </c>
      <c r="V1336" s="17" t="s">
        <v>1566</v>
      </c>
      <c r="W1336" s="17" t="s">
        <v>1571</v>
      </c>
    </row>
    <row r="1337" spans="1:23" ht="47.5">
      <c r="A1337" s="178" t="s">
        <v>906</v>
      </c>
      <c r="B1337" s="178" t="s">
        <v>1170</v>
      </c>
      <c r="C1337" s="179" t="s">
        <v>1015</v>
      </c>
      <c r="D1337" s="179">
        <v>4322</v>
      </c>
      <c r="E1337" s="180">
        <v>45476</v>
      </c>
      <c r="F1337" s="179" t="s">
        <v>1171</v>
      </c>
      <c r="G1337" s="179" t="s">
        <v>1171</v>
      </c>
      <c r="H1337" s="181">
        <v>45474</v>
      </c>
      <c r="I1337" s="182">
        <v>17915.71</v>
      </c>
      <c r="J1337" s="180">
        <v>45506</v>
      </c>
      <c r="K1337" s="179" t="s">
        <v>1171</v>
      </c>
      <c r="L1337" s="179" t="s">
        <v>1172</v>
      </c>
      <c r="M1337" s="178" t="s">
        <v>1173</v>
      </c>
      <c r="N1337" s="210">
        <v>17915.71</v>
      </c>
      <c r="O1337" s="183">
        <v>45474</v>
      </c>
      <c r="P1337" s="184"/>
      <c r="Q1337" s="184"/>
      <c r="R1337" s="182" t="s">
        <v>1174</v>
      </c>
      <c r="S1337" s="184"/>
      <c r="T1337" s="182" t="s">
        <v>994</v>
      </c>
      <c r="U1337" s="16">
        <v>151</v>
      </c>
      <c r="V1337" s="17" t="s">
        <v>1566</v>
      </c>
      <c r="W1337" s="17" t="s">
        <v>1571</v>
      </c>
    </row>
    <row r="1338" spans="1:23" ht="47.5">
      <c r="A1338" s="178" t="s">
        <v>906</v>
      </c>
      <c r="B1338" s="178" t="s">
        <v>1170</v>
      </c>
      <c r="C1338" s="179" t="s">
        <v>1015</v>
      </c>
      <c r="D1338" s="179">
        <v>4492</v>
      </c>
      <c r="E1338" s="180">
        <v>45509</v>
      </c>
      <c r="F1338" s="179" t="s">
        <v>1171</v>
      </c>
      <c r="G1338" s="179" t="s">
        <v>1171</v>
      </c>
      <c r="H1338" s="181">
        <v>45505</v>
      </c>
      <c r="I1338" s="182">
        <v>17915.71</v>
      </c>
      <c r="J1338" s="180">
        <v>45539</v>
      </c>
      <c r="K1338" s="179" t="s">
        <v>1171</v>
      </c>
      <c r="L1338" s="179" t="s">
        <v>1172</v>
      </c>
      <c r="M1338" s="178" t="s">
        <v>1173</v>
      </c>
      <c r="N1338" s="210">
        <v>17915.71</v>
      </c>
      <c r="O1338" s="183">
        <v>45505</v>
      </c>
      <c r="P1338" s="184"/>
      <c r="Q1338" s="184"/>
      <c r="R1338" s="182" t="s">
        <v>1174</v>
      </c>
      <c r="S1338" s="184"/>
      <c r="T1338" s="182" t="s">
        <v>994</v>
      </c>
      <c r="U1338" s="16">
        <v>118</v>
      </c>
      <c r="V1338" s="17" t="s">
        <v>1564</v>
      </c>
      <c r="W1338" s="17" t="s">
        <v>1571</v>
      </c>
    </row>
    <row r="1339" spans="1:23" ht="47.5">
      <c r="A1339" s="178" t="s">
        <v>906</v>
      </c>
      <c r="B1339" s="178" t="s">
        <v>1170</v>
      </c>
      <c r="C1339" s="179" t="s">
        <v>1015</v>
      </c>
      <c r="D1339" s="179">
        <v>4605</v>
      </c>
      <c r="E1339" s="180">
        <v>45539</v>
      </c>
      <c r="F1339" s="179" t="s">
        <v>1171</v>
      </c>
      <c r="G1339" s="179" t="s">
        <v>1171</v>
      </c>
      <c r="H1339" s="181">
        <v>45536</v>
      </c>
      <c r="I1339" s="182">
        <v>17915.71</v>
      </c>
      <c r="J1339" s="180">
        <v>45569</v>
      </c>
      <c r="K1339" s="179" t="s">
        <v>1171</v>
      </c>
      <c r="L1339" s="179" t="s">
        <v>1172</v>
      </c>
      <c r="M1339" s="178" t="s">
        <v>1173</v>
      </c>
      <c r="N1339" s="210">
        <v>17915.71</v>
      </c>
      <c r="O1339" s="183">
        <v>45536</v>
      </c>
      <c r="P1339" s="184"/>
      <c r="Q1339" s="184"/>
      <c r="R1339" s="182" t="s">
        <v>1174</v>
      </c>
      <c r="S1339" s="184"/>
      <c r="T1339" s="182" t="s">
        <v>994</v>
      </c>
      <c r="U1339" s="16">
        <v>88</v>
      </c>
      <c r="V1339" s="17" t="s">
        <v>1563</v>
      </c>
      <c r="W1339" s="17" t="s">
        <v>1571</v>
      </c>
    </row>
    <row r="1340" spans="1:23" ht="47.5">
      <c r="A1340" s="178" t="s">
        <v>906</v>
      </c>
      <c r="B1340" s="178" t="s">
        <v>1170</v>
      </c>
      <c r="C1340" s="179" t="s">
        <v>1015</v>
      </c>
      <c r="D1340" s="179">
        <v>4903</v>
      </c>
      <c r="E1340" s="180">
        <v>45568</v>
      </c>
      <c r="F1340" s="179" t="s">
        <v>1171</v>
      </c>
      <c r="G1340" s="179" t="s">
        <v>1171</v>
      </c>
      <c r="H1340" s="181">
        <v>45566</v>
      </c>
      <c r="I1340" s="182">
        <v>21139.11</v>
      </c>
      <c r="J1340" s="180">
        <v>45598</v>
      </c>
      <c r="K1340" s="179" t="s">
        <v>1171</v>
      </c>
      <c r="L1340" s="179" t="s">
        <v>1172</v>
      </c>
      <c r="M1340" s="178" t="s">
        <v>1173</v>
      </c>
      <c r="N1340" s="210">
        <v>21139.11</v>
      </c>
      <c r="O1340" s="183">
        <v>45566</v>
      </c>
      <c r="P1340" s="184"/>
      <c r="Q1340" s="184"/>
      <c r="R1340" s="182" t="s">
        <v>1174</v>
      </c>
      <c r="S1340" s="184"/>
      <c r="T1340" s="182" t="s">
        <v>994</v>
      </c>
      <c r="U1340" s="16">
        <v>59</v>
      </c>
      <c r="V1340" s="17" t="s">
        <v>1562</v>
      </c>
      <c r="W1340" s="17" t="s">
        <v>1571</v>
      </c>
    </row>
    <row r="1341" spans="1:23" ht="47.5">
      <c r="A1341" s="178" t="s">
        <v>906</v>
      </c>
      <c r="B1341" s="178" t="s">
        <v>1170</v>
      </c>
      <c r="C1341" s="179" t="s">
        <v>1015</v>
      </c>
      <c r="D1341" s="179">
        <v>5022</v>
      </c>
      <c r="E1341" s="180">
        <v>45601</v>
      </c>
      <c r="F1341" s="179" t="s">
        <v>1171</v>
      </c>
      <c r="G1341" s="179" t="s">
        <v>1171</v>
      </c>
      <c r="H1341" s="181">
        <v>45597</v>
      </c>
      <c r="I1341" s="182">
        <v>21139.11</v>
      </c>
      <c r="J1341" s="180">
        <v>45631</v>
      </c>
      <c r="K1341" s="179" t="s">
        <v>1171</v>
      </c>
      <c r="L1341" s="179" t="s">
        <v>1172</v>
      </c>
      <c r="M1341" s="178" t="s">
        <v>1173</v>
      </c>
      <c r="N1341" s="210">
        <v>21139.11</v>
      </c>
      <c r="O1341" s="183">
        <v>45597</v>
      </c>
      <c r="P1341" s="184"/>
      <c r="Q1341" s="184"/>
      <c r="R1341" s="182" t="s">
        <v>1174</v>
      </c>
      <c r="S1341" s="184"/>
      <c r="T1341" s="182" t="s">
        <v>994</v>
      </c>
      <c r="U1341" s="16">
        <v>26</v>
      </c>
      <c r="V1341" s="17" t="s">
        <v>1561</v>
      </c>
      <c r="W1341" s="17" t="s">
        <v>1571</v>
      </c>
    </row>
    <row r="1342" spans="1:23" ht="47.5">
      <c r="A1342" s="178" t="s">
        <v>906</v>
      </c>
      <c r="B1342" s="178" t="s">
        <v>1170</v>
      </c>
      <c r="C1342" s="179" t="s">
        <v>1015</v>
      </c>
      <c r="D1342" s="179">
        <v>5207</v>
      </c>
      <c r="E1342" s="180">
        <v>45630</v>
      </c>
      <c r="F1342" s="179" t="s">
        <v>1171</v>
      </c>
      <c r="G1342" s="179" t="s">
        <v>1171</v>
      </c>
      <c r="H1342" s="181">
        <v>45627</v>
      </c>
      <c r="I1342" s="182">
        <v>21139.11</v>
      </c>
      <c r="J1342" s="180">
        <v>45660</v>
      </c>
      <c r="K1342" s="179" t="s">
        <v>1171</v>
      </c>
      <c r="L1342" s="179" t="s">
        <v>1172</v>
      </c>
      <c r="M1342" s="178" t="s">
        <v>1173</v>
      </c>
      <c r="N1342" s="210">
        <v>21139.11</v>
      </c>
      <c r="O1342" s="183">
        <v>45627</v>
      </c>
      <c r="P1342" s="184"/>
      <c r="Q1342" s="184"/>
      <c r="R1342" s="182" t="s">
        <v>1174</v>
      </c>
      <c r="S1342" s="184"/>
      <c r="T1342" s="182" t="s">
        <v>994</v>
      </c>
      <c r="U1342" s="16">
        <v>0</v>
      </c>
      <c r="V1342" s="17" t="s">
        <v>1560</v>
      </c>
      <c r="W1342" s="17" t="s">
        <v>1571</v>
      </c>
    </row>
    <row r="1343" spans="1:23" ht="47.5">
      <c r="A1343" s="178" t="s">
        <v>851</v>
      </c>
      <c r="B1343" s="178" t="s">
        <v>1175</v>
      </c>
      <c r="C1343" s="179" t="s">
        <v>1015</v>
      </c>
      <c r="D1343" s="179">
        <v>5247</v>
      </c>
      <c r="E1343" s="180">
        <v>45630</v>
      </c>
      <c r="F1343" s="179" t="s">
        <v>1176</v>
      </c>
      <c r="G1343" s="179" t="s">
        <v>1176</v>
      </c>
      <c r="H1343" s="181">
        <v>45627</v>
      </c>
      <c r="I1343" s="182">
        <v>15180.31</v>
      </c>
      <c r="J1343" s="180">
        <v>45660</v>
      </c>
      <c r="K1343" s="179" t="s">
        <v>1176</v>
      </c>
      <c r="L1343" s="179" t="s">
        <v>1177</v>
      </c>
      <c r="M1343" s="178" t="s">
        <v>1178</v>
      </c>
      <c r="N1343" s="210">
        <v>15180.31</v>
      </c>
      <c r="O1343" s="183">
        <v>45627</v>
      </c>
      <c r="P1343" s="184"/>
      <c r="Q1343" s="184"/>
      <c r="R1343" s="182" t="s">
        <v>1179</v>
      </c>
      <c r="S1343" s="184"/>
      <c r="T1343" s="182" t="s">
        <v>994</v>
      </c>
      <c r="U1343" s="16">
        <v>0</v>
      </c>
      <c r="V1343" s="17" t="s">
        <v>1560</v>
      </c>
      <c r="W1343" s="17" t="s">
        <v>1571</v>
      </c>
    </row>
    <row r="1344" spans="1:23" ht="57">
      <c r="A1344" s="178" t="s">
        <v>812</v>
      </c>
      <c r="B1344" s="178" t="s">
        <v>1180</v>
      </c>
      <c r="C1344" s="179" t="s">
        <v>1015</v>
      </c>
      <c r="D1344" s="179">
        <v>5201</v>
      </c>
      <c r="E1344" s="180">
        <v>45630</v>
      </c>
      <c r="F1344" s="179" t="s">
        <v>1181</v>
      </c>
      <c r="G1344" s="179" t="s">
        <v>1181</v>
      </c>
      <c r="H1344" s="181">
        <v>45627</v>
      </c>
      <c r="I1344" s="182">
        <v>21516.400000000001</v>
      </c>
      <c r="J1344" s="180">
        <v>45660</v>
      </c>
      <c r="K1344" s="179" t="s">
        <v>1181</v>
      </c>
      <c r="L1344" s="179" t="s">
        <v>1182</v>
      </c>
      <c r="M1344" s="178" t="s">
        <v>1183</v>
      </c>
      <c r="N1344" s="210">
        <v>21516.400000000001</v>
      </c>
      <c r="O1344" s="183">
        <v>45627</v>
      </c>
      <c r="P1344" s="184"/>
      <c r="Q1344" s="184"/>
      <c r="R1344" s="182" t="s">
        <v>1184</v>
      </c>
      <c r="S1344" s="184"/>
      <c r="T1344" s="182" t="s">
        <v>994</v>
      </c>
      <c r="U1344" s="16">
        <v>0</v>
      </c>
      <c r="V1344" s="17" t="s">
        <v>1560</v>
      </c>
      <c r="W1344" s="17" t="s">
        <v>1571</v>
      </c>
    </row>
    <row r="1345" spans="1:23" ht="28.5">
      <c r="A1345" s="178" t="s">
        <v>1185</v>
      </c>
      <c r="B1345" s="178" t="s">
        <v>1186</v>
      </c>
      <c r="C1345" s="179" t="s">
        <v>997</v>
      </c>
      <c r="D1345" s="179">
        <v>19983</v>
      </c>
      <c r="E1345" s="180">
        <v>45656</v>
      </c>
      <c r="F1345" s="184"/>
      <c r="G1345" s="184"/>
      <c r="H1345" s="184"/>
      <c r="I1345" s="182">
        <v>9591.74</v>
      </c>
      <c r="J1345" s="180">
        <v>45688</v>
      </c>
      <c r="K1345" s="179" t="s">
        <v>998</v>
      </c>
      <c r="L1345" s="184"/>
      <c r="M1345" s="178" t="s">
        <v>998</v>
      </c>
      <c r="N1345" s="210">
        <v>9591.74</v>
      </c>
      <c r="O1345" s="185"/>
      <c r="P1345" s="184"/>
      <c r="Q1345" s="184"/>
      <c r="R1345" s="184"/>
      <c r="S1345" s="184"/>
      <c r="T1345" s="182" t="s">
        <v>1008</v>
      </c>
      <c r="U1345" s="16">
        <v>0</v>
      </c>
      <c r="V1345" s="17" t="s">
        <v>1560</v>
      </c>
      <c r="W1345" s="17" t="s">
        <v>1572</v>
      </c>
    </row>
    <row r="1346" spans="1:23" ht="47.5">
      <c r="A1346" s="178" t="s">
        <v>806</v>
      </c>
      <c r="B1346" s="178" t="s">
        <v>1187</v>
      </c>
      <c r="C1346" s="179" t="s">
        <v>1015</v>
      </c>
      <c r="D1346" s="179">
        <v>5162</v>
      </c>
      <c r="E1346" s="180">
        <v>45614</v>
      </c>
      <c r="F1346" s="179" t="s">
        <v>2243</v>
      </c>
      <c r="G1346" s="179" t="s">
        <v>2243</v>
      </c>
      <c r="H1346" s="181">
        <v>45597</v>
      </c>
      <c r="I1346" s="182">
        <v>1013.85</v>
      </c>
      <c r="J1346" s="180">
        <v>45644</v>
      </c>
      <c r="K1346" s="179" t="s">
        <v>2243</v>
      </c>
      <c r="L1346" s="179" t="s">
        <v>2244</v>
      </c>
      <c r="M1346" s="178" t="s">
        <v>2245</v>
      </c>
      <c r="N1346" s="210">
        <v>1013.85</v>
      </c>
      <c r="O1346" s="183">
        <v>45597</v>
      </c>
      <c r="P1346" s="184"/>
      <c r="Q1346" s="184"/>
      <c r="R1346" s="182" t="s">
        <v>2246</v>
      </c>
      <c r="S1346" s="184"/>
      <c r="T1346" s="182" t="s">
        <v>994</v>
      </c>
      <c r="U1346" s="16">
        <v>13</v>
      </c>
      <c r="V1346" s="17" t="s">
        <v>1561</v>
      </c>
      <c r="W1346" s="17" t="s">
        <v>1571</v>
      </c>
    </row>
    <row r="1347" spans="1:23" ht="47.5">
      <c r="A1347" s="178" t="s">
        <v>883</v>
      </c>
      <c r="B1347" s="178" t="s">
        <v>1188</v>
      </c>
      <c r="C1347" s="179" t="s">
        <v>1015</v>
      </c>
      <c r="D1347" s="179">
        <v>3145</v>
      </c>
      <c r="E1347" s="180">
        <v>45265</v>
      </c>
      <c r="F1347" s="179" t="s">
        <v>1189</v>
      </c>
      <c r="G1347" s="179" t="s">
        <v>1189</v>
      </c>
      <c r="H1347" s="181">
        <v>45261</v>
      </c>
      <c r="I1347" s="182">
        <v>15630.17</v>
      </c>
      <c r="J1347" s="180">
        <v>45294</v>
      </c>
      <c r="K1347" s="179" t="s">
        <v>1189</v>
      </c>
      <c r="L1347" s="179" t="s">
        <v>1190</v>
      </c>
      <c r="M1347" s="178" t="s">
        <v>1191</v>
      </c>
      <c r="N1347" s="210">
        <v>15630.17</v>
      </c>
      <c r="O1347" s="183">
        <v>45261</v>
      </c>
      <c r="P1347" s="182" t="s">
        <v>1000</v>
      </c>
      <c r="Q1347" s="184"/>
      <c r="R1347" s="182" t="s">
        <v>1192</v>
      </c>
      <c r="S1347" s="184"/>
      <c r="T1347" s="182" t="s">
        <v>994</v>
      </c>
      <c r="U1347" s="16">
        <v>363</v>
      </c>
      <c r="V1347" s="17" t="s">
        <v>1567</v>
      </c>
      <c r="W1347" s="17" t="s">
        <v>1571</v>
      </c>
    </row>
    <row r="1348" spans="1:23" ht="47.5">
      <c r="A1348" s="178" t="s">
        <v>883</v>
      </c>
      <c r="B1348" s="178" t="s">
        <v>1188</v>
      </c>
      <c r="C1348" s="179" t="s">
        <v>1015</v>
      </c>
      <c r="D1348" s="179">
        <v>4966</v>
      </c>
      <c r="E1348" s="180">
        <v>45568</v>
      </c>
      <c r="F1348" s="179" t="s">
        <v>1189</v>
      </c>
      <c r="G1348" s="179" t="s">
        <v>1189</v>
      </c>
      <c r="H1348" s="181">
        <v>45566</v>
      </c>
      <c r="I1348" s="182">
        <v>16122.52</v>
      </c>
      <c r="J1348" s="180">
        <v>45598</v>
      </c>
      <c r="K1348" s="179" t="s">
        <v>1189</v>
      </c>
      <c r="L1348" s="179" t="s">
        <v>1190</v>
      </c>
      <c r="M1348" s="178" t="s">
        <v>1191</v>
      </c>
      <c r="N1348" s="210">
        <v>16122.52</v>
      </c>
      <c r="O1348" s="183">
        <v>45566</v>
      </c>
      <c r="P1348" s="184"/>
      <c r="Q1348" s="184"/>
      <c r="R1348" s="182" t="s">
        <v>1192</v>
      </c>
      <c r="S1348" s="184"/>
      <c r="T1348" s="182" t="s">
        <v>994</v>
      </c>
      <c r="U1348" s="16">
        <v>59</v>
      </c>
      <c r="V1348" s="17" t="s">
        <v>1562</v>
      </c>
      <c r="W1348" s="17" t="s">
        <v>1571</v>
      </c>
    </row>
    <row r="1349" spans="1:23" ht="47.5">
      <c r="A1349" s="178" t="s">
        <v>883</v>
      </c>
      <c r="B1349" s="178" t="s">
        <v>1188</v>
      </c>
      <c r="C1349" s="179" t="s">
        <v>1015</v>
      </c>
      <c r="D1349" s="179">
        <v>5086</v>
      </c>
      <c r="E1349" s="180">
        <v>45601</v>
      </c>
      <c r="F1349" s="179" t="s">
        <v>1189</v>
      </c>
      <c r="G1349" s="179" t="s">
        <v>1189</v>
      </c>
      <c r="H1349" s="181">
        <v>45597</v>
      </c>
      <c r="I1349" s="182">
        <v>16122.52</v>
      </c>
      <c r="J1349" s="180">
        <v>45631</v>
      </c>
      <c r="K1349" s="179" t="s">
        <v>1189</v>
      </c>
      <c r="L1349" s="179" t="s">
        <v>1190</v>
      </c>
      <c r="M1349" s="178" t="s">
        <v>1191</v>
      </c>
      <c r="N1349" s="210">
        <v>16122.52</v>
      </c>
      <c r="O1349" s="183">
        <v>45597</v>
      </c>
      <c r="P1349" s="184"/>
      <c r="Q1349" s="184"/>
      <c r="R1349" s="182" t="s">
        <v>1192</v>
      </c>
      <c r="S1349" s="184"/>
      <c r="T1349" s="182" t="s">
        <v>994</v>
      </c>
      <c r="U1349" s="16">
        <v>26</v>
      </c>
      <c r="V1349" s="17" t="s">
        <v>1561</v>
      </c>
      <c r="W1349" s="17" t="s">
        <v>1571</v>
      </c>
    </row>
    <row r="1350" spans="1:23" ht="47.5">
      <c r="A1350" s="178" t="s">
        <v>883</v>
      </c>
      <c r="B1350" s="178" t="s">
        <v>1188</v>
      </c>
      <c r="C1350" s="179" t="s">
        <v>1015</v>
      </c>
      <c r="D1350" s="179">
        <v>5204</v>
      </c>
      <c r="E1350" s="180">
        <v>45630</v>
      </c>
      <c r="F1350" s="179" t="s">
        <v>1189</v>
      </c>
      <c r="G1350" s="179" t="s">
        <v>1189</v>
      </c>
      <c r="H1350" s="181">
        <v>45627</v>
      </c>
      <c r="I1350" s="182">
        <v>16122.52</v>
      </c>
      <c r="J1350" s="180">
        <v>45660</v>
      </c>
      <c r="K1350" s="179" t="s">
        <v>1189</v>
      </c>
      <c r="L1350" s="179" t="s">
        <v>1190</v>
      </c>
      <c r="M1350" s="178" t="s">
        <v>1191</v>
      </c>
      <c r="N1350" s="210">
        <v>16122.52</v>
      </c>
      <c r="O1350" s="183">
        <v>45627</v>
      </c>
      <c r="P1350" s="184"/>
      <c r="Q1350" s="184"/>
      <c r="R1350" s="182" t="s">
        <v>1192</v>
      </c>
      <c r="S1350" s="184"/>
      <c r="T1350" s="182" t="s">
        <v>994</v>
      </c>
      <c r="U1350" s="16">
        <v>0</v>
      </c>
      <c r="V1350" s="17" t="s">
        <v>1560</v>
      </c>
      <c r="W1350" s="17" t="s">
        <v>1571</v>
      </c>
    </row>
    <row r="1351" spans="1:23" ht="57">
      <c r="A1351" s="178" t="s">
        <v>901</v>
      </c>
      <c r="B1351" s="178" t="s">
        <v>1193</v>
      </c>
      <c r="C1351" s="179" t="s">
        <v>1015</v>
      </c>
      <c r="D1351" s="179">
        <v>5270</v>
      </c>
      <c r="E1351" s="180">
        <v>45630</v>
      </c>
      <c r="F1351" s="179" t="s">
        <v>1194</v>
      </c>
      <c r="G1351" s="179" t="s">
        <v>1194</v>
      </c>
      <c r="H1351" s="181">
        <v>45627</v>
      </c>
      <c r="I1351" s="182">
        <v>22434.19</v>
      </c>
      <c r="J1351" s="180">
        <v>45660</v>
      </c>
      <c r="K1351" s="179" t="s">
        <v>1194</v>
      </c>
      <c r="L1351" s="179" t="s">
        <v>1195</v>
      </c>
      <c r="M1351" s="178" t="s">
        <v>1196</v>
      </c>
      <c r="N1351" s="210">
        <v>22434.19</v>
      </c>
      <c r="O1351" s="183">
        <v>45627</v>
      </c>
      <c r="P1351" s="184"/>
      <c r="Q1351" s="184"/>
      <c r="R1351" s="182" t="s">
        <v>1197</v>
      </c>
      <c r="S1351" s="184"/>
      <c r="T1351" s="182" t="s">
        <v>994</v>
      </c>
      <c r="U1351" s="16">
        <v>0</v>
      </c>
      <c r="V1351" s="17" t="s">
        <v>1560</v>
      </c>
      <c r="W1351" s="17" t="s">
        <v>1571</v>
      </c>
    </row>
    <row r="1352" spans="1:23" ht="57">
      <c r="A1352" s="178" t="s">
        <v>901</v>
      </c>
      <c r="B1352" s="178" t="s">
        <v>1193</v>
      </c>
      <c r="C1352" s="179" t="s">
        <v>1015</v>
      </c>
      <c r="D1352" s="179">
        <v>5346</v>
      </c>
      <c r="E1352" s="180">
        <v>45642</v>
      </c>
      <c r="F1352" s="179" t="s">
        <v>1194</v>
      </c>
      <c r="G1352" s="179" t="s">
        <v>1194</v>
      </c>
      <c r="H1352" s="181">
        <v>45627</v>
      </c>
      <c r="I1352" s="182">
        <v>1414.85</v>
      </c>
      <c r="J1352" s="180">
        <v>45672</v>
      </c>
      <c r="K1352" s="179" t="s">
        <v>1194</v>
      </c>
      <c r="L1352" s="179" t="s">
        <v>1195</v>
      </c>
      <c r="M1352" s="178" t="s">
        <v>1196</v>
      </c>
      <c r="N1352" s="210">
        <v>1414.85</v>
      </c>
      <c r="O1352" s="183">
        <v>45627</v>
      </c>
      <c r="P1352" s="184"/>
      <c r="Q1352" s="184"/>
      <c r="R1352" s="182" t="s">
        <v>1197</v>
      </c>
      <c r="S1352" s="184"/>
      <c r="T1352" s="182" t="s">
        <v>994</v>
      </c>
      <c r="U1352" s="16">
        <v>0</v>
      </c>
      <c r="V1352" s="17" t="s">
        <v>1560</v>
      </c>
      <c r="W1352" s="17" t="s">
        <v>1571</v>
      </c>
    </row>
    <row r="1353" spans="1:23" ht="57">
      <c r="A1353" s="178" t="s">
        <v>819</v>
      </c>
      <c r="B1353" s="178" t="s">
        <v>1198</v>
      </c>
      <c r="C1353" s="179" t="s">
        <v>1015</v>
      </c>
      <c r="D1353" s="179">
        <v>5271</v>
      </c>
      <c r="E1353" s="180">
        <v>45630</v>
      </c>
      <c r="F1353" s="179" t="s">
        <v>1199</v>
      </c>
      <c r="G1353" s="179" t="s">
        <v>1199</v>
      </c>
      <c r="H1353" s="181">
        <v>45627</v>
      </c>
      <c r="I1353" s="182">
        <v>16027.67</v>
      </c>
      <c r="J1353" s="180">
        <v>45660</v>
      </c>
      <c r="K1353" s="179" t="s">
        <v>1199</v>
      </c>
      <c r="L1353" s="179" t="s">
        <v>1200</v>
      </c>
      <c r="M1353" s="178" t="s">
        <v>1201</v>
      </c>
      <c r="N1353" s="210">
        <v>16027.67</v>
      </c>
      <c r="O1353" s="183">
        <v>45627</v>
      </c>
      <c r="P1353" s="184"/>
      <c r="Q1353" s="184"/>
      <c r="R1353" s="182" t="s">
        <v>1202</v>
      </c>
      <c r="S1353" s="184"/>
      <c r="T1353" s="182" t="s">
        <v>994</v>
      </c>
      <c r="U1353" s="16">
        <v>0</v>
      </c>
      <c r="V1353" s="17" t="s">
        <v>1560</v>
      </c>
      <c r="W1353" s="17" t="s">
        <v>1571</v>
      </c>
    </row>
    <row r="1354" spans="1:23" ht="66.5">
      <c r="A1354" s="178" t="s">
        <v>835</v>
      </c>
      <c r="B1354" s="178" t="s">
        <v>1203</v>
      </c>
      <c r="C1354" s="179" t="s">
        <v>1015</v>
      </c>
      <c r="D1354" s="179">
        <v>5243</v>
      </c>
      <c r="E1354" s="180">
        <v>45630</v>
      </c>
      <c r="F1354" s="179" t="s">
        <v>1204</v>
      </c>
      <c r="G1354" s="179" t="s">
        <v>1204</v>
      </c>
      <c r="H1354" s="181">
        <v>45627</v>
      </c>
      <c r="I1354" s="182">
        <v>19284.349999999999</v>
      </c>
      <c r="J1354" s="180">
        <v>45667</v>
      </c>
      <c r="K1354" s="179" t="s">
        <v>1204</v>
      </c>
      <c r="L1354" s="179" t="s">
        <v>1205</v>
      </c>
      <c r="M1354" s="178" t="s">
        <v>1206</v>
      </c>
      <c r="N1354" s="210">
        <v>19284.349999999999</v>
      </c>
      <c r="O1354" s="183">
        <v>45627</v>
      </c>
      <c r="P1354" s="184"/>
      <c r="Q1354" s="184"/>
      <c r="R1354" s="182" t="s">
        <v>1207</v>
      </c>
      <c r="S1354" s="184"/>
      <c r="T1354" s="182" t="s">
        <v>994</v>
      </c>
      <c r="U1354" s="16">
        <v>0</v>
      </c>
      <c r="V1354" s="17" t="s">
        <v>1560</v>
      </c>
      <c r="W1354" s="17" t="s">
        <v>1571</v>
      </c>
    </row>
    <row r="1355" spans="1:23" ht="57">
      <c r="A1355" s="178" t="s">
        <v>872</v>
      </c>
      <c r="B1355" s="178" t="s">
        <v>1208</v>
      </c>
      <c r="C1355" s="179" t="s">
        <v>1015</v>
      </c>
      <c r="D1355" s="179">
        <v>5326</v>
      </c>
      <c r="E1355" s="180">
        <v>45630</v>
      </c>
      <c r="F1355" s="179" t="s">
        <v>1209</v>
      </c>
      <c r="G1355" s="179" t="s">
        <v>1209</v>
      </c>
      <c r="H1355" s="181">
        <v>45627</v>
      </c>
      <c r="I1355" s="182">
        <v>12497.19</v>
      </c>
      <c r="J1355" s="180">
        <v>45660</v>
      </c>
      <c r="K1355" s="179" t="s">
        <v>1209</v>
      </c>
      <c r="L1355" s="179" t="s">
        <v>1210</v>
      </c>
      <c r="M1355" s="178" t="s">
        <v>1211</v>
      </c>
      <c r="N1355" s="210">
        <v>12497.19</v>
      </c>
      <c r="O1355" s="183">
        <v>45627</v>
      </c>
      <c r="P1355" s="184"/>
      <c r="Q1355" s="184"/>
      <c r="R1355" s="182" t="s">
        <v>1212</v>
      </c>
      <c r="S1355" s="184"/>
      <c r="T1355" s="182" t="s">
        <v>994</v>
      </c>
      <c r="U1355" s="16">
        <v>0</v>
      </c>
      <c r="V1355" s="17" t="s">
        <v>1560</v>
      </c>
      <c r="W1355" s="17" t="s">
        <v>1571</v>
      </c>
    </row>
    <row r="1356" spans="1:23" ht="57">
      <c r="A1356" s="178" t="s">
        <v>897</v>
      </c>
      <c r="B1356" s="178" t="s">
        <v>1213</v>
      </c>
      <c r="C1356" s="179" t="s">
        <v>1015</v>
      </c>
      <c r="D1356" s="179">
        <v>4649</v>
      </c>
      <c r="E1356" s="180">
        <v>45539</v>
      </c>
      <c r="F1356" s="179" t="s">
        <v>1214</v>
      </c>
      <c r="G1356" s="179" t="s">
        <v>1214</v>
      </c>
      <c r="H1356" s="181">
        <v>45536</v>
      </c>
      <c r="I1356" s="182">
        <v>11730</v>
      </c>
      <c r="J1356" s="180">
        <v>45569</v>
      </c>
      <c r="K1356" s="179" t="s">
        <v>1214</v>
      </c>
      <c r="L1356" s="179" t="s">
        <v>1215</v>
      </c>
      <c r="M1356" s="178" t="s">
        <v>1216</v>
      </c>
      <c r="N1356" s="210">
        <v>11730</v>
      </c>
      <c r="O1356" s="183">
        <v>45536</v>
      </c>
      <c r="P1356" s="184"/>
      <c r="Q1356" s="184"/>
      <c r="R1356" s="182" t="s">
        <v>1217</v>
      </c>
      <c r="S1356" s="184"/>
      <c r="T1356" s="182" t="s">
        <v>994</v>
      </c>
      <c r="U1356" s="16">
        <v>88</v>
      </c>
      <c r="V1356" s="17" t="s">
        <v>1563</v>
      </c>
      <c r="W1356" s="17" t="s">
        <v>1571</v>
      </c>
    </row>
    <row r="1357" spans="1:23" ht="57">
      <c r="A1357" s="178" t="s">
        <v>897</v>
      </c>
      <c r="B1357" s="178" t="s">
        <v>1213</v>
      </c>
      <c r="C1357" s="179" t="s">
        <v>1015</v>
      </c>
      <c r="D1357" s="179">
        <v>4795</v>
      </c>
      <c r="E1357" s="180">
        <v>45558</v>
      </c>
      <c r="F1357" s="179" t="s">
        <v>1214</v>
      </c>
      <c r="G1357" s="179" t="s">
        <v>1214</v>
      </c>
      <c r="H1357" s="181">
        <v>45536</v>
      </c>
      <c r="I1357" s="182">
        <v>5455.83</v>
      </c>
      <c r="J1357" s="180">
        <v>45588</v>
      </c>
      <c r="K1357" s="179" t="s">
        <v>1214</v>
      </c>
      <c r="L1357" s="179" t="s">
        <v>1215</v>
      </c>
      <c r="M1357" s="178" t="s">
        <v>1216</v>
      </c>
      <c r="N1357" s="210">
        <v>5455.83</v>
      </c>
      <c r="O1357" s="183">
        <v>45536</v>
      </c>
      <c r="P1357" s="184"/>
      <c r="Q1357" s="184"/>
      <c r="R1357" s="182" t="s">
        <v>1217</v>
      </c>
      <c r="S1357" s="184"/>
      <c r="T1357" s="182" t="s">
        <v>994</v>
      </c>
      <c r="U1357" s="16">
        <v>69</v>
      </c>
      <c r="V1357" s="17" t="s">
        <v>1563</v>
      </c>
      <c r="W1357" s="17" t="s">
        <v>1571</v>
      </c>
    </row>
    <row r="1358" spans="1:23" ht="57">
      <c r="A1358" s="178" t="s">
        <v>897</v>
      </c>
      <c r="B1358" s="178" t="s">
        <v>1213</v>
      </c>
      <c r="C1358" s="179" t="s">
        <v>1015</v>
      </c>
      <c r="D1358" s="179">
        <v>4942</v>
      </c>
      <c r="E1358" s="180">
        <v>45568</v>
      </c>
      <c r="F1358" s="179" t="s">
        <v>1214</v>
      </c>
      <c r="G1358" s="179" t="s">
        <v>1214</v>
      </c>
      <c r="H1358" s="181">
        <v>45566</v>
      </c>
      <c r="I1358" s="182">
        <v>19169.77</v>
      </c>
      <c r="J1358" s="180">
        <v>45598</v>
      </c>
      <c r="K1358" s="179" t="s">
        <v>1214</v>
      </c>
      <c r="L1358" s="179" t="s">
        <v>1215</v>
      </c>
      <c r="M1358" s="178" t="s">
        <v>1216</v>
      </c>
      <c r="N1358" s="210">
        <v>19169.77</v>
      </c>
      <c r="O1358" s="183">
        <v>45566</v>
      </c>
      <c r="P1358" s="184"/>
      <c r="Q1358" s="184"/>
      <c r="R1358" s="182" t="s">
        <v>1217</v>
      </c>
      <c r="S1358" s="184"/>
      <c r="T1358" s="182" t="s">
        <v>994</v>
      </c>
      <c r="U1358" s="16">
        <v>59</v>
      </c>
      <c r="V1358" s="17" t="s">
        <v>1562</v>
      </c>
      <c r="W1358" s="17" t="s">
        <v>1571</v>
      </c>
    </row>
    <row r="1359" spans="1:23" ht="57">
      <c r="A1359" s="178" t="s">
        <v>897</v>
      </c>
      <c r="B1359" s="178" t="s">
        <v>1213</v>
      </c>
      <c r="C1359" s="179" t="s">
        <v>1015</v>
      </c>
      <c r="D1359" s="179">
        <v>4988</v>
      </c>
      <c r="E1359" s="180">
        <v>45589</v>
      </c>
      <c r="F1359" s="179" t="s">
        <v>1214</v>
      </c>
      <c r="G1359" s="179" t="s">
        <v>1214</v>
      </c>
      <c r="H1359" s="181">
        <v>45566</v>
      </c>
      <c r="I1359" s="182">
        <v>1307.73</v>
      </c>
      <c r="J1359" s="180">
        <v>45619</v>
      </c>
      <c r="K1359" s="179" t="s">
        <v>1214</v>
      </c>
      <c r="L1359" s="179" t="s">
        <v>1215</v>
      </c>
      <c r="M1359" s="178" t="s">
        <v>1216</v>
      </c>
      <c r="N1359" s="210">
        <v>1307.73</v>
      </c>
      <c r="O1359" s="183">
        <v>45566</v>
      </c>
      <c r="P1359" s="184"/>
      <c r="Q1359" s="184"/>
      <c r="R1359" s="182" t="s">
        <v>1217</v>
      </c>
      <c r="S1359" s="184"/>
      <c r="T1359" s="182" t="s">
        <v>994</v>
      </c>
      <c r="U1359" s="16">
        <v>38</v>
      </c>
      <c r="V1359" s="17" t="s">
        <v>1562</v>
      </c>
      <c r="W1359" s="17" t="s">
        <v>1571</v>
      </c>
    </row>
    <row r="1360" spans="1:23" ht="57">
      <c r="A1360" s="178" t="s">
        <v>897</v>
      </c>
      <c r="B1360" s="178" t="s">
        <v>1213</v>
      </c>
      <c r="C1360" s="179" t="s">
        <v>1015</v>
      </c>
      <c r="D1360" s="179">
        <v>5062</v>
      </c>
      <c r="E1360" s="180">
        <v>45601</v>
      </c>
      <c r="F1360" s="179" t="s">
        <v>1214</v>
      </c>
      <c r="G1360" s="179" t="s">
        <v>1214</v>
      </c>
      <c r="H1360" s="181">
        <v>45597</v>
      </c>
      <c r="I1360" s="182">
        <v>19852.21</v>
      </c>
      <c r="J1360" s="180">
        <v>45631</v>
      </c>
      <c r="K1360" s="179" t="s">
        <v>1214</v>
      </c>
      <c r="L1360" s="179" t="s">
        <v>1215</v>
      </c>
      <c r="M1360" s="178" t="s">
        <v>1216</v>
      </c>
      <c r="N1360" s="210">
        <v>19852.21</v>
      </c>
      <c r="O1360" s="183">
        <v>45597</v>
      </c>
      <c r="P1360" s="184"/>
      <c r="Q1360" s="184"/>
      <c r="R1360" s="182" t="s">
        <v>1217</v>
      </c>
      <c r="S1360" s="184"/>
      <c r="T1360" s="182" t="s">
        <v>994</v>
      </c>
      <c r="U1360" s="16">
        <v>26</v>
      </c>
      <c r="V1360" s="17" t="s">
        <v>1561</v>
      </c>
      <c r="W1360" s="17" t="s">
        <v>1571</v>
      </c>
    </row>
    <row r="1361" spans="1:23" ht="57">
      <c r="A1361" s="178" t="s">
        <v>897</v>
      </c>
      <c r="B1361" s="178" t="s">
        <v>1213</v>
      </c>
      <c r="C1361" s="179" t="s">
        <v>1015</v>
      </c>
      <c r="D1361" s="179">
        <v>5320</v>
      </c>
      <c r="E1361" s="180">
        <v>45630</v>
      </c>
      <c r="F1361" s="179" t="s">
        <v>1214</v>
      </c>
      <c r="G1361" s="179" t="s">
        <v>1214</v>
      </c>
      <c r="H1361" s="181">
        <v>45627</v>
      </c>
      <c r="I1361" s="182">
        <v>19852.21</v>
      </c>
      <c r="J1361" s="180">
        <v>45660</v>
      </c>
      <c r="K1361" s="179" t="s">
        <v>1214</v>
      </c>
      <c r="L1361" s="179" t="s">
        <v>1215</v>
      </c>
      <c r="M1361" s="178" t="s">
        <v>1216</v>
      </c>
      <c r="N1361" s="210">
        <v>19852.21</v>
      </c>
      <c r="O1361" s="183">
        <v>45627</v>
      </c>
      <c r="P1361" s="184"/>
      <c r="Q1361" s="184"/>
      <c r="R1361" s="182" t="s">
        <v>1217</v>
      </c>
      <c r="S1361" s="184"/>
      <c r="T1361" s="182" t="s">
        <v>994</v>
      </c>
      <c r="U1361" s="16">
        <v>0</v>
      </c>
      <c r="V1361" s="17" t="s">
        <v>1560</v>
      </c>
      <c r="W1361" s="17" t="s">
        <v>1571</v>
      </c>
    </row>
    <row r="1362" spans="1:23" ht="57">
      <c r="A1362" s="178" t="s">
        <v>800</v>
      </c>
      <c r="B1362" s="178" t="s">
        <v>1218</v>
      </c>
      <c r="C1362" s="179" t="s">
        <v>1015</v>
      </c>
      <c r="D1362" s="179">
        <v>5220</v>
      </c>
      <c r="E1362" s="180">
        <v>45630</v>
      </c>
      <c r="F1362" s="179" t="s">
        <v>2247</v>
      </c>
      <c r="G1362" s="179" t="s">
        <v>2247</v>
      </c>
      <c r="H1362" s="181">
        <v>45627</v>
      </c>
      <c r="I1362" s="182">
        <v>20510</v>
      </c>
      <c r="J1362" s="180">
        <v>45660</v>
      </c>
      <c r="K1362" s="179" t="s">
        <v>2247</v>
      </c>
      <c r="L1362" s="179" t="s">
        <v>2248</v>
      </c>
      <c r="M1362" s="178" t="s">
        <v>2249</v>
      </c>
      <c r="N1362" s="210">
        <v>20510</v>
      </c>
      <c r="O1362" s="183">
        <v>45627</v>
      </c>
      <c r="P1362" s="184"/>
      <c r="Q1362" s="184"/>
      <c r="R1362" s="182" t="s">
        <v>2250</v>
      </c>
      <c r="S1362" s="184"/>
      <c r="T1362" s="182" t="s">
        <v>994</v>
      </c>
      <c r="U1362" s="16">
        <v>0</v>
      </c>
      <c r="V1362" s="17" t="s">
        <v>1560</v>
      </c>
      <c r="W1362" s="17" t="s">
        <v>1571</v>
      </c>
    </row>
    <row r="1363" spans="1:23" ht="28.5">
      <c r="A1363" s="178" t="s">
        <v>944</v>
      </c>
      <c r="B1363" s="178" t="s">
        <v>1219</v>
      </c>
      <c r="C1363" s="179" t="s">
        <v>997</v>
      </c>
      <c r="D1363" s="179">
        <v>19974</v>
      </c>
      <c r="E1363" s="180">
        <v>45656</v>
      </c>
      <c r="F1363" s="184"/>
      <c r="G1363" s="184"/>
      <c r="H1363" s="184"/>
      <c r="I1363" s="182">
        <v>22612.66</v>
      </c>
      <c r="J1363" s="180">
        <v>45688</v>
      </c>
      <c r="K1363" s="179" t="s">
        <v>998</v>
      </c>
      <c r="L1363" s="184"/>
      <c r="M1363" s="178" t="s">
        <v>998</v>
      </c>
      <c r="N1363" s="210">
        <v>22612.66</v>
      </c>
      <c r="O1363" s="185"/>
      <c r="P1363" s="184"/>
      <c r="Q1363" s="184"/>
      <c r="R1363" s="184"/>
      <c r="S1363" s="184"/>
      <c r="T1363" s="182" t="s">
        <v>1008</v>
      </c>
      <c r="U1363" s="16">
        <v>0</v>
      </c>
      <c r="V1363" s="17" t="s">
        <v>1560</v>
      </c>
      <c r="W1363" s="17" t="s">
        <v>1572</v>
      </c>
    </row>
    <row r="1364" spans="1:23" ht="47.5">
      <c r="A1364" s="178" t="s">
        <v>895</v>
      </c>
      <c r="B1364" s="178" t="s">
        <v>1220</v>
      </c>
      <c r="C1364" s="179" t="s">
        <v>1015</v>
      </c>
      <c r="D1364" s="179">
        <v>4693</v>
      </c>
      <c r="E1364" s="180">
        <v>45539</v>
      </c>
      <c r="F1364" s="179" t="s">
        <v>1221</v>
      </c>
      <c r="G1364" s="179" t="s">
        <v>1221</v>
      </c>
      <c r="H1364" s="181">
        <v>45536</v>
      </c>
      <c r="I1364" s="182">
        <v>19059.71</v>
      </c>
      <c r="J1364" s="180">
        <v>45569</v>
      </c>
      <c r="K1364" s="179" t="s">
        <v>1221</v>
      </c>
      <c r="L1364" s="179" t="s">
        <v>1222</v>
      </c>
      <c r="M1364" s="178" t="s">
        <v>1223</v>
      </c>
      <c r="N1364" s="210">
        <v>19059.71</v>
      </c>
      <c r="O1364" s="183">
        <v>45536</v>
      </c>
      <c r="P1364" s="184"/>
      <c r="Q1364" s="184"/>
      <c r="R1364" s="182" t="s">
        <v>1224</v>
      </c>
      <c r="S1364" s="184"/>
      <c r="T1364" s="182" t="s">
        <v>994</v>
      </c>
      <c r="U1364" s="16">
        <v>88</v>
      </c>
      <c r="V1364" s="17" t="s">
        <v>1563</v>
      </c>
      <c r="W1364" s="17" t="s">
        <v>1571</v>
      </c>
    </row>
    <row r="1365" spans="1:23" ht="47.5">
      <c r="A1365" s="178" t="s">
        <v>895</v>
      </c>
      <c r="B1365" s="178" t="s">
        <v>1220</v>
      </c>
      <c r="C1365" s="179" t="s">
        <v>1015</v>
      </c>
      <c r="D1365" s="179">
        <v>4820</v>
      </c>
      <c r="E1365" s="180">
        <v>45568</v>
      </c>
      <c r="F1365" s="179" t="s">
        <v>1221</v>
      </c>
      <c r="G1365" s="179" t="s">
        <v>1221</v>
      </c>
      <c r="H1365" s="181">
        <v>45566</v>
      </c>
      <c r="I1365" s="182">
        <v>13624.12</v>
      </c>
      <c r="J1365" s="180">
        <v>45598</v>
      </c>
      <c r="K1365" s="179" t="s">
        <v>1221</v>
      </c>
      <c r="L1365" s="179" t="s">
        <v>1222</v>
      </c>
      <c r="M1365" s="178" t="s">
        <v>1223</v>
      </c>
      <c r="N1365" s="210">
        <v>13624.12</v>
      </c>
      <c r="O1365" s="183">
        <v>45566</v>
      </c>
      <c r="P1365" s="184"/>
      <c r="Q1365" s="184"/>
      <c r="R1365" s="182" t="s">
        <v>1224</v>
      </c>
      <c r="S1365" s="184"/>
      <c r="T1365" s="182" t="s">
        <v>994</v>
      </c>
      <c r="U1365" s="16">
        <v>59</v>
      </c>
      <c r="V1365" s="17" t="s">
        <v>1562</v>
      </c>
      <c r="W1365" s="17" t="s">
        <v>1571</v>
      </c>
    </row>
    <row r="1366" spans="1:23" ht="47.5">
      <c r="A1366" s="178" t="s">
        <v>895</v>
      </c>
      <c r="B1366" s="178" t="s">
        <v>1220</v>
      </c>
      <c r="C1366" s="179" t="s">
        <v>1015</v>
      </c>
      <c r="D1366" s="179">
        <v>5133</v>
      </c>
      <c r="E1366" s="180">
        <v>45601</v>
      </c>
      <c r="F1366" s="179" t="s">
        <v>1221</v>
      </c>
      <c r="G1366" s="179" t="s">
        <v>1221</v>
      </c>
      <c r="H1366" s="181">
        <v>45597</v>
      </c>
      <c r="I1366" s="182">
        <v>32874.25</v>
      </c>
      <c r="J1366" s="180">
        <v>45631</v>
      </c>
      <c r="K1366" s="179" t="s">
        <v>1221</v>
      </c>
      <c r="L1366" s="179" t="s">
        <v>1222</v>
      </c>
      <c r="M1366" s="178" t="s">
        <v>1223</v>
      </c>
      <c r="N1366" s="210">
        <v>32874.25</v>
      </c>
      <c r="O1366" s="183">
        <v>45597</v>
      </c>
      <c r="P1366" s="184"/>
      <c r="Q1366" s="184"/>
      <c r="R1366" s="182" t="s">
        <v>1224</v>
      </c>
      <c r="S1366" s="184"/>
      <c r="T1366" s="182" t="s">
        <v>994</v>
      </c>
      <c r="U1366" s="16">
        <v>26</v>
      </c>
      <c r="V1366" s="17" t="s">
        <v>1561</v>
      </c>
      <c r="W1366" s="17" t="s">
        <v>1571</v>
      </c>
    </row>
    <row r="1367" spans="1:23" ht="47.5">
      <c r="A1367" s="178" t="s">
        <v>895</v>
      </c>
      <c r="B1367" s="178" t="s">
        <v>1220</v>
      </c>
      <c r="C1367" s="179" t="s">
        <v>1015</v>
      </c>
      <c r="D1367" s="179">
        <v>5248</v>
      </c>
      <c r="E1367" s="180">
        <v>45630</v>
      </c>
      <c r="F1367" s="179" t="s">
        <v>1221</v>
      </c>
      <c r="G1367" s="179" t="s">
        <v>1221</v>
      </c>
      <c r="H1367" s="181">
        <v>45627</v>
      </c>
      <c r="I1367" s="182">
        <v>21916.17</v>
      </c>
      <c r="J1367" s="180">
        <v>45660</v>
      </c>
      <c r="K1367" s="179" t="s">
        <v>1221</v>
      </c>
      <c r="L1367" s="179" t="s">
        <v>1222</v>
      </c>
      <c r="M1367" s="178" t="s">
        <v>1223</v>
      </c>
      <c r="N1367" s="210">
        <v>21916.17</v>
      </c>
      <c r="O1367" s="183">
        <v>45627</v>
      </c>
      <c r="P1367" s="184"/>
      <c r="Q1367" s="184"/>
      <c r="R1367" s="182" t="s">
        <v>1224</v>
      </c>
      <c r="S1367" s="184"/>
      <c r="T1367" s="182" t="s">
        <v>994</v>
      </c>
      <c r="U1367" s="16">
        <v>0</v>
      </c>
      <c r="V1367" s="17" t="s">
        <v>1560</v>
      </c>
      <c r="W1367" s="17" t="s">
        <v>1571</v>
      </c>
    </row>
    <row r="1368" spans="1:23" ht="47.5">
      <c r="A1368" s="178" t="s">
        <v>512</v>
      </c>
      <c r="B1368" s="178" t="s">
        <v>1225</v>
      </c>
      <c r="C1368" s="179" t="s">
        <v>1015</v>
      </c>
      <c r="D1368" s="179">
        <v>4982</v>
      </c>
      <c r="E1368" s="180">
        <v>45589</v>
      </c>
      <c r="F1368" s="179" t="s">
        <v>1226</v>
      </c>
      <c r="G1368" s="179" t="s">
        <v>1226</v>
      </c>
      <c r="H1368" s="181">
        <v>45566</v>
      </c>
      <c r="I1368" s="182">
        <v>992.83</v>
      </c>
      <c r="J1368" s="180">
        <v>45619</v>
      </c>
      <c r="K1368" s="179" t="s">
        <v>1226</v>
      </c>
      <c r="L1368" s="179" t="s">
        <v>1227</v>
      </c>
      <c r="M1368" s="178" t="s">
        <v>1228</v>
      </c>
      <c r="N1368" s="210">
        <v>992.83</v>
      </c>
      <c r="O1368" s="183">
        <v>45566</v>
      </c>
      <c r="P1368" s="184"/>
      <c r="Q1368" s="184"/>
      <c r="R1368" s="182" t="s">
        <v>1229</v>
      </c>
      <c r="S1368" s="184"/>
      <c r="T1368" s="182" t="s">
        <v>994</v>
      </c>
      <c r="U1368" s="16">
        <v>38</v>
      </c>
      <c r="V1368" s="17" t="s">
        <v>1562</v>
      </c>
      <c r="W1368" s="17" t="s">
        <v>1571</v>
      </c>
    </row>
    <row r="1369" spans="1:23" ht="47.5">
      <c r="A1369" s="178" t="s">
        <v>933</v>
      </c>
      <c r="B1369" s="178" t="s">
        <v>1230</v>
      </c>
      <c r="C1369" s="179" t="s">
        <v>1015</v>
      </c>
      <c r="D1369" s="179">
        <v>5337</v>
      </c>
      <c r="E1369" s="180">
        <v>45630</v>
      </c>
      <c r="F1369" s="179" t="s">
        <v>1231</v>
      </c>
      <c r="G1369" s="179" t="s">
        <v>1231</v>
      </c>
      <c r="H1369" s="181">
        <v>45627</v>
      </c>
      <c r="I1369" s="182">
        <v>19838.849999999999</v>
      </c>
      <c r="J1369" s="180">
        <v>45660</v>
      </c>
      <c r="K1369" s="179" t="s">
        <v>1231</v>
      </c>
      <c r="L1369" s="179" t="s">
        <v>1232</v>
      </c>
      <c r="M1369" s="178" t="s">
        <v>1233</v>
      </c>
      <c r="N1369" s="210">
        <v>19838.849999999999</v>
      </c>
      <c r="O1369" s="183">
        <v>45627</v>
      </c>
      <c r="P1369" s="184"/>
      <c r="Q1369" s="184"/>
      <c r="R1369" s="182" t="s">
        <v>1234</v>
      </c>
      <c r="S1369" s="184"/>
      <c r="T1369" s="182" t="s">
        <v>994</v>
      </c>
      <c r="U1369" s="16">
        <v>0</v>
      </c>
      <c r="V1369" s="17" t="s">
        <v>1560</v>
      </c>
      <c r="W1369" s="17" t="s">
        <v>1571</v>
      </c>
    </row>
    <row r="1370" spans="1:23" ht="47.5">
      <c r="A1370" s="178" t="s">
        <v>876</v>
      </c>
      <c r="B1370" s="178" t="s">
        <v>1235</v>
      </c>
      <c r="C1370" s="179" t="s">
        <v>1015</v>
      </c>
      <c r="D1370" s="179">
        <v>5219</v>
      </c>
      <c r="E1370" s="180">
        <v>45630</v>
      </c>
      <c r="F1370" s="179" t="s">
        <v>1236</v>
      </c>
      <c r="G1370" s="179" t="s">
        <v>1236</v>
      </c>
      <c r="H1370" s="181">
        <v>45627</v>
      </c>
      <c r="I1370" s="182">
        <v>50280.12</v>
      </c>
      <c r="J1370" s="180">
        <v>45660</v>
      </c>
      <c r="K1370" s="179" t="s">
        <v>1236</v>
      </c>
      <c r="L1370" s="179" t="s">
        <v>1237</v>
      </c>
      <c r="M1370" s="178" t="s">
        <v>1238</v>
      </c>
      <c r="N1370" s="210">
        <v>50280.12</v>
      </c>
      <c r="O1370" s="183">
        <v>45627</v>
      </c>
      <c r="P1370" s="184"/>
      <c r="Q1370" s="184"/>
      <c r="R1370" s="182" t="s">
        <v>1239</v>
      </c>
      <c r="S1370" s="184"/>
      <c r="T1370" s="182" t="s">
        <v>994</v>
      </c>
      <c r="U1370" s="16">
        <v>0</v>
      </c>
      <c r="V1370" s="17" t="s">
        <v>1560</v>
      </c>
      <c r="W1370" s="17" t="s">
        <v>1571</v>
      </c>
    </row>
    <row r="1371" spans="1:23" ht="28.5">
      <c r="A1371" s="178" t="s">
        <v>491</v>
      </c>
      <c r="B1371" s="178" t="s">
        <v>1241</v>
      </c>
      <c r="C1371" s="179" t="s">
        <v>997</v>
      </c>
      <c r="D1371" s="179">
        <v>19973</v>
      </c>
      <c r="E1371" s="180">
        <v>45656</v>
      </c>
      <c r="F1371" s="184"/>
      <c r="G1371" s="184"/>
      <c r="H1371" s="184"/>
      <c r="I1371" s="182">
        <v>65974.75</v>
      </c>
      <c r="J1371" s="180">
        <v>45688</v>
      </c>
      <c r="K1371" s="179" t="s">
        <v>998</v>
      </c>
      <c r="L1371" s="184"/>
      <c r="M1371" s="178" t="s">
        <v>998</v>
      </c>
      <c r="N1371" s="210">
        <v>65974.75</v>
      </c>
      <c r="O1371" s="185"/>
      <c r="P1371" s="184"/>
      <c r="Q1371" s="184"/>
      <c r="R1371" s="184"/>
      <c r="S1371" s="184"/>
      <c r="T1371" s="182" t="s">
        <v>1008</v>
      </c>
      <c r="U1371" s="16">
        <v>0</v>
      </c>
      <c r="V1371" s="17" t="s">
        <v>1560</v>
      </c>
      <c r="W1371" s="17" t="s">
        <v>1572</v>
      </c>
    </row>
    <row r="1372" spans="1:23" ht="57">
      <c r="A1372" s="178" t="s">
        <v>828</v>
      </c>
      <c r="B1372" s="178" t="s">
        <v>1242</v>
      </c>
      <c r="C1372" s="179" t="s">
        <v>1015</v>
      </c>
      <c r="D1372" s="179">
        <v>5198</v>
      </c>
      <c r="E1372" s="180">
        <v>45630</v>
      </c>
      <c r="F1372" s="179" t="s">
        <v>2251</v>
      </c>
      <c r="G1372" s="179" t="s">
        <v>2251</v>
      </c>
      <c r="H1372" s="181">
        <v>45627</v>
      </c>
      <c r="I1372" s="182">
        <v>18712.400000000001</v>
      </c>
      <c r="J1372" s="180">
        <v>45808</v>
      </c>
      <c r="K1372" s="179" t="s">
        <v>2251</v>
      </c>
      <c r="L1372" s="179" t="s">
        <v>2252</v>
      </c>
      <c r="M1372" s="178" t="s">
        <v>2253</v>
      </c>
      <c r="N1372" s="210">
        <v>18712.400000000001</v>
      </c>
      <c r="O1372" s="183">
        <v>45627</v>
      </c>
      <c r="P1372" s="184"/>
      <c r="Q1372" s="184"/>
      <c r="R1372" s="182" t="s">
        <v>2254</v>
      </c>
      <c r="S1372" s="184"/>
      <c r="T1372" s="182" t="s">
        <v>994</v>
      </c>
      <c r="U1372" s="16">
        <v>0</v>
      </c>
      <c r="V1372" s="17" t="s">
        <v>1560</v>
      </c>
      <c r="W1372" s="17" t="s">
        <v>1571</v>
      </c>
    </row>
    <row r="1373" spans="1:23" ht="57">
      <c r="A1373" s="178" t="s">
        <v>865</v>
      </c>
      <c r="B1373" s="178" t="s">
        <v>1243</v>
      </c>
      <c r="C1373" s="179" t="s">
        <v>1015</v>
      </c>
      <c r="D1373" s="179">
        <v>5240</v>
      </c>
      <c r="E1373" s="180">
        <v>45630</v>
      </c>
      <c r="F1373" s="179" t="s">
        <v>1244</v>
      </c>
      <c r="G1373" s="179" t="s">
        <v>1244</v>
      </c>
      <c r="H1373" s="181">
        <v>45627</v>
      </c>
      <c r="I1373" s="182">
        <v>12693.85</v>
      </c>
      <c r="J1373" s="180">
        <v>45660</v>
      </c>
      <c r="K1373" s="179" t="s">
        <v>1244</v>
      </c>
      <c r="L1373" s="179" t="s">
        <v>1245</v>
      </c>
      <c r="M1373" s="178" t="s">
        <v>1246</v>
      </c>
      <c r="N1373" s="210">
        <v>12693.85</v>
      </c>
      <c r="O1373" s="183">
        <v>45627</v>
      </c>
      <c r="P1373" s="184"/>
      <c r="Q1373" s="184"/>
      <c r="R1373" s="182" t="s">
        <v>1247</v>
      </c>
      <c r="S1373" s="184"/>
      <c r="T1373" s="182" t="s">
        <v>994</v>
      </c>
      <c r="U1373" s="16">
        <v>0</v>
      </c>
      <c r="V1373" s="17" t="s">
        <v>1560</v>
      </c>
      <c r="W1373" s="17" t="s">
        <v>1571</v>
      </c>
    </row>
    <row r="1374" spans="1:23" ht="66.5">
      <c r="A1374" s="178" t="s">
        <v>879</v>
      </c>
      <c r="B1374" s="178" t="s">
        <v>1248</v>
      </c>
      <c r="C1374" s="179" t="s">
        <v>1015</v>
      </c>
      <c r="D1374" s="179">
        <v>5215</v>
      </c>
      <c r="E1374" s="180">
        <v>45630</v>
      </c>
      <c r="F1374" s="179" t="s">
        <v>1249</v>
      </c>
      <c r="G1374" s="179" t="s">
        <v>1249</v>
      </c>
      <c r="H1374" s="181">
        <v>45627</v>
      </c>
      <c r="I1374" s="182">
        <v>16241.79</v>
      </c>
      <c r="J1374" s="180">
        <v>45660</v>
      </c>
      <c r="K1374" s="179" t="s">
        <v>1249</v>
      </c>
      <c r="L1374" s="179" t="s">
        <v>1250</v>
      </c>
      <c r="M1374" s="178" t="s">
        <v>1251</v>
      </c>
      <c r="N1374" s="210">
        <v>16241.79</v>
      </c>
      <c r="O1374" s="183">
        <v>45627</v>
      </c>
      <c r="P1374" s="184"/>
      <c r="Q1374" s="184"/>
      <c r="R1374" s="182" t="s">
        <v>1252</v>
      </c>
      <c r="S1374" s="184"/>
      <c r="T1374" s="182" t="s">
        <v>994</v>
      </c>
      <c r="U1374" s="16">
        <v>0</v>
      </c>
      <c r="V1374" s="17" t="s">
        <v>1560</v>
      </c>
      <c r="W1374" s="17" t="s">
        <v>1571</v>
      </c>
    </row>
    <row r="1375" spans="1:23" ht="47.5">
      <c r="A1375" s="178" t="s">
        <v>844</v>
      </c>
      <c r="B1375" s="178" t="s">
        <v>1253</v>
      </c>
      <c r="C1375" s="179" t="s">
        <v>1015</v>
      </c>
      <c r="D1375" s="179">
        <v>5347</v>
      </c>
      <c r="E1375" s="180">
        <v>45642</v>
      </c>
      <c r="F1375" s="179" t="s">
        <v>1254</v>
      </c>
      <c r="G1375" s="179" t="s">
        <v>1254</v>
      </c>
      <c r="H1375" s="181">
        <v>45627</v>
      </c>
      <c r="I1375" s="182">
        <v>1170.17</v>
      </c>
      <c r="J1375" s="180">
        <v>45672</v>
      </c>
      <c r="K1375" s="179" t="s">
        <v>1254</v>
      </c>
      <c r="L1375" s="179" t="s">
        <v>1255</v>
      </c>
      <c r="M1375" s="178" t="s">
        <v>1256</v>
      </c>
      <c r="N1375" s="210">
        <v>1170.17</v>
      </c>
      <c r="O1375" s="183">
        <v>45627</v>
      </c>
      <c r="P1375" s="184"/>
      <c r="Q1375" s="184"/>
      <c r="R1375" s="182" t="s">
        <v>1257</v>
      </c>
      <c r="S1375" s="184"/>
      <c r="T1375" s="182" t="s">
        <v>994</v>
      </c>
      <c r="U1375" s="16">
        <v>0</v>
      </c>
      <c r="V1375" s="17" t="s">
        <v>1560</v>
      </c>
      <c r="W1375" s="17" t="s">
        <v>1571</v>
      </c>
    </row>
    <row r="1376" spans="1:23" ht="47.5">
      <c r="A1376" s="178" t="s">
        <v>1259</v>
      </c>
      <c r="B1376" s="178" t="s">
        <v>1260</v>
      </c>
      <c r="C1376" s="179" t="s">
        <v>1015</v>
      </c>
      <c r="D1376" s="179">
        <v>4807</v>
      </c>
      <c r="E1376" s="180">
        <v>45558</v>
      </c>
      <c r="F1376" s="179" t="s">
        <v>1261</v>
      </c>
      <c r="G1376" s="179" t="s">
        <v>1261</v>
      </c>
      <c r="H1376" s="181">
        <v>45536</v>
      </c>
      <c r="I1376" s="182">
        <v>4216.37</v>
      </c>
      <c r="J1376" s="180">
        <v>45588</v>
      </c>
      <c r="K1376" s="179" t="s">
        <v>1261</v>
      </c>
      <c r="L1376" s="179" t="s">
        <v>1262</v>
      </c>
      <c r="M1376" s="178" t="s">
        <v>1263</v>
      </c>
      <c r="N1376" s="210">
        <v>4216.37</v>
      </c>
      <c r="O1376" s="183">
        <v>45536</v>
      </c>
      <c r="P1376" s="184"/>
      <c r="Q1376" s="184"/>
      <c r="R1376" s="182" t="s">
        <v>1264</v>
      </c>
      <c r="S1376" s="184"/>
      <c r="T1376" s="182" t="s">
        <v>994</v>
      </c>
      <c r="U1376" s="16">
        <v>69</v>
      </c>
      <c r="V1376" s="17" t="s">
        <v>1563</v>
      </c>
      <c r="W1376" s="17" t="s">
        <v>1571</v>
      </c>
    </row>
    <row r="1377" spans="1:23" ht="47.5">
      <c r="A1377" s="178" t="s">
        <v>1259</v>
      </c>
      <c r="B1377" s="178" t="s">
        <v>1260</v>
      </c>
      <c r="C1377" s="179" t="s">
        <v>1015</v>
      </c>
      <c r="D1377" s="179">
        <v>5289</v>
      </c>
      <c r="E1377" s="180">
        <v>45630</v>
      </c>
      <c r="F1377" s="179" t="s">
        <v>1261</v>
      </c>
      <c r="G1377" s="179" t="s">
        <v>1261</v>
      </c>
      <c r="H1377" s="181">
        <v>45627</v>
      </c>
      <c r="I1377" s="182">
        <v>17044.240000000002</v>
      </c>
      <c r="J1377" s="180">
        <v>45660</v>
      </c>
      <c r="K1377" s="179" t="s">
        <v>1261</v>
      </c>
      <c r="L1377" s="179" t="s">
        <v>1262</v>
      </c>
      <c r="M1377" s="178" t="s">
        <v>1263</v>
      </c>
      <c r="N1377" s="210">
        <v>17044.240000000002</v>
      </c>
      <c r="O1377" s="183">
        <v>45627</v>
      </c>
      <c r="P1377" s="184"/>
      <c r="Q1377" s="184"/>
      <c r="R1377" s="182" t="s">
        <v>1264</v>
      </c>
      <c r="S1377" s="184"/>
      <c r="T1377" s="182" t="s">
        <v>994</v>
      </c>
      <c r="U1377" s="16">
        <v>0</v>
      </c>
      <c r="V1377" s="17" t="s">
        <v>1560</v>
      </c>
      <c r="W1377" s="17" t="s">
        <v>1571</v>
      </c>
    </row>
    <row r="1378" spans="1:23" ht="66.5">
      <c r="A1378" s="178" t="s">
        <v>864</v>
      </c>
      <c r="B1378" s="178" t="s">
        <v>1265</v>
      </c>
      <c r="C1378" s="179" t="s">
        <v>1015</v>
      </c>
      <c r="D1378" s="179">
        <v>5070</v>
      </c>
      <c r="E1378" s="180">
        <v>45601</v>
      </c>
      <c r="F1378" s="179" t="s">
        <v>1266</v>
      </c>
      <c r="G1378" s="179" t="s">
        <v>1266</v>
      </c>
      <c r="H1378" s="181">
        <v>45597</v>
      </c>
      <c r="I1378" s="182">
        <v>16588.240000000002</v>
      </c>
      <c r="J1378" s="180">
        <v>45631</v>
      </c>
      <c r="K1378" s="179" t="s">
        <v>1266</v>
      </c>
      <c r="L1378" s="179" t="s">
        <v>1267</v>
      </c>
      <c r="M1378" s="178" t="s">
        <v>1268</v>
      </c>
      <c r="N1378" s="210">
        <v>16588.240000000002</v>
      </c>
      <c r="O1378" s="183">
        <v>45597</v>
      </c>
      <c r="P1378" s="184"/>
      <c r="Q1378" s="184"/>
      <c r="R1378" s="182" t="s">
        <v>1269</v>
      </c>
      <c r="S1378" s="184"/>
      <c r="T1378" s="182" t="s">
        <v>994</v>
      </c>
      <c r="U1378" s="16">
        <v>26</v>
      </c>
      <c r="V1378" s="17" t="s">
        <v>1561</v>
      </c>
      <c r="W1378" s="17" t="s">
        <v>1571</v>
      </c>
    </row>
    <row r="1379" spans="1:23" ht="66.5">
      <c r="A1379" s="178" t="s">
        <v>864</v>
      </c>
      <c r="B1379" s="178" t="s">
        <v>1265</v>
      </c>
      <c r="C1379" s="179" t="s">
        <v>1015</v>
      </c>
      <c r="D1379" s="179">
        <v>5233</v>
      </c>
      <c r="E1379" s="180">
        <v>45630</v>
      </c>
      <c r="F1379" s="179" t="s">
        <v>1266</v>
      </c>
      <c r="G1379" s="179" t="s">
        <v>1266</v>
      </c>
      <c r="H1379" s="181">
        <v>45627</v>
      </c>
      <c r="I1379" s="182">
        <v>17246.79</v>
      </c>
      <c r="J1379" s="180">
        <v>45660</v>
      </c>
      <c r="K1379" s="179" t="s">
        <v>1266</v>
      </c>
      <c r="L1379" s="179" t="s">
        <v>1267</v>
      </c>
      <c r="M1379" s="178" t="s">
        <v>1268</v>
      </c>
      <c r="N1379" s="210">
        <v>17246.79</v>
      </c>
      <c r="O1379" s="183">
        <v>45627</v>
      </c>
      <c r="P1379" s="184"/>
      <c r="Q1379" s="184"/>
      <c r="R1379" s="182" t="s">
        <v>1269</v>
      </c>
      <c r="S1379" s="184"/>
      <c r="T1379" s="182" t="s">
        <v>994</v>
      </c>
      <c r="U1379" s="16">
        <v>0</v>
      </c>
      <c r="V1379" s="17" t="s">
        <v>1560</v>
      </c>
      <c r="W1379" s="17" t="s">
        <v>1571</v>
      </c>
    </row>
    <row r="1380" spans="1:23" ht="47.5">
      <c r="A1380" s="178" t="s">
        <v>859</v>
      </c>
      <c r="B1380" s="178" t="s">
        <v>1271</v>
      </c>
      <c r="C1380" s="179" t="s">
        <v>1015</v>
      </c>
      <c r="D1380" s="179">
        <v>5256</v>
      </c>
      <c r="E1380" s="180">
        <v>45630</v>
      </c>
      <c r="F1380" s="179" t="s">
        <v>1272</v>
      </c>
      <c r="G1380" s="179" t="s">
        <v>1272</v>
      </c>
      <c r="H1380" s="181">
        <v>45627</v>
      </c>
      <c r="I1380" s="182">
        <v>20022.349999999999</v>
      </c>
      <c r="J1380" s="180">
        <v>45660</v>
      </c>
      <c r="K1380" s="179" t="s">
        <v>1272</v>
      </c>
      <c r="L1380" s="179" t="s">
        <v>1273</v>
      </c>
      <c r="M1380" s="178" t="s">
        <v>1274</v>
      </c>
      <c r="N1380" s="210">
        <v>20022.349999999999</v>
      </c>
      <c r="O1380" s="183">
        <v>45627</v>
      </c>
      <c r="P1380" s="184"/>
      <c r="Q1380" s="184"/>
      <c r="R1380" s="182" t="s">
        <v>1275</v>
      </c>
      <c r="S1380" s="184"/>
      <c r="T1380" s="182" t="s">
        <v>994</v>
      </c>
      <c r="U1380" s="16">
        <v>0</v>
      </c>
      <c r="V1380" s="17" t="s">
        <v>1560</v>
      </c>
      <c r="W1380" s="17" t="s">
        <v>1571</v>
      </c>
    </row>
    <row r="1381" spans="1:23" ht="47.5">
      <c r="A1381" s="178" t="s">
        <v>1276</v>
      </c>
      <c r="B1381" s="178" t="s">
        <v>1277</v>
      </c>
      <c r="C1381" s="179" t="s">
        <v>1015</v>
      </c>
      <c r="D1381" s="179">
        <v>4414</v>
      </c>
      <c r="E1381" s="180">
        <v>45509</v>
      </c>
      <c r="F1381" s="179" t="s">
        <v>1278</v>
      </c>
      <c r="G1381" s="179" t="s">
        <v>1278</v>
      </c>
      <c r="H1381" s="181">
        <v>45505</v>
      </c>
      <c r="I1381" s="182">
        <v>22242.080000000002</v>
      </c>
      <c r="J1381" s="180">
        <v>45539</v>
      </c>
      <c r="K1381" s="179" t="s">
        <v>1278</v>
      </c>
      <c r="L1381" s="179" t="s">
        <v>1279</v>
      </c>
      <c r="M1381" s="178" t="s">
        <v>1280</v>
      </c>
      <c r="N1381" s="210">
        <v>22242.080000000002</v>
      </c>
      <c r="O1381" s="183">
        <v>45505</v>
      </c>
      <c r="P1381" s="184"/>
      <c r="Q1381" s="184"/>
      <c r="R1381" s="182" t="s">
        <v>1281</v>
      </c>
      <c r="S1381" s="184"/>
      <c r="T1381" s="182" t="s">
        <v>994</v>
      </c>
      <c r="U1381" s="16">
        <v>118</v>
      </c>
      <c r="V1381" s="17" t="s">
        <v>1564</v>
      </c>
      <c r="W1381" s="17" t="s">
        <v>1571</v>
      </c>
    </row>
    <row r="1382" spans="1:23" ht="47.5">
      <c r="A1382" s="178" t="s">
        <v>1276</v>
      </c>
      <c r="B1382" s="178" t="s">
        <v>1277</v>
      </c>
      <c r="C1382" s="179" t="s">
        <v>1015</v>
      </c>
      <c r="D1382" s="179">
        <v>5031</v>
      </c>
      <c r="E1382" s="180">
        <v>45601</v>
      </c>
      <c r="F1382" s="179" t="s">
        <v>1278</v>
      </c>
      <c r="G1382" s="179" t="s">
        <v>1278</v>
      </c>
      <c r="H1382" s="181">
        <v>45597</v>
      </c>
      <c r="I1382" s="182">
        <v>23783.71</v>
      </c>
      <c r="J1382" s="180">
        <v>45631</v>
      </c>
      <c r="K1382" s="179" t="s">
        <v>1278</v>
      </c>
      <c r="L1382" s="179" t="s">
        <v>1279</v>
      </c>
      <c r="M1382" s="178" t="s">
        <v>1280</v>
      </c>
      <c r="N1382" s="210">
        <v>23783.71</v>
      </c>
      <c r="O1382" s="183">
        <v>45597</v>
      </c>
      <c r="P1382" s="184"/>
      <c r="Q1382" s="184"/>
      <c r="R1382" s="182" t="s">
        <v>1281</v>
      </c>
      <c r="S1382" s="184"/>
      <c r="T1382" s="182" t="s">
        <v>994</v>
      </c>
      <c r="U1382" s="16">
        <v>26</v>
      </c>
      <c r="V1382" s="17" t="s">
        <v>1561</v>
      </c>
      <c r="W1382" s="17" t="s">
        <v>1571</v>
      </c>
    </row>
    <row r="1383" spans="1:23" ht="66.5">
      <c r="A1383" s="178" t="s">
        <v>898</v>
      </c>
      <c r="B1383" s="178" t="s">
        <v>1282</v>
      </c>
      <c r="C1383" s="179" t="s">
        <v>1015</v>
      </c>
      <c r="D1383" s="179">
        <v>3155</v>
      </c>
      <c r="E1383" s="180">
        <v>45289</v>
      </c>
      <c r="F1383" s="179" t="s">
        <v>1283</v>
      </c>
      <c r="G1383" s="179" t="s">
        <v>1283</v>
      </c>
      <c r="H1383" s="181">
        <v>45261</v>
      </c>
      <c r="I1383" s="182">
        <v>30883.8</v>
      </c>
      <c r="J1383" s="180">
        <v>45319</v>
      </c>
      <c r="K1383" s="179" t="s">
        <v>1283</v>
      </c>
      <c r="L1383" s="179" t="s">
        <v>1284</v>
      </c>
      <c r="M1383" s="178" t="s">
        <v>1285</v>
      </c>
      <c r="N1383" s="210">
        <v>4378.3900000000003</v>
      </c>
      <c r="O1383" s="183">
        <v>45261</v>
      </c>
      <c r="P1383" s="184"/>
      <c r="Q1383" s="184"/>
      <c r="R1383" s="182" t="s">
        <v>1286</v>
      </c>
      <c r="S1383" s="184"/>
      <c r="T1383" s="182" t="s">
        <v>994</v>
      </c>
      <c r="U1383" s="16">
        <v>338</v>
      </c>
      <c r="V1383" s="17" t="s">
        <v>1567</v>
      </c>
      <c r="W1383" s="17" t="s">
        <v>1571</v>
      </c>
    </row>
    <row r="1384" spans="1:23" ht="66.5">
      <c r="A1384" s="178" t="s">
        <v>898</v>
      </c>
      <c r="B1384" s="178" t="s">
        <v>1282</v>
      </c>
      <c r="C1384" s="179" t="s">
        <v>1015</v>
      </c>
      <c r="D1384" s="179">
        <v>5129</v>
      </c>
      <c r="E1384" s="180">
        <v>45601</v>
      </c>
      <c r="F1384" s="179" t="s">
        <v>1283</v>
      </c>
      <c r="G1384" s="179" t="s">
        <v>1283</v>
      </c>
      <c r="H1384" s="181">
        <v>45597</v>
      </c>
      <c r="I1384" s="182">
        <v>46705.72</v>
      </c>
      <c r="J1384" s="180">
        <v>45631</v>
      </c>
      <c r="K1384" s="179" t="s">
        <v>1283</v>
      </c>
      <c r="L1384" s="179" t="s">
        <v>1284</v>
      </c>
      <c r="M1384" s="178" t="s">
        <v>1285</v>
      </c>
      <c r="N1384" s="210">
        <v>46705.72</v>
      </c>
      <c r="O1384" s="183">
        <v>45597</v>
      </c>
      <c r="P1384" s="184"/>
      <c r="Q1384" s="184"/>
      <c r="R1384" s="182" t="s">
        <v>1286</v>
      </c>
      <c r="S1384" s="184"/>
      <c r="T1384" s="182" t="s">
        <v>994</v>
      </c>
      <c r="U1384" s="16">
        <v>26</v>
      </c>
      <c r="V1384" s="17" t="s">
        <v>1561</v>
      </c>
      <c r="W1384" s="17" t="s">
        <v>1571</v>
      </c>
    </row>
    <row r="1385" spans="1:23" ht="66.5">
      <c r="A1385" s="178" t="s">
        <v>898</v>
      </c>
      <c r="B1385" s="178" t="s">
        <v>1282</v>
      </c>
      <c r="C1385" s="179" t="s">
        <v>1015</v>
      </c>
      <c r="D1385" s="179">
        <v>5335</v>
      </c>
      <c r="E1385" s="180">
        <v>45630</v>
      </c>
      <c r="F1385" s="179" t="s">
        <v>1283</v>
      </c>
      <c r="G1385" s="179" t="s">
        <v>1283</v>
      </c>
      <c r="H1385" s="181">
        <v>45627</v>
      </c>
      <c r="I1385" s="182">
        <v>46705.72</v>
      </c>
      <c r="J1385" s="180">
        <v>45660</v>
      </c>
      <c r="K1385" s="179" t="s">
        <v>1283</v>
      </c>
      <c r="L1385" s="179" t="s">
        <v>1284</v>
      </c>
      <c r="M1385" s="178" t="s">
        <v>1285</v>
      </c>
      <c r="N1385" s="210">
        <v>46705.72</v>
      </c>
      <c r="O1385" s="183">
        <v>45627</v>
      </c>
      <c r="P1385" s="184"/>
      <c r="Q1385" s="184"/>
      <c r="R1385" s="182" t="s">
        <v>1286</v>
      </c>
      <c r="S1385" s="184"/>
      <c r="T1385" s="182" t="s">
        <v>994</v>
      </c>
      <c r="U1385" s="16">
        <v>0</v>
      </c>
      <c r="V1385" s="17" t="s">
        <v>1560</v>
      </c>
      <c r="W1385" s="17" t="s">
        <v>1571</v>
      </c>
    </row>
    <row r="1386" spans="1:23" ht="47.5">
      <c r="A1386" s="178" t="s">
        <v>875</v>
      </c>
      <c r="B1386" s="178" t="s">
        <v>1288</v>
      </c>
      <c r="C1386" s="179" t="s">
        <v>1015</v>
      </c>
      <c r="D1386" s="179">
        <v>5324</v>
      </c>
      <c r="E1386" s="180">
        <v>45630</v>
      </c>
      <c r="F1386" s="179" t="s">
        <v>1289</v>
      </c>
      <c r="G1386" s="179" t="s">
        <v>1289</v>
      </c>
      <c r="H1386" s="181">
        <v>45627</v>
      </c>
      <c r="I1386" s="182">
        <v>19475.38</v>
      </c>
      <c r="J1386" s="180">
        <v>45660</v>
      </c>
      <c r="K1386" s="179" t="s">
        <v>1289</v>
      </c>
      <c r="L1386" s="179" t="s">
        <v>1290</v>
      </c>
      <c r="M1386" s="178" t="s">
        <v>1291</v>
      </c>
      <c r="N1386" s="210">
        <v>19475.38</v>
      </c>
      <c r="O1386" s="183">
        <v>45627</v>
      </c>
      <c r="P1386" s="184"/>
      <c r="Q1386" s="184"/>
      <c r="R1386" s="182" t="s">
        <v>1292</v>
      </c>
      <c r="S1386" s="184"/>
      <c r="T1386" s="182" t="s">
        <v>994</v>
      </c>
      <c r="U1386" s="16">
        <v>0</v>
      </c>
      <c r="V1386" s="17" t="s">
        <v>1560</v>
      </c>
      <c r="W1386" s="17" t="s">
        <v>1571</v>
      </c>
    </row>
    <row r="1387" spans="1:23" ht="47.5">
      <c r="A1387" s="178" t="s">
        <v>875</v>
      </c>
      <c r="B1387" s="178" t="s">
        <v>1288</v>
      </c>
      <c r="C1387" s="179" t="s">
        <v>1015</v>
      </c>
      <c r="D1387" s="179">
        <v>5341</v>
      </c>
      <c r="E1387" s="180">
        <v>45642</v>
      </c>
      <c r="F1387" s="179" t="s">
        <v>1289</v>
      </c>
      <c r="G1387" s="179" t="s">
        <v>1289</v>
      </c>
      <c r="H1387" s="181">
        <v>45627</v>
      </c>
      <c r="I1387" s="182">
        <v>1228.25</v>
      </c>
      <c r="J1387" s="180">
        <v>45672</v>
      </c>
      <c r="K1387" s="179" t="s">
        <v>1289</v>
      </c>
      <c r="L1387" s="179" t="s">
        <v>1290</v>
      </c>
      <c r="M1387" s="178" t="s">
        <v>1291</v>
      </c>
      <c r="N1387" s="210">
        <v>1228.25</v>
      </c>
      <c r="O1387" s="183">
        <v>45627</v>
      </c>
      <c r="P1387" s="184"/>
      <c r="Q1387" s="184"/>
      <c r="R1387" s="182" t="s">
        <v>1292</v>
      </c>
      <c r="S1387" s="184"/>
      <c r="T1387" s="182" t="s">
        <v>994</v>
      </c>
      <c r="U1387" s="16">
        <v>0</v>
      </c>
      <c r="V1387" s="17" t="s">
        <v>1560</v>
      </c>
      <c r="W1387" s="17" t="s">
        <v>1571</v>
      </c>
    </row>
    <row r="1388" spans="1:23" ht="47.5">
      <c r="A1388" s="178" t="s">
        <v>889</v>
      </c>
      <c r="B1388" s="178" t="s">
        <v>1293</v>
      </c>
      <c r="C1388" s="179" t="s">
        <v>1015</v>
      </c>
      <c r="D1388" s="179">
        <v>2132</v>
      </c>
      <c r="E1388" s="180">
        <v>45084</v>
      </c>
      <c r="F1388" s="179" t="s">
        <v>1294</v>
      </c>
      <c r="G1388" s="179" t="s">
        <v>1294</v>
      </c>
      <c r="H1388" s="181">
        <v>45078</v>
      </c>
      <c r="I1388" s="182">
        <v>15179.44</v>
      </c>
      <c r="J1388" s="180">
        <v>45114</v>
      </c>
      <c r="K1388" s="179" t="s">
        <v>1294</v>
      </c>
      <c r="L1388" s="179" t="s">
        <v>1295</v>
      </c>
      <c r="M1388" s="178" t="s">
        <v>1296</v>
      </c>
      <c r="N1388" s="210">
        <v>15179.44</v>
      </c>
      <c r="O1388" s="183">
        <v>45078</v>
      </c>
      <c r="P1388" s="182" t="s">
        <v>1000</v>
      </c>
      <c r="Q1388" s="184"/>
      <c r="R1388" s="182" t="s">
        <v>1297</v>
      </c>
      <c r="S1388" s="184"/>
      <c r="T1388" s="182" t="s">
        <v>994</v>
      </c>
      <c r="U1388" s="16">
        <v>543</v>
      </c>
      <c r="V1388" s="17" t="s">
        <v>1568</v>
      </c>
      <c r="W1388" s="17" t="s">
        <v>1571</v>
      </c>
    </row>
    <row r="1389" spans="1:23" ht="47.5">
      <c r="A1389" s="178" t="s">
        <v>889</v>
      </c>
      <c r="B1389" s="178" t="s">
        <v>1293</v>
      </c>
      <c r="C1389" s="179" t="s">
        <v>1015</v>
      </c>
      <c r="D1389" s="179">
        <v>3325</v>
      </c>
      <c r="E1389" s="180">
        <v>45303</v>
      </c>
      <c r="F1389" s="179" t="s">
        <v>1294</v>
      </c>
      <c r="G1389" s="179" t="s">
        <v>1294</v>
      </c>
      <c r="H1389" s="181">
        <v>45292</v>
      </c>
      <c r="I1389" s="182">
        <v>524.42999999999995</v>
      </c>
      <c r="J1389" s="180">
        <v>45333</v>
      </c>
      <c r="K1389" s="179" t="s">
        <v>1294</v>
      </c>
      <c r="L1389" s="179" t="s">
        <v>1295</v>
      </c>
      <c r="M1389" s="178" t="s">
        <v>1296</v>
      </c>
      <c r="N1389" s="210">
        <v>524.42999999999995</v>
      </c>
      <c r="O1389" s="183">
        <v>45292</v>
      </c>
      <c r="P1389" s="184"/>
      <c r="Q1389" s="184"/>
      <c r="R1389" s="182" t="s">
        <v>1297</v>
      </c>
      <c r="S1389" s="184"/>
      <c r="T1389" s="182" t="s">
        <v>994</v>
      </c>
      <c r="U1389" s="16">
        <v>324</v>
      </c>
      <c r="V1389" s="17" t="s">
        <v>1567</v>
      </c>
      <c r="W1389" s="17" t="s">
        <v>1571</v>
      </c>
    </row>
    <row r="1390" spans="1:23" ht="47.5">
      <c r="A1390" s="178" t="s">
        <v>1298</v>
      </c>
      <c r="B1390" s="178" t="s">
        <v>1299</v>
      </c>
      <c r="C1390" s="179" t="s">
        <v>1015</v>
      </c>
      <c r="D1390" s="179">
        <v>5116</v>
      </c>
      <c r="E1390" s="180">
        <v>45601</v>
      </c>
      <c r="F1390" s="179" t="s">
        <v>1300</v>
      </c>
      <c r="G1390" s="179" t="s">
        <v>1300</v>
      </c>
      <c r="H1390" s="181">
        <v>45597</v>
      </c>
      <c r="I1390" s="182">
        <v>17214.91</v>
      </c>
      <c r="J1390" s="180">
        <v>45631</v>
      </c>
      <c r="K1390" s="179" t="s">
        <v>1300</v>
      </c>
      <c r="L1390" s="179" t="s">
        <v>1301</v>
      </c>
      <c r="M1390" s="178" t="s">
        <v>1302</v>
      </c>
      <c r="N1390" s="210">
        <v>17214.91</v>
      </c>
      <c r="O1390" s="183">
        <v>45597</v>
      </c>
      <c r="P1390" s="184"/>
      <c r="Q1390" s="184"/>
      <c r="R1390" s="182" t="s">
        <v>1303</v>
      </c>
      <c r="S1390" s="184"/>
      <c r="T1390" s="182" t="s">
        <v>994</v>
      </c>
      <c r="U1390" s="16">
        <v>26</v>
      </c>
      <c r="V1390" s="17" t="s">
        <v>1561</v>
      </c>
      <c r="W1390" s="17" t="s">
        <v>1571</v>
      </c>
    </row>
    <row r="1391" spans="1:23" ht="28.5">
      <c r="A1391" s="178" t="s">
        <v>945</v>
      </c>
      <c r="B1391" s="178" t="s">
        <v>1304</v>
      </c>
      <c r="C1391" s="179" t="s">
        <v>997</v>
      </c>
      <c r="D1391" s="179">
        <v>19979</v>
      </c>
      <c r="E1391" s="180">
        <v>45656</v>
      </c>
      <c r="F1391" s="184"/>
      <c r="G1391" s="184"/>
      <c r="H1391" s="184"/>
      <c r="I1391" s="182">
        <v>15077.44</v>
      </c>
      <c r="J1391" s="180">
        <v>45688</v>
      </c>
      <c r="K1391" s="179" t="s">
        <v>998</v>
      </c>
      <c r="L1391" s="184"/>
      <c r="M1391" s="178" t="s">
        <v>998</v>
      </c>
      <c r="N1391" s="210">
        <v>15077.44</v>
      </c>
      <c r="O1391" s="185"/>
      <c r="P1391" s="184"/>
      <c r="Q1391" s="184"/>
      <c r="R1391" s="184"/>
      <c r="S1391" s="184"/>
      <c r="T1391" s="182" t="s">
        <v>1008</v>
      </c>
      <c r="U1391" s="16">
        <v>0</v>
      </c>
      <c r="V1391" s="17" t="s">
        <v>1560</v>
      </c>
      <c r="W1391" s="17" t="s">
        <v>1572</v>
      </c>
    </row>
    <row r="1392" spans="1:23" ht="57">
      <c r="A1392" s="178" t="s">
        <v>925</v>
      </c>
      <c r="B1392" s="178" t="s">
        <v>1305</v>
      </c>
      <c r="C1392" s="179" t="s">
        <v>1015</v>
      </c>
      <c r="D1392" s="179">
        <v>1736</v>
      </c>
      <c r="E1392" s="180">
        <v>45026</v>
      </c>
      <c r="F1392" s="179" t="s">
        <v>1306</v>
      </c>
      <c r="G1392" s="179" t="s">
        <v>1306</v>
      </c>
      <c r="H1392" s="181">
        <v>45017</v>
      </c>
      <c r="I1392" s="182">
        <v>22521.89</v>
      </c>
      <c r="J1392" s="180">
        <v>45056</v>
      </c>
      <c r="K1392" s="179" t="s">
        <v>1306</v>
      </c>
      <c r="L1392" s="179" t="s">
        <v>1307</v>
      </c>
      <c r="M1392" s="178" t="s">
        <v>1308</v>
      </c>
      <c r="N1392" s="210">
        <v>111.92</v>
      </c>
      <c r="O1392" s="183">
        <v>45017</v>
      </c>
      <c r="P1392" s="182" t="s">
        <v>1000</v>
      </c>
      <c r="Q1392" s="184"/>
      <c r="R1392" s="182" t="s">
        <v>1309</v>
      </c>
      <c r="S1392" s="184"/>
      <c r="T1392" s="182" t="s">
        <v>994</v>
      </c>
      <c r="U1392" s="16">
        <v>601</v>
      </c>
      <c r="V1392" s="17" t="s">
        <v>1568</v>
      </c>
      <c r="W1392" s="17" t="s">
        <v>1571</v>
      </c>
    </row>
    <row r="1393" spans="1:23" ht="57">
      <c r="A1393" s="178" t="s">
        <v>925</v>
      </c>
      <c r="B1393" s="178" t="s">
        <v>1305</v>
      </c>
      <c r="C1393" s="179" t="s">
        <v>1015</v>
      </c>
      <c r="D1393" s="179">
        <v>3083</v>
      </c>
      <c r="E1393" s="180">
        <v>45264</v>
      </c>
      <c r="F1393" s="179" t="s">
        <v>1306</v>
      </c>
      <c r="G1393" s="179" t="s">
        <v>1306</v>
      </c>
      <c r="H1393" s="181">
        <v>45261</v>
      </c>
      <c r="I1393" s="182">
        <v>23539.88</v>
      </c>
      <c r="J1393" s="180">
        <v>45294</v>
      </c>
      <c r="K1393" s="179" t="s">
        <v>1306</v>
      </c>
      <c r="L1393" s="179" t="s">
        <v>1307</v>
      </c>
      <c r="M1393" s="178" t="s">
        <v>1308</v>
      </c>
      <c r="N1393" s="210">
        <v>23539.88</v>
      </c>
      <c r="O1393" s="183">
        <v>45261</v>
      </c>
      <c r="P1393" s="182" t="s">
        <v>1000</v>
      </c>
      <c r="Q1393" s="184"/>
      <c r="R1393" s="182" t="s">
        <v>1309</v>
      </c>
      <c r="S1393" s="184"/>
      <c r="T1393" s="182" t="s">
        <v>994</v>
      </c>
      <c r="U1393" s="16">
        <v>363</v>
      </c>
      <c r="V1393" s="17" t="s">
        <v>1567</v>
      </c>
      <c r="W1393" s="17" t="s">
        <v>1571</v>
      </c>
    </row>
    <row r="1394" spans="1:23" ht="57">
      <c r="A1394" s="178" t="s">
        <v>925</v>
      </c>
      <c r="B1394" s="178" t="s">
        <v>1305</v>
      </c>
      <c r="C1394" s="179" t="s">
        <v>1015</v>
      </c>
      <c r="D1394" s="179">
        <v>3899</v>
      </c>
      <c r="E1394" s="180">
        <v>45418</v>
      </c>
      <c r="F1394" s="179" t="s">
        <v>1306</v>
      </c>
      <c r="G1394" s="179" t="s">
        <v>1306</v>
      </c>
      <c r="H1394" s="181">
        <v>45413</v>
      </c>
      <c r="I1394" s="182">
        <v>23539.88</v>
      </c>
      <c r="J1394" s="180">
        <v>45448</v>
      </c>
      <c r="K1394" s="179" t="s">
        <v>1306</v>
      </c>
      <c r="L1394" s="179" t="s">
        <v>1307</v>
      </c>
      <c r="M1394" s="178" t="s">
        <v>1308</v>
      </c>
      <c r="N1394" s="210">
        <v>23539.88</v>
      </c>
      <c r="O1394" s="183">
        <v>45413</v>
      </c>
      <c r="P1394" s="184"/>
      <c r="Q1394" s="184"/>
      <c r="R1394" s="182" t="s">
        <v>1309</v>
      </c>
      <c r="S1394" s="184"/>
      <c r="T1394" s="182" t="s">
        <v>994</v>
      </c>
      <c r="U1394" s="16">
        <v>209</v>
      </c>
      <c r="V1394" s="17" t="s">
        <v>1567</v>
      </c>
      <c r="W1394" s="17" t="s">
        <v>1571</v>
      </c>
    </row>
    <row r="1395" spans="1:23" ht="47.5">
      <c r="A1395" s="178" t="s">
        <v>888</v>
      </c>
      <c r="B1395" s="178" t="s">
        <v>1310</v>
      </c>
      <c r="C1395" s="179" t="s">
        <v>1015</v>
      </c>
      <c r="D1395" s="179">
        <v>2356</v>
      </c>
      <c r="E1395" s="180">
        <v>45145</v>
      </c>
      <c r="F1395" s="179" t="s">
        <v>1311</v>
      </c>
      <c r="G1395" s="179" t="s">
        <v>1311</v>
      </c>
      <c r="H1395" s="181">
        <v>45139</v>
      </c>
      <c r="I1395" s="182">
        <v>16646.849999999999</v>
      </c>
      <c r="J1395" s="180">
        <v>45175</v>
      </c>
      <c r="K1395" s="179" t="s">
        <v>1311</v>
      </c>
      <c r="L1395" s="179" t="s">
        <v>1312</v>
      </c>
      <c r="M1395" s="178" t="s">
        <v>1313</v>
      </c>
      <c r="N1395" s="210">
        <v>16646.849999999999</v>
      </c>
      <c r="O1395" s="183">
        <v>45139</v>
      </c>
      <c r="P1395" s="182" t="s">
        <v>1000</v>
      </c>
      <c r="Q1395" s="184"/>
      <c r="R1395" s="182" t="s">
        <v>1314</v>
      </c>
      <c r="S1395" s="184"/>
      <c r="T1395" s="182" t="s">
        <v>994</v>
      </c>
      <c r="U1395" s="16">
        <v>482</v>
      </c>
      <c r="V1395" s="17" t="s">
        <v>1568</v>
      </c>
      <c r="W1395" s="17" t="s">
        <v>1571</v>
      </c>
    </row>
    <row r="1396" spans="1:23" ht="47.5">
      <c r="A1396" s="178" t="s">
        <v>888</v>
      </c>
      <c r="B1396" s="178" t="s">
        <v>1310</v>
      </c>
      <c r="C1396" s="179" t="s">
        <v>1015</v>
      </c>
      <c r="D1396" s="179">
        <v>5206</v>
      </c>
      <c r="E1396" s="180">
        <v>45630</v>
      </c>
      <c r="F1396" s="179" t="s">
        <v>1311</v>
      </c>
      <c r="G1396" s="179" t="s">
        <v>1311</v>
      </c>
      <c r="H1396" s="181">
        <v>45627</v>
      </c>
      <c r="I1396" s="182">
        <v>30334.11</v>
      </c>
      <c r="J1396" s="180">
        <v>45660</v>
      </c>
      <c r="K1396" s="179" t="s">
        <v>1311</v>
      </c>
      <c r="L1396" s="179" t="s">
        <v>1312</v>
      </c>
      <c r="M1396" s="178" t="s">
        <v>1313</v>
      </c>
      <c r="N1396" s="210">
        <v>30334.11</v>
      </c>
      <c r="O1396" s="183">
        <v>45627</v>
      </c>
      <c r="P1396" s="184"/>
      <c r="Q1396" s="184"/>
      <c r="R1396" s="182" t="s">
        <v>1314</v>
      </c>
      <c r="S1396" s="184"/>
      <c r="T1396" s="182" t="s">
        <v>994</v>
      </c>
      <c r="U1396" s="16">
        <v>0</v>
      </c>
      <c r="V1396" s="17" t="s">
        <v>1560</v>
      </c>
      <c r="W1396" s="17" t="s">
        <v>1571</v>
      </c>
    </row>
    <row r="1397" spans="1:23" ht="47.5">
      <c r="A1397" s="178" t="s">
        <v>1315</v>
      </c>
      <c r="B1397" s="178" t="s">
        <v>1316</v>
      </c>
      <c r="C1397" s="179" t="s">
        <v>1015</v>
      </c>
      <c r="D1397" s="179">
        <v>4208</v>
      </c>
      <c r="E1397" s="180">
        <v>45476</v>
      </c>
      <c r="F1397" s="179" t="s">
        <v>1317</v>
      </c>
      <c r="G1397" s="179" t="s">
        <v>1317</v>
      </c>
      <c r="H1397" s="181">
        <v>45474</v>
      </c>
      <c r="I1397" s="182">
        <v>4937.3900000000003</v>
      </c>
      <c r="J1397" s="180">
        <v>45506</v>
      </c>
      <c r="K1397" s="179" t="s">
        <v>1317</v>
      </c>
      <c r="L1397" s="179" t="s">
        <v>1318</v>
      </c>
      <c r="M1397" s="178" t="s">
        <v>1319</v>
      </c>
      <c r="N1397" s="210">
        <v>4937.3900000000003</v>
      </c>
      <c r="O1397" s="183">
        <v>45474</v>
      </c>
      <c r="P1397" s="184"/>
      <c r="Q1397" s="184"/>
      <c r="R1397" s="182" t="s">
        <v>1320</v>
      </c>
      <c r="S1397" s="184"/>
      <c r="T1397" s="182" t="s">
        <v>994</v>
      </c>
      <c r="U1397" s="16">
        <v>151</v>
      </c>
      <c r="V1397" s="17" t="s">
        <v>1566</v>
      </c>
      <c r="W1397" s="17" t="s">
        <v>1571</v>
      </c>
    </row>
    <row r="1398" spans="1:23" ht="47.5">
      <c r="A1398" s="178" t="s">
        <v>1315</v>
      </c>
      <c r="B1398" s="178" t="s">
        <v>1316</v>
      </c>
      <c r="C1398" s="179" t="s">
        <v>1015</v>
      </c>
      <c r="D1398" s="179">
        <v>4422</v>
      </c>
      <c r="E1398" s="180">
        <v>45509</v>
      </c>
      <c r="F1398" s="179" t="s">
        <v>1317</v>
      </c>
      <c r="G1398" s="179" t="s">
        <v>1317</v>
      </c>
      <c r="H1398" s="181">
        <v>45505</v>
      </c>
      <c r="I1398" s="182">
        <v>4937.3900000000003</v>
      </c>
      <c r="J1398" s="180">
        <v>45539</v>
      </c>
      <c r="K1398" s="179" t="s">
        <v>1317</v>
      </c>
      <c r="L1398" s="179" t="s">
        <v>1318</v>
      </c>
      <c r="M1398" s="178" t="s">
        <v>1319</v>
      </c>
      <c r="N1398" s="210">
        <v>4937.3900000000003</v>
      </c>
      <c r="O1398" s="183">
        <v>45505</v>
      </c>
      <c r="P1398" s="184"/>
      <c r="Q1398" s="184"/>
      <c r="R1398" s="182" t="s">
        <v>1320</v>
      </c>
      <c r="S1398" s="184"/>
      <c r="T1398" s="182" t="s">
        <v>994</v>
      </c>
      <c r="U1398" s="16">
        <v>118</v>
      </c>
      <c r="V1398" s="17" t="s">
        <v>1564</v>
      </c>
      <c r="W1398" s="17" t="s">
        <v>1571</v>
      </c>
    </row>
    <row r="1399" spans="1:23" ht="47.5">
      <c r="A1399" s="178" t="s">
        <v>1315</v>
      </c>
      <c r="B1399" s="178" t="s">
        <v>1316</v>
      </c>
      <c r="C1399" s="179" t="s">
        <v>1015</v>
      </c>
      <c r="D1399" s="179">
        <v>4665</v>
      </c>
      <c r="E1399" s="180">
        <v>45539</v>
      </c>
      <c r="F1399" s="179" t="s">
        <v>1317</v>
      </c>
      <c r="G1399" s="179" t="s">
        <v>1317</v>
      </c>
      <c r="H1399" s="181">
        <v>45536</v>
      </c>
      <c r="I1399" s="182">
        <v>4937.3900000000003</v>
      </c>
      <c r="J1399" s="180">
        <v>45569</v>
      </c>
      <c r="K1399" s="179" t="s">
        <v>1317</v>
      </c>
      <c r="L1399" s="179" t="s">
        <v>1318</v>
      </c>
      <c r="M1399" s="178" t="s">
        <v>1319</v>
      </c>
      <c r="N1399" s="210">
        <v>4937.3900000000003</v>
      </c>
      <c r="O1399" s="183">
        <v>45536</v>
      </c>
      <c r="P1399" s="184"/>
      <c r="Q1399" s="184"/>
      <c r="R1399" s="182" t="s">
        <v>1320</v>
      </c>
      <c r="S1399" s="184"/>
      <c r="T1399" s="182" t="s">
        <v>994</v>
      </c>
      <c r="U1399" s="16">
        <v>88</v>
      </c>
      <c r="V1399" s="17" t="s">
        <v>1563</v>
      </c>
      <c r="W1399" s="17" t="s">
        <v>1571</v>
      </c>
    </row>
    <row r="1400" spans="1:23" ht="47.5">
      <c r="A1400" s="178" t="s">
        <v>1315</v>
      </c>
      <c r="B1400" s="178" t="s">
        <v>1316</v>
      </c>
      <c r="C1400" s="179" t="s">
        <v>1015</v>
      </c>
      <c r="D1400" s="179">
        <v>4774</v>
      </c>
      <c r="E1400" s="180">
        <v>45558</v>
      </c>
      <c r="F1400" s="179" t="s">
        <v>1317</v>
      </c>
      <c r="G1400" s="179" t="s">
        <v>1317</v>
      </c>
      <c r="H1400" s="181">
        <v>45536</v>
      </c>
      <c r="I1400" s="182">
        <v>12719.14</v>
      </c>
      <c r="J1400" s="180">
        <v>45588</v>
      </c>
      <c r="K1400" s="179" t="s">
        <v>1317</v>
      </c>
      <c r="L1400" s="179" t="s">
        <v>1318</v>
      </c>
      <c r="M1400" s="178" t="s">
        <v>1319</v>
      </c>
      <c r="N1400" s="210">
        <v>12719.14</v>
      </c>
      <c r="O1400" s="183">
        <v>45536</v>
      </c>
      <c r="P1400" s="184"/>
      <c r="Q1400" s="184"/>
      <c r="R1400" s="182" t="s">
        <v>1320</v>
      </c>
      <c r="S1400" s="184"/>
      <c r="T1400" s="182" t="s">
        <v>994</v>
      </c>
      <c r="U1400" s="16">
        <v>69</v>
      </c>
      <c r="V1400" s="17" t="s">
        <v>1563</v>
      </c>
      <c r="W1400" s="17" t="s">
        <v>1571</v>
      </c>
    </row>
    <row r="1401" spans="1:23" ht="47.5">
      <c r="A1401" s="178" t="s">
        <v>1315</v>
      </c>
      <c r="B1401" s="178" t="s">
        <v>1316</v>
      </c>
      <c r="C1401" s="179" t="s">
        <v>1015</v>
      </c>
      <c r="D1401" s="179">
        <v>4952</v>
      </c>
      <c r="E1401" s="180">
        <v>45568</v>
      </c>
      <c r="F1401" s="179" t="s">
        <v>1317</v>
      </c>
      <c r="G1401" s="179" t="s">
        <v>1317</v>
      </c>
      <c r="H1401" s="181">
        <v>45566</v>
      </c>
      <c r="I1401" s="182">
        <v>19069.77</v>
      </c>
      <c r="J1401" s="180">
        <v>45598</v>
      </c>
      <c r="K1401" s="179" t="s">
        <v>1317</v>
      </c>
      <c r="L1401" s="179" t="s">
        <v>1318</v>
      </c>
      <c r="M1401" s="178" t="s">
        <v>1319</v>
      </c>
      <c r="N1401" s="210">
        <v>19069.77</v>
      </c>
      <c r="O1401" s="183">
        <v>45566</v>
      </c>
      <c r="P1401" s="184"/>
      <c r="Q1401" s="184"/>
      <c r="R1401" s="182" t="s">
        <v>1320</v>
      </c>
      <c r="S1401" s="184"/>
      <c r="T1401" s="182" t="s">
        <v>994</v>
      </c>
      <c r="U1401" s="16">
        <v>59</v>
      </c>
      <c r="V1401" s="17" t="s">
        <v>1562</v>
      </c>
      <c r="W1401" s="17" t="s">
        <v>1571</v>
      </c>
    </row>
    <row r="1402" spans="1:23" ht="47.5">
      <c r="A1402" s="178" t="s">
        <v>1315</v>
      </c>
      <c r="B1402" s="178" t="s">
        <v>1316</v>
      </c>
      <c r="C1402" s="179" t="s">
        <v>1015</v>
      </c>
      <c r="D1402" s="179">
        <v>5072</v>
      </c>
      <c r="E1402" s="180">
        <v>45601</v>
      </c>
      <c r="F1402" s="179" t="s">
        <v>1317</v>
      </c>
      <c r="G1402" s="179" t="s">
        <v>1317</v>
      </c>
      <c r="H1402" s="181">
        <v>45597</v>
      </c>
      <c r="I1402" s="182">
        <v>19069.77</v>
      </c>
      <c r="J1402" s="180">
        <v>45631</v>
      </c>
      <c r="K1402" s="179" t="s">
        <v>1317</v>
      </c>
      <c r="L1402" s="179" t="s">
        <v>1318</v>
      </c>
      <c r="M1402" s="178" t="s">
        <v>1319</v>
      </c>
      <c r="N1402" s="210">
        <v>19069.77</v>
      </c>
      <c r="O1402" s="183">
        <v>45597</v>
      </c>
      <c r="P1402" s="184"/>
      <c r="Q1402" s="184"/>
      <c r="R1402" s="182" t="s">
        <v>1320</v>
      </c>
      <c r="S1402" s="184"/>
      <c r="T1402" s="182" t="s">
        <v>994</v>
      </c>
      <c r="U1402" s="16">
        <v>26</v>
      </c>
      <c r="V1402" s="17" t="s">
        <v>1561</v>
      </c>
      <c r="W1402" s="17" t="s">
        <v>1571</v>
      </c>
    </row>
    <row r="1403" spans="1:23" ht="47.5">
      <c r="A1403" s="178" t="s">
        <v>1315</v>
      </c>
      <c r="B1403" s="178" t="s">
        <v>1316</v>
      </c>
      <c r="C1403" s="179" t="s">
        <v>1015</v>
      </c>
      <c r="D1403" s="179">
        <v>5170</v>
      </c>
      <c r="E1403" s="180">
        <v>45614</v>
      </c>
      <c r="F1403" s="179" t="s">
        <v>1317</v>
      </c>
      <c r="G1403" s="179" t="s">
        <v>1317</v>
      </c>
      <c r="H1403" s="181">
        <v>45597</v>
      </c>
      <c r="I1403" s="182">
        <v>1367.61</v>
      </c>
      <c r="J1403" s="180">
        <v>45644</v>
      </c>
      <c r="K1403" s="179" t="s">
        <v>1317</v>
      </c>
      <c r="L1403" s="179" t="s">
        <v>1318</v>
      </c>
      <c r="M1403" s="178" t="s">
        <v>1319</v>
      </c>
      <c r="N1403" s="210">
        <v>1367.61</v>
      </c>
      <c r="O1403" s="183">
        <v>45597</v>
      </c>
      <c r="P1403" s="184"/>
      <c r="Q1403" s="184"/>
      <c r="R1403" s="182" t="s">
        <v>1320</v>
      </c>
      <c r="S1403" s="184"/>
      <c r="T1403" s="182" t="s">
        <v>994</v>
      </c>
      <c r="U1403" s="16">
        <v>13</v>
      </c>
      <c r="V1403" s="17" t="s">
        <v>1561</v>
      </c>
      <c r="W1403" s="17" t="s">
        <v>1571</v>
      </c>
    </row>
    <row r="1404" spans="1:23" ht="47.5">
      <c r="A1404" s="178" t="s">
        <v>1315</v>
      </c>
      <c r="B1404" s="178" t="s">
        <v>1316</v>
      </c>
      <c r="C1404" s="179" t="s">
        <v>1015</v>
      </c>
      <c r="D1404" s="179">
        <v>5226</v>
      </c>
      <c r="E1404" s="180">
        <v>45630</v>
      </c>
      <c r="F1404" s="179" t="s">
        <v>1317</v>
      </c>
      <c r="G1404" s="179" t="s">
        <v>1317</v>
      </c>
      <c r="H1404" s="181">
        <v>45627</v>
      </c>
      <c r="I1404" s="182">
        <v>19826.84</v>
      </c>
      <c r="J1404" s="180">
        <v>45660</v>
      </c>
      <c r="K1404" s="179" t="s">
        <v>1317</v>
      </c>
      <c r="L1404" s="179" t="s">
        <v>1318</v>
      </c>
      <c r="M1404" s="178" t="s">
        <v>1319</v>
      </c>
      <c r="N1404" s="210">
        <v>19826.84</v>
      </c>
      <c r="O1404" s="183">
        <v>45627</v>
      </c>
      <c r="P1404" s="184"/>
      <c r="Q1404" s="184"/>
      <c r="R1404" s="182" t="s">
        <v>1320</v>
      </c>
      <c r="S1404" s="184"/>
      <c r="T1404" s="182" t="s">
        <v>994</v>
      </c>
      <c r="U1404" s="16">
        <v>0</v>
      </c>
      <c r="V1404" s="17" t="s">
        <v>1560</v>
      </c>
      <c r="W1404" s="17" t="s">
        <v>1571</v>
      </c>
    </row>
    <row r="1405" spans="1:23" ht="57">
      <c r="A1405" s="178" t="s">
        <v>841</v>
      </c>
      <c r="B1405" s="178" t="s">
        <v>1321</v>
      </c>
      <c r="C1405" s="179" t="s">
        <v>1015</v>
      </c>
      <c r="D1405" s="179">
        <v>5225</v>
      </c>
      <c r="E1405" s="180">
        <v>45630</v>
      </c>
      <c r="F1405" s="179" t="s">
        <v>1322</v>
      </c>
      <c r="G1405" s="179" t="s">
        <v>1322</v>
      </c>
      <c r="H1405" s="181">
        <v>45627</v>
      </c>
      <c r="I1405" s="182">
        <v>34897.040000000001</v>
      </c>
      <c r="J1405" s="180">
        <v>45674</v>
      </c>
      <c r="K1405" s="179" t="s">
        <v>1322</v>
      </c>
      <c r="L1405" s="179" t="s">
        <v>1323</v>
      </c>
      <c r="M1405" s="178" t="s">
        <v>1324</v>
      </c>
      <c r="N1405" s="210">
        <v>34897.040000000001</v>
      </c>
      <c r="O1405" s="183">
        <v>45627</v>
      </c>
      <c r="P1405" s="184"/>
      <c r="Q1405" s="184"/>
      <c r="R1405" s="182" t="s">
        <v>1325</v>
      </c>
      <c r="S1405" s="184"/>
      <c r="T1405" s="182" t="s">
        <v>994</v>
      </c>
      <c r="U1405" s="16">
        <v>0</v>
      </c>
      <c r="V1405" s="17" t="s">
        <v>1560</v>
      </c>
      <c r="W1405" s="17" t="s">
        <v>1571</v>
      </c>
    </row>
    <row r="1406" spans="1:23" ht="47.5">
      <c r="A1406" s="178" t="s">
        <v>910</v>
      </c>
      <c r="B1406" s="178" t="s">
        <v>1326</v>
      </c>
      <c r="C1406" s="179" t="s">
        <v>1015</v>
      </c>
      <c r="D1406" s="179">
        <v>5191</v>
      </c>
      <c r="E1406" s="180">
        <v>45630</v>
      </c>
      <c r="F1406" s="179" t="s">
        <v>1327</v>
      </c>
      <c r="G1406" s="179" t="s">
        <v>1327</v>
      </c>
      <c r="H1406" s="181">
        <v>45627</v>
      </c>
      <c r="I1406" s="182">
        <v>24324.66</v>
      </c>
      <c r="J1406" s="180">
        <v>45660</v>
      </c>
      <c r="K1406" s="179" t="s">
        <v>1327</v>
      </c>
      <c r="L1406" s="179" t="s">
        <v>1328</v>
      </c>
      <c r="M1406" s="178" t="s">
        <v>1329</v>
      </c>
      <c r="N1406" s="210">
        <v>24324.66</v>
      </c>
      <c r="O1406" s="183">
        <v>45627</v>
      </c>
      <c r="P1406" s="184"/>
      <c r="Q1406" s="184"/>
      <c r="R1406" s="182" t="s">
        <v>1330</v>
      </c>
      <c r="S1406" s="184"/>
      <c r="T1406" s="182" t="s">
        <v>994</v>
      </c>
      <c r="U1406" s="16">
        <v>0</v>
      </c>
      <c r="V1406" s="17" t="s">
        <v>1560</v>
      </c>
      <c r="W1406" s="17" t="s">
        <v>1571</v>
      </c>
    </row>
    <row r="1407" spans="1:23" ht="38">
      <c r="A1407" s="178" t="s">
        <v>1331</v>
      </c>
      <c r="B1407" s="178" t="s">
        <v>1332</v>
      </c>
      <c r="C1407" s="179" t="s">
        <v>997</v>
      </c>
      <c r="D1407" s="179">
        <v>19980</v>
      </c>
      <c r="E1407" s="180">
        <v>45656</v>
      </c>
      <c r="F1407" s="184"/>
      <c r="G1407" s="184"/>
      <c r="H1407" s="184"/>
      <c r="I1407" s="182">
        <v>630.07000000000005</v>
      </c>
      <c r="J1407" s="180">
        <v>45688</v>
      </c>
      <c r="K1407" s="179" t="s">
        <v>998</v>
      </c>
      <c r="L1407" s="184"/>
      <c r="M1407" s="178" t="s">
        <v>998</v>
      </c>
      <c r="N1407" s="210">
        <v>630.07000000000005</v>
      </c>
      <c r="O1407" s="185"/>
      <c r="P1407" s="184"/>
      <c r="Q1407" s="184"/>
      <c r="R1407" s="184"/>
      <c r="S1407" s="184"/>
      <c r="T1407" s="182" t="s">
        <v>1008</v>
      </c>
      <c r="U1407" s="16">
        <v>0</v>
      </c>
      <c r="V1407" s="17" t="s">
        <v>1560</v>
      </c>
      <c r="W1407" s="17" t="s">
        <v>1572</v>
      </c>
    </row>
    <row r="1408" spans="1:23" ht="47.5">
      <c r="A1408" s="178" t="s">
        <v>838</v>
      </c>
      <c r="B1408" s="178" t="s">
        <v>1333</v>
      </c>
      <c r="C1408" s="179" t="s">
        <v>1015</v>
      </c>
      <c r="D1408" s="179">
        <v>5317</v>
      </c>
      <c r="E1408" s="180">
        <v>45630</v>
      </c>
      <c r="F1408" s="179" t="s">
        <v>1334</v>
      </c>
      <c r="G1408" s="179" t="s">
        <v>1334</v>
      </c>
      <c r="H1408" s="181">
        <v>45627</v>
      </c>
      <c r="I1408" s="182">
        <v>20774.72</v>
      </c>
      <c r="J1408" s="180">
        <v>45660</v>
      </c>
      <c r="K1408" s="179" t="s">
        <v>1334</v>
      </c>
      <c r="L1408" s="179" t="s">
        <v>1335</v>
      </c>
      <c r="M1408" s="178" t="s">
        <v>1336</v>
      </c>
      <c r="N1408" s="210">
        <v>20774.72</v>
      </c>
      <c r="O1408" s="183">
        <v>45627</v>
      </c>
      <c r="P1408" s="184"/>
      <c r="Q1408" s="184"/>
      <c r="R1408" s="182" t="s">
        <v>1337</v>
      </c>
      <c r="S1408" s="184"/>
      <c r="T1408" s="182" t="s">
        <v>994</v>
      </c>
      <c r="U1408" s="16">
        <v>0</v>
      </c>
      <c r="V1408" s="17" t="s">
        <v>1560</v>
      </c>
      <c r="W1408" s="17" t="s">
        <v>1571</v>
      </c>
    </row>
    <row r="1409" spans="1:23" ht="57">
      <c r="A1409" s="178" t="s">
        <v>825</v>
      </c>
      <c r="B1409" s="178" t="s">
        <v>1338</v>
      </c>
      <c r="C1409" s="179" t="s">
        <v>1015</v>
      </c>
      <c r="D1409" s="179">
        <v>5302</v>
      </c>
      <c r="E1409" s="180">
        <v>45630</v>
      </c>
      <c r="F1409" s="179" t="s">
        <v>1339</v>
      </c>
      <c r="G1409" s="179" t="s">
        <v>1339</v>
      </c>
      <c r="H1409" s="181">
        <v>45627</v>
      </c>
      <c r="I1409" s="182">
        <v>19263.27</v>
      </c>
      <c r="J1409" s="180">
        <v>45660</v>
      </c>
      <c r="K1409" s="179" t="s">
        <v>1339</v>
      </c>
      <c r="L1409" s="179" t="s">
        <v>1340</v>
      </c>
      <c r="M1409" s="178" t="s">
        <v>1341</v>
      </c>
      <c r="N1409" s="210">
        <v>19263.27</v>
      </c>
      <c r="O1409" s="183">
        <v>45627</v>
      </c>
      <c r="P1409" s="184"/>
      <c r="Q1409" s="184"/>
      <c r="R1409" s="182" t="s">
        <v>1342</v>
      </c>
      <c r="S1409" s="184"/>
      <c r="T1409" s="182" t="s">
        <v>994</v>
      </c>
      <c r="U1409" s="16">
        <v>0</v>
      </c>
      <c r="V1409" s="17" t="s">
        <v>1560</v>
      </c>
      <c r="W1409" s="17" t="s">
        <v>1571</v>
      </c>
    </row>
    <row r="1410" spans="1:23" ht="19">
      <c r="A1410" s="178" t="s">
        <v>923</v>
      </c>
      <c r="B1410" s="178" t="s">
        <v>1343</v>
      </c>
      <c r="C1410" s="179" t="s">
        <v>1015</v>
      </c>
      <c r="D1410" s="179">
        <v>1454</v>
      </c>
      <c r="E1410" s="180">
        <v>44963</v>
      </c>
      <c r="F1410" s="184"/>
      <c r="G1410" s="184"/>
      <c r="H1410" s="184"/>
      <c r="I1410" s="182">
        <v>103712.67</v>
      </c>
      <c r="J1410" s="180">
        <v>44993</v>
      </c>
      <c r="K1410" s="184"/>
      <c r="L1410" s="184"/>
      <c r="M1410" s="178" t="s">
        <v>934</v>
      </c>
      <c r="N1410" s="210">
        <v>103712.67</v>
      </c>
      <c r="O1410" s="185"/>
      <c r="P1410" s="182" t="s">
        <v>1000</v>
      </c>
      <c r="Q1410" s="184"/>
      <c r="R1410" s="184"/>
      <c r="S1410" s="184"/>
      <c r="T1410" s="182" t="s">
        <v>994</v>
      </c>
      <c r="U1410" s="16">
        <v>664</v>
      </c>
      <c r="V1410" s="17" t="s">
        <v>1568</v>
      </c>
      <c r="W1410" s="17" t="s">
        <v>1571</v>
      </c>
    </row>
    <row r="1411" spans="1:23" ht="19">
      <c r="A1411" s="178" t="s">
        <v>923</v>
      </c>
      <c r="B1411" s="178" t="s">
        <v>1343</v>
      </c>
      <c r="C1411" s="179" t="s">
        <v>1015</v>
      </c>
      <c r="D1411" s="179">
        <v>1455</v>
      </c>
      <c r="E1411" s="180">
        <v>44963</v>
      </c>
      <c r="F1411" s="184"/>
      <c r="G1411" s="184"/>
      <c r="H1411" s="184"/>
      <c r="I1411" s="182">
        <v>44774.41</v>
      </c>
      <c r="J1411" s="180">
        <v>44993</v>
      </c>
      <c r="K1411" s="184"/>
      <c r="L1411" s="184"/>
      <c r="M1411" s="178" t="s">
        <v>934</v>
      </c>
      <c r="N1411" s="210">
        <v>44774.41</v>
      </c>
      <c r="O1411" s="185"/>
      <c r="P1411" s="182" t="s">
        <v>1000</v>
      </c>
      <c r="Q1411" s="184"/>
      <c r="R1411" s="184"/>
      <c r="S1411" s="184"/>
      <c r="T1411" s="182" t="s">
        <v>994</v>
      </c>
      <c r="U1411" s="16">
        <v>664</v>
      </c>
      <c r="V1411" s="17" t="s">
        <v>1568</v>
      </c>
      <c r="W1411" s="17" t="s">
        <v>1571</v>
      </c>
    </row>
    <row r="1412" spans="1:23" ht="47.5">
      <c r="A1412" s="178" t="s">
        <v>923</v>
      </c>
      <c r="B1412" s="178" t="s">
        <v>1343</v>
      </c>
      <c r="C1412" s="179" t="s">
        <v>1015</v>
      </c>
      <c r="D1412" s="179">
        <v>1570</v>
      </c>
      <c r="E1412" s="180">
        <v>44993</v>
      </c>
      <c r="F1412" s="179" t="s">
        <v>1344</v>
      </c>
      <c r="G1412" s="179" t="s">
        <v>1344</v>
      </c>
      <c r="H1412" s="181">
        <v>44986</v>
      </c>
      <c r="I1412" s="182">
        <v>19013.79</v>
      </c>
      <c r="J1412" s="180">
        <v>45023</v>
      </c>
      <c r="K1412" s="179" t="s">
        <v>1344</v>
      </c>
      <c r="L1412" s="179" t="s">
        <v>1345</v>
      </c>
      <c r="M1412" s="178" t="s">
        <v>1346</v>
      </c>
      <c r="N1412" s="210">
        <v>19013.79</v>
      </c>
      <c r="O1412" s="183">
        <v>44986</v>
      </c>
      <c r="P1412" s="182" t="s">
        <v>1000</v>
      </c>
      <c r="Q1412" s="184"/>
      <c r="R1412" s="182" t="s">
        <v>1347</v>
      </c>
      <c r="S1412" s="184"/>
      <c r="T1412" s="182" t="s">
        <v>994</v>
      </c>
      <c r="U1412" s="16">
        <v>634</v>
      </c>
      <c r="V1412" s="17" t="s">
        <v>1568</v>
      </c>
      <c r="W1412" s="17" t="s">
        <v>1571</v>
      </c>
    </row>
    <row r="1413" spans="1:23" ht="47.5">
      <c r="A1413" s="178" t="s">
        <v>923</v>
      </c>
      <c r="B1413" s="178" t="s">
        <v>1343</v>
      </c>
      <c r="C1413" s="179" t="s">
        <v>1015</v>
      </c>
      <c r="D1413" s="179">
        <v>1698</v>
      </c>
      <c r="E1413" s="180">
        <v>45026</v>
      </c>
      <c r="F1413" s="179" t="s">
        <v>1344</v>
      </c>
      <c r="G1413" s="179" t="s">
        <v>1344</v>
      </c>
      <c r="H1413" s="181">
        <v>45017</v>
      </c>
      <c r="I1413" s="182">
        <v>19013.79</v>
      </c>
      <c r="J1413" s="180">
        <v>45056</v>
      </c>
      <c r="K1413" s="179" t="s">
        <v>1344</v>
      </c>
      <c r="L1413" s="179" t="s">
        <v>1345</v>
      </c>
      <c r="M1413" s="178" t="s">
        <v>1346</v>
      </c>
      <c r="N1413" s="210">
        <v>19013.79</v>
      </c>
      <c r="O1413" s="183">
        <v>45017</v>
      </c>
      <c r="P1413" s="182" t="s">
        <v>1000</v>
      </c>
      <c r="Q1413" s="184"/>
      <c r="R1413" s="182" t="s">
        <v>1347</v>
      </c>
      <c r="S1413" s="184"/>
      <c r="T1413" s="182" t="s">
        <v>994</v>
      </c>
      <c r="U1413" s="16">
        <v>601</v>
      </c>
      <c r="V1413" s="17" t="s">
        <v>1568</v>
      </c>
      <c r="W1413" s="17" t="s">
        <v>1571</v>
      </c>
    </row>
    <row r="1414" spans="1:23" ht="47.5">
      <c r="A1414" s="178" t="s">
        <v>923</v>
      </c>
      <c r="B1414" s="178" t="s">
        <v>1343</v>
      </c>
      <c r="C1414" s="179" t="s">
        <v>1015</v>
      </c>
      <c r="D1414" s="179">
        <v>1832</v>
      </c>
      <c r="E1414" s="180">
        <v>45055</v>
      </c>
      <c r="F1414" s="179" t="s">
        <v>1344</v>
      </c>
      <c r="G1414" s="179" t="s">
        <v>1344</v>
      </c>
      <c r="H1414" s="181">
        <v>45047</v>
      </c>
      <c r="I1414" s="182">
        <v>19013.79</v>
      </c>
      <c r="J1414" s="180">
        <v>45085</v>
      </c>
      <c r="K1414" s="179" t="s">
        <v>1344</v>
      </c>
      <c r="L1414" s="179" t="s">
        <v>1345</v>
      </c>
      <c r="M1414" s="178" t="s">
        <v>1346</v>
      </c>
      <c r="N1414" s="210">
        <v>19013.79</v>
      </c>
      <c r="O1414" s="183">
        <v>45047</v>
      </c>
      <c r="P1414" s="182" t="s">
        <v>1000</v>
      </c>
      <c r="Q1414" s="184"/>
      <c r="R1414" s="182" t="s">
        <v>1347</v>
      </c>
      <c r="S1414" s="184"/>
      <c r="T1414" s="182" t="s">
        <v>994</v>
      </c>
      <c r="U1414" s="16">
        <v>572</v>
      </c>
      <c r="V1414" s="17" t="s">
        <v>1568</v>
      </c>
      <c r="W1414" s="17" t="s">
        <v>1571</v>
      </c>
    </row>
    <row r="1415" spans="1:23" ht="47.5">
      <c r="A1415" s="178" t="s">
        <v>923</v>
      </c>
      <c r="B1415" s="178" t="s">
        <v>1343</v>
      </c>
      <c r="C1415" s="179" t="s">
        <v>1015</v>
      </c>
      <c r="D1415" s="179">
        <v>2033</v>
      </c>
      <c r="E1415" s="180">
        <v>45084</v>
      </c>
      <c r="F1415" s="179" t="s">
        <v>1344</v>
      </c>
      <c r="G1415" s="179" t="s">
        <v>1344</v>
      </c>
      <c r="H1415" s="181">
        <v>45078</v>
      </c>
      <c r="I1415" s="182">
        <v>19013.79</v>
      </c>
      <c r="J1415" s="180">
        <v>45114</v>
      </c>
      <c r="K1415" s="179" t="s">
        <v>1344</v>
      </c>
      <c r="L1415" s="179" t="s">
        <v>1345</v>
      </c>
      <c r="M1415" s="178" t="s">
        <v>1346</v>
      </c>
      <c r="N1415" s="210">
        <v>19013.79</v>
      </c>
      <c r="O1415" s="183">
        <v>45078</v>
      </c>
      <c r="P1415" s="182" t="s">
        <v>1000</v>
      </c>
      <c r="Q1415" s="184"/>
      <c r="R1415" s="182" t="s">
        <v>1347</v>
      </c>
      <c r="S1415" s="184"/>
      <c r="T1415" s="182" t="s">
        <v>994</v>
      </c>
      <c r="U1415" s="16">
        <v>543</v>
      </c>
      <c r="V1415" s="17" t="s">
        <v>1568</v>
      </c>
      <c r="W1415" s="17" t="s">
        <v>1571</v>
      </c>
    </row>
    <row r="1416" spans="1:23" ht="47.5">
      <c r="A1416" s="178" t="s">
        <v>923</v>
      </c>
      <c r="B1416" s="178" t="s">
        <v>1343</v>
      </c>
      <c r="C1416" s="179" t="s">
        <v>1015</v>
      </c>
      <c r="D1416" s="179">
        <v>2215</v>
      </c>
      <c r="E1416" s="180">
        <v>45114</v>
      </c>
      <c r="F1416" s="179" t="s">
        <v>1344</v>
      </c>
      <c r="G1416" s="179" t="s">
        <v>1344</v>
      </c>
      <c r="H1416" s="181">
        <v>45108</v>
      </c>
      <c r="I1416" s="182">
        <v>19013.79</v>
      </c>
      <c r="J1416" s="180">
        <v>45144</v>
      </c>
      <c r="K1416" s="179" t="s">
        <v>1344</v>
      </c>
      <c r="L1416" s="179" t="s">
        <v>1345</v>
      </c>
      <c r="M1416" s="178" t="s">
        <v>1346</v>
      </c>
      <c r="N1416" s="210">
        <v>19013.79</v>
      </c>
      <c r="O1416" s="183">
        <v>45108</v>
      </c>
      <c r="P1416" s="182" t="s">
        <v>1000</v>
      </c>
      <c r="Q1416" s="184"/>
      <c r="R1416" s="182" t="s">
        <v>1347</v>
      </c>
      <c r="S1416" s="184"/>
      <c r="T1416" s="182" t="s">
        <v>994</v>
      </c>
      <c r="U1416" s="16">
        <v>513</v>
      </c>
      <c r="V1416" s="17" t="s">
        <v>1568</v>
      </c>
      <c r="W1416" s="17" t="s">
        <v>1571</v>
      </c>
    </row>
    <row r="1417" spans="1:23" ht="47.5">
      <c r="A1417" s="178" t="s">
        <v>923</v>
      </c>
      <c r="B1417" s="178" t="s">
        <v>1343</v>
      </c>
      <c r="C1417" s="179" t="s">
        <v>1015</v>
      </c>
      <c r="D1417" s="179">
        <v>2363</v>
      </c>
      <c r="E1417" s="180">
        <v>45145</v>
      </c>
      <c r="F1417" s="179" t="s">
        <v>1344</v>
      </c>
      <c r="G1417" s="179" t="s">
        <v>1344</v>
      </c>
      <c r="H1417" s="181">
        <v>45139</v>
      </c>
      <c r="I1417" s="182">
        <v>19013.79</v>
      </c>
      <c r="J1417" s="180">
        <v>45175</v>
      </c>
      <c r="K1417" s="179" t="s">
        <v>1344</v>
      </c>
      <c r="L1417" s="179" t="s">
        <v>1345</v>
      </c>
      <c r="M1417" s="178" t="s">
        <v>1346</v>
      </c>
      <c r="N1417" s="210">
        <v>19013.79</v>
      </c>
      <c r="O1417" s="183">
        <v>45139</v>
      </c>
      <c r="P1417" s="182" t="s">
        <v>1000</v>
      </c>
      <c r="Q1417" s="184"/>
      <c r="R1417" s="182" t="s">
        <v>1347</v>
      </c>
      <c r="S1417" s="184"/>
      <c r="T1417" s="182" t="s">
        <v>994</v>
      </c>
      <c r="U1417" s="16">
        <v>482</v>
      </c>
      <c r="V1417" s="17" t="s">
        <v>1568</v>
      </c>
      <c r="W1417" s="17" t="s">
        <v>1571</v>
      </c>
    </row>
    <row r="1418" spans="1:23" ht="47.5">
      <c r="A1418" s="178" t="s">
        <v>923</v>
      </c>
      <c r="B1418" s="178" t="s">
        <v>1343</v>
      </c>
      <c r="C1418" s="179" t="s">
        <v>1015</v>
      </c>
      <c r="D1418" s="179">
        <v>2517</v>
      </c>
      <c r="E1418" s="180">
        <v>45170</v>
      </c>
      <c r="F1418" s="179" t="s">
        <v>1344</v>
      </c>
      <c r="G1418" s="179" t="s">
        <v>1344</v>
      </c>
      <c r="H1418" s="181">
        <v>45170</v>
      </c>
      <c r="I1418" s="182">
        <v>19013.79</v>
      </c>
      <c r="J1418" s="180">
        <v>45200</v>
      </c>
      <c r="K1418" s="179" t="s">
        <v>1344</v>
      </c>
      <c r="L1418" s="179" t="s">
        <v>1345</v>
      </c>
      <c r="M1418" s="178" t="s">
        <v>1346</v>
      </c>
      <c r="N1418" s="210">
        <v>19013.79</v>
      </c>
      <c r="O1418" s="183">
        <v>45170</v>
      </c>
      <c r="P1418" s="182" t="s">
        <v>1000</v>
      </c>
      <c r="Q1418" s="184"/>
      <c r="R1418" s="182" t="s">
        <v>1347</v>
      </c>
      <c r="S1418" s="184"/>
      <c r="T1418" s="182" t="s">
        <v>994</v>
      </c>
      <c r="U1418" s="16">
        <v>457</v>
      </c>
      <c r="V1418" s="17" t="s">
        <v>1568</v>
      </c>
      <c r="W1418" s="17" t="s">
        <v>1571</v>
      </c>
    </row>
    <row r="1419" spans="1:23" ht="47.5">
      <c r="A1419" s="178" t="s">
        <v>923</v>
      </c>
      <c r="B1419" s="178" t="s">
        <v>1343</v>
      </c>
      <c r="C1419" s="179" t="s">
        <v>1015</v>
      </c>
      <c r="D1419" s="179">
        <v>2780</v>
      </c>
      <c r="E1419" s="180">
        <v>45208</v>
      </c>
      <c r="F1419" s="179" t="s">
        <v>1344</v>
      </c>
      <c r="G1419" s="179" t="s">
        <v>1344</v>
      </c>
      <c r="H1419" s="181">
        <v>45200</v>
      </c>
      <c r="I1419" s="182">
        <v>19013.79</v>
      </c>
      <c r="J1419" s="180">
        <v>45238</v>
      </c>
      <c r="K1419" s="179" t="s">
        <v>1344</v>
      </c>
      <c r="L1419" s="179" t="s">
        <v>1345</v>
      </c>
      <c r="M1419" s="178" t="s">
        <v>1346</v>
      </c>
      <c r="N1419" s="210">
        <v>19013.79</v>
      </c>
      <c r="O1419" s="183">
        <v>45200</v>
      </c>
      <c r="P1419" s="182" t="s">
        <v>1000</v>
      </c>
      <c r="Q1419" s="184"/>
      <c r="R1419" s="182" t="s">
        <v>1347</v>
      </c>
      <c r="S1419" s="184"/>
      <c r="T1419" s="182" t="s">
        <v>994</v>
      </c>
      <c r="U1419" s="16">
        <v>419</v>
      </c>
      <c r="V1419" s="17" t="s">
        <v>1568</v>
      </c>
      <c r="W1419" s="17" t="s">
        <v>1571</v>
      </c>
    </row>
    <row r="1420" spans="1:23" ht="47.5">
      <c r="A1420" s="178" t="s">
        <v>923</v>
      </c>
      <c r="B1420" s="178" t="s">
        <v>1343</v>
      </c>
      <c r="C1420" s="179" t="s">
        <v>1015</v>
      </c>
      <c r="D1420" s="179">
        <v>2877</v>
      </c>
      <c r="E1420" s="180">
        <v>45231</v>
      </c>
      <c r="F1420" s="179" t="s">
        <v>1344</v>
      </c>
      <c r="G1420" s="179" t="s">
        <v>1344</v>
      </c>
      <c r="H1420" s="181">
        <v>45231</v>
      </c>
      <c r="I1420" s="182">
        <v>19013.79</v>
      </c>
      <c r="J1420" s="180">
        <v>45261</v>
      </c>
      <c r="K1420" s="179" t="s">
        <v>1344</v>
      </c>
      <c r="L1420" s="179" t="s">
        <v>1345</v>
      </c>
      <c r="M1420" s="178" t="s">
        <v>1346</v>
      </c>
      <c r="N1420" s="210">
        <v>19013.79</v>
      </c>
      <c r="O1420" s="183">
        <v>45231</v>
      </c>
      <c r="P1420" s="182" t="s">
        <v>1000</v>
      </c>
      <c r="Q1420" s="184"/>
      <c r="R1420" s="182" t="s">
        <v>1347</v>
      </c>
      <c r="S1420" s="184"/>
      <c r="T1420" s="182" t="s">
        <v>994</v>
      </c>
      <c r="U1420" s="16">
        <v>396</v>
      </c>
      <c r="V1420" s="17" t="s">
        <v>1568</v>
      </c>
      <c r="W1420" s="17" t="s">
        <v>1571</v>
      </c>
    </row>
    <row r="1421" spans="1:23" ht="47.5">
      <c r="A1421" s="178" t="s">
        <v>923</v>
      </c>
      <c r="B1421" s="178" t="s">
        <v>1343</v>
      </c>
      <c r="C1421" s="179" t="s">
        <v>1015</v>
      </c>
      <c r="D1421" s="179">
        <v>3046</v>
      </c>
      <c r="E1421" s="180">
        <v>45264</v>
      </c>
      <c r="F1421" s="179" t="s">
        <v>1344</v>
      </c>
      <c r="G1421" s="179" t="s">
        <v>1344</v>
      </c>
      <c r="H1421" s="181">
        <v>45261</v>
      </c>
      <c r="I1421" s="182">
        <v>19013.75</v>
      </c>
      <c r="J1421" s="180">
        <v>45294</v>
      </c>
      <c r="K1421" s="179" t="s">
        <v>1344</v>
      </c>
      <c r="L1421" s="179" t="s">
        <v>1345</v>
      </c>
      <c r="M1421" s="178" t="s">
        <v>1346</v>
      </c>
      <c r="N1421" s="210">
        <v>19013.75</v>
      </c>
      <c r="O1421" s="183">
        <v>45261</v>
      </c>
      <c r="P1421" s="182" t="s">
        <v>1000</v>
      </c>
      <c r="Q1421" s="184"/>
      <c r="R1421" s="182" t="s">
        <v>1347</v>
      </c>
      <c r="S1421" s="184"/>
      <c r="T1421" s="182" t="s">
        <v>994</v>
      </c>
      <c r="U1421" s="16">
        <v>363</v>
      </c>
      <c r="V1421" s="17" t="s">
        <v>1567</v>
      </c>
      <c r="W1421" s="17" t="s">
        <v>1571</v>
      </c>
    </row>
    <row r="1422" spans="1:23" ht="47.5">
      <c r="A1422" s="178" t="s">
        <v>923</v>
      </c>
      <c r="B1422" s="178" t="s">
        <v>1343</v>
      </c>
      <c r="C1422" s="179" t="s">
        <v>1015</v>
      </c>
      <c r="D1422" s="179">
        <v>4980</v>
      </c>
      <c r="E1422" s="180">
        <v>45589</v>
      </c>
      <c r="F1422" s="179" t="s">
        <v>1344</v>
      </c>
      <c r="G1422" s="179" t="s">
        <v>1344</v>
      </c>
      <c r="H1422" s="181">
        <v>45566</v>
      </c>
      <c r="I1422" s="182">
        <v>4132.6899999999996</v>
      </c>
      <c r="J1422" s="180">
        <v>45619</v>
      </c>
      <c r="K1422" s="179" t="s">
        <v>1344</v>
      </c>
      <c r="L1422" s="179" t="s">
        <v>1345</v>
      </c>
      <c r="M1422" s="178" t="s">
        <v>1346</v>
      </c>
      <c r="N1422" s="210">
        <v>4132.6899999999996</v>
      </c>
      <c r="O1422" s="183">
        <v>45566</v>
      </c>
      <c r="P1422" s="184"/>
      <c r="Q1422" s="184"/>
      <c r="R1422" s="182" t="s">
        <v>1347</v>
      </c>
      <c r="S1422" s="184"/>
      <c r="T1422" s="182" t="s">
        <v>994</v>
      </c>
      <c r="U1422" s="16">
        <v>38</v>
      </c>
      <c r="V1422" s="17" t="s">
        <v>1562</v>
      </c>
      <c r="W1422" s="17" t="s">
        <v>1571</v>
      </c>
    </row>
    <row r="1423" spans="1:23" ht="47.5">
      <c r="A1423" s="178" t="s">
        <v>923</v>
      </c>
      <c r="B1423" s="178" t="s">
        <v>1343</v>
      </c>
      <c r="C1423" s="179" t="s">
        <v>1015</v>
      </c>
      <c r="D1423" s="179">
        <v>5114</v>
      </c>
      <c r="E1423" s="180">
        <v>45601</v>
      </c>
      <c r="F1423" s="179" t="s">
        <v>1344</v>
      </c>
      <c r="G1423" s="179" t="s">
        <v>1344</v>
      </c>
      <c r="H1423" s="181">
        <v>45597</v>
      </c>
      <c r="I1423" s="182">
        <v>25182.83</v>
      </c>
      <c r="J1423" s="180">
        <v>45631</v>
      </c>
      <c r="K1423" s="179" t="s">
        <v>1344</v>
      </c>
      <c r="L1423" s="179" t="s">
        <v>1345</v>
      </c>
      <c r="M1423" s="178" t="s">
        <v>1346</v>
      </c>
      <c r="N1423" s="210">
        <v>0</v>
      </c>
      <c r="O1423" s="183">
        <v>45597</v>
      </c>
      <c r="P1423" s="184"/>
      <c r="Q1423" s="184"/>
      <c r="R1423" s="182" t="s">
        <v>1347</v>
      </c>
      <c r="S1423" s="184"/>
      <c r="T1423" s="182" t="s">
        <v>994</v>
      </c>
      <c r="U1423" s="16">
        <v>26</v>
      </c>
      <c r="V1423" s="17" t="s">
        <v>1561</v>
      </c>
      <c r="W1423" s="17" t="s">
        <v>1571</v>
      </c>
    </row>
    <row r="1424" spans="1:23" ht="47.5">
      <c r="A1424" s="178" t="s">
        <v>923</v>
      </c>
      <c r="B1424" s="178" t="s">
        <v>1343</v>
      </c>
      <c r="C1424" s="179" t="s">
        <v>1015</v>
      </c>
      <c r="D1424" s="179">
        <v>5291</v>
      </c>
      <c r="E1424" s="180">
        <v>45630</v>
      </c>
      <c r="F1424" s="179" t="s">
        <v>1344</v>
      </c>
      <c r="G1424" s="179" t="s">
        <v>1344</v>
      </c>
      <c r="H1424" s="181">
        <v>45627</v>
      </c>
      <c r="I1424" s="182">
        <v>25182.83</v>
      </c>
      <c r="J1424" s="180">
        <v>45660</v>
      </c>
      <c r="K1424" s="179" t="s">
        <v>1344</v>
      </c>
      <c r="L1424" s="179" t="s">
        <v>1345</v>
      </c>
      <c r="M1424" s="178" t="s">
        <v>1346</v>
      </c>
      <c r="N1424" s="210">
        <v>25182.83</v>
      </c>
      <c r="O1424" s="183">
        <v>45627</v>
      </c>
      <c r="P1424" s="184"/>
      <c r="Q1424" s="184"/>
      <c r="R1424" s="182" t="s">
        <v>1347</v>
      </c>
      <c r="S1424" s="184"/>
      <c r="T1424" s="182" t="s">
        <v>994</v>
      </c>
      <c r="U1424" s="16">
        <v>0</v>
      </c>
      <c r="V1424" s="17" t="s">
        <v>1560</v>
      </c>
      <c r="W1424" s="17" t="s">
        <v>1571</v>
      </c>
    </row>
    <row r="1425" spans="1:23" ht="28.5">
      <c r="A1425" s="178" t="s">
        <v>1348</v>
      </c>
      <c r="B1425" s="178" t="s">
        <v>1349</v>
      </c>
      <c r="C1425" s="179" t="s">
        <v>997</v>
      </c>
      <c r="D1425" s="179">
        <v>19839</v>
      </c>
      <c r="E1425" s="180">
        <v>45626</v>
      </c>
      <c r="F1425" s="184"/>
      <c r="G1425" s="184"/>
      <c r="H1425" s="184"/>
      <c r="I1425" s="182">
        <v>25617.17</v>
      </c>
      <c r="J1425" s="180">
        <v>45656</v>
      </c>
      <c r="K1425" s="179" t="s">
        <v>998</v>
      </c>
      <c r="L1425" s="184"/>
      <c r="M1425" s="178" t="s">
        <v>998</v>
      </c>
      <c r="N1425" s="210">
        <v>25617.17</v>
      </c>
      <c r="O1425" s="185"/>
      <c r="P1425" s="184"/>
      <c r="Q1425" s="184"/>
      <c r="R1425" s="184"/>
      <c r="S1425" s="184"/>
      <c r="T1425" s="182" t="s">
        <v>994</v>
      </c>
      <c r="U1425" s="16">
        <v>1</v>
      </c>
      <c r="V1425" s="17" t="s">
        <v>1561</v>
      </c>
      <c r="W1425" s="17" t="s">
        <v>1572</v>
      </c>
    </row>
    <row r="1426" spans="1:23" ht="28.5">
      <c r="A1426" s="178" t="s">
        <v>1348</v>
      </c>
      <c r="B1426" s="178" t="s">
        <v>1349</v>
      </c>
      <c r="C1426" s="179" t="s">
        <v>997</v>
      </c>
      <c r="D1426" s="179">
        <v>19977</v>
      </c>
      <c r="E1426" s="180">
        <v>45656</v>
      </c>
      <c r="F1426" s="184"/>
      <c r="G1426" s="184"/>
      <c r="H1426" s="184"/>
      <c r="I1426" s="182">
        <v>30578.68</v>
      </c>
      <c r="J1426" s="180">
        <v>45688</v>
      </c>
      <c r="K1426" s="179" t="s">
        <v>998</v>
      </c>
      <c r="L1426" s="184"/>
      <c r="M1426" s="178" t="s">
        <v>998</v>
      </c>
      <c r="N1426" s="210">
        <v>30578.68</v>
      </c>
      <c r="O1426" s="185"/>
      <c r="P1426" s="184"/>
      <c r="Q1426" s="184"/>
      <c r="R1426" s="184"/>
      <c r="S1426" s="184"/>
      <c r="T1426" s="182" t="s">
        <v>1008</v>
      </c>
      <c r="U1426" s="16">
        <v>0</v>
      </c>
      <c r="V1426" s="17" t="s">
        <v>1560</v>
      </c>
      <c r="W1426" s="17" t="s">
        <v>1572</v>
      </c>
    </row>
    <row r="1427" spans="1:23" ht="47.5">
      <c r="A1427" s="178" t="s">
        <v>881</v>
      </c>
      <c r="B1427" s="178" t="s">
        <v>1350</v>
      </c>
      <c r="C1427" s="179" t="s">
        <v>1015</v>
      </c>
      <c r="D1427" s="179">
        <v>5328</v>
      </c>
      <c r="E1427" s="180">
        <v>45630</v>
      </c>
      <c r="F1427" s="179" t="s">
        <v>1351</v>
      </c>
      <c r="G1427" s="179" t="s">
        <v>1351</v>
      </c>
      <c r="H1427" s="181">
        <v>45627</v>
      </c>
      <c r="I1427" s="182">
        <v>34229.56</v>
      </c>
      <c r="J1427" s="180">
        <v>45660</v>
      </c>
      <c r="K1427" s="179" t="s">
        <v>1351</v>
      </c>
      <c r="L1427" s="179" t="s">
        <v>1352</v>
      </c>
      <c r="M1427" s="178" t="s">
        <v>1353</v>
      </c>
      <c r="N1427" s="210">
        <v>34229.56</v>
      </c>
      <c r="O1427" s="183">
        <v>45627</v>
      </c>
      <c r="P1427" s="184"/>
      <c r="Q1427" s="184"/>
      <c r="R1427" s="182" t="s">
        <v>1354</v>
      </c>
      <c r="S1427" s="184"/>
      <c r="T1427" s="182" t="s">
        <v>994</v>
      </c>
      <c r="U1427" s="16">
        <v>0</v>
      </c>
      <c r="V1427" s="17" t="s">
        <v>1560</v>
      </c>
      <c r="W1427" s="17" t="s">
        <v>1571</v>
      </c>
    </row>
    <row r="1428" spans="1:23" ht="57">
      <c r="A1428" s="178" t="s">
        <v>830</v>
      </c>
      <c r="B1428" s="178" t="s">
        <v>1355</v>
      </c>
      <c r="C1428" s="179" t="s">
        <v>1015</v>
      </c>
      <c r="D1428" s="179">
        <v>5300</v>
      </c>
      <c r="E1428" s="180">
        <v>45630</v>
      </c>
      <c r="F1428" s="179" t="s">
        <v>1356</v>
      </c>
      <c r="G1428" s="179" t="s">
        <v>1356</v>
      </c>
      <c r="H1428" s="181">
        <v>45627</v>
      </c>
      <c r="I1428" s="182">
        <v>20349.8</v>
      </c>
      <c r="J1428" s="180">
        <v>45660</v>
      </c>
      <c r="K1428" s="179" t="s">
        <v>1356</v>
      </c>
      <c r="L1428" s="179" t="s">
        <v>1357</v>
      </c>
      <c r="M1428" s="178" t="s">
        <v>1358</v>
      </c>
      <c r="N1428" s="210">
        <v>20349.8</v>
      </c>
      <c r="O1428" s="183">
        <v>45627</v>
      </c>
      <c r="P1428" s="184"/>
      <c r="Q1428" s="184"/>
      <c r="R1428" s="182" t="s">
        <v>1359</v>
      </c>
      <c r="S1428" s="184"/>
      <c r="T1428" s="182" t="s">
        <v>994</v>
      </c>
      <c r="U1428" s="16">
        <v>0</v>
      </c>
      <c r="V1428" s="17" t="s">
        <v>1560</v>
      </c>
      <c r="W1428" s="17" t="s">
        <v>1571</v>
      </c>
    </row>
    <row r="1429" spans="1:23" ht="47.5">
      <c r="A1429" s="178" t="s">
        <v>1360</v>
      </c>
      <c r="B1429" s="178" t="s">
        <v>1361</v>
      </c>
      <c r="C1429" s="179" t="s">
        <v>1015</v>
      </c>
      <c r="D1429" s="179">
        <v>5231</v>
      </c>
      <c r="E1429" s="180">
        <v>45630</v>
      </c>
      <c r="F1429" s="179" t="s">
        <v>2255</v>
      </c>
      <c r="G1429" s="179" t="s">
        <v>2255</v>
      </c>
      <c r="H1429" s="181">
        <v>45627</v>
      </c>
      <c r="I1429" s="182">
        <v>23267.53</v>
      </c>
      <c r="J1429" s="180">
        <v>45660</v>
      </c>
      <c r="K1429" s="179" t="s">
        <v>2255</v>
      </c>
      <c r="L1429" s="179" t="s">
        <v>2256</v>
      </c>
      <c r="M1429" s="178" t="s">
        <v>2257</v>
      </c>
      <c r="N1429" s="210">
        <v>23267.53</v>
      </c>
      <c r="O1429" s="183">
        <v>45627</v>
      </c>
      <c r="P1429" s="184"/>
      <c r="Q1429" s="184"/>
      <c r="R1429" s="182" t="s">
        <v>2258</v>
      </c>
      <c r="S1429" s="184"/>
      <c r="T1429" s="182" t="s">
        <v>994</v>
      </c>
      <c r="U1429" s="16">
        <v>0</v>
      </c>
      <c r="V1429" s="17" t="s">
        <v>1560</v>
      </c>
      <c r="W1429" s="17" t="s">
        <v>1571</v>
      </c>
    </row>
    <row r="1430" spans="1:23" ht="47.5">
      <c r="A1430" s="178" t="s">
        <v>494</v>
      </c>
      <c r="B1430" s="178" t="s">
        <v>1362</v>
      </c>
      <c r="C1430" s="179" t="s">
        <v>1015</v>
      </c>
      <c r="D1430" s="179">
        <v>5293</v>
      </c>
      <c r="E1430" s="180">
        <v>45630</v>
      </c>
      <c r="F1430" s="179" t="s">
        <v>1363</v>
      </c>
      <c r="G1430" s="179" t="s">
        <v>1363</v>
      </c>
      <c r="H1430" s="181">
        <v>45627</v>
      </c>
      <c r="I1430" s="182">
        <v>20343.689999999999</v>
      </c>
      <c r="J1430" s="180">
        <v>45660</v>
      </c>
      <c r="K1430" s="179" t="s">
        <v>1363</v>
      </c>
      <c r="L1430" s="179" t="s">
        <v>1364</v>
      </c>
      <c r="M1430" s="178" t="s">
        <v>1365</v>
      </c>
      <c r="N1430" s="210">
        <v>20343.689999999999</v>
      </c>
      <c r="O1430" s="183">
        <v>45627</v>
      </c>
      <c r="P1430" s="184"/>
      <c r="Q1430" s="184"/>
      <c r="R1430" s="182" t="s">
        <v>1366</v>
      </c>
      <c r="S1430" s="184"/>
      <c r="T1430" s="182" t="s">
        <v>994</v>
      </c>
      <c r="U1430" s="16">
        <v>0</v>
      </c>
      <c r="V1430" s="17" t="s">
        <v>1560</v>
      </c>
      <c r="W1430" s="17" t="s">
        <v>1571</v>
      </c>
    </row>
    <row r="1431" spans="1:23" ht="47.5">
      <c r="A1431" s="178" t="s">
        <v>931</v>
      </c>
      <c r="B1431" s="178" t="s">
        <v>1367</v>
      </c>
      <c r="C1431" s="179" t="s">
        <v>1015</v>
      </c>
      <c r="D1431" s="179">
        <v>5194</v>
      </c>
      <c r="E1431" s="180">
        <v>45630</v>
      </c>
      <c r="F1431" s="179" t="s">
        <v>1368</v>
      </c>
      <c r="G1431" s="179" t="s">
        <v>1368</v>
      </c>
      <c r="H1431" s="181">
        <v>45627</v>
      </c>
      <c r="I1431" s="182">
        <v>18077.849999999999</v>
      </c>
      <c r="J1431" s="180">
        <v>45660</v>
      </c>
      <c r="K1431" s="179" t="s">
        <v>1368</v>
      </c>
      <c r="L1431" s="179" t="s">
        <v>1369</v>
      </c>
      <c r="M1431" s="178" t="s">
        <v>1370</v>
      </c>
      <c r="N1431" s="210">
        <v>18077.849999999999</v>
      </c>
      <c r="O1431" s="183">
        <v>45627</v>
      </c>
      <c r="P1431" s="184"/>
      <c r="Q1431" s="184"/>
      <c r="R1431" s="182" t="s">
        <v>1371</v>
      </c>
      <c r="S1431" s="184"/>
      <c r="T1431" s="182" t="s">
        <v>994</v>
      </c>
      <c r="U1431" s="16">
        <v>0</v>
      </c>
      <c r="V1431" s="17" t="s">
        <v>1560</v>
      </c>
      <c r="W1431" s="17" t="s">
        <v>1571</v>
      </c>
    </row>
    <row r="1432" spans="1:23" ht="47.5">
      <c r="A1432" s="178" t="s">
        <v>842</v>
      </c>
      <c r="B1432" s="178" t="s">
        <v>1373</v>
      </c>
      <c r="C1432" s="179" t="s">
        <v>1015</v>
      </c>
      <c r="D1432" s="179">
        <v>1781</v>
      </c>
      <c r="E1432" s="180">
        <v>45034</v>
      </c>
      <c r="F1432" s="179" t="s">
        <v>1374</v>
      </c>
      <c r="G1432" s="179" t="s">
        <v>1374</v>
      </c>
      <c r="H1432" s="181">
        <v>45017</v>
      </c>
      <c r="I1432" s="182">
        <v>418.51</v>
      </c>
      <c r="J1432" s="180">
        <v>45064</v>
      </c>
      <c r="K1432" s="179" t="s">
        <v>1374</v>
      </c>
      <c r="L1432" s="179" t="s">
        <v>1375</v>
      </c>
      <c r="M1432" s="178" t="s">
        <v>1376</v>
      </c>
      <c r="N1432" s="210">
        <v>418.51</v>
      </c>
      <c r="O1432" s="183">
        <v>45017</v>
      </c>
      <c r="P1432" s="182" t="s">
        <v>1000</v>
      </c>
      <c r="Q1432" s="184"/>
      <c r="R1432" s="182" t="s">
        <v>1377</v>
      </c>
      <c r="S1432" s="184"/>
      <c r="T1432" s="182" t="s">
        <v>994</v>
      </c>
      <c r="U1432" s="16">
        <v>593</v>
      </c>
      <c r="V1432" s="17" t="s">
        <v>1568</v>
      </c>
      <c r="W1432" s="17" t="s">
        <v>1571</v>
      </c>
    </row>
    <row r="1433" spans="1:23" ht="47.5">
      <c r="A1433" s="178" t="s">
        <v>804</v>
      </c>
      <c r="B1433" s="178" t="s">
        <v>1379</v>
      </c>
      <c r="C1433" s="179" t="s">
        <v>1015</v>
      </c>
      <c r="D1433" s="179">
        <v>5329</v>
      </c>
      <c r="E1433" s="180">
        <v>45630</v>
      </c>
      <c r="F1433" s="179" t="s">
        <v>1380</v>
      </c>
      <c r="G1433" s="179" t="s">
        <v>1380</v>
      </c>
      <c r="H1433" s="181">
        <v>45627</v>
      </c>
      <c r="I1433" s="182">
        <v>20853.29</v>
      </c>
      <c r="J1433" s="180">
        <v>45660</v>
      </c>
      <c r="K1433" s="179" t="s">
        <v>1380</v>
      </c>
      <c r="L1433" s="179" t="s">
        <v>1381</v>
      </c>
      <c r="M1433" s="178" t="s">
        <v>1382</v>
      </c>
      <c r="N1433" s="210">
        <v>20853.29</v>
      </c>
      <c r="O1433" s="183">
        <v>45627</v>
      </c>
      <c r="P1433" s="184"/>
      <c r="Q1433" s="184"/>
      <c r="R1433" s="182" t="s">
        <v>1383</v>
      </c>
      <c r="S1433" s="184"/>
      <c r="T1433" s="182" t="s">
        <v>994</v>
      </c>
      <c r="U1433" s="16">
        <v>0</v>
      </c>
      <c r="V1433" s="17" t="s">
        <v>1560</v>
      </c>
      <c r="W1433" s="17" t="s">
        <v>1571</v>
      </c>
    </row>
    <row r="1434" spans="1:23" ht="28.5">
      <c r="A1434" s="178" t="s">
        <v>492</v>
      </c>
      <c r="B1434" s="178" t="s">
        <v>1384</v>
      </c>
      <c r="C1434" s="179" t="s">
        <v>1015</v>
      </c>
      <c r="D1434" s="179">
        <v>5099</v>
      </c>
      <c r="E1434" s="180">
        <v>45601</v>
      </c>
      <c r="F1434" s="179" t="s">
        <v>1385</v>
      </c>
      <c r="G1434" s="179" t="s">
        <v>1385</v>
      </c>
      <c r="H1434" s="181">
        <v>45597</v>
      </c>
      <c r="I1434" s="182">
        <v>42186.49</v>
      </c>
      <c r="J1434" s="180">
        <v>45631</v>
      </c>
      <c r="K1434" s="179" t="s">
        <v>1385</v>
      </c>
      <c r="L1434" s="179" t="s">
        <v>1386</v>
      </c>
      <c r="M1434" s="178" t="s">
        <v>1387</v>
      </c>
      <c r="N1434" s="210">
        <v>42186.49</v>
      </c>
      <c r="O1434" s="183">
        <v>45597</v>
      </c>
      <c r="P1434" s="184"/>
      <c r="Q1434" s="184"/>
      <c r="R1434" s="182" t="s">
        <v>1388</v>
      </c>
      <c r="S1434" s="184"/>
      <c r="T1434" s="182" t="s">
        <v>994</v>
      </c>
      <c r="U1434" s="16">
        <v>26</v>
      </c>
      <c r="V1434" s="17" t="s">
        <v>1561</v>
      </c>
      <c r="W1434" s="17" t="s">
        <v>1571</v>
      </c>
    </row>
    <row r="1435" spans="1:23" ht="28.5">
      <c r="A1435" s="178" t="s">
        <v>492</v>
      </c>
      <c r="B1435" s="178" t="s">
        <v>1384</v>
      </c>
      <c r="C1435" s="179" t="s">
        <v>1015</v>
      </c>
      <c r="D1435" s="179">
        <v>5262</v>
      </c>
      <c r="E1435" s="180">
        <v>45630</v>
      </c>
      <c r="F1435" s="179" t="s">
        <v>1385</v>
      </c>
      <c r="G1435" s="179" t="s">
        <v>1385</v>
      </c>
      <c r="H1435" s="181">
        <v>45627</v>
      </c>
      <c r="I1435" s="182">
        <v>42186.49</v>
      </c>
      <c r="J1435" s="180">
        <v>45660</v>
      </c>
      <c r="K1435" s="179" t="s">
        <v>1385</v>
      </c>
      <c r="L1435" s="179" t="s">
        <v>1386</v>
      </c>
      <c r="M1435" s="178" t="s">
        <v>1387</v>
      </c>
      <c r="N1435" s="210">
        <v>42186.49</v>
      </c>
      <c r="O1435" s="183">
        <v>45627</v>
      </c>
      <c r="P1435" s="184"/>
      <c r="Q1435" s="184"/>
      <c r="R1435" s="182" t="s">
        <v>1388</v>
      </c>
      <c r="S1435" s="184"/>
      <c r="T1435" s="182" t="s">
        <v>994</v>
      </c>
      <c r="U1435" s="16">
        <v>0</v>
      </c>
      <c r="V1435" s="17" t="s">
        <v>1560</v>
      </c>
      <c r="W1435" s="17" t="s">
        <v>1571</v>
      </c>
    </row>
    <row r="1436" spans="1:23" ht="47.5">
      <c r="A1436" s="178" t="s">
        <v>873</v>
      </c>
      <c r="B1436" s="178" t="s">
        <v>1389</v>
      </c>
      <c r="C1436" s="179" t="s">
        <v>1015</v>
      </c>
      <c r="D1436" s="179">
        <v>5268</v>
      </c>
      <c r="E1436" s="180">
        <v>45630</v>
      </c>
      <c r="F1436" s="179" t="s">
        <v>1390</v>
      </c>
      <c r="G1436" s="179" t="s">
        <v>1390</v>
      </c>
      <c r="H1436" s="181">
        <v>45627</v>
      </c>
      <c r="I1436" s="182">
        <v>20437.22</v>
      </c>
      <c r="J1436" s="180">
        <v>45660</v>
      </c>
      <c r="K1436" s="179" t="s">
        <v>1390</v>
      </c>
      <c r="L1436" s="179" t="s">
        <v>1391</v>
      </c>
      <c r="M1436" s="178" t="s">
        <v>1392</v>
      </c>
      <c r="N1436" s="210">
        <v>20437.22</v>
      </c>
      <c r="O1436" s="183">
        <v>45627</v>
      </c>
      <c r="P1436" s="184"/>
      <c r="Q1436" s="184"/>
      <c r="R1436" s="182" t="s">
        <v>1393</v>
      </c>
      <c r="S1436" s="184"/>
      <c r="T1436" s="182" t="s">
        <v>994</v>
      </c>
      <c r="U1436" s="16">
        <v>0</v>
      </c>
      <c r="V1436" s="17" t="s">
        <v>1560</v>
      </c>
      <c r="W1436" s="17" t="s">
        <v>1571</v>
      </c>
    </row>
    <row r="1437" spans="1:23" ht="47.5">
      <c r="A1437" s="178" t="s">
        <v>873</v>
      </c>
      <c r="B1437" s="178" t="s">
        <v>1389</v>
      </c>
      <c r="C1437" s="179" t="s">
        <v>1015</v>
      </c>
      <c r="D1437" s="179">
        <v>5342</v>
      </c>
      <c r="E1437" s="180">
        <v>45642</v>
      </c>
      <c r="F1437" s="179" t="s">
        <v>1390</v>
      </c>
      <c r="G1437" s="179" t="s">
        <v>1390</v>
      </c>
      <c r="H1437" s="181">
        <v>45627</v>
      </c>
      <c r="I1437" s="182">
        <v>1288.9100000000001</v>
      </c>
      <c r="J1437" s="180">
        <v>45672</v>
      </c>
      <c r="K1437" s="179" t="s">
        <v>1390</v>
      </c>
      <c r="L1437" s="179" t="s">
        <v>1391</v>
      </c>
      <c r="M1437" s="178" t="s">
        <v>1392</v>
      </c>
      <c r="N1437" s="210">
        <v>1288.9100000000001</v>
      </c>
      <c r="O1437" s="183">
        <v>45627</v>
      </c>
      <c r="P1437" s="184"/>
      <c r="Q1437" s="184"/>
      <c r="R1437" s="182" t="s">
        <v>1393</v>
      </c>
      <c r="S1437" s="184"/>
      <c r="T1437" s="182" t="s">
        <v>994</v>
      </c>
      <c r="U1437" s="16">
        <v>0</v>
      </c>
      <c r="V1437" s="17" t="s">
        <v>1560</v>
      </c>
      <c r="W1437" s="17" t="s">
        <v>1571</v>
      </c>
    </row>
    <row r="1438" spans="1:23" ht="47.5">
      <c r="A1438" s="178" t="s">
        <v>894</v>
      </c>
      <c r="B1438" s="178" t="s">
        <v>1394</v>
      </c>
      <c r="C1438" s="179" t="s">
        <v>1015</v>
      </c>
      <c r="D1438" s="179">
        <v>5296</v>
      </c>
      <c r="E1438" s="180">
        <v>45630</v>
      </c>
      <c r="F1438" s="179" t="s">
        <v>1395</v>
      </c>
      <c r="G1438" s="179" t="s">
        <v>1395</v>
      </c>
      <c r="H1438" s="181">
        <v>45627</v>
      </c>
      <c r="I1438" s="182">
        <v>23282.54</v>
      </c>
      <c r="J1438" s="180">
        <v>45660</v>
      </c>
      <c r="K1438" s="179" t="s">
        <v>1395</v>
      </c>
      <c r="L1438" s="179" t="s">
        <v>1396</v>
      </c>
      <c r="M1438" s="178" t="s">
        <v>1397</v>
      </c>
      <c r="N1438" s="210">
        <v>23282.54</v>
      </c>
      <c r="O1438" s="183">
        <v>45627</v>
      </c>
      <c r="P1438" s="184"/>
      <c r="Q1438" s="184"/>
      <c r="R1438" s="182" t="s">
        <v>1398</v>
      </c>
      <c r="S1438" s="184"/>
      <c r="T1438" s="182" t="s">
        <v>994</v>
      </c>
      <c r="U1438" s="16">
        <v>0</v>
      </c>
      <c r="V1438" s="17" t="s">
        <v>1560</v>
      </c>
      <c r="W1438" s="17" t="s">
        <v>1571</v>
      </c>
    </row>
    <row r="1439" spans="1:23" ht="47.5">
      <c r="A1439" s="178" t="s">
        <v>877</v>
      </c>
      <c r="B1439" s="178" t="s">
        <v>1399</v>
      </c>
      <c r="C1439" s="179" t="s">
        <v>1015</v>
      </c>
      <c r="D1439" s="179">
        <v>5313</v>
      </c>
      <c r="E1439" s="180">
        <v>45630</v>
      </c>
      <c r="F1439" s="179" t="s">
        <v>1400</v>
      </c>
      <c r="G1439" s="179" t="s">
        <v>1400</v>
      </c>
      <c r="H1439" s="181">
        <v>45627</v>
      </c>
      <c r="I1439" s="182">
        <v>20073.25</v>
      </c>
      <c r="J1439" s="180">
        <v>45660</v>
      </c>
      <c r="K1439" s="179" t="s">
        <v>1400</v>
      </c>
      <c r="L1439" s="179" t="s">
        <v>1401</v>
      </c>
      <c r="M1439" s="178" t="s">
        <v>1402</v>
      </c>
      <c r="N1439" s="210">
        <v>20073.25</v>
      </c>
      <c r="O1439" s="183">
        <v>45627</v>
      </c>
      <c r="P1439" s="184"/>
      <c r="Q1439" s="184"/>
      <c r="R1439" s="182" t="s">
        <v>1403</v>
      </c>
      <c r="S1439" s="184"/>
      <c r="T1439" s="182" t="s">
        <v>994</v>
      </c>
      <c r="U1439" s="16">
        <v>0</v>
      </c>
      <c r="V1439" s="17" t="s">
        <v>1560</v>
      </c>
      <c r="W1439" s="17" t="s">
        <v>1571</v>
      </c>
    </row>
    <row r="1440" spans="1:23" ht="47.5">
      <c r="A1440" s="178" t="s">
        <v>915</v>
      </c>
      <c r="B1440" s="178" t="s">
        <v>1404</v>
      </c>
      <c r="C1440" s="179" t="s">
        <v>1015</v>
      </c>
      <c r="D1440" s="179">
        <v>4597</v>
      </c>
      <c r="E1440" s="180">
        <v>45539</v>
      </c>
      <c r="F1440" s="179" t="s">
        <v>1405</v>
      </c>
      <c r="G1440" s="179" t="s">
        <v>1405</v>
      </c>
      <c r="H1440" s="181">
        <v>45536</v>
      </c>
      <c r="I1440" s="182">
        <v>17037.38</v>
      </c>
      <c r="J1440" s="180">
        <v>45569</v>
      </c>
      <c r="K1440" s="179" t="s">
        <v>1405</v>
      </c>
      <c r="L1440" s="179" t="s">
        <v>1406</v>
      </c>
      <c r="M1440" s="178" t="s">
        <v>1407</v>
      </c>
      <c r="N1440" s="210">
        <v>17037.38</v>
      </c>
      <c r="O1440" s="183">
        <v>45536</v>
      </c>
      <c r="P1440" s="184"/>
      <c r="Q1440" s="184"/>
      <c r="R1440" s="182" t="s">
        <v>1408</v>
      </c>
      <c r="S1440" s="184"/>
      <c r="T1440" s="182" t="s">
        <v>994</v>
      </c>
      <c r="U1440" s="16">
        <v>88</v>
      </c>
      <c r="V1440" s="17" t="s">
        <v>1563</v>
      </c>
      <c r="W1440" s="17" t="s">
        <v>1571</v>
      </c>
    </row>
    <row r="1441" spans="1:23" ht="47.5">
      <c r="A1441" s="178" t="s">
        <v>915</v>
      </c>
      <c r="B1441" s="178" t="s">
        <v>1404</v>
      </c>
      <c r="C1441" s="179" t="s">
        <v>1015</v>
      </c>
      <c r="D1441" s="179">
        <v>4837</v>
      </c>
      <c r="E1441" s="180">
        <v>45568</v>
      </c>
      <c r="F1441" s="179" t="s">
        <v>1405</v>
      </c>
      <c r="G1441" s="179" t="s">
        <v>1405</v>
      </c>
      <c r="H1441" s="181">
        <v>45566</v>
      </c>
      <c r="I1441" s="182">
        <v>16839.990000000002</v>
      </c>
      <c r="J1441" s="180">
        <v>45598</v>
      </c>
      <c r="K1441" s="179" t="s">
        <v>1405</v>
      </c>
      <c r="L1441" s="179" t="s">
        <v>1406</v>
      </c>
      <c r="M1441" s="178" t="s">
        <v>1407</v>
      </c>
      <c r="N1441" s="210">
        <v>16839.990000000002</v>
      </c>
      <c r="O1441" s="183">
        <v>45566</v>
      </c>
      <c r="P1441" s="184"/>
      <c r="Q1441" s="184"/>
      <c r="R1441" s="182" t="s">
        <v>1408</v>
      </c>
      <c r="S1441" s="184"/>
      <c r="T1441" s="182" t="s">
        <v>994</v>
      </c>
      <c r="U1441" s="16">
        <v>59</v>
      </c>
      <c r="V1441" s="17" t="s">
        <v>1562</v>
      </c>
      <c r="W1441" s="17" t="s">
        <v>1571</v>
      </c>
    </row>
    <row r="1442" spans="1:23" ht="47.5">
      <c r="A1442" s="178" t="s">
        <v>915</v>
      </c>
      <c r="B1442" s="178" t="s">
        <v>1404</v>
      </c>
      <c r="C1442" s="179" t="s">
        <v>1015</v>
      </c>
      <c r="D1442" s="179">
        <v>5150</v>
      </c>
      <c r="E1442" s="180">
        <v>45601</v>
      </c>
      <c r="F1442" s="179" t="s">
        <v>1405</v>
      </c>
      <c r="G1442" s="179" t="s">
        <v>1405</v>
      </c>
      <c r="H1442" s="181">
        <v>45597</v>
      </c>
      <c r="I1442" s="182">
        <v>16839.990000000002</v>
      </c>
      <c r="J1442" s="180">
        <v>45631</v>
      </c>
      <c r="K1442" s="179" t="s">
        <v>1405</v>
      </c>
      <c r="L1442" s="179" t="s">
        <v>1406</v>
      </c>
      <c r="M1442" s="178" t="s">
        <v>1407</v>
      </c>
      <c r="N1442" s="210">
        <v>16839.990000000002</v>
      </c>
      <c r="O1442" s="183">
        <v>45597</v>
      </c>
      <c r="P1442" s="184"/>
      <c r="Q1442" s="184"/>
      <c r="R1442" s="182" t="s">
        <v>1408</v>
      </c>
      <c r="S1442" s="184"/>
      <c r="T1442" s="182" t="s">
        <v>994</v>
      </c>
      <c r="U1442" s="16">
        <v>26</v>
      </c>
      <c r="V1442" s="17" t="s">
        <v>1561</v>
      </c>
      <c r="W1442" s="17" t="s">
        <v>1571</v>
      </c>
    </row>
    <row r="1443" spans="1:23" ht="47.5">
      <c r="A1443" s="178" t="s">
        <v>915</v>
      </c>
      <c r="B1443" s="178" t="s">
        <v>1404</v>
      </c>
      <c r="C1443" s="179" t="s">
        <v>1015</v>
      </c>
      <c r="D1443" s="179">
        <v>5261</v>
      </c>
      <c r="E1443" s="180">
        <v>45630</v>
      </c>
      <c r="F1443" s="179" t="s">
        <v>1405</v>
      </c>
      <c r="G1443" s="179" t="s">
        <v>1405</v>
      </c>
      <c r="H1443" s="181">
        <v>45627</v>
      </c>
      <c r="I1443" s="182">
        <v>16839.990000000002</v>
      </c>
      <c r="J1443" s="180">
        <v>45660</v>
      </c>
      <c r="K1443" s="179" t="s">
        <v>1405</v>
      </c>
      <c r="L1443" s="179" t="s">
        <v>1406</v>
      </c>
      <c r="M1443" s="178" t="s">
        <v>1407</v>
      </c>
      <c r="N1443" s="210">
        <v>16839.990000000002</v>
      </c>
      <c r="O1443" s="183">
        <v>45627</v>
      </c>
      <c r="P1443" s="184"/>
      <c r="Q1443" s="184"/>
      <c r="R1443" s="182" t="s">
        <v>1408</v>
      </c>
      <c r="S1443" s="184"/>
      <c r="T1443" s="182" t="s">
        <v>994</v>
      </c>
      <c r="U1443" s="16">
        <v>0</v>
      </c>
      <c r="V1443" s="17" t="s">
        <v>1560</v>
      </c>
      <c r="W1443" s="17" t="s">
        <v>1571</v>
      </c>
    </row>
    <row r="1444" spans="1:23" ht="19">
      <c r="A1444" s="178" t="s">
        <v>932</v>
      </c>
      <c r="B1444" s="178" t="s">
        <v>1409</v>
      </c>
      <c r="C1444" s="179" t="s">
        <v>1015</v>
      </c>
      <c r="D1444" s="179">
        <v>1119</v>
      </c>
      <c r="E1444" s="180">
        <v>44896</v>
      </c>
      <c r="F1444" s="184"/>
      <c r="G1444" s="184"/>
      <c r="H1444" s="184"/>
      <c r="I1444" s="182">
        <v>16502.93</v>
      </c>
      <c r="J1444" s="180">
        <v>44928</v>
      </c>
      <c r="K1444" s="184"/>
      <c r="L1444" s="184"/>
      <c r="M1444" s="178" t="s">
        <v>934</v>
      </c>
      <c r="N1444" s="210">
        <v>16502.93</v>
      </c>
      <c r="O1444" s="185"/>
      <c r="P1444" s="182" t="s">
        <v>1000</v>
      </c>
      <c r="Q1444" s="184"/>
      <c r="R1444" s="184"/>
      <c r="S1444" s="184"/>
      <c r="T1444" s="182" t="s">
        <v>1008</v>
      </c>
      <c r="U1444" s="16">
        <v>729</v>
      </c>
      <c r="V1444" s="17" t="s">
        <v>1568</v>
      </c>
      <c r="W1444" s="17" t="s">
        <v>1571</v>
      </c>
    </row>
    <row r="1445" spans="1:23" ht="19">
      <c r="A1445" s="178" t="s">
        <v>932</v>
      </c>
      <c r="B1445" s="178" t="s">
        <v>1409</v>
      </c>
      <c r="C1445" s="179" t="s">
        <v>1015</v>
      </c>
      <c r="D1445" s="179">
        <v>1243</v>
      </c>
      <c r="E1445" s="180">
        <v>44915</v>
      </c>
      <c r="F1445" s="184"/>
      <c r="G1445" s="184"/>
      <c r="H1445" s="184"/>
      <c r="I1445" s="182">
        <v>16502.93</v>
      </c>
      <c r="J1445" s="180">
        <v>44958</v>
      </c>
      <c r="K1445" s="184"/>
      <c r="L1445" s="184"/>
      <c r="M1445" s="178" t="s">
        <v>934</v>
      </c>
      <c r="N1445" s="210">
        <v>16502.93</v>
      </c>
      <c r="O1445" s="185"/>
      <c r="P1445" s="182" t="s">
        <v>1000</v>
      </c>
      <c r="Q1445" s="184"/>
      <c r="R1445" s="184"/>
      <c r="S1445" s="184"/>
      <c r="T1445" s="182" t="s">
        <v>994</v>
      </c>
      <c r="U1445" s="16">
        <v>699</v>
      </c>
      <c r="V1445" s="17" t="s">
        <v>1568</v>
      </c>
      <c r="W1445" s="17" t="s">
        <v>1571</v>
      </c>
    </row>
    <row r="1446" spans="1:23" ht="47.5">
      <c r="A1446" s="178" t="s">
        <v>932</v>
      </c>
      <c r="B1446" s="178" t="s">
        <v>1409</v>
      </c>
      <c r="C1446" s="179" t="s">
        <v>1015</v>
      </c>
      <c r="D1446" s="179">
        <v>4393</v>
      </c>
      <c r="E1446" s="180">
        <v>45509</v>
      </c>
      <c r="F1446" s="179" t="s">
        <v>1410</v>
      </c>
      <c r="G1446" s="179" t="s">
        <v>1410</v>
      </c>
      <c r="H1446" s="181">
        <v>45505</v>
      </c>
      <c r="I1446" s="182">
        <v>17106.939999999999</v>
      </c>
      <c r="J1446" s="180">
        <v>45539</v>
      </c>
      <c r="K1446" s="179" t="s">
        <v>1410</v>
      </c>
      <c r="L1446" s="179" t="s">
        <v>1411</v>
      </c>
      <c r="M1446" s="178" t="s">
        <v>1412</v>
      </c>
      <c r="N1446" s="210">
        <v>17106.939999999999</v>
      </c>
      <c r="O1446" s="183">
        <v>45505</v>
      </c>
      <c r="P1446" s="184"/>
      <c r="Q1446" s="184"/>
      <c r="R1446" s="182" t="s">
        <v>1413</v>
      </c>
      <c r="S1446" s="184"/>
      <c r="T1446" s="182" t="s">
        <v>994</v>
      </c>
      <c r="U1446" s="16">
        <v>118</v>
      </c>
      <c r="V1446" s="17" t="s">
        <v>1564</v>
      </c>
      <c r="W1446" s="17" t="s">
        <v>1571</v>
      </c>
    </row>
    <row r="1447" spans="1:23" ht="47.5">
      <c r="A1447" s="178" t="s">
        <v>932</v>
      </c>
      <c r="B1447" s="178" t="s">
        <v>1409</v>
      </c>
      <c r="C1447" s="179" t="s">
        <v>1015</v>
      </c>
      <c r="D1447" s="179">
        <v>4567</v>
      </c>
      <c r="E1447" s="180">
        <v>45520</v>
      </c>
      <c r="F1447" s="179" t="s">
        <v>1410</v>
      </c>
      <c r="G1447" s="179" t="s">
        <v>1410</v>
      </c>
      <c r="H1447" s="181">
        <v>45505</v>
      </c>
      <c r="I1447" s="182">
        <v>1014.61</v>
      </c>
      <c r="J1447" s="180">
        <v>45550</v>
      </c>
      <c r="K1447" s="179" t="s">
        <v>1410</v>
      </c>
      <c r="L1447" s="179" t="s">
        <v>1411</v>
      </c>
      <c r="M1447" s="178" t="s">
        <v>1412</v>
      </c>
      <c r="N1447" s="210">
        <v>1014.61</v>
      </c>
      <c r="O1447" s="183">
        <v>45505</v>
      </c>
      <c r="P1447" s="184"/>
      <c r="Q1447" s="184"/>
      <c r="R1447" s="182" t="s">
        <v>1413</v>
      </c>
      <c r="S1447" s="184"/>
      <c r="T1447" s="182" t="s">
        <v>994</v>
      </c>
      <c r="U1447" s="16">
        <v>107</v>
      </c>
      <c r="V1447" s="17" t="s">
        <v>1564</v>
      </c>
      <c r="W1447" s="17" t="s">
        <v>1571</v>
      </c>
    </row>
    <row r="1448" spans="1:23" ht="47.5">
      <c r="A1448" s="178" t="s">
        <v>932</v>
      </c>
      <c r="B1448" s="178" t="s">
        <v>1409</v>
      </c>
      <c r="C1448" s="179" t="s">
        <v>1015</v>
      </c>
      <c r="D1448" s="179">
        <v>4718</v>
      </c>
      <c r="E1448" s="180">
        <v>45539</v>
      </c>
      <c r="F1448" s="179" t="s">
        <v>1410</v>
      </c>
      <c r="G1448" s="179" t="s">
        <v>1410</v>
      </c>
      <c r="H1448" s="181">
        <v>45536</v>
      </c>
      <c r="I1448" s="182">
        <v>17649.23</v>
      </c>
      <c r="J1448" s="180">
        <v>45569</v>
      </c>
      <c r="K1448" s="179" t="s">
        <v>1410</v>
      </c>
      <c r="L1448" s="179" t="s">
        <v>1411</v>
      </c>
      <c r="M1448" s="178" t="s">
        <v>1412</v>
      </c>
      <c r="N1448" s="210">
        <v>17649.23</v>
      </c>
      <c r="O1448" s="183">
        <v>45536</v>
      </c>
      <c r="P1448" s="184"/>
      <c r="Q1448" s="184"/>
      <c r="R1448" s="182" t="s">
        <v>1413</v>
      </c>
      <c r="S1448" s="184"/>
      <c r="T1448" s="182" t="s">
        <v>994</v>
      </c>
      <c r="U1448" s="16">
        <v>88</v>
      </c>
      <c r="V1448" s="17" t="s">
        <v>1563</v>
      </c>
      <c r="W1448" s="17" t="s">
        <v>1571</v>
      </c>
    </row>
    <row r="1449" spans="1:23" ht="47.5">
      <c r="A1449" s="178" t="s">
        <v>932</v>
      </c>
      <c r="B1449" s="178" t="s">
        <v>1409</v>
      </c>
      <c r="C1449" s="179" t="s">
        <v>1015</v>
      </c>
      <c r="D1449" s="179">
        <v>4922</v>
      </c>
      <c r="E1449" s="180">
        <v>45568</v>
      </c>
      <c r="F1449" s="179" t="s">
        <v>1410</v>
      </c>
      <c r="G1449" s="179" t="s">
        <v>1410</v>
      </c>
      <c r="H1449" s="181">
        <v>45566</v>
      </c>
      <c r="I1449" s="182">
        <v>17649.23</v>
      </c>
      <c r="J1449" s="180">
        <v>45598</v>
      </c>
      <c r="K1449" s="179" t="s">
        <v>1410</v>
      </c>
      <c r="L1449" s="179" t="s">
        <v>1411</v>
      </c>
      <c r="M1449" s="178" t="s">
        <v>1412</v>
      </c>
      <c r="N1449" s="210">
        <v>17649.23</v>
      </c>
      <c r="O1449" s="183">
        <v>45566</v>
      </c>
      <c r="P1449" s="184"/>
      <c r="Q1449" s="184"/>
      <c r="R1449" s="182" t="s">
        <v>1413</v>
      </c>
      <c r="S1449" s="184"/>
      <c r="T1449" s="182" t="s">
        <v>994</v>
      </c>
      <c r="U1449" s="16">
        <v>59</v>
      </c>
      <c r="V1449" s="17" t="s">
        <v>1562</v>
      </c>
      <c r="W1449" s="17" t="s">
        <v>1571</v>
      </c>
    </row>
    <row r="1450" spans="1:23" ht="47.5">
      <c r="A1450" s="178" t="s">
        <v>932</v>
      </c>
      <c r="B1450" s="178" t="s">
        <v>1409</v>
      </c>
      <c r="C1450" s="179" t="s">
        <v>1015</v>
      </c>
      <c r="D1450" s="179">
        <v>5041</v>
      </c>
      <c r="E1450" s="180">
        <v>45601</v>
      </c>
      <c r="F1450" s="179" t="s">
        <v>1410</v>
      </c>
      <c r="G1450" s="179" t="s">
        <v>1410</v>
      </c>
      <c r="H1450" s="181">
        <v>45597</v>
      </c>
      <c r="I1450" s="182">
        <v>17649.23</v>
      </c>
      <c r="J1450" s="180">
        <v>45631</v>
      </c>
      <c r="K1450" s="179" t="s">
        <v>1410</v>
      </c>
      <c r="L1450" s="179" t="s">
        <v>1411</v>
      </c>
      <c r="M1450" s="178" t="s">
        <v>1412</v>
      </c>
      <c r="N1450" s="210">
        <v>17649.23</v>
      </c>
      <c r="O1450" s="183">
        <v>45597</v>
      </c>
      <c r="P1450" s="184"/>
      <c r="Q1450" s="184"/>
      <c r="R1450" s="182" t="s">
        <v>1413</v>
      </c>
      <c r="S1450" s="184"/>
      <c r="T1450" s="182" t="s">
        <v>994</v>
      </c>
      <c r="U1450" s="16">
        <v>26</v>
      </c>
      <c r="V1450" s="17" t="s">
        <v>1561</v>
      </c>
      <c r="W1450" s="17" t="s">
        <v>1571</v>
      </c>
    </row>
    <row r="1451" spans="1:23" ht="47.5">
      <c r="A1451" s="178" t="s">
        <v>932</v>
      </c>
      <c r="B1451" s="178" t="s">
        <v>1409</v>
      </c>
      <c r="C1451" s="179" t="s">
        <v>1015</v>
      </c>
      <c r="D1451" s="179">
        <v>5179</v>
      </c>
      <c r="E1451" s="180">
        <v>45630</v>
      </c>
      <c r="F1451" s="179" t="s">
        <v>1410</v>
      </c>
      <c r="G1451" s="179" t="s">
        <v>1410</v>
      </c>
      <c r="H1451" s="181">
        <v>45627</v>
      </c>
      <c r="I1451" s="182">
        <v>17649.23</v>
      </c>
      <c r="J1451" s="180">
        <v>45660</v>
      </c>
      <c r="K1451" s="179" t="s">
        <v>1410</v>
      </c>
      <c r="L1451" s="179" t="s">
        <v>1411</v>
      </c>
      <c r="M1451" s="178" t="s">
        <v>1412</v>
      </c>
      <c r="N1451" s="210">
        <v>17649.23</v>
      </c>
      <c r="O1451" s="183">
        <v>45627</v>
      </c>
      <c r="P1451" s="184"/>
      <c r="Q1451" s="184"/>
      <c r="R1451" s="182" t="s">
        <v>1413</v>
      </c>
      <c r="S1451" s="184"/>
      <c r="T1451" s="182" t="s">
        <v>994</v>
      </c>
      <c r="U1451" s="16">
        <v>0</v>
      </c>
      <c r="V1451" s="17" t="s">
        <v>1560</v>
      </c>
      <c r="W1451" s="17" t="s">
        <v>1571</v>
      </c>
    </row>
    <row r="1452" spans="1:23" ht="47.5">
      <c r="A1452" s="178" t="s">
        <v>892</v>
      </c>
      <c r="B1452" s="178" t="s">
        <v>1415</v>
      </c>
      <c r="C1452" s="179" t="s">
        <v>1015</v>
      </c>
      <c r="D1452" s="179">
        <v>5251</v>
      </c>
      <c r="E1452" s="180">
        <v>45630</v>
      </c>
      <c r="F1452" s="179" t="s">
        <v>1416</v>
      </c>
      <c r="G1452" s="179" t="s">
        <v>1416</v>
      </c>
      <c r="H1452" s="181">
        <v>45627</v>
      </c>
      <c r="I1452" s="182">
        <v>39300.559999999998</v>
      </c>
      <c r="J1452" s="180">
        <v>45660</v>
      </c>
      <c r="K1452" s="179" t="s">
        <v>1416</v>
      </c>
      <c r="L1452" s="179" t="s">
        <v>1417</v>
      </c>
      <c r="M1452" s="178" t="s">
        <v>1418</v>
      </c>
      <c r="N1452" s="210">
        <v>39300.559999999998</v>
      </c>
      <c r="O1452" s="183">
        <v>45627</v>
      </c>
      <c r="P1452" s="184"/>
      <c r="Q1452" s="184"/>
      <c r="R1452" s="182" t="s">
        <v>1419</v>
      </c>
      <c r="S1452" s="184"/>
      <c r="T1452" s="182" t="s">
        <v>994</v>
      </c>
      <c r="U1452" s="16">
        <v>0</v>
      </c>
      <c r="V1452" s="17" t="s">
        <v>1560</v>
      </c>
      <c r="W1452" s="17" t="s">
        <v>1571</v>
      </c>
    </row>
    <row r="1453" spans="1:23" ht="47.5">
      <c r="A1453" s="178" t="s">
        <v>801</v>
      </c>
      <c r="B1453" s="178" t="s">
        <v>1420</v>
      </c>
      <c r="C1453" s="179" t="s">
        <v>1015</v>
      </c>
      <c r="D1453" s="179">
        <v>5334</v>
      </c>
      <c r="E1453" s="180">
        <v>45630</v>
      </c>
      <c r="F1453" s="179" t="s">
        <v>1421</v>
      </c>
      <c r="G1453" s="179" t="s">
        <v>1421</v>
      </c>
      <c r="H1453" s="181">
        <v>45627</v>
      </c>
      <c r="I1453" s="182">
        <v>25434.21</v>
      </c>
      <c r="J1453" s="180">
        <v>45660</v>
      </c>
      <c r="K1453" s="179" t="s">
        <v>1421</v>
      </c>
      <c r="L1453" s="179" t="s">
        <v>1422</v>
      </c>
      <c r="M1453" s="178" t="s">
        <v>1423</v>
      </c>
      <c r="N1453" s="210">
        <v>25434.21</v>
      </c>
      <c r="O1453" s="183">
        <v>45627</v>
      </c>
      <c r="P1453" s="184"/>
      <c r="Q1453" s="184"/>
      <c r="R1453" s="182" t="s">
        <v>1424</v>
      </c>
      <c r="S1453" s="184"/>
      <c r="T1453" s="182" t="s">
        <v>994</v>
      </c>
      <c r="U1453" s="16">
        <v>0</v>
      </c>
      <c r="V1453" s="17" t="s">
        <v>1560</v>
      </c>
      <c r="W1453" s="17" t="s">
        <v>1571</v>
      </c>
    </row>
    <row r="1454" spans="1:23" ht="47.5">
      <c r="A1454" s="178" t="s">
        <v>1425</v>
      </c>
      <c r="B1454" s="178" t="s">
        <v>1426</v>
      </c>
      <c r="C1454" s="179" t="s">
        <v>1015</v>
      </c>
      <c r="D1454" s="179">
        <v>2322</v>
      </c>
      <c r="E1454" s="180">
        <v>45132</v>
      </c>
      <c r="F1454" s="179" t="s">
        <v>1427</v>
      </c>
      <c r="G1454" s="179" t="s">
        <v>1427</v>
      </c>
      <c r="H1454" s="181">
        <v>45017</v>
      </c>
      <c r="I1454" s="182">
        <v>20018.07</v>
      </c>
      <c r="J1454" s="180">
        <v>45162</v>
      </c>
      <c r="K1454" s="179" t="s">
        <v>1427</v>
      </c>
      <c r="L1454" s="179" t="s">
        <v>1428</v>
      </c>
      <c r="M1454" s="178" t="s">
        <v>1429</v>
      </c>
      <c r="N1454" s="210">
        <v>20018.07</v>
      </c>
      <c r="O1454" s="183">
        <v>45017</v>
      </c>
      <c r="P1454" s="182" t="s">
        <v>1000</v>
      </c>
      <c r="Q1454" s="184"/>
      <c r="R1454" s="182" t="s">
        <v>1430</v>
      </c>
      <c r="S1454" s="184"/>
      <c r="T1454" s="182" t="s">
        <v>994</v>
      </c>
      <c r="U1454" s="16">
        <v>495</v>
      </c>
      <c r="V1454" s="17" t="s">
        <v>1568</v>
      </c>
      <c r="W1454" s="17" t="s">
        <v>1571</v>
      </c>
    </row>
    <row r="1455" spans="1:23" ht="38">
      <c r="A1455" s="178" t="s">
        <v>1431</v>
      </c>
      <c r="B1455" s="178" t="s">
        <v>1432</v>
      </c>
      <c r="C1455" s="179" t="s">
        <v>997</v>
      </c>
      <c r="D1455" s="179">
        <v>19735</v>
      </c>
      <c r="E1455" s="180">
        <v>45596</v>
      </c>
      <c r="F1455" s="184"/>
      <c r="G1455" s="184"/>
      <c r="H1455" s="184"/>
      <c r="I1455" s="182">
        <v>7896.36</v>
      </c>
      <c r="J1455" s="180">
        <v>45626</v>
      </c>
      <c r="K1455" s="179" t="s">
        <v>998</v>
      </c>
      <c r="L1455" s="184"/>
      <c r="M1455" s="178" t="s">
        <v>998</v>
      </c>
      <c r="N1455" s="210">
        <v>7896.36</v>
      </c>
      <c r="O1455" s="185"/>
      <c r="P1455" s="184"/>
      <c r="Q1455" s="184"/>
      <c r="R1455" s="184"/>
      <c r="S1455" s="184"/>
      <c r="T1455" s="182" t="s">
        <v>994</v>
      </c>
      <c r="U1455" s="16">
        <v>31</v>
      </c>
      <c r="V1455" s="17" t="s">
        <v>1562</v>
      </c>
      <c r="W1455" s="17" t="s">
        <v>1572</v>
      </c>
    </row>
    <row r="1456" spans="1:23" ht="38">
      <c r="A1456" s="178" t="s">
        <v>1431</v>
      </c>
      <c r="B1456" s="178" t="s">
        <v>1432</v>
      </c>
      <c r="C1456" s="179" t="s">
        <v>997</v>
      </c>
      <c r="D1456" s="179">
        <v>19843</v>
      </c>
      <c r="E1456" s="180">
        <v>45626</v>
      </c>
      <c r="F1456" s="184"/>
      <c r="G1456" s="184"/>
      <c r="H1456" s="184"/>
      <c r="I1456" s="182">
        <v>8642.56</v>
      </c>
      <c r="J1456" s="180">
        <v>45656</v>
      </c>
      <c r="K1456" s="179" t="s">
        <v>998</v>
      </c>
      <c r="L1456" s="184"/>
      <c r="M1456" s="178" t="s">
        <v>998</v>
      </c>
      <c r="N1456" s="210">
        <v>8642.56</v>
      </c>
      <c r="O1456" s="185"/>
      <c r="P1456" s="184"/>
      <c r="Q1456" s="184"/>
      <c r="R1456" s="184"/>
      <c r="S1456" s="184"/>
      <c r="T1456" s="182" t="s">
        <v>994</v>
      </c>
      <c r="U1456" s="16">
        <v>1</v>
      </c>
      <c r="V1456" s="17" t="s">
        <v>1561</v>
      </c>
      <c r="W1456" s="17" t="s">
        <v>1572</v>
      </c>
    </row>
    <row r="1457" spans="1:23" ht="38">
      <c r="A1457" s="178" t="s">
        <v>1431</v>
      </c>
      <c r="B1457" s="178" t="s">
        <v>1432</v>
      </c>
      <c r="C1457" s="179" t="s">
        <v>997</v>
      </c>
      <c r="D1457" s="179">
        <v>19982</v>
      </c>
      <c r="E1457" s="180">
        <v>45656</v>
      </c>
      <c r="F1457" s="184"/>
      <c r="G1457" s="184"/>
      <c r="H1457" s="184"/>
      <c r="I1457" s="182">
        <v>6823.07</v>
      </c>
      <c r="J1457" s="180">
        <v>45688</v>
      </c>
      <c r="K1457" s="179" t="s">
        <v>998</v>
      </c>
      <c r="L1457" s="184"/>
      <c r="M1457" s="178" t="s">
        <v>998</v>
      </c>
      <c r="N1457" s="210">
        <v>6823.07</v>
      </c>
      <c r="O1457" s="185"/>
      <c r="P1457" s="184"/>
      <c r="Q1457" s="184"/>
      <c r="R1457" s="184"/>
      <c r="S1457" s="184"/>
      <c r="T1457" s="182" t="s">
        <v>1008</v>
      </c>
      <c r="U1457" s="16">
        <v>0</v>
      </c>
      <c r="V1457" s="17" t="s">
        <v>1560</v>
      </c>
      <c r="W1457" s="17" t="s">
        <v>1572</v>
      </c>
    </row>
    <row r="1458" spans="1:23" ht="85.5">
      <c r="A1458" s="178" t="s">
        <v>947</v>
      </c>
      <c r="B1458" s="178" t="s">
        <v>1433</v>
      </c>
      <c r="C1458" s="179" t="s">
        <v>997</v>
      </c>
      <c r="D1458" s="179">
        <v>19917</v>
      </c>
      <c r="E1458" s="180">
        <v>45656</v>
      </c>
      <c r="F1458" s="184"/>
      <c r="G1458" s="184"/>
      <c r="H1458" s="184"/>
      <c r="I1458" s="182">
        <v>11589.96</v>
      </c>
      <c r="J1458" s="180">
        <v>45688</v>
      </c>
      <c r="K1458" s="179" t="s">
        <v>998</v>
      </c>
      <c r="L1458" s="184"/>
      <c r="M1458" s="178" t="s">
        <v>998</v>
      </c>
      <c r="N1458" s="210">
        <v>11589.96</v>
      </c>
      <c r="O1458" s="185"/>
      <c r="P1458" s="184"/>
      <c r="Q1458" s="184"/>
      <c r="R1458" s="184"/>
      <c r="S1458" s="184"/>
      <c r="T1458" s="182" t="s">
        <v>1008</v>
      </c>
      <c r="U1458" s="16">
        <v>0</v>
      </c>
      <c r="V1458" s="17" t="s">
        <v>1560</v>
      </c>
      <c r="W1458" s="17" t="s">
        <v>1572</v>
      </c>
    </row>
    <row r="1459" spans="1:23" ht="85.5">
      <c r="A1459" s="178" t="s">
        <v>947</v>
      </c>
      <c r="B1459" s="178" t="s">
        <v>1433</v>
      </c>
      <c r="C1459" s="179" t="s">
        <v>997</v>
      </c>
      <c r="D1459" s="179">
        <v>19918</v>
      </c>
      <c r="E1459" s="180">
        <v>45656</v>
      </c>
      <c r="F1459" s="184"/>
      <c r="G1459" s="184"/>
      <c r="H1459" s="184"/>
      <c r="I1459" s="182">
        <v>24895.06</v>
      </c>
      <c r="J1459" s="180">
        <v>45688</v>
      </c>
      <c r="K1459" s="179" t="s">
        <v>998</v>
      </c>
      <c r="L1459" s="184"/>
      <c r="M1459" s="178" t="s">
        <v>998</v>
      </c>
      <c r="N1459" s="210">
        <v>24895.06</v>
      </c>
      <c r="O1459" s="185"/>
      <c r="P1459" s="184"/>
      <c r="Q1459" s="184"/>
      <c r="R1459" s="184"/>
      <c r="S1459" s="184"/>
      <c r="T1459" s="182" t="s">
        <v>1008</v>
      </c>
      <c r="U1459" s="16">
        <v>0</v>
      </c>
      <c r="V1459" s="17" t="s">
        <v>1560</v>
      </c>
      <c r="W1459" s="17" t="s">
        <v>1572</v>
      </c>
    </row>
    <row r="1460" spans="1:23" ht="47.5">
      <c r="A1460" s="178" t="s">
        <v>922</v>
      </c>
      <c r="B1460" s="178" t="s">
        <v>1434</v>
      </c>
      <c r="C1460" s="179" t="s">
        <v>1015</v>
      </c>
      <c r="D1460" s="179">
        <v>2020</v>
      </c>
      <c r="E1460" s="180">
        <v>45084</v>
      </c>
      <c r="F1460" s="179" t="s">
        <v>1435</v>
      </c>
      <c r="G1460" s="179" t="s">
        <v>1435</v>
      </c>
      <c r="H1460" s="181">
        <v>45078</v>
      </c>
      <c r="I1460" s="182">
        <v>12547.6</v>
      </c>
      <c r="J1460" s="180">
        <v>45114</v>
      </c>
      <c r="K1460" s="179" t="s">
        <v>1435</v>
      </c>
      <c r="L1460" s="179" t="s">
        <v>1436</v>
      </c>
      <c r="M1460" s="178" t="s">
        <v>1437</v>
      </c>
      <c r="N1460" s="210">
        <v>12547.6</v>
      </c>
      <c r="O1460" s="183">
        <v>45078</v>
      </c>
      <c r="P1460" s="182" t="s">
        <v>1000</v>
      </c>
      <c r="Q1460" s="184"/>
      <c r="R1460" s="182" t="s">
        <v>1438</v>
      </c>
      <c r="S1460" s="184"/>
      <c r="T1460" s="182" t="s">
        <v>994</v>
      </c>
      <c r="U1460" s="16">
        <v>543</v>
      </c>
      <c r="V1460" s="17" t="s">
        <v>1568</v>
      </c>
      <c r="W1460" s="17" t="s">
        <v>1571</v>
      </c>
    </row>
    <row r="1461" spans="1:23" ht="47.5">
      <c r="A1461" s="178" t="s">
        <v>922</v>
      </c>
      <c r="B1461" s="178" t="s">
        <v>1434</v>
      </c>
      <c r="C1461" s="179" t="s">
        <v>1015</v>
      </c>
      <c r="D1461" s="179">
        <v>5234</v>
      </c>
      <c r="E1461" s="180">
        <v>45630</v>
      </c>
      <c r="F1461" s="179" t="s">
        <v>1435</v>
      </c>
      <c r="G1461" s="179" t="s">
        <v>1435</v>
      </c>
      <c r="H1461" s="181">
        <v>45627</v>
      </c>
      <c r="I1461" s="182">
        <v>16835.310000000001</v>
      </c>
      <c r="J1461" s="180">
        <v>45660</v>
      </c>
      <c r="K1461" s="179" t="s">
        <v>1435</v>
      </c>
      <c r="L1461" s="179" t="s">
        <v>1436</v>
      </c>
      <c r="M1461" s="178" t="s">
        <v>1437</v>
      </c>
      <c r="N1461" s="210">
        <v>16835.310000000001</v>
      </c>
      <c r="O1461" s="183">
        <v>45627</v>
      </c>
      <c r="P1461" s="184"/>
      <c r="Q1461" s="184"/>
      <c r="R1461" s="182" t="s">
        <v>1438</v>
      </c>
      <c r="S1461" s="184"/>
      <c r="T1461" s="182" t="s">
        <v>994</v>
      </c>
      <c r="U1461" s="16">
        <v>0</v>
      </c>
      <c r="V1461" s="17" t="s">
        <v>1560</v>
      </c>
      <c r="W1461" s="17" t="s">
        <v>1571</v>
      </c>
    </row>
    <row r="1462" spans="1:23" ht="47.5">
      <c r="A1462" s="178" t="s">
        <v>896</v>
      </c>
      <c r="B1462" s="178" t="s">
        <v>1439</v>
      </c>
      <c r="C1462" s="179" t="s">
        <v>1015</v>
      </c>
      <c r="D1462" s="179">
        <v>2079</v>
      </c>
      <c r="E1462" s="180">
        <v>45084</v>
      </c>
      <c r="F1462" s="179" t="s">
        <v>1440</v>
      </c>
      <c r="G1462" s="179" t="s">
        <v>1440</v>
      </c>
      <c r="H1462" s="181">
        <v>45078</v>
      </c>
      <c r="I1462" s="182">
        <v>14281.44</v>
      </c>
      <c r="J1462" s="180">
        <v>45114</v>
      </c>
      <c r="K1462" s="179" t="s">
        <v>1440</v>
      </c>
      <c r="L1462" s="179" t="s">
        <v>1441</v>
      </c>
      <c r="M1462" s="178" t="s">
        <v>1442</v>
      </c>
      <c r="N1462" s="210">
        <v>14281.44</v>
      </c>
      <c r="O1462" s="183">
        <v>45078</v>
      </c>
      <c r="P1462" s="182" t="s">
        <v>1000</v>
      </c>
      <c r="Q1462" s="184"/>
      <c r="R1462" s="182" t="s">
        <v>1443</v>
      </c>
      <c r="S1462" s="184"/>
      <c r="T1462" s="182" t="s">
        <v>994</v>
      </c>
      <c r="U1462" s="16">
        <v>543</v>
      </c>
      <c r="V1462" s="17" t="s">
        <v>1568</v>
      </c>
      <c r="W1462" s="17" t="s">
        <v>1571</v>
      </c>
    </row>
    <row r="1463" spans="1:23" ht="47.5">
      <c r="A1463" s="178" t="s">
        <v>896</v>
      </c>
      <c r="B1463" s="178" t="s">
        <v>1439</v>
      </c>
      <c r="C1463" s="179" t="s">
        <v>1015</v>
      </c>
      <c r="D1463" s="179">
        <v>2810</v>
      </c>
      <c r="E1463" s="180">
        <v>45215</v>
      </c>
      <c r="F1463" s="179" t="s">
        <v>1440</v>
      </c>
      <c r="G1463" s="179" t="s">
        <v>1440</v>
      </c>
      <c r="H1463" s="181">
        <v>45200</v>
      </c>
      <c r="I1463" s="182">
        <v>966.48</v>
      </c>
      <c r="J1463" s="180">
        <v>45245</v>
      </c>
      <c r="K1463" s="179" t="s">
        <v>1440</v>
      </c>
      <c r="L1463" s="179" t="s">
        <v>1441</v>
      </c>
      <c r="M1463" s="178" t="s">
        <v>1442</v>
      </c>
      <c r="N1463" s="210">
        <v>966.48</v>
      </c>
      <c r="O1463" s="183">
        <v>45200</v>
      </c>
      <c r="P1463" s="184"/>
      <c r="Q1463" s="184"/>
      <c r="R1463" s="182" t="s">
        <v>1443</v>
      </c>
      <c r="S1463" s="184"/>
      <c r="T1463" s="182" t="s">
        <v>994</v>
      </c>
      <c r="U1463" s="16">
        <v>412</v>
      </c>
      <c r="V1463" s="17" t="s">
        <v>1568</v>
      </c>
      <c r="W1463" s="17" t="s">
        <v>1571</v>
      </c>
    </row>
    <row r="1464" spans="1:23" ht="47.5">
      <c r="A1464" s="178" t="s">
        <v>896</v>
      </c>
      <c r="B1464" s="178" t="s">
        <v>1439</v>
      </c>
      <c r="C1464" s="179" t="s">
        <v>1015</v>
      </c>
      <c r="D1464" s="179">
        <v>4983</v>
      </c>
      <c r="E1464" s="180">
        <v>45589</v>
      </c>
      <c r="F1464" s="179" t="s">
        <v>1440</v>
      </c>
      <c r="G1464" s="179" t="s">
        <v>1440</v>
      </c>
      <c r="H1464" s="181">
        <v>45566</v>
      </c>
      <c r="I1464" s="182">
        <v>3118.01</v>
      </c>
      <c r="J1464" s="180">
        <v>45619</v>
      </c>
      <c r="K1464" s="179" t="s">
        <v>1440</v>
      </c>
      <c r="L1464" s="179" t="s">
        <v>1441</v>
      </c>
      <c r="M1464" s="178" t="s">
        <v>1442</v>
      </c>
      <c r="N1464" s="210">
        <v>3118.01</v>
      </c>
      <c r="O1464" s="183">
        <v>45566</v>
      </c>
      <c r="P1464" s="184"/>
      <c r="Q1464" s="184"/>
      <c r="R1464" s="182" t="s">
        <v>1443</v>
      </c>
      <c r="S1464" s="184"/>
      <c r="T1464" s="182" t="s">
        <v>994</v>
      </c>
      <c r="U1464" s="16">
        <v>38</v>
      </c>
      <c r="V1464" s="17" t="s">
        <v>1562</v>
      </c>
      <c r="W1464" s="17" t="s">
        <v>1571</v>
      </c>
    </row>
    <row r="1465" spans="1:23" ht="47.5">
      <c r="A1465" s="178" t="s">
        <v>885</v>
      </c>
      <c r="B1465" s="178" t="s">
        <v>1444</v>
      </c>
      <c r="C1465" s="179" t="s">
        <v>1015</v>
      </c>
      <c r="D1465" s="179">
        <v>4971</v>
      </c>
      <c r="E1465" s="180">
        <v>45568</v>
      </c>
      <c r="F1465" s="179" t="s">
        <v>1445</v>
      </c>
      <c r="G1465" s="179" t="s">
        <v>1445</v>
      </c>
      <c r="H1465" s="181">
        <v>45566</v>
      </c>
      <c r="I1465" s="182">
        <v>20290.169999999998</v>
      </c>
      <c r="J1465" s="180">
        <v>45598</v>
      </c>
      <c r="K1465" s="179" t="s">
        <v>1445</v>
      </c>
      <c r="L1465" s="179" t="s">
        <v>1446</v>
      </c>
      <c r="M1465" s="178" t="s">
        <v>1447</v>
      </c>
      <c r="N1465" s="210">
        <v>20290.169999999998</v>
      </c>
      <c r="O1465" s="183">
        <v>45566</v>
      </c>
      <c r="P1465" s="184"/>
      <c r="Q1465" s="184"/>
      <c r="R1465" s="182" t="s">
        <v>1448</v>
      </c>
      <c r="S1465" s="184"/>
      <c r="T1465" s="182" t="s">
        <v>994</v>
      </c>
      <c r="U1465" s="16">
        <v>59</v>
      </c>
      <c r="V1465" s="17" t="s">
        <v>1562</v>
      </c>
      <c r="W1465" s="17" t="s">
        <v>1571</v>
      </c>
    </row>
    <row r="1466" spans="1:23" ht="47.5">
      <c r="A1466" s="178" t="s">
        <v>885</v>
      </c>
      <c r="B1466" s="178" t="s">
        <v>1444</v>
      </c>
      <c r="C1466" s="179" t="s">
        <v>1015</v>
      </c>
      <c r="D1466" s="179">
        <v>5311</v>
      </c>
      <c r="E1466" s="180">
        <v>45630</v>
      </c>
      <c r="F1466" s="179" t="s">
        <v>1445</v>
      </c>
      <c r="G1466" s="179" t="s">
        <v>1445</v>
      </c>
      <c r="H1466" s="181">
        <v>45627</v>
      </c>
      <c r="I1466" s="182">
        <v>20290.169999999998</v>
      </c>
      <c r="J1466" s="180">
        <v>45660</v>
      </c>
      <c r="K1466" s="179" t="s">
        <v>1445</v>
      </c>
      <c r="L1466" s="179" t="s">
        <v>1446</v>
      </c>
      <c r="M1466" s="178" t="s">
        <v>1447</v>
      </c>
      <c r="N1466" s="210">
        <v>20290.169999999998</v>
      </c>
      <c r="O1466" s="183">
        <v>45627</v>
      </c>
      <c r="P1466" s="184"/>
      <c r="Q1466" s="184"/>
      <c r="R1466" s="182" t="s">
        <v>1448</v>
      </c>
      <c r="S1466" s="184"/>
      <c r="T1466" s="182" t="s">
        <v>994</v>
      </c>
      <c r="U1466" s="16">
        <v>0</v>
      </c>
      <c r="V1466" s="17" t="s">
        <v>1560</v>
      </c>
      <c r="W1466" s="17" t="s">
        <v>1571</v>
      </c>
    </row>
    <row r="1467" spans="1:23" ht="47.5">
      <c r="A1467" s="178" t="s">
        <v>843</v>
      </c>
      <c r="B1467" s="178" t="s">
        <v>1449</v>
      </c>
      <c r="C1467" s="179" t="s">
        <v>1015</v>
      </c>
      <c r="D1467" s="179">
        <v>5314</v>
      </c>
      <c r="E1467" s="180">
        <v>45630</v>
      </c>
      <c r="F1467" s="179" t="s">
        <v>1450</v>
      </c>
      <c r="G1467" s="179" t="s">
        <v>1450</v>
      </c>
      <c r="H1467" s="181">
        <v>45627</v>
      </c>
      <c r="I1467" s="182">
        <v>30871.759999999998</v>
      </c>
      <c r="J1467" s="180">
        <v>45660</v>
      </c>
      <c r="K1467" s="179" t="s">
        <v>1450</v>
      </c>
      <c r="L1467" s="179" t="s">
        <v>1451</v>
      </c>
      <c r="M1467" s="178" t="s">
        <v>1452</v>
      </c>
      <c r="N1467" s="210">
        <v>30871.759999999998</v>
      </c>
      <c r="O1467" s="183">
        <v>45627</v>
      </c>
      <c r="P1467" s="184"/>
      <c r="Q1467" s="184"/>
      <c r="R1467" s="182" t="s">
        <v>1453</v>
      </c>
      <c r="S1467" s="184"/>
      <c r="T1467" s="182" t="s">
        <v>994</v>
      </c>
      <c r="U1467" s="16">
        <v>0</v>
      </c>
      <c r="V1467" s="17" t="s">
        <v>1560</v>
      </c>
      <c r="W1467" s="17" t="s">
        <v>1571</v>
      </c>
    </row>
    <row r="1468" spans="1:23" ht="47.5">
      <c r="A1468" s="178" t="s">
        <v>845</v>
      </c>
      <c r="B1468" s="178" t="s">
        <v>1454</v>
      </c>
      <c r="C1468" s="179" t="s">
        <v>1015</v>
      </c>
      <c r="D1468" s="179">
        <v>1590</v>
      </c>
      <c r="E1468" s="180">
        <v>44993</v>
      </c>
      <c r="F1468" s="179" t="s">
        <v>1455</v>
      </c>
      <c r="G1468" s="179" t="s">
        <v>1455</v>
      </c>
      <c r="H1468" s="181">
        <v>44986</v>
      </c>
      <c r="I1468" s="182">
        <v>12214.28</v>
      </c>
      <c r="J1468" s="180">
        <v>45023</v>
      </c>
      <c r="K1468" s="179" t="s">
        <v>1455</v>
      </c>
      <c r="L1468" s="179" t="s">
        <v>1456</v>
      </c>
      <c r="M1468" s="178" t="s">
        <v>1457</v>
      </c>
      <c r="N1468" s="210">
        <v>12214.28</v>
      </c>
      <c r="O1468" s="183">
        <v>44986</v>
      </c>
      <c r="P1468" s="182" t="s">
        <v>1000</v>
      </c>
      <c r="Q1468" s="184"/>
      <c r="R1468" s="182" t="s">
        <v>1458</v>
      </c>
      <c r="S1468" s="184"/>
      <c r="T1468" s="182" t="s">
        <v>994</v>
      </c>
      <c r="U1468" s="16">
        <v>634</v>
      </c>
      <c r="V1468" s="17" t="s">
        <v>1568</v>
      </c>
      <c r="W1468" s="17" t="s">
        <v>1571</v>
      </c>
    </row>
    <row r="1469" spans="1:23" ht="28.5">
      <c r="A1469" s="178" t="s">
        <v>1459</v>
      </c>
      <c r="B1469" s="178" t="s">
        <v>1460</v>
      </c>
      <c r="C1469" s="179" t="s">
        <v>997</v>
      </c>
      <c r="D1469" s="179" t="s">
        <v>1461</v>
      </c>
      <c r="E1469" s="180">
        <v>40056</v>
      </c>
      <c r="F1469" s="184"/>
      <c r="G1469" s="184"/>
      <c r="H1469" s="184"/>
      <c r="I1469" s="182">
        <v>6270.14</v>
      </c>
      <c r="J1469" s="180">
        <v>40086</v>
      </c>
      <c r="K1469" s="179" t="s">
        <v>998</v>
      </c>
      <c r="L1469" s="184"/>
      <c r="M1469" s="178" t="s">
        <v>998</v>
      </c>
      <c r="N1469" s="210">
        <v>6270.14</v>
      </c>
      <c r="O1469" s="185"/>
      <c r="P1469" s="184"/>
      <c r="Q1469" s="184"/>
      <c r="R1469" s="184"/>
      <c r="S1469" s="184"/>
      <c r="T1469" s="182" t="s">
        <v>995</v>
      </c>
      <c r="U1469" s="16">
        <v>5571</v>
      </c>
      <c r="V1469" s="17" t="s">
        <v>1568</v>
      </c>
      <c r="W1469" s="17" t="s">
        <v>1572</v>
      </c>
    </row>
    <row r="1470" spans="1:23" ht="28.5">
      <c r="A1470" s="178" t="s">
        <v>1459</v>
      </c>
      <c r="B1470" s="178" t="s">
        <v>1460</v>
      </c>
      <c r="C1470" s="179" t="s">
        <v>997</v>
      </c>
      <c r="D1470" s="179" t="s">
        <v>1462</v>
      </c>
      <c r="E1470" s="180">
        <v>40086</v>
      </c>
      <c r="F1470" s="184"/>
      <c r="G1470" s="184"/>
      <c r="H1470" s="184"/>
      <c r="I1470" s="182">
        <v>8939.14</v>
      </c>
      <c r="J1470" s="180">
        <v>40116</v>
      </c>
      <c r="K1470" s="179" t="s">
        <v>998</v>
      </c>
      <c r="L1470" s="184"/>
      <c r="M1470" s="178" t="s">
        <v>998</v>
      </c>
      <c r="N1470" s="210">
        <v>8939.14</v>
      </c>
      <c r="O1470" s="185"/>
      <c r="P1470" s="184"/>
      <c r="Q1470" s="184"/>
      <c r="R1470" s="184"/>
      <c r="S1470" s="184"/>
      <c r="T1470" s="182" t="s">
        <v>995</v>
      </c>
      <c r="U1470" s="16">
        <v>5541</v>
      </c>
      <c r="V1470" s="17" t="s">
        <v>1568</v>
      </c>
      <c r="W1470" s="17" t="s">
        <v>1572</v>
      </c>
    </row>
    <row r="1471" spans="1:23" ht="28.5">
      <c r="A1471" s="178" t="s">
        <v>1459</v>
      </c>
      <c r="B1471" s="178" t="s">
        <v>1460</v>
      </c>
      <c r="C1471" s="179" t="s">
        <v>997</v>
      </c>
      <c r="D1471" s="179" t="s">
        <v>1463</v>
      </c>
      <c r="E1471" s="180">
        <v>40134</v>
      </c>
      <c r="F1471" s="184"/>
      <c r="G1471" s="184"/>
      <c r="H1471" s="184"/>
      <c r="I1471" s="182">
        <v>7548.94</v>
      </c>
      <c r="J1471" s="180">
        <v>40164</v>
      </c>
      <c r="K1471" s="179" t="s">
        <v>998</v>
      </c>
      <c r="L1471" s="184"/>
      <c r="M1471" s="178" t="s">
        <v>998</v>
      </c>
      <c r="N1471" s="210">
        <v>7548.94</v>
      </c>
      <c r="O1471" s="185"/>
      <c r="P1471" s="184"/>
      <c r="Q1471" s="184"/>
      <c r="R1471" s="184"/>
      <c r="S1471" s="184"/>
      <c r="T1471" s="182" t="s">
        <v>995</v>
      </c>
      <c r="U1471" s="16">
        <v>5493</v>
      </c>
      <c r="V1471" s="17" t="s">
        <v>1568</v>
      </c>
      <c r="W1471" s="17" t="s">
        <v>1572</v>
      </c>
    </row>
    <row r="1472" spans="1:23" ht="28.5">
      <c r="A1472" s="178" t="s">
        <v>1459</v>
      </c>
      <c r="B1472" s="178" t="s">
        <v>1460</v>
      </c>
      <c r="C1472" s="179" t="s">
        <v>997</v>
      </c>
      <c r="D1472" s="179" t="s">
        <v>1464</v>
      </c>
      <c r="E1472" s="180">
        <v>40147</v>
      </c>
      <c r="F1472" s="184"/>
      <c r="G1472" s="184"/>
      <c r="H1472" s="184"/>
      <c r="I1472" s="182">
        <v>7568.94</v>
      </c>
      <c r="J1472" s="180">
        <v>40177</v>
      </c>
      <c r="K1472" s="179" t="s">
        <v>998</v>
      </c>
      <c r="L1472" s="184"/>
      <c r="M1472" s="178" t="s">
        <v>998</v>
      </c>
      <c r="N1472" s="210">
        <v>7568.94</v>
      </c>
      <c r="O1472" s="185"/>
      <c r="P1472" s="184"/>
      <c r="Q1472" s="184"/>
      <c r="R1472" s="184"/>
      <c r="S1472" s="184"/>
      <c r="T1472" s="182" t="s">
        <v>995</v>
      </c>
      <c r="U1472" s="16">
        <v>5480</v>
      </c>
      <c r="V1472" s="17" t="s">
        <v>1568</v>
      </c>
      <c r="W1472" s="17" t="s">
        <v>1572</v>
      </c>
    </row>
    <row r="1473" spans="1:23" ht="28.5">
      <c r="A1473" s="178" t="s">
        <v>1459</v>
      </c>
      <c r="B1473" s="178" t="s">
        <v>1460</v>
      </c>
      <c r="C1473" s="179" t="s">
        <v>997</v>
      </c>
      <c r="D1473" s="179" t="s">
        <v>1465</v>
      </c>
      <c r="E1473" s="180">
        <v>40178</v>
      </c>
      <c r="F1473" s="184"/>
      <c r="G1473" s="184"/>
      <c r="H1473" s="184"/>
      <c r="I1473" s="182">
        <v>7568.94</v>
      </c>
      <c r="J1473" s="180">
        <v>40208</v>
      </c>
      <c r="K1473" s="179" t="s">
        <v>998</v>
      </c>
      <c r="L1473" s="184"/>
      <c r="M1473" s="178" t="s">
        <v>998</v>
      </c>
      <c r="N1473" s="210">
        <v>7568.94</v>
      </c>
      <c r="O1473" s="185"/>
      <c r="P1473" s="184"/>
      <c r="Q1473" s="184"/>
      <c r="R1473" s="184"/>
      <c r="S1473" s="184"/>
      <c r="T1473" s="182" t="s">
        <v>995</v>
      </c>
      <c r="U1473" s="16">
        <v>5449</v>
      </c>
      <c r="V1473" s="17" t="s">
        <v>1568</v>
      </c>
      <c r="W1473" s="17" t="s">
        <v>1572</v>
      </c>
    </row>
    <row r="1474" spans="1:23" ht="28.5">
      <c r="A1474" s="178" t="s">
        <v>1459</v>
      </c>
      <c r="B1474" s="178" t="s">
        <v>1460</v>
      </c>
      <c r="C1474" s="179" t="s">
        <v>997</v>
      </c>
      <c r="D1474" s="179" t="s">
        <v>1466</v>
      </c>
      <c r="E1474" s="180">
        <v>40207</v>
      </c>
      <c r="F1474" s="184"/>
      <c r="G1474" s="184"/>
      <c r="H1474" s="184"/>
      <c r="I1474" s="182">
        <v>7619.94</v>
      </c>
      <c r="J1474" s="180">
        <v>40237</v>
      </c>
      <c r="K1474" s="179" t="s">
        <v>998</v>
      </c>
      <c r="L1474" s="184"/>
      <c r="M1474" s="178" t="s">
        <v>998</v>
      </c>
      <c r="N1474" s="210">
        <v>7619.94</v>
      </c>
      <c r="O1474" s="185"/>
      <c r="P1474" s="184"/>
      <c r="Q1474" s="184"/>
      <c r="R1474" s="184"/>
      <c r="S1474" s="184"/>
      <c r="T1474" s="182" t="s">
        <v>995</v>
      </c>
      <c r="U1474" s="16">
        <v>5420</v>
      </c>
      <c r="V1474" s="17" t="s">
        <v>1568</v>
      </c>
      <c r="W1474" s="17" t="s">
        <v>1572</v>
      </c>
    </row>
    <row r="1475" spans="1:23" ht="28.5">
      <c r="A1475" s="178" t="s">
        <v>1459</v>
      </c>
      <c r="B1475" s="178" t="s">
        <v>1460</v>
      </c>
      <c r="C1475" s="179" t="s">
        <v>997</v>
      </c>
      <c r="D1475" s="179" t="s">
        <v>1467</v>
      </c>
      <c r="E1475" s="180">
        <v>40235</v>
      </c>
      <c r="F1475" s="184"/>
      <c r="G1475" s="184"/>
      <c r="H1475" s="184"/>
      <c r="I1475" s="182">
        <v>7643.94</v>
      </c>
      <c r="J1475" s="180">
        <v>40265</v>
      </c>
      <c r="K1475" s="179" t="s">
        <v>998</v>
      </c>
      <c r="L1475" s="184"/>
      <c r="M1475" s="178" t="s">
        <v>998</v>
      </c>
      <c r="N1475" s="210">
        <v>7643.94</v>
      </c>
      <c r="O1475" s="185"/>
      <c r="P1475" s="184"/>
      <c r="Q1475" s="184"/>
      <c r="R1475" s="184"/>
      <c r="S1475" s="184"/>
      <c r="T1475" s="182" t="s">
        <v>995</v>
      </c>
      <c r="U1475" s="16">
        <v>5392</v>
      </c>
      <c r="V1475" s="17" t="s">
        <v>1568</v>
      </c>
      <c r="W1475" s="17" t="s">
        <v>1572</v>
      </c>
    </row>
    <row r="1476" spans="1:23" ht="28.5">
      <c r="A1476" s="178" t="s">
        <v>1459</v>
      </c>
      <c r="B1476" s="178" t="s">
        <v>1460</v>
      </c>
      <c r="C1476" s="179" t="s">
        <v>997</v>
      </c>
      <c r="D1476" s="179" t="s">
        <v>1468</v>
      </c>
      <c r="E1476" s="180">
        <v>40268</v>
      </c>
      <c r="F1476" s="184"/>
      <c r="G1476" s="184"/>
      <c r="H1476" s="184"/>
      <c r="I1476" s="182">
        <v>7614.94</v>
      </c>
      <c r="J1476" s="180">
        <v>40298</v>
      </c>
      <c r="K1476" s="179" t="s">
        <v>998</v>
      </c>
      <c r="L1476" s="184"/>
      <c r="M1476" s="178" t="s">
        <v>998</v>
      </c>
      <c r="N1476" s="210">
        <v>7614.94</v>
      </c>
      <c r="O1476" s="185"/>
      <c r="P1476" s="184"/>
      <c r="Q1476" s="184"/>
      <c r="R1476" s="184"/>
      <c r="S1476" s="184"/>
      <c r="T1476" s="182" t="s">
        <v>995</v>
      </c>
      <c r="U1476" s="16">
        <v>5359</v>
      </c>
      <c r="V1476" s="17" t="s">
        <v>1568</v>
      </c>
      <c r="W1476" s="17" t="s">
        <v>1572</v>
      </c>
    </row>
    <row r="1477" spans="1:23" ht="28.5">
      <c r="A1477" s="178" t="s">
        <v>1459</v>
      </c>
      <c r="B1477" s="178" t="s">
        <v>1460</v>
      </c>
      <c r="C1477" s="179" t="s">
        <v>997</v>
      </c>
      <c r="D1477" s="179" t="s">
        <v>1469</v>
      </c>
      <c r="E1477" s="180">
        <v>40298</v>
      </c>
      <c r="F1477" s="184"/>
      <c r="G1477" s="184"/>
      <c r="H1477" s="184"/>
      <c r="I1477" s="182">
        <v>7628.94</v>
      </c>
      <c r="J1477" s="180">
        <v>40328</v>
      </c>
      <c r="K1477" s="179" t="s">
        <v>998</v>
      </c>
      <c r="L1477" s="184"/>
      <c r="M1477" s="178" t="s">
        <v>998</v>
      </c>
      <c r="N1477" s="210">
        <v>7628.94</v>
      </c>
      <c r="O1477" s="185"/>
      <c r="P1477" s="184"/>
      <c r="Q1477" s="184"/>
      <c r="R1477" s="184"/>
      <c r="S1477" s="184"/>
      <c r="T1477" s="182" t="s">
        <v>995</v>
      </c>
      <c r="U1477" s="16">
        <v>5329</v>
      </c>
      <c r="V1477" s="17" t="s">
        <v>1568</v>
      </c>
      <c r="W1477" s="17" t="s">
        <v>1572</v>
      </c>
    </row>
    <row r="1478" spans="1:23" ht="28.5">
      <c r="A1478" s="178" t="s">
        <v>1459</v>
      </c>
      <c r="B1478" s="178" t="s">
        <v>1460</v>
      </c>
      <c r="C1478" s="179" t="s">
        <v>997</v>
      </c>
      <c r="D1478" s="179" t="s">
        <v>1470</v>
      </c>
      <c r="E1478" s="180">
        <v>40329</v>
      </c>
      <c r="F1478" s="184"/>
      <c r="G1478" s="184"/>
      <c r="H1478" s="184"/>
      <c r="I1478" s="182">
        <v>7618.94</v>
      </c>
      <c r="J1478" s="180">
        <v>40359</v>
      </c>
      <c r="K1478" s="179" t="s">
        <v>998</v>
      </c>
      <c r="L1478" s="184"/>
      <c r="M1478" s="178" t="s">
        <v>998</v>
      </c>
      <c r="N1478" s="210">
        <v>7618.94</v>
      </c>
      <c r="O1478" s="185"/>
      <c r="P1478" s="184"/>
      <c r="Q1478" s="184"/>
      <c r="R1478" s="184"/>
      <c r="S1478" s="184"/>
      <c r="T1478" s="182" t="s">
        <v>995</v>
      </c>
      <c r="U1478" s="16">
        <v>5298</v>
      </c>
      <c r="V1478" s="17" t="s">
        <v>1568</v>
      </c>
      <c r="W1478" s="17" t="s">
        <v>1572</v>
      </c>
    </row>
    <row r="1479" spans="1:23" ht="28.5">
      <c r="A1479" s="178" t="s">
        <v>1459</v>
      </c>
      <c r="B1479" s="178" t="s">
        <v>1460</v>
      </c>
      <c r="C1479" s="179" t="s">
        <v>997</v>
      </c>
      <c r="D1479" s="179" t="s">
        <v>1471</v>
      </c>
      <c r="E1479" s="180">
        <v>40359</v>
      </c>
      <c r="F1479" s="184"/>
      <c r="G1479" s="184"/>
      <c r="H1479" s="184"/>
      <c r="I1479" s="182">
        <v>7614.94</v>
      </c>
      <c r="J1479" s="180">
        <v>40389</v>
      </c>
      <c r="K1479" s="179" t="s">
        <v>998</v>
      </c>
      <c r="L1479" s="184"/>
      <c r="M1479" s="178" t="s">
        <v>998</v>
      </c>
      <c r="N1479" s="210">
        <v>7614.94</v>
      </c>
      <c r="O1479" s="185"/>
      <c r="P1479" s="184"/>
      <c r="Q1479" s="184"/>
      <c r="R1479" s="184"/>
      <c r="S1479" s="184"/>
      <c r="T1479" s="182" t="s">
        <v>995</v>
      </c>
      <c r="U1479" s="16">
        <v>5268</v>
      </c>
      <c r="V1479" s="17" t="s">
        <v>1568</v>
      </c>
      <c r="W1479" s="17" t="s">
        <v>1572</v>
      </c>
    </row>
    <row r="1480" spans="1:23" ht="28.5">
      <c r="A1480" s="178" t="s">
        <v>1459</v>
      </c>
      <c r="B1480" s="178" t="s">
        <v>1460</v>
      </c>
      <c r="C1480" s="179" t="s">
        <v>997</v>
      </c>
      <c r="D1480" s="179" t="s">
        <v>1472</v>
      </c>
      <c r="E1480" s="180">
        <v>40389</v>
      </c>
      <c r="F1480" s="184"/>
      <c r="G1480" s="184"/>
      <c r="H1480" s="184"/>
      <c r="I1480" s="182">
        <v>13410.47</v>
      </c>
      <c r="J1480" s="180">
        <v>40419</v>
      </c>
      <c r="K1480" s="179" t="s">
        <v>998</v>
      </c>
      <c r="L1480" s="184"/>
      <c r="M1480" s="178" t="s">
        <v>998</v>
      </c>
      <c r="N1480" s="210">
        <v>13410.47</v>
      </c>
      <c r="O1480" s="185"/>
      <c r="P1480" s="184"/>
      <c r="Q1480" s="184"/>
      <c r="R1480" s="184"/>
      <c r="S1480" s="184"/>
      <c r="T1480" s="182" t="s">
        <v>995</v>
      </c>
      <c r="U1480" s="16">
        <v>5238</v>
      </c>
      <c r="V1480" s="17" t="s">
        <v>1568</v>
      </c>
      <c r="W1480" s="17" t="s">
        <v>1572</v>
      </c>
    </row>
    <row r="1481" spans="1:23" ht="28.5">
      <c r="A1481" s="178" t="s">
        <v>1459</v>
      </c>
      <c r="B1481" s="178" t="s">
        <v>1460</v>
      </c>
      <c r="C1481" s="179" t="s">
        <v>997</v>
      </c>
      <c r="D1481" s="179" t="s">
        <v>1473</v>
      </c>
      <c r="E1481" s="180">
        <v>40421</v>
      </c>
      <c r="F1481" s="184"/>
      <c r="G1481" s="184"/>
      <c r="H1481" s="184"/>
      <c r="I1481" s="182">
        <v>14221.07</v>
      </c>
      <c r="J1481" s="180">
        <v>40451</v>
      </c>
      <c r="K1481" s="179" t="s">
        <v>998</v>
      </c>
      <c r="L1481" s="184"/>
      <c r="M1481" s="178" t="s">
        <v>998</v>
      </c>
      <c r="N1481" s="210">
        <v>14221.07</v>
      </c>
      <c r="O1481" s="185"/>
      <c r="P1481" s="184"/>
      <c r="Q1481" s="184"/>
      <c r="R1481" s="184"/>
      <c r="S1481" s="184"/>
      <c r="T1481" s="182" t="s">
        <v>995</v>
      </c>
      <c r="U1481" s="16">
        <v>5206</v>
      </c>
      <c r="V1481" s="17" t="s">
        <v>1568</v>
      </c>
      <c r="W1481" s="17" t="s">
        <v>1572</v>
      </c>
    </row>
    <row r="1482" spans="1:23" ht="28.5">
      <c r="A1482" s="178" t="s">
        <v>1459</v>
      </c>
      <c r="B1482" s="178" t="s">
        <v>1460</v>
      </c>
      <c r="C1482" s="179" t="s">
        <v>997</v>
      </c>
      <c r="D1482" s="179" t="s">
        <v>1474</v>
      </c>
      <c r="E1482" s="180">
        <v>40451</v>
      </c>
      <c r="F1482" s="184"/>
      <c r="G1482" s="184"/>
      <c r="H1482" s="184"/>
      <c r="I1482" s="182">
        <v>14292.07</v>
      </c>
      <c r="J1482" s="180">
        <v>40481</v>
      </c>
      <c r="K1482" s="179" t="s">
        <v>998</v>
      </c>
      <c r="L1482" s="184"/>
      <c r="M1482" s="178" t="s">
        <v>998</v>
      </c>
      <c r="N1482" s="210">
        <v>14292.07</v>
      </c>
      <c r="O1482" s="185"/>
      <c r="P1482" s="184"/>
      <c r="Q1482" s="184"/>
      <c r="R1482" s="184"/>
      <c r="S1482" s="184"/>
      <c r="T1482" s="182" t="s">
        <v>995</v>
      </c>
      <c r="U1482" s="16">
        <v>5176</v>
      </c>
      <c r="V1482" s="17" t="s">
        <v>1568</v>
      </c>
      <c r="W1482" s="17" t="s">
        <v>1572</v>
      </c>
    </row>
    <row r="1483" spans="1:23" ht="28.5">
      <c r="A1483" s="178" t="s">
        <v>1459</v>
      </c>
      <c r="B1483" s="178" t="s">
        <v>1460</v>
      </c>
      <c r="C1483" s="179" t="s">
        <v>997</v>
      </c>
      <c r="D1483" s="179" t="s">
        <v>1475</v>
      </c>
      <c r="E1483" s="180">
        <v>40480</v>
      </c>
      <c r="F1483" s="184"/>
      <c r="G1483" s="184"/>
      <c r="H1483" s="184"/>
      <c r="I1483" s="182">
        <v>14295.07</v>
      </c>
      <c r="J1483" s="180">
        <v>40510</v>
      </c>
      <c r="K1483" s="179" t="s">
        <v>998</v>
      </c>
      <c r="L1483" s="184"/>
      <c r="M1483" s="178" t="s">
        <v>998</v>
      </c>
      <c r="N1483" s="210">
        <v>14295.07</v>
      </c>
      <c r="O1483" s="185"/>
      <c r="P1483" s="184"/>
      <c r="Q1483" s="184"/>
      <c r="R1483" s="184"/>
      <c r="S1483" s="184"/>
      <c r="T1483" s="182" t="s">
        <v>995</v>
      </c>
      <c r="U1483" s="16">
        <v>5147</v>
      </c>
      <c r="V1483" s="17" t="s">
        <v>1568</v>
      </c>
      <c r="W1483" s="17" t="s">
        <v>1572</v>
      </c>
    </row>
    <row r="1484" spans="1:23" ht="28.5">
      <c r="A1484" s="178" t="s">
        <v>1459</v>
      </c>
      <c r="B1484" s="178" t="s">
        <v>1460</v>
      </c>
      <c r="C1484" s="179" t="s">
        <v>997</v>
      </c>
      <c r="D1484" s="179" t="s">
        <v>1476</v>
      </c>
      <c r="E1484" s="180">
        <v>40512</v>
      </c>
      <c r="F1484" s="184"/>
      <c r="G1484" s="184"/>
      <c r="H1484" s="184"/>
      <c r="I1484" s="182">
        <v>14416.07</v>
      </c>
      <c r="J1484" s="180">
        <v>40542</v>
      </c>
      <c r="K1484" s="179" t="s">
        <v>998</v>
      </c>
      <c r="L1484" s="184"/>
      <c r="M1484" s="178" t="s">
        <v>998</v>
      </c>
      <c r="N1484" s="210">
        <v>14416.07</v>
      </c>
      <c r="O1484" s="185"/>
      <c r="P1484" s="184"/>
      <c r="Q1484" s="184"/>
      <c r="R1484" s="184"/>
      <c r="S1484" s="184"/>
      <c r="T1484" s="182" t="s">
        <v>995</v>
      </c>
      <c r="U1484" s="16">
        <v>5115</v>
      </c>
      <c r="V1484" s="17" t="s">
        <v>1568</v>
      </c>
      <c r="W1484" s="17" t="s">
        <v>1572</v>
      </c>
    </row>
    <row r="1485" spans="1:23" ht="28.5">
      <c r="A1485" s="178" t="s">
        <v>1459</v>
      </c>
      <c r="B1485" s="178" t="s">
        <v>1460</v>
      </c>
      <c r="C1485" s="179" t="s">
        <v>997</v>
      </c>
      <c r="D1485" s="179" t="s">
        <v>1477</v>
      </c>
      <c r="E1485" s="180">
        <v>40543</v>
      </c>
      <c r="F1485" s="184"/>
      <c r="G1485" s="184"/>
      <c r="H1485" s="184"/>
      <c r="I1485" s="182">
        <v>14510.07</v>
      </c>
      <c r="J1485" s="180">
        <v>40573</v>
      </c>
      <c r="K1485" s="179" t="s">
        <v>998</v>
      </c>
      <c r="L1485" s="184"/>
      <c r="M1485" s="178" t="s">
        <v>998</v>
      </c>
      <c r="N1485" s="210">
        <v>14510.07</v>
      </c>
      <c r="O1485" s="185"/>
      <c r="P1485" s="184"/>
      <c r="Q1485" s="184"/>
      <c r="R1485" s="184"/>
      <c r="S1485" s="184"/>
      <c r="T1485" s="182" t="s">
        <v>995</v>
      </c>
      <c r="U1485" s="16">
        <v>5084</v>
      </c>
      <c r="V1485" s="17" t="s">
        <v>1568</v>
      </c>
      <c r="W1485" s="17" t="s">
        <v>1572</v>
      </c>
    </row>
    <row r="1486" spans="1:23" ht="28.5">
      <c r="A1486" s="178" t="s">
        <v>1459</v>
      </c>
      <c r="B1486" s="178" t="s">
        <v>1460</v>
      </c>
      <c r="C1486" s="179" t="s">
        <v>997</v>
      </c>
      <c r="D1486" s="179" t="s">
        <v>1478</v>
      </c>
      <c r="E1486" s="180">
        <v>40574</v>
      </c>
      <c r="F1486" s="184"/>
      <c r="G1486" s="184"/>
      <c r="H1486" s="184"/>
      <c r="I1486" s="182">
        <v>14512.07</v>
      </c>
      <c r="J1486" s="180">
        <v>40595</v>
      </c>
      <c r="K1486" s="179" t="s">
        <v>998</v>
      </c>
      <c r="L1486" s="184"/>
      <c r="M1486" s="178" t="s">
        <v>998</v>
      </c>
      <c r="N1486" s="210">
        <v>14512.07</v>
      </c>
      <c r="O1486" s="185"/>
      <c r="P1486" s="184"/>
      <c r="Q1486" s="184"/>
      <c r="R1486" s="184"/>
      <c r="S1486" s="184"/>
      <c r="T1486" s="182" t="s">
        <v>995</v>
      </c>
      <c r="U1486" s="16">
        <v>5062</v>
      </c>
      <c r="V1486" s="17" t="s">
        <v>1568</v>
      </c>
      <c r="W1486" s="17" t="s">
        <v>1572</v>
      </c>
    </row>
    <row r="1487" spans="1:23" ht="28.5">
      <c r="A1487" s="178" t="s">
        <v>1459</v>
      </c>
      <c r="B1487" s="178" t="s">
        <v>1460</v>
      </c>
      <c r="C1487" s="179" t="s">
        <v>997</v>
      </c>
      <c r="D1487" s="179" t="s">
        <v>1479</v>
      </c>
      <c r="E1487" s="180">
        <v>40602</v>
      </c>
      <c r="F1487" s="184"/>
      <c r="G1487" s="184"/>
      <c r="H1487" s="184"/>
      <c r="I1487" s="182">
        <v>14029.07</v>
      </c>
      <c r="J1487" s="180">
        <v>40632</v>
      </c>
      <c r="K1487" s="179" t="s">
        <v>998</v>
      </c>
      <c r="L1487" s="184"/>
      <c r="M1487" s="178" t="s">
        <v>998</v>
      </c>
      <c r="N1487" s="210">
        <v>14029.07</v>
      </c>
      <c r="O1487" s="185"/>
      <c r="P1487" s="184"/>
      <c r="Q1487" s="184"/>
      <c r="R1487" s="184"/>
      <c r="S1487" s="184"/>
      <c r="T1487" s="182" t="s">
        <v>995</v>
      </c>
      <c r="U1487" s="16">
        <v>5025</v>
      </c>
      <c r="V1487" s="17" t="s">
        <v>1568</v>
      </c>
      <c r="W1487" s="17" t="s">
        <v>1572</v>
      </c>
    </row>
    <row r="1488" spans="1:23" ht="28.5">
      <c r="A1488" s="178" t="s">
        <v>1459</v>
      </c>
      <c r="B1488" s="178" t="s">
        <v>1460</v>
      </c>
      <c r="C1488" s="179" t="s">
        <v>997</v>
      </c>
      <c r="D1488" s="179" t="s">
        <v>1480</v>
      </c>
      <c r="E1488" s="180">
        <v>40633</v>
      </c>
      <c r="F1488" s="184"/>
      <c r="G1488" s="184"/>
      <c r="H1488" s="184"/>
      <c r="I1488" s="182">
        <v>14642.07</v>
      </c>
      <c r="J1488" s="180">
        <v>40663</v>
      </c>
      <c r="K1488" s="179" t="s">
        <v>998</v>
      </c>
      <c r="L1488" s="184"/>
      <c r="M1488" s="178" t="s">
        <v>998</v>
      </c>
      <c r="N1488" s="210">
        <v>14642.07</v>
      </c>
      <c r="O1488" s="185"/>
      <c r="P1488" s="184"/>
      <c r="Q1488" s="184"/>
      <c r="R1488" s="184"/>
      <c r="S1488" s="184"/>
      <c r="T1488" s="182" t="s">
        <v>995</v>
      </c>
      <c r="U1488" s="16">
        <v>4994</v>
      </c>
      <c r="V1488" s="17" t="s">
        <v>1568</v>
      </c>
      <c r="W1488" s="17" t="s">
        <v>1572</v>
      </c>
    </row>
    <row r="1489" spans="1:23" ht="28.5">
      <c r="A1489" s="178" t="s">
        <v>1459</v>
      </c>
      <c r="B1489" s="178" t="s">
        <v>1460</v>
      </c>
      <c r="C1489" s="179" t="s">
        <v>997</v>
      </c>
      <c r="D1489" s="179" t="s">
        <v>1481</v>
      </c>
      <c r="E1489" s="180">
        <v>40662</v>
      </c>
      <c r="F1489" s="184"/>
      <c r="G1489" s="184"/>
      <c r="H1489" s="184"/>
      <c r="I1489" s="182">
        <v>14596.07</v>
      </c>
      <c r="J1489" s="180">
        <v>40692</v>
      </c>
      <c r="K1489" s="179" t="s">
        <v>998</v>
      </c>
      <c r="L1489" s="184"/>
      <c r="M1489" s="178" t="s">
        <v>998</v>
      </c>
      <c r="N1489" s="210">
        <v>14596.07</v>
      </c>
      <c r="O1489" s="185"/>
      <c r="P1489" s="184"/>
      <c r="Q1489" s="184"/>
      <c r="R1489" s="184"/>
      <c r="S1489" s="184"/>
      <c r="T1489" s="182" t="s">
        <v>995</v>
      </c>
      <c r="U1489" s="16">
        <v>4965</v>
      </c>
      <c r="V1489" s="17" t="s">
        <v>1568</v>
      </c>
      <c r="W1489" s="17" t="s">
        <v>1572</v>
      </c>
    </row>
    <row r="1490" spans="1:23" ht="28.5">
      <c r="A1490" s="178" t="s">
        <v>1459</v>
      </c>
      <c r="B1490" s="178" t="s">
        <v>1460</v>
      </c>
      <c r="C1490" s="179" t="s">
        <v>997</v>
      </c>
      <c r="D1490" s="179" t="s">
        <v>1482</v>
      </c>
      <c r="E1490" s="180">
        <v>40694</v>
      </c>
      <c r="F1490" s="184"/>
      <c r="G1490" s="184"/>
      <c r="H1490" s="184"/>
      <c r="I1490" s="182">
        <v>14620.07</v>
      </c>
      <c r="J1490" s="180">
        <v>40724</v>
      </c>
      <c r="K1490" s="179" t="s">
        <v>998</v>
      </c>
      <c r="L1490" s="184"/>
      <c r="M1490" s="178" t="s">
        <v>998</v>
      </c>
      <c r="N1490" s="210">
        <v>14620.07</v>
      </c>
      <c r="O1490" s="185"/>
      <c r="P1490" s="184"/>
      <c r="Q1490" s="184"/>
      <c r="R1490" s="184"/>
      <c r="S1490" s="184"/>
      <c r="T1490" s="182" t="s">
        <v>995</v>
      </c>
      <c r="U1490" s="16">
        <v>4933</v>
      </c>
      <c r="V1490" s="17" t="s">
        <v>1568</v>
      </c>
      <c r="W1490" s="17" t="s">
        <v>1572</v>
      </c>
    </row>
    <row r="1491" spans="1:23" ht="28.5">
      <c r="A1491" s="178" t="s">
        <v>1459</v>
      </c>
      <c r="B1491" s="178" t="s">
        <v>1460</v>
      </c>
      <c r="C1491" s="179" t="s">
        <v>997</v>
      </c>
      <c r="D1491" s="179" t="s">
        <v>1483</v>
      </c>
      <c r="E1491" s="180">
        <v>40724</v>
      </c>
      <c r="F1491" s="184"/>
      <c r="G1491" s="184"/>
      <c r="H1491" s="184"/>
      <c r="I1491" s="182">
        <v>14673.07</v>
      </c>
      <c r="J1491" s="180">
        <v>40754</v>
      </c>
      <c r="K1491" s="179" t="s">
        <v>998</v>
      </c>
      <c r="L1491" s="184"/>
      <c r="M1491" s="178" t="s">
        <v>998</v>
      </c>
      <c r="N1491" s="210">
        <v>14673.07</v>
      </c>
      <c r="O1491" s="185"/>
      <c r="P1491" s="184"/>
      <c r="Q1491" s="184"/>
      <c r="R1491" s="184"/>
      <c r="S1491" s="184"/>
      <c r="T1491" s="182" t="s">
        <v>995</v>
      </c>
      <c r="U1491" s="16">
        <v>4903</v>
      </c>
      <c r="V1491" s="17" t="s">
        <v>1568</v>
      </c>
      <c r="W1491" s="17" t="s">
        <v>1572</v>
      </c>
    </row>
    <row r="1492" spans="1:23" ht="28.5">
      <c r="A1492" s="178" t="s">
        <v>1459</v>
      </c>
      <c r="B1492" s="178" t="s">
        <v>1460</v>
      </c>
      <c r="C1492" s="179" t="s">
        <v>997</v>
      </c>
      <c r="D1492" s="179" t="s">
        <v>1484</v>
      </c>
      <c r="E1492" s="180">
        <v>40753</v>
      </c>
      <c r="F1492" s="184"/>
      <c r="G1492" s="184"/>
      <c r="H1492" s="184"/>
      <c r="I1492" s="182">
        <v>14532.07</v>
      </c>
      <c r="J1492" s="180">
        <v>40783</v>
      </c>
      <c r="K1492" s="179" t="s">
        <v>998</v>
      </c>
      <c r="L1492" s="184"/>
      <c r="M1492" s="178" t="s">
        <v>998</v>
      </c>
      <c r="N1492" s="210">
        <v>14532.07</v>
      </c>
      <c r="O1492" s="185"/>
      <c r="P1492" s="184"/>
      <c r="Q1492" s="184"/>
      <c r="R1492" s="184"/>
      <c r="S1492" s="184"/>
      <c r="T1492" s="182" t="s">
        <v>995</v>
      </c>
      <c r="U1492" s="16">
        <v>4874</v>
      </c>
      <c r="V1492" s="17" t="s">
        <v>1568</v>
      </c>
      <c r="W1492" s="17" t="s">
        <v>1572</v>
      </c>
    </row>
    <row r="1493" spans="1:23" ht="28.5">
      <c r="A1493" s="178" t="s">
        <v>1459</v>
      </c>
      <c r="B1493" s="178" t="s">
        <v>1460</v>
      </c>
      <c r="C1493" s="179" t="s">
        <v>997</v>
      </c>
      <c r="D1493" s="179" t="s">
        <v>1485</v>
      </c>
      <c r="E1493" s="180">
        <v>40786</v>
      </c>
      <c r="F1493" s="184"/>
      <c r="G1493" s="184"/>
      <c r="H1493" s="184"/>
      <c r="I1493" s="182">
        <v>14209.07</v>
      </c>
      <c r="J1493" s="180">
        <v>40812</v>
      </c>
      <c r="K1493" s="179" t="s">
        <v>998</v>
      </c>
      <c r="L1493" s="184"/>
      <c r="M1493" s="178" t="s">
        <v>998</v>
      </c>
      <c r="N1493" s="210">
        <v>14209.07</v>
      </c>
      <c r="O1493" s="185"/>
      <c r="P1493" s="184"/>
      <c r="Q1493" s="184"/>
      <c r="R1493" s="184"/>
      <c r="S1493" s="184"/>
      <c r="T1493" s="182" t="s">
        <v>995</v>
      </c>
      <c r="U1493" s="16">
        <v>4845</v>
      </c>
      <c r="V1493" s="17" t="s">
        <v>1568</v>
      </c>
      <c r="W1493" s="17" t="s">
        <v>1572</v>
      </c>
    </row>
    <row r="1494" spans="1:23" ht="28.5">
      <c r="A1494" s="178" t="s">
        <v>1459</v>
      </c>
      <c r="B1494" s="178" t="s">
        <v>1460</v>
      </c>
      <c r="C1494" s="179" t="s">
        <v>997</v>
      </c>
      <c r="D1494" s="179" t="s">
        <v>1486</v>
      </c>
      <c r="E1494" s="180">
        <v>40816</v>
      </c>
      <c r="F1494" s="184"/>
      <c r="G1494" s="184"/>
      <c r="H1494" s="184"/>
      <c r="I1494" s="182">
        <v>14479.07</v>
      </c>
      <c r="J1494" s="180">
        <v>40842</v>
      </c>
      <c r="K1494" s="179" t="s">
        <v>998</v>
      </c>
      <c r="L1494" s="184"/>
      <c r="M1494" s="178" t="s">
        <v>998</v>
      </c>
      <c r="N1494" s="210">
        <v>14479.07</v>
      </c>
      <c r="O1494" s="185"/>
      <c r="P1494" s="184"/>
      <c r="Q1494" s="184"/>
      <c r="R1494" s="184"/>
      <c r="S1494" s="184"/>
      <c r="T1494" s="182" t="s">
        <v>995</v>
      </c>
      <c r="U1494" s="16">
        <v>4815</v>
      </c>
      <c r="V1494" s="17" t="s">
        <v>1568</v>
      </c>
      <c r="W1494" s="17" t="s">
        <v>1572</v>
      </c>
    </row>
    <row r="1495" spans="1:23" ht="28.5">
      <c r="A1495" s="178" t="s">
        <v>1459</v>
      </c>
      <c r="B1495" s="178" t="s">
        <v>1460</v>
      </c>
      <c r="C1495" s="179" t="s">
        <v>997</v>
      </c>
      <c r="D1495" s="179">
        <v>1239</v>
      </c>
      <c r="E1495" s="180">
        <v>40847</v>
      </c>
      <c r="F1495" s="184"/>
      <c r="G1495" s="184"/>
      <c r="H1495" s="184"/>
      <c r="I1495" s="182">
        <v>14641.07</v>
      </c>
      <c r="J1495" s="180">
        <v>40877</v>
      </c>
      <c r="K1495" s="184"/>
      <c r="L1495" s="184"/>
      <c r="M1495" s="178" t="s">
        <v>1487</v>
      </c>
      <c r="N1495" s="210">
        <v>14641.07</v>
      </c>
      <c r="O1495" s="185"/>
      <c r="P1495" s="184"/>
      <c r="Q1495" s="184"/>
      <c r="R1495" s="184"/>
      <c r="S1495" s="184"/>
      <c r="T1495" s="182" t="s">
        <v>994</v>
      </c>
      <c r="U1495" s="16">
        <v>4780</v>
      </c>
      <c r="V1495" s="17" t="s">
        <v>1568</v>
      </c>
      <c r="W1495" s="17" t="s">
        <v>1572</v>
      </c>
    </row>
    <row r="1496" spans="1:23" ht="28.5">
      <c r="A1496" s="178" t="s">
        <v>1459</v>
      </c>
      <c r="B1496" s="178" t="s">
        <v>1460</v>
      </c>
      <c r="C1496" s="179" t="s">
        <v>997</v>
      </c>
      <c r="D1496" s="179">
        <v>1329</v>
      </c>
      <c r="E1496" s="180">
        <v>40877</v>
      </c>
      <c r="F1496" s="184"/>
      <c r="G1496" s="184"/>
      <c r="H1496" s="184"/>
      <c r="I1496" s="182">
        <v>14749.07</v>
      </c>
      <c r="J1496" s="180">
        <v>40907</v>
      </c>
      <c r="K1496" s="184"/>
      <c r="L1496" s="184"/>
      <c r="M1496" s="178" t="s">
        <v>1487</v>
      </c>
      <c r="N1496" s="210">
        <v>14749.07</v>
      </c>
      <c r="O1496" s="185"/>
      <c r="P1496" s="184"/>
      <c r="Q1496" s="184"/>
      <c r="R1496" s="184"/>
      <c r="S1496" s="184"/>
      <c r="T1496" s="182" t="s">
        <v>994</v>
      </c>
      <c r="U1496" s="16">
        <v>4750</v>
      </c>
      <c r="V1496" s="17" t="s">
        <v>1568</v>
      </c>
      <c r="W1496" s="17" t="s">
        <v>1572</v>
      </c>
    </row>
    <row r="1497" spans="1:23" ht="28.5">
      <c r="A1497" s="178" t="s">
        <v>1459</v>
      </c>
      <c r="B1497" s="178" t="s">
        <v>1460</v>
      </c>
      <c r="C1497" s="179" t="s">
        <v>997</v>
      </c>
      <c r="D1497" s="179">
        <v>1420</v>
      </c>
      <c r="E1497" s="180">
        <v>40907</v>
      </c>
      <c r="F1497" s="184"/>
      <c r="G1497" s="184"/>
      <c r="H1497" s="184"/>
      <c r="I1497" s="182">
        <v>14870.07</v>
      </c>
      <c r="J1497" s="180">
        <v>40938</v>
      </c>
      <c r="K1497" s="179" t="s">
        <v>998</v>
      </c>
      <c r="L1497" s="184"/>
      <c r="M1497" s="178" t="s">
        <v>998</v>
      </c>
      <c r="N1497" s="210">
        <v>14870.07</v>
      </c>
      <c r="O1497" s="185"/>
      <c r="P1497" s="184"/>
      <c r="Q1497" s="184"/>
      <c r="R1497" s="184"/>
      <c r="S1497" s="184"/>
      <c r="T1497" s="182" t="s">
        <v>995</v>
      </c>
      <c r="U1497" s="16">
        <v>4719</v>
      </c>
      <c r="V1497" s="17" t="s">
        <v>1568</v>
      </c>
      <c r="W1497" s="17" t="s">
        <v>1572</v>
      </c>
    </row>
    <row r="1498" spans="1:23" ht="28.5">
      <c r="A1498" s="178" t="s">
        <v>1459</v>
      </c>
      <c r="B1498" s="178" t="s">
        <v>1460</v>
      </c>
      <c r="C1498" s="179" t="s">
        <v>997</v>
      </c>
      <c r="D1498" s="179">
        <v>1513</v>
      </c>
      <c r="E1498" s="180">
        <v>40939</v>
      </c>
      <c r="F1498" s="184"/>
      <c r="G1498" s="184"/>
      <c r="H1498" s="184"/>
      <c r="I1498" s="182">
        <v>14355.07</v>
      </c>
      <c r="J1498" s="180">
        <v>40968</v>
      </c>
      <c r="K1498" s="179" t="s">
        <v>998</v>
      </c>
      <c r="L1498" s="184"/>
      <c r="M1498" s="178" t="s">
        <v>998</v>
      </c>
      <c r="N1498" s="210">
        <v>14355.07</v>
      </c>
      <c r="O1498" s="185"/>
      <c r="P1498" s="184"/>
      <c r="Q1498" s="184"/>
      <c r="R1498" s="184"/>
      <c r="S1498" s="184"/>
      <c r="T1498" s="182" t="s">
        <v>995</v>
      </c>
      <c r="U1498" s="16">
        <v>4689</v>
      </c>
      <c r="V1498" s="17" t="s">
        <v>1568</v>
      </c>
      <c r="W1498" s="17" t="s">
        <v>1572</v>
      </c>
    </row>
    <row r="1499" spans="1:23" ht="28.5">
      <c r="A1499" s="178" t="s">
        <v>1459</v>
      </c>
      <c r="B1499" s="178" t="s">
        <v>1460</v>
      </c>
      <c r="C1499" s="179" t="s">
        <v>997</v>
      </c>
      <c r="D1499" s="179">
        <v>1600</v>
      </c>
      <c r="E1499" s="180">
        <v>40968</v>
      </c>
      <c r="F1499" s="184"/>
      <c r="G1499" s="184"/>
      <c r="H1499" s="184"/>
      <c r="I1499" s="182">
        <v>30999.59</v>
      </c>
      <c r="J1499" s="180">
        <v>40998</v>
      </c>
      <c r="K1499" s="179" t="s">
        <v>998</v>
      </c>
      <c r="L1499" s="184"/>
      <c r="M1499" s="178" t="s">
        <v>998</v>
      </c>
      <c r="N1499" s="210">
        <v>30999.59</v>
      </c>
      <c r="O1499" s="185"/>
      <c r="P1499" s="184"/>
      <c r="Q1499" s="184"/>
      <c r="R1499" s="184"/>
      <c r="S1499" s="184"/>
      <c r="T1499" s="182" t="s">
        <v>995</v>
      </c>
      <c r="U1499" s="16">
        <v>4659</v>
      </c>
      <c r="V1499" s="17" t="s">
        <v>1568</v>
      </c>
      <c r="W1499" s="17" t="s">
        <v>1572</v>
      </c>
    </row>
    <row r="1500" spans="1:23" ht="28.5">
      <c r="A1500" s="178" t="s">
        <v>1459</v>
      </c>
      <c r="B1500" s="178" t="s">
        <v>1460</v>
      </c>
      <c r="C1500" s="179" t="s">
        <v>997</v>
      </c>
      <c r="D1500" s="179">
        <v>1606</v>
      </c>
      <c r="E1500" s="180">
        <v>40968</v>
      </c>
      <c r="F1500" s="184"/>
      <c r="G1500" s="184"/>
      <c r="H1500" s="184"/>
      <c r="I1500" s="182">
        <v>14305.07</v>
      </c>
      <c r="J1500" s="180">
        <v>40998</v>
      </c>
      <c r="K1500" s="179" t="s">
        <v>998</v>
      </c>
      <c r="L1500" s="184"/>
      <c r="M1500" s="178" t="s">
        <v>998</v>
      </c>
      <c r="N1500" s="210">
        <v>14305.07</v>
      </c>
      <c r="O1500" s="185"/>
      <c r="P1500" s="184"/>
      <c r="Q1500" s="184"/>
      <c r="R1500" s="184"/>
      <c r="S1500" s="184"/>
      <c r="T1500" s="182" t="s">
        <v>995</v>
      </c>
      <c r="U1500" s="16">
        <v>4659</v>
      </c>
      <c r="V1500" s="17" t="s">
        <v>1568</v>
      </c>
      <c r="W1500" s="17" t="s">
        <v>1572</v>
      </c>
    </row>
    <row r="1501" spans="1:23" ht="28.5">
      <c r="A1501" s="178" t="s">
        <v>1459</v>
      </c>
      <c r="B1501" s="178" t="s">
        <v>1460</v>
      </c>
      <c r="C1501" s="179" t="s">
        <v>997</v>
      </c>
      <c r="D1501" s="179">
        <v>1692</v>
      </c>
      <c r="E1501" s="180">
        <v>40998</v>
      </c>
      <c r="F1501" s="184"/>
      <c r="G1501" s="184"/>
      <c r="H1501" s="184"/>
      <c r="I1501" s="182">
        <v>34506.79</v>
      </c>
      <c r="J1501" s="180">
        <v>41029</v>
      </c>
      <c r="K1501" s="179" t="s">
        <v>998</v>
      </c>
      <c r="L1501" s="184"/>
      <c r="M1501" s="178" t="s">
        <v>998</v>
      </c>
      <c r="N1501" s="210">
        <v>34506.79</v>
      </c>
      <c r="O1501" s="185"/>
      <c r="P1501" s="184"/>
      <c r="Q1501" s="184"/>
      <c r="R1501" s="184"/>
      <c r="S1501" s="184"/>
      <c r="T1501" s="182" t="s">
        <v>995</v>
      </c>
      <c r="U1501" s="16">
        <v>4628</v>
      </c>
      <c r="V1501" s="17" t="s">
        <v>1568</v>
      </c>
      <c r="W1501" s="17" t="s">
        <v>1572</v>
      </c>
    </row>
    <row r="1502" spans="1:23" ht="28.5">
      <c r="A1502" s="178" t="s">
        <v>1459</v>
      </c>
      <c r="B1502" s="178" t="s">
        <v>1460</v>
      </c>
      <c r="C1502" s="179" t="s">
        <v>997</v>
      </c>
      <c r="D1502" s="179">
        <v>1697</v>
      </c>
      <c r="E1502" s="180">
        <v>40998</v>
      </c>
      <c r="F1502" s="184"/>
      <c r="G1502" s="184"/>
      <c r="H1502" s="184"/>
      <c r="I1502" s="182">
        <v>14464.07</v>
      </c>
      <c r="J1502" s="180">
        <v>41029</v>
      </c>
      <c r="K1502" s="179" t="s">
        <v>998</v>
      </c>
      <c r="L1502" s="184"/>
      <c r="M1502" s="178" t="s">
        <v>998</v>
      </c>
      <c r="N1502" s="210">
        <v>14464.07</v>
      </c>
      <c r="O1502" s="185"/>
      <c r="P1502" s="184"/>
      <c r="Q1502" s="184"/>
      <c r="R1502" s="184"/>
      <c r="S1502" s="184"/>
      <c r="T1502" s="182" t="s">
        <v>995</v>
      </c>
      <c r="U1502" s="16">
        <v>4628</v>
      </c>
      <c r="V1502" s="17" t="s">
        <v>1568</v>
      </c>
      <c r="W1502" s="17" t="s">
        <v>1572</v>
      </c>
    </row>
    <row r="1503" spans="1:23" ht="28.5">
      <c r="A1503" s="178" t="s">
        <v>1459</v>
      </c>
      <c r="B1503" s="178" t="s">
        <v>1460</v>
      </c>
      <c r="C1503" s="179" t="s">
        <v>997</v>
      </c>
      <c r="D1503" s="179">
        <v>1779</v>
      </c>
      <c r="E1503" s="180">
        <v>41029</v>
      </c>
      <c r="F1503" s="184"/>
      <c r="G1503" s="184"/>
      <c r="H1503" s="184"/>
      <c r="I1503" s="182">
        <v>36289.75</v>
      </c>
      <c r="J1503" s="180">
        <v>41059</v>
      </c>
      <c r="K1503" s="179" t="s">
        <v>998</v>
      </c>
      <c r="L1503" s="184"/>
      <c r="M1503" s="178" t="s">
        <v>998</v>
      </c>
      <c r="N1503" s="210">
        <v>36289.75</v>
      </c>
      <c r="O1503" s="185"/>
      <c r="P1503" s="184"/>
      <c r="Q1503" s="184"/>
      <c r="R1503" s="184"/>
      <c r="S1503" s="184"/>
      <c r="T1503" s="182" t="s">
        <v>995</v>
      </c>
      <c r="U1503" s="16">
        <v>4598</v>
      </c>
      <c r="V1503" s="17" t="s">
        <v>1568</v>
      </c>
      <c r="W1503" s="17" t="s">
        <v>1572</v>
      </c>
    </row>
    <row r="1504" spans="1:23" ht="28.5">
      <c r="A1504" s="178" t="s">
        <v>1459</v>
      </c>
      <c r="B1504" s="178" t="s">
        <v>1460</v>
      </c>
      <c r="C1504" s="179" t="s">
        <v>997</v>
      </c>
      <c r="D1504" s="179">
        <v>1784</v>
      </c>
      <c r="E1504" s="180">
        <v>41029</v>
      </c>
      <c r="F1504" s="184"/>
      <c r="G1504" s="184"/>
      <c r="H1504" s="184"/>
      <c r="I1504" s="182">
        <v>14782.07</v>
      </c>
      <c r="J1504" s="180">
        <v>41059</v>
      </c>
      <c r="K1504" s="179" t="s">
        <v>998</v>
      </c>
      <c r="L1504" s="184"/>
      <c r="M1504" s="178" t="s">
        <v>998</v>
      </c>
      <c r="N1504" s="210">
        <v>14782.07</v>
      </c>
      <c r="O1504" s="185"/>
      <c r="P1504" s="184"/>
      <c r="Q1504" s="184"/>
      <c r="R1504" s="184"/>
      <c r="S1504" s="184"/>
      <c r="T1504" s="182" t="s">
        <v>995</v>
      </c>
      <c r="U1504" s="16">
        <v>4598</v>
      </c>
      <c r="V1504" s="17" t="s">
        <v>1568</v>
      </c>
      <c r="W1504" s="17" t="s">
        <v>1572</v>
      </c>
    </row>
    <row r="1505" spans="1:23" ht="28.5">
      <c r="A1505" s="178" t="s">
        <v>1459</v>
      </c>
      <c r="B1505" s="178" t="s">
        <v>1460</v>
      </c>
      <c r="C1505" s="179" t="s">
        <v>997</v>
      </c>
      <c r="D1505" s="179">
        <v>1865</v>
      </c>
      <c r="E1505" s="180">
        <v>41060</v>
      </c>
      <c r="F1505" s="184"/>
      <c r="G1505" s="184"/>
      <c r="H1505" s="184"/>
      <c r="I1505" s="182">
        <v>38158.730000000003</v>
      </c>
      <c r="J1505" s="180">
        <v>41090</v>
      </c>
      <c r="K1505" s="179" t="s">
        <v>998</v>
      </c>
      <c r="L1505" s="184"/>
      <c r="M1505" s="178" t="s">
        <v>998</v>
      </c>
      <c r="N1505" s="210">
        <v>38158.730000000003</v>
      </c>
      <c r="O1505" s="185"/>
      <c r="P1505" s="184"/>
      <c r="Q1505" s="184"/>
      <c r="R1505" s="184"/>
      <c r="S1505" s="184"/>
      <c r="T1505" s="182" t="s">
        <v>995</v>
      </c>
      <c r="U1505" s="16">
        <v>4567</v>
      </c>
      <c r="V1505" s="17" t="s">
        <v>1568</v>
      </c>
      <c r="W1505" s="17" t="s">
        <v>1572</v>
      </c>
    </row>
    <row r="1506" spans="1:23" ht="28.5">
      <c r="A1506" s="178" t="s">
        <v>1459</v>
      </c>
      <c r="B1506" s="178" t="s">
        <v>1460</v>
      </c>
      <c r="C1506" s="179" t="s">
        <v>997</v>
      </c>
      <c r="D1506" s="179">
        <v>1870</v>
      </c>
      <c r="E1506" s="180">
        <v>41060</v>
      </c>
      <c r="F1506" s="184"/>
      <c r="G1506" s="184"/>
      <c r="H1506" s="184"/>
      <c r="I1506" s="182">
        <v>11334.31</v>
      </c>
      <c r="J1506" s="180">
        <v>41090</v>
      </c>
      <c r="K1506" s="179" t="s">
        <v>998</v>
      </c>
      <c r="L1506" s="184"/>
      <c r="M1506" s="178" t="s">
        <v>998</v>
      </c>
      <c r="N1506" s="210">
        <v>11334.31</v>
      </c>
      <c r="O1506" s="185"/>
      <c r="P1506" s="184"/>
      <c r="Q1506" s="184"/>
      <c r="R1506" s="184"/>
      <c r="S1506" s="184"/>
      <c r="T1506" s="182" t="s">
        <v>995</v>
      </c>
      <c r="U1506" s="16">
        <v>4567</v>
      </c>
      <c r="V1506" s="17" t="s">
        <v>1568</v>
      </c>
      <c r="W1506" s="17" t="s">
        <v>1572</v>
      </c>
    </row>
    <row r="1507" spans="1:23" ht="28.5">
      <c r="A1507" s="178" t="s">
        <v>1459</v>
      </c>
      <c r="B1507" s="178" t="s">
        <v>1460</v>
      </c>
      <c r="C1507" s="179" t="s">
        <v>997</v>
      </c>
      <c r="D1507" s="179">
        <v>1952</v>
      </c>
      <c r="E1507" s="180">
        <v>41089</v>
      </c>
      <c r="F1507" s="184"/>
      <c r="G1507" s="184"/>
      <c r="H1507" s="184"/>
      <c r="I1507" s="182">
        <v>29489.54</v>
      </c>
      <c r="J1507" s="180">
        <v>41120</v>
      </c>
      <c r="K1507" s="179" t="s">
        <v>998</v>
      </c>
      <c r="L1507" s="184"/>
      <c r="M1507" s="178" t="s">
        <v>998</v>
      </c>
      <c r="N1507" s="210">
        <v>29489.54</v>
      </c>
      <c r="O1507" s="185"/>
      <c r="P1507" s="184"/>
      <c r="Q1507" s="184"/>
      <c r="R1507" s="184"/>
      <c r="S1507" s="184"/>
      <c r="T1507" s="182" t="s">
        <v>995</v>
      </c>
      <c r="U1507" s="16">
        <v>4537</v>
      </c>
      <c r="V1507" s="17" t="s">
        <v>1568</v>
      </c>
      <c r="W1507" s="17" t="s">
        <v>1572</v>
      </c>
    </row>
    <row r="1508" spans="1:23" ht="28.5">
      <c r="A1508" s="178" t="s">
        <v>1459</v>
      </c>
      <c r="B1508" s="178" t="s">
        <v>1460</v>
      </c>
      <c r="C1508" s="179" t="s">
        <v>997</v>
      </c>
      <c r="D1508" s="179">
        <v>1957</v>
      </c>
      <c r="E1508" s="180">
        <v>41089</v>
      </c>
      <c r="F1508" s="184"/>
      <c r="G1508" s="184"/>
      <c r="H1508" s="184"/>
      <c r="I1508" s="182">
        <v>11325.34</v>
      </c>
      <c r="J1508" s="180">
        <v>41120</v>
      </c>
      <c r="K1508" s="179" t="s">
        <v>998</v>
      </c>
      <c r="L1508" s="184"/>
      <c r="M1508" s="178" t="s">
        <v>998</v>
      </c>
      <c r="N1508" s="210">
        <v>11325.34</v>
      </c>
      <c r="O1508" s="185"/>
      <c r="P1508" s="184"/>
      <c r="Q1508" s="184"/>
      <c r="R1508" s="184"/>
      <c r="S1508" s="184"/>
      <c r="T1508" s="182" t="s">
        <v>995</v>
      </c>
      <c r="U1508" s="16">
        <v>4537</v>
      </c>
      <c r="V1508" s="17" t="s">
        <v>1568</v>
      </c>
      <c r="W1508" s="17" t="s">
        <v>1572</v>
      </c>
    </row>
    <row r="1509" spans="1:23" ht="28.5">
      <c r="A1509" s="178" t="s">
        <v>1459</v>
      </c>
      <c r="B1509" s="178" t="s">
        <v>1460</v>
      </c>
      <c r="C1509" s="179" t="s">
        <v>997</v>
      </c>
      <c r="D1509" s="179">
        <v>2039</v>
      </c>
      <c r="E1509" s="180">
        <v>41121</v>
      </c>
      <c r="F1509" s="184"/>
      <c r="G1509" s="184"/>
      <c r="H1509" s="184"/>
      <c r="I1509" s="182">
        <v>33258.67</v>
      </c>
      <c r="J1509" s="180">
        <v>41151</v>
      </c>
      <c r="K1509" s="179" t="s">
        <v>998</v>
      </c>
      <c r="L1509" s="184"/>
      <c r="M1509" s="178" t="s">
        <v>998</v>
      </c>
      <c r="N1509" s="210">
        <v>33258.67</v>
      </c>
      <c r="O1509" s="185"/>
      <c r="P1509" s="184"/>
      <c r="Q1509" s="184"/>
      <c r="R1509" s="184"/>
      <c r="S1509" s="184"/>
      <c r="T1509" s="182" t="s">
        <v>995</v>
      </c>
      <c r="U1509" s="16">
        <v>4506</v>
      </c>
      <c r="V1509" s="17" t="s">
        <v>1568</v>
      </c>
      <c r="W1509" s="17" t="s">
        <v>1572</v>
      </c>
    </row>
    <row r="1510" spans="1:23" ht="28.5">
      <c r="A1510" s="178" t="s">
        <v>1459</v>
      </c>
      <c r="B1510" s="178" t="s">
        <v>1460</v>
      </c>
      <c r="C1510" s="179" t="s">
        <v>997</v>
      </c>
      <c r="D1510" s="179">
        <v>2044</v>
      </c>
      <c r="E1510" s="180">
        <v>41121</v>
      </c>
      <c r="F1510" s="184"/>
      <c r="G1510" s="184"/>
      <c r="H1510" s="184"/>
      <c r="I1510" s="182">
        <v>11901.7</v>
      </c>
      <c r="J1510" s="180">
        <v>41151</v>
      </c>
      <c r="K1510" s="179" t="s">
        <v>998</v>
      </c>
      <c r="L1510" s="184"/>
      <c r="M1510" s="178" t="s">
        <v>998</v>
      </c>
      <c r="N1510" s="210">
        <v>11901.7</v>
      </c>
      <c r="O1510" s="185"/>
      <c r="P1510" s="184"/>
      <c r="Q1510" s="184"/>
      <c r="R1510" s="184"/>
      <c r="S1510" s="184"/>
      <c r="T1510" s="182" t="s">
        <v>995</v>
      </c>
      <c r="U1510" s="16">
        <v>4506</v>
      </c>
      <c r="V1510" s="17" t="s">
        <v>1568</v>
      </c>
      <c r="W1510" s="17" t="s">
        <v>1572</v>
      </c>
    </row>
    <row r="1511" spans="1:23" ht="28.5">
      <c r="A1511" s="178" t="s">
        <v>1459</v>
      </c>
      <c r="B1511" s="178" t="s">
        <v>1460</v>
      </c>
      <c r="C1511" s="179" t="s">
        <v>997</v>
      </c>
      <c r="D1511" s="179">
        <v>2126</v>
      </c>
      <c r="E1511" s="180">
        <v>41152</v>
      </c>
      <c r="F1511" s="184"/>
      <c r="G1511" s="184"/>
      <c r="H1511" s="184"/>
      <c r="I1511" s="182">
        <v>41578.129999999997</v>
      </c>
      <c r="J1511" s="180">
        <v>41180</v>
      </c>
      <c r="K1511" s="179" t="s">
        <v>998</v>
      </c>
      <c r="L1511" s="184"/>
      <c r="M1511" s="178" t="s">
        <v>998</v>
      </c>
      <c r="N1511" s="210">
        <v>41578.129999999997</v>
      </c>
      <c r="O1511" s="185"/>
      <c r="P1511" s="184"/>
      <c r="Q1511" s="184"/>
      <c r="R1511" s="184"/>
      <c r="S1511" s="184"/>
      <c r="T1511" s="182" t="s">
        <v>995</v>
      </c>
      <c r="U1511" s="16">
        <v>4477</v>
      </c>
      <c r="V1511" s="17" t="s">
        <v>1568</v>
      </c>
      <c r="W1511" s="17" t="s">
        <v>1572</v>
      </c>
    </row>
    <row r="1512" spans="1:23" ht="28.5">
      <c r="A1512" s="178" t="s">
        <v>1459</v>
      </c>
      <c r="B1512" s="178" t="s">
        <v>1460</v>
      </c>
      <c r="C1512" s="179" t="s">
        <v>997</v>
      </c>
      <c r="D1512" s="179">
        <v>2131</v>
      </c>
      <c r="E1512" s="180">
        <v>41152</v>
      </c>
      <c r="F1512" s="184"/>
      <c r="G1512" s="184"/>
      <c r="H1512" s="184"/>
      <c r="I1512" s="182">
        <v>10903.45</v>
      </c>
      <c r="J1512" s="180">
        <v>41180</v>
      </c>
      <c r="K1512" s="179" t="s">
        <v>998</v>
      </c>
      <c r="L1512" s="184"/>
      <c r="M1512" s="178" t="s">
        <v>998</v>
      </c>
      <c r="N1512" s="210">
        <v>10903.45</v>
      </c>
      <c r="O1512" s="185"/>
      <c r="P1512" s="184"/>
      <c r="Q1512" s="184"/>
      <c r="R1512" s="184"/>
      <c r="S1512" s="184"/>
      <c r="T1512" s="182" t="s">
        <v>995</v>
      </c>
      <c r="U1512" s="16">
        <v>4477</v>
      </c>
      <c r="V1512" s="17" t="s">
        <v>1568</v>
      </c>
      <c r="W1512" s="17" t="s">
        <v>1572</v>
      </c>
    </row>
    <row r="1513" spans="1:23" ht="28.5">
      <c r="A1513" s="178" t="s">
        <v>1459</v>
      </c>
      <c r="B1513" s="178" t="s">
        <v>1460</v>
      </c>
      <c r="C1513" s="179" t="s">
        <v>997</v>
      </c>
      <c r="D1513" s="179">
        <v>2216</v>
      </c>
      <c r="E1513" s="180">
        <v>41180</v>
      </c>
      <c r="F1513" s="184"/>
      <c r="G1513" s="184"/>
      <c r="H1513" s="184"/>
      <c r="I1513" s="182">
        <v>42122.74</v>
      </c>
      <c r="J1513" s="180">
        <v>41211</v>
      </c>
      <c r="K1513" s="179" t="s">
        <v>998</v>
      </c>
      <c r="L1513" s="184"/>
      <c r="M1513" s="178" t="s">
        <v>998</v>
      </c>
      <c r="N1513" s="210">
        <v>42122.74</v>
      </c>
      <c r="O1513" s="185"/>
      <c r="P1513" s="184"/>
      <c r="Q1513" s="184"/>
      <c r="R1513" s="184"/>
      <c r="S1513" s="184"/>
      <c r="T1513" s="182" t="s">
        <v>995</v>
      </c>
      <c r="U1513" s="16">
        <v>4446</v>
      </c>
      <c r="V1513" s="17" t="s">
        <v>1568</v>
      </c>
      <c r="W1513" s="17" t="s">
        <v>1572</v>
      </c>
    </row>
    <row r="1514" spans="1:23" ht="28.5">
      <c r="A1514" s="178" t="s">
        <v>1459</v>
      </c>
      <c r="B1514" s="178" t="s">
        <v>1460</v>
      </c>
      <c r="C1514" s="179" t="s">
        <v>997</v>
      </c>
      <c r="D1514" s="179">
        <v>2221</v>
      </c>
      <c r="E1514" s="180">
        <v>41180</v>
      </c>
      <c r="F1514" s="184"/>
      <c r="G1514" s="184"/>
      <c r="H1514" s="184"/>
      <c r="I1514" s="182">
        <v>11156.61</v>
      </c>
      <c r="J1514" s="180">
        <v>41211</v>
      </c>
      <c r="K1514" s="179" t="s">
        <v>998</v>
      </c>
      <c r="L1514" s="184"/>
      <c r="M1514" s="178" t="s">
        <v>998</v>
      </c>
      <c r="N1514" s="210">
        <v>11156.61</v>
      </c>
      <c r="O1514" s="185"/>
      <c r="P1514" s="184"/>
      <c r="Q1514" s="184"/>
      <c r="R1514" s="184"/>
      <c r="S1514" s="184"/>
      <c r="T1514" s="182" t="s">
        <v>995</v>
      </c>
      <c r="U1514" s="16">
        <v>4446</v>
      </c>
      <c r="V1514" s="17" t="s">
        <v>1568</v>
      </c>
      <c r="W1514" s="17" t="s">
        <v>1572</v>
      </c>
    </row>
    <row r="1515" spans="1:23" ht="28.5">
      <c r="A1515" s="178" t="s">
        <v>1459</v>
      </c>
      <c r="B1515" s="178" t="s">
        <v>1460</v>
      </c>
      <c r="C1515" s="179" t="s">
        <v>997</v>
      </c>
      <c r="D1515" s="179">
        <v>2302</v>
      </c>
      <c r="E1515" s="180">
        <v>41213</v>
      </c>
      <c r="F1515" s="184"/>
      <c r="G1515" s="184"/>
      <c r="H1515" s="184"/>
      <c r="I1515" s="182">
        <v>28810.55</v>
      </c>
      <c r="J1515" s="180">
        <v>41243</v>
      </c>
      <c r="K1515" s="179" t="s">
        <v>998</v>
      </c>
      <c r="L1515" s="184"/>
      <c r="M1515" s="178" t="s">
        <v>998</v>
      </c>
      <c r="N1515" s="210">
        <v>28810.55</v>
      </c>
      <c r="O1515" s="185"/>
      <c r="P1515" s="184"/>
      <c r="Q1515" s="184"/>
      <c r="R1515" s="184"/>
      <c r="S1515" s="184"/>
      <c r="T1515" s="182" t="s">
        <v>995</v>
      </c>
      <c r="U1515" s="16">
        <v>4414</v>
      </c>
      <c r="V1515" s="17" t="s">
        <v>1568</v>
      </c>
      <c r="W1515" s="17" t="s">
        <v>1572</v>
      </c>
    </row>
    <row r="1516" spans="1:23" ht="28.5">
      <c r="A1516" s="178" t="s">
        <v>1459</v>
      </c>
      <c r="B1516" s="178" t="s">
        <v>1460</v>
      </c>
      <c r="C1516" s="179" t="s">
        <v>997</v>
      </c>
      <c r="D1516" s="179">
        <v>2307</v>
      </c>
      <c r="E1516" s="180">
        <v>41213</v>
      </c>
      <c r="F1516" s="184"/>
      <c r="G1516" s="184"/>
      <c r="H1516" s="184"/>
      <c r="I1516" s="182">
        <v>11124.61</v>
      </c>
      <c r="J1516" s="180">
        <v>41243</v>
      </c>
      <c r="K1516" s="179" t="s">
        <v>998</v>
      </c>
      <c r="L1516" s="184"/>
      <c r="M1516" s="178" t="s">
        <v>998</v>
      </c>
      <c r="N1516" s="210">
        <v>11124.61</v>
      </c>
      <c r="O1516" s="185"/>
      <c r="P1516" s="184"/>
      <c r="Q1516" s="184"/>
      <c r="R1516" s="184"/>
      <c r="S1516" s="184"/>
      <c r="T1516" s="182" t="s">
        <v>995</v>
      </c>
      <c r="U1516" s="16">
        <v>4414</v>
      </c>
      <c r="V1516" s="17" t="s">
        <v>1568</v>
      </c>
      <c r="W1516" s="17" t="s">
        <v>1572</v>
      </c>
    </row>
    <row r="1517" spans="1:23" ht="28.5">
      <c r="A1517" s="178" t="s">
        <v>1459</v>
      </c>
      <c r="B1517" s="178" t="s">
        <v>1460</v>
      </c>
      <c r="C1517" s="179" t="s">
        <v>997</v>
      </c>
      <c r="D1517" s="179">
        <v>2388</v>
      </c>
      <c r="E1517" s="180">
        <v>41243</v>
      </c>
      <c r="F1517" s="184"/>
      <c r="G1517" s="184"/>
      <c r="H1517" s="184"/>
      <c r="I1517" s="182">
        <v>38156.339999999997</v>
      </c>
      <c r="J1517" s="180">
        <v>41271</v>
      </c>
      <c r="K1517" s="179" t="s">
        <v>998</v>
      </c>
      <c r="L1517" s="184"/>
      <c r="M1517" s="178" t="s">
        <v>998</v>
      </c>
      <c r="N1517" s="210">
        <v>38156.339999999997</v>
      </c>
      <c r="O1517" s="185"/>
      <c r="P1517" s="184"/>
      <c r="Q1517" s="184"/>
      <c r="R1517" s="184"/>
      <c r="S1517" s="184"/>
      <c r="T1517" s="182" t="s">
        <v>995</v>
      </c>
      <c r="U1517" s="16">
        <v>4386</v>
      </c>
      <c r="V1517" s="17" t="s">
        <v>1568</v>
      </c>
      <c r="W1517" s="17" t="s">
        <v>1572</v>
      </c>
    </row>
    <row r="1518" spans="1:23" ht="28.5">
      <c r="A1518" s="178" t="s">
        <v>1459</v>
      </c>
      <c r="B1518" s="178" t="s">
        <v>1460</v>
      </c>
      <c r="C1518" s="179" t="s">
        <v>997</v>
      </c>
      <c r="D1518" s="179">
        <v>2393</v>
      </c>
      <c r="E1518" s="180">
        <v>41243</v>
      </c>
      <c r="F1518" s="184"/>
      <c r="G1518" s="184"/>
      <c r="H1518" s="184"/>
      <c r="I1518" s="182">
        <v>10974.45</v>
      </c>
      <c r="J1518" s="180">
        <v>41271</v>
      </c>
      <c r="K1518" s="179" t="s">
        <v>998</v>
      </c>
      <c r="L1518" s="184"/>
      <c r="M1518" s="178" t="s">
        <v>998</v>
      </c>
      <c r="N1518" s="210">
        <v>10974.45</v>
      </c>
      <c r="O1518" s="185"/>
      <c r="P1518" s="184"/>
      <c r="Q1518" s="184"/>
      <c r="R1518" s="184"/>
      <c r="S1518" s="184"/>
      <c r="T1518" s="182" t="s">
        <v>995</v>
      </c>
      <c r="U1518" s="16">
        <v>4386</v>
      </c>
      <c r="V1518" s="17" t="s">
        <v>1568</v>
      </c>
      <c r="W1518" s="17" t="s">
        <v>1572</v>
      </c>
    </row>
    <row r="1519" spans="1:23" ht="28.5">
      <c r="A1519" s="178" t="s">
        <v>1459</v>
      </c>
      <c r="B1519" s="178" t="s">
        <v>1460</v>
      </c>
      <c r="C1519" s="179" t="s">
        <v>997</v>
      </c>
      <c r="D1519" s="179">
        <v>2473</v>
      </c>
      <c r="E1519" s="180">
        <v>41274</v>
      </c>
      <c r="F1519" s="184"/>
      <c r="G1519" s="184"/>
      <c r="H1519" s="184"/>
      <c r="I1519" s="182">
        <v>47402.82</v>
      </c>
      <c r="J1519" s="180">
        <v>41304</v>
      </c>
      <c r="K1519" s="179" t="s">
        <v>998</v>
      </c>
      <c r="L1519" s="184"/>
      <c r="M1519" s="178" t="s">
        <v>998</v>
      </c>
      <c r="N1519" s="210">
        <v>47402.82</v>
      </c>
      <c r="O1519" s="185"/>
      <c r="P1519" s="184"/>
      <c r="Q1519" s="184"/>
      <c r="R1519" s="184"/>
      <c r="S1519" s="184"/>
      <c r="T1519" s="182" t="s">
        <v>995</v>
      </c>
      <c r="U1519" s="16">
        <v>4353</v>
      </c>
      <c r="V1519" s="17" t="s">
        <v>1568</v>
      </c>
      <c r="W1519" s="17" t="s">
        <v>1572</v>
      </c>
    </row>
    <row r="1520" spans="1:23" ht="28.5">
      <c r="A1520" s="178" t="s">
        <v>1459</v>
      </c>
      <c r="B1520" s="178" t="s">
        <v>1460</v>
      </c>
      <c r="C1520" s="179" t="s">
        <v>997</v>
      </c>
      <c r="D1520" s="179">
        <v>2478</v>
      </c>
      <c r="E1520" s="180">
        <v>41274</v>
      </c>
      <c r="F1520" s="184"/>
      <c r="G1520" s="184"/>
      <c r="H1520" s="184"/>
      <c r="I1520" s="182">
        <v>10938.61</v>
      </c>
      <c r="J1520" s="180">
        <v>41304</v>
      </c>
      <c r="K1520" s="179" t="s">
        <v>998</v>
      </c>
      <c r="L1520" s="184"/>
      <c r="M1520" s="178" t="s">
        <v>998</v>
      </c>
      <c r="N1520" s="210">
        <v>10938.61</v>
      </c>
      <c r="O1520" s="185"/>
      <c r="P1520" s="184"/>
      <c r="Q1520" s="184"/>
      <c r="R1520" s="184"/>
      <c r="S1520" s="184"/>
      <c r="T1520" s="182" t="s">
        <v>995</v>
      </c>
      <c r="U1520" s="16">
        <v>4353</v>
      </c>
      <c r="V1520" s="17" t="s">
        <v>1568</v>
      </c>
      <c r="W1520" s="17" t="s">
        <v>1572</v>
      </c>
    </row>
    <row r="1521" spans="1:23" ht="28.5">
      <c r="A1521" s="178" t="s">
        <v>1459</v>
      </c>
      <c r="B1521" s="178" t="s">
        <v>1460</v>
      </c>
      <c r="C1521" s="179" t="s">
        <v>997</v>
      </c>
      <c r="D1521" s="179">
        <v>2560</v>
      </c>
      <c r="E1521" s="180">
        <v>41305</v>
      </c>
      <c r="F1521" s="184"/>
      <c r="G1521" s="184"/>
      <c r="H1521" s="184"/>
      <c r="I1521" s="182">
        <v>31016.400000000001</v>
      </c>
      <c r="J1521" s="180">
        <v>41333</v>
      </c>
      <c r="K1521" s="179" t="s">
        <v>998</v>
      </c>
      <c r="L1521" s="184"/>
      <c r="M1521" s="178" t="s">
        <v>998</v>
      </c>
      <c r="N1521" s="210">
        <v>31016.400000000001</v>
      </c>
      <c r="O1521" s="185"/>
      <c r="P1521" s="184"/>
      <c r="Q1521" s="184"/>
      <c r="R1521" s="184"/>
      <c r="S1521" s="184"/>
      <c r="T1521" s="182" t="s">
        <v>995</v>
      </c>
      <c r="U1521" s="16">
        <v>4324</v>
      </c>
      <c r="V1521" s="17" t="s">
        <v>1568</v>
      </c>
      <c r="W1521" s="17" t="s">
        <v>1572</v>
      </c>
    </row>
    <row r="1522" spans="1:23" ht="28.5">
      <c r="A1522" s="178" t="s">
        <v>1459</v>
      </c>
      <c r="B1522" s="178" t="s">
        <v>1460</v>
      </c>
      <c r="C1522" s="179" t="s">
        <v>997</v>
      </c>
      <c r="D1522" s="179">
        <v>2565</v>
      </c>
      <c r="E1522" s="180">
        <v>41305</v>
      </c>
      <c r="F1522" s="184"/>
      <c r="G1522" s="184"/>
      <c r="H1522" s="184"/>
      <c r="I1522" s="182">
        <v>10443.6</v>
      </c>
      <c r="J1522" s="180">
        <v>41333</v>
      </c>
      <c r="K1522" s="179" t="s">
        <v>998</v>
      </c>
      <c r="L1522" s="184"/>
      <c r="M1522" s="178" t="s">
        <v>998</v>
      </c>
      <c r="N1522" s="210">
        <v>10443.6</v>
      </c>
      <c r="O1522" s="185"/>
      <c r="P1522" s="184"/>
      <c r="Q1522" s="184"/>
      <c r="R1522" s="184"/>
      <c r="S1522" s="184"/>
      <c r="T1522" s="182" t="s">
        <v>995</v>
      </c>
      <c r="U1522" s="16">
        <v>4324</v>
      </c>
      <c r="V1522" s="17" t="s">
        <v>1568</v>
      </c>
      <c r="W1522" s="17" t="s">
        <v>1572</v>
      </c>
    </row>
    <row r="1523" spans="1:23" ht="28.5">
      <c r="A1523" s="178" t="s">
        <v>1459</v>
      </c>
      <c r="B1523" s="178" t="s">
        <v>1460</v>
      </c>
      <c r="C1523" s="179" t="s">
        <v>997</v>
      </c>
      <c r="D1523" s="179">
        <v>2646</v>
      </c>
      <c r="E1523" s="180">
        <v>41333</v>
      </c>
      <c r="F1523" s="184"/>
      <c r="G1523" s="184"/>
      <c r="H1523" s="184"/>
      <c r="I1523" s="182">
        <v>29787.34</v>
      </c>
      <c r="J1523" s="180">
        <v>41363</v>
      </c>
      <c r="K1523" s="179" t="s">
        <v>998</v>
      </c>
      <c r="L1523" s="184"/>
      <c r="M1523" s="178" t="s">
        <v>998</v>
      </c>
      <c r="N1523" s="210">
        <v>29787.34</v>
      </c>
      <c r="O1523" s="185"/>
      <c r="P1523" s="184"/>
      <c r="Q1523" s="184"/>
      <c r="R1523" s="184"/>
      <c r="S1523" s="184"/>
      <c r="T1523" s="182" t="s">
        <v>995</v>
      </c>
      <c r="U1523" s="16">
        <v>4294</v>
      </c>
      <c r="V1523" s="17" t="s">
        <v>1568</v>
      </c>
      <c r="W1523" s="17" t="s">
        <v>1572</v>
      </c>
    </row>
    <row r="1524" spans="1:23" ht="28.5">
      <c r="A1524" s="178" t="s">
        <v>1459</v>
      </c>
      <c r="B1524" s="178" t="s">
        <v>1460</v>
      </c>
      <c r="C1524" s="179" t="s">
        <v>997</v>
      </c>
      <c r="D1524" s="179">
        <v>2651</v>
      </c>
      <c r="E1524" s="180">
        <v>41333</v>
      </c>
      <c r="F1524" s="184"/>
      <c r="G1524" s="184"/>
      <c r="H1524" s="184"/>
      <c r="I1524" s="182">
        <v>11152.71</v>
      </c>
      <c r="J1524" s="180">
        <v>41363</v>
      </c>
      <c r="K1524" s="179" t="s">
        <v>998</v>
      </c>
      <c r="L1524" s="184"/>
      <c r="M1524" s="178" t="s">
        <v>998</v>
      </c>
      <c r="N1524" s="210">
        <v>11152.71</v>
      </c>
      <c r="O1524" s="185"/>
      <c r="P1524" s="184"/>
      <c r="Q1524" s="184"/>
      <c r="R1524" s="184"/>
      <c r="S1524" s="184"/>
      <c r="T1524" s="182" t="s">
        <v>995</v>
      </c>
      <c r="U1524" s="16">
        <v>4294</v>
      </c>
      <c r="V1524" s="17" t="s">
        <v>1568</v>
      </c>
      <c r="W1524" s="17" t="s">
        <v>1572</v>
      </c>
    </row>
    <row r="1525" spans="1:23" ht="28.5">
      <c r="A1525" s="178" t="s">
        <v>1459</v>
      </c>
      <c r="B1525" s="178" t="s">
        <v>1460</v>
      </c>
      <c r="C1525" s="179" t="s">
        <v>997</v>
      </c>
      <c r="D1525" s="179">
        <v>2734</v>
      </c>
      <c r="E1525" s="180">
        <v>41364</v>
      </c>
      <c r="F1525" s="184"/>
      <c r="G1525" s="184"/>
      <c r="H1525" s="184"/>
      <c r="I1525" s="182">
        <v>38400.85</v>
      </c>
      <c r="J1525" s="180">
        <v>41394</v>
      </c>
      <c r="K1525" s="179" t="s">
        <v>998</v>
      </c>
      <c r="L1525" s="184"/>
      <c r="M1525" s="178" t="s">
        <v>998</v>
      </c>
      <c r="N1525" s="210">
        <v>38400.85</v>
      </c>
      <c r="O1525" s="185"/>
      <c r="P1525" s="184"/>
      <c r="Q1525" s="184"/>
      <c r="R1525" s="184"/>
      <c r="S1525" s="184"/>
      <c r="T1525" s="182" t="s">
        <v>995</v>
      </c>
      <c r="U1525" s="16">
        <v>4263</v>
      </c>
      <c r="V1525" s="17" t="s">
        <v>1568</v>
      </c>
      <c r="W1525" s="17" t="s">
        <v>1572</v>
      </c>
    </row>
    <row r="1526" spans="1:23" ht="28.5">
      <c r="A1526" s="178" t="s">
        <v>1459</v>
      </c>
      <c r="B1526" s="178" t="s">
        <v>1460</v>
      </c>
      <c r="C1526" s="179" t="s">
        <v>997</v>
      </c>
      <c r="D1526" s="179">
        <v>2739</v>
      </c>
      <c r="E1526" s="180">
        <v>41364</v>
      </c>
      <c r="F1526" s="184"/>
      <c r="G1526" s="184"/>
      <c r="H1526" s="184"/>
      <c r="I1526" s="182">
        <v>11673.07</v>
      </c>
      <c r="J1526" s="180">
        <v>41394</v>
      </c>
      <c r="K1526" s="179" t="s">
        <v>998</v>
      </c>
      <c r="L1526" s="184"/>
      <c r="M1526" s="178" t="s">
        <v>998</v>
      </c>
      <c r="N1526" s="210">
        <v>11673.07</v>
      </c>
      <c r="O1526" s="185"/>
      <c r="P1526" s="184"/>
      <c r="Q1526" s="184"/>
      <c r="R1526" s="184"/>
      <c r="S1526" s="184"/>
      <c r="T1526" s="182" t="s">
        <v>995</v>
      </c>
      <c r="U1526" s="16">
        <v>4263</v>
      </c>
      <c r="V1526" s="17" t="s">
        <v>1568</v>
      </c>
      <c r="W1526" s="17" t="s">
        <v>1572</v>
      </c>
    </row>
    <row r="1527" spans="1:23" ht="28.5">
      <c r="A1527" s="178" t="s">
        <v>1459</v>
      </c>
      <c r="B1527" s="178" t="s">
        <v>1460</v>
      </c>
      <c r="C1527" s="179" t="s">
        <v>997</v>
      </c>
      <c r="D1527" s="179">
        <v>2822</v>
      </c>
      <c r="E1527" s="180">
        <v>41394</v>
      </c>
      <c r="F1527" s="184"/>
      <c r="G1527" s="184"/>
      <c r="H1527" s="184"/>
      <c r="I1527" s="182">
        <v>35792.44</v>
      </c>
      <c r="J1527" s="180">
        <v>41425</v>
      </c>
      <c r="K1527" s="179" t="s">
        <v>998</v>
      </c>
      <c r="L1527" s="184"/>
      <c r="M1527" s="178" t="s">
        <v>998</v>
      </c>
      <c r="N1527" s="210">
        <v>35792.44</v>
      </c>
      <c r="O1527" s="185"/>
      <c r="P1527" s="184"/>
      <c r="Q1527" s="184"/>
      <c r="R1527" s="184"/>
      <c r="S1527" s="184"/>
      <c r="T1527" s="182" t="s">
        <v>995</v>
      </c>
      <c r="U1527" s="16">
        <v>4232</v>
      </c>
      <c r="V1527" s="17" t="s">
        <v>1568</v>
      </c>
      <c r="W1527" s="17" t="s">
        <v>1572</v>
      </c>
    </row>
    <row r="1528" spans="1:23" ht="28.5">
      <c r="A1528" s="178" t="s">
        <v>1459</v>
      </c>
      <c r="B1528" s="178" t="s">
        <v>1460</v>
      </c>
      <c r="C1528" s="179" t="s">
        <v>997</v>
      </c>
      <c r="D1528" s="179">
        <v>2827</v>
      </c>
      <c r="E1528" s="180">
        <v>41394</v>
      </c>
      <c r="F1528" s="184"/>
      <c r="G1528" s="184"/>
      <c r="H1528" s="184"/>
      <c r="I1528" s="182">
        <v>11348.58</v>
      </c>
      <c r="J1528" s="180">
        <v>41425</v>
      </c>
      <c r="K1528" s="179" t="s">
        <v>998</v>
      </c>
      <c r="L1528" s="184"/>
      <c r="M1528" s="178" t="s">
        <v>998</v>
      </c>
      <c r="N1528" s="210">
        <v>11348.58</v>
      </c>
      <c r="O1528" s="185"/>
      <c r="P1528" s="184"/>
      <c r="Q1528" s="184"/>
      <c r="R1528" s="184"/>
      <c r="S1528" s="184"/>
      <c r="T1528" s="182" t="s">
        <v>995</v>
      </c>
      <c r="U1528" s="16">
        <v>4232</v>
      </c>
      <c r="V1528" s="17" t="s">
        <v>1568</v>
      </c>
      <c r="W1528" s="17" t="s">
        <v>1572</v>
      </c>
    </row>
    <row r="1529" spans="1:23" ht="28.5">
      <c r="A1529" s="178" t="s">
        <v>1459</v>
      </c>
      <c r="B1529" s="178" t="s">
        <v>1460</v>
      </c>
      <c r="C1529" s="179" t="s">
        <v>997</v>
      </c>
      <c r="D1529" s="179">
        <v>2910</v>
      </c>
      <c r="E1529" s="180">
        <v>41425</v>
      </c>
      <c r="F1529" s="184"/>
      <c r="G1529" s="184"/>
      <c r="H1529" s="184"/>
      <c r="I1529" s="182">
        <v>33829.24</v>
      </c>
      <c r="J1529" s="180">
        <v>41453</v>
      </c>
      <c r="K1529" s="179" t="s">
        <v>998</v>
      </c>
      <c r="L1529" s="184"/>
      <c r="M1529" s="178" t="s">
        <v>998</v>
      </c>
      <c r="N1529" s="210">
        <v>33829.24</v>
      </c>
      <c r="O1529" s="185"/>
      <c r="P1529" s="184"/>
      <c r="Q1529" s="184"/>
      <c r="R1529" s="184"/>
      <c r="S1529" s="184"/>
      <c r="T1529" s="182" t="s">
        <v>995</v>
      </c>
      <c r="U1529" s="16">
        <v>4204</v>
      </c>
      <c r="V1529" s="17" t="s">
        <v>1568</v>
      </c>
      <c r="W1529" s="17" t="s">
        <v>1572</v>
      </c>
    </row>
    <row r="1530" spans="1:23" ht="28.5">
      <c r="A1530" s="178" t="s">
        <v>1459</v>
      </c>
      <c r="B1530" s="178" t="s">
        <v>1460</v>
      </c>
      <c r="C1530" s="179" t="s">
        <v>997</v>
      </c>
      <c r="D1530" s="179">
        <v>2915</v>
      </c>
      <c r="E1530" s="180">
        <v>41425</v>
      </c>
      <c r="F1530" s="184"/>
      <c r="G1530" s="184"/>
      <c r="H1530" s="184"/>
      <c r="I1530" s="182">
        <v>12023.4</v>
      </c>
      <c r="J1530" s="180">
        <v>41453</v>
      </c>
      <c r="K1530" s="179" t="s">
        <v>998</v>
      </c>
      <c r="L1530" s="184"/>
      <c r="M1530" s="178" t="s">
        <v>998</v>
      </c>
      <c r="N1530" s="210">
        <v>12023.4</v>
      </c>
      <c r="O1530" s="185"/>
      <c r="P1530" s="184"/>
      <c r="Q1530" s="184"/>
      <c r="R1530" s="184"/>
      <c r="S1530" s="184"/>
      <c r="T1530" s="182" t="s">
        <v>995</v>
      </c>
      <c r="U1530" s="16">
        <v>4204</v>
      </c>
      <c r="V1530" s="17" t="s">
        <v>1568</v>
      </c>
      <c r="W1530" s="17" t="s">
        <v>1572</v>
      </c>
    </row>
    <row r="1531" spans="1:23" ht="28.5">
      <c r="A1531" s="178" t="s">
        <v>1459</v>
      </c>
      <c r="B1531" s="178" t="s">
        <v>1460</v>
      </c>
      <c r="C1531" s="179" t="s">
        <v>997</v>
      </c>
      <c r="D1531" s="179">
        <v>3001</v>
      </c>
      <c r="E1531" s="180">
        <v>41453</v>
      </c>
      <c r="F1531" s="184"/>
      <c r="G1531" s="184"/>
      <c r="H1531" s="184"/>
      <c r="I1531" s="182">
        <v>34510.410000000003</v>
      </c>
      <c r="J1531" s="180">
        <v>41486</v>
      </c>
      <c r="K1531" s="179" t="s">
        <v>998</v>
      </c>
      <c r="L1531" s="184"/>
      <c r="M1531" s="178" t="s">
        <v>998</v>
      </c>
      <c r="N1531" s="210">
        <v>34510.410000000003</v>
      </c>
      <c r="O1531" s="185"/>
      <c r="P1531" s="184"/>
      <c r="Q1531" s="184"/>
      <c r="R1531" s="184"/>
      <c r="S1531" s="184"/>
      <c r="T1531" s="182" t="s">
        <v>995</v>
      </c>
      <c r="U1531" s="16">
        <v>4171</v>
      </c>
      <c r="V1531" s="17" t="s">
        <v>1568</v>
      </c>
      <c r="W1531" s="17" t="s">
        <v>1572</v>
      </c>
    </row>
    <row r="1532" spans="1:23" ht="28.5">
      <c r="A1532" s="178" t="s">
        <v>1459</v>
      </c>
      <c r="B1532" s="178" t="s">
        <v>1460</v>
      </c>
      <c r="C1532" s="179" t="s">
        <v>997</v>
      </c>
      <c r="D1532" s="179">
        <v>3006</v>
      </c>
      <c r="E1532" s="180">
        <v>41453</v>
      </c>
      <c r="F1532" s="184"/>
      <c r="G1532" s="184"/>
      <c r="H1532" s="184"/>
      <c r="I1532" s="182">
        <v>11827.69</v>
      </c>
      <c r="J1532" s="180">
        <v>41486</v>
      </c>
      <c r="K1532" s="179" t="s">
        <v>998</v>
      </c>
      <c r="L1532" s="184"/>
      <c r="M1532" s="178" t="s">
        <v>998</v>
      </c>
      <c r="N1532" s="210">
        <v>11827.69</v>
      </c>
      <c r="O1532" s="185"/>
      <c r="P1532" s="184"/>
      <c r="Q1532" s="184"/>
      <c r="R1532" s="184"/>
      <c r="S1532" s="184"/>
      <c r="T1532" s="182" t="s">
        <v>995</v>
      </c>
      <c r="U1532" s="16">
        <v>4171</v>
      </c>
      <c r="V1532" s="17" t="s">
        <v>1568</v>
      </c>
      <c r="W1532" s="17" t="s">
        <v>1572</v>
      </c>
    </row>
    <row r="1533" spans="1:23" ht="28.5">
      <c r="A1533" s="178" t="s">
        <v>1459</v>
      </c>
      <c r="B1533" s="178" t="s">
        <v>1460</v>
      </c>
      <c r="C1533" s="179" t="s">
        <v>997</v>
      </c>
      <c r="D1533" s="179">
        <v>3092</v>
      </c>
      <c r="E1533" s="180">
        <v>41486</v>
      </c>
      <c r="F1533" s="184"/>
      <c r="G1533" s="184"/>
      <c r="H1533" s="184"/>
      <c r="I1533" s="182">
        <v>33545.24</v>
      </c>
      <c r="J1533" s="180">
        <v>41516</v>
      </c>
      <c r="K1533" s="179" t="s">
        <v>998</v>
      </c>
      <c r="L1533" s="184"/>
      <c r="M1533" s="178" t="s">
        <v>998</v>
      </c>
      <c r="N1533" s="210">
        <v>33545.24</v>
      </c>
      <c r="O1533" s="185"/>
      <c r="P1533" s="184"/>
      <c r="Q1533" s="184"/>
      <c r="R1533" s="184"/>
      <c r="S1533" s="184"/>
      <c r="T1533" s="182" t="s">
        <v>995</v>
      </c>
      <c r="U1533" s="16">
        <v>4141</v>
      </c>
      <c r="V1533" s="17" t="s">
        <v>1568</v>
      </c>
      <c r="W1533" s="17" t="s">
        <v>1572</v>
      </c>
    </row>
    <row r="1534" spans="1:23" ht="28.5">
      <c r="A1534" s="178" t="s">
        <v>1459</v>
      </c>
      <c r="B1534" s="178" t="s">
        <v>1460</v>
      </c>
      <c r="C1534" s="179" t="s">
        <v>997</v>
      </c>
      <c r="D1534" s="179">
        <v>3097</v>
      </c>
      <c r="E1534" s="180">
        <v>41486</v>
      </c>
      <c r="F1534" s="184"/>
      <c r="G1534" s="184"/>
      <c r="H1534" s="184"/>
      <c r="I1534" s="182">
        <v>12545.18</v>
      </c>
      <c r="J1534" s="180">
        <v>41516</v>
      </c>
      <c r="K1534" s="179" t="s">
        <v>998</v>
      </c>
      <c r="L1534" s="184"/>
      <c r="M1534" s="178" t="s">
        <v>998</v>
      </c>
      <c r="N1534" s="210">
        <v>12545.18</v>
      </c>
      <c r="O1534" s="185"/>
      <c r="P1534" s="184"/>
      <c r="Q1534" s="184"/>
      <c r="R1534" s="184"/>
      <c r="S1534" s="184"/>
      <c r="T1534" s="182" t="s">
        <v>995</v>
      </c>
      <c r="U1534" s="16">
        <v>4141</v>
      </c>
      <c r="V1534" s="17" t="s">
        <v>1568</v>
      </c>
      <c r="W1534" s="17" t="s">
        <v>1572</v>
      </c>
    </row>
    <row r="1535" spans="1:23" ht="28.5">
      <c r="A1535" s="178" t="s">
        <v>1459</v>
      </c>
      <c r="B1535" s="178" t="s">
        <v>1460</v>
      </c>
      <c r="C1535" s="179" t="s">
        <v>997</v>
      </c>
      <c r="D1535" s="179">
        <v>3186</v>
      </c>
      <c r="E1535" s="180">
        <v>41516</v>
      </c>
      <c r="F1535" s="184"/>
      <c r="G1535" s="184"/>
      <c r="H1535" s="184"/>
      <c r="I1535" s="182">
        <v>28002.6</v>
      </c>
      <c r="J1535" s="180">
        <v>41547</v>
      </c>
      <c r="K1535" s="179" t="s">
        <v>998</v>
      </c>
      <c r="L1535" s="184"/>
      <c r="M1535" s="178" t="s">
        <v>998</v>
      </c>
      <c r="N1535" s="210">
        <v>28002.6</v>
      </c>
      <c r="O1535" s="185"/>
      <c r="P1535" s="184"/>
      <c r="Q1535" s="184"/>
      <c r="R1535" s="184"/>
      <c r="S1535" s="184"/>
      <c r="T1535" s="182" t="s">
        <v>995</v>
      </c>
      <c r="U1535" s="16">
        <v>4110</v>
      </c>
      <c r="V1535" s="17" t="s">
        <v>1568</v>
      </c>
      <c r="W1535" s="17" t="s">
        <v>1572</v>
      </c>
    </row>
    <row r="1536" spans="1:23" ht="28.5">
      <c r="A1536" s="178" t="s">
        <v>1459</v>
      </c>
      <c r="B1536" s="178" t="s">
        <v>1460</v>
      </c>
      <c r="C1536" s="179" t="s">
        <v>997</v>
      </c>
      <c r="D1536" s="179">
        <v>3191</v>
      </c>
      <c r="E1536" s="180">
        <v>41516</v>
      </c>
      <c r="F1536" s="184"/>
      <c r="G1536" s="184"/>
      <c r="H1536" s="184"/>
      <c r="I1536" s="182">
        <v>11820.58</v>
      </c>
      <c r="J1536" s="180">
        <v>41547</v>
      </c>
      <c r="K1536" s="179" t="s">
        <v>998</v>
      </c>
      <c r="L1536" s="184"/>
      <c r="M1536" s="178" t="s">
        <v>998</v>
      </c>
      <c r="N1536" s="210">
        <v>11820.58</v>
      </c>
      <c r="O1536" s="185"/>
      <c r="P1536" s="184"/>
      <c r="Q1536" s="184"/>
      <c r="R1536" s="184"/>
      <c r="S1536" s="184"/>
      <c r="T1536" s="182" t="s">
        <v>995</v>
      </c>
      <c r="U1536" s="16">
        <v>4110</v>
      </c>
      <c r="V1536" s="17" t="s">
        <v>1568</v>
      </c>
      <c r="W1536" s="17" t="s">
        <v>1572</v>
      </c>
    </row>
    <row r="1537" spans="1:23" ht="28.5">
      <c r="A1537" s="178" t="s">
        <v>1459</v>
      </c>
      <c r="B1537" s="178" t="s">
        <v>1460</v>
      </c>
      <c r="C1537" s="179" t="s">
        <v>997</v>
      </c>
      <c r="D1537" s="179">
        <v>3280</v>
      </c>
      <c r="E1537" s="180">
        <v>41547</v>
      </c>
      <c r="F1537" s="184"/>
      <c r="G1537" s="184"/>
      <c r="H1537" s="184"/>
      <c r="I1537" s="182">
        <v>29357.4</v>
      </c>
      <c r="J1537" s="180">
        <v>41577</v>
      </c>
      <c r="K1537" s="179" t="s">
        <v>998</v>
      </c>
      <c r="L1537" s="184"/>
      <c r="M1537" s="178" t="s">
        <v>998</v>
      </c>
      <c r="N1537" s="210">
        <v>29357.4</v>
      </c>
      <c r="O1537" s="185"/>
      <c r="P1537" s="184"/>
      <c r="Q1537" s="184"/>
      <c r="R1537" s="184"/>
      <c r="S1537" s="184"/>
      <c r="T1537" s="182" t="s">
        <v>995</v>
      </c>
      <c r="U1537" s="16">
        <v>4080</v>
      </c>
      <c r="V1537" s="17" t="s">
        <v>1568</v>
      </c>
      <c r="W1537" s="17" t="s">
        <v>1572</v>
      </c>
    </row>
    <row r="1538" spans="1:23" ht="28.5">
      <c r="A1538" s="178" t="s">
        <v>1459</v>
      </c>
      <c r="B1538" s="178" t="s">
        <v>1460</v>
      </c>
      <c r="C1538" s="179" t="s">
        <v>997</v>
      </c>
      <c r="D1538" s="179">
        <v>3285</v>
      </c>
      <c r="E1538" s="180">
        <v>41547</v>
      </c>
      <c r="F1538" s="184"/>
      <c r="G1538" s="184"/>
      <c r="H1538" s="184"/>
      <c r="I1538" s="182">
        <v>13316.22</v>
      </c>
      <c r="J1538" s="180">
        <v>41577</v>
      </c>
      <c r="K1538" s="179" t="s">
        <v>998</v>
      </c>
      <c r="L1538" s="184"/>
      <c r="M1538" s="178" t="s">
        <v>998</v>
      </c>
      <c r="N1538" s="210">
        <v>13316.22</v>
      </c>
      <c r="O1538" s="185"/>
      <c r="P1538" s="184"/>
      <c r="Q1538" s="184"/>
      <c r="R1538" s="184"/>
      <c r="S1538" s="184"/>
      <c r="T1538" s="182" t="s">
        <v>995</v>
      </c>
      <c r="U1538" s="16">
        <v>4080</v>
      </c>
      <c r="V1538" s="17" t="s">
        <v>1568</v>
      </c>
      <c r="W1538" s="17" t="s">
        <v>1572</v>
      </c>
    </row>
    <row r="1539" spans="1:23" ht="28.5">
      <c r="A1539" s="178" t="s">
        <v>1459</v>
      </c>
      <c r="B1539" s="178" t="s">
        <v>1460</v>
      </c>
      <c r="C1539" s="179" t="s">
        <v>997</v>
      </c>
      <c r="D1539" s="179">
        <v>3374</v>
      </c>
      <c r="E1539" s="180">
        <v>41578</v>
      </c>
      <c r="F1539" s="184"/>
      <c r="G1539" s="184"/>
      <c r="H1539" s="184"/>
      <c r="I1539" s="182">
        <v>44841.88</v>
      </c>
      <c r="J1539" s="180">
        <v>41607</v>
      </c>
      <c r="K1539" s="179" t="s">
        <v>998</v>
      </c>
      <c r="L1539" s="184"/>
      <c r="M1539" s="178" t="s">
        <v>998</v>
      </c>
      <c r="N1539" s="210">
        <v>44841.88</v>
      </c>
      <c r="O1539" s="185"/>
      <c r="P1539" s="184"/>
      <c r="Q1539" s="184"/>
      <c r="R1539" s="184"/>
      <c r="S1539" s="184"/>
      <c r="T1539" s="182" t="s">
        <v>995</v>
      </c>
      <c r="U1539" s="16">
        <v>4050</v>
      </c>
      <c r="V1539" s="17" t="s">
        <v>1568</v>
      </c>
      <c r="W1539" s="17" t="s">
        <v>1572</v>
      </c>
    </row>
    <row r="1540" spans="1:23" ht="28.5">
      <c r="A1540" s="178" t="s">
        <v>1459</v>
      </c>
      <c r="B1540" s="178" t="s">
        <v>1460</v>
      </c>
      <c r="C1540" s="179" t="s">
        <v>997</v>
      </c>
      <c r="D1540" s="179">
        <v>3379</v>
      </c>
      <c r="E1540" s="180">
        <v>41578</v>
      </c>
      <c r="F1540" s="184"/>
      <c r="G1540" s="184"/>
      <c r="H1540" s="184"/>
      <c r="I1540" s="182">
        <v>11492.67</v>
      </c>
      <c r="J1540" s="180">
        <v>41607</v>
      </c>
      <c r="K1540" s="179" t="s">
        <v>998</v>
      </c>
      <c r="L1540" s="184"/>
      <c r="M1540" s="178" t="s">
        <v>998</v>
      </c>
      <c r="N1540" s="210">
        <v>11492.67</v>
      </c>
      <c r="O1540" s="185"/>
      <c r="P1540" s="184"/>
      <c r="Q1540" s="184"/>
      <c r="R1540" s="184"/>
      <c r="S1540" s="184"/>
      <c r="T1540" s="182" t="s">
        <v>995</v>
      </c>
      <c r="U1540" s="16">
        <v>4050</v>
      </c>
      <c r="V1540" s="17" t="s">
        <v>1568</v>
      </c>
      <c r="W1540" s="17" t="s">
        <v>1572</v>
      </c>
    </row>
    <row r="1541" spans="1:23" ht="28.5">
      <c r="A1541" s="178" t="s">
        <v>1459</v>
      </c>
      <c r="B1541" s="178" t="s">
        <v>1460</v>
      </c>
      <c r="C1541" s="179" t="s">
        <v>997</v>
      </c>
      <c r="D1541" s="179">
        <v>3468</v>
      </c>
      <c r="E1541" s="180">
        <v>41607</v>
      </c>
      <c r="F1541" s="184"/>
      <c r="G1541" s="184"/>
      <c r="H1541" s="184"/>
      <c r="I1541" s="182">
        <v>40990.81</v>
      </c>
      <c r="J1541" s="180">
        <v>41607</v>
      </c>
      <c r="K1541" s="179" t="s">
        <v>998</v>
      </c>
      <c r="L1541" s="184"/>
      <c r="M1541" s="178" t="s">
        <v>998</v>
      </c>
      <c r="N1541" s="210">
        <v>40990.81</v>
      </c>
      <c r="O1541" s="185"/>
      <c r="P1541" s="184"/>
      <c r="Q1541" s="184"/>
      <c r="R1541" s="184"/>
      <c r="S1541" s="184"/>
      <c r="T1541" s="182" t="s">
        <v>995</v>
      </c>
      <c r="U1541" s="16">
        <v>4050</v>
      </c>
      <c r="V1541" s="17" t="s">
        <v>1568</v>
      </c>
      <c r="W1541" s="17" t="s">
        <v>1572</v>
      </c>
    </row>
    <row r="1542" spans="1:23" ht="28.5">
      <c r="A1542" s="178" t="s">
        <v>1459</v>
      </c>
      <c r="B1542" s="178" t="s">
        <v>1460</v>
      </c>
      <c r="C1542" s="179" t="s">
        <v>997</v>
      </c>
      <c r="D1542" s="179">
        <v>3473</v>
      </c>
      <c r="E1542" s="180">
        <v>41607</v>
      </c>
      <c r="F1542" s="184"/>
      <c r="G1542" s="184"/>
      <c r="H1542" s="184"/>
      <c r="I1542" s="182">
        <v>13185.54</v>
      </c>
      <c r="J1542" s="180">
        <v>41607</v>
      </c>
      <c r="K1542" s="179" t="s">
        <v>998</v>
      </c>
      <c r="L1542" s="184"/>
      <c r="M1542" s="178" t="s">
        <v>998</v>
      </c>
      <c r="N1542" s="210">
        <v>13185.54</v>
      </c>
      <c r="O1542" s="185"/>
      <c r="P1542" s="184"/>
      <c r="Q1542" s="184"/>
      <c r="R1542" s="184"/>
      <c r="S1542" s="184"/>
      <c r="T1542" s="182" t="s">
        <v>995</v>
      </c>
      <c r="U1542" s="16">
        <v>4050</v>
      </c>
      <c r="V1542" s="17" t="s">
        <v>1568</v>
      </c>
      <c r="W1542" s="17" t="s">
        <v>1572</v>
      </c>
    </row>
    <row r="1543" spans="1:23" ht="28.5">
      <c r="A1543" s="178" t="s">
        <v>1459</v>
      </c>
      <c r="B1543" s="178" t="s">
        <v>1460</v>
      </c>
      <c r="C1543" s="179" t="s">
        <v>997</v>
      </c>
      <c r="D1543" s="179">
        <v>3562</v>
      </c>
      <c r="E1543" s="180">
        <v>41639</v>
      </c>
      <c r="F1543" s="184"/>
      <c r="G1543" s="184"/>
      <c r="H1543" s="184"/>
      <c r="I1543" s="182">
        <v>35902.31</v>
      </c>
      <c r="J1543" s="180">
        <v>41669</v>
      </c>
      <c r="K1543" s="179" t="s">
        <v>998</v>
      </c>
      <c r="L1543" s="184"/>
      <c r="M1543" s="178" t="s">
        <v>998</v>
      </c>
      <c r="N1543" s="210">
        <v>35902.31</v>
      </c>
      <c r="O1543" s="185"/>
      <c r="P1543" s="184"/>
      <c r="Q1543" s="184"/>
      <c r="R1543" s="184"/>
      <c r="S1543" s="184"/>
      <c r="T1543" s="182" t="s">
        <v>995</v>
      </c>
      <c r="U1543" s="16">
        <v>3988</v>
      </c>
      <c r="V1543" s="17" t="s">
        <v>1568</v>
      </c>
      <c r="W1543" s="17" t="s">
        <v>1572</v>
      </c>
    </row>
    <row r="1544" spans="1:23" ht="28.5">
      <c r="A1544" s="178" t="s">
        <v>1459</v>
      </c>
      <c r="B1544" s="178" t="s">
        <v>1460</v>
      </c>
      <c r="C1544" s="179" t="s">
        <v>997</v>
      </c>
      <c r="D1544" s="179">
        <v>3567</v>
      </c>
      <c r="E1544" s="180">
        <v>41639</v>
      </c>
      <c r="F1544" s="184"/>
      <c r="G1544" s="184"/>
      <c r="H1544" s="184"/>
      <c r="I1544" s="182">
        <v>13274.36</v>
      </c>
      <c r="J1544" s="180">
        <v>41669</v>
      </c>
      <c r="K1544" s="179" t="s">
        <v>998</v>
      </c>
      <c r="L1544" s="184"/>
      <c r="M1544" s="178" t="s">
        <v>998</v>
      </c>
      <c r="N1544" s="210">
        <v>13274.36</v>
      </c>
      <c r="O1544" s="185"/>
      <c r="P1544" s="184"/>
      <c r="Q1544" s="184"/>
      <c r="R1544" s="184"/>
      <c r="S1544" s="184"/>
      <c r="T1544" s="182" t="s">
        <v>995</v>
      </c>
      <c r="U1544" s="16">
        <v>3988</v>
      </c>
      <c r="V1544" s="17" t="s">
        <v>1568</v>
      </c>
      <c r="W1544" s="17" t="s">
        <v>1572</v>
      </c>
    </row>
    <row r="1545" spans="1:23" ht="28.5">
      <c r="A1545" s="178" t="s">
        <v>1459</v>
      </c>
      <c r="B1545" s="178" t="s">
        <v>1460</v>
      </c>
      <c r="C1545" s="179" t="s">
        <v>997</v>
      </c>
      <c r="D1545" s="179">
        <v>3697</v>
      </c>
      <c r="E1545" s="180">
        <v>41670</v>
      </c>
      <c r="F1545" s="184"/>
      <c r="G1545" s="184"/>
      <c r="H1545" s="184"/>
      <c r="I1545" s="182">
        <v>13158.55</v>
      </c>
      <c r="J1545" s="180">
        <v>41698</v>
      </c>
      <c r="K1545" s="179" t="s">
        <v>998</v>
      </c>
      <c r="L1545" s="184"/>
      <c r="M1545" s="178" t="s">
        <v>998</v>
      </c>
      <c r="N1545" s="210">
        <v>13158.55</v>
      </c>
      <c r="O1545" s="185"/>
      <c r="P1545" s="184"/>
      <c r="Q1545" s="184"/>
      <c r="R1545" s="184"/>
      <c r="S1545" s="184"/>
      <c r="T1545" s="182" t="s">
        <v>995</v>
      </c>
      <c r="U1545" s="16">
        <v>3959</v>
      </c>
      <c r="V1545" s="17" t="s">
        <v>1568</v>
      </c>
      <c r="W1545" s="17" t="s">
        <v>1572</v>
      </c>
    </row>
    <row r="1546" spans="1:23" ht="28.5">
      <c r="A1546" s="178" t="s">
        <v>1459</v>
      </c>
      <c r="B1546" s="178" t="s">
        <v>1460</v>
      </c>
      <c r="C1546" s="179" t="s">
        <v>997</v>
      </c>
      <c r="D1546" s="179">
        <v>3698</v>
      </c>
      <c r="E1546" s="180">
        <v>41670</v>
      </c>
      <c r="F1546" s="184"/>
      <c r="G1546" s="184"/>
      <c r="H1546" s="184"/>
      <c r="I1546" s="182">
        <v>32585.41</v>
      </c>
      <c r="J1546" s="180">
        <v>41698</v>
      </c>
      <c r="K1546" s="179" t="s">
        <v>998</v>
      </c>
      <c r="L1546" s="184"/>
      <c r="M1546" s="178" t="s">
        <v>998</v>
      </c>
      <c r="N1546" s="210">
        <v>32585.41</v>
      </c>
      <c r="O1546" s="185"/>
      <c r="P1546" s="184"/>
      <c r="Q1546" s="184"/>
      <c r="R1546" s="184"/>
      <c r="S1546" s="184"/>
      <c r="T1546" s="182" t="s">
        <v>995</v>
      </c>
      <c r="U1546" s="16">
        <v>3959</v>
      </c>
      <c r="V1546" s="17" t="s">
        <v>1568</v>
      </c>
      <c r="W1546" s="17" t="s">
        <v>1572</v>
      </c>
    </row>
    <row r="1547" spans="1:23" ht="28.5">
      <c r="A1547" s="178" t="s">
        <v>1459</v>
      </c>
      <c r="B1547" s="178" t="s">
        <v>1460</v>
      </c>
      <c r="C1547" s="179" t="s">
        <v>997</v>
      </c>
      <c r="D1547" s="179">
        <v>3800</v>
      </c>
      <c r="E1547" s="180">
        <v>41698</v>
      </c>
      <c r="F1547" s="184"/>
      <c r="G1547" s="184"/>
      <c r="H1547" s="184"/>
      <c r="I1547" s="182">
        <v>13367.44</v>
      </c>
      <c r="J1547" s="180">
        <v>41729</v>
      </c>
      <c r="K1547" s="179" t="s">
        <v>998</v>
      </c>
      <c r="L1547" s="184"/>
      <c r="M1547" s="178" t="s">
        <v>998</v>
      </c>
      <c r="N1547" s="210">
        <v>13367.44</v>
      </c>
      <c r="O1547" s="185"/>
      <c r="P1547" s="184"/>
      <c r="Q1547" s="184"/>
      <c r="R1547" s="184"/>
      <c r="S1547" s="184"/>
      <c r="T1547" s="182" t="s">
        <v>995</v>
      </c>
      <c r="U1547" s="16">
        <v>3928</v>
      </c>
      <c r="V1547" s="17" t="s">
        <v>1568</v>
      </c>
      <c r="W1547" s="17" t="s">
        <v>1572</v>
      </c>
    </row>
    <row r="1548" spans="1:23" ht="28.5">
      <c r="A1548" s="178" t="s">
        <v>1459</v>
      </c>
      <c r="B1548" s="178" t="s">
        <v>1460</v>
      </c>
      <c r="C1548" s="179" t="s">
        <v>997</v>
      </c>
      <c r="D1548" s="179">
        <v>3801</v>
      </c>
      <c r="E1548" s="180">
        <v>41698</v>
      </c>
      <c r="F1548" s="184"/>
      <c r="G1548" s="184"/>
      <c r="H1548" s="184"/>
      <c r="I1548" s="182">
        <v>32381.29</v>
      </c>
      <c r="J1548" s="180">
        <v>41729</v>
      </c>
      <c r="K1548" s="179" t="s">
        <v>998</v>
      </c>
      <c r="L1548" s="184"/>
      <c r="M1548" s="178" t="s">
        <v>998</v>
      </c>
      <c r="N1548" s="210">
        <v>32381.29</v>
      </c>
      <c r="O1548" s="185"/>
      <c r="P1548" s="184"/>
      <c r="Q1548" s="184"/>
      <c r="R1548" s="184"/>
      <c r="S1548" s="184"/>
      <c r="T1548" s="182" t="s">
        <v>995</v>
      </c>
      <c r="U1548" s="16">
        <v>3928</v>
      </c>
      <c r="V1548" s="17" t="s">
        <v>1568</v>
      </c>
      <c r="W1548" s="17" t="s">
        <v>1572</v>
      </c>
    </row>
    <row r="1549" spans="1:23" ht="28.5">
      <c r="A1549" s="178" t="s">
        <v>1459</v>
      </c>
      <c r="B1549" s="178" t="s">
        <v>1460</v>
      </c>
      <c r="C1549" s="179" t="s">
        <v>997</v>
      </c>
      <c r="D1549" s="179">
        <v>3904</v>
      </c>
      <c r="E1549" s="180">
        <v>41729</v>
      </c>
      <c r="F1549" s="184"/>
      <c r="G1549" s="184"/>
      <c r="H1549" s="184"/>
      <c r="I1549" s="182">
        <v>12380.84</v>
      </c>
      <c r="J1549" s="180">
        <v>41759</v>
      </c>
      <c r="K1549" s="179" t="s">
        <v>998</v>
      </c>
      <c r="L1549" s="184"/>
      <c r="M1549" s="178" t="s">
        <v>998</v>
      </c>
      <c r="N1549" s="210">
        <v>12380.84</v>
      </c>
      <c r="O1549" s="185"/>
      <c r="P1549" s="184"/>
      <c r="Q1549" s="184"/>
      <c r="R1549" s="184"/>
      <c r="S1549" s="184"/>
      <c r="T1549" s="182" t="s">
        <v>995</v>
      </c>
      <c r="U1549" s="16">
        <v>3898</v>
      </c>
      <c r="V1549" s="17" t="s">
        <v>1568</v>
      </c>
      <c r="W1549" s="17" t="s">
        <v>1572</v>
      </c>
    </row>
    <row r="1550" spans="1:23" ht="28.5">
      <c r="A1550" s="178" t="s">
        <v>1459</v>
      </c>
      <c r="B1550" s="178" t="s">
        <v>1460</v>
      </c>
      <c r="C1550" s="179" t="s">
        <v>997</v>
      </c>
      <c r="D1550" s="179">
        <v>3905</v>
      </c>
      <c r="E1550" s="180">
        <v>41729</v>
      </c>
      <c r="F1550" s="184"/>
      <c r="G1550" s="184"/>
      <c r="H1550" s="184"/>
      <c r="I1550" s="182">
        <v>36379.43</v>
      </c>
      <c r="J1550" s="180">
        <v>41759</v>
      </c>
      <c r="K1550" s="179" t="s">
        <v>998</v>
      </c>
      <c r="L1550" s="184"/>
      <c r="M1550" s="178" t="s">
        <v>998</v>
      </c>
      <c r="N1550" s="210">
        <v>36379.43</v>
      </c>
      <c r="O1550" s="185"/>
      <c r="P1550" s="184"/>
      <c r="Q1550" s="184"/>
      <c r="R1550" s="184"/>
      <c r="S1550" s="184"/>
      <c r="T1550" s="182" t="s">
        <v>995</v>
      </c>
      <c r="U1550" s="16">
        <v>3898</v>
      </c>
      <c r="V1550" s="17" t="s">
        <v>1568</v>
      </c>
      <c r="W1550" s="17" t="s">
        <v>1572</v>
      </c>
    </row>
    <row r="1551" spans="1:23" ht="28.5">
      <c r="A1551" s="178" t="s">
        <v>1459</v>
      </c>
      <c r="B1551" s="178" t="s">
        <v>1460</v>
      </c>
      <c r="C1551" s="179" t="s">
        <v>997</v>
      </c>
      <c r="D1551" s="179">
        <v>4008</v>
      </c>
      <c r="E1551" s="180">
        <v>41759</v>
      </c>
      <c r="F1551" s="184"/>
      <c r="G1551" s="184"/>
      <c r="H1551" s="184"/>
      <c r="I1551" s="182">
        <v>9909.42</v>
      </c>
      <c r="J1551" s="180">
        <v>41789</v>
      </c>
      <c r="K1551" s="179" t="s">
        <v>998</v>
      </c>
      <c r="L1551" s="184"/>
      <c r="M1551" s="178" t="s">
        <v>998</v>
      </c>
      <c r="N1551" s="210">
        <v>9909.42</v>
      </c>
      <c r="O1551" s="185"/>
      <c r="P1551" s="184"/>
      <c r="Q1551" s="184"/>
      <c r="R1551" s="184"/>
      <c r="S1551" s="184"/>
      <c r="T1551" s="182" t="s">
        <v>995</v>
      </c>
      <c r="U1551" s="16">
        <v>3868</v>
      </c>
      <c r="V1551" s="17" t="s">
        <v>1568</v>
      </c>
      <c r="W1551" s="17" t="s">
        <v>1572</v>
      </c>
    </row>
    <row r="1552" spans="1:23" ht="28.5">
      <c r="A1552" s="178" t="s">
        <v>1459</v>
      </c>
      <c r="B1552" s="178" t="s">
        <v>1460</v>
      </c>
      <c r="C1552" s="179" t="s">
        <v>997</v>
      </c>
      <c r="D1552" s="179">
        <v>4009</v>
      </c>
      <c r="E1552" s="180">
        <v>41759</v>
      </c>
      <c r="F1552" s="184"/>
      <c r="G1552" s="184"/>
      <c r="H1552" s="184"/>
      <c r="I1552" s="182">
        <v>36744.910000000003</v>
      </c>
      <c r="J1552" s="180">
        <v>41789</v>
      </c>
      <c r="K1552" s="179" t="s">
        <v>998</v>
      </c>
      <c r="L1552" s="184"/>
      <c r="M1552" s="178" t="s">
        <v>998</v>
      </c>
      <c r="N1552" s="210">
        <v>36744.910000000003</v>
      </c>
      <c r="O1552" s="185"/>
      <c r="P1552" s="184"/>
      <c r="Q1552" s="184"/>
      <c r="R1552" s="184"/>
      <c r="S1552" s="184"/>
      <c r="T1552" s="182" t="s">
        <v>995</v>
      </c>
      <c r="U1552" s="16">
        <v>3868</v>
      </c>
      <c r="V1552" s="17" t="s">
        <v>1568</v>
      </c>
      <c r="W1552" s="17" t="s">
        <v>1572</v>
      </c>
    </row>
    <row r="1553" spans="1:23" ht="28.5">
      <c r="A1553" s="178" t="s">
        <v>1459</v>
      </c>
      <c r="B1553" s="178" t="s">
        <v>1460</v>
      </c>
      <c r="C1553" s="179" t="s">
        <v>997</v>
      </c>
      <c r="D1553" s="179">
        <v>4112</v>
      </c>
      <c r="E1553" s="180">
        <v>41789</v>
      </c>
      <c r="F1553" s="184"/>
      <c r="G1553" s="184"/>
      <c r="H1553" s="184"/>
      <c r="I1553" s="182">
        <v>11698.43</v>
      </c>
      <c r="J1553" s="180">
        <v>41820</v>
      </c>
      <c r="K1553" s="179" t="s">
        <v>998</v>
      </c>
      <c r="L1553" s="184"/>
      <c r="M1553" s="178" t="s">
        <v>998</v>
      </c>
      <c r="N1553" s="210">
        <v>11698.43</v>
      </c>
      <c r="O1553" s="185"/>
      <c r="P1553" s="184"/>
      <c r="Q1553" s="184"/>
      <c r="R1553" s="184"/>
      <c r="S1553" s="184"/>
      <c r="T1553" s="182" t="s">
        <v>995</v>
      </c>
      <c r="U1553" s="16">
        <v>3837</v>
      </c>
      <c r="V1553" s="17" t="s">
        <v>1568</v>
      </c>
      <c r="W1553" s="17" t="s">
        <v>1572</v>
      </c>
    </row>
    <row r="1554" spans="1:23" ht="28.5">
      <c r="A1554" s="178" t="s">
        <v>1459</v>
      </c>
      <c r="B1554" s="178" t="s">
        <v>1460</v>
      </c>
      <c r="C1554" s="179" t="s">
        <v>997</v>
      </c>
      <c r="D1554" s="179">
        <v>4113</v>
      </c>
      <c r="E1554" s="180">
        <v>41789</v>
      </c>
      <c r="F1554" s="184"/>
      <c r="G1554" s="184"/>
      <c r="H1554" s="184"/>
      <c r="I1554" s="182">
        <v>38208.370000000003</v>
      </c>
      <c r="J1554" s="180">
        <v>41820</v>
      </c>
      <c r="K1554" s="179" t="s">
        <v>998</v>
      </c>
      <c r="L1554" s="184"/>
      <c r="M1554" s="178" t="s">
        <v>998</v>
      </c>
      <c r="N1554" s="210">
        <v>38208.370000000003</v>
      </c>
      <c r="O1554" s="185"/>
      <c r="P1554" s="184"/>
      <c r="Q1554" s="184"/>
      <c r="R1554" s="184"/>
      <c r="S1554" s="184"/>
      <c r="T1554" s="182" t="s">
        <v>995</v>
      </c>
      <c r="U1554" s="16">
        <v>3837</v>
      </c>
      <c r="V1554" s="17" t="s">
        <v>1568</v>
      </c>
      <c r="W1554" s="17" t="s">
        <v>1572</v>
      </c>
    </row>
    <row r="1555" spans="1:23" ht="28.5">
      <c r="A1555" s="178" t="s">
        <v>1459</v>
      </c>
      <c r="B1555" s="178" t="s">
        <v>1460</v>
      </c>
      <c r="C1555" s="179" t="s">
        <v>997</v>
      </c>
      <c r="D1555" s="179">
        <v>4216</v>
      </c>
      <c r="E1555" s="180">
        <v>41820</v>
      </c>
      <c r="F1555" s="184"/>
      <c r="G1555" s="184"/>
      <c r="H1555" s="184"/>
      <c r="I1555" s="182">
        <v>13265.4</v>
      </c>
      <c r="J1555" s="180">
        <v>41850</v>
      </c>
      <c r="K1555" s="179" t="s">
        <v>998</v>
      </c>
      <c r="L1555" s="184"/>
      <c r="M1555" s="178" t="s">
        <v>998</v>
      </c>
      <c r="N1555" s="210">
        <v>13265.4</v>
      </c>
      <c r="O1555" s="185"/>
      <c r="P1555" s="184"/>
      <c r="Q1555" s="184"/>
      <c r="R1555" s="184"/>
      <c r="S1555" s="184"/>
      <c r="T1555" s="182" t="s">
        <v>995</v>
      </c>
      <c r="U1555" s="16">
        <v>3807</v>
      </c>
      <c r="V1555" s="17" t="s">
        <v>1568</v>
      </c>
      <c r="W1555" s="17" t="s">
        <v>1572</v>
      </c>
    </row>
    <row r="1556" spans="1:23" ht="28.5">
      <c r="A1556" s="178" t="s">
        <v>1459</v>
      </c>
      <c r="B1556" s="178" t="s">
        <v>1460</v>
      </c>
      <c r="C1556" s="179" t="s">
        <v>997</v>
      </c>
      <c r="D1556" s="179">
        <v>4217</v>
      </c>
      <c r="E1556" s="180">
        <v>41820</v>
      </c>
      <c r="F1556" s="184"/>
      <c r="G1556" s="184"/>
      <c r="H1556" s="184"/>
      <c r="I1556" s="182">
        <v>43674</v>
      </c>
      <c r="J1556" s="180">
        <v>41850</v>
      </c>
      <c r="K1556" s="179" t="s">
        <v>998</v>
      </c>
      <c r="L1556" s="184"/>
      <c r="M1556" s="178" t="s">
        <v>998</v>
      </c>
      <c r="N1556" s="210">
        <v>43674</v>
      </c>
      <c r="O1556" s="185"/>
      <c r="P1556" s="184"/>
      <c r="Q1556" s="184"/>
      <c r="R1556" s="184"/>
      <c r="S1556" s="184"/>
      <c r="T1556" s="182" t="s">
        <v>995</v>
      </c>
      <c r="U1556" s="16">
        <v>3807</v>
      </c>
      <c r="V1556" s="17" t="s">
        <v>1568</v>
      </c>
      <c r="W1556" s="17" t="s">
        <v>1572</v>
      </c>
    </row>
    <row r="1557" spans="1:23" ht="28.5">
      <c r="A1557" s="178" t="s">
        <v>1459</v>
      </c>
      <c r="B1557" s="178" t="s">
        <v>1460</v>
      </c>
      <c r="C1557" s="179" t="s">
        <v>997</v>
      </c>
      <c r="D1557" s="179">
        <v>4318</v>
      </c>
      <c r="E1557" s="180">
        <v>41851</v>
      </c>
      <c r="F1557" s="184"/>
      <c r="G1557" s="184"/>
      <c r="H1557" s="184"/>
      <c r="I1557" s="182">
        <v>12704.02</v>
      </c>
      <c r="J1557" s="180">
        <v>41880</v>
      </c>
      <c r="K1557" s="179" t="s">
        <v>998</v>
      </c>
      <c r="L1557" s="184"/>
      <c r="M1557" s="178" t="s">
        <v>998</v>
      </c>
      <c r="N1557" s="210">
        <v>12704.02</v>
      </c>
      <c r="O1557" s="185"/>
      <c r="P1557" s="184"/>
      <c r="Q1557" s="184"/>
      <c r="R1557" s="184"/>
      <c r="S1557" s="184"/>
      <c r="T1557" s="182" t="s">
        <v>995</v>
      </c>
      <c r="U1557" s="16">
        <v>3777</v>
      </c>
      <c r="V1557" s="17" t="s">
        <v>1568</v>
      </c>
      <c r="W1557" s="17" t="s">
        <v>1572</v>
      </c>
    </row>
    <row r="1558" spans="1:23" ht="28.5">
      <c r="A1558" s="178" t="s">
        <v>1459</v>
      </c>
      <c r="B1558" s="178" t="s">
        <v>1460</v>
      </c>
      <c r="C1558" s="179" t="s">
        <v>997</v>
      </c>
      <c r="D1558" s="179">
        <v>4319</v>
      </c>
      <c r="E1558" s="180">
        <v>41851</v>
      </c>
      <c r="F1558" s="184"/>
      <c r="G1558" s="184"/>
      <c r="H1558" s="184"/>
      <c r="I1558" s="182">
        <v>47563.1</v>
      </c>
      <c r="J1558" s="180">
        <v>41880</v>
      </c>
      <c r="K1558" s="179" t="s">
        <v>998</v>
      </c>
      <c r="L1558" s="184"/>
      <c r="M1558" s="178" t="s">
        <v>998</v>
      </c>
      <c r="N1558" s="210">
        <v>47563.1</v>
      </c>
      <c r="O1558" s="185"/>
      <c r="P1558" s="184"/>
      <c r="Q1558" s="184"/>
      <c r="R1558" s="184"/>
      <c r="S1558" s="184"/>
      <c r="T1558" s="182" t="s">
        <v>995</v>
      </c>
      <c r="U1558" s="16">
        <v>3777</v>
      </c>
      <c r="V1558" s="17" t="s">
        <v>1568</v>
      </c>
      <c r="W1558" s="17" t="s">
        <v>1572</v>
      </c>
    </row>
    <row r="1559" spans="1:23" ht="28.5">
      <c r="A1559" s="178" t="s">
        <v>1459</v>
      </c>
      <c r="B1559" s="178" t="s">
        <v>1460</v>
      </c>
      <c r="C1559" s="179" t="s">
        <v>997</v>
      </c>
      <c r="D1559" s="179">
        <v>4423</v>
      </c>
      <c r="E1559" s="180">
        <v>41880</v>
      </c>
      <c r="F1559" s="184"/>
      <c r="G1559" s="184"/>
      <c r="H1559" s="184"/>
      <c r="I1559" s="182">
        <v>12433.84</v>
      </c>
      <c r="J1559" s="180">
        <v>41912</v>
      </c>
      <c r="K1559" s="179" t="s">
        <v>998</v>
      </c>
      <c r="L1559" s="184"/>
      <c r="M1559" s="178" t="s">
        <v>998</v>
      </c>
      <c r="N1559" s="210">
        <v>12433.84</v>
      </c>
      <c r="O1559" s="185"/>
      <c r="P1559" s="184"/>
      <c r="Q1559" s="184"/>
      <c r="R1559" s="184"/>
      <c r="S1559" s="184"/>
      <c r="T1559" s="182" t="s">
        <v>995</v>
      </c>
      <c r="U1559" s="16">
        <v>3745</v>
      </c>
      <c r="V1559" s="17" t="s">
        <v>1568</v>
      </c>
      <c r="W1559" s="17" t="s">
        <v>1572</v>
      </c>
    </row>
    <row r="1560" spans="1:23" ht="28.5">
      <c r="A1560" s="178" t="s">
        <v>1459</v>
      </c>
      <c r="B1560" s="178" t="s">
        <v>1460</v>
      </c>
      <c r="C1560" s="179" t="s">
        <v>997</v>
      </c>
      <c r="D1560" s="179">
        <v>4424</v>
      </c>
      <c r="E1560" s="180">
        <v>41880</v>
      </c>
      <c r="F1560" s="184"/>
      <c r="G1560" s="184"/>
      <c r="H1560" s="184"/>
      <c r="I1560" s="182">
        <v>30258.12</v>
      </c>
      <c r="J1560" s="180">
        <v>41912</v>
      </c>
      <c r="K1560" s="179" t="s">
        <v>998</v>
      </c>
      <c r="L1560" s="184"/>
      <c r="M1560" s="178" t="s">
        <v>998</v>
      </c>
      <c r="N1560" s="210">
        <v>30258.12</v>
      </c>
      <c r="O1560" s="185"/>
      <c r="P1560" s="184"/>
      <c r="Q1560" s="184"/>
      <c r="R1560" s="184"/>
      <c r="S1560" s="184"/>
      <c r="T1560" s="182" t="s">
        <v>995</v>
      </c>
      <c r="U1560" s="16">
        <v>3745</v>
      </c>
      <c r="V1560" s="17" t="s">
        <v>1568</v>
      </c>
      <c r="W1560" s="17" t="s">
        <v>1572</v>
      </c>
    </row>
    <row r="1561" spans="1:23" ht="28.5">
      <c r="A1561" s="178" t="s">
        <v>1459</v>
      </c>
      <c r="B1561" s="178" t="s">
        <v>1460</v>
      </c>
      <c r="C1561" s="179" t="s">
        <v>997</v>
      </c>
      <c r="D1561" s="179">
        <v>4525</v>
      </c>
      <c r="E1561" s="180">
        <v>41912</v>
      </c>
      <c r="F1561" s="184"/>
      <c r="G1561" s="184"/>
      <c r="H1561" s="184"/>
      <c r="I1561" s="182">
        <v>13079.63</v>
      </c>
      <c r="J1561" s="180">
        <v>41942</v>
      </c>
      <c r="K1561" s="179" t="s">
        <v>998</v>
      </c>
      <c r="L1561" s="184"/>
      <c r="M1561" s="178" t="s">
        <v>998</v>
      </c>
      <c r="N1561" s="210">
        <v>13079.63</v>
      </c>
      <c r="O1561" s="185"/>
      <c r="P1561" s="184"/>
      <c r="Q1561" s="184"/>
      <c r="R1561" s="184"/>
      <c r="S1561" s="184"/>
      <c r="T1561" s="182" t="s">
        <v>995</v>
      </c>
      <c r="U1561" s="16">
        <v>3715</v>
      </c>
      <c r="V1561" s="17" t="s">
        <v>1568</v>
      </c>
      <c r="W1561" s="17" t="s">
        <v>1572</v>
      </c>
    </row>
    <row r="1562" spans="1:23" ht="28.5">
      <c r="A1562" s="178" t="s">
        <v>1459</v>
      </c>
      <c r="B1562" s="178" t="s">
        <v>1460</v>
      </c>
      <c r="C1562" s="179" t="s">
        <v>997</v>
      </c>
      <c r="D1562" s="179">
        <v>4526</v>
      </c>
      <c r="E1562" s="180">
        <v>41912</v>
      </c>
      <c r="F1562" s="184"/>
      <c r="G1562" s="184"/>
      <c r="H1562" s="184"/>
      <c r="I1562" s="182">
        <v>20130.59</v>
      </c>
      <c r="J1562" s="180">
        <v>41942</v>
      </c>
      <c r="K1562" s="179" t="s">
        <v>998</v>
      </c>
      <c r="L1562" s="184"/>
      <c r="M1562" s="178" t="s">
        <v>998</v>
      </c>
      <c r="N1562" s="210">
        <v>20130.59</v>
      </c>
      <c r="O1562" s="185"/>
      <c r="P1562" s="184"/>
      <c r="Q1562" s="184"/>
      <c r="R1562" s="184"/>
      <c r="S1562" s="184"/>
      <c r="T1562" s="182" t="s">
        <v>995</v>
      </c>
      <c r="U1562" s="16">
        <v>3715</v>
      </c>
      <c r="V1562" s="17" t="s">
        <v>1568</v>
      </c>
      <c r="W1562" s="17" t="s">
        <v>1572</v>
      </c>
    </row>
    <row r="1563" spans="1:23" ht="28.5">
      <c r="A1563" s="178" t="s">
        <v>1459</v>
      </c>
      <c r="B1563" s="178" t="s">
        <v>1460</v>
      </c>
      <c r="C1563" s="179" t="s">
        <v>997</v>
      </c>
      <c r="D1563" s="179">
        <v>4627</v>
      </c>
      <c r="E1563" s="180">
        <v>41943</v>
      </c>
      <c r="F1563" s="184"/>
      <c r="G1563" s="184"/>
      <c r="H1563" s="184"/>
      <c r="I1563" s="182">
        <v>14466.91</v>
      </c>
      <c r="J1563" s="180">
        <v>41971</v>
      </c>
      <c r="K1563" s="179" t="s">
        <v>998</v>
      </c>
      <c r="L1563" s="184"/>
      <c r="M1563" s="178" t="s">
        <v>998</v>
      </c>
      <c r="N1563" s="210">
        <v>14466.91</v>
      </c>
      <c r="O1563" s="185"/>
      <c r="P1563" s="184"/>
      <c r="Q1563" s="184"/>
      <c r="R1563" s="184"/>
      <c r="S1563" s="184"/>
      <c r="T1563" s="182" t="s">
        <v>995</v>
      </c>
      <c r="U1563" s="16">
        <v>3686</v>
      </c>
      <c r="V1563" s="17" t="s">
        <v>1568</v>
      </c>
      <c r="W1563" s="17" t="s">
        <v>1572</v>
      </c>
    </row>
    <row r="1564" spans="1:23" ht="28.5">
      <c r="A1564" s="178" t="s">
        <v>1459</v>
      </c>
      <c r="B1564" s="178" t="s">
        <v>1460</v>
      </c>
      <c r="C1564" s="179" t="s">
        <v>997</v>
      </c>
      <c r="D1564" s="179">
        <v>4628</v>
      </c>
      <c r="E1564" s="180">
        <v>41943</v>
      </c>
      <c r="F1564" s="184"/>
      <c r="G1564" s="184"/>
      <c r="H1564" s="184"/>
      <c r="I1564" s="182">
        <v>41511.33</v>
      </c>
      <c r="J1564" s="180">
        <v>41971</v>
      </c>
      <c r="K1564" s="179" t="s">
        <v>998</v>
      </c>
      <c r="L1564" s="184"/>
      <c r="M1564" s="178" t="s">
        <v>998</v>
      </c>
      <c r="N1564" s="210">
        <v>41511.33</v>
      </c>
      <c r="O1564" s="185"/>
      <c r="P1564" s="184"/>
      <c r="Q1564" s="184"/>
      <c r="R1564" s="184"/>
      <c r="S1564" s="184"/>
      <c r="T1564" s="182" t="s">
        <v>995</v>
      </c>
      <c r="U1564" s="16">
        <v>3686</v>
      </c>
      <c r="V1564" s="17" t="s">
        <v>1568</v>
      </c>
      <c r="W1564" s="17" t="s">
        <v>1572</v>
      </c>
    </row>
    <row r="1565" spans="1:23" ht="28.5">
      <c r="A1565" s="178" t="s">
        <v>1459</v>
      </c>
      <c r="B1565" s="178" t="s">
        <v>1460</v>
      </c>
      <c r="C1565" s="179" t="s">
        <v>997</v>
      </c>
      <c r="D1565" s="179">
        <v>4729</v>
      </c>
      <c r="E1565" s="180">
        <v>41971</v>
      </c>
      <c r="F1565" s="184"/>
      <c r="G1565" s="184"/>
      <c r="H1565" s="184"/>
      <c r="I1565" s="182">
        <v>14067.87</v>
      </c>
      <c r="J1565" s="180">
        <v>42003</v>
      </c>
      <c r="K1565" s="179" t="s">
        <v>998</v>
      </c>
      <c r="L1565" s="184"/>
      <c r="M1565" s="178" t="s">
        <v>998</v>
      </c>
      <c r="N1565" s="210">
        <v>14067.87</v>
      </c>
      <c r="O1565" s="185"/>
      <c r="P1565" s="184"/>
      <c r="Q1565" s="184"/>
      <c r="R1565" s="184"/>
      <c r="S1565" s="184"/>
      <c r="T1565" s="182" t="s">
        <v>995</v>
      </c>
      <c r="U1565" s="16">
        <v>3654</v>
      </c>
      <c r="V1565" s="17" t="s">
        <v>1568</v>
      </c>
      <c r="W1565" s="17" t="s">
        <v>1572</v>
      </c>
    </row>
    <row r="1566" spans="1:23" ht="28.5">
      <c r="A1566" s="178" t="s">
        <v>1459</v>
      </c>
      <c r="B1566" s="178" t="s">
        <v>1460</v>
      </c>
      <c r="C1566" s="179" t="s">
        <v>997</v>
      </c>
      <c r="D1566" s="179">
        <v>4730</v>
      </c>
      <c r="E1566" s="180">
        <v>41971</v>
      </c>
      <c r="F1566" s="184"/>
      <c r="G1566" s="184"/>
      <c r="H1566" s="184"/>
      <c r="I1566" s="182">
        <v>36698.11</v>
      </c>
      <c r="J1566" s="180">
        <v>42003</v>
      </c>
      <c r="K1566" s="179" t="s">
        <v>998</v>
      </c>
      <c r="L1566" s="184"/>
      <c r="M1566" s="178" t="s">
        <v>998</v>
      </c>
      <c r="N1566" s="210">
        <v>36698.11</v>
      </c>
      <c r="O1566" s="185"/>
      <c r="P1566" s="184"/>
      <c r="Q1566" s="184"/>
      <c r="R1566" s="184"/>
      <c r="S1566" s="184"/>
      <c r="T1566" s="182" t="s">
        <v>995</v>
      </c>
      <c r="U1566" s="16">
        <v>3654</v>
      </c>
      <c r="V1566" s="17" t="s">
        <v>1568</v>
      </c>
      <c r="W1566" s="17" t="s">
        <v>1572</v>
      </c>
    </row>
    <row r="1567" spans="1:23" ht="28.5">
      <c r="A1567" s="178" t="s">
        <v>1459</v>
      </c>
      <c r="B1567" s="178" t="s">
        <v>1460</v>
      </c>
      <c r="C1567" s="179" t="s">
        <v>997</v>
      </c>
      <c r="D1567" s="179">
        <v>4862</v>
      </c>
      <c r="E1567" s="180">
        <v>42004</v>
      </c>
      <c r="F1567" s="184"/>
      <c r="G1567" s="184"/>
      <c r="H1567" s="184"/>
      <c r="I1567" s="182">
        <v>13404.34</v>
      </c>
      <c r="J1567" s="180">
        <v>42034</v>
      </c>
      <c r="K1567" s="179" t="s">
        <v>998</v>
      </c>
      <c r="L1567" s="184"/>
      <c r="M1567" s="178" t="s">
        <v>998</v>
      </c>
      <c r="N1567" s="210">
        <v>13404.34</v>
      </c>
      <c r="O1567" s="185"/>
      <c r="P1567" s="184"/>
      <c r="Q1567" s="184"/>
      <c r="R1567" s="184"/>
      <c r="S1567" s="184"/>
      <c r="T1567" s="182" t="s">
        <v>995</v>
      </c>
      <c r="U1567" s="16">
        <v>3623</v>
      </c>
      <c r="V1567" s="17" t="s">
        <v>1568</v>
      </c>
      <c r="W1567" s="17" t="s">
        <v>1572</v>
      </c>
    </row>
    <row r="1568" spans="1:23" ht="28.5">
      <c r="A1568" s="178" t="s">
        <v>1459</v>
      </c>
      <c r="B1568" s="178" t="s">
        <v>1460</v>
      </c>
      <c r="C1568" s="179" t="s">
        <v>997</v>
      </c>
      <c r="D1568" s="179">
        <v>4863</v>
      </c>
      <c r="E1568" s="180">
        <v>42004</v>
      </c>
      <c r="F1568" s="184"/>
      <c r="G1568" s="184"/>
      <c r="H1568" s="184"/>
      <c r="I1568" s="182">
        <v>33976.76</v>
      </c>
      <c r="J1568" s="180">
        <v>42034</v>
      </c>
      <c r="K1568" s="179" t="s">
        <v>998</v>
      </c>
      <c r="L1568" s="184"/>
      <c r="M1568" s="178" t="s">
        <v>998</v>
      </c>
      <c r="N1568" s="210">
        <v>33976.76</v>
      </c>
      <c r="O1568" s="185"/>
      <c r="P1568" s="184"/>
      <c r="Q1568" s="184"/>
      <c r="R1568" s="184"/>
      <c r="S1568" s="184"/>
      <c r="T1568" s="182" t="s">
        <v>995</v>
      </c>
      <c r="U1568" s="16">
        <v>3623</v>
      </c>
      <c r="V1568" s="17" t="s">
        <v>1568</v>
      </c>
      <c r="W1568" s="17" t="s">
        <v>1572</v>
      </c>
    </row>
    <row r="1569" spans="1:23" ht="28.5">
      <c r="A1569" s="178" t="s">
        <v>1459</v>
      </c>
      <c r="B1569" s="178" t="s">
        <v>1460</v>
      </c>
      <c r="C1569" s="179" t="s">
        <v>997</v>
      </c>
      <c r="D1569" s="179">
        <v>4964</v>
      </c>
      <c r="E1569" s="180">
        <v>42034</v>
      </c>
      <c r="F1569" s="184"/>
      <c r="G1569" s="184"/>
      <c r="H1569" s="184"/>
      <c r="I1569" s="182">
        <v>13736.21</v>
      </c>
      <c r="J1569" s="180">
        <v>42062</v>
      </c>
      <c r="K1569" s="179" t="s">
        <v>998</v>
      </c>
      <c r="L1569" s="184"/>
      <c r="M1569" s="178" t="s">
        <v>998</v>
      </c>
      <c r="N1569" s="210">
        <v>13736.21</v>
      </c>
      <c r="O1569" s="185"/>
      <c r="P1569" s="184"/>
      <c r="Q1569" s="184"/>
      <c r="R1569" s="184"/>
      <c r="S1569" s="184"/>
      <c r="T1569" s="182" t="s">
        <v>995</v>
      </c>
      <c r="U1569" s="16">
        <v>3595</v>
      </c>
      <c r="V1569" s="17" t="s">
        <v>1568</v>
      </c>
      <c r="W1569" s="17" t="s">
        <v>1572</v>
      </c>
    </row>
    <row r="1570" spans="1:23" ht="28.5">
      <c r="A1570" s="178" t="s">
        <v>1459</v>
      </c>
      <c r="B1570" s="178" t="s">
        <v>1460</v>
      </c>
      <c r="C1570" s="179" t="s">
        <v>997</v>
      </c>
      <c r="D1570" s="179">
        <v>4965</v>
      </c>
      <c r="E1570" s="180">
        <v>42034</v>
      </c>
      <c r="F1570" s="184"/>
      <c r="G1570" s="184"/>
      <c r="H1570" s="184"/>
      <c r="I1570" s="182">
        <v>34859.47</v>
      </c>
      <c r="J1570" s="180">
        <v>42062</v>
      </c>
      <c r="K1570" s="179" t="s">
        <v>998</v>
      </c>
      <c r="L1570" s="184"/>
      <c r="M1570" s="178" t="s">
        <v>998</v>
      </c>
      <c r="N1570" s="210">
        <v>34859.47</v>
      </c>
      <c r="O1570" s="185"/>
      <c r="P1570" s="184"/>
      <c r="Q1570" s="184"/>
      <c r="R1570" s="184"/>
      <c r="S1570" s="184"/>
      <c r="T1570" s="182" t="s">
        <v>995</v>
      </c>
      <c r="U1570" s="16">
        <v>3595</v>
      </c>
      <c r="V1570" s="17" t="s">
        <v>1568</v>
      </c>
      <c r="W1570" s="17" t="s">
        <v>1572</v>
      </c>
    </row>
    <row r="1571" spans="1:23" ht="28.5">
      <c r="A1571" s="178" t="s">
        <v>1459</v>
      </c>
      <c r="B1571" s="178" t="s">
        <v>1460</v>
      </c>
      <c r="C1571" s="179" t="s">
        <v>997</v>
      </c>
      <c r="D1571" s="179">
        <v>5066</v>
      </c>
      <c r="E1571" s="180">
        <v>42062</v>
      </c>
      <c r="F1571" s="184"/>
      <c r="G1571" s="184"/>
      <c r="H1571" s="184"/>
      <c r="I1571" s="182">
        <v>13516.61</v>
      </c>
      <c r="J1571" s="180">
        <v>42094</v>
      </c>
      <c r="K1571" s="179" t="s">
        <v>998</v>
      </c>
      <c r="L1571" s="184"/>
      <c r="M1571" s="178" t="s">
        <v>998</v>
      </c>
      <c r="N1571" s="210">
        <v>13516.61</v>
      </c>
      <c r="O1571" s="185"/>
      <c r="P1571" s="184"/>
      <c r="Q1571" s="184"/>
      <c r="R1571" s="184"/>
      <c r="S1571" s="184"/>
      <c r="T1571" s="182" t="s">
        <v>995</v>
      </c>
      <c r="U1571" s="16">
        <v>3563</v>
      </c>
      <c r="V1571" s="17" t="s">
        <v>1568</v>
      </c>
      <c r="W1571" s="17" t="s">
        <v>1572</v>
      </c>
    </row>
    <row r="1572" spans="1:23" ht="28.5">
      <c r="A1572" s="178" t="s">
        <v>1459</v>
      </c>
      <c r="B1572" s="178" t="s">
        <v>1460</v>
      </c>
      <c r="C1572" s="179" t="s">
        <v>997</v>
      </c>
      <c r="D1572" s="179">
        <v>5067</v>
      </c>
      <c r="E1572" s="180">
        <v>42062</v>
      </c>
      <c r="F1572" s="184"/>
      <c r="G1572" s="184"/>
      <c r="H1572" s="184"/>
      <c r="I1572" s="182">
        <v>35683.79</v>
      </c>
      <c r="J1572" s="180">
        <v>42094</v>
      </c>
      <c r="K1572" s="179" t="s">
        <v>998</v>
      </c>
      <c r="L1572" s="184"/>
      <c r="M1572" s="178" t="s">
        <v>998</v>
      </c>
      <c r="N1572" s="210">
        <v>35683.79</v>
      </c>
      <c r="O1572" s="185"/>
      <c r="P1572" s="184"/>
      <c r="Q1572" s="184"/>
      <c r="R1572" s="184"/>
      <c r="S1572" s="184"/>
      <c r="T1572" s="182" t="s">
        <v>995</v>
      </c>
      <c r="U1572" s="16">
        <v>3563</v>
      </c>
      <c r="V1572" s="17" t="s">
        <v>1568</v>
      </c>
      <c r="W1572" s="17" t="s">
        <v>1572</v>
      </c>
    </row>
    <row r="1573" spans="1:23" ht="28.5">
      <c r="A1573" s="178" t="s">
        <v>1459</v>
      </c>
      <c r="B1573" s="178" t="s">
        <v>1460</v>
      </c>
      <c r="C1573" s="179" t="s">
        <v>997</v>
      </c>
      <c r="D1573" s="179">
        <v>5180</v>
      </c>
      <c r="E1573" s="180">
        <v>42094</v>
      </c>
      <c r="F1573" s="184"/>
      <c r="G1573" s="184"/>
      <c r="H1573" s="184"/>
      <c r="I1573" s="182">
        <v>16333.37</v>
      </c>
      <c r="J1573" s="180">
        <v>42124</v>
      </c>
      <c r="K1573" s="179" t="s">
        <v>998</v>
      </c>
      <c r="L1573" s="184"/>
      <c r="M1573" s="178" t="s">
        <v>998</v>
      </c>
      <c r="N1573" s="210">
        <v>16333.37</v>
      </c>
      <c r="O1573" s="185"/>
      <c r="P1573" s="184"/>
      <c r="Q1573" s="184"/>
      <c r="R1573" s="184"/>
      <c r="S1573" s="184"/>
      <c r="T1573" s="182" t="s">
        <v>995</v>
      </c>
      <c r="U1573" s="16">
        <v>3533</v>
      </c>
      <c r="V1573" s="17" t="s">
        <v>1568</v>
      </c>
      <c r="W1573" s="17" t="s">
        <v>1572</v>
      </c>
    </row>
    <row r="1574" spans="1:23" ht="28.5">
      <c r="A1574" s="178" t="s">
        <v>1459</v>
      </c>
      <c r="B1574" s="178" t="s">
        <v>1460</v>
      </c>
      <c r="C1574" s="179" t="s">
        <v>997</v>
      </c>
      <c r="D1574" s="179">
        <v>5181</v>
      </c>
      <c r="E1574" s="180">
        <v>42094</v>
      </c>
      <c r="F1574" s="184"/>
      <c r="G1574" s="184"/>
      <c r="H1574" s="184"/>
      <c r="I1574" s="182">
        <v>38202.85</v>
      </c>
      <c r="J1574" s="180">
        <v>42124</v>
      </c>
      <c r="K1574" s="179" t="s">
        <v>998</v>
      </c>
      <c r="L1574" s="184"/>
      <c r="M1574" s="178" t="s">
        <v>998</v>
      </c>
      <c r="N1574" s="210">
        <v>38202.85</v>
      </c>
      <c r="O1574" s="185"/>
      <c r="P1574" s="184"/>
      <c r="Q1574" s="184"/>
      <c r="R1574" s="184"/>
      <c r="S1574" s="184"/>
      <c r="T1574" s="182" t="s">
        <v>995</v>
      </c>
      <c r="U1574" s="16">
        <v>3533</v>
      </c>
      <c r="V1574" s="17" t="s">
        <v>1568</v>
      </c>
      <c r="W1574" s="17" t="s">
        <v>1572</v>
      </c>
    </row>
    <row r="1575" spans="1:23" ht="28.5">
      <c r="A1575" s="178" t="s">
        <v>1459</v>
      </c>
      <c r="B1575" s="178" t="s">
        <v>1460</v>
      </c>
      <c r="C1575" s="179" t="s">
        <v>997</v>
      </c>
      <c r="D1575" s="179">
        <v>5294</v>
      </c>
      <c r="E1575" s="180">
        <v>42124</v>
      </c>
      <c r="F1575" s="184"/>
      <c r="G1575" s="184"/>
      <c r="H1575" s="184"/>
      <c r="I1575" s="182">
        <v>14099.41</v>
      </c>
      <c r="J1575" s="180">
        <v>42153</v>
      </c>
      <c r="K1575" s="179" t="s">
        <v>998</v>
      </c>
      <c r="L1575" s="184"/>
      <c r="M1575" s="178" t="s">
        <v>998</v>
      </c>
      <c r="N1575" s="210">
        <v>14099.41</v>
      </c>
      <c r="O1575" s="185"/>
      <c r="P1575" s="184"/>
      <c r="Q1575" s="184"/>
      <c r="R1575" s="184"/>
      <c r="S1575" s="184"/>
      <c r="T1575" s="182" t="s">
        <v>995</v>
      </c>
      <c r="U1575" s="16">
        <v>3504</v>
      </c>
      <c r="V1575" s="17" t="s">
        <v>1568</v>
      </c>
      <c r="W1575" s="17" t="s">
        <v>1572</v>
      </c>
    </row>
    <row r="1576" spans="1:23" ht="28.5">
      <c r="A1576" s="178" t="s">
        <v>1459</v>
      </c>
      <c r="B1576" s="178" t="s">
        <v>1460</v>
      </c>
      <c r="C1576" s="179" t="s">
        <v>997</v>
      </c>
      <c r="D1576" s="179">
        <v>5295</v>
      </c>
      <c r="E1576" s="180">
        <v>42124</v>
      </c>
      <c r="F1576" s="184"/>
      <c r="G1576" s="184"/>
      <c r="H1576" s="184"/>
      <c r="I1576" s="182">
        <v>37106.480000000003</v>
      </c>
      <c r="J1576" s="180">
        <v>42153</v>
      </c>
      <c r="K1576" s="179" t="s">
        <v>998</v>
      </c>
      <c r="L1576" s="184"/>
      <c r="M1576" s="178" t="s">
        <v>998</v>
      </c>
      <c r="N1576" s="210">
        <v>37106.480000000003</v>
      </c>
      <c r="O1576" s="185"/>
      <c r="P1576" s="184"/>
      <c r="Q1576" s="184"/>
      <c r="R1576" s="184"/>
      <c r="S1576" s="184"/>
      <c r="T1576" s="182" t="s">
        <v>995</v>
      </c>
      <c r="U1576" s="16">
        <v>3504</v>
      </c>
      <c r="V1576" s="17" t="s">
        <v>1568</v>
      </c>
      <c r="W1576" s="17" t="s">
        <v>1572</v>
      </c>
    </row>
    <row r="1577" spans="1:23" ht="28.5">
      <c r="A1577" s="178" t="s">
        <v>1459</v>
      </c>
      <c r="B1577" s="178" t="s">
        <v>1460</v>
      </c>
      <c r="C1577" s="179" t="s">
        <v>997</v>
      </c>
      <c r="D1577" s="179">
        <v>5409</v>
      </c>
      <c r="E1577" s="180">
        <v>42153</v>
      </c>
      <c r="F1577" s="184"/>
      <c r="G1577" s="184"/>
      <c r="H1577" s="184"/>
      <c r="I1577" s="182">
        <v>14804.12</v>
      </c>
      <c r="J1577" s="180">
        <v>42185</v>
      </c>
      <c r="K1577" s="179" t="s">
        <v>998</v>
      </c>
      <c r="L1577" s="184"/>
      <c r="M1577" s="178" t="s">
        <v>998</v>
      </c>
      <c r="N1577" s="210">
        <v>14804.12</v>
      </c>
      <c r="O1577" s="185"/>
      <c r="P1577" s="184"/>
      <c r="Q1577" s="184"/>
      <c r="R1577" s="184"/>
      <c r="S1577" s="184"/>
      <c r="T1577" s="182" t="s">
        <v>995</v>
      </c>
      <c r="U1577" s="16">
        <v>3472</v>
      </c>
      <c r="V1577" s="17" t="s">
        <v>1568</v>
      </c>
      <c r="W1577" s="17" t="s">
        <v>1572</v>
      </c>
    </row>
    <row r="1578" spans="1:23" ht="28.5">
      <c r="A1578" s="178" t="s">
        <v>1459</v>
      </c>
      <c r="B1578" s="178" t="s">
        <v>1460</v>
      </c>
      <c r="C1578" s="179" t="s">
        <v>997</v>
      </c>
      <c r="D1578" s="179">
        <v>5410</v>
      </c>
      <c r="E1578" s="180">
        <v>42153</v>
      </c>
      <c r="F1578" s="184"/>
      <c r="G1578" s="184"/>
      <c r="H1578" s="184"/>
      <c r="I1578" s="182">
        <v>37431.24</v>
      </c>
      <c r="J1578" s="180">
        <v>42185</v>
      </c>
      <c r="K1578" s="179" t="s">
        <v>998</v>
      </c>
      <c r="L1578" s="184"/>
      <c r="M1578" s="178" t="s">
        <v>998</v>
      </c>
      <c r="N1578" s="210">
        <v>37431.24</v>
      </c>
      <c r="O1578" s="185"/>
      <c r="P1578" s="184"/>
      <c r="Q1578" s="184"/>
      <c r="R1578" s="184"/>
      <c r="S1578" s="184"/>
      <c r="T1578" s="182" t="s">
        <v>995</v>
      </c>
      <c r="U1578" s="16">
        <v>3472</v>
      </c>
      <c r="V1578" s="17" t="s">
        <v>1568</v>
      </c>
      <c r="W1578" s="17" t="s">
        <v>1572</v>
      </c>
    </row>
    <row r="1579" spans="1:23" ht="28.5">
      <c r="A1579" s="178" t="s">
        <v>1459</v>
      </c>
      <c r="B1579" s="178" t="s">
        <v>1460</v>
      </c>
      <c r="C1579" s="179" t="s">
        <v>997</v>
      </c>
      <c r="D1579" s="179">
        <v>5531</v>
      </c>
      <c r="E1579" s="180">
        <v>42185</v>
      </c>
      <c r="F1579" s="184"/>
      <c r="G1579" s="184"/>
      <c r="H1579" s="184"/>
      <c r="I1579" s="182">
        <v>14647.22</v>
      </c>
      <c r="J1579" s="180">
        <v>42216</v>
      </c>
      <c r="K1579" s="179" t="s">
        <v>998</v>
      </c>
      <c r="L1579" s="184"/>
      <c r="M1579" s="178" t="s">
        <v>998</v>
      </c>
      <c r="N1579" s="210">
        <v>14647.22</v>
      </c>
      <c r="O1579" s="185"/>
      <c r="P1579" s="184"/>
      <c r="Q1579" s="184"/>
      <c r="R1579" s="184"/>
      <c r="S1579" s="184"/>
      <c r="T1579" s="182" t="s">
        <v>995</v>
      </c>
      <c r="U1579" s="16">
        <v>3441</v>
      </c>
      <c r="V1579" s="17" t="s">
        <v>1568</v>
      </c>
      <c r="W1579" s="17" t="s">
        <v>1572</v>
      </c>
    </row>
    <row r="1580" spans="1:23" ht="28.5">
      <c r="A1580" s="178" t="s">
        <v>1459</v>
      </c>
      <c r="B1580" s="178" t="s">
        <v>1460</v>
      </c>
      <c r="C1580" s="179" t="s">
        <v>997</v>
      </c>
      <c r="D1580" s="179">
        <v>5532</v>
      </c>
      <c r="E1580" s="180">
        <v>42185</v>
      </c>
      <c r="F1580" s="184"/>
      <c r="G1580" s="184"/>
      <c r="H1580" s="184"/>
      <c r="I1580" s="182">
        <v>36453.300000000003</v>
      </c>
      <c r="J1580" s="180">
        <v>42216</v>
      </c>
      <c r="K1580" s="179" t="s">
        <v>998</v>
      </c>
      <c r="L1580" s="184"/>
      <c r="M1580" s="178" t="s">
        <v>998</v>
      </c>
      <c r="N1580" s="210">
        <v>36453.300000000003</v>
      </c>
      <c r="O1580" s="185"/>
      <c r="P1580" s="184"/>
      <c r="Q1580" s="184"/>
      <c r="R1580" s="184"/>
      <c r="S1580" s="184"/>
      <c r="T1580" s="182" t="s">
        <v>995</v>
      </c>
      <c r="U1580" s="16">
        <v>3441</v>
      </c>
      <c r="V1580" s="17" t="s">
        <v>1568</v>
      </c>
      <c r="W1580" s="17" t="s">
        <v>1572</v>
      </c>
    </row>
    <row r="1581" spans="1:23" ht="28.5">
      <c r="A1581" s="178" t="s">
        <v>1459</v>
      </c>
      <c r="B1581" s="178" t="s">
        <v>1460</v>
      </c>
      <c r="C1581" s="179" t="s">
        <v>997</v>
      </c>
      <c r="D1581" s="179">
        <v>5647</v>
      </c>
      <c r="E1581" s="180">
        <v>42216</v>
      </c>
      <c r="F1581" s="184"/>
      <c r="G1581" s="184"/>
      <c r="H1581" s="184"/>
      <c r="I1581" s="182">
        <v>16563.259999999998</v>
      </c>
      <c r="J1581" s="180">
        <v>42247</v>
      </c>
      <c r="K1581" s="179" t="s">
        <v>998</v>
      </c>
      <c r="L1581" s="184"/>
      <c r="M1581" s="178" t="s">
        <v>998</v>
      </c>
      <c r="N1581" s="210">
        <v>16563.259999999998</v>
      </c>
      <c r="O1581" s="185"/>
      <c r="P1581" s="184"/>
      <c r="Q1581" s="184"/>
      <c r="R1581" s="184"/>
      <c r="S1581" s="184"/>
      <c r="T1581" s="182" t="s">
        <v>995</v>
      </c>
      <c r="U1581" s="16">
        <v>3410</v>
      </c>
      <c r="V1581" s="17" t="s">
        <v>1568</v>
      </c>
      <c r="W1581" s="17" t="s">
        <v>1572</v>
      </c>
    </row>
    <row r="1582" spans="1:23" ht="28.5">
      <c r="A1582" s="178" t="s">
        <v>1459</v>
      </c>
      <c r="B1582" s="178" t="s">
        <v>1460</v>
      </c>
      <c r="C1582" s="179" t="s">
        <v>997</v>
      </c>
      <c r="D1582" s="179">
        <v>5648</v>
      </c>
      <c r="E1582" s="180">
        <v>42216</v>
      </c>
      <c r="F1582" s="184"/>
      <c r="G1582" s="184"/>
      <c r="H1582" s="184"/>
      <c r="I1582" s="182">
        <v>36699.01</v>
      </c>
      <c r="J1582" s="180">
        <v>42247</v>
      </c>
      <c r="K1582" s="179" t="s">
        <v>998</v>
      </c>
      <c r="L1582" s="184"/>
      <c r="M1582" s="178" t="s">
        <v>998</v>
      </c>
      <c r="N1582" s="210">
        <v>36699.01</v>
      </c>
      <c r="O1582" s="185"/>
      <c r="P1582" s="184"/>
      <c r="Q1582" s="184"/>
      <c r="R1582" s="184"/>
      <c r="S1582" s="184"/>
      <c r="T1582" s="182" t="s">
        <v>995</v>
      </c>
      <c r="U1582" s="16">
        <v>3410</v>
      </c>
      <c r="V1582" s="17" t="s">
        <v>1568</v>
      </c>
      <c r="W1582" s="17" t="s">
        <v>1572</v>
      </c>
    </row>
    <row r="1583" spans="1:23" ht="28.5">
      <c r="A1583" s="178" t="s">
        <v>1459</v>
      </c>
      <c r="B1583" s="178" t="s">
        <v>1460</v>
      </c>
      <c r="C1583" s="179" t="s">
        <v>997</v>
      </c>
      <c r="D1583" s="179">
        <v>5758</v>
      </c>
      <c r="E1583" s="180">
        <v>42247</v>
      </c>
      <c r="F1583" s="184"/>
      <c r="G1583" s="184"/>
      <c r="H1583" s="184"/>
      <c r="I1583" s="182">
        <v>15469.81</v>
      </c>
      <c r="J1583" s="180">
        <v>42277</v>
      </c>
      <c r="K1583" s="179" t="s">
        <v>998</v>
      </c>
      <c r="L1583" s="184"/>
      <c r="M1583" s="178" t="s">
        <v>998</v>
      </c>
      <c r="N1583" s="210">
        <v>15469.81</v>
      </c>
      <c r="O1583" s="185"/>
      <c r="P1583" s="184"/>
      <c r="Q1583" s="184"/>
      <c r="R1583" s="184"/>
      <c r="S1583" s="184"/>
      <c r="T1583" s="182" t="s">
        <v>995</v>
      </c>
      <c r="U1583" s="16">
        <v>3380</v>
      </c>
      <c r="V1583" s="17" t="s">
        <v>1568</v>
      </c>
      <c r="W1583" s="17" t="s">
        <v>1572</v>
      </c>
    </row>
    <row r="1584" spans="1:23" ht="28.5">
      <c r="A1584" s="178" t="s">
        <v>1459</v>
      </c>
      <c r="B1584" s="178" t="s">
        <v>1460</v>
      </c>
      <c r="C1584" s="179" t="s">
        <v>997</v>
      </c>
      <c r="D1584" s="179">
        <v>5759</v>
      </c>
      <c r="E1584" s="180">
        <v>42247</v>
      </c>
      <c r="F1584" s="184"/>
      <c r="G1584" s="184"/>
      <c r="H1584" s="184"/>
      <c r="I1584" s="182">
        <v>40432.230000000003</v>
      </c>
      <c r="J1584" s="180">
        <v>42277</v>
      </c>
      <c r="K1584" s="179" t="s">
        <v>998</v>
      </c>
      <c r="L1584" s="184"/>
      <c r="M1584" s="178" t="s">
        <v>998</v>
      </c>
      <c r="N1584" s="210">
        <v>40432.230000000003</v>
      </c>
      <c r="O1584" s="185"/>
      <c r="P1584" s="184"/>
      <c r="Q1584" s="184"/>
      <c r="R1584" s="184"/>
      <c r="S1584" s="184"/>
      <c r="T1584" s="182" t="s">
        <v>995</v>
      </c>
      <c r="U1584" s="16">
        <v>3380</v>
      </c>
      <c r="V1584" s="17" t="s">
        <v>1568</v>
      </c>
      <c r="W1584" s="17" t="s">
        <v>1572</v>
      </c>
    </row>
    <row r="1585" spans="1:23" ht="28.5">
      <c r="A1585" s="178" t="s">
        <v>1459</v>
      </c>
      <c r="B1585" s="178" t="s">
        <v>1460</v>
      </c>
      <c r="C1585" s="179" t="s">
        <v>997</v>
      </c>
      <c r="D1585" s="179">
        <v>5871</v>
      </c>
      <c r="E1585" s="180">
        <v>42277</v>
      </c>
      <c r="F1585" s="184"/>
      <c r="G1585" s="184"/>
      <c r="H1585" s="184"/>
      <c r="I1585" s="182">
        <v>15389.12</v>
      </c>
      <c r="J1585" s="180">
        <v>42307</v>
      </c>
      <c r="K1585" s="179" t="s">
        <v>998</v>
      </c>
      <c r="L1585" s="184"/>
      <c r="M1585" s="178" t="s">
        <v>998</v>
      </c>
      <c r="N1585" s="210">
        <v>15389.12</v>
      </c>
      <c r="O1585" s="185"/>
      <c r="P1585" s="184"/>
      <c r="Q1585" s="184"/>
      <c r="R1585" s="184"/>
      <c r="S1585" s="184"/>
      <c r="T1585" s="182" t="s">
        <v>995</v>
      </c>
      <c r="U1585" s="16">
        <v>3350</v>
      </c>
      <c r="V1585" s="17" t="s">
        <v>1568</v>
      </c>
      <c r="W1585" s="17" t="s">
        <v>1572</v>
      </c>
    </row>
    <row r="1586" spans="1:23" ht="28.5">
      <c r="A1586" s="178" t="s">
        <v>1459</v>
      </c>
      <c r="B1586" s="178" t="s">
        <v>1460</v>
      </c>
      <c r="C1586" s="179" t="s">
        <v>997</v>
      </c>
      <c r="D1586" s="179">
        <v>5872</v>
      </c>
      <c r="E1586" s="180">
        <v>42277</v>
      </c>
      <c r="F1586" s="184"/>
      <c r="G1586" s="184"/>
      <c r="H1586" s="184"/>
      <c r="I1586" s="182">
        <v>39582.699999999997</v>
      </c>
      <c r="J1586" s="180">
        <v>42307</v>
      </c>
      <c r="K1586" s="179" t="s">
        <v>998</v>
      </c>
      <c r="L1586" s="184"/>
      <c r="M1586" s="178" t="s">
        <v>998</v>
      </c>
      <c r="N1586" s="210">
        <v>39582.699999999997</v>
      </c>
      <c r="O1586" s="185"/>
      <c r="P1586" s="184"/>
      <c r="Q1586" s="184"/>
      <c r="R1586" s="184"/>
      <c r="S1586" s="184"/>
      <c r="T1586" s="182" t="s">
        <v>995</v>
      </c>
      <c r="U1586" s="16">
        <v>3350</v>
      </c>
      <c r="V1586" s="17" t="s">
        <v>1568</v>
      </c>
      <c r="W1586" s="17" t="s">
        <v>1572</v>
      </c>
    </row>
    <row r="1587" spans="1:23" ht="28.5">
      <c r="A1587" s="178" t="s">
        <v>1459</v>
      </c>
      <c r="B1587" s="178" t="s">
        <v>1460</v>
      </c>
      <c r="C1587" s="179" t="s">
        <v>997</v>
      </c>
      <c r="D1587" s="179">
        <v>5983</v>
      </c>
      <c r="E1587" s="180">
        <v>42307</v>
      </c>
      <c r="F1587" s="184"/>
      <c r="G1587" s="184"/>
      <c r="H1587" s="184"/>
      <c r="I1587" s="182">
        <v>15427.17</v>
      </c>
      <c r="J1587" s="180">
        <v>42338</v>
      </c>
      <c r="K1587" s="179" t="s">
        <v>998</v>
      </c>
      <c r="L1587" s="184"/>
      <c r="M1587" s="178" t="s">
        <v>998</v>
      </c>
      <c r="N1587" s="210">
        <v>15427.17</v>
      </c>
      <c r="O1587" s="185"/>
      <c r="P1587" s="184"/>
      <c r="Q1587" s="184"/>
      <c r="R1587" s="184"/>
      <c r="S1587" s="184"/>
      <c r="T1587" s="182" t="s">
        <v>995</v>
      </c>
      <c r="U1587" s="16">
        <v>3319</v>
      </c>
      <c r="V1587" s="17" t="s">
        <v>1568</v>
      </c>
      <c r="W1587" s="17" t="s">
        <v>1572</v>
      </c>
    </row>
    <row r="1588" spans="1:23" ht="28.5">
      <c r="A1588" s="178" t="s">
        <v>1459</v>
      </c>
      <c r="B1588" s="178" t="s">
        <v>1460</v>
      </c>
      <c r="C1588" s="179" t="s">
        <v>997</v>
      </c>
      <c r="D1588" s="179">
        <v>5984</v>
      </c>
      <c r="E1588" s="180">
        <v>42307</v>
      </c>
      <c r="F1588" s="184"/>
      <c r="G1588" s="184"/>
      <c r="H1588" s="184"/>
      <c r="I1588" s="182">
        <v>38803.29</v>
      </c>
      <c r="J1588" s="180">
        <v>42338</v>
      </c>
      <c r="K1588" s="179" t="s">
        <v>998</v>
      </c>
      <c r="L1588" s="184"/>
      <c r="M1588" s="178" t="s">
        <v>998</v>
      </c>
      <c r="N1588" s="210">
        <v>38803.29</v>
      </c>
      <c r="O1588" s="185"/>
      <c r="P1588" s="184"/>
      <c r="Q1588" s="184"/>
      <c r="R1588" s="184"/>
      <c r="S1588" s="184"/>
      <c r="T1588" s="182" t="s">
        <v>995</v>
      </c>
      <c r="U1588" s="16">
        <v>3319</v>
      </c>
      <c r="V1588" s="17" t="s">
        <v>1568</v>
      </c>
      <c r="W1588" s="17" t="s">
        <v>1572</v>
      </c>
    </row>
    <row r="1589" spans="1:23" ht="28.5">
      <c r="A1589" s="178" t="s">
        <v>1459</v>
      </c>
      <c r="B1589" s="178" t="s">
        <v>1460</v>
      </c>
      <c r="C1589" s="179" t="s">
        <v>997</v>
      </c>
      <c r="D1589" s="179">
        <v>6109</v>
      </c>
      <c r="E1589" s="180">
        <v>42338</v>
      </c>
      <c r="F1589" s="184"/>
      <c r="G1589" s="184"/>
      <c r="H1589" s="184"/>
      <c r="I1589" s="182">
        <v>15709.24</v>
      </c>
      <c r="J1589" s="180">
        <v>42368</v>
      </c>
      <c r="K1589" s="179" t="s">
        <v>998</v>
      </c>
      <c r="L1589" s="184"/>
      <c r="M1589" s="178" t="s">
        <v>998</v>
      </c>
      <c r="N1589" s="210">
        <v>15709.24</v>
      </c>
      <c r="O1589" s="185"/>
      <c r="P1589" s="184"/>
      <c r="Q1589" s="184"/>
      <c r="R1589" s="184"/>
      <c r="S1589" s="184"/>
      <c r="T1589" s="182" t="s">
        <v>995</v>
      </c>
      <c r="U1589" s="16">
        <v>3289</v>
      </c>
      <c r="V1589" s="17" t="s">
        <v>1568</v>
      </c>
      <c r="W1589" s="17" t="s">
        <v>1572</v>
      </c>
    </row>
    <row r="1590" spans="1:23" ht="28.5">
      <c r="A1590" s="178" t="s">
        <v>1459</v>
      </c>
      <c r="B1590" s="178" t="s">
        <v>1460</v>
      </c>
      <c r="C1590" s="179" t="s">
        <v>997</v>
      </c>
      <c r="D1590" s="179">
        <v>6110</v>
      </c>
      <c r="E1590" s="180">
        <v>42338</v>
      </c>
      <c r="F1590" s="184"/>
      <c r="G1590" s="184"/>
      <c r="H1590" s="184"/>
      <c r="I1590" s="182">
        <v>38588.39</v>
      </c>
      <c r="J1590" s="180">
        <v>42368</v>
      </c>
      <c r="K1590" s="179" t="s">
        <v>998</v>
      </c>
      <c r="L1590" s="184"/>
      <c r="M1590" s="178" t="s">
        <v>998</v>
      </c>
      <c r="N1590" s="210">
        <v>38588.39</v>
      </c>
      <c r="O1590" s="185"/>
      <c r="P1590" s="184"/>
      <c r="Q1590" s="184"/>
      <c r="R1590" s="184"/>
      <c r="S1590" s="184"/>
      <c r="T1590" s="182" t="s">
        <v>995</v>
      </c>
      <c r="U1590" s="16">
        <v>3289</v>
      </c>
      <c r="V1590" s="17" t="s">
        <v>1568</v>
      </c>
      <c r="W1590" s="17" t="s">
        <v>1572</v>
      </c>
    </row>
    <row r="1591" spans="1:23" ht="28.5">
      <c r="A1591" s="178" t="s">
        <v>1459</v>
      </c>
      <c r="B1591" s="178" t="s">
        <v>1460</v>
      </c>
      <c r="C1591" s="179" t="s">
        <v>997</v>
      </c>
      <c r="D1591" s="179">
        <v>6233</v>
      </c>
      <c r="E1591" s="180">
        <v>42369</v>
      </c>
      <c r="F1591" s="184"/>
      <c r="G1591" s="184"/>
      <c r="H1591" s="184"/>
      <c r="I1591" s="182">
        <v>15500.08</v>
      </c>
      <c r="J1591" s="180">
        <v>42398</v>
      </c>
      <c r="K1591" s="179" t="s">
        <v>998</v>
      </c>
      <c r="L1591" s="184"/>
      <c r="M1591" s="178" t="s">
        <v>998</v>
      </c>
      <c r="N1591" s="210">
        <v>15500.08</v>
      </c>
      <c r="O1591" s="185"/>
      <c r="P1591" s="184"/>
      <c r="Q1591" s="184"/>
      <c r="R1591" s="184"/>
      <c r="S1591" s="184"/>
      <c r="T1591" s="182" t="s">
        <v>995</v>
      </c>
      <c r="U1591" s="16">
        <v>3259</v>
      </c>
      <c r="V1591" s="17" t="s">
        <v>1568</v>
      </c>
      <c r="W1591" s="17" t="s">
        <v>1572</v>
      </c>
    </row>
    <row r="1592" spans="1:23" ht="28.5">
      <c r="A1592" s="178" t="s">
        <v>1459</v>
      </c>
      <c r="B1592" s="178" t="s">
        <v>1460</v>
      </c>
      <c r="C1592" s="179" t="s">
        <v>997</v>
      </c>
      <c r="D1592" s="179">
        <v>6234</v>
      </c>
      <c r="E1592" s="180">
        <v>42369</v>
      </c>
      <c r="F1592" s="184"/>
      <c r="G1592" s="184"/>
      <c r="H1592" s="184"/>
      <c r="I1592" s="182">
        <v>38524.58</v>
      </c>
      <c r="J1592" s="180">
        <v>42398</v>
      </c>
      <c r="K1592" s="179" t="s">
        <v>998</v>
      </c>
      <c r="L1592" s="184"/>
      <c r="M1592" s="178" t="s">
        <v>998</v>
      </c>
      <c r="N1592" s="210">
        <v>38524.58</v>
      </c>
      <c r="O1592" s="185"/>
      <c r="P1592" s="184"/>
      <c r="Q1592" s="184"/>
      <c r="R1592" s="184"/>
      <c r="S1592" s="184"/>
      <c r="T1592" s="182" t="s">
        <v>995</v>
      </c>
      <c r="U1592" s="16">
        <v>3259</v>
      </c>
      <c r="V1592" s="17" t="s">
        <v>1568</v>
      </c>
      <c r="W1592" s="17" t="s">
        <v>1572</v>
      </c>
    </row>
    <row r="1593" spans="1:23" ht="28.5">
      <c r="A1593" s="178" t="s">
        <v>1459</v>
      </c>
      <c r="B1593" s="178" t="s">
        <v>1460</v>
      </c>
      <c r="C1593" s="179" t="s">
        <v>997</v>
      </c>
      <c r="D1593" s="179">
        <v>6492</v>
      </c>
      <c r="E1593" s="180">
        <v>42400</v>
      </c>
      <c r="F1593" s="184"/>
      <c r="G1593" s="184"/>
      <c r="H1593" s="184"/>
      <c r="I1593" s="182">
        <v>15139.98</v>
      </c>
      <c r="J1593" s="180">
        <v>42429</v>
      </c>
      <c r="K1593" s="179" t="s">
        <v>998</v>
      </c>
      <c r="L1593" s="184"/>
      <c r="M1593" s="178" t="s">
        <v>998</v>
      </c>
      <c r="N1593" s="210">
        <v>15139.98</v>
      </c>
      <c r="O1593" s="185"/>
      <c r="P1593" s="184"/>
      <c r="Q1593" s="184"/>
      <c r="R1593" s="184"/>
      <c r="S1593" s="184"/>
      <c r="T1593" s="182" t="s">
        <v>995</v>
      </c>
      <c r="U1593" s="16">
        <v>3228</v>
      </c>
      <c r="V1593" s="17" t="s">
        <v>1568</v>
      </c>
      <c r="W1593" s="17" t="s">
        <v>1572</v>
      </c>
    </row>
    <row r="1594" spans="1:23" ht="28.5">
      <c r="A1594" s="178" t="s">
        <v>1459</v>
      </c>
      <c r="B1594" s="178" t="s">
        <v>1460</v>
      </c>
      <c r="C1594" s="179" t="s">
        <v>997</v>
      </c>
      <c r="D1594" s="179">
        <v>6493</v>
      </c>
      <c r="E1594" s="180">
        <v>42400</v>
      </c>
      <c r="F1594" s="184"/>
      <c r="G1594" s="184"/>
      <c r="H1594" s="184"/>
      <c r="I1594" s="182">
        <v>40715.39</v>
      </c>
      <c r="J1594" s="180">
        <v>42429</v>
      </c>
      <c r="K1594" s="179" t="s">
        <v>998</v>
      </c>
      <c r="L1594" s="184"/>
      <c r="M1594" s="178" t="s">
        <v>998</v>
      </c>
      <c r="N1594" s="210">
        <v>40715.39</v>
      </c>
      <c r="O1594" s="185"/>
      <c r="P1594" s="184"/>
      <c r="Q1594" s="184"/>
      <c r="R1594" s="184"/>
      <c r="S1594" s="184"/>
      <c r="T1594" s="182" t="s">
        <v>995</v>
      </c>
      <c r="U1594" s="16">
        <v>3228</v>
      </c>
      <c r="V1594" s="17" t="s">
        <v>1568</v>
      </c>
      <c r="W1594" s="17" t="s">
        <v>1572</v>
      </c>
    </row>
    <row r="1595" spans="1:23" ht="28.5">
      <c r="A1595" s="178" t="s">
        <v>1459</v>
      </c>
      <c r="B1595" s="178" t="s">
        <v>1460</v>
      </c>
      <c r="C1595" s="179" t="s">
        <v>997</v>
      </c>
      <c r="D1595" s="179">
        <v>6645</v>
      </c>
      <c r="E1595" s="180">
        <v>42429</v>
      </c>
      <c r="F1595" s="184"/>
      <c r="G1595" s="184"/>
      <c r="H1595" s="184"/>
      <c r="I1595" s="182">
        <v>14670.68</v>
      </c>
      <c r="J1595" s="180">
        <v>42460</v>
      </c>
      <c r="K1595" s="179" t="s">
        <v>998</v>
      </c>
      <c r="L1595" s="184"/>
      <c r="M1595" s="178" t="s">
        <v>998</v>
      </c>
      <c r="N1595" s="210">
        <v>14670.68</v>
      </c>
      <c r="O1595" s="185"/>
      <c r="P1595" s="184"/>
      <c r="Q1595" s="184"/>
      <c r="R1595" s="184"/>
      <c r="S1595" s="184"/>
      <c r="T1595" s="182" t="s">
        <v>995</v>
      </c>
      <c r="U1595" s="16">
        <v>3197</v>
      </c>
      <c r="V1595" s="17" t="s">
        <v>1568</v>
      </c>
      <c r="W1595" s="17" t="s">
        <v>1572</v>
      </c>
    </row>
    <row r="1596" spans="1:23" ht="28.5">
      <c r="A1596" s="178" t="s">
        <v>1459</v>
      </c>
      <c r="B1596" s="178" t="s">
        <v>1460</v>
      </c>
      <c r="C1596" s="179" t="s">
        <v>997</v>
      </c>
      <c r="D1596" s="179">
        <v>6646</v>
      </c>
      <c r="E1596" s="180">
        <v>42429</v>
      </c>
      <c r="F1596" s="184"/>
      <c r="G1596" s="184"/>
      <c r="H1596" s="184"/>
      <c r="I1596" s="182">
        <v>39915.699999999997</v>
      </c>
      <c r="J1596" s="180">
        <v>42460</v>
      </c>
      <c r="K1596" s="179" t="s">
        <v>998</v>
      </c>
      <c r="L1596" s="184"/>
      <c r="M1596" s="178" t="s">
        <v>998</v>
      </c>
      <c r="N1596" s="210">
        <v>39915.699999999997</v>
      </c>
      <c r="O1596" s="185"/>
      <c r="P1596" s="184"/>
      <c r="Q1596" s="184"/>
      <c r="R1596" s="184"/>
      <c r="S1596" s="184"/>
      <c r="T1596" s="182" t="s">
        <v>995</v>
      </c>
      <c r="U1596" s="16">
        <v>3197</v>
      </c>
      <c r="V1596" s="17" t="s">
        <v>1568</v>
      </c>
      <c r="W1596" s="17" t="s">
        <v>1572</v>
      </c>
    </row>
    <row r="1597" spans="1:23" ht="28.5">
      <c r="A1597" s="178" t="s">
        <v>1459</v>
      </c>
      <c r="B1597" s="178" t="s">
        <v>1460</v>
      </c>
      <c r="C1597" s="179" t="s">
        <v>997</v>
      </c>
      <c r="D1597" s="179">
        <v>6800</v>
      </c>
      <c r="E1597" s="180">
        <v>42460</v>
      </c>
      <c r="F1597" s="184"/>
      <c r="G1597" s="184"/>
      <c r="H1597" s="184"/>
      <c r="I1597" s="182">
        <v>14651.12</v>
      </c>
      <c r="J1597" s="180">
        <v>42489</v>
      </c>
      <c r="K1597" s="179" t="s">
        <v>998</v>
      </c>
      <c r="L1597" s="184"/>
      <c r="M1597" s="178" t="s">
        <v>998</v>
      </c>
      <c r="N1597" s="210">
        <v>14651.12</v>
      </c>
      <c r="O1597" s="185"/>
      <c r="P1597" s="184"/>
      <c r="Q1597" s="184"/>
      <c r="R1597" s="184"/>
      <c r="S1597" s="184"/>
      <c r="T1597" s="182" t="s">
        <v>995</v>
      </c>
      <c r="U1597" s="16">
        <v>3168</v>
      </c>
      <c r="V1597" s="17" t="s">
        <v>1568</v>
      </c>
      <c r="W1597" s="17" t="s">
        <v>1572</v>
      </c>
    </row>
    <row r="1598" spans="1:23" ht="28.5">
      <c r="A1598" s="178" t="s">
        <v>1459</v>
      </c>
      <c r="B1598" s="178" t="s">
        <v>1460</v>
      </c>
      <c r="C1598" s="179" t="s">
        <v>997</v>
      </c>
      <c r="D1598" s="179">
        <v>6801</v>
      </c>
      <c r="E1598" s="180">
        <v>42460</v>
      </c>
      <c r="F1598" s="184"/>
      <c r="G1598" s="184"/>
      <c r="H1598" s="184"/>
      <c r="I1598" s="182">
        <v>41230.839999999997</v>
      </c>
      <c r="J1598" s="180">
        <v>42489</v>
      </c>
      <c r="K1598" s="179" t="s">
        <v>998</v>
      </c>
      <c r="L1598" s="184"/>
      <c r="M1598" s="178" t="s">
        <v>998</v>
      </c>
      <c r="N1598" s="210">
        <v>41230.839999999997</v>
      </c>
      <c r="O1598" s="185"/>
      <c r="P1598" s="184"/>
      <c r="Q1598" s="184"/>
      <c r="R1598" s="184"/>
      <c r="S1598" s="184"/>
      <c r="T1598" s="182" t="s">
        <v>995</v>
      </c>
      <c r="U1598" s="16">
        <v>3168</v>
      </c>
      <c r="V1598" s="17" t="s">
        <v>1568</v>
      </c>
      <c r="W1598" s="17" t="s">
        <v>1572</v>
      </c>
    </row>
    <row r="1599" spans="1:23" ht="28.5">
      <c r="A1599" s="178" t="s">
        <v>1459</v>
      </c>
      <c r="B1599" s="178" t="s">
        <v>1460</v>
      </c>
      <c r="C1599" s="179" t="s">
        <v>997</v>
      </c>
      <c r="D1599" s="179">
        <v>6958</v>
      </c>
      <c r="E1599" s="180">
        <v>42489</v>
      </c>
      <c r="F1599" s="184"/>
      <c r="G1599" s="184"/>
      <c r="H1599" s="184"/>
      <c r="I1599" s="182">
        <v>14451.55</v>
      </c>
      <c r="J1599" s="180">
        <v>42521</v>
      </c>
      <c r="K1599" s="179" t="s">
        <v>998</v>
      </c>
      <c r="L1599" s="184"/>
      <c r="M1599" s="178" t="s">
        <v>998</v>
      </c>
      <c r="N1599" s="210">
        <v>14451.55</v>
      </c>
      <c r="O1599" s="185"/>
      <c r="P1599" s="184"/>
      <c r="Q1599" s="184"/>
      <c r="R1599" s="184"/>
      <c r="S1599" s="184"/>
      <c r="T1599" s="182" t="s">
        <v>995</v>
      </c>
      <c r="U1599" s="16">
        <v>3136</v>
      </c>
      <c r="V1599" s="17" t="s">
        <v>1568</v>
      </c>
      <c r="W1599" s="17" t="s">
        <v>1572</v>
      </c>
    </row>
    <row r="1600" spans="1:23" ht="28.5">
      <c r="A1600" s="178" t="s">
        <v>1459</v>
      </c>
      <c r="B1600" s="178" t="s">
        <v>1460</v>
      </c>
      <c r="C1600" s="179" t="s">
        <v>997</v>
      </c>
      <c r="D1600" s="179">
        <v>6959</v>
      </c>
      <c r="E1600" s="180">
        <v>42489</v>
      </c>
      <c r="F1600" s="184"/>
      <c r="G1600" s="184"/>
      <c r="H1600" s="184"/>
      <c r="I1600" s="182">
        <v>39211.71</v>
      </c>
      <c r="J1600" s="180">
        <v>42521</v>
      </c>
      <c r="K1600" s="179" t="s">
        <v>998</v>
      </c>
      <c r="L1600" s="184"/>
      <c r="M1600" s="178" t="s">
        <v>998</v>
      </c>
      <c r="N1600" s="210">
        <v>39211.71</v>
      </c>
      <c r="O1600" s="185"/>
      <c r="P1600" s="184"/>
      <c r="Q1600" s="184"/>
      <c r="R1600" s="184"/>
      <c r="S1600" s="184"/>
      <c r="T1600" s="182" t="s">
        <v>995</v>
      </c>
      <c r="U1600" s="16">
        <v>3136</v>
      </c>
      <c r="V1600" s="17" t="s">
        <v>1568</v>
      </c>
      <c r="W1600" s="17" t="s">
        <v>1572</v>
      </c>
    </row>
    <row r="1601" spans="1:23" ht="28.5">
      <c r="A1601" s="178" t="s">
        <v>1459</v>
      </c>
      <c r="B1601" s="178" t="s">
        <v>1460</v>
      </c>
      <c r="C1601" s="179" t="s">
        <v>997</v>
      </c>
      <c r="D1601" s="179">
        <v>7122</v>
      </c>
      <c r="E1601" s="180">
        <v>42521</v>
      </c>
      <c r="F1601" s="184"/>
      <c r="G1601" s="184"/>
      <c r="H1601" s="184"/>
      <c r="I1601" s="182">
        <v>14771.4</v>
      </c>
      <c r="J1601" s="180">
        <v>42551</v>
      </c>
      <c r="K1601" s="179" t="s">
        <v>998</v>
      </c>
      <c r="L1601" s="184"/>
      <c r="M1601" s="178" t="s">
        <v>998</v>
      </c>
      <c r="N1601" s="210">
        <v>14771.4</v>
      </c>
      <c r="O1601" s="185"/>
      <c r="P1601" s="184"/>
      <c r="Q1601" s="184"/>
      <c r="R1601" s="184"/>
      <c r="S1601" s="184"/>
      <c r="T1601" s="182" t="s">
        <v>995</v>
      </c>
      <c r="U1601" s="16">
        <v>3106</v>
      </c>
      <c r="V1601" s="17" t="s">
        <v>1568</v>
      </c>
      <c r="W1601" s="17" t="s">
        <v>1572</v>
      </c>
    </row>
    <row r="1602" spans="1:23" ht="28.5">
      <c r="A1602" s="178" t="s">
        <v>1459</v>
      </c>
      <c r="B1602" s="178" t="s">
        <v>1460</v>
      </c>
      <c r="C1602" s="179" t="s">
        <v>997</v>
      </c>
      <c r="D1602" s="179">
        <v>7123</v>
      </c>
      <c r="E1602" s="180">
        <v>42521</v>
      </c>
      <c r="F1602" s="184"/>
      <c r="G1602" s="184"/>
      <c r="H1602" s="184"/>
      <c r="I1602" s="182">
        <v>45734.02</v>
      </c>
      <c r="J1602" s="180">
        <v>42551</v>
      </c>
      <c r="K1602" s="179" t="s">
        <v>998</v>
      </c>
      <c r="L1602" s="184"/>
      <c r="M1602" s="178" t="s">
        <v>998</v>
      </c>
      <c r="N1602" s="210">
        <v>45734.02</v>
      </c>
      <c r="O1602" s="185"/>
      <c r="P1602" s="184"/>
      <c r="Q1602" s="184"/>
      <c r="R1602" s="184"/>
      <c r="S1602" s="184"/>
      <c r="T1602" s="182" t="s">
        <v>995</v>
      </c>
      <c r="U1602" s="16">
        <v>3106</v>
      </c>
      <c r="V1602" s="17" t="s">
        <v>1568</v>
      </c>
      <c r="W1602" s="17" t="s">
        <v>1572</v>
      </c>
    </row>
    <row r="1603" spans="1:23" ht="28.5">
      <c r="A1603" s="178" t="s">
        <v>1459</v>
      </c>
      <c r="B1603" s="178" t="s">
        <v>1460</v>
      </c>
      <c r="C1603" s="179" t="s">
        <v>997</v>
      </c>
      <c r="D1603" s="179">
        <v>7140</v>
      </c>
      <c r="E1603" s="180">
        <v>42551</v>
      </c>
      <c r="F1603" s="184"/>
      <c r="G1603" s="184"/>
      <c r="H1603" s="184"/>
      <c r="I1603" s="182">
        <v>1048733.07</v>
      </c>
      <c r="J1603" s="180">
        <v>42580</v>
      </c>
      <c r="K1603" s="179" t="s">
        <v>998</v>
      </c>
      <c r="L1603" s="184"/>
      <c r="M1603" s="178" t="s">
        <v>998</v>
      </c>
      <c r="N1603" s="210">
        <v>1048733.07</v>
      </c>
      <c r="O1603" s="185"/>
      <c r="P1603" s="184"/>
      <c r="Q1603" s="184"/>
      <c r="R1603" s="184"/>
      <c r="S1603" s="184"/>
      <c r="T1603" s="182" t="s">
        <v>995</v>
      </c>
      <c r="U1603" s="16">
        <v>3077</v>
      </c>
      <c r="V1603" s="17" t="s">
        <v>1568</v>
      </c>
      <c r="W1603" s="17" t="s">
        <v>1572</v>
      </c>
    </row>
    <row r="1604" spans="1:23" ht="28.5">
      <c r="A1604" s="178" t="s">
        <v>1459</v>
      </c>
      <c r="B1604" s="178" t="s">
        <v>1460</v>
      </c>
      <c r="C1604" s="179" t="s">
        <v>997</v>
      </c>
      <c r="D1604" s="179">
        <v>7251</v>
      </c>
      <c r="E1604" s="180">
        <v>42551</v>
      </c>
      <c r="F1604" s="184"/>
      <c r="G1604" s="184"/>
      <c r="H1604" s="184"/>
      <c r="I1604" s="182">
        <v>17291.46</v>
      </c>
      <c r="J1604" s="180">
        <v>42580</v>
      </c>
      <c r="K1604" s="179" t="s">
        <v>998</v>
      </c>
      <c r="L1604" s="184"/>
      <c r="M1604" s="178" t="s">
        <v>998</v>
      </c>
      <c r="N1604" s="210">
        <v>17291.46</v>
      </c>
      <c r="O1604" s="185"/>
      <c r="P1604" s="184"/>
      <c r="Q1604" s="184"/>
      <c r="R1604" s="184"/>
      <c r="S1604" s="184"/>
      <c r="T1604" s="182" t="s">
        <v>995</v>
      </c>
      <c r="U1604" s="16">
        <v>3077</v>
      </c>
      <c r="V1604" s="17" t="s">
        <v>1568</v>
      </c>
      <c r="W1604" s="17" t="s">
        <v>1572</v>
      </c>
    </row>
    <row r="1605" spans="1:23" ht="28.5">
      <c r="A1605" s="178" t="s">
        <v>1459</v>
      </c>
      <c r="B1605" s="178" t="s">
        <v>1460</v>
      </c>
      <c r="C1605" s="179" t="s">
        <v>997</v>
      </c>
      <c r="D1605" s="179">
        <v>7252</v>
      </c>
      <c r="E1605" s="180">
        <v>42551</v>
      </c>
      <c r="F1605" s="184"/>
      <c r="G1605" s="184"/>
      <c r="H1605" s="184"/>
      <c r="I1605" s="182">
        <v>43536.53</v>
      </c>
      <c r="J1605" s="180">
        <v>42580</v>
      </c>
      <c r="K1605" s="179" t="s">
        <v>998</v>
      </c>
      <c r="L1605" s="184"/>
      <c r="M1605" s="178" t="s">
        <v>998</v>
      </c>
      <c r="N1605" s="210">
        <v>43536.53</v>
      </c>
      <c r="O1605" s="185"/>
      <c r="P1605" s="184"/>
      <c r="Q1605" s="184"/>
      <c r="R1605" s="184"/>
      <c r="S1605" s="184"/>
      <c r="T1605" s="182" t="s">
        <v>995</v>
      </c>
      <c r="U1605" s="16">
        <v>3077</v>
      </c>
      <c r="V1605" s="17" t="s">
        <v>1568</v>
      </c>
      <c r="W1605" s="17" t="s">
        <v>1572</v>
      </c>
    </row>
    <row r="1606" spans="1:23" ht="28.5">
      <c r="A1606" s="178" t="s">
        <v>1459</v>
      </c>
      <c r="B1606" s="178" t="s">
        <v>1460</v>
      </c>
      <c r="C1606" s="179" t="s">
        <v>997</v>
      </c>
      <c r="D1606" s="179">
        <v>7521</v>
      </c>
      <c r="E1606" s="180">
        <v>42580</v>
      </c>
      <c r="F1606" s="184"/>
      <c r="G1606" s="184"/>
      <c r="H1606" s="184"/>
      <c r="I1606" s="182">
        <v>16149.92</v>
      </c>
      <c r="J1606" s="180">
        <v>42613</v>
      </c>
      <c r="K1606" s="179" t="s">
        <v>998</v>
      </c>
      <c r="L1606" s="184"/>
      <c r="M1606" s="178" t="s">
        <v>998</v>
      </c>
      <c r="N1606" s="210">
        <v>16149.92</v>
      </c>
      <c r="O1606" s="185"/>
      <c r="P1606" s="184"/>
      <c r="Q1606" s="184"/>
      <c r="R1606" s="184"/>
      <c r="S1606" s="184"/>
      <c r="T1606" s="182" t="s">
        <v>995</v>
      </c>
      <c r="U1606" s="16">
        <v>3044</v>
      </c>
      <c r="V1606" s="17" t="s">
        <v>1568</v>
      </c>
      <c r="W1606" s="17" t="s">
        <v>1572</v>
      </c>
    </row>
    <row r="1607" spans="1:23" ht="28.5">
      <c r="A1607" s="178" t="s">
        <v>1459</v>
      </c>
      <c r="B1607" s="178" t="s">
        <v>1460</v>
      </c>
      <c r="C1607" s="179" t="s">
        <v>997</v>
      </c>
      <c r="D1607" s="179">
        <v>7522</v>
      </c>
      <c r="E1607" s="180">
        <v>42580</v>
      </c>
      <c r="F1607" s="184"/>
      <c r="G1607" s="184"/>
      <c r="H1607" s="184"/>
      <c r="I1607" s="182">
        <v>39892.06</v>
      </c>
      <c r="J1607" s="180">
        <v>42613</v>
      </c>
      <c r="K1607" s="179" t="s">
        <v>998</v>
      </c>
      <c r="L1607" s="184"/>
      <c r="M1607" s="178" t="s">
        <v>998</v>
      </c>
      <c r="N1607" s="210">
        <v>39892.06</v>
      </c>
      <c r="O1607" s="185"/>
      <c r="P1607" s="184"/>
      <c r="Q1607" s="184"/>
      <c r="R1607" s="184"/>
      <c r="S1607" s="184"/>
      <c r="T1607" s="182" t="s">
        <v>995</v>
      </c>
      <c r="U1607" s="16">
        <v>3044</v>
      </c>
      <c r="V1607" s="17" t="s">
        <v>1568</v>
      </c>
      <c r="W1607" s="17" t="s">
        <v>1572</v>
      </c>
    </row>
    <row r="1608" spans="1:23" ht="28.5">
      <c r="A1608" s="178" t="s">
        <v>1459</v>
      </c>
      <c r="B1608" s="178" t="s">
        <v>1460</v>
      </c>
      <c r="C1608" s="179" t="s">
        <v>997</v>
      </c>
      <c r="D1608" s="179">
        <v>7523</v>
      </c>
      <c r="E1608" s="180">
        <v>42580</v>
      </c>
      <c r="F1608" s="184"/>
      <c r="G1608" s="184"/>
      <c r="H1608" s="184"/>
      <c r="I1608" s="182">
        <v>20316.46</v>
      </c>
      <c r="J1608" s="180">
        <v>42613</v>
      </c>
      <c r="K1608" s="179" t="s">
        <v>998</v>
      </c>
      <c r="L1608" s="184"/>
      <c r="M1608" s="178" t="s">
        <v>998</v>
      </c>
      <c r="N1608" s="210">
        <v>20316.46</v>
      </c>
      <c r="O1608" s="185"/>
      <c r="P1608" s="184"/>
      <c r="Q1608" s="184"/>
      <c r="R1608" s="184"/>
      <c r="S1608" s="184"/>
      <c r="T1608" s="182" t="s">
        <v>995</v>
      </c>
      <c r="U1608" s="16">
        <v>3044</v>
      </c>
      <c r="V1608" s="17" t="s">
        <v>1568</v>
      </c>
      <c r="W1608" s="17" t="s">
        <v>1572</v>
      </c>
    </row>
    <row r="1609" spans="1:23" ht="28.5">
      <c r="A1609" s="178" t="s">
        <v>1459</v>
      </c>
      <c r="B1609" s="178" t="s">
        <v>1460</v>
      </c>
      <c r="C1609" s="179" t="s">
        <v>997</v>
      </c>
      <c r="D1609" s="179">
        <v>7687</v>
      </c>
      <c r="E1609" s="180">
        <v>42613</v>
      </c>
      <c r="F1609" s="184"/>
      <c r="G1609" s="184"/>
      <c r="H1609" s="184"/>
      <c r="I1609" s="182">
        <v>15830.45</v>
      </c>
      <c r="J1609" s="180">
        <v>42643</v>
      </c>
      <c r="K1609" s="179" t="s">
        <v>998</v>
      </c>
      <c r="L1609" s="184"/>
      <c r="M1609" s="178" t="s">
        <v>998</v>
      </c>
      <c r="N1609" s="210">
        <v>15830.45</v>
      </c>
      <c r="O1609" s="185"/>
      <c r="P1609" s="184"/>
      <c r="Q1609" s="184"/>
      <c r="R1609" s="184"/>
      <c r="S1609" s="184"/>
      <c r="T1609" s="182" t="s">
        <v>995</v>
      </c>
      <c r="U1609" s="16">
        <v>3014</v>
      </c>
      <c r="V1609" s="17" t="s">
        <v>1568</v>
      </c>
      <c r="W1609" s="17" t="s">
        <v>1572</v>
      </c>
    </row>
    <row r="1610" spans="1:23" ht="28.5">
      <c r="A1610" s="178" t="s">
        <v>1459</v>
      </c>
      <c r="B1610" s="178" t="s">
        <v>1460</v>
      </c>
      <c r="C1610" s="179" t="s">
        <v>997</v>
      </c>
      <c r="D1610" s="179">
        <v>7688</v>
      </c>
      <c r="E1610" s="180">
        <v>42613</v>
      </c>
      <c r="F1610" s="184"/>
      <c r="G1610" s="184"/>
      <c r="H1610" s="184"/>
      <c r="I1610" s="182">
        <v>39324.959999999999</v>
      </c>
      <c r="J1610" s="180">
        <v>42643</v>
      </c>
      <c r="K1610" s="179" t="s">
        <v>998</v>
      </c>
      <c r="L1610" s="184"/>
      <c r="M1610" s="178" t="s">
        <v>998</v>
      </c>
      <c r="N1610" s="210">
        <v>39324.959999999999</v>
      </c>
      <c r="O1610" s="185"/>
      <c r="P1610" s="184"/>
      <c r="Q1610" s="184"/>
      <c r="R1610" s="184"/>
      <c r="S1610" s="184"/>
      <c r="T1610" s="182" t="s">
        <v>995</v>
      </c>
      <c r="U1610" s="16">
        <v>3014</v>
      </c>
      <c r="V1610" s="17" t="s">
        <v>1568</v>
      </c>
      <c r="W1610" s="17" t="s">
        <v>1572</v>
      </c>
    </row>
    <row r="1611" spans="1:23" ht="28.5">
      <c r="A1611" s="178" t="s">
        <v>1459</v>
      </c>
      <c r="B1611" s="178" t="s">
        <v>1460</v>
      </c>
      <c r="C1611" s="179" t="s">
        <v>997</v>
      </c>
      <c r="D1611" s="179">
        <v>7689</v>
      </c>
      <c r="E1611" s="180">
        <v>42613</v>
      </c>
      <c r="F1611" s="184"/>
      <c r="G1611" s="184"/>
      <c r="H1611" s="184"/>
      <c r="I1611" s="182">
        <v>20090.16</v>
      </c>
      <c r="J1611" s="180">
        <v>42643</v>
      </c>
      <c r="K1611" s="179" t="s">
        <v>998</v>
      </c>
      <c r="L1611" s="184"/>
      <c r="M1611" s="178" t="s">
        <v>998</v>
      </c>
      <c r="N1611" s="210">
        <v>20090.16</v>
      </c>
      <c r="O1611" s="185"/>
      <c r="P1611" s="184"/>
      <c r="Q1611" s="184"/>
      <c r="R1611" s="184"/>
      <c r="S1611" s="184"/>
      <c r="T1611" s="182" t="s">
        <v>995</v>
      </c>
      <c r="U1611" s="16">
        <v>3014</v>
      </c>
      <c r="V1611" s="17" t="s">
        <v>1568</v>
      </c>
      <c r="W1611" s="17" t="s">
        <v>1572</v>
      </c>
    </row>
    <row r="1612" spans="1:23" ht="28.5">
      <c r="A1612" s="178" t="s">
        <v>1459</v>
      </c>
      <c r="B1612" s="178" t="s">
        <v>1460</v>
      </c>
      <c r="C1612" s="179" t="s">
        <v>997</v>
      </c>
      <c r="D1612" s="179">
        <v>7855</v>
      </c>
      <c r="E1612" s="180">
        <v>42643</v>
      </c>
      <c r="F1612" s="184"/>
      <c r="G1612" s="184"/>
      <c r="H1612" s="184"/>
      <c r="I1612" s="182">
        <v>16978.16</v>
      </c>
      <c r="J1612" s="180">
        <v>42674</v>
      </c>
      <c r="K1612" s="179" t="s">
        <v>998</v>
      </c>
      <c r="L1612" s="184"/>
      <c r="M1612" s="178" t="s">
        <v>998</v>
      </c>
      <c r="N1612" s="210">
        <v>16978.16</v>
      </c>
      <c r="O1612" s="185"/>
      <c r="P1612" s="184"/>
      <c r="Q1612" s="184"/>
      <c r="R1612" s="184"/>
      <c r="S1612" s="184"/>
      <c r="T1612" s="182" t="s">
        <v>995</v>
      </c>
      <c r="U1612" s="16">
        <v>2983</v>
      </c>
      <c r="V1612" s="17" t="s">
        <v>1568</v>
      </c>
      <c r="W1612" s="17" t="s">
        <v>1572</v>
      </c>
    </row>
    <row r="1613" spans="1:23" ht="28.5">
      <c r="A1613" s="178" t="s">
        <v>1459</v>
      </c>
      <c r="B1613" s="178" t="s">
        <v>1460</v>
      </c>
      <c r="C1613" s="179" t="s">
        <v>997</v>
      </c>
      <c r="D1613" s="179">
        <v>7856</v>
      </c>
      <c r="E1613" s="180">
        <v>42643</v>
      </c>
      <c r="F1613" s="184"/>
      <c r="G1613" s="184"/>
      <c r="H1613" s="184"/>
      <c r="I1613" s="182">
        <v>37892.58</v>
      </c>
      <c r="J1613" s="180">
        <v>42674</v>
      </c>
      <c r="K1613" s="179" t="s">
        <v>998</v>
      </c>
      <c r="L1613" s="184"/>
      <c r="M1613" s="178" t="s">
        <v>998</v>
      </c>
      <c r="N1613" s="210">
        <v>37892.58</v>
      </c>
      <c r="O1613" s="185"/>
      <c r="P1613" s="184"/>
      <c r="Q1613" s="184"/>
      <c r="R1613" s="184"/>
      <c r="S1613" s="184"/>
      <c r="T1613" s="182" t="s">
        <v>995</v>
      </c>
      <c r="U1613" s="16">
        <v>2983</v>
      </c>
      <c r="V1613" s="17" t="s">
        <v>1568</v>
      </c>
      <c r="W1613" s="17" t="s">
        <v>1572</v>
      </c>
    </row>
    <row r="1614" spans="1:23" ht="28.5">
      <c r="A1614" s="178" t="s">
        <v>1459</v>
      </c>
      <c r="B1614" s="178" t="s">
        <v>1460</v>
      </c>
      <c r="C1614" s="179" t="s">
        <v>997</v>
      </c>
      <c r="D1614" s="179">
        <v>7857</v>
      </c>
      <c r="E1614" s="180">
        <v>42643</v>
      </c>
      <c r="F1614" s="184"/>
      <c r="G1614" s="184"/>
      <c r="H1614" s="184"/>
      <c r="I1614" s="182">
        <v>21796.83</v>
      </c>
      <c r="J1614" s="180">
        <v>42674</v>
      </c>
      <c r="K1614" s="179" t="s">
        <v>998</v>
      </c>
      <c r="L1614" s="184"/>
      <c r="M1614" s="178" t="s">
        <v>998</v>
      </c>
      <c r="N1614" s="210">
        <v>21796.83</v>
      </c>
      <c r="O1614" s="185"/>
      <c r="P1614" s="184"/>
      <c r="Q1614" s="184"/>
      <c r="R1614" s="184"/>
      <c r="S1614" s="184"/>
      <c r="T1614" s="182" t="s">
        <v>995</v>
      </c>
      <c r="U1614" s="16">
        <v>2983</v>
      </c>
      <c r="V1614" s="17" t="s">
        <v>1568</v>
      </c>
      <c r="W1614" s="17" t="s">
        <v>1572</v>
      </c>
    </row>
    <row r="1615" spans="1:23" ht="28.5">
      <c r="A1615" s="178" t="s">
        <v>1459</v>
      </c>
      <c r="B1615" s="178" t="s">
        <v>1460</v>
      </c>
      <c r="C1615" s="179" t="s">
        <v>997</v>
      </c>
      <c r="D1615" s="179">
        <v>8023</v>
      </c>
      <c r="E1615" s="180">
        <v>42674</v>
      </c>
      <c r="F1615" s="184"/>
      <c r="G1615" s="184"/>
      <c r="H1615" s="184"/>
      <c r="I1615" s="182">
        <v>15923.08</v>
      </c>
      <c r="J1615" s="180">
        <v>42704</v>
      </c>
      <c r="K1615" s="179" t="s">
        <v>998</v>
      </c>
      <c r="L1615" s="184"/>
      <c r="M1615" s="178" t="s">
        <v>998</v>
      </c>
      <c r="N1615" s="210">
        <v>15923.08</v>
      </c>
      <c r="O1615" s="185"/>
      <c r="P1615" s="184"/>
      <c r="Q1615" s="184"/>
      <c r="R1615" s="184"/>
      <c r="S1615" s="184"/>
      <c r="T1615" s="182" t="s">
        <v>995</v>
      </c>
      <c r="U1615" s="16">
        <v>2953</v>
      </c>
      <c r="V1615" s="17" t="s">
        <v>1568</v>
      </c>
      <c r="W1615" s="17" t="s">
        <v>1572</v>
      </c>
    </row>
    <row r="1616" spans="1:23" ht="28.5">
      <c r="A1616" s="178" t="s">
        <v>1459</v>
      </c>
      <c r="B1616" s="178" t="s">
        <v>1460</v>
      </c>
      <c r="C1616" s="179" t="s">
        <v>997</v>
      </c>
      <c r="D1616" s="179">
        <v>8024</v>
      </c>
      <c r="E1616" s="180">
        <v>42674</v>
      </c>
      <c r="F1616" s="184"/>
      <c r="G1616" s="184"/>
      <c r="H1616" s="184"/>
      <c r="I1616" s="182">
        <v>39766.69</v>
      </c>
      <c r="J1616" s="180">
        <v>42704</v>
      </c>
      <c r="K1616" s="179" t="s">
        <v>998</v>
      </c>
      <c r="L1616" s="184"/>
      <c r="M1616" s="178" t="s">
        <v>998</v>
      </c>
      <c r="N1616" s="210">
        <v>39766.69</v>
      </c>
      <c r="O1616" s="185"/>
      <c r="P1616" s="184"/>
      <c r="Q1616" s="184"/>
      <c r="R1616" s="184"/>
      <c r="S1616" s="184"/>
      <c r="T1616" s="182" t="s">
        <v>995</v>
      </c>
      <c r="U1616" s="16">
        <v>2953</v>
      </c>
      <c r="V1616" s="17" t="s">
        <v>1568</v>
      </c>
      <c r="W1616" s="17" t="s">
        <v>1572</v>
      </c>
    </row>
    <row r="1617" spans="1:23" ht="28.5">
      <c r="A1617" s="178" t="s">
        <v>1459</v>
      </c>
      <c r="B1617" s="178" t="s">
        <v>1460</v>
      </c>
      <c r="C1617" s="179" t="s">
        <v>997</v>
      </c>
      <c r="D1617" s="179">
        <v>8025</v>
      </c>
      <c r="E1617" s="180">
        <v>42674</v>
      </c>
      <c r="F1617" s="184"/>
      <c r="G1617" s="184"/>
      <c r="H1617" s="184"/>
      <c r="I1617" s="182">
        <v>48459.3</v>
      </c>
      <c r="J1617" s="180">
        <v>42704</v>
      </c>
      <c r="K1617" s="179" t="s">
        <v>998</v>
      </c>
      <c r="L1617" s="184"/>
      <c r="M1617" s="178" t="s">
        <v>998</v>
      </c>
      <c r="N1617" s="210">
        <v>48459.3</v>
      </c>
      <c r="O1617" s="185"/>
      <c r="P1617" s="184"/>
      <c r="Q1617" s="184"/>
      <c r="R1617" s="184"/>
      <c r="S1617" s="184"/>
      <c r="T1617" s="182" t="s">
        <v>995</v>
      </c>
      <c r="U1617" s="16">
        <v>2953</v>
      </c>
      <c r="V1617" s="17" t="s">
        <v>1568</v>
      </c>
      <c r="W1617" s="17" t="s">
        <v>1572</v>
      </c>
    </row>
    <row r="1618" spans="1:23" ht="28.5">
      <c r="A1618" s="178" t="s">
        <v>1459</v>
      </c>
      <c r="B1618" s="178" t="s">
        <v>1460</v>
      </c>
      <c r="C1618" s="179" t="s">
        <v>997</v>
      </c>
      <c r="D1618" s="179">
        <v>8217</v>
      </c>
      <c r="E1618" s="180">
        <v>42704</v>
      </c>
      <c r="F1618" s="184"/>
      <c r="G1618" s="184"/>
      <c r="H1618" s="184"/>
      <c r="I1618" s="182">
        <v>15730.48</v>
      </c>
      <c r="J1618" s="180">
        <v>42734</v>
      </c>
      <c r="K1618" s="179" t="s">
        <v>998</v>
      </c>
      <c r="L1618" s="184"/>
      <c r="M1618" s="178" t="s">
        <v>998</v>
      </c>
      <c r="N1618" s="210">
        <v>15730.48</v>
      </c>
      <c r="O1618" s="185"/>
      <c r="P1618" s="184"/>
      <c r="Q1618" s="184"/>
      <c r="R1618" s="184"/>
      <c r="S1618" s="184"/>
      <c r="T1618" s="182" t="s">
        <v>995</v>
      </c>
      <c r="U1618" s="16">
        <v>2923</v>
      </c>
      <c r="V1618" s="17" t="s">
        <v>1568</v>
      </c>
      <c r="W1618" s="17" t="s">
        <v>1572</v>
      </c>
    </row>
    <row r="1619" spans="1:23" ht="28.5">
      <c r="A1619" s="178" t="s">
        <v>1459</v>
      </c>
      <c r="B1619" s="178" t="s">
        <v>1460</v>
      </c>
      <c r="C1619" s="179" t="s">
        <v>997</v>
      </c>
      <c r="D1619" s="179">
        <v>8218</v>
      </c>
      <c r="E1619" s="180">
        <v>42704</v>
      </c>
      <c r="F1619" s="184"/>
      <c r="G1619" s="184"/>
      <c r="H1619" s="184"/>
      <c r="I1619" s="182">
        <v>41049.4</v>
      </c>
      <c r="J1619" s="180">
        <v>42734</v>
      </c>
      <c r="K1619" s="179" t="s">
        <v>998</v>
      </c>
      <c r="L1619" s="184"/>
      <c r="M1619" s="178" t="s">
        <v>998</v>
      </c>
      <c r="N1619" s="210">
        <v>41049.4</v>
      </c>
      <c r="O1619" s="185"/>
      <c r="P1619" s="184"/>
      <c r="Q1619" s="184"/>
      <c r="R1619" s="184"/>
      <c r="S1619" s="184"/>
      <c r="T1619" s="182" t="s">
        <v>995</v>
      </c>
      <c r="U1619" s="16">
        <v>2923</v>
      </c>
      <c r="V1619" s="17" t="s">
        <v>1568</v>
      </c>
      <c r="W1619" s="17" t="s">
        <v>1572</v>
      </c>
    </row>
    <row r="1620" spans="1:23" ht="28.5">
      <c r="A1620" s="178" t="s">
        <v>1459</v>
      </c>
      <c r="B1620" s="178" t="s">
        <v>1460</v>
      </c>
      <c r="C1620" s="179" t="s">
        <v>997</v>
      </c>
      <c r="D1620" s="179">
        <v>8219</v>
      </c>
      <c r="E1620" s="180">
        <v>42704</v>
      </c>
      <c r="F1620" s="184"/>
      <c r="G1620" s="184"/>
      <c r="H1620" s="184"/>
      <c r="I1620" s="182">
        <v>20225.599999999999</v>
      </c>
      <c r="J1620" s="180">
        <v>42734</v>
      </c>
      <c r="K1620" s="179" t="s">
        <v>998</v>
      </c>
      <c r="L1620" s="184"/>
      <c r="M1620" s="178" t="s">
        <v>998</v>
      </c>
      <c r="N1620" s="210">
        <v>20225.599999999999</v>
      </c>
      <c r="O1620" s="185"/>
      <c r="P1620" s="184"/>
      <c r="Q1620" s="184"/>
      <c r="R1620" s="184"/>
      <c r="S1620" s="184"/>
      <c r="T1620" s="182" t="s">
        <v>995</v>
      </c>
      <c r="U1620" s="16">
        <v>2923</v>
      </c>
      <c r="V1620" s="17" t="s">
        <v>1568</v>
      </c>
      <c r="W1620" s="17" t="s">
        <v>1572</v>
      </c>
    </row>
    <row r="1621" spans="1:23" ht="28.5">
      <c r="A1621" s="178" t="s">
        <v>1459</v>
      </c>
      <c r="B1621" s="178" t="s">
        <v>1460</v>
      </c>
      <c r="C1621" s="179" t="s">
        <v>997</v>
      </c>
      <c r="D1621" s="179">
        <v>8387</v>
      </c>
      <c r="E1621" s="180">
        <v>42734</v>
      </c>
      <c r="F1621" s="184"/>
      <c r="G1621" s="184"/>
      <c r="H1621" s="184"/>
      <c r="I1621" s="182">
        <v>15857.11</v>
      </c>
      <c r="J1621" s="180">
        <v>42766</v>
      </c>
      <c r="K1621" s="179" t="s">
        <v>998</v>
      </c>
      <c r="L1621" s="184"/>
      <c r="M1621" s="178" t="s">
        <v>998</v>
      </c>
      <c r="N1621" s="210">
        <v>15857.11</v>
      </c>
      <c r="O1621" s="185"/>
      <c r="P1621" s="184"/>
      <c r="Q1621" s="184"/>
      <c r="R1621" s="184"/>
      <c r="S1621" s="184"/>
      <c r="T1621" s="182" t="s">
        <v>995</v>
      </c>
      <c r="U1621" s="16">
        <v>2891</v>
      </c>
      <c r="V1621" s="17" t="s">
        <v>1568</v>
      </c>
      <c r="W1621" s="17" t="s">
        <v>1572</v>
      </c>
    </row>
    <row r="1622" spans="1:23" ht="28.5">
      <c r="A1622" s="178" t="s">
        <v>1459</v>
      </c>
      <c r="B1622" s="178" t="s">
        <v>1460</v>
      </c>
      <c r="C1622" s="179" t="s">
        <v>997</v>
      </c>
      <c r="D1622" s="179">
        <v>8388</v>
      </c>
      <c r="E1622" s="180">
        <v>42734</v>
      </c>
      <c r="F1622" s="184"/>
      <c r="G1622" s="184"/>
      <c r="H1622" s="184"/>
      <c r="I1622" s="182">
        <v>41099.01</v>
      </c>
      <c r="J1622" s="180">
        <v>42766</v>
      </c>
      <c r="K1622" s="179" t="s">
        <v>998</v>
      </c>
      <c r="L1622" s="184"/>
      <c r="M1622" s="178" t="s">
        <v>998</v>
      </c>
      <c r="N1622" s="210">
        <v>41099.01</v>
      </c>
      <c r="O1622" s="185"/>
      <c r="P1622" s="184"/>
      <c r="Q1622" s="184"/>
      <c r="R1622" s="184"/>
      <c r="S1622" s="184"/>
      <c r="T1622" s="182" t="s">
        <v>995</v>
      </c>
      <c r="U1622" s="16">
        <v>2891</v>
      </c>
      <c r="V1622" s="17" t="s">
        <v>1568</v>
      </c>
      <c r="W1622" s="17" t="s">
        <v>1572</v>
      </c>
    </row>
    <row r="1623" spans="1:23" ht="28.5">
      <c r="A1623" s="178" t="s">
        <v>1459</v>
      </c>
      <c r="B1623" s="178" t="s">
        <v>1460</v>
      </c>
      <c r="C1623" s="179" t="s">
        <v>997</v>
      </c>
      <c r="D1623" s="179">
        <v>8389</v>
      </c>
      <c r="E1623" s="180">
        <v>42734</v>
      </c>
      <c r="F1623" s="184"/>
      <c r="G1623" s="184"/>
      <c r="H1623" s="184"/>
      <c r="I1623" s="182">
        <v>20249.46</v>
      </c>
      <c r="J1623" s="180">
        <v>42766</v>
      </c>
      <c r="K1623" s="179" t="s">
        <v>998</v>
      </c>
      <c r="L1623" s="184"/>
      <c r="M1623" s="178" t="s">
        <v>998</v>
      </c>
      <c r="N1623" s="210">
        <v>20249.46</v>
      </c>
      <c r="O1623" s="185"/>
      <c r="P1623" s="184"/>
      <c r="Q1623" s="184"/>
      <c r="R1623" s="184"/>
      <c r="S1623" s="184"/>
      <c r="T1623" s="182" t="s">
        <v>995</v>
      </c>
      <c r="U1623" s="16">
        <v>2891</v>
      </c>
      <c r="V1623" s="17" t="s">
        <v>1568</v>
      </c>
      <c r="W1623" s="17" t="s">
        <v>1572</v>
      </c>
    </row>
    <row r="1624" spans="1:23" ht="28.5">
      <c r="A1624" s="178" t="s">
        <v>1459</v>
      </c>
      <c r="B1624" s="178" t="s">
        <v>1460</v>
      </c>
      <c r="C1624" s="179" t="s">
        <v>997</v>
      </c>
      <c r="D1624" s="179">
        <v>8554</v>
      </c>
      <c r="E1624" s="180">
        <v>42766</v>
      </c>
      <c r="F1624" s="184"/>
      <c r="G1624" s="184"/>
      <c r="H1624" s="184"/>
      <c r="I1624" s="182">
        <v>17134.189999999999</v>
      </c>
      <c r="J1624" s="180">
        <v>42794</v>
      </c>
      <c r="K1624" s="179" t="s">
        <v>998</v>
      </c>
      <c r="L1624" s="184"/>
      <c r="M1624" s="178" t="s">
        <v>998</v>
      </c>
      <c r="N1624" s="210">
        <v>17134.189999999999</v>
      </c>
      <c r="O1624" s="185"/>
      <c r="P1624" s="184"/>
      <c r="Q1624" s="184"/>
      <c r="R1624" s="184"/>
      <c r="S1624" s="184"/>
      <c r="T1624" s="182" t="s">
        <v>995</v>
      </c>
      <c r="U1624" s="16">
        <v>2863</v>
      </c>
      <c r="V1624" s="17" t="s">
        <v>1568</v>
      </c>
      <c r="W1624" s="17" t="s">
        <v>1572</v>
      </c>
    </row>
    <row r="1625" spans="1:23" ht="28.5">
      <c r="A1625" s="178" t="s">
        <v>1459</v>
      </c>
      <c r="B1625" s="178" t="s">
        <v>1460</v>
      </c>
      <c r="C1625" s="179" t="s">
        <v>997</v>
      </c>
      <c r="D1625" s="179">
        <v>8555</v>
      </c>
      <c r="E1625" s="180">
        <v>42766</v>
      </c>
      <c r="F1625" s="184"/>
      <c r="G1625" s="184"/>
      <c r="H1625" s="184"/>
      <c r="I1625" s="182">
        <v>40407.26</v>
      </c>
      <c r="J1625" s="180">
        <v>42794</v>
      </c>
      <c r="K1625" s="179" t="s">
        <v>998</v>
      </c>
      <c r="L1625" s="184"/>
      <c r="M1625" s="178" t="s">
        <v>998</v>
      </c>
      <c r="N1625" s="210">
        <v>40407.26</v>
      </c>
      <c r="O1625" s="185"/>
      <c r="P1625" s="184"/>
      <c r="Q1625" s="184"/>
      <c r="R1625" s="184"/>
      <c r="S1625" s="184"/>
      <c r="T1625" s="182" t="s">
        <v>995</v>
      </c>
      <c r="U1625" s="16">
        <v>2863</v>
      </c>
      <c r="V1625" s="17" t="s">
        <v>1568</v>
      </c>
      <c r="W1625" s="17" t="s">
        <v>1572</v>
      </c>
    </row>
    <row r="1626" spans="1:23" ht="28.5">
      <c r="A1626" s="178" t="s">
        <v>1459</v>
      </c>
      <c r="B1626" s="178" t="s">
        <v>1460</v>
      </c>
      <c r="C1626" s="179" t="s">
        <v>997</v>
      </c>
      <c r="D1626" s="179">
        <v>8556</v>
      </c>
      <c r="E1626" s="180">
        <v>42766</v>
      </c>
      <c r="F1626" s="184"/>
      <c r="G1626" s="184"/>
      <c r="H1626" s="184"/>
      <c r="I1626" s="182">
        <v>20031.259999999998</v>
      </c>
      <c r="J1626" s="180">
        <v>42794</v>
      </c>
      <c r="K1626" s="179" t="s">
        <v>998</v>
      </c>
      <c r="L1626" s="184"/>
      <c r="M1626" s="178" t="s">
        <v>998</v>
      </c>
      <c r="N1626" s="210">
        <v>20031.259999999998</v>
      </c>
      <c r="O1626" s="185"/>
      <c r="P1626" s="184"/>
      <c r="Q1626" s="184"/>
      <c r="R1626" s="184"/>
      <c r="S1626" s="184"/>
      <c r="T1626" s="182" t="s">
        <v>995</v>
      </c>
      <c r="U1626" s="16">
        <v>2863</v>
      </c>
      <c r="V1626" s="17" t="s">
        <v>1568</v>
      </c>
      <c r="W1626" s="17" t="s">
        <v>1572</v>
      </c>
    </row>
    <row r="1627" spans="1:23" ht="28.5">
      <c r="A1627" s="178" t="s">
        <v>1459</v>
      </c>
      <c r="B1627" s="178" t="s">
        <v>1460</v>
      </c>
      <c r="C1627" s="179" t="s">
        <v>997</v>
      </c>
      <c r="D1627" s="179">
        <v>8721</v>
      </c>
      <c r="E1627" s="180">
        <v>42794</v>
      </c>
      <c r="F1627" s="184"/>
      <c r="G1627" s="184"/>
      <c r="H1627" s="184"/>
      <c r="I1627" s="182">
        <v>12632.84</v>
      </c>
      <c r="J1627" s="180">
        <v>42825</v>
      </c>
      <c r="K1627" s="179" t="s">
        <v>998</v>
      </c>
      <c r="L1627" s="184"/>
      <c r="M1627" s="178" t="s">
        <v>998</v>
      </c>
      <c r="N1627" s="210">
        <v>12632.84</v>
      </c>
      <c r="O1627" s="185"/>
      <c r="P1627" s="184"/>
      <c r="Q1627" s="184"/>
      <c r="R1627" s="184"/>
      <c r="S1627" s="184"/>
      <c r="T1627" s="182" t="s">
        <v>995</v>
      </c>
      <c r="U1627" s="16">
        <v>2832</v>
      </c>
      <c r="V1627" s="17" t="s">
        <v>1568</v>
      </c>
      <c r="W1627" s="17" t="s">
        <v>1572</v>
      </c>
    </row>
    <row r="1628" spans="1:23" ht="28.5">
      <c r="A1628" s="178" t="s">
        <v>1459</v>
      </c>
      <c r="B1628" s="178" t="s">
        <v>1460</v>
      </c>
      <c r="C1628" s="179" t="s">
        <v>997</v>
      </c>
      <c r="D1628" s="179">
        <v>8722</v>
      </c>
      <c r="E1628" s="180">
        <v>42794</v>
      </c>
      <c r="F1628" s="184"/>
      <c r="G1628" s="184"/>
      <c r="H1628" s="184"/>
      <c r="I1628" s="182">
        <v>20267.04</v>
      </c>
      <c r="J1628" s="180">
        <v>42825</v>
      </c>
      <c r="K1628" s="179" t="s">
        <v>998</v>
      </c>
      <c r="L1628" s="184"/>
      <c r="M1628" s="178" t="s">
        <v>998</v>
      </c>
      <c r="N1628" s="210">
        <v>20267.04</v>
      </c>
      <c r="O1628" s="185"/>
      <c r="P1628" s="184"/>
      <c r="Q1628" s="184"/>
      <c r="R1628" s="184"/>
      <c r="S1628" s="184"/>
      <c r="T1628" s="182" t="s">
        <v>995</v>
      </c>
      <c r="U1628" s="16">
        <v>2832</v>
      </c>
      <c r="V1628" s="17" t="s">
        <v>1568</v>
      </c>
      <c r="W1628" s="17" t="s">
        <v>1572</v>
      </c>
    </row>
    <row r="1629" spans="1:23" ht="28.5">
      <c r="A1629" s="178" t="s">
        <v>1459</v>
      </c>
      <c r="B1629" s="178" t="s">
        <v>1460</v>
      </c>
      <c r="C1629" s="179" t="s">
        <v>997</v>
      </c>
      <c r="D1629" s="179">
        <v>8723</v>
      </c>
      <c r="E1629" s="180">
        <v>42794</v>
      </c>
      <c r="F1629" s="184"/>
      <c r="G1629" s="184"/>
      <c r="H1629" s="184"/>
      <c r="I1629" s="182">
        <v>41081.33</v>
      </c>
      <c r="J1629" s="180">
        <v>42825</v>
      </c>
      <c r="K1629" s="179" t="s">
        <v>998</v>
      </c>
      <c r="L1629" s="184"/>
      <c r="M1629" s="178" t="s">
        <v>998</v>
      </c>
      <c r="N1629" s="210">
        <v>41081.33</v>
      </c>
      <c r="O1629" s="185"/>
      <c r="P1629" s="184"/>
      <c r="Q1629" s="184"/>
      <c r="R1629" s="184"/>
      <c r="S1629" s="184"/>
      <c r="T1629" s="182" t="s">
        <v>995</v>
      </c>
      <c r="U1629" s="16">
        <v>2832</v>
      </c>
      <c r="V1629" s="17" t="s">
        <v>1568</v>
      </c>
      <c r="W1629" s="17" t="s">
        <v>1572</v>
      </c>
    </row>
    <row r="1630" spans="1:23" ht="28.5">
      <c r="A1630" s="178" t="s">
        <v>1459</v>
      </c>
      <c r="B1630" s="178" t="s">
        <v>1460</v>
      </c>
      <c r="C1630" s="179" t="s">
        <v>997</v>
      </c>
      <c r="D1630" s="179">
        <v>8884</v>
      </c>
      <c r="E1630" s="180">
        <v>42825</v>
      </c>
      <c r="F1630" s="184"/>
      <c r="G1630" s="184"/>
      <c r="H1630" s="184"/>
      <c r="I1630" s="182">
        <v>15163.2</v>
      </c>
      <c r="J1630" s="180">
        <v>42854</v>
      </c>
      <c r="K1630" s="179" t="s">
        <v>998</v>
      </c>
      <c r="L1630" s="184"/>
      <c r="M1630" s="178" t="s">
        <v>998</v>
      </c>
      <c r="N1630" s="210">
        <v>15163.2</v>
      </c>
      <c r="O1630" s="185"/>
      <c r="P1630" s="184"/>
      <c r="Q1630" s="184"/>
      <c r="R1630" s="184"/>
      <c r="S1630" s="184"/>
      <c r="T1630" s="182" t="s">
        <v>995</v>
      </c>
      <c r="U1630" s="16">
        <v>2803</v>
      </c>
      <c r="V1630" s="17" t="s">
        <v>1568</v>
      </c>
      <c r="W1630" s="17" t="s">
        <v>1572</v>
      </c>
    </row>
    <row r="1631" spans="1:23" ht="28.5">
      <c r="A1631" s="178" t="s">
        <v>1459</v>
      </c>
      <c r="B1631" s="178" t="s">
        <v>1460</v>
      </c>
      <c r="C1631" s="179" t="s">
        <v>997</v>
      </c>
      <c r="D1631" s="179">
        <v>8885</v>
      </c>
      <c r="E1631" s="180">
        <v>42825</v>
      </c>
      <c r="F1631" s="184"/>
      <c r="G1631" s="184"/>
      <c r="H1631" s="184"/>
      <c r="I1631" s="182">
        <v>41529.199999999997</v>
      </c>
      <c r="J1631" s="180">
        <v>42854</v>
      </c>
      <c r="K1631" s="179" t="s">
        <v>998</v>
      </c>
      <c r="L1631" s="184"/>
      <c r="M1631" s="178" t="s">
        <v>998</v>
      </c>
      <c r="N1631" s="210">
        <v>41529.199999999997</v>
      </c>
      <c r="O1631" s="185"/>
      <c r="P1631" s="184"/>
      <c r="Q1631" s="184"/>
      <c r="R1631" s="184"/>
      <c r="S1631" s="184"/>
      <c r="T1631" s="182" t="s">
        <v>995</v>
      </c>
      <c r="U1631" s="16">
        <v>2803</v>
      </c>
      <c r="V1631" s="17" t="s">
        <v>1568</v>
      </c>
      <c r="W1631" s="17" t="s">
        <v>1572</v>
      </c>
    </row>
    <row r="1632" spans="1:23" ht="28.5">
      <c r="A1632" s="178" t="s">
        <v>1459</v>
      </c>
      <c r="B1632" s="178" t="s">
        <v>1460</v>
      </c>
      <c r="C1632" s="179" t="s">
        <v>997</v>
      </c>
      <c r="D1632" s="179">
        <v>8886</v>
      </c>
      <c r="E1632" s="180">
        <v>42825</v>
      </c>
      <c r="F1632" s="184"/>
      <c r="G1632" s="184"/>
      <c r="H1632" s="184"/>
      <c r="I1632" s="182">
        <v>20315.03</v>
      </c>
      <c r="J1632" s="180">
        <v>42854</v>
      </c>
      <c r="K1632" s="179" t="s">
        <v>998</v>
      </c>
      <c r="L1632" s="184"/>
      <c r="M1632" s="178" t="s">
        <v>998</v>
      </c>
      <c r="N1632" s="210">
        <v>20315.03</v>
      </c>
      <c r="O1632" s="185"/>
      <c r="P1632" s="184"/>
      <c r="Q1632" s="184"/>
      <c r="R1632" s="184"/>
      <c r="S1632" s="184"/>
      <c r="T1632" s="182" t="s">
        <v>995</v>
      </c>
      <c r="U1632" s="16">
        <v>2803</v>
      </c>
      <c r="V1632" s="17" t="s">
        <v>1568</v>
      </c>
      <c r="W1632" s="17" t="s">
        <v>1572</v>
      </c>
    </row>
    <row r="1633" spans="1:23" ht="28.5">
      <c r="A1633" s="178" t="s">
        <v>1459</v>
      </c>
      <c r="B1633" s="178" t="s">
        <v>1460</v>
      </c>
      <c r="C1633" s="179" t="s">
        <v>997</v>
      </c>
      <c r="D1633" s="179">
        <v>9048</v>
      </c>
      <c r="E1633" s="180">
        <v>42855</v>
      </c>
      <c r="F1633" s="184"/>
      <c r="G1633" s="184"/>
      <c r="H1633" s="184"/>
      <c r="I1633" s="182">
        <v>10063.15</v>
      </c>
      <c r="J1633" s="180">
        <v>42886</v>
      </c>
      <c r="K1633" s="179" t="s">
        <v>998</v>
      </c>
      <c r="L1633" s="184"/>
      <c r="M1633" s="178" t="s">
        <v>998</v>
      </c>
      <c r="N1633" s="210">
        <v>10063.15</v>
      </c>
      <c r="O1633" s="185"/>
      <c r="P1633" s="184"/>
      <c r="Q1633" s="184"/>
      <c r="R1633" s="184"/>
      <c r="S1633" s="184"/>
      <c r="T1633" s="182" t="s">
        <v>995</v>
      </c>
      <c r="U1633" s="16">
        <v>2771</v>
      </c>
      <c r="V1633" s="17" t="s">
        <v>1568</v>
      </c>
      <c r="W1633" s="17" t="s">
        <v>1572</v>
      </c>
    </row>
    <row r="1634" spans="1:23" ht="28.5">
      <c r="A1634" s="178" t="s">
        <v>1459</v>
      </c>
      <c r="B1634" s="178" t="s">
        <v>1460</v>
      </c>
      <c r="C1634" s="179" t="s">
        <v>997</v>
      </c>
      <c r="D1634" s="179">
        <v>9049</v>
      </c>
      <c r="E1634" s="180">
        <v>42855</v>
      </c>
      <c r="F1634" s="184"/>
      <c r="G1634" s="184"/>
      <c r="H1634" s="184"/>
      <c r="I1634" s="182">
        <v>34094.78</v>
      </c>
      <c r="J1634" s="180">
        <v>42886</v>
      </c>
      <c r="K1634" s="179" t="s">
        <v>998</v>
      </c>
      <c r="L1634" s="184"/>
      <c r="M1634" s="178" t="s">
        <v>998</v>
      </c>
      <c r="N1634" s="210">
        <v>34094.78</v>
      </c>
      <c r="O1634" s="185"/>
      <c r="P1634" s="184"/>
      <c r="Q1634" s="184"/>
      <c r="R1634" s="184"/>
      <c r="S1634" s="184"/>
      <c r="T1634" s="182" t="s">
        <v>995</v>
      </c>
      <c r="U1634" s="16">
        <v>2771</v>
      </c>
      <c r="V1634" s="17" t="s">
        <v>1568</v>
      </c>
      <c r="W1634" s="17" t="s">
        <v>1572</v>
      </c>
    </row>
    <row r="1635" spans="1:23" ht="28.5">
      <c r="A1635" s="178" t="s">
        <v>1459</v>
      </c>
      <c r="B1635" s="178" t="s">
        <v>1460</v>
      </c>
      <c r="C1635" s="179" t="s">
        <v>997</v>
      </c>
      <c r="D1635" s="179">
        <v>9050</v>
      </c>
      <c r="E1635" s="180">
        <v>42855</v>
      </c>
      <c r="F1635" s="184"/>
      <c r="G1635" s="184"/>
      <c r="H1635" s="184"/>
      <c r="I1635" s="182">
        <v>18543.09</v>
      </c>
      <c r="J1635" s="180">
        <v>42886</v>
      </c>
      <c r="K1635" s="179" t="s">
        <v>998</v>
      </c>
      <c r="L1635" s="184"/>
      <c r="M1635" s="178" t="s">
        <v>998</v>
      </c>
      <c r="N1635" s="210">
        <v>18543.09</v>
      </c>
      <c r="O1635" s="185"/>
      <c r="P1635" s="184"/>
      <c r="Q1635" s="184"/>
      <c r="R1635" s="184"/>
      <c r="S1635" s="184"/>
      <c r="T1635" s="182" t="s">
        <v>995</v>
      </c>
      <c r="U1635" s="16">
        <v>2771</v>
      </c>
      <c r="V1635" s="17" t="s">
        <v>1568</v>
      </c>
      <c r="W1635" s="17" t="s">
        <v>1572</v>
      </c>
    </row>
    <row r="1636" spans="1:23" ht="28.5">
      <c r="A1636" s="178" t="s">
        <v>1459</v>
      </c>
      <c r="B1636" s="178" t="s">
        <v>1460</v>
      </c>
      <c r="C1636" s="179" t="s">
        <v>997</v>
      </c>
      <c r="D1636" s="179">
        <v>9214</v>
      </c>
      <c r="E1636" s="180">
        <v>42886</v>
      </c>
      <c r="F1636" s="184"/>
      <c r="G1636" s="184"/>
      <c r="H1636" s="184"/>
      <c r="I1636" s="182">
        <v>10058.84</v>
      </c>
      <c r="J1636" s="180">
        <v>42916</v>
      </c>
      <c r="K1636" s="179" t="s">
        <v>998</v>
      </c>
      <c r="L1636" s="184"/>
      <c r="M1636" s="178" t="s">
        <v>998</v>
      </c>
      <c r="N1636" s="210">
        <v>10058.84</v>
      </c>
      <c r="O1636" s="185"/>
      <c r="P1636" s="184"/>
      <c r="Q1636" s="184"/>
      <c r="R1636" s="184"/>
      <c r="S1636" s="184"/>
      <c r="T1636" s="182" t="s">
        <v>995</v>
      </c>
      <c r="U1636" s="16">
        <v>2741</v>
      </c>
      <c r="V1636" s="17" t="s">
        <v>1568</v>
      </c>
      <c r="W1636" s="17" t="s">
        <v>1572</v>
      </c>
    </row>
    <row r="1637" spans="1:23" ht="28.5">
      <c r="A1637" s="178" t="s">
        <v>1459</v>
      </c>
      <c r="B1637" s="178" t="s">
        <v>1460</v>
      </c>
      <c r="C1637" s="179" t="s">
        <v>997</v>
      </c>
      <c r="D1637" s="179">
        <v>9215</v>
      </c>
      <c r="E1637" s="180">
        <v>42886</v>
      </c>
      <c r="F1637" s="184"/>
      <c r="G1637" s="184"/>
      <c r="H1637" s="184"/>
      <c r="I1637" s="182">
        <v>35249.49</v>
      </c>
      <c r="J1637" s="180">
        <v>42916</v>
      </c>
      <c r="K1637" s="179" t="s">
        <v>998</v>
      </c>
      <c r="L1637" s="184"/>
      <c r="M1637" s="178" t="s">
        <v>998</v>
      </c>
      <c r="N1637" s="210">
        <v>35249.49</v>
      </c>
      <c r="O1637" s="185"/>
      <c r="P1637" s="184"/>
      <c r="Q1637" s="184"/>
      <c r="R1637" s="184"/>
      <c r="S1637" s="184"/>
      <c r="T1637" s="182" t="s">
        <v>995</v>
      </c>
      <c r="U1637" s="16">
        <v>2741</v>
      </c>
      <c r="V1637" s="17" t="s">
        <v>1568</v>
      </c>
      <c r="W1637" s="17" t="s">
        <v>1572</v>
      </c>
    </row>
    <row r="1638" spans="1:23" ht="28.5">
      <c r="A1638" s="178" t="s">
        <v>1459</v>
      </c>
      <c r="B1638" s="178" t="s">
        <v>1460</v>
      </c>
      <c r="C1638" s="179" t="s">
        <v>997</v>
      </c>
      <c r="D1638" s="179">
        <v>9216</v>
      </c>
      <c r="E1638" s="180">
        <v>42886</v>
      </c>
      <c r="F1638" s="184"/>
      <c r="G1638" s="184"/>
      <c r="H1638" s="184"/>
      <c r="I1638" s="182">
        <v>18814.68</v>
      </c>
      <c r="J1638" s="180">
        <v>42916</v>
      </c>
      <c r="K1638" s="179" t="s">
        <v>998</v>
      </c>
      <c r="L1638" s="184"/>
      <c r="M1638" s="178" t="s">
        <v>998</v>
      </c>
      <c r="N1638" s="210">
        <v>18814.68</v>
      </c>
      <c r="O1638" s="185"/>
      <c r="P1638" s="184"/>
      <c r="Q1638" s="184"/>
      <c r="R1638" s="184"/>
      <c r="S1638" s="184"/>
      <c r="T1638" s="182" t="s">
        <v>995</v>
      </c>
      <c r="U1638" s="16">
        <v>2741</v>
      </c>
      <c r="V1638" s="17" t="s">
        <v>1568</v>
      </c>
      <c r="W1638" s="17" t="s">
        <v>1572</v>
      </c>
    </row>
    <row r="1639" spans="1:23" ht="28.5">
      <c r="A1639" s="178" t="s">
        <v>1459</v>
      </c>
      <c r="B1639" s="178" t="s">
        <v>1460</v>
      </c>
      <c r="C1639" s="179" t="s">
        <v>997</v>
      </c>
      <c r="D1639" s="179">
        <v>9381</v>
      </c>
      <c r="E1639" s="180">
        <v>42916</v>
      </c>
      <c r="F1639" s="184"/>
      <c r="G1639" s="184"/>
      <c r="H1639" s="184"/>
      <c r="I1639" s="182">
        <v>9851.36</v>
      </c>
      <c r="J1639" s="180">
        <v>42947</v>
      </c>
      <c r="K1639" s="179" t="s">
        <v>998</v>
      </c>
      <c r="L1639" s="184"/>
      <c r="M1639" s="178" t="s">
        <v>998</v>
      </c>
      <c r="N1639" s="210">
        <v>9851.36</v>
      </c>
      <c r="O1639" s="185"/>
      <c r="P1639" s="184"/>
      <c r="Q1639" s="184"/>
      <c r="R1639" s="184"/>
      <c r="S1639" s="184"/>
      <c r="T1639" s="182" t="s">
        <v>995</v>
      </c>
      <c r="U1639" s="16">
        <v>2710</v>
      </c>
      <c r="V1639" s="17" t="s">
        <v>1568</v>
      </c>
      <c r="W1639" s="17" t="s">
        <v>1572</v>
      </c>
    </row>
    <row r="1640" spans="1:23" ht="28.5">
      <c r="A1640" s="178" t="s">
        <v>1459</v>
      </c>
      <c r="B1640" s="178" t="s">
        <v>1460</v>
      </c>
      <c r="C1640" s="179" t="s">
        <v>997</v>
      </c>
      <c r="D1640" s="179">
        <v>9382</v>
      </c>
      <c r="E1640" s="180">
        <v>42916</v>
      </c>
      <c r="F1640" s="184"/>
      <c r="G1640" s="184"/>
      <c r="H1640" s="184"/>
      <c r="I1640" s="182">
        <v>32340.31</v>
      </c>
      <c r="J1640" s="180">
        <v>42947</v>
      </c>
      <c r="K1640" s="179" t="s">
        <v>998</v>
      </c>
      <c r="L1640" s="184"/>
      <c r="M1640" s="178" t="s">
        <v>998</v>
      </c>
      <c r="N1640" s="210">
        <v>32340.31</v>
      </c>
      <c r="O1640" s="185"/>
      <c r="P1640" s="184"/>
      <c r="Q1640" s="184"/>
      <c r="R1640" s="184"/>
      <c r="S1640" s="184"/>
      <c r="T1640" s="182" t="s">
        <v>995</v>
      </c>
      <c r="U1640" s="16">
        <v>2710</v>
      </c>
      <c r="V1640" s="17" t="s">
        <v>1568</v>
      </c>
      <c r="W1640" s="17" t="s">
        <v>1572</v>
      </c>
    </row>
    <row r="1641" spans="1:23" ht="28.5">
      <c r="A1641" s="178" t="s">
        <v>1459</v>
      </c>
      <c r="B1641" s="178" t="s">
        <v>1460</v>
      </c>
      <c r="C1641" s="179" t="s">
        <v>997</v>
      </c>
      <c r="D1641" s="179">
        <v>9383</v>
      </c>
      <c r="E1641" s="180">
        <v>42916</v>
      </c>
      <c r="F1641" s="184"/>
      <c r="G1641" s="184"/>
      <c r="H1641" s="184"/>
      <c r="I1641" s="182">
        <v>18885.189999999999</v>
      </c>
      <c r="J1641" s="180">
        <v>42947</v>
      </c>
      <c r="K1641" s="179" t="s">
        <v>998</v>
      </c>
      <c r="L1641" s="184"/>
      <c r="M1641" s="178" t="s">
        <v>998</v>
      </c>
      <c r="N1641" s="210">
        <v>18885.189999999999</v>
      </c>
      <c r="O1641" s="185"/>
      <c r="P1641" s="184"/>
      <c r="Q1641" s="184"/>
      <c r="R1641" s="184"/>
      <c r="S1641" s="184"/>
      <c r="T1641" s="182" t="s">
        <v>995</v>
      </c>
      <c r="U1641" s="16">
        <v>2710</v>
      </c>
      <c r="V1641" s="17" t="s">
        <v>1568</v>
      </c>
      <c r="W1641" s="17" t="s">
        <v>1572</v>
      </c>
    </row>
    <row r="1642" spans="1:23" ht="28.5">
      <c r="A1642" s="178" t="s">
        <v>1459</v>
      </c>
      <c r="B1642" s="178" t="s">
        <v>1460</v>
      </c>
      <c r="C1642" s="179" t="s">
        <v>997</v>
      </c>
      <c r="D1642" s="179">
        <v>9550</v>
      </c>
      <c r="E1642" s="180">
        <v>42947</v>
      </c>
      <c r="F1642" s="184"/>
      <c r="G1642" s="184"/>
      <c r="H1642" s="184"/>
      <c r="I1642" s="182">
        <v>9982.67</v>
      </c>
      <c r="J1642" s="180">
        <v>42978</v>
      </c>
      <c r="K1642" s="179" t="s">
        <v>998</v>
      </c>
      <c r="L1642" s="184"/>
      <c r="M1642" s="178" t="s">
        <v>998</v>
      </c>
      <c r="N1642" s="210">
        <v>9982.67</v>
      </c>
      <c r="O1642" s="185"/>
      <c r="P1642" s="184"/>
      <c r="Q1642" s="184"/>
      <c r="R1642" s="184"/>
      <c r="S1642" s="184"/>
      <c r="T1642" s="182" t="s">
        <v>999</v>
      </c>
      <c r="U1642" s="16">
        <v>2679</v>
      </c>
      <c r="V1642" s="17" t="s">
        <v>1568</v>
      </c>
      <c r="W1642" s="17" t="s">
        <v>1572</v>
      </c>
    </row>
    <row r="1643" spans="1:23" ht="28.5">
      <c r="A1643" s="178" t="s">
        <v>1459</v>
      </c>
      <c r="B1643" s="178" t="s">
        <v>1460</v>
      </c>
      <c r="C1643" s="179" t="s">
        <v>997</v>
      </c>
      <c r="D1643" s="179">
        <v>9551</v>
      </c>
      <c r="E1643" s="180">
        <v>42947</v>
      </c>
      <c r="F1643" s="184"/>
      <c r="G1643" s="184"/>
      <c r="H1643" s="184"/>
      <c r="I1643" s="182">
        <v>31639.27</v>
      </c>
      <c r="J1643" s="180">
        <v>42978</v>
      </c>
      <c r="K1643" s="179" t="s">
        <v>998</v>
      </c>
      <c r="L1643" s="184"/>
      <c r="M1643" s="178" t="s">
        <v>998</v>
      </c>
      <c r="N1643" s="210">
        <v>31639.27</v>
      </c>
      <c r="O1643" s="185"/>
      <c r="P1643" s="184"/>
      <c r="Q1643" s="184"/>
      <c r="R1643" s="184"/>
      <c r="S1643" s="184"/>
      <c r="T1643" s="182" t="s">
        <v>999</v>
      </c>
      <c r="U1643" s="16">
        <v>2679</v>
      </c>
      <c r="V1643" s="17" t="s">
        <v>1568</v>
      </c>
      <c r="W1643" s="17" t="s">
        <v>1572</v>
      </c>
    </row>
    <row r="1644" spans="1:23" ht="28.5">
      <c r="A1644" s="178" t="s">
        <v>1459</v>
      </c>
      <c r="B1644" s="178" t="s">
        <v>1460</v>
      </c>
      <c r="C1644" s="179" t="s">
        <v>997</v>
      </c>
      <c r="D1644" s="179">
        <v>9552</v>
      </c>
      <c r="E1644" s="180">
        <v>42947</v>
      </c>
      <c r="F1644" s="184"/>
      <c r="G1644" s="184"/>
      <c r="H1644" s="184"/>
      <c r="I1644" s="182">
        <v>19353.25</v>
      </c>
      <c r="J1644" s="180">
        <v>42978</v>
      </c>
      <c r="K1644" s="179" t="s">
        <v>998</v>
      </c>
      <c r="L1644" s="184"/>
      <c r="M1644" s="178" t="s">
        <v>998</v>
      </c>
      <c r="N1644" s="210">
        <v>19353.25</v>
      </c>
      <c r="O1644" s="185"/>
      <c r="P1644" s="184"/>
      <c r="Q1644" s="184"/>
      <c r="R1644" s="184"/>
      <c r="S1644" s="184"/>
      <c r="T1644" s="182" t="s">
        <v>999</v>
      </c>
      <c r="U1644" s="16">
        <v>2679</v>
      </c>
      <c r="V1644" s="17" t="s">
        <v>1568</v>
      </c>
      <c r="W1644" s="17" t="s">
        <v>1572</v>
      </c>
    </row>
    <row r="1645" spans="1:23" ht="28.5">
      <c r="A1645" s="178" t="s">
        <v>1459</v>
      </c>
      <c r="B1645" s="178" t="s">
        <v>1460</v>
      </c>
      <c r="C1645" s="179" t="s">
        <v>997</v>
      </c>
      <c r="D1645" s="179">
        <v>9720</v>
      </c>
      <c r="E1645" s="180">
        <v>42978</v>
      </c>
      <c r="F1645" s="184"/>
      <c r="G1645" s="184"/>
      <c r="H1645" s="184"/>
      <c r="I1645" s="182">
        <v>10036.120000000001</v>
      </c>
      <c r="J1645" s="180">
        <v>43007</v>
      </c>
      <c r="K1645" s="179" t="s">
        <v>998</v>
      </c>
      <c r="L1645" s="184"/>
      <c r="M1645" s="178" t="s">
        <v>998</v>
      </c>
      <c r="N1645" s="210">
        <v>10036.120000000001</v>
      </c>
      <c r="O1645" s="185"/>
      <c r="P1645" s="184"/>
      <c r="Q1645" s="184"/>
      <c r="R1645" s="184"/>
      <c r="S1645" s="184"/>
      <c r="T1645" s="182" t="s">
        <v>1010</v>
      </c>
      <c r="U1645" s="16">
        <v>2650</v>
      </c>
      <c r="V1645" s="17" t="s">
        <v>1568</v>
      </c>
      <c r="W1645" s="17" t="s">
        <v>1572</v>
      </c>
    </row>
    <row r="1646" spans="1:23" ht="28.5">
      <c r="A1646" s="178" t="s">
        <v>1459</v>
      </c>
      <c r="B1646" s="178" t="s">
        <v>1460</v>
      </c>
      <c r="C1646" s="179" t="s">
        <v>997</v>
      </c>
      <c r="D1646" s="179">
        <v>9721</v>
      </c>
      <c r="E1646" s="180">
        <v>42978</v>
      </c>
      <c r="F1646" s="184"/>
      <c r="G1646" s="184"/>
      <c r="H1646" s="184"/>
      <c r="I1646" s="182">
        <v>19539.52</v>
      </c>
      <c r="J1646" s="180">
        <v>43007</v>
      </c>
      <c r="K1646" s="179" t="s">
        <v>998</v>
      </c>
      <c r="L1646" s="184"/>
      <c r="M1646" s="178" t="s">
        <v>998</v>
      </c>
      <c r="N1646" s="210">
        <v>19539.52</v>
      </c>
      <c r="O1646" s="185"/>
      <c r="P1646" s="184"/>
      <c r="Q1646" s="184"/>
      <c r="R1646" s="184"/>
      <c r="S1646" s="184"/>
      <c r="T1646" s="182" t="s">
        <v>1010</v>
      </c>
      <c r="U1646" s="16">
        <v>2650</v>
      </c>
      <c r="V1646" s="17" t="s">
        <v>1568</v>
      </c>
      <c r="W1646" s="17" t="s">
        <v>1572</v>
      </c>
    </row>
    <row r="1647" spans="1:23" ht="28.5">
      <c r="A1647" s="178" t="s">
        <v>1459</v>
      </c>
      <c r="B1647" s="178" t="s">
        <v>1460</v>
      </c>
      <c r="C1647" s="179" t="s">
        <v>997</v>
      </c>
      <c r="D1647" s="179">
        <v>9722</v>
      </c>
      <c r="E1647" s="180">
        <v>42978</v>
      </c>
      <c r="F1647" s="184"/>
      <c r="G1647" s="184"/>
      <c r="H1647" s="184"/>
      <c r="I1647" s="182">
        <v>33463.660000000003</v>
      </c>
      <c r="J1647" s="180">
        <v>43007</v>
      </c>
      <c r="K1647" s="179" t="s">
        <v>998</v>
      </c>
      <c r="L1647" s="184"/>
      <c r="M1647" s="178" t="s">
        <v>998</v>
      </c>
      <c r="N1647" s="210">
        <v>33463.660000000003</v>
      </c>
      <c r="O1647" s="185"/>
      <c r="P1647" s="184"/>
      <c r="Q1647" s="184"/>
      <c r="R1647" s="184"/>
      <c r="S1647" s="184"/>
      <c r="T1647" s="182" t="s">
        <v>1010</v>
      </c>
      <c r="U1647" s="16">
        <v>2650</v>
      </c>
      <c r="V1647" s="17" t="s">
        <v>1568</v>
      </c>
      <c r="W1647" s="17" t="s">
        <v>1572</v>
      </c>
    </row>
    <row r="1648" spans="1:23" ht="28.5">
      <c r="A1648" s="178" t="s">
        <v>1459</v>
      </c>
      <c r="B1648" s="178" t="s">
        <v>1460</v>
      </c>
      <c r="C1648" s="179" t="s">
        <v>997</v>
      </c>
      <c r="D1648" s="179">
        <v>9888</v>
      </c>
      <c r="E1648" s="180">
        <v>43007</v>
      </c>
      <c r="F1648" s="184"/>
      <c r="G1648" s="184"/>
      <c r="H1648" s="184"/>
      <c r="I1648" s="182">
        <v>10145.86</v>
      </c>
      <c r="J1648" s="180">
        <v>43039</v>
      </c>
      <c r="K1648" s="179" t="s">
        <v>998</v>
      </c>
      <c r="L1648" s="184"/>
      <c r="M1648" s="178" t="s">
        <v>998</v>
      </c>
      <c r="N1648" s="210">
        <v>10145.86</v>
      </c>
      <c r="O1648" s="185"/>
      <c r="P1648" s="184"/>
      <c r="Q1648" s="184"/>
      <c r="R1648" s="184"/>
      <c r="S1648" s="184"/>
      <c r="T1648" s="182" t="s">
        <v>1008</v>
      </c>
      <c r="U1648" s="16">
        <v>2618</v>
      </c>
      <c r="V1648" s="17" t="s">
        <v>1568</v>
      </c>
      <c r="W1648" s="17" t="s">
        <v>1572</v>
      </c>
    </row>
    <row r="1649" spans="1:23" ht="28.5">
      <c r="A1649" s="178" t="s">
        <v>1459</v>
      </c>
      <c r="B1649" s="178" t="s">
        <v>1460</v>
      </c>
      <c r="C1649" s="179" t="s">
        <v>997</v>
      </c>
      <c r="D1649" s="179">
        <v>9889</v>
      </c>
      <c r="E1649" s="180">
        <v>43007</v>
      </c>
      <c r="F1649" s="184"/>
      <c r="G1649" s="184"/>
      <c r="H1649" s="184"/>
      <c r="I1649" s="182">
        <v>19737.28</v>
      </c>
      <c r="J1649" s="180">
        <v>43039</v>
      </c>
      <c r="K1649" s="179" t="s">
        <v>998</v>
      </c>
      <c r="L1649" s="184"/>
      <c r="M1649" s="178" t="s">
        <v>998</v>
      </c>
      <c r="N1649" s="210">
        <v>19737.28</v>
      </c>
      <c r="O1649" s="185"/>
      <c r="P1649" s="184"/>
      <c r="Q1649" s="184"/>
      <c r="R1649" s="184"/>
      <c r="S1649" s="184"/>
      <c r="T1649" s="182" t="s">
        <v>1008</v>
      </c>
      <c r="U1649" s="16">
        <v>2618</v>
      </c>
      <c r="V1649" s="17" t="s">
        <v>1568</v>
      </c>
      <c r="W1649" s="17" t="s">
        <v>1572</v>
      </c>
    </row>
    <row r="1650" spans="1:23" ht="28.5">
      <c r="A1650" s="178" t="s">
        <v>1459</v>
      </c>
      <c r="B1650" s="178" t="s">
        <v>1460</v>
      </c>
      <c r="C1650" s="179" t="s">
        <v>997</v>
      </c>
      <c r="D1650" s="179">
        <v>9890</v>
      </c>
      <c r="E1650" s="180">
        <v>43007</v>
      </c>
      <c r="F1650" s="184"/>
      <c r="G1650" s="184"/>
      <c r="H1650" s="184"/>
      <c r="I1650" s="182">
        <v>37633.79</v>
      </c>
      <c r="J1650" s="180">
        <v>43039</v>
      </c>
      <c r="K1650" s="179" t="s">
        <v>998</v>
      </c>
      <c r="L1650" s="184"/>
      <c r="M1650" s="178" t="s">
        <v>998</v>
      </c>
      <c r="N1650" s="210">
        <v>37633.79</v>
      </c>
      <c r="O1650" s="185"/>
      <c r="P1650" s="184"/>
      <c r="Q1650" s="184"/>
      <c r="R1650" s="184"/>
      <c r="S1650" s="184"/>
      <c r="T1650" s="182" t="s">
        <v>1008</v>
      </c>
      <c r="U1650" s="16">
        <v>2618</v>
      </c>
      <c r="V1650" s="17" t="s">
        <v>1568</v>
      </c>
      <c r="W1650" s="17" t="s">
        <v>1572</v>
      </c>
    </row>
    <row r="1651" spans="1:23" ht="28.5">
      <c r="A1651" s="178" t="s">
        <v>1459</v>
      </c>
      <c r="B1651" s="178" t="s">
        <v>1460</v>
      </c>
      <c r="C1651" s="179" t="s">
        <v>997</v>
      </c>
      <c r="D1651" s="179">
        <v>10057</v>
      </c>
      <c r="E1651" s="180">
        <v>43039</v>
      </c>
      <c r="F1651" s="184"/>
      <c r="G1651" s="184"/>
      <c r="H1651" s="184"/>
      <c r="I1651" s="182">
        <v>13640.89</v>
      </c>
      <c r="J1651" s="180">
        <v>43069</v>
      </c>
      <c r="K1651" s="179" t="s">
        <v>998</v>
      </c>
      <c r="L1651" s="184"/>
      <c r="M1651" s="178" t="s">
        <v>998</v>
      </c>
      <c r="N1651" s="210">
        <v>13640.89</v>
      </c>
      <c r="O1651" s="185"/>
      <c r="P1651" s="184"/>
      <c r="Q1651" s="184"/>
      <c r="R1651" s="184"/>
      <c r="S1651" s="184"/>
      <c r="T1651" s="182" t="s">
        <v>994</v>
      </c>
      <c r="U1651" s="16">
        <v>2588</v>
      </c>
      <c r="V1651" s="17" t="s">
        <v>1568</v>
      </c>
      <c r="W1651" s="17" t="s">
        <v>1572</v>
      </c>
    </row>
    <row r="1652" spans="1:23" ht="28.5">
      <c r="A1652" s="178" t="s">
        <v>1459</v>
      </c>
      <c r="B1652" s="178" t="s">
        <v>1460</v>
      </c>
      <c r="C1652" s="179" t="s">
        <v>997</v>
      </c>
      <c r="D1652" s="179">
        <v>10058</v>
      </c>
      <c r="E1652" s="180">
        <v>43039</v>
      </c>
      <c r="F1652" s="184"/>
      <c r="G1652" s="184"/>
      <c r="H1652" s="184"/>
      <c r="I1652" s="182">
        <v>23409.119999999999</v>
      </c>
      <c r="J1652" s="180">
        <v>43069</v>
      </c>
      <c r="K1652" s="179" t="s">
        <v>998</v>
      </c>
      <c r="L1652" s="184"/>
      <c r="M1652" s="178" t="s">
        <v>998</v>
      </c>
      <c r="N1652" s="210">
        <v>23409.119999999999</v>
      </c>
      <c r="O1652" s="185"/>
      <c r="P1652" s="184"/>
      <c r="Q1652" s="184"/>
      <c r="R1652" s="184"/>
      <c r="S1652" s="184"/>
      <c r="T1652" s="182" t="s">
        <v>994</v>
      </c>
      <c r="U1652" s="16">
        <v>2588</v>
      </c>
      <c r="V1652" s="17" t="s">
        <v>1568</v>
      </c>
      <c r="W1652" s="17" t="s">
        <v>1572</v>
      </c>
    </row>
    <row r="1653" spans="1:23" ht="28.5">
      <c r="A1653" s="178" t="s">
        <v>1459</v>
      </c>
      <c r="B1653" s="178" t="s">
        <v>1460</v>
      </c>
      <c r="C1653" s="179" t="s">
        <v>997</v>
      </c>
      <c r="D1653" s="179">
        <v>10059</v>
      </c>
      <c r="E1653" s="180">
        <v>43039</v>
      </c>
      <c r="F1653" s="184"/>
      <c r="G1653" s="184"/>
      <c r="H1653" s="184"/>
      <c r="I1653" s="182">
        <v>35234.720000000001</v>
      </c>
      <c r="J1653" s="180">
        <v>43069</v>
      </c>
      <c r="K1653" s="179" t="s">
        <v>998</v>
      </c>
      <c r="L1653" s="184"/>
      <c r="M1653" s="178" t="s">
        <v>998</v>
      </c>
      <c r="N1653" s="210">
        <v>35234.720000000001</v>
      </c>
      <c r="O1653" s="185"/>
      <c r="P1653" s="184"/>
      <c r="Q1653" s="184"/>
      <c r="R1653" s="184"/>
      <c r="S1653" s="184"/>
      <c r="T1653" s="182" t="s">
        <v>994</v>
      </c>
      <c r="U1653" s="16">
        <v>2588</v>
      </c>
      <c r="V1653" s="17" t="s">
        <v>1568</v>
      </c>
      <c r="W1653" s="17" t="s">
        <v>1572</v>
      </c>
    </row>
    <row r="1654" spans="1:23" ht="28.5">
      <c r="A1654" s="178" t="s">
        <v>1459</v>
      </c>
      <c r="B1654" s="178" t="s">
        <v>1460</v>
      </c>
      <c r="C1654" s="179" t="s">
        <v>997</v>
      </c>
      <c r="D1654" s="179">
        <v>10254</v>
      </c>
      <c r="E1654" s="180">
        <v>43069</v>
      </c>
      <c r="F1654" s="184"/>
      <c r="G1654" s="184"/>
      <c r="H1654" s="184"/>
      <c r="I1654" s="182">
        <v>15166.52</v>
      </c>
      <c r="J1654" s="180">
        <v>43098</v>
      </c>
      <c r="K1654" s="179" t="s">
        <v>998</v>
      </c>
      <c r="L1654" s="184"/>
      <c r="M1654" s="178" t="s">
        <v>998</v>
      </c>
      <c r="N1654" s="210">
        <v>15166.52</v>
      </c>
      <c r="O1654" s="185"/>
      <c r="P1654" s="184"/>
      <c r="Q1654" s="184"/>
      <c r="R1654" s="184"/>
      <c r="S1654" s="184"/>
      <c r="T1654" s="182" t="s">
        <v>1010</v>
      </c>
      <c r="U1654" s="16">
        <v>2559</v>
      </c>
      <c r="V1654" s="17" t="s">
        <v>1568</v>
      </c>
      <c r="W1654" s="17" t="s">
        <v>1572</v>
      </c>
    </row>
    <row r="1655" spans="1:23" ht="28.5">
      <c r="A1655" s="178" t="s">
        <v>1459</v>
      </c>
      <c r="B1655" s="178" t="s">
        <v>1460</v>
      </c>
      <c r="C1655" s="179" t="s">
        <v>997</v>
      </c>
      <c r="D1655" s="179">
        <v>10255</v>
      </c>
      <c r="E1655" s="180">
        <v>43069</v>
      </c>
      <c r="F1655" s="184"/>
      <c r="G1655" s="184"/>
      <c r="H1655" s="184"/>
      <c r="I1655" s="182">
        <v>19535.150000000001</v>
      </c>
      <c r="J1655" s="180">
        <v>43098</v>
      </c>
      <c r="K1655" s="179" t="s">
        <v>998</v>
      </c>
      <c r="L1655" s="184"/>
      <c r="M1655" s="178" t="s">
        <v>998</v>
      </c>
      <c r="N1655" s="210">
        <v>19535.150000000001</v>
      </c>
      <c r="O1655" s="185"/>
      <c r="P1655" s="184"/>
      <c r="Q1655" s="184"/>
      <c r="R1655" s="184"/>
      <c r="S1655" s="184"/>
      <c r="T1655" s="182" t="s">
        <v>1010</v>
      </c>
      <c r="U1655" s="16">
        <v>2559</v>
      </c>
      <c r="V1655" s="17" t="s">
        <v>1568</v>
      </c>
      <c r="W1655" s="17" t="s">
        <v>1572</v>
      </c>
    </row>
    <row r="1656" spans="1:23" ht="28.5">
      <c r="A1656" s="178" t="s">
        <v>1459</v>
      </c>
      <c r="B1656" s="178" t="s">
        <v>1460</v>
      </c>
      <c r="C1656" s="179" t="s">
        <v>997</v>
      </c>
      <c r="D1656" s="179">
        <v>10256</v>
      </c>
      <c r="E1656" s="180">
        <v>43069</v>
      </c>
      <c r="F1656" s="184"/>
      <c r="G1656" s="184"/>
      <c r="H1656" s="184"/>
      <c r="I1656" s="182">
        <v>32551.51</v>
      </c>
      <c r="J1656" s="180">
        <v>43098</v>
      </c>
      <c r="K1656" s="179" t="s">
        <v>998</v>
      </c>
      <c r="L1656" s="184"/>
      <c r="M1656" s="178" t="s">
        <v>998</v>
      </c>
      <c r="N1656" s="210">
        <v>32551.51</v>
      </c>
      <c r="O1656" s="185"/>
      <c r="P1656" s="184"/>
      <c r="Q1656" s="184"/>
      <c r="R1656" s="184"/>
      <c r="S1656" s="184"/>
      <c r="T1656" s="182" t="s">
        <v>1010</v>
      </c>
      <c r="U1656" s="16">
        <v>2559</v>
      </c>
      <c r="V1656" s="17" t="s">
        <v>1568</v>
      </c>
      <c r="W1656" s="17" t="s">
        <v>1572</v>
      </c>
    </row>
    <row r="1657" spans="1:23" ht="28.5">
      <c r="A1657" s="178" t="s">
        <v>1459</v>
      </c>
      <c r="B1657" s="178" t="s">
        <v>1460</v>
      </c>
      <c r="C1657" s="179" t="s">
        <v>997</v>
      </c>
      <c r="D1657" s="179">
        <v>10410</v>
      </c>
      <c r="E1657" s="180">
        <v>43100</v>
      </c>
      <c r="F1657" s="184"/>
      <c r="G1657" s="184"/>
      <c r="H1657" s="184"/>
      <c r="I1657" s="182">
        <v>15231.78</v>
      </c>
      <c r="J1657" s="180">
        <v>43131</v>
      </c>
      <c r="K1657" s="179" t="s">
        <v>998</v>
      </c>
      <c r="L1657" s="184"/>
      <c r="M1657" s="178" t="s">
        <v>998</v>
      </c>
      <c r="N1657" s="210">
        <v>15231.78</v>
      </c>
      <c r="O1657" s="185"/>
      <c r="P1657" s="184"/>
      <c r="Q1657" s="184"/>
      <c r="R1657" s="184"/>
      <c r="S1657" s="184"/>
      <c r="T1657" s="182" t="s">
        <v>999</v>
      </c>
      <c r="U1657" s="16">
        <v>2526</v>
      </c>
      <c r="V1657" s="17" t="s">
        <v>1568</v>
      </c>
      <c r="W1657" s="17" t="s">
        <v>1572</v>
      </c>
    </row>
    <row r="1658" spans="1:23" ht="28.5">
      <c r="A1658" s="178" t="s">
        <v>1459</v>
      </c>
      <c r="B1658" s="178" t="s">
        <v>1460</v>
      </c>
      <c r="C1658" s="179" t="s">
        <v>997</v>
      </c>
      <c r="D1658" s="179">
        <v>10411</v>
      </c>
      <c r="E1658" s="180">
        <v>43100</v>
      </c>
      <c r="F1658" s="184"/>
      <c r="G1658" s="184"/>
      <c r="H1658" s="184"/>
      <c r="I1658" s="182">
        <v>19781.66</v>
      </c>
      <c r="J1658" s="180">
        <v>43131</v>
      </c>
      <c r="K1658" s="179" t="s">
        <v>998</v>
      </c>
      <c r="L1658" s="184"/>
      <c r="M1658" s="178" t="s">
        <v>998</v>
      </c>
      <c r="N1658" s="210">
        <v>19781.66</v>
      </c>
      <c r="O1658" s="185"/>
      <c r="P1658" s="184"/>
      <c r="Q1658" s="184"/>
      <c r="R1658" s="184"/>
      <c r="S1658" s="184"/>
      <c r="T1658" s="182" t="s">
        <v>999</v>
      </c>
      <c r="U1658" s="16">
        <v>2526</v>
      </c>
      <c r="V1658" s="17" t="s">
        <v>1568</v>
      </c>
      <c r="W1658" s="17" t="s">
        <v>1572</v>
      </c>
    </row>
    <row r="1659" spans="1:23" ht="28.5">
      <c r="A1659" s="178" t="s">
        <v>1459</v>
      </c>
      <c r="B1659" s="178" t="s">
        <v>1460</v>
      </c>
      <c r="C1659" s="179" t="s">
        <v>997</v>
      </c>
      <c r="D1659" s="179">
        <v>10412</v>
      </c>
      <c r="E1659" s="180">
        <v>43100</v>
      </c>
      <c r="F1659" s="184"/>
      <c r="G1659" s="184"/>
      <c r="H1659" s="184"/>
      <c r="I1659" s="182">
        <v>29685.94</v>
      </c>
      <c r="J1659" s="180">
        <v>43131</v>
      </c>
      <c r="K1659" s="179" t="s">
        <v>998</v>
      </c>
      <c r="L1659" s="184"/>
      <c r="M1659" s="178" t="s">
        <v>998</v>
      </c>
      <c r="N1659" s="210">
        <v>29685.94</v>
      </c>
      <c r="O1659" s="185"/>
      <c r="P1659" s="184"/>
      <c r="Q1659" s="184"/>
      <c r="R1659" s="184"/>
      <c r="S1659" s="184"/>
      <c r="T1659" s="182" t="s">
        <v>999</v>
      </c>
      <c r="U1659" s="16">
        <v>2526</v>
      </c>
      <c r="V1659" s="17" t="s">
        <v>1568</v>
      </c>
      <c r="W1659" s="17" t="s">
        <v>1572</v>
      </c>
    </row>
    <row r="1660" spans="1:23" ht="28.5">
      <c r="A1660" s="178" t="s">
        <v>1459</v>
      </c>
      <c r="B1660" s="178" t="s">
        <v>1460</v>
      </c>
      <c r="C1660" s="179" t="s">
        <v>997</v>
      </c>
      <c r="D1660" s="179">
        <v>10578</v>
      </c>
      <c r="E1660" s="180">
        <v>43131</v>
      </c>
      <c r="F1660" s="184"/>
      <c r="G1660" s="184"/>
      <c r="H1660" s="184"/>
      <c r="I1660" s="182">
        <v>14634.91</v>
      </c>
      <c r="J1660" s="180">
        <v>43159</v>
      </c>
      <c r="K1660" s="179" t="s">
        <v>998</v>
      </c>
      <c r="L1660" s="184"/>
      <c r="M1660" s="178" t="s">
        <v>998</v>
      </c>
      <c r="N1660" s="210">
        <v>14634.91</v>
      </c>
      <c r="O1660" s="185"/>
      <c r="P1660" s="184"/>
      <c r="Q1660" s="184"/>
      <c r="R1660" s="184"/>
      <c r="S1660" s="184"/>
      <c r="T1660" s="182" t="s">
        <v>1009</v>
      </c>
      <c r="U1660" s="16">
        <v>2498</v>
      </c>
      <c r="V1660" s="17" t="s">
        <v>1568</v>
      </c>
      <c r="W1660" s="17" t="s">
        <v>1572</v>
      </c>
    </row>
    <row r="1661" spans="1:23" ht="28.5">
      <c r="A1661" s="178" t="s">
        <v>1459</v>
      </c>
      <c r="B1661" s="178" t="s">
        <v>1460</v>
      </c>
      <c r="C1661" s="179" t="s">
        <v>997</v>
      </c>
      <c r="D1661" s="179">
        <v>10579</v>
      </c>
      <c r="E1661" s="180">
        <v>43131</v>
      </c>
      <c r="F1661" s="184"/>
      <c r="G1661" s="184"/>
      <c r="H1661" s="184"/>
      <c r="I1661" s="182">
        <v>32776.550000000003</v>
      </c>
      <c r="J1661" s="180">
        <v>43159</v>
      </c>
      <c r="K1661" s="179" t="s">
        <v>998</v>
      </c>
      <c r="L1661" s="184"/>
      <c r="M1661" s="178" t="s">
        <v>998</v>
      </c>
      <c r="N1661" s="210">
        <v>32776.550000000003</v>
      </c>
      <c r="O1661" s="185"/>
      <c r="P1661" s="184"/>
      <c r="Q1661" s="184"/>
      <c r="R1661" s="184"/>
      <c r="S1661" s="184"/>
      <c r="T1661" s="182" t="s">
        <v>1009</v>
      </c>
      <c r="U1661" s="16">
        <v>2498</v>
      </c>
      <c r="V1661" s="17" t="s">
        <v>1568</v>
      </c>
      <c r="W1661" s="17" t="s">
        <v>1572</v>
      </c>
    </row>
    <row r="1662" spans="1:23" ht="28.5">
      <c r="A1662" s="178" t="s">
        <v>1459</v>
      </c>
      <c r="B1662" s="178" t="s">
        <v>1460</v>
      </c>
      <c r="C1662" s="179" t="s">
        <v>997</v>
      </c>
      <c r="D1662" s="179">
        <v>10580</v>
      </c>
      <c r="E1662" s="180">
        <v>43131</v>
      </c>
      <c r="F1662" s="184"/>
      <c r="G1662" s="184"/>
      <c r="H1662" s="184"/>
      <c r="I1662" s="182">
        <v>19515.3</v>
      </c>
      <c r="J1662" s="180">
        <v>43159</v>
      </c>
      <c r="K1662" s="179" t="s">
        <v>998</v>
      </c>
      <c r="L1662" s="184"/>
      <c r="M1662" s="178" t="s">
        <v>998</v>
      </c>
      <c r="N1662" s="210">
        <v>19515.3</v>
      </c>
      <c r="O1662" s="185"/>
      <c r="P1662" s="184"/>
      <c r="Q1662" s="184"/>
      <c r="R1662" s="184"/>
      <c r="S1662" s="184"/>
      <c r="T1662" s="182" t="s">
        <v>1009</v>
      </c>
      <c r="U1662" s="16">
        <v>2498</v>
      </c>
      <c r="V1662" s="17" t="s">
        <v>1568</v>
      </c>
      <c r="W1662" s="17" t="s">
        <v>1572</v>
      </c>
    </row>
    <row r="1663" spans="1:23" ht="28.5">
      <c r="A1663" s="178" t="s">
        <v>1459</v>
      </c>
      <c r="B1663" s="178" t="s">
        <v>1460</v>
      </c>
      <c r="C1663" s="179" t="s">
        <v>997</v>
      </c>
      <c r="D1663" s="179">
        <v>10750</v>
      </c>
      <c r="E1663" s="180">
        <v>43159</v>
      </c>
      <c r="F1663" s="184"/>
      <c r="G1663" s="184"/>
      <c r="H1663" s="184"/>
      <c r="I1663" s="182">
        <v>14527.98</v>
      </c>
      <c r="J1663" s="180">
        <v>43189</v>
      </c>
      <c r="K1663" s="179" t="s">
        <v>998</v>
      </c>
      <c r="L1663" s="184"/>
      <c r="M1663" s="178" t="s">
        <v>998</v>
      </c>
      <c r="N1663" s="210">
        <v>14527.98</v>
      </c>
      <c r="O1663" s="185"/>
      <c r="P1663" s="184"/>
      <c r="Q1663" s="184"/>
      <c r="R1663" s="184"/>
      <c r="S1663" s="184"/>
      <c r="T1663" s="182" t="s">
        <v>994</v>
      </c>
      <c r="U1663" s="16">
        <v>2468</v>
      </c>
      <c r="V1663" s="17" t="s">
        <v>1568</v>
      </c>
      <c r="W1663" s="17" t="s">
        <v>1572</v>
      </c>
    </row>
    <row r="1664" spans="1:23" ht="28.5">
      <c r="A1664" s="178" t="s">
        <v>1459</v>
      </c>
      <c r="B1664" s="178" t="s">
        <v>1460</v>
      </c>
      <c r="C1664" s="179" t="s">
        <v>997</v>
      </c>
      <c r="D1664" s="179">
        <v>10751</v>
      </c>
      <c r="E1664" s="180">
        <v>43159</v>
      </c>
      <c r="F1664" s="184"/>
      <c r="G1664" s="184"/>
      <c r="H1664" s="184"/>
      <c r="I1664" s="182">
        <v>29508.5</v>
      </c>
      <c r="J1664" s="180">
        <v>43189</v>
      </c>
      <c r="K1664" s="179" t="s">
        <v>998</v>
      </c>
      <c r="L1664" s="184"/>
      <c r="M1664" s="178" t="s">
        <v>998</v>
      </c>
      <c r="N1664" s="210">
        <v>29508.5</v>
      </c>
      <c r="O1664" s="185"/>
      <c r="P1664" s="184"/>
      <c r="Q1664" s="184"/>
      <c r="R1664" s="184"/>
      <c r="S1664" s="184"/>
      <c r="T1664" s="182" t="s">
        <v>994</v>
      </c>
      <c r="U1664" s="16">
        <v>2468</v>
      </c>
      <c r="V1664" s="17" t="s">
        <v>1568</v>
      </c>
      <c r="W1664" s="17" t="s">
        <v>1572</v>
      </c>
    </row>
    <row r="1665" spans="1:23" ht="28.5">
      <c r="A1665" s="178" t="s">
        <v>1459</v>
      </c>
      <c r="B1665" s="178" t="s">
        <v>1460</v>
      </c>
      <c r="C1665" s="179" t="s">
        <v>997</v>
      </c>
      <c r="D1665" s="179">
        <v>10752</v>
      </c>
      <c r="E1665" s="180">
        <v>43159</v>
      </c>
      <c r="F1665" s="184"/>
      <c r="G1665" s="184"/>
      <c r="H1665" s="184"/>
      <c r="I1665" s="182">
        <v>19811.53</v>
      </c>
      <c r="J1665" s="180">
        <v>43189</v>
      </c>
      <c r="K1665" s="179" t="s">
        <v>998</v>
      </c>
      <c r="L1665" s="184"/>
      <c r="M1665" s="178" t="s">
        <v>998</v>
      </c>
      <c r="N1665" s="210">
        <v>19811.53</v>
      </c>
      <c r="O1665" s="185"/>
      <c r="P1665" s="184"/>
      <c r="Q1665" s="184"/>
      <c r="R1665" s="184"/>
      <c r="S1665" s="184"/>
      <c r="T1665" s="182" t="s">
        <v>994</v>
      </c>
      <c r="U1665" s="16">
        <v>2468</v>
      </c>
      <c r="V1665" s="17" t="s">
        <v>1568</v>
      </c>
      <c r="W1665" s="17" t="s">
        <v>1572</v>
      </c>
    </row>
    <row r="1666" spans="1:23" ht="28.5">
      <c r="A1666" s="178" t="s">
        <v>1459</v>
      </c>
      <c r="B1666" s="178" t="s">
        <v>1460</v>
      </c>
      <c r="C1666" s="179" t="s">
        <v>997</v>
      </c>
      <c r="D1666" s="179">
        <v>10925</v>
      </c>
      <c r="E1666" s="180">
        <v>43188</v>
      </c>
      <c r="F1666" s="184"/>
      <c r="G1666" s="184"/>
      <c r="H1666" s="184"/>
      <c r="I1666" s="182">
        <v>14520.97</v>
      </c>
      <c r="J1666" s="180">
        <v>43220</v>
      </c>
      <c r="K1666" s="179" t="s">
        <v>998</v>
      </c>
      <c r="L1666" s="184"/>
      <c r="M1666" s="178" t="s">
        <v>998</v>
      </c>
      <c r="N1666" s="210">
        <v>14520.97</v>
      </c>
      <c r="O1666" s="185"/>
      <c r="P1666" s="184"/>
      <c r="Q1666" s="184"/>
      <c r="R1666" s="184"/>
      <c r="S1666" s="184"/>
      <c r="T1666" s="182" t="s">
        <v>1008</v>
      </c>
      <c r="U1666" s="16">
        <v>2437</v>
      </c>
      <c r="V1666" s="17" t="s">
        <v>1568</v>
      </c>
      <c r="W1666" s="17" t="s">
        <v>1572</v>
      </c>
    </row>
    <row r="1667" spans="1:23" ht="28.5">
      <c r="A1667" s="178" t="s">
        <v>1459</v>
      </c>
      <c r="B1667" s="178" t="s">
        <v>1460</v>
      </c>
      <c r="C1667" s="179" t="s">
        <v>997</v>
      </c>
      <c r="D1667" s="179">
        <v>10926</v>
      </c>
      <c r="E1667" s="180">
        <v>43188</v>
      </c>
      <c r="F1667" s="184"/>
      <c r="G1667" s="184"/>
      <c r="H1667" s="184"/>
      <c r="I1667" s="182">
        <v>30025.56</v>
      </c>
      <c r="J1667" s="180">
        <v>43220</v>
      </c>
      <c r="K1667" s="179" t="s">
        <v>998</v>
      </c>
      <c r="L1667" s="184"/>
      <c r="M1667" s="178" t="s">
        <v>998</v>
      </c>
      <c r="N1667" s="210">
        <v>30025.56</v>
      </c>
      <c r="O1667" s="185"/>
      <c r="P1667" s="184"/>
      <c r="Q1667" s="184"/>
      <c r="R1667" s="184"/>
      <c r="S1667" s="184"/>
      <c r="T1667" s="182" t="s">
        <v>1008</v>
      </c>
      <c r="U1667" s="16">
        <v>2437</v>
      </c>
      <c r="V1667" s="17" t="s">
        <v>1568</v>
      </c>
      <c r="W1667" s="17" t="s">
        <v>1572</v>
      </c>
    </row>
    <row r="1668" spans="1:23" ht="28.5">
      <c r="A1668" s="178" t="s">
        <v>1459</v>
      </c>
      <c r="B1668" s="178" t="s">
        <v>1460</v>
      </c>
      <c r="C1668" s="179" t="s">
        <v>997</v>
      </c>
      <c r="D1668" s="179">
        <v>10927</v>
      </c>
      <c r="E1668" s="180">
        <v>43188</v>
      </c>
      <c r="F1668" s="184"/>
      <c r="G1668" s="184"/>
      <c r="H1668" s="184"/>
      <c r="I1668" s="182">
        <v>19870.66</v>
      </c>
      <c r="J1668" s="180">
        <v>43220</v>
      </c>
      <c r="K1668" s="179" t="s">
        <v>998</v>
      </c>
      <c r="L1668" s="184"/>
      <c r="M1668" s="178" t="s">
        <v>998</v>
      </c>
      <c r="N1668" s="210">
        <v>19870.66</v>
      </c>
      <c r="O1668" s="185"/>
      <c r="P1668" s="184"/>
      <c r="Q1668" s="184"/>
      <c r="R1668" s="184"/>
      <c r="S1668" s="184"/>
      <c r="T1668" s="182" t="s">
        <v>1008</v>
      </c>
      <c r="U1668" s="16">
        <v>2437</v>
      </c>
      <c r="V1668" s="17" t="s">
        <v>1568</v>
      </c>
      <c r="W1668" s="17" t="s">
        <v>1572</v>
      </c>
    </row>
    <row r="1669" spans="1:23" ht="28.5">
      <c r="A1669" s="178" t="s">
        <v>1459</v>
      </c>
      <c r="B1669" s="178" t="s">
        <v>1460</v>
      </c>
      <c r="C1669" s="179" t="s">
        <v>997</v>
      </c>
      <c r="D1669" s="179">
        <v>11114</v>
      </c>
      <c r="E1669" s="180">
        <v>43220</v>
      </c>
      <c r="F1669" s="184"/>
      <c r="G1669" s="184"/>
      <c r="H1669" s="184"/>
      <c r="I1669" s="182">
        <v>13979.56</v>
      </c>
      <c r="J1669" s="180">
        <v>43250</v>
      </c>
      <c r="K1669" s="179" t="s">
        <v>998</v>
      </c>
      <c r="L1669" s="184"/>
      <c r="M1669" s="178" t="s">
        <v>998</v>
      </c>
      <c r="N1669" s="210">
        <v>13979.56</v>
      </c>
      <c r="O1669" s="185"/>
      <c r="P1669" s="184"/>
      <c r="Q1669" s="184"/>
      <c r="R1669" s="184"/>
      <c r="S1669" s="184"/>
      <c r="T1669" s="182" t="s">
        <v>994</v>
      </c>
      <c r="U1669" s="16">
        <v>2407</v>
      </c>
      <c r="V1669" s="17" t="s">
        <v>1568</v>
      </c>
      <c r="W1669" s="17" t="s">
        <v>1572</v>
      </c>
    </row>
    <row r="1670" spans="1:23" ht="28.5">
      <c r="A1670" s="178" t="s">
        <v>1459</v>
      </c>
      <c r="B1670" s="178" t="s">
        <v>1460</v>
      </c>
      <c r="C1670" s="179" t="s">
        <v>997</v>
      </c>
      <c r="D1670" s="179">
        <v>11115</v>
      </c>
      <c r="E1670" s="180">
        <v>43220</v>
      </c>
      <c r="F1670" s="184"/>
      <c r="G1670" s="184"/>
      <c r="H1670" s="184"/>
      <c r="I1670" s="182">
        <v>31531.51</v>
      </c>
      <c r="J1670" s="180">
        <v>43250</v>
      </c>
      <c r="K1670" s="179" t="s">
        <v>998</v>
      </c>
      <c r="L1670" s="184"/>
      <c r="M1670" s="178" t="s">
        <v>998</v>
      </c>
      <c r="N1670" s="210">
        <v>31531.51</v>
      </c>
      <c r="O1670" s="185"/>
      <c r="P1670" s="184"/>
      <c r="Q1670" s="184"/>
      <c r="R1670" s="184"/>
      <c r="S1670" s="184"/>
      <c r="T1670" s="182" t="s">
        <v>994</v>
      </c>
      <c r="U1670" s="16">
        <v>2407</v>
      </c>
      <c r="V1670" s="17" t="s">
        <v>1568</v>
      </c>
      <c r="W1670" s="17" t="s">
        <v>1572</v>
      </c>
    </row>
    <row r="1671" spans="1:23" ht="28.5">
      <c r="A1671" s="178" t="s">
        <v>1459</v>
      </c>
      <c r="B1671" s="178" t="s">
        <v>1460</v>
      </c>
      <c r="C1671" s="179" t="s">
        <v>997</v>
      </c>
      <c r="D1671" s="179">
        <v>11116</v>
      </c>
      <c r="E1671" s="180">
        <v>43220</v>
      </c>
      <c r="F1671" s="184"/>
      <c r="G1671" s="184"/>
      <c r="H1671" s="184"/>
      <c r="I1671" s="182">
        <v>19187.900000000001</v>
      </c>
      <c r="J1671" s="180">
        <v>43250</v>
      </c>
      <c r="K1671" s="179" t="s">
        <v>998</v>
      </c>
      <c r="L1671" s="184"/>
      <c r="M1671" s="178" t="s">
        <v>998</v>
      </c>
      <c r="N1671" s="210">
        <v>19187.900000000001</v>
      </c>
      <c r="O1671" s="185"/>
      <c r="P1671" s="184"/>
      <c r="Q1671" s="184"/>
      <c r="R1671" s="184"/>
      <c r="S1671" s="184"/>
      <c r="T1671" s="182" t="s">
        <v>994</v>
      </c>
      <c r="U1671" s="16">
        <v>2407</v>
      </c>
      <c r="V1671" s="17" t="s">
        <v>1568</v>
      </c>
      <c r="W1671" s="17" t="s">
        <v>1572</v>
      </c>
    </row>
    <row r="1672" spans="1:23" ht="28.5">
      <c r="A1672" s="178" t="s">
        <v>1459</v>
      </c>
      <c r="B1672" s="178" t="s">
        <v>1460</v>
      </c>
      <c r="C1672" s="179" t="s">
        <v>997</v>
      </c>
      <c r="D1672" s="179">
        <v>11290</v>
      </c>
      <c r="E1672" s="180">
        <v>43250</v>
      </c>
      <c r="F1672" s="184"/>
      <c r="G1672" s="184"/>
      <c r="H1672" s="184"/>
      <c r="I1672" s="182">
        <v>14732.3</v>
      </c>
      <c r="J1672" s="180">
        <v>43280</v>
      </c>
      <c r="K1672" s="179" t="s">
        <v>998</v>
      </c>
      <c r="L1672" s="184"/>
      <c r="M1672" s="178" t="s">
        <v>998</v>
      </c>
      <c r="N1672" s="210">
        <v>14732.3</v>
      </c>
      <c r="O1672" s="185"/>
      <c r="P1672" s="184"/>
      <c r="Q1672" s="184"/>
      <c r="R1672" s="184"/>
      <c r="S1672" s="184"/>
      <c r="T1672" s="182" t="s">
        <v>994</v>
      </c>
      <c r="U1672" s="16">
        <v>2377</v>
      </c>
      <c r="V1672" s="17" t="s">
        <v>1568</v>
      </c>
      <c r="W1672" s="17" t="s">
        <v>1572</v>
      </c>
    </row>
    <row r="1673" spans="1:23" ht="28.5">
      <c r="A1673" s="178" t="s">
        <v>1459</v>
      </c>
      <c r="B1673" s="178" t="s">
        <v>1460</v>
      </c>
      <c r="C1673" s="179" t="s">
        <v>997</v>
      </c>
      <c r="D1673" s="179">
        <v>11291</v>
      </c>
      <c r="E1673" s="180">
        <v>43250</v>
      </c>
      <c r="F1673" s="184"/>
      <c r="G1673" s="184"/>
      <c r="H1673" s="184"/>
      <c r="I1673" s="182">
        <v>31749.46</v>
      </c>
      <c r="J1673" s="180">
        <v>43280</v>
      </c>
      <c r="K1673" s="179" t="s">
        <v>998</v>
      </c>
      <c r="L1673" s="184"/>
      <c r="M1673" s="178" t="s">
        <v>998</v>
      </c>
      <c r="N1673" s="210">
        <v>31749.46</v>
      </c>
      <c r="O1673" s="185"/>
      <c r="P1673" s="184"/>
      <c r="Q1673" s="184"/>
      <c r="R1673" s="184"/>
      <c r="S1673" s="184"/>
      <c r="T1673" s="182" t="s">
        <v>994</v>
      </c>
      <c r="U1673" s="16">
        <v>2377</v>
      </c>
      <c r="V1673" s="17" t="s">
        <v>1568</v>
      </c>
      <c r="W1673" s="17" t="s">
        <v>1572</v>
      </c>
    </row>
    <row r="1674" spans="1:23" ht="28.5">
      <c r="A1674" s="178" t="s">
        <v>1459</v>
      </c>
      <c r="B1674" s="178" t="s">
        <v>1460</v>
      </c>
      <c r="C1674" s="179" t="s">
        <v>997</v>
      </c>
      <c r="D1674" s="179">
        <v>11464</v>
      </c>
      <c r="E1674" s="180">
        <v>43280</v>
      </c>
      <c r="F1674" s="184"/>
      <c r="G1674" s="184"/>
      <c r="H1674" s="184"/>
      <c r="I1674" s="182">
        <v>14548.64</v>
      </c>
      <c r="J1674" s="180">
        <v>43312</v>
      </c>
      <c r="K1674" s="179" t="s">
        <v>998</v>
      </c>
      <c r="L1674" s="184"/>
      <c r="M1674" s="178" t="s">
        <v>998</v>
      </c>
      <c r="N1674" s="210">
        <v>14548.64</v>
      </c>
      <c r="O1674" s="185"/>
      <c r="P1674" s="184"/>
      <c r="Q1674" s="184"/>
      <c r="R1674" s="184"/>
      <c r="S1674" s="184"/>
      <c r="T1674" s="182" t="s">
        <v>1008</v>
      </c>
      <c r="U1674" s="16">
        <v>2345</v>
      </c>
      <c r="V1674" s="17" t="s">
        <v>1568</v>
      </c>
      <c r="W1674" s="17" t="s">
        <v>1572</v>
      </c>
    </row>
    <row r="1675" spans="1:23" ht="28.5">
      <c r="A1675" s="178" t="s">
        <v>1459</v>
      </c>
      <c r="B1675" s="178" t="s">
        <v>1460</v>
      </c>
      <c r="C1675" s="179" t="s">
        <v>997</v>
      </c>
      <c r="D1675" s="179">
        <v>11465</v>
      </c>
      <c r="E1675" s="180">
        <v>43280</v>
      </c>
      <c r="F1675" s="184"/>
      <c r="G1675" s="184"/>
      <c r="H1675" s="184"/>
      <c r="I1675" s="182">
        <v>32106.87</v>
      </c>
      <c r="J1675" s="180">
        <v>43312</v>
      </c>
      <c r="K1675" s="179" t="s">
        <v>998</v>
      </c>
      <c r="L1675" s="184"/>
      <c r="M1675" s="178" t="s">
        <v>998</v>
      </c>
      <c r="N1675" s="210">
        <v>32106.87</v>
      </c>
      <c r="O1675" s="185"/>
      <c r="P1675" s="184"/>
      <c r="Q1675" s="184"/>
      <c r="R1675" s="184"/>
      <c r="S1675" s="184"/>
      <c r="T1675" s="182" t="s">
        <v>1008</v>
      </c>
      <c r="U1675" s="16">
        <v>2345</v>
      </c>
      <c r="V1675" s="17" t="s">
        <v>1568</v>
      </c>
      <c r="W1675" s="17" t="s">
        <v>1572</v>
      </c>
    </row>
    <row r="1676" spans="1:23" ht="28.5">
      <c r="A1676" s="178" t="s">
        <v>1459</v>
      </c>
      <c r="B1676" s="178" t="s">
        <v>1460</v>
      </c>
      <c r="C1676" s="179" t="s">
        <v>997</v>
      </c>
      <c r="D1676" s="179">
        <v>11637</v>
      </c>
      <c r="E1676" s="180">
        <v>43312</v>
      </c>
      <c r="F1676" s="184"/>
      <c r="G1676" s="184"/>
      <c r="H1676" s="184"/>
      <c r="I1676" s="182">
        <v>14719.25</v>
      </c>
      <c r="J1676" s="180">
        <v>43343</v>
      </c>
      <c r="K1676" s="179" t="s">
        <v>998</v>
      </c>
      <c r="L1676" s="184"/>
      <c r="M1676" s="178" t="s">
        <v>998</v>
      </c>
      <c r="N1676" s="210">
        <v>14719.25</v>
      </c>
      <c r="O1676" s="185"/>
      <c r="P1676" s="184"/>
      <c r="Q1676" s="184"/>
      <c r="R1676" s="184"/>
      <c r="S1676" s="184"/>
      <c r="T1676" s="182" t="s">
        <v>999</v>
      </c>
      <c r="U1676" s="16">
        <v>2314</v>
      </c>
      <c r="V1676" s="17" t="s">
        <v>1568</v>
      </c>
      <c r="W1676" s="17" t="s">
        <v>1572</v>
      </c>
    </row>
    <row r="1677" spans="1:23" ht="28.5">
      <c r="A1677" s="178" t="s">
        <v>1459</v>
      </c>
      <c r="B1677" s="178" t="s">
        <v>1460</v>
      </c>
      <c r="C1677" s="179" t="s">
        <v>997</v>
      </c>
      <c r="D1677" s="179">
        <v>11638</v>
      </c>
      <c r="E1677" s="180">
        <v>43312</v>
      </c>
      <c r="F1677" s="184"/>
      <c r="G1677" s="184"/>
      <c r="H1677" s="184"/>
      <c r="I1677" s="182">
        <v>30378.92</v>
      </c>
      <c r="J1677" s="180">
        <v>43343</v>
      </c>
      <c r="K1677" s="179" t="s">
        <v>998</v>
      </c>
      <c r="L1677" s="184"/>
      <c r="M1677" s="178" t="s">
        <v>998</v>
      </c>
      <c r="N1677" s="210">
        <v>30378.92</v>
      </c>
      <c r="O1677" s="185"/>
      <c r="P1677" s="184"/>
      <c r="Q1677" s="184"/>
      <c r="R1677" s="184"/>
      <c r="S1677" s="184"/>
      <c r="T1677" s="182" t="s">
        <v>999</v>
      </c>
      <c r="U1677" s="16">
        <v>2314</v>
      </c>
      <c r="V1677" s="17" t="s">
        <v>1568</v>
      </c>
      <c r="W1677" s="17" t="s">
        <v>1572</v>
      </c>
    </row>
    <row r="1678" spans="1:23" ht="28.5">
      <c r="A1678" s="178" t="s">
        <v>1459</v>
      </c>
      <c r="B1678" s="178" t="s">
        <v>1460</v>
      </c>
      <c r="C1678" s="179" t="s">
        <v>997</v>
      </c>
      <c r="D1678" s="179">
        <v>11810</v>
      </c>
      <c r="E1678" s="180">
        <v>43343</v>
      </c>
      <c r="F1678" s="184"/>
      <c r="G1678" s="184"/>
      <c r="H1678" s="184"/>
      <c r="I1678" s="182">
        <v>14585.44</v>
      </c>
      <c r="J1678" s="180">
        <v>43371</v>
      </c>
      <c r="K1678" s="179" t="s">
        <v>998</v>
      </c>
      <c r="L1678" s="184"/>
      <c r="M1678" s="178" t="s">
        <v>998</v>
      </c>
      <c r="N1678" s="210">
        <v>14585.44</v>
      </c>
      <c r="O1678" s="185"/>
      <c r="P1678" s="184"/>
      <c r="Q1678" s="184"/>
      <c r="R1678" s="184"/>
      <c r="S1678" s="184"/>
      <c r="T1678" s="182" t="s">
        <v>1009</v>
      </c>
      <c r="U1678" s="16">
        <v>2286</v>
      </c>
      <c r="V1678" s="17" t="s">
        <v>1568</v>
      </c>
      <c r="W1678" s="17" t="s">
        <v>1572</v>
      </c>
    </row>
    <row r="1679" spans="1:23" ht="28.5">
      <c r="A1679" s="178" t="s">
        <v>1459</v>
      </c>
      <c r="B1679" s="178" t="s">
        <v>1460</v>
      </c>
      <c r="C1679" s="179" t="s">
        <v>997</v>
      </c>
      <c r="D1679" s="179">
        <v>11811</v>
      </c>
      <c r="E1679" s="180">
        <v>43343</v>
      </c>
      <c r="F1679" s="184"/>
      <c r="G1679" s="184"/>
      <c r="H1679" s="184"/>
      <c r="I1679" s="182">
        <v>30278.07</v>
      </c>
      <c r="J1679" s="180">
        <v>43371</v>
      </c>
      <c r="K1679" s="179" t="s">
        <v>998</v>
      </c>
      <c r="L1679" s="184"/>
      <c r="M1679" s="178" t="s">
        <v>998</v>
      </c>
      <c r="N1679" s="210">
        <v>30278.07</v>
      </c>
      <c r="O1679" s="185"/>
      <c r="P1679" s="184"/>
      <c r="Q1679" s="184"/>
      <c r="R1679" s="184"/>
      <c r="S1679" s="184"/>
      <c r="T1679" s="182" t="s">
        <v>1009</v>
      </c>
      <c r="U1679" s="16">
        <v>2286</v>
      </c>
      <c r="V1679" s="17" t="s">
        <v>1568</v>
      </c>
      <c r="W1679" s="17" t="s">
        <v>1572</v>
      </c>
    </row>
    <row r="1680" spans="1:23" ht="28.5">
      <c r="A1680" s="178" t="s">
        <v>1459</v>
      </c>
      <c r="B1680" s="178" t="s">
        <v>1460</v>
      </c>
      <c r="C1680" s="179" t="s">
        <v>997</v>
      </c>
      <c r="D1680" s="179">
        <v>11986</v>
      </c>
      <c r="E1680" s="180">
        <v>43371</v>
      </c>
      <c r="F1680" s="184"/>
      <c r="G1680" s="184"/>
      <c r="H1680" s="184"/>
      <c r="I1680" s="182">
        <v>14575.02</v>
      </c>
      <c r="J1680" s="180">
        <v>43404</v>
      </c>
      <c r="K1680" s="179" t="s">
        <v>998</v>
      </c>
      <c r="L1680" s="184"/>
      <c r="M1680" s="178" t="s">
        <v>998</v>
      </c>
      <c r="N1680" s="210">
        <v>14575.02</v>
      </c>
      <c r="O1680" s="185"/>
      <c r="P1680" s="184"/>
      <c r="Q1680" s="184"/>
      <c r="R1680" s="184"/>
      <c r="S1680" s="184"/>
      <c r="T1680" s="182" t="s">
        <v>1003</v>
      </c>
      <c r="U1680" s="16">
        <v>2253</v>
      </c>
      <c r="V1680" s="17" t="s">
        <v>1568</v>
      </c>
      <c r="W1680" s="17" t="s">
        <v>1572</v>
      </c>
    </row>
    <row r="1681" spans="1:23" ht="28.5">
      <c r="A1681" s="178" t="s">
        <v>1459</v>
      </c>
      <c r="B1681" s="178" t="s">
        <v>1460</v>
      </c>
      <c r="C1681" s="179" t="s">
        <v>997</v>
      </c>
      <c r="D1681" s="179">
        <v>11987</v>
      </c>
      <c r="E1681" s="180">
        <v>43371</v>
      </c>
      <c r="F1681" s="184"/>
      <c r="G1681" s="184"/>
      <c r="H1681" s="184"/>
      <c r="I1681" s="182">
        <v>29281.81</v>
      </c>
      <c r="J1681" s="180">
        <v>43404</v>
      </c>
      <c r="K1681" s="179" t="s">
        <v>998</v>
      </c>
      <c r="L1681" s="184"/>
      <c r="M1681" s="178" t="s">
        <v>998</v>
      </c>
      <c r="N1681" s="210">
        <v>29281.81</v>
      </c>
      <c r="O1681" s="185"/>
      <c r="P1681" s="184"/>
      <c r="Q1681" s="184"/>
      <c r="R1681" s="184"/>
      <c r="S1681" s="184"/>
      <c r="T1681" s="182" t="s">
        <v>1003</v>
      </c>
      <c r="U1681" s="16">
        <v>2253</v>
      </c>
      <c r="V1681" s="17" t="s">
        <v>1568</v>
      </c>
      <c r="W1681" s="17" t="s">
        <v>1572</v>
      </c>
    </row>
    <row r="1682" spans="1:23" ht="28.5">
      <c r="A1682" s="178" t="s">
        <v>1459</v>
      </c>
      <c r="B1682" s="178" t="s">
        <v>1460</v>
      </c>
      <c r="C1682" s="179" t="s">
        <v>997</v>
      </c>
      <c r="D1682" s="179">
        <v>12161</v>
      </c>
      <c r="E1682" s="180">
        <v>43404</v>
      </c>
      <c r="F1682" s="184"/>
      <c r="G1682" s="184"/>
      <c r="H1682" s="184"/>
      <c r="I1682" s="182">
        <v>14984.85</v>
      </c>
      <c r="J1682" s="180">
        <v>43434</v>
      </c>
      <c r="K1682" s="179" t="s">
        <v>998</v>
      </c>
      <c r="L1682" s="184"/>
      <c r="M1682" s="178" t="s">
        <v>998</v>
      </c>
      <c r="N1682" s="210">
        <v>14984.85</v>
      </c>
      <c r="O1682" s="185"/>
      <c r="P1682" s="184"/>
      <c r="Q1682" s="184"/>
      <c r="R1682" s="184"/>
      <c r="S1682" s="184"/>
      <c r="T1682" s="182" t="s">
        <v>994</v>
      </c>
      <c r="U1682" s="16">
        <v>2223</v>
      </c>
      <c r="V1682" s="17" t="s">
        <v>1568</v>
      </c>
      <c r="W1682" s="17" t="s">
        <v>1572</v>
      </c>
    </row>
    <row r="1683" spans="1:23" ht="28.5">
      <c r="A1683" s="178" t="s">
        <v>1459</v>
      </c>
      <c r="B1683" s="178" t="s">
        <v>1460</v>
      </c>
      <c r="C1683" s="179" t="s">
        <v>997</v>
      </c>
      <c r="D1683" s="179">
        <v>12162</v>
      </c>
      <c r="E1683" s="180">
        <v>43404</v>
      </c>
      <c r="F1683" s="184"/>
      <c r="G1683" s="184"/>
      <c r="H1683" s="184"/>
      <c r="I1683" s="182">
        <v>32970.36</v>
      </c>
      <c r="J1683" s="180">
        <v>43434</v>
      </c>
      <c r="K1683" s="179" t="s">
        <v>998</v>
      </c>
      <c r="L1683" s="184"/>
      <c r="M1683" s="178" t="s">
        <v>998</v>
      </c>
      <c r="N1683" s="210">
        <v>32970.36</v>
      </c>
      <c r="O1683" s="185"/>
      <c r="P1683" s="184"/>
      <c r="Q1683" s="184"/>
      <c r="R1683" s="184"/>
      <c r="S1683" s="184"/>
      <c r="T1683" s="182" t="s">
        <v>994</v>
      </c>
      <c r="U1683" s="16">
        <v>2223</v>
      </c>
      <c r="V1683" s="17" t="s">
        <v>1568</v>
      </c>
      <c r="W1683" s="17" t="s">
        <v>1572</v>
      </c>
    </row>
    <row r="1684" spans="1:23" ht="28.5">
      <c r="A1684" s="178" t="s">
        <v>1459</v>
      </c>
      <c r="B1684" s="178" t="s">
        <v>1460</v>
      </c>
      <c r="C1684" s="179" t="s">
        <v>997</v>
      </c>
      <c r="D1684" s="179">
        <v>12337</v>
      </c>
      <c r="E1684" s="180">
        <v>43434</v>
      </c>
      <c r="F1684" s="184"/>
      <c r="G1684" s="184"/>
      <c r="H1684" s="184"/>
      <c r="I1684" s="182">
        <v>14350.15</v>
      </c>
      <c r="J1684" s="180">
        <v>43464</v>
      </c>
      <c r="K1684" s="179" t="s">
        <v>998</v>
      </c>
      <c r="L1684" s="184"/>
      <c r="M1684" s="178" t="s">
        <v>998</v>
      </c>
      <c r="N1684" s="210">
        <v>14350.15</v>
      </c>
      <c r="O1684" s="185"/>
      <c r="P1684" s="184"/>
      <c r="Q1684" s="184"/>
      <c r="R1684" s="184"/>
      <c r="S1684" s="184"/>
      <c r="T1684" s="182" t="s">
        <v>994</v>
      </c>
      <c r="U1684" s="16">
        <v>2193</v>
      </c>
      <c r="V1684" s="17" t="s">
        <v>1568</v>
      </c>
      <c r="W1684" s="17" t="s">
        <v>1572</v>
      </c>
    </row>
    <row r="1685" spans="1:23" ht="28.5">
      <c r="A1685" s="178" t="s">
        <v>1459</v>
      </c>
      <c r="B1685" s="178" t="s">
        <v>1460</v>
      </c>
      <c r="C1685" s="179" t="s">
        <v>997</v>
      </c>
      <c r="D1685" s="179">
        <v>12338</v>
      </c>
      <c r="E1685" s="180">
        <v>43434</v>
      </c>
      <c r="F1685" s="184"/>
      <c r="G1685" s="184"/>
      <c r="H1685" s="184"/>
      <c r="I1685" s="182">
        <v>30143.69</v>
      </c>
      <c r="J1685" s="180">
        <v>43464</v>
      </c>
      <c r="K1685" s="179" t="s">
        <v>998</v>
      </c>
      <c r="L1685" s="184"/>
      <c r="M1685" s="178" t="s">
        <v>998</v>
      </c>
      <c r="N1685" s="210">
        <v>30143.69</v>
      </c>
      <c r="O1685" s="185"/>
      <c r="P1685" s="184"/>
      <c r="Q1685" s="184"/>
      <c r="R1685" s="184"/>
      <c r="S1685" s="184"/>
      <c r="T1685" s="182" t="s">
        <v>994</v>
      </c>
      <c r="U1685" s="16">
        <v>2193</v>
      </c>
      <c r="V1685" s="17" t="s">
        <v>1568</v>
      </c>
      <c r="W1685" s="17" t="s">
        <v>1572</v>
      </c>
    </row>
    <row r="1686" spans="1:23" ht="28.5">
      <c r="A1686" s="178" t="s">
        <v>1459</v>
      </c>
      <c r="B1686" s="178" t="s">
        <v>1460</v>
      </c>
      <c r="C1686" s="179" t="s">
        <v>997</v>
      </c>
      <c r="D1686" s="179">
        <v>12541</v>
      </c>
      <c r="E1686" s="180">
        <v>43464</v>
      </c>
      <c r="F1686" s="184"/>
      <c r="G1686" s="184"/>
      <c r="H1686" s="184"/>
      <c r="I1686" s="182">
        <v>13586.19</v>
      </c>
      <c r="J1686" s="180">
        <v>43496</v>
      </c>
      <c r="K1686" s="179" t="s">
        <v>998</v>
      </c>
      <c r="L1686" s="184"/>
      <c r="M1686" s="178" t="s">
        <v>998</v>
      </c>
      <c r="N1686" s="210">
        <v>13586.19</v>
      </c>
      <c r="O1686" s="185"/>
      <c r="P1686" s="184"/>
      <c r="Q1686" s="184"/>
      <c r="R1686" s="184"/>
      <c r="S1686" s="184"/>
      <c r="T1686" s="182" t="s">
        <v>1008</v>
      </c>
      <c r="U1686" s="16">
        <v>2161</v>
      </c>
      <c r="V1686" s="17" t="s">
        <v>1568</v>
      </c>
      <c r="W1686" s="17" t="s">
        <v>1572</v>
      </c>
    </row>
    <row r="1687" spans="1:23" ht="28.5">
      <c r="A1687" s="178" t="s">
        <v>1459</v>
      </c>
      <c r="B1687" s="178" t="s">
        <v>1460</v>
      </c>
      <c r="C1687" s="179" t="s">
        <v>997</v>
      </c>
      <c r="D1687" s="179">
        <v>12542</v>
      </c>
      <c r="E1687" s="180">
        <v>43464</v>
      </c>
      <c r="F1687" s="184"/>
      <c r="G1687" s="184"/>
      <c r="H1687" s="184"/>
      <c r="I1687" s="182">
        <v>30868.97</v>
      </c>
      <c r="J1687" s="180">
        <v>43496</v>
      </c>
      <c r="K1687" s="179" t="s">
        <v>998</v>
      </c>
      <c r="L1687" s="184"/>
      <c r="M1687" s="178" t="s">
        <v>998</v>
      </c>
      <c r="N1687" s="210">
        <v>30868.97</v>
      </c>
      <c r="O1687" s="185"/>
      <c r="P1687" s="184"/>
      <c r="Q1687" s="184"/>
      <c r="R1687" s="184"/>
      <c r="S1687" s="184"/>
      <c r="T1687" s="182" t="s">
        <v>1008</v>
      </c>
      <c r="U1687" s="16">
        <v>2161</v>
      </c>
      <c r="V1687" s="17" t="s">
        <v>1568</v>
      </c>
      <c r="W1687" s="17" t="s">
        <v>1572</v>
      </c>
    </row>
    <row r="1688" spans="1:23" ht="28.5">
      <c r="A1688" s="178" t="s">
        <v>1459</v>
      </c>
      <c r="B1688" s="178" t="s">
        <v>1460</v>
      </c>
      <c r="C1688" s="179" t="s">
        <v>997</v>
      </c>
      <c r="D1688" s="179">
        <v>12639</v>
      </c>
      <c r="E1688" s="180">
        <v>43496</v>
      </c>
      <c r="F1688" s="184"/>
      <c r="G1688" s="184"/>
      <c r="H1688" s="184"/>
      <c r="I1688" s="182">
        <v>14224.03</v>
      </c>
      <c r="J1688" s="180">
        <v>43524</v>
      </c>
      <c r="K1688" s="179" t="s">
        <v>998</v>
      </c>
      <c r="L1688" s="184"/>
      <c r="M1688" s="178" t="s">
        <v>998</v>
      </c>
      <c r="N1688" s="210">
        <v>14224.03</v>
      </c>
      <c r="O1688" s="185"/>
      <c r="P1688" s="184"/>
      <c r="Q1688" s="184"/>
      <c r="R1688" s="184"/>
      <c r="S1688" s="184"/>
      <c r="T1688" s="182" t="s">
        <v>1009</v>
      </c>
      <c r="U1688" s="16">
        <v>2133</v>
      </c>
      <c r="V1688" s="17" t="s">
        <v>1568</v>
      </c>
      <c r="W1688" s="17" t="s">
        <v>1572</v>
      </c>
    </row>
    <row r="1689" spans="1:23" ht="28.5">
      <c r="A1689" s="178" t="s">
        <v>1459</v>
      </c>
      <c r="B1689" s="178" t="s">
        <v>1460</v>
      </c>
      <c r="C1689" s="179" t="s">
        <v>997</v>
      </c>
      <c r="D1689" s="179">
        <v>12640</v>
      </c>
      <c r="E1689" s="180">
        <v>43496</v>
      </c>
      <c r="F1689" s="184"/>
      <c r="G1689" s="184"/>
      <c r="H1689" s="184"/>
      <c r="I1689" s="182">
        <v>37821.379999999997</v>
      </c>
      <c r="J1689" s="180">
        <v>43524</v>
      </c>
      <c r="K1689" s="179" t="s">
        <v>998</v>
      </c>
      <c r="L1689" s="184"/>
      <c r="M1689" s="178" t="s">
        <v>998</v>
      </c>
      <c r="N1689" s="210">
        <v>37821.379999999997</v>
      </c>
      <c r="O1689" s="185"/>
      <c r="P1689" s="184"/>
      <c r="Q1689" s="184"/>
      <c r="R1689" s="184"/>
      <c r="S1689" s="184"/>
      <c r="T1689" s="182" t="s">
        <v>1009</v>
      </c>
      <c r="U1689" s="16">
        <v>2133</v>
      </c>
      <c r="V1689" s="17" t="s">
        <v>1568</v>
      </c>
      <c r="W1689" s="17" t="s">
        <v>1572</v>
      </c>
    </row>
    <row r="1690" spans="1:23" ht="28.5">
      <c r="A1690" s="178" t="s">
        <v>1459</v>
      </c>
      <c r="B1690" s="178" t="s">
        <v>1460</v>
      </c>
      <c r="C1690" s="179" t="s">
        <v>997</v>
      </c>
      <c r="D1690" s="179">
        <v>12751</v>
      </c>
      <c r="E1690" s="180">
        <v>43524</v>
      </c>
      <c r="F1690" s="184"/>
      <c r="G1690" s="184"/>
      <c r="H1690" s="184"/>
      <c r="I1690" s="182">
        <v>14390.77</v>
      </c>
      <c r="J1690" s="180">
        <v>43553</v>
      </c>
      <c r="K1690" s="179" t="s">
        <v>998</v>
      </c>
      <c r="L1690" s="184"/>
      <c r="M1690" s="178" t="s">
        <v>998</v>
      </c>
      <c r="N1690" s="210">
        <v>14390.77</v>
      </c>
      <c r="O1690" s="185"/>
      <c r="P1690" s="184"/>
      <c r="Q1690" s="184"/>
      <c r="R1690" s="184"/>
      <c r="S1690" s="184"/>
      <c r="T1690" s="182" t="s">
        <v>1010</v>
      </c>
      <c r="U1690" s="16">
        <v>2104</v>
      </c>
      <c r="V1690" s="17" t="s">
        <v>1568</v>
      </c>
      <c r="W1690" s="17" t="s">
        <v>1572</v>
      </c>
    </row>
    <row r="1691" spans="1:23" ht="28.5">
      <c r="A1691" s="178" t="s">
        <v>1459</v>
      </c>
      <c r="B1691" s="178" t="s">
        <v>1460</v>
      </c>
      <c r="C1691" s="179" t="s">
        <v>997</v>
      </c>
      <c r="D1691" s="179">
        <v>12752</v>
      </c>
      <c r="E1691" s="180">
        <v>43524</v>
      </c>
      <c r="F1691" s="184"/>
      <c r="G1691" s="184"/>
      <c r="H1691" s="184"/>
      <c r="I1691" s="182">
        <v>30940.35</v>
      </c>
      <c r="J1691" s="180">
        <v>43553</v>
      </c>
      <c r="K1691" s="179" t="s">
        <v>998</v>
      </c>
      <c r="L1691" s="184"/>
      <c r="M1691" s="178" t="s">
        <v>998</v>
      </c>
      <c r="N1691" s="210">
        <v>30940.35</v>
      </c>
      <c r="O1691" s="185"/>
      <c r="P1691" s="184"/>
      <c r="Q1691" s="184"/>
      <c r="R1691" s="184"/>
      <c r="S1691" s="184"/>
      <c r="T1691" s="182" t="s">
        <v>1010</v>
      </c>
      <c r="U1691" s="16">
        <v>2104</v>
      </c>
      <c r="V1691" s="17" t="s">
        <v>1568</v>
      </c>
      <c r="W1691" s="17" t="s">
        <v>1572</v>
      </c>
    </row>
    <row r="1692" spans="1:23" ht="28.5">
      <c r="A1692" s="178" t="s">
        <v>1459</v>
      </c>
      <c r="B1692" s="178" t="s">
        <v>1460</v>
      </c>
      <c r="C1692" s="179" t="s">
        <v>997</v>
      </c>
      <c r="D1692" s="179">
        <v>12865</v>
      </c>
      <c r="E1692" s="180">
        <v>43555</v>
      </c>
      <c r="F1692" s="184"/>
      <c r="G1692" s="184"/>
      <c r="H1692" s="184"/>
      <c r="I1692" s="182">
        <v>19664.07</v>
      </c>
      <c r="J1692" s="180">
        <v>43585</v>
      </c>
      <c r="K1692" s="179" t="s">
        <v>998</v>
      </c>
      <c r="L1692" s="184"/>
      <c r="M1692" s="178" t="s">
        <v>998</v>
      </c>
      <c r="N1692" s="210">
        <v>19664.07</v>
      </c>
      <c r="O1692" s="185"/>
      <c r="P1692" s="184"/>
      <c r="Q1692" s="184"/>
      <c r="R1692" s="184"/>
      <c r="S1692" s="184"/>
      <c r="T1692" s="182" t="s">
        <v>994</v>
      </c>
      <c r="U1692" s="16">
        <v>2072</v>
      </c>
      <c r="V1692" s="17" t="s">
        <v>1568</v>
      </c>
      <c r="W1692" s="17" t="s">
        <v>1572</v>
      </c>
    </row>
    <row r="1693" spans="1:23" ht="28.5">
      <c r="A1693" s="178" t="s">
        <v>1459</v>
      </c>
      <c r="B1693" s="178" t="s">
        <v>1460</v>
      </c>
      <c r="C1693" s="179" t="s">
        <v>997</v>
      </c>
      <c r="D1693" s="179">
        <v>12866</v>
      </c>
      <c r="E1693" s="180">
        <v>43555</v>
      </c>
      <c r="F1693" s="184"/>
      <c r="G1693" s="184"/>
      <c r="H1693" s="184"/>
      <c r="I1693" s="182">
        <v>31962.6</v>
      </c>
      <c r="J1693" s="180">
        <v>43585</v>
      </c>
      <c r="K1693" s="179" t="s">
        <v>998</v>
      </c>
      <c r="L1693" s="184"/>
      <c r="M1693" s="178" t="s">
        <v>998</v>
      </c>
      <c r="N1693" s="210">
        <v>31962.6</v>
      </c>
      <c r="O1693" s="185"/>
      <c r="P1693" s="184"/>
      <c r="Q1693" s="184"/>
      <c r="R1693" s="184"/>
      <c r="S1693" s="184"/>
      <c r="T1693" s="182" t="s">
        <v>994</v>
      </c>
      <c r="U1693" s="16">
        <v>2072</v>
      </c>
      <c r="V1693" s="17" t="s">
        <v>1568</v>
      </c>
      <c r="W1693" s="17" t="s">
        <v>1572</v>
      </c>
    </row>
    <row r="1694" spans="1:23" ht="28.5">
      <c r="A1694" s="178" t="s">
        <v>1459</v>
      </c>
      <c r="B1694" s="178" t="s">
        <v>1460</v>
      </c>
      <c r="C1694" s="179" t="s">
        <v>997</v>
      </c>
      <c r="D1694" s="179">
        <v>12978</v>
      </c>
      <c r="E1694" s="180">
        <v>43585</v>
      </c>
      <c r="F1694" s="184"/>
      <c r="G1694" s="184"/>
      <c r="H1694" s="184"/>
      <c r="I1694" s="182">
        <v>14589.64</v>
      </c>
      <c r="J1694" s="180">
        <v>43615</v>
      </c>
      <c r="K1694" s="179" t="s">
        <v>998</v>
      </c>
      <c r="L1694" s="184"/>
      <c r="M1694" s="178" t="s">
        <v>998</v>
      </c>
      <c r="N1694" s="210">
        <v>14589.64</v>
      </c>
      <c r="O1694" s="185"/>
      <c r="P1694" s="184"/>
      <c r="Q1694" s="184"/>
      <c r="R1694" s="184"/>
      <c r="S1694" s="184"/>
      <c r="T1694" s="182" t="s">
        <v>994</v>
      </c>
      <c r="U1694" s="16">
        <v>2042</v>
      </c>
      <c r="V1694" s="17" t="s">
        <v>1568</v>
      </c>
      <c r="W1694" s="17" t="s">
        <v>1572</v>
      </c>
    </row>
    <row r="1695" spans="1:23" ht="28.5">
      <c r="A1695" s="178" t="s">
        <v>1459</v>
      </c>
      <c r="B1695" s="178" t="s">
        <v>1460</v>
      </c>
      <c r="C1695" s="179" t="s">
        <v>997</v>
      </c>
      <c r="D1695" s="179">
        <v>12979</v>
      </c>
      <c r="E1695" s="180">
        <v>43585</v>
      </c>
      <c r="F1695" s="184"/>
      <c r="G1695" s="184"/>
      <c r="H1695" s="184"/>
      <c r="I1695" s="182">
        <v>31740.61</v>
      </c>
      <c r="J1695" s="180">
        <v>43615</v>
      </c>
      <c r="K1695" s="179" t="s">
        <v>998</v>
      </c>
      <c r="L1695" s="184"/>
      <c r="M1695" s="178" t="s">
        <v>998</v>
      </c>
      <c r="N1695" s="210">
        <v>31740.61</v>
      </c>
      <c r="O1695" s="185"/>
      <c r="P1695" s="184"/>
      <c r="Q1695" s="184"/>
      <c r="R1695" s="184"/>
      <c r="S1695" s="184"/>
      <c r="T1695" s="182" t="s">
        <v>994</v>
      </c>
      <c r="U1695" s="16">
        <v>2042</v>
      </c>
      <c r="V1695" s="17" t="s">
        <v>1568</v>
      </c>
      <c r="W1695" s="17" t="s">
        <v>1572</v>
      </c>
    </row>
    <row r="1696" spans="1:23" ht="28.5">
      <c r="A1696" s="178" t="s">
        <v>1459</v>
      </c>
      <c r="B1696" s="178" t="s">
        <v>1460</v>
      </c>
      <c r="C1696" s="179" t="s">
        <v>997</v>
      </c>
      <c r="D1696" s="179">
        <v>13092</v>
      </c>
      <c r="E1696" s="180">
        <v>43616</v>
      </c>
      <c r="F1696" s="184"/>
      <c r="G1696" s="184"/>
      <c r="H1696" s="184"/>
      <c r="I1696" s="182">
        <v>14325.52</v>
      </c>
      <c r="J1696" s="180">
        <v>43644</v>
      </c>
      <c r="K1696" s="179" t="s">
        <v>998</v>
      </c>
      <c r="L1696" s="184"/>
      <c r="M1696" s="178" t="s">
        <v>998</v>
      </c>
      <c r="N1696" s="210">
        <v>14325.52</v>
      </c>
      <c r="O1696" s="185"/>
      <c r="P1696" s="184"/>
      <c r="Q1696" s="184"/>
      <c r="R1696" s="184"/>
      <c r="S1696" s="184"/>
      <c r="T1696" s="182" t="s">
        <v>1009</v>
      </c>
      <c r="U1696" s="16">
        <v>2013</v>
      </c>
      <c r="V1696" s="17" t="s">
        <v>1568</v>
      </c>
      <c r="W1696" s="17" t="s">
        <v>1572</v>
      </c>
    </row>
    <row r="1697" spans="1:23" ht="28.5">
      <c r="A1697" s="178" t="s">
        <v>1459</v>
      </c>
      <c r="B1697" s="178" t="s">
        <v>1460</v>
      </c>
      <c r="C1697" s="179" t="s">
        <v>997</v>
      </c>
      <c r="D1697" s="179">
        <v>13093</v>
      </c>
      <c r="E1697" s="180">
        <v>43616</v>
      </c>
      <c r="F1697" s="184"/>
      <c r="G1697" s="184"/>
      <c r="H1697" s="184"/>
      <c r="I1697" s="182">
        <v>29682.54</v>
      </c>
      <c r="J1697" s="180">
        <v>43644</v>
      </c>
      <c r="K1697" s="179" t="s">
        <v>998</v>
      </c>
      <c r="L1697" s="184"/>
      <c r="M1697" s="178" t="s">
        <v>998</v>
      </c>
      <c r="N1697" s="210">
        <v>29682.54</v>
      </c>
      <c r="O1697" s="185"/>
      <c r="P1697" s="184"/>
      <c r="Q1697" s="184"/>
      <c r="R1697" s="184"/>
      <c r="S1697" s="184"/>
      <c r="T1697" s="182" t="s">
        <v>1009</v>
      </c>
      <c r="U1697" s="16">
        <v>2013</v>
      </c>
      <c r="V1697" s="17" t="s">
        <v>1568</v>
      </c>
      <c r="W1697" s="17" t="s">
        <v>1572</v>
      </c>
    </row>
    <row r="1698" spans="1:23" ht="28.5">
      <c r="A1698" s="178" t="s">
        <v>1459</v>
      </c>
      <c r="B1698" s="178" t="s">
        <v>1460</v>
      </c>
      <c r="C1698" s="179" t="s">
        <v>997</v>
      </c>
      <c r="D1698" s="179">
        <v>13204</v>
      </c>
      <c r="E1698" s="180">
        <v>43644</v>
      </c>
      <c r="F1698" s="184"/>
      <c r="G1698" s="184"/>
      <c r="H1698" s="184"/>
      <c r="I1698" s="182">
        <v>13735.75</v>
      </c>
      <c r="J1698" s="180">
        <v>43677</v>
      </c>
      <c r="K1698" s="179" t="s">
        <v>998</v>
      </c>
      <c r="L1698" s="184"/>
      <c r="M1698" s="178" t="s">
        <v>998</v>
      </c>
      <c r="N1698" s="210">
        <v>13735.75</v>
      </c>
      <c r="O1698" s="185"/>
      <c r="P1698" s="184"/>
      <c r="Q1698" s="184"/>
      <c r="R1698" s="184"/>
      <c r="S1698" s="184"/>
      <c r="T1698" s="182" t="s">
        <v>1003</v>
      </c>
      <c r="U1698" s="16">
        <v>1980</v>
      </c>
      <c r="V1698" s="17" t="s">
        <v>1568</v>
      </c>
      <c r="W1698" s="17" t="s">
        <v>1572</v>
      </c>
    </row>
    <row r="1699" spans="1:23" ht="28.5">
      <c r="A1699" s="178" t="s">
        <v>1459</v>
      </c>
      <c r="B1699" s="178" t="s">
        <v>1460</v>
      </c>
      <c r="C1699" s="179" t="s">
        <v>997</v>
      </c>
      <c r="D1699" s="179">
        <v>13205</v>
      </c>
      <c r="E1699" s="180">
        <v>43644</v>
      </c>
      <c r="F1699" s="184"/>
      <c r="G1699" s="184"/>
      <c r="H1699" s="184"/>
      <c r="I1699" s="182">
        <v>30077.16</v>
      </c>
      <c r="J1699" s="180">
        <v>43677</v>
      </c>
      <c r="K1699" s="179" t="s">
        <v>998</v>
      </c>
      <c r="L1699" s="184"/>
      <c r="M1699" s="178" t="s">
        <v>998</v>
      </c>
      <c r="N1699" s="210">
        <v>30077.16</v>
      </c>
      <c r="O1699" s="185"/>
      <c r="P1699" s="184"/>
      <c r="Q1699" s="184"/>
      <c r="R1699" s="184"/>
      <c r="S1699" s="184"/>
      <c r="T1699" s="182" t="s">
        <v>1003</v>
      </c>
      <c r="U1699" s="16">
        <v>1980</v>
      </c>
      <c r="V1699" s="17" t="s">
        <v>1568</v>
      </c>
      <c r="W1699" s="17" t="s">
        <v>1572</v>
      </c>
    </row>
    <row r="1700" spans="1:23" ht="28.5">
      <c r="A1700" s="178" t="s">
        <v>1459</v>
      </c>
      <c r="B1700" s="178" t="s">
        <v>1460</v>
      </c>
      <c r="C1700" s="179" t="s">
        <v>997</v>
      </c>
      <c r="D1700" s="179">
        <v>13318</v>
      </c>
      <c r="E1700" s="180">
        <v>43677</v>
      </c>
      <c r="F1700" s="184"/>
      <c r="G1700" s="184"/>
      <c r="H1700" s="184"/>
      <c r="I1700" s="182">
        <v>13846.38</v>
      </c>
      <c r="J1700" s="180">
        <v>43707</v>
      </c>
      <c r="K1700" s="179" t="s">
        <v>998</v>
      </c>
      <c r="L1700" s="184"/>
      <c r="M1700" s="178" t="s">
        <v>998</v>
      </c>
      <c r="N1700" s="210">
        <v>13846.38</v>
      </c>
      <c r="O1700" s="185"/>
      <c r="P1700" s="184"/>
      <c r="Q1700" s="184"/>
      <c r="R1700" s="184"/>
      <c r="S1700" s="184"/>
      <c r="T1700" s="182" t="s">
        <v>994</v>
      </c>
      <c r="U1700" s="16">
        <v>1950</v>
      </c>
      <c r="V1700" s="17" t="s">
        <v>1568</v>
      </c>
      <c r="W1700" s="17" t="s">
        <v>1572</v>
      </c>
    </row>
    <row r="1701" spans="1:23" ht="28.5">
      <c r="A1701" s="178" t="s">
        <v>1459</v>
      </c>
      <c r="B1701" s="178" t="s">
        <v>1460</v>
      </c>
      <c r="C1701" s="179" t="s">
        <v>997</v>
      </c>
      <c r="D1701" s="179">
        <v>13319</v>
      </c>
      <c r="E1701" s="180">
        <v>43677</v>
      </c>
      <c r="F1701" s="184"/>
      <c r="G1701" s="184"/>
      <c r="H1701" s="184"/>
      <c r="I1701" s="182">
        <v>29526.21</v>
      </c>
      <c r="J1701" s="180">
        <v>43707</v>
      </c>
      <c r="K1701" s="179" t="s">
        <v>998</v>
      </c>
      <c r="L1701" s="184"/>
      <c r="M1701" s="178" t="s">
        <v>998</v>
      </c>
      <c r="N1701" s="210">
        <v>29526.21</v>
      </c>
      <c r="O1701" s="185"/>
      <c r="P1701" s="184"/>
      <c r="Q1701" s="184"/>
      <c r="R1701" s="184"/>
      <c r="S1701" s="184"/>
      <c r="T1701" s="182" t="s">
        <v>994</v>
      </c>
      <c r="U1701" s="16">
        <v>1950</v>
      </c>
      <c r="V1701" s="17" t="s">
        <v>1568</v>
      </c>
      <c r="W1701" s="17" t="s">
        <v>1572</v>
      </c>
    </row>
    <row r="1702" spans="1:23" ht="28.5">
      <c r="A1702" s="178" t="s">
        <v>1459</v>
      </c>
      <c r="B1702" s="178" t="s">
        <v>1460</v>
      </c>
      <c r="C1702" s="179" t="s">
        <v>997</v>
      </c>
      <c r="D1702" s="179">
        <v>13432</v>
      </c>
      <c r="E1702" s="180">
        <v>43707</v>
      </c>
      <c r="F1702" s="184"/>
      <c r="G1702" s="184"/>
      <c r="H1702" s="184"/>
      <c r="I1702" s="182">
        <v>14098.47</v>
      </c>
      <c r="J1702" s="180">
        <v>43738</v>
      </c>
      <c r="K1702" s="179" t="s">
        <v>998</v>
      </c>
      <c r="L1702" s="184"/>
      <c r="M1702" s="178" t="s">
        <v>998</v>
      </c>
      <c r="N1702" s="210">
        <v>14098.47</v>
      </c>
      <c r="O1702" s="185"/>
      <c r="P1702" s="184"/>
      <c r="Q1702" s="184"/>
      <c r="R1702" s="184"/>
      <c r="S1702" s="184"/>
      <c r="T1702" s="182" t="s">
        <v>999</v>
      </c>
      <c r="U1702" s="16">
        <v>1919</v>
      </c>
      <c r="V1702" s="17" t="s">
        <v>1568</v>
      </c>
      <c r="W1702" s="17" t="s">
        <v>1572</v>
      </c>
    </row>
    <row r="1703" spans="1:23" ht="28.5">
      <c r="A1703" s="178" t="s">
        <v>1459</v>
      </c>
      <c r="B1703" s="178" t="s">
        <v>1460</v>
      </c>
      <c r="C1703" s="179" t="s">
        <v>997</v>
      </c>
      <c r="D1703" s="179">
        <v>13433</v>
      </c>
      <c r="E1703" s="180">
        <v>43707</v>
      </c>
      <c r="F1703" s="184"/>
      <c r="G1703" s="184"/>
      <c r="H1703" s="184"/>
      <c r="I1703" s="182">
        <v>30744.32</v>
      </c>
      <c r="J1703" s="180">
        <v>43738</v>
      </c>
      <c r="K1703" s="179" t="s">
        <v>998</v>
      </c>
      <c r="L1703" s="184"/>
      <c r="M1703" s="178" t="s">
        <v>998</v>
      </c>
      <c r="N1703" s="210">
        <v>30744.32</v>
      </c>
      <c r="O1703" s="185"/>
      <c r="P1703" s="184"/>
      <c r="Q1703" s="184"/>
      <c r="R1703" s="184"/>
      <c r="S1703" s="184"/>
      <c r="T1703" s="182" t="s">
        <v>999</v>
      </c>
      <c r="U1703" s="16">
        <v>1919</v>
      </c>
      <c r="V1703" s="17" t="s">
        <v>1568</v>
      </c>
      <c r="W1703" s="17" t="s">
        <v>1572</v>
      </c>
    </row>
    <row r="1704" spans="1:23" ht="28.5">
      <c r="A1704" s="178" t="s">
        <v>1459</v>
      </c>
      <c r="B1704" s="178" t="s">
        <v>1460</v>
      </c>
      <c r="C1704" s="179" t="s">
        <v>997</v>
      </c>
      <c r="D1704" s="179">
        <v>13545</v>
      </c>
      <c r="E1704" s="180">
        <v>43738</v>
      </c>
      <c r="F1704" s="184"/>
      <c r="G1704" s="184"/>
      <c r="H1704" s="184"/>
      <c r="I1704" s="182">
        <v>13820.4</v>
      </c>
      <c r="J1704" s="180">
        <v>43769</v>
      </c>
      <c r="K1704" s="179" t="s">
        <v>998</v>
      </c>
      <c r="L1704" s="184"/>
      <c r="M1704" s="178" t="s">
        <v>998</v>
      </c>
      <c r="N1704" s="210">
        <v>13820.4</v>
      </c>
      <c r="O1704" s="185"/>
      <c r="P1704" s="184"/>
      <c r="Q1704" s="184"/>
      <c r="R1704" s="184"/>
      <c r="S1704" s="184"/>
      <c r="T1704" s="182" t="s">
        <v>999</v>
      </c>
      <c r="U1704" s="16">
        <v>1888</v>
      </c>
      <c r="V1704" s="17" t="s">
        <v>1568</v>
      </c>
      <c r="W1704" s="17" t="s">
        <v>1572</v>
      </c>
    </row>
    <row r="1705" spans="1:23" ht="28.5">
      <c r="A1705" s="178" t="s">
        <v>1459</v>
      </c>
      <c r="B1705" s="178" t="s">
        <v>1460</v>
      </c>
      <c r="C1705" s="179" t="s">
        <v>997</v>
      </c>
      <c r="D1705" s="179">
        <v>13546</v>
      </c>
      <c r="E1705" s="180">
        <v>43738</v>
      </c>
      <c r="F1705" s="184"/>
      <c r="G1705" s="184"/>
      <c r="H1705" s="184"/>
      <c r="I1705" s="182">
        <v>30703.31</v>
      </c>
      <c r="J1705" s="180">
        <v>43769</v>
      </c>
      <c r="K1705" s="179" t="s">
        <v>998</v>
      </c>
      <c r="L1705" s="184"/>
      <c r="M1705" s="178" t="s">
        <v>998</v>
      </c>
      <c r="N1705" s="210">
        <v>30703.31</v>
      </c>
      <c r="O1705" s="185"/>
      <c r="P1705" s="184"/>
      <c r="Q1705" s="184"/>
      <c r="R1705" s="184"/>
      <c r="S1705" s="184"/>
      <c r="T1705" s="182" t="s">
        <v>999</v>
      </c>
      <c r="U1705" s="16">
        <v>1888</v>
      </c>
      <c r="V1705" s="17" t="s">
        <v>1568</v>
      </c>
      <c r="W1705" s="17" t="s">
        <v>1572</v>
      </c>
    </row>
    <row r="1706" spans="1:23" ht="28.5">
      <c r="A1706" s="178" t="s">
        <v>1459</v>
      </c>
      <c r="B1706" s="178" t="s">
        <v>1460</v>
      </c>
      <c r="C1706" s="179" t="s">
        <v>997</v>
      </c>
      <c r="D1706" s="179">
        <v>13656</v>
      </c>
      <c r="E1706" s="180">
        <v>43769</v>
      </c>
      <c r="F1706" s="184"/>
      <c r="G1706" s="184"/>
      <c r="H1706" s="184"/>
      <c r="I1706" s="182">
        <v>11651.99</v>
      </c>
      <c r="J1706" s="180">
        <v>43798</v>
      </c>
      <c r="K1706" s="179" t="s">
        <v>998</v>
      </c>
      <c r="L1706" s="184"/>
      <c r="M1706" s="178" t="s">
        <v>998</v>
      </c>
      <c r="N1706" s="210">
        <v>11651.99</v>
      </c>
      <c r="O1706" s="185"/>
      <c r="P1706" s="184"/>
      <c r="Q1706" s="184"/>
      <c r="R1706" s="184"/>
      <c r="S1706" s="184"/>
      <c r="T1706" s="182" t="s">
        <v>1010</v>
      </c>
      <c r="U1706" s="16">
        <v>1859</v>
      </c>
      <c r="V1706" s="17" t="s">
        <v>1568</v>
      </c>
      <c r="W1706" s="17" t="s">
        <v>1572</v>
      </c>
    </row>
    <row r="1707" spans="1:23" ht="28.5">
      <c r="A1707" s="178" t="s">
        <v>1459</v>
      </c>
      <c r="B1707" s="178" t="s">
        <v>1460</v>
      </c>
      <c r="C1707" s="179" t="s">
        <v>997</v>
      </c>
      <c r="D1707" s="179">
        <v>13657</v>
      </c>
      <c r="E1707" s="180">
        <v>43769</v>
      </c>
      <c r="F1707" s="184"/>
      <c r="G1707" s="184"/>
      <c r="H1707" s="184"/>
      <c r="I1707" s="182">
        <v>30533.67</v>
      </c>
      <c r="J1707" s="180">
        <v>43798</v>
      </c>
      <c r="K1707" s="179" t="s">
        <v>998</v>
      </c>
      <c r="L1707" s="184"/>
      <c r="M1707" s="178" t="s">
        <v>998</v>
      </c>
      <c r="N1707" s="210">
        <v>30533.67</v>
      </c>
      <c r="O1707" s="185"/>
      <c r="P1707" s="184"/>
      <c r="Q1707" s="184"/>
      <c r="R1707" s="184"/>
      <c r="S1707" s="184"/>
      <c r="T1707" s="182" t="s">
        <v>1010</v>
      </c>
      <c r="U1707" s="16">
        <v>1859</v>
      </c>
      <c r="V1707" s="17" t="s">
        <v>1568</v>
      </c>
      <c r="W1707" s="17" t="s">
        <v>1572</v>
      </c>
    </row>
    <row r="1708" spans="1:23" ht="28.5">
      <c r="A1708" s="178" t="s">
        <v>1459</v>
      </c>
      <c r="B1708" s="178" t="s">
        <v>1460</v>
      </c>
      <c r="C1708" s="179" t="s">
        <v>997</v>
      </c>
      <c r="D1708" s="179">
        <v>13768</v>
      </c>
      <c r="E1708" s="180">
        <v>43798</v>
      </c>
      <c r="F1708" s="184"/>
      <c r="G1708" s="184"/>
      <c r="H1708" s="184"/>
      <c r="I1708" s="182">
        <v>11714.59</v>
      </c>
      <c r="J1708" s="180">
        <v>43829</v>
      </c>
      <c r="K1708" s="179" t="s">
        <v>998</v>
      </c>
      <c r="L1708" s="184"/>
      <c r="M1708" s="178" t="s">
        <v>998</v>
      </c>
      <c r="N1708" s="210">
        <v>11714.59</v>
      </c>
      <c r="O1708" s="185"/>
      <c r="P1708" s="184"/>
      <c r="Q1708" s="184"/>
      <c r="R1708" s="184"/>
      <c r="S1708" s="184"/>
      <c r="T1708" s="182" t="s">
        <v>999</v>
      </c>
      <c r="U1708" s="16">
        <v>1828</v>
      </c>
      <c r="V1708" s="17" t="s">
        <v>1568</v>
      </c>
      <c r="W1708" s="17" t="s">
        <v>1572</v>
      </c>
    </row>
    <row r="1709" spans="1:23" ht="28.5">
      <c r="A1709" s="178" t="s">
        <v>1459</v>
      </c>
      <c r="B1709" s="178" t="s">
        <v>1460</v>
      </c>
      <c r="C1709" s="179" t="s">
        <v>997</v>
      </c>
      <c r="D1709" s="179">
        <v>13769</v>
      </c>
      <c r="E1709" s="180">
        <v>43798</v>
      </c>
      <c r="F1709" s="184"/>
      <c r="G1709" s="184"/>
      <c r="H1709" s="184"/>
      <c r="I1709" s="182">
        <v>28560.99</v>
      </c>
      <c r="J1709" s="180">
        <v>43829</v>
      </c>
      <c r="K1709" s="179" t="s">
        <v>998</v>
      </c>
      <c r="L1709" s="184"/>
      <c r="M1709" s="178" t="s">
        <v>998</v>
      </c>
      <c r="N1709" s="210">
        <v>28560.99</v>
      </c>
      <c r="O1709" s="185"/>
      <c r="P1709" s="184"/>
      <c r="Q1709" s="184"/>
      <c r="R1709" s="184"/>
      <c r="S1709" s="184"/>
      <c r="T1709" s="182" t="s">
        <v>999</v>
      </c>
      <c r="U1709" s="16">
        <v>1828</v>
      </c>
      <c r="V1709" s="17" t="s">
        <v>1568</v>
      </c>
      <c r="W1709" s="17" t="s">
        <v>1572</v>
      </c>
    </row>
    <row r="1710" spans="1:23" ht="28.5">
      <c r="A1710" s="178" t="s">
        <v>1459</v>
      </c>
      <c r="B1710" s="178" t="s">
        <v>1460</v>
      </c>
      <c r="C1710" s="179" t="s">
        <v>997</v>
      </c>
      <c r="D1710" s="179">
        <v>13928</v>
      </c>
      <c r="E1710" s="180">
        <v>43830</v>
      </c>
      <c r="F1710" s="184"/>
      <c r="G1710" s="184"/>
      <c r="H1710" s="184"/>
      <c r="I1710" s="182">
        <v>9436.19</v>
      </c>
      <c r="J1710" s="180">
        <v>43861</v>
      </c>
      <c r="K1710" s="179" t="s">
        <v>998</v>
      </c>
      <c r="L1710" s="184"/>
      <c r="M1710" s="178" t="s">
        <v>998</v>
      </c>
      <c r="N1710" s="210">
        <v>9436.19</v>
      </c>
      <c r="O1710" s="185"/>
      <c r="P1710" s="184"/>
      <c r="Q1710" s="184"/>
      <c r="R1710" s="184"/>
      <c r="S1710" s="184"/>
      <c r="T1710" s="182" t="s">
        <v>999</v>
      </c>
      <c r="U1710" s="16">
        <v>1796</v>
      </c>
      <c r="V1710" s="17" t="s">
        <v>1568</v>
      </c>
      <c r="W1710" s="17" t="s">
        <v>1572</v>
      </c>
    </row>
    <row r="1711" spans="1:23" ht="28.5">
      <c r="A1711" s="178" t="s">
        <v>1459</v>
      </c>
      <c r="B1711" s="178" t="s">
        <v>1460</v>
      </c>
      <c r="C1711" s="179" t="s">
        <v>997</v>
      </c>
      <c r="D1711" s="179">
        <v>13929</v>
      </c>
      <c r="E1711" s="180">
        <v>43830</v>
      </c>
      <c r="F1711" s="184"/>
      <c r="G1711" s="184"/>
      <c r="H1711" s="184"/>
      <c r="I1711" s="182">
        <v>28976.17</v>
      </c>
      <c r="J1711" s="180">
        <v>43861</v>
      </c>
      <c r="K1711" s="179" t="s">
        <v>998</v>
      </c>
      <c r="L1711" s="184"/>
      <c r="M1711" s="178" t="s">
        <v>998</v>
      </c>
      <c r="N1711" s="210">
        <v>28976.17</v>
      </c>
      <c r="O1711" s="185"/>
      <c r="P1711" s="184"/>
      <c r="Q1711" s="184"/>
      <c r="R1711" s="184"/>
      <c r="S1711" s="184"/>
      <c r="T1711" s="182" t="s">
        <v>999</v>
      </c>
      <c r="U1711" s="16">
        <v>1796</v>
      </c>
      <c r="V1711" s="17" t="s">
        <v>1568</v>
      </c>
      <c r="W1711" s="17" t="s">
        <v>1572</v>
      </c>
    </row>
    <row r="1712" spans="1:23" ht="28.5">
      <c r="A1712" s="178" t="s">
        <v>1459</v>
      </c>
      <c r="B1712" s="178" t="s">
        <v>1460</v>
      </c>
      <c r="C1712" s="179" t="s">
        <v>997</v>
      </c>
      <c r="D1712" s="179">
        <v>14033</v>
      </c>
      <c r="E1712" s="180">
        <v>43861</v>
      </c>
      <c r="F1712" s="184"/>
      <c r="G1712" s="184"/>
      <c r="H1712" s="184"/>
      <c r="I1712" s="182">
        <v>9100.5300000000007</v>
      </c>
      <c r="J1712" s="180">
        <v>43889</v>
      </c>
      <c r="K1712" s="179" t="s">
        <v>998</v>
      </c>
      <c r="L1712" s="184"/>
      <c r="M1712" s="178" t="s">
        <v>998</v>
      </c>
      <c r="N1712" s="210">
        <v>9100.5300000000007</v>
      </c>
      <c r="O1712" s="185"/>
      <c r="P1712" s="184"/>
      <c r="Q1712" s="184"/>
      <c r="R1712" s="184"/>
      <c r="S1712" s="184"/>
      <c r="T1712" s="182" t="s">
        <v>1009</v>
      </c>
      <c r="U1712" s="16">
        <v>1768</v>
      </c>
      <c r="V1712" s="17" t="s">
        <v>1568</v>
      </c>
      <c r="W1712" s="17" t="s">
        <v>1572</v>
      </c>
    </row>
    <row r="1713" spans="1:23" ht="28.5">
      <c r="A1713" s="178" t="s">
        <v>1459</v>
      </c>
      <c r="B1713" s="178" t="s">
        <v>1460</v>
      </c>
      <c r="C1713" s="179" t="s">
        <v>997</v>
      </c>
      <c r="D1713" s="179">
        <v>14034</v>
      </c>
      <c r="E1713" s="180">
        <v>43861</v>
      </c>
      <c r="F1713" s="184"/>
      <c r="G1713" s="184"/>
      <c r="H1713" s="184"/>
      <c r="I1713" s="182">
        <v>26745.31</v>
      </c>
      <c r="J1713" s="180">
        <v>43889</v>
      </c>
      <c r="K1713" s="179" t="s">
        <v>998</v>
      </c>
      <c r="L1713" s="184"/>
      <c r="M1713" s="178" t="s">
        <v>998</v>
      </c>
      <c r="N1713" s="210">
        <v>26745.31</v>
      </c>
      <c r="O1713" s="185"/>
      <c r="P1713" s="184"/>
      <c r="Q1713" s="184"/>
      <c r="R1713" s="184"/>
      <c r="S1713" s="184"/>
      <c r="T1713" s="182" t="s">
        <v>1009</v>
      </c>
      <c r="U1713" s="16">
        <v>1768</v>
      </c>
      <c r="V1713" s="17" t="s">
        <v>1568</v>
      </c>
      <c r="W1713" s="17" t="s">
        <v>1572</v>
      </c>
    </row>
    <row r="1714" spans="1:23" ht="28.5">
      <c r="A1714" s="178" t="s">
        <v>1459</v>
      </c>
      <c r="B1714" s="178" t="s">
        <v>1460</v>
      </c>
      <c r="C1714" s="179" t="s">
        <v>997</v>
      </c>
      <c r="D1714" s="179">
        <v>14141</v>
      </c>
      <c r="E1714" s="180">
        <v>43889</v>
      </c>
      <c r="F1714" s="184"/>
      <c r="G1714" s="184"/>
      <c r="H1714" s="184"/>
      <c r="I1714" s="182">
        <v>9001.86</v>
      </c>
      <c r="J1714" s="180">
        <v>43921</v>
      </c>
      <c r="K1714" s="179" t="s">
        <v>998</v>
      </c>
      <c r="L1714" s="184"/>
      <c r="M1714" s="178" t="s">
        <v>998</v>
      </c>
      <c r="N1714" s="210">
        <v>9001.86</v>
      </c>
      <c r="O1714" s="185"/>
      <c r="P1714" s="184"/>
      <c r="Q1714" s="184"/>
      <c r="R1714" s="184"/>
      <c r="S1714" s="184"/>
      <c r="T1714" s="182" t="s">
        <v>1008</v>
      </c>
      <c r="U1714" s="16">
        <v>1736</v>
      </c>
      <c r="V1714" s="17" t="s">
        <v>1568</v>
      </c>
      <c r="W1714" s="17" t="s">
        <v>1572</v>
      </c>
    </row>
    <row r="1715" spans="1:23" ht="28.5">
      <c r="A1715" s="178" t="s">
        <v>1459</v>
      </c>
      <c r="B1715" s="178" t="s">
        <v>1460</v>
      </c>
      <c r="C1715" s="179" t="s">
        <v>997</v>
      </c>
      <c r="D1715" s="179">
        <v>14142</v>
      </c>
      <c r="E1715" s="180">
        <v>43889</v>
      </c>
      <c r="F1715" s="184"/>
      <c r="G1715" s="184"/>
      <c r="H1715" s="184"/>
      <c r="I1715" s="182">
        <v>28602.14</v>
      </c>
      <c r="J1715" s="180">
        <v>43921</v>
      </c>
      <c r="K1715" s="179" t="s">
        <v>998</v>
      </c>
      <c r="L1715" s="184"/>
      <c r="M1715" s="178" t="s">
        <v>998</v>
      </c>
      <c r="N1715" s="210">
        <v>28602.14</v>
      </c>
      <c r="O1715" s="185"/>
      <c r="P1715" s="184"/>
      <c r="Q1715" s="184"/>
      <c r="R1715" s="184"/>
      <c r="S1715" s="184"/>
      <c r="T1715" s="182" t="s">
        <v>1008</v>
      </c>
      <c r="U1715" s="16">
        <v>1736</v>
      </c>
      <c r="V1715" s="17" t="s">
        <v>1568</v>
      </c>
      <c r="W1715" s="17" t="s">
        <v>1572</v>
      </c>
    </row>
    <row r="1716" spans="1:23" ht="28.5">
      <c r="A1716" s="178" t="s">
        <v>1459</v>
      </c>
      <c r="B1716" s="178" t="s">
        <v>1460</v>
      </c>
      <c r="C1716" s="179" t="s">
        <v>997</v>
      </c>
      <c r="D1716" s="179">
        <v>14256</v>
      </c>
      <c r="E1716" s="180">
        <v>43921</v>
      </c>
      <c r="F1716" s="184"/>
      <c r="G1716" s="184"/>
      <c r="H1716" s="184"/>
      <c r="I1716" s="182">
        <v>9422.5</v>
      </c>
      <c r="J1716" s="180">
        <v>43951</v>
      </c>
      <c r="K1716" s="179" t="s">
        <v>998</v>
      </c>
      <c r="L1716" s="184"/>
      <c r="M1716" s="178" t="s">
        <v>998</v>
      </c>
      <c r="N1716" s="210">
        <v>9422.5</v>
      </c>
      <c r="O1716" s="185"/>
      <c r="P1716" s="184"/>
      <c r="Q1716" s="184"/>
      <c r="R1716" s="184"/>
      <c r="S1716" s="184"/>
      <c r="T1716" s="182" t="s">
        <v>994</v>
      </c>
      <c r="U1716" s="16">
        <v>1706</v>
      </c>
      <c r="V1716" s="17" t="s">
        <v>1568</v>
      </c>
      <c r="W1716" s="17" t="s">
        <v>1572</v>
      </c>
    </row>
    <row r="1717" spans="1:23" ht="28.5">
      <c r="A1717" s="178" t="s">
        <v>1459</v>
      </c>
      <c r="B1717" s="178" t="s">
        <v>1460</v>
      </c>
      <c r="C1717" s="179" t="s">
        <v>997</v>
      </c>
      <c r="D1717" s="179">
        <v>14257</v>
      </c>
      <c r="E1717" s="180">
        <v>43921</v>
      </c>
      <c r="F1717" s="184"/>
      <c r="G1717" s="184"/>
      <c r="H1717" s="184"/>
      <c r="I1717" s="182">
        <v>28014.86</v>
      </c>
      <c r="J1717" s="180">
        <v>43951</v>
      </c>
      <c r="K1717" s="179" t="s">
        <v>998</v>
      </c>
      <c r="L1717" s="184"/>
      <c r="M1717" s="178" t="s">
        <v>998</v>
      </c>
      <c r="N1717" s="210">
        <v>28014.86</v>
      </c>
      <c r="O1717" s="185"/>
      <c r="P1717" s="184"/>
      <c r="Q1717" s="184"/>
      <c r="R1717" s="184"/>
      <c r="S1717" s="184"/>
      <c r="T1717" s="182" t="s">
        <v>994</v>
      </c>
      <c r="U1717" s="16">
        <v>1706</v>
      </c>
      <c r="V1717" s="17" t="s">
        <v>1568</v>
      </c>
      <c r="W1717" s="17" t="s">
        <v>1572</v>
      </c>
    </row>
    <row r="1718" spans="1:23" ht="28.5">
      <c r="A1718" s="178" t="s">
        <v>1459</v>
      </c>
      <c r="B1718" s="178" t="s">
        <v>1460</v>
      </c>
      <c r="C1718" s="179" t="s">
        <v>997</v>
      </c>
      <c r="D1718" s="179">
        <v>14371</v>
      </c>
      <c r="E1718" s="180">
        <v>43951</v>
      </c>
      <c r="F1718" s="184"/>
      <c r="G1718" s="184"/>
      <c r="H1718" s="184"/>
      <c r="I1718" s="182">
        <v>10748.99</v>
      </c>
      <c r="J1718" s="180">
        <v>43980</v>
      </c>
      <c r="K1718" s="179" t="s">
        <v>998</v>
      </c>
      <c r="L1718" s="184"/>
      <c r="M1718" s="178" t="s">
        <v>998</v>
      </c>
      <c r="N1718" s="210">
        <v>10748.99</v>
      </c>
      <c r="O1718" s="185"/>
      <c r="P1718" s="184"/>
      <c r="Q1718" s="184"/>
      <c r="R1718" s="184"/>
      <c r="S1718" s="184"/>
      <c r="T1718" s="182" t="s">
        <v>1010</v>
      </c>
      <c r="U1718" s="16">
        <v>1677</v>
      </c>
      <c r="V1718" s="17" t="s">
        <v>1568</v>
      </c>
      <c r="W1718" s="17" t="s">
        <v>1572</v>
      </c>
    </row>
    <row r="1719" spans="1:23" ht="28.5">
      <c r="A1719" s="178" t="s">
        <v>1459</v>
      </c>
      <c r="B1719" s="178" t="s">
        <v>1460</v>
      </c>
      <c r="C1719" s="179" t="s">
        <v>997</v>
      </c>
      <c r="D1719" s="179">
        <v>14372</v>
      </c>
      <c r="E1719" s="180">
        <v>43951</v>
      </c>
      <c r="F1719" s="184"/>
      <c r="G1719" s="184"/>
      <c r="H1719" s="184"/>
      <c r="I1719" s="182">
        <v>27231.57</v>
      </c>
      <c r="J1719" s="180">
        <v>43980</v>
      </c>
      <c r="K1719" s="179" t="s">
        <v>998</v>
      </c>
      <c r="L1719" s="184"/>
      <c r="M1719" s="178" t="s">
        <v>998</v>
      </c>
      <c r="N1719" s="210">
        <v>27231.57</v>
      </c>
      <c r="O1719" s="185"/>
      <c r="P1719" s="184"/>
      <c r="Q1719" s="184"/>
      <c r="R1719" s="184"/>
      <c r="S1719" s="184"/>
      <c r="T1719" s="182" t="s">
        <v>1010</v>
      </c>
      <c r="U1719" s="16">
        <v>1677</v>
      </c>
      <c r="V1719" s="17" t="s">
        <v>1568</v>
      </c>
      <c r="W1719" s="17" t="s">
        <v>1572</v>
      </c>
    </row>
    <row r="1720" spans="1:23" ht="28.5">
      <c r="A1720" s="178" t="s">
        <v>1459</v>
      </c>
      <c r="B1720" s="178" t="s">
        <v>1460</v>
      </c>
      <c r="C1720" s="179" t="s">
        <v>997</v>
      </c>
      <c r="D1720" s="179">
        <v>14484</v>
      </c>
      <c r="E1720" s="180">
        <v>43983</v>
      </c>
      <c r="F1720" s="184"/>
      <c r="G1720" s="184"/>
      <c r="H1720" s="184"/>
      <c r="I1720" s="182">
        <v>8872.8700000000008</v>
      </c>
      <c r="J1720" s="180">
        <v>44012</v>
      </c>
      <c r="K1720" s="179" t="s">
        <v>998</v>
      </c>
      <c r="L1720" s="184"/>
      <c r="M1720" s="178" t="s">
        <v>998</v>
      </c>
      <c r="N1720" s="210">
        <v>8872.8700000000008</v>
      </c>
      <c r="O1720" s="185"/>
      <c r="P1720" s="184"/>
      <c r="Q1720" s="184"/>
      <c r="R1720" s="184"/>
      <c r="S1720" s="184"/>
      <c r="T1720" s="182" t="s">
        <v>1008</v>
      </c>
      <c r="U1720" s="16">
        <v>1645</v>
      </c>
      <c r="V1720" s="17" t="s">
        <v>1568</v>
      </c>
      <c r="W1720" s="17" t="s">
        <v>1572</v>
      </c>
    </row>
    <row r="1721" spans="1:23" ht="28.5">
      <c r="A1721" s="178" t="s">
        <v>1459</v>
      </c>
      <c r="B1721" s="178" t="s">
        <v>1460</v>
      </c>
      <c r="C1721" s="179" t="s">
        <v>997</v>
      </c>
      <c r="D1721" s="179">
        <v>14485</v>
      </c>
      <c r="E1721" s="180">
        <v>43983</v>
      </c>
      <c r="F1721" s="184"/>
      <c r="G1721" s="184"/>
      <c r="H1721" s="184"/>
      <c r="I1721" s="182">
        <v>23297.42</v>
      </c>
      <c r="J1721" s="180">
        <v>44012</v>
      </c>
      <c r="K1721" s="179" t="s">
        <v>998</v>
      </c>
      <c r="L1721" s="184"/>
      <c r="M1721" s="178" t="s">
        <v>998</v>
      </c>
      <c r="N1721" s="210">
        <v>23297.42</v>
      </c>
      <c r="O1721" s="185"/>
      <c r="P1721" s="184"/>
      <c r="Q1721" s="184"/>
      <c r="R1721" s="184"/>
      <c r="S1721" s="184"/>
      <c r="T1721" s="182" t="s">
        <v>1008</v>
      </c>
      <c r="U1721" s="16">
        <v>1645</v>
      </c>
      <c r="V1721" s="17" t="s">
        <v>1568</v>
      </c>
      <c r="W1721" s="17" t="s">
        <v>1572</v>
      </c>
    </row>
    <row r="1722" spans="1:23" ht="28.5">
      <c r="A1722" s="178" t="s">
        <v>1459</v>
      </c>
      <c r="B1722" s="178" t="s">
        <v>1460</v>
      </c>
      <c r="C1722" s="179" t="s">
        <v>997</v>
      </c>
      <c r="D1722" s="179">
        <v>14599</v>
      </c>
      <c r="E1722" s="180">
        <v>44012</v>
      </c>
      <c r="F1722" s="184"/>
      <c r="G1722" s="184"/>
      <c r="H1722" s="184"/>
      <c r="I1722" s="182">
        <v>9894.68</v>
      </c>
      <c r="J1722" s="180">
        <v>44043</v>
      </c>
      <c r="K1722" s="179" t="s">
        <v>998</v>
      </c>
      <c r="L1722" s="184"/>
      <c r="M1722" s="178" t="s">
        <v>998</v>
      </c>
      <c r="N1722" s="210">
        <v>9894.68</v>
      </c>
      <c r="O1722" s="185"/>
      <c r="P1722" s="184"/>
      <c r="Q1722" s="184"/>
      <c r="R1722" s="184"/>
      <c r="S1722" s="184"/>
      <c r="T1722" s="182" t="s">
        <v>999</v>
      </c>
      <c r="U1722" s="16">
        <v>1614</v>
      </c>
      <c r="V1722" s="17" t="s">
        <v>1568</v>
      </c>
      <c r="W1722" s="17" t="s">
        <v>1572</v>
      </c>
    </row>
    <row r="1723" spans="1:23" ht="28.5">
      <c r="A1723" s="178" t="s">
        <v>1459</v>
      </c>
      <c r="B1723" s="178" t="s">
        <v>1460</v>
      </c>
      <c r="C1723" s="179" t="s">
        <v>997</v>
      </c>
      <c r="D1723" s="179">
        <v>14600</v>
      </c>
      <c r="E1723" s="180">
        <v>44012</v>
      </c>
      <c r="F1723" s="184"/>
      <c r="G1723" s="184"/>
      <c r="H1723" s="184"/>
      <c r="I1723" s="182">
        <v>14527.12</v>
      </c>
      <c r="J1723" s="180">
        <v>44043</v>
      </c>
      <c r="K1723" s="179" t="s">
        <v>998</v>
      </c>
      <c r="L1723" s="184"/>
      <c r="M1723" s="178" t="s">
        <v>998</v>
      </c>
      <c r="N1723" s="210">
        <v>14527.12</v>
      </c>
      <c r="O1723" s="185"/>
      <c r="P1723" s="184"/>
      <c r="Q1723" s="184"/>
      <c r="R1723" s="184"/>
      <c r="S1723" s="184"/>
      <c r="T1723" s="182" t="s">
        <v>999</v>
      </c>
      <c r="U1723" s="16">
        <v>1614</v>
      </c>
      <c r="V1723" s="17" t="s">
        <v>1568</v>
      </c>
      <c r="W1723" s="17" t="s">
        <v>1572</v>
      </c>
    </row>
    <row r="1724" spans="1:23" ht="28.5">
      <c r="A1724" s="178" t="s">
        <v>1459</v>
      </c>
      <c r="B1724" s="178" t="s">
        <v>1460</v>
      </c>
      <c r="C1724" s="179" t="s">
        <v>997</v>
      </c>
      <c r="D1724" s="179">
        <v>14701</v>
      </c>
      <c r="E1724" s="180">
        <v>44043</v>
      </c>
      <c r="F1724" s="184"/>
      <c r="G1724" s="184"/>
      <c r="H1724" s="184"/>
      <c r="I1724" s="182">
        <v>3819.06</v>
      </c>
      <c r="J1724" s="180">
        <v>44074</v>
      </c>
      <c r="K1724" s="179" t="s">
        <v>998</v>
      </c>
      <c r="L1724" s="184"/>
      <c r="M1724" s="178" t="s">
        <v>998</v>
      </c>
      <c r="N1724" s="210">
        <v>3819.06</v>
      </c>
      <c r="O1724" s="185"/>
      <c r="P1724" s="184"/>
      <c r="Q1724" s="184"/>
      <c r="R1724" s="184"/>
      <c r="S1724" s="184"/>
      <c r="T1724" s="182" t="s">
        <v>999</v>
      </c>
      <c r="U1724" s="16">
        <v>1583</v>
      </c>
      <c r="V1724" s="17" t="s">
        <v>1568</v>
      </c>
      <c r="W1724" s="17" t="s">
        <v>1572</v>
      </c>
    </row>
    <row r="1725" spans="1:23" ht="28.5">
      <c r="A1725" s="178" t="s">
        <v>1459</v>
      </c>
      <c r="B1725" s="178" t="s">
        <v>1460</v>
      </c>
      <c r="C1725" s="179" t="s">
        <v>997</v>
      </c>
      <c r="D1725" s="179">
        <v>14702</v>
      </c>
      <c r="E1725" s="180">
        <v>44043</v>
      </c>
      <c r="F1725" s="184"/>
      <c r="G1725" s="184"/>
      <c r="H1725" s="184"/>
      <c r="I1725" s="182">
        <v>11514.87</v>
      </c>
      <c r="J1725" s="180">
        <v>44074</v>
      </c>
      <c r="K1725" s="179" t="s">
        <v>998</v>
      </c>
      <c r="L1725" s="184"/>
      <c r="M1725" s="178" t="s">
        <v>998</v>
      </c>
      <c r="N1725" s="210">
        <v>11514.87</v>
      </c>
      <c r="O1725" s="185"/>
      <c r="P1725" s="184"/>
      <c r="Q1725" s="184"/>
      <c r="R1725" s="184"/>
      <c r="S1725" s="184"/>
      <c r="T1725" s="182" t="s">
        <v>999</v>
      </c>
      <c r="U1725" s="16">
        <v>1583</v>
      </c>
      <c r="V1725" s="17" t="s">
        <v>1568</v>
      </c>
      <c r="W1725" s="17" t="s">
        <v>1572</v>
      </c>
    </row>
    <row r="1726" spans="1:23" ht="28.5">
      <c r="A1726" s="178" t="s">
        <v>1459</v>
      </c>
      <c r="B1726" s="178" t="s">
        <v>1460</v>
      </c>
      <c r="C1726" s="179" t="s">
        <v>997</v>
      </c>
      <c r="D1726" s="179">
        <v>14808</v>
      </c>
      <c r="E1726" s="180">
        <v>44074</v>
      </c>
      <c r="F1726" s="184"/>
      <c r="G1726" s="184"/>
      <c r="H1726" s="184"/>
      <c r="I1726" s="182">
        <v>7514.63</v>
      </c>
      <c r="J1726" s="180">
        <v>44104</v>
      </c>
      <c r="K1726" s="179" t="s">
        <v>998</v>
      </c>
      <c r="L1726" s="184"/>
      <c r="M1726" s="178" t="s">
        <v>998</v>
      </c>
      <c r="N1726" s="210">
        <v>7514.63</v>
      </c>
      <c r="O1726" s="185"/>
      <c r="P1726" s="184"/>
      <c r="Q1726" s="184"/>
      <c r="R1726" s="184"/>
      <c r="S1726" s="184"/>
      <c r="T1726" s="182" t="s">
        <v>994</v>
      </c>
      <c r="U1726" s="16">
        <v>1553</v>
      </c>
      <c r="V1726" s="17" t="s">
        <v>1568</v>
      </c>
      <c r="W1726" s="17" t="s">
        <v>1572</v>
      </c>
    </row>
    <row r="1727" spans="1:23" ht="28.5">
      <c r="A1727" s="178" t="s">
        <v>1459</v>
      </c>
      <c r="B1727" s="178" t="s">
        <v>1460</v>
      </c>
      <c r="C1727" s="179" t="s">
        <v>997</v>
      </c>
      <c r="D1727" s="179">
        <v>14809</v>
      </c>
      <c r="E1727" s="180">
        <v>44074</v>
      </c>
      <c r="F1727" s="184"/>
      <c r="G1727" s="184"/>
      <c r="H1727" s="184"/>
      <c r="I1727" s="182">
        <v>13978.86</v>
      </c>
      <c r="J1727" s="180">
        <v>44104</v>
      </c>
      <c r="K1727" s="179" t="s">
        <v>998</v>
      </c>
      <c r="L1727" s="184"/>
      <c r="M1727" s="178" t="s">
        <v>998</v>
      </c>
      <c r="N1727" s="210">
        <v>13978.86</v>
      </c>
      <c r="O1727" s="185"/>
      <c r="P1727" s="184"/>
      <c r="Q1727" s="184"/>
      <c r="R1727" s="184"/>
      <c r="S1727" s="184"/>
      <c r="T1727" s="182" t="s">
        <v>994</v>
      </c>
      <c r="U1727" s="16">
        <v>1553</v>
      </c>
      <c r="V1727" s="17" t="s">
        <v>1568</v>
      </c>
      <c r="W1727" s="17" t="s">
        <v>1572</v>
      </c>
    </row>
    <row r="1728" spans="1:23" ht="28.5">
      <c r="A1728" s="178" t="s">
        <v>1459</v>
      </c>
      <c r="B1728" s="178" t="s">
        <v>1460</v>
      </c>
      <c r="C1728" s="179" t="s">
        <v>997</v>
      </c>
      <c r="D1728" s="179">
        <v>14919</v>
      </c>
      <c r="E1728" s="180">
        <v>44104</v>
      </c>
      <c r="F1728" s="184"/>
      <c r="G1728" s="184"/>
      <c r="H1728" s="184"/>
      <c r="I1728" s="182">
        <v>9239.69</v>
      </c>
      <c r="J1728" s="180">
        <v>44134</v>
      </c>
      <c r="K1728" s="179" t="s">
        <v>998</v>
      </c>
      <c r="L1728" s="184"/>
      <c r="M1728" s="178" t="s">
        <v>998</v>
      </c>
      <c r="N1728" s="210">
        <v>9239.69</v>
      </c>
      <c r="O1728" s="185"/>
      <c r="P1728" s="184"/>
      <c r="Q1728" s="184"/>
      <c r="R1728" s="184"/>
      <c r="S1728" s="184"/>
      <c r="T1728" s="182" t="s">
        <v>994</v>
      </c>
      <c r="U1728" s="16">
        <v>1523</v>
      </c>
      <c r="V1728" s="17" t="s">
        <v>1568</v>
      </c>
      <c r="W1728" s="17" t="s">
        <v>1572</v>
      </c>
    </row>
    <row r="1729" spans="1:23" ht="28.5">
      <c r="A1729" s="178" t="s">
        <v>1459</v>
      </c>
      <c r="B1729" s="178" t="s">
        <v>1460</v>
      </c>
      <c r="C1729" s="179" t="s">
        <v>997</v>
      </c>
      <c r="D1729" s="179">
        <v>14920</v>
      </c>
      <c r="E1729" s="180">
        <v>44104</v>
      </c>
      <c r="F1729" s="184"/>
      <c r="G1729" s="184"/>
      <c r="H1729" s="184"/>
      <c r="I1729" s="182">
        <v>14862.12</v>
      </c>
      <c r="J1729" s="180">
        <v>44134</v>
      </c>
      <c r="K1729" s="179" t="s">
        <v>998</v>
      </c>
      <c r="L1729" s="184"/>
      <c r="M1729" s="178" t="s">
        <v>998</v>
      </c>
      <c r="N1729" s="210">
        <v>14862.12</v>
      </c>
      <c r="O1729" s="185"/>
      <c r="P1729" s="184"/>
      <c r="Q1729" s="184"/>
      <c r="R1729" s="184"/>
      <c r="S1729" s="184"/>
      <c r="T1729" s="182" t="s">
        <v>994</v>
      </c>
      <c r="U1729" s="16">
        <v>1523</v>
      </c>
      <c r="V1729" s="17" t="s">
        <v>1568</v>
      </c>
      <c r="W1729" s="17" t="s">
        <v>1572</v>
      </c>
    </row>
    <row r="1730" spans="1:23" ht="28.5">
      <c r="A1730" s="178" t="s">
        <v>1459</v>
      </c>
      <c r="B1730" s="178" t="s">
        <v>1460</v>
      </c>
      <c r="C1730" s="179" t="s">
        <v>997</v>
      </c>
      <c r="D1730" s="179">
        <v>15031</v>
      </c>
      <c r="E1730" s="180">
        <v>44134</v>
      </c>
      <c r="F1730" s="184"/>
      <c r="G1730" s="184"/>
      <c r="H1730" s="184"/>
      <c r="I1730" s="182">
        <v>12444.67</v>
      </c>
      <c r="J1730" s="180">
        <v>44165</v>
      </c>
      <c r="K1730" s="179" t="s">
        <v>998</v>
      </c>
      <c r="L1730" s="184"/>
      <c r="M1730" s="178" t="s">
        <v>998</v>
      </c>
      <c r="N1730" s="210">
        <v>12444.67</v>
      </c>
      <c r="O1730" s="185"/>
      <c r="P1730" s="184"/>
      <c r="Q1730" s="184"/>
      <c r="R1730" s="184"/>
      <c r="S1730" s="184"/>
      <c r="T1730" s="182" t="s">
        <v>999</v>
      </c>
      <c r="U1730" s="16">
        <v>1492</v>
      </c>
      <c r="V1730" s="17" t="s">
        <v>1568</v>
      </c>
      <c r="W1730" s="17" t="s">
        <v>1572</v>
      </c>
    </row>
    <row r="1731" spans="1:23" ht="28.5">
      <c r="A1731" s="178" t="s">
        <v>1459</v>
      </c>
      <c r="B1731" s="178" t="s">
        <v>1460</v>
      </c>
      <c r="C1731" s="179" t="s">
        <v>997</v>
      </c>
      <c r="D1731" s="179">
        <v>15032</v>
      </c>
      <c r="E1731" s="180">
        <v>44134</v>
      </c>
      <c r="F1731" s="184"/>
      <c r="G1731" s="184"/>
      <c r="H1731" s="184"/>
      <c r="I1731" s="182">
        <v>14867.72</v>
      </c>
      <c r="J1731" s="180">
        <v>44165</v>
      </c>
      <c r="K1731" s="179" t="s">
        <v>998</v>
      </c>
      <c r="L1731" s="184"/>
      <c r="M1731" s="178" t="s">
        <v>998</v>
      </c>
      <c r="N1731" s="210">
        <v>14867.72</v>
      </c>
      <c r="O1731" s="185"/>
      <c r="P1731" s="184"/>
      <c r="Q1731" s="184"/>
      <c r="R1731" s="184"/>
      <c r="S1731" s="184"/>
      <c r="T1731" s="182" t="s">
        <v>999</v>
      </c>
      <c r="U1731" s="16">
        <v>1492</v>
      </c>
      <c r="V1731" s="17" t="s">
        <v>1568</v>
      </c>
      <c r="W1731" s="17" t="s">
        <v>1572</v>
      </c>
    </row>
    <row r="1732" spans="1:23" ht="28.5">
      <c r="A1732" s="178" t="s">
        <v>1459</v>
      </c>
      <c r="B1732" s="178" t="s">
        <v>1460</v>
      </c>
      <c r="C1732" s="179" t="s">
        <v>997</v>
      </c>
      <c r="D1732" s="179">
        <v>15157</v>
      </c>
      <c r="E1732" s="180">
        <v>44165</v>
      </c>
      <c r="F1732" s="184"/>
      <c r="G1732" s="184"/>
      <c r="H1732" s="184"/>
      <c r="I1732" s="182">
        <v>14126.07</v>
      </c>
      <c r="J1732" s="180">
        <v>44195</v>
      </c>
      <c r="K1732" s="179" t="s">
        <v>998</v>
      </c>
      <c r="L1732" s="184"/>
      <c r="M1732" s="178" t="s">
        <v>998</v>
      </c>
      <c r="N1732" s="210">
        <v>14126.07</v>
      </c>
      <c r="O1732" s="185"/>
      <c r="P1732" s="184"/>
      <c r="Q1732" s="184"/>
      <c r="R1732" s="184"/>
      <c r="S1732" s="184"/>
      <c r="T1732" s="182" t="s">
        <v>994</v>
      </c>
      <c r="U1732" s="16">
        <v>1462</v>
      </c>
      <c r="V1732" s="17" t="s">
        <v>1568</v>
      </c>
      <c r="W1732" s="17" t="s">
        <v>1572</v>
      </c>
    </row>
    <row r="1733" spans="1:23" ht="28.5">
      <c r="A1733" s="178" t="s">
        <v>1459</v>
      </c>
      <c r="B1733" s="178" t="s">
        <v>1460</v>
      </c>
      <c r="C1733" s="179" t="s">
        <v>997</v>
      </c>
      <c r="D1733" s="179">
        <v>15158</v>
      </c>
      <c r="E1733" s="180">
        <v>44165</v>
      </c>
      <c r="F1733" s="184"/>
      <c r="G1733" s="184"/>
      <c r="H1733" s="184"/>
      <c r="I1733" s="182">
        <v>24955.87</v>
      </c>
      <c r="J1733" s="180">
        <v>44195</v>
      </c>
      <c r="K1733" s="179" t="s">
        <v>998</v>
      </c>
      <c r="L1733" s="184"/>
      <c r="M1733" s="178" t="s">
        <v>998</v>
      </c>
      <c r="N1733" s="210">
        <v>24955.87</v>
      </c>
      <c r="O1733" s="185"/>
      <c r="P1733" s="184"/>
      <c r="Q1733" s="184"/>
      <c r="R1733" s="184"/>
      <c r="S1733" s="184"/>
      <c r="T1733" s="182" t="s">
        <v>994</v>
      </c>
      <c r="U1733" s="16">
        <v>1462</v>
      </c>
      <c r="V1733" s="17" t="s">
        <v>1568</v>
      </c>
      <c r="W1733" s="17" t="s">
        <v>1572</v>
      </c>
    </row>
    <row r="1734" spans="1:23" ht="28.5">
      <c r="A1734" s="178" t="s">
        <v>1459</v>
      </c>
      <c r="B1734" s="178" t="s">
        <v>1460</v>
      </c>
      <c r="C1734" s="179" t="s">
        <v>997</v>
      </c>
      <c r="D1734" s="179">
        <v>15307</v>
      </c>
      <c r="E1734" s="180">
        <v>44196</v>
      </c>
      <c r="F1734" s="184"/>
      <c r="G1734" s="184"/>
      <c r="H1734" s="184"/>
      <c r="I1734" s="182">
        <v>14908.74</v>
      </c>
      <c r="J1734" s="180">
        <v>44227</v>
      </c>
      <c r="K1734" s="179" t="s">
        <v>998</v>
      </c>
      <c r="L1734" s="184"/>
      <c r="M1734" s="178" t="s">
        <v>998</v>
      </c>
      <c r="N1734" s="210">
        <v>14908.74</v>
      </c>
      <c r="O1734" s="185"/>
      <c r="P1734" s="184"/>
      <c r="Q1734" s="184"/>
      <c r="R1734" s="184"/>
      <c r="S1734" s="184"/>
      <c r="T1734" s="182" t="s">
        <v>999</v>
      </c>
      <c r="U1734" s="16">
        <v>1430</v>
      </c>
      <c r="V1734" s="17" t="s">
        <v>1568</v>
      </c>
      <c r="W1734" s="17" t="s">
        <v>1572</v>
      </c>
    </row>
    <row r="1735" spans="1:23" ht="28.5">
      <c r="A1735" s="178" t="s">
        <v>1459</v>
      </c>
      <c r="B1735" s="178" t="s">
        <v>1460</v>
      </c>
      <c r="C1735" s="179" t="s">
        <v>997</v>
      </c>
      <c r="D1735" s="179">
        <v>15308</v>
      </c>
      <c r="E1735" s="180">
        <v>44196</v>
      </c>
      <c r="F1735" s="184"/>
      <c r="G1735" s="184"/>
      <c r="H1735" s="184"/>
      <c r="I1735" s="182">
        <v>20424.98</v>
      </c>
      <c r="J1735" s="180">
        <v>44227</v>
      </c>
      <c r="K1735" s="179" t="s">
        <v>998</v>
      </c>
      <c r="L1735" s="184"/>
      <c r="M1735" s="178" t="s">
        <v>998</v>
      </c>
      <c r="N1735" s="210">
        <v>20424.98</v>
      </c>
      <c r="O1735" s="185"/>
      <c r="P1735" s="184"/>
      <c r="Q1735" s="184"/>
      <c r="R1735" s="184"/>
      <c r="S1735" s="184"/>
      <c r="T1735" s="182" t="s">
        <v>999</v>
      </c>
      <c r="U1735" s="16">
        <v>1430</v>
      </c>
      <c r="V1735" s="17" t="s">
        <v>1568</v>
      </c>
      <c r="W1735" s="17" t="s">
        <v>1572</v>
      </c>
    </row>
    <row r="1736" spans="1:23" ht="28.5">
      <c r="A1736" s="178" t="s">
        <v>1459</v>
      </c>
      <c r="B1736" s="178" t="s">
        <v>1460</v>
      </c>
      <c r="C1736" s="179" t="s">
        <v>997</v>
      </c>
      <c r="D1736" s="179">
        <v>15397</v>
      </c>
      <c r="E1736" s="180">
        <v>44225</v>
      </c>
      <c r="F1736" s="184"/>
      <c r="G1736" s="184"/>
      <c r="H1736" s="184"/>
      <c r="I1736" s="182">
        <v>18466.849999999999</v>
      </c>
      <c r="J1736" s="180">
        <v>44255</v>
      </c>
      <c r="K1736" s="179" t="s">
        <v>998</v>
      </c>
      <c r="L1736" s="184"/>
      <c r="M1736" s="178" t="s">
        <v>998</v>
      </c>
      <c r="N1736" s="210">
        <v>18466.849999999999</v>
      </c>
      <c r="O1736" s="185"/>
      <c r="P1736" s="184"/>
      <c r="Q1736" s="184"/>
      <c r="R1736" s="184"/>
      <c r="S1736" s="184"/>
      <c r="T1736" s="182" t="s">
        <v>994</v>
      </c>
      <c r="U1736" s="16">
        <v>1402</v>
      </c>
      <c r="V1736" s="17" t="s">
        <v>1568</v>
      </c>
      <c r="W1736" s="17" t="s">
        <v>1572</v>
      </c>
    </row>
    <row r="1737" spans="1:23" ht="28.5">
      <c r="A1737" s="178" t="s">
        <v>1459</v>
      </c>
      <c r="B1737" s="178" t="s">
        <v>1460</v>
      </c>
      <c r="C1737" s="179" t="s">
        <v>997</v>
      </c>
      <c r="D1737" s="179">
        <v>15398</v>
      </c>
      <c r="E1737" s="180">
        <v>44225</v>
      </c>
      <c r="F1737" s="184"/>
      <c r="G1737" s="184"/>
      <c r="H1737" s="184"/>
      <c r="I1737" s="182">
        <v>28513.759999999998</v>
      </c>
      <c r="J1737" s="180">
        <v>44255</v>
      </c>
      <c r="K1737" s="179" t="s">
        <v>998</v>
      </c>
      <c r="L1737" s="184"/>
      <c r="M1737" s="178" t="s">
        <v>998</v>
      </c>
      <c r="N1737" s="210">
        <v>28513.759999999998</v>
      </c>
      <c r="O1737" s="185"/>
      <c r="P1737" s="184"/>
      <c r="Q1737" s="184"/>
      <c r="R1737" s="184"/>
      <c r="S1737" s="184"/>
      <c r="T1737" s="182" t="s">
        <v>994</v>
      </c>
      <c r="U1737" s="16">
        <v>1402</v>
      </c>
      <c r="V1737" s="17" t="s">
        <v>1568</v>
      </c>
      <c r="W1737" s="17" t="s">
        <v>1572</v>
      </c>
    </row>
    <row r="1738" spans="1:23" ht="28.5">
      <c r="A1738" s="178" t="s">
        <v>1459</v>
      </c>
      <c r="B1738" s="178" t="s">
        <v>1460</v>
      </c>
      <c r="C1738" s="179" t="s">
        <v>997</v>
      </c>
      <c r="D1738" s="179">
        <v>15490</v>
      </c>
      <c r="E1738" s="180">
        <v>44253</v>
      </c>
      <c r="F1738" s="184"/>
      <c r="G1738" s="184"/>
      <c r="H1738" s="184"/>
      <c r="I1738" s="182">
        <v>18520.419999999998</v>
      </c>
      <c r="J1738" s="180">
        <v>44286</v>
      </c>
      <c r="K1738" s="179" t="s">
        <v>998</v>
      </c>
      <c r="L1738" s="184"/>
      <c r="M1738" s="178" t="s">
        <v>998</v>
      </c>
      <c r="N1738" s="210">
        <v>18520.419999999998</v>
      </c>
      <c r="O1738" s="185"/>
      <c r="P1738" s="184"/>
      <c r="Q1738" s="184"/>
      <c r="R1738" s="184"/>
      <c r="S1738" s="184"/>
      <c r="T1738" s="182" t="s">
        <v>1003</v>
      </c>
      <c r="U1738" s="16">
        <v>1371</v>
      </c>
      <c r="V1738" s="17" t="s">
        <v>1568</v>
      </c>
      <c r="W1738" s="17" t="s">
        <v>1572</v>
      </c>
    </row>
    <row r="1739" spans="1:23" ht="28.5">
      <c r="A1739" s="178" t="s">
        <v>1459</v>
      </c>
      <c r="B1739" s="178" t="s">
        <v>1460</v>
      </c>
      <c r="C1739" s="179" t="s">
        <v>997</v>
      </c>
      <c r="D1739" s="179">
        <v>15491</v>
      </c>
      <c r="E1739" s="180">
        <v>44253</v>
      </c>
      <c r="F1739" s="184"/>
      <c r="G1739" s="184"/>
      <c r="H1739" s="184"/>
      <c r="I1739" s="182">
        <v>26035.41</v>
      </c>
      <c r="J1739" s="180">
        <v>44286</v>
      </c>
      <c r="K1739" s="179" t="s">
        <v>998</v>
      </c>
      <c r="L1739" s="184"/>
      <c r="M1739" s="178" t="s">
        <v>998</v>
      </c>
      <c r="N1739" s="210">
        <v>26035.41</v>
      </c>
      <c r="O1739" s="185"/>
      <c r="P1739" s="184"/>
      <c r="Q1739" s="184"/>
      <c r="R1739" s="184"/>
      <c r="S1739" s="184"/>
      <c r="T1739" s="182" t="s">
        <v>1003</v>
      </c>
      <c r="U1739" s="16">
        <v>1371</v>
      </c>
      <c r="V1739" s="17" t="s">
        <v>1568</v>
      </c>
      <c r="W1739" s="17" t="s">
        <v>1572</v>
      </c>
    </row>
    <row r="1740" spans="1:23" ht="28.5">
      <c r="A1740" s="178" t="s">
        <v>1459</v>
      </c>
      <c r="B1740" s="178" t="s">
        <v>1460</v>
      </c>
      <c r="C1740" s="179" t="s">
        <v>997</v>
      </c>
      <c r="D1740" s="179">
        <v>15593</v>
      </c>
      <c r="E1740" s="180">
        <v>44286</v>
      </c>
      <c r="F1740" s="184"/>
      <c r="G1740" s="184"/>
      <c r="H1740" s="184"/>
      <c r="I1740" s="182">
        <v>17048.46</v>
      </c>
      <c r="J1740" s="180">
        <v>44316</v>
      </c>
      <c r="K1740" s="179" t="s">
        <v>998</v>
      </c>
      <c r="L1740" s="184"/>
      <c r="M1740" s="178" t="s">
        <v>998</v>
      </c>
      <c r="N1740" s="210">
        <v>17048.46</v>
      </c>
      <c r="O1740" s="185"/>
      <c r="P1740" s="184"/>
      <c r="Q1740" s="184"/>
      <c r="R1740" s="184"/>
      <c r="S1740" s="184"/>
      <c r="T1740" s="182" t="s">
        <v>994</v>
      </c>
      <c r="U1740" s="16">
        <v>1341</v>
      </c>
      <c r="V1740" s="17" t="s">
        <v>1568</v>
      </c>
      <c r="W1740" s="17" t="s">
        <v>1572</v>
      </c>
    </row>
    <row r="1741" spans="1:23" ht="28.5">
      <c r="A1741" s="178" t="s">
        <v>1459</v>
      </c>
      <c r="B1741" s="178" t="s">
        <v>1460</v>
      </c>
      <c r="C1741" s="179" t="s">
        <v>997</v>
      </c>
      <c r="D1741" s="179">
        <v>15594</v>
      </c>
      <c r="E1741" s="180">
        <v>44286</v>
      </c>
      <c r="F1741" s="184"/>
      <c r="G1741" s="184"/>
      <c r="H1741" s="184"/>
      <c r="I1741" s="182">
        <v>22837.46</v>
      </c>
      <c r="J1741" s="180">
        <v>44316</v>
      </c>
      <c r="K1741" s="179" t="s">
        <v>998</v>
      </c>
      <c r="L1741" s="184"/>
      <c r="M1741" s="178" t="s">
        <v>998</v>
      </c>
      <c r="N1741" s="210">
        <v>22837.46</v>
      </c>
      <c r="O1741" s="185"/>
      <c r="P1741" s="184"/>
      <c r="Q1741" s="184"/>
      <c r="R1741" s="184"/>
      <c r="S1741" s="184"/>
      <c r="T1741" s="182" t="s">
        <v>994</v>
      </c>
      <c r="U1741" s="16">
        <v>1341</v>
      </c>
      <c r="V1741" s="17" t="s">
        <v>1568</v>
      </c>
      <c r="W1741" s="17" t="s">
        <v>1572</v>
      </c>
    </row>
    <row r="1742" spans="1:23" ht="28.5">
      <c r="A1742" s="178" t="s">
        <v>1459</v>
      </c>
      <c r="B1742" s="178" t="s">
        <v>1460</v>
      </c>
      <c r="C1742" s="179" t="s">
        <v>997</v>
      </c>
      <c r="D1742" s="179">
        <v>15697</v>
      </c>
      <c r="E1742" s="180">
        <v>44316</v>
      </c>
      <c r="F1742" s="184"/>
      <c r="G1742" s="184"/>
      <c r="H1742" s="184"/>
      <c r="I1742" s="182">
        <v>19319.75</v>
      </c>
      <c r="J1742" s="180">
        <v>44347</v>
      </c>
      <c r="K1742" s="179" t="s">
        <v>998</v>
      </c>
      <c r="L1742" s="184"/>
      <c r="M1742" s="178" t="s">
        <v>998</v>
      </c>
      <c r="N1742" s="210">
        <v>19319.75</v>
      </c>
      <c r="O1742" s="185"/>
      <c r="P1742" s="184"/>
      <c r="Q1742" s="184"/>
      <c r="R1742" s="184"/>
      <c r="S1742" s="184"/>
      <c r="T1742" s="182" t="s">
        <v>999</v>
      </c>
      <c r="U1742" s="16">
        <v>1310</v>
      </c>
      <c r="V1742" s="17" t="s">
        <v>1568</v>
      </c>
      <c r="W1742" s="17" t="s">
        <v>1572</v>
      </c>
    </row>
    <row r="1743" spans="1:23" ht="28.5">
      <c r="A1743" s="178" t="s">
        <v>1459</v>
      </c>
      <c r="B1743" s="178" t="s">
        <v>1460</v>
      </c>
      <c r="C1743" s="179" t="s">
        <v>997</v>
      </c>
      <c r="D1743" s="179">
        <v>15698</v>
      </c>
      <c r="E1743" s="180">
        <v>44316</v>
      </c>
      <c r="F1743" s="184"/>
      <c r="G1743" s="184"/>
      <c r="H1743" s="184"/>
      <c r="I1743" s="182">
        <v>43660.14</v>
      </c>
      <c r="J1743" s="180">
        <v>44347</v>
      </c>
      <c r="K1743" s="179" t="s">
        <v>998</v>
      </c>
      <c r="L1743" s="184"/>
      <c r="M1743" s="178" t="s">
        <v>998</v>
      </c>
      <c r="N1743" s="210">
        <v>43660.14</v>
      </c>
      <c r="O1743" s="185"/>
      <c r="P1743" s="184"/>
      <c r="Q1743" s="184"/>
      <c r="R1743" s="184"/>
      <c r="S1743" s="184"/>
      <c r="T1743" s="182" t="s">
        <v>999</v>
      </c>
      <c r="U1743" s="16">
        <v>1310</v>
      </c>
      <c r="V1743" s="17" t="s">
        <v>1568</v>
      </c>
      <c r="W1743" s="17" t="s">
        <v>1572</v>
      </c>
    </row>
    <row r="1744" spans="1:23" ht="28.5">
      <c r="A1744" s="178" t="s">
        <v>1459</v>
      </c>
      <c r="B1744" s="178" t="s">
        <v>1460</v>
      </c>
      <c r="C1744" s="179" t="s">
        <v>997</v>
      </c>
      <c r="D1744" s="179">
        <v>15800</v>
      </c>
      <c r="E1744" s="180">
        <v>44347</v>
      </c>
      <c r="F1744" s="184"/>
      <c r="G1744" s="184"/>
      <c r="H1744" s="184"/>
      <c r="I1744" s="182">
        <v>19885.080000000002</v>
      </c>
      <c r="J1744" s="180">
        <v>44377</v>
      </c>
      <c r="K1744" s="179" t="s">
        <v>998</v>
      </c>
      <c r="L1744" s="184"/>
      <c r="M1744" s="178" t="s">
        <v>998</v>
      </c>
      <c r="N1744" s="210">
        <v>19885.080000000002</v>
      </c>
      <c r="O1744" s="185"/>
      <c r="P1744" s="184"/>
      <c r="Q1744" s="184"/>
      <c r="R1744" s="184"/>
      <c r="S1744" s="184"/>
      <c r="T1744" s="182" t="s">
        <v>994</v>
      </c>
      <c r="U1744" s="16">
        <v>1280</v>
      </c>
      <c r="V1744" s="17" t="s">
        <v>1568</v>
      </c>
      <c r="W1744" s="17" t="s">
        <v>1572</v>
      </c>
    </row>
    <row r="1745" spans="1:23" ht="28.5">
      <c r="A1745" s="178" t="s">
        <v>1459</v>
      </c>
      <c r="B1745" s="178" t="s">
        <v>1460</v>
      </c>
      <c r="C1745" s="179" t="s">
        <v>997</v>
      </c>
      <c r="D1745" s="179">
        <v>15801</v>
      </c>
      <c r="E1745" s="180">
        <v>44347</v>
      </c>
      <c r="F1745" s="184"/>
      <c r="G1745" s="184"/>
      <c r="H1745" s="184"/>
      <c r="I1745" s="182">
        <v>43976.33</v>
      </c>
      <c r="J1745" s="180">
        <v>44377</v>
      </c>
      <c r="K1745" s="179" t="s">
        <v>998</v>
      </c>
      <c r="L1745" s="184"/>
      <c r="M1745" s="178" t="s">
        <v>998</v>
      </c>
      <c r="N1745" s="210">
        <v>43976.33</v>
      </c>
      <c r="O1745" s="185"/>
      <c r="P1745" s="184"/>
      <c r="Q1745" s="184"/>
      <c r="R1745" s="184"/>
      <c r="S1745" s="184"/>
      <c r="T1745" s="182" t="s">
        <v>994</v>
      </c>
      <c r="U1745" s="16">
        <v>1280</v>
      </c>
      <c r="V1745" s="17" t="s">
        <v>1568</v>
      </c>
      <c r="W1745" s="17" t="s">
        <v>1572</v>
      </c>
    </row>
    <row r="1746" spans="1:23" ht="28.5">
      <c r="A1746" s="178" t="s">
        <v>1459</v>
      </c>
      <c r="B1746" s="178" t="s">
        <v>1460</v>
      </c>
      <c r="C1746" s="179" t="s">
        <v>997</v>
      </c>
      <c r="D1746" s="179">
        <v>15899</v>
      </c>
      <c r="E1746" s="180">
        <v>44377</v>
      </c>
      <c r="F1746" s="184"/>
      <c r="G1746" s="184"/>
      <c r="H1746" s="184"/>
      <c r="I1746" s="182">
        <v>21448.31</v>
      </c>
      <c r="J1746" s="180">
        <v>44407</v>
      </c>
      <c r="K1746" s="179" t="s">
        <v>998</v>
      </c>
      <c r="L1746" s="184"/>
      <c r="M1746" s="178" t="s">
        <v>998</v>
      </c>
      <c r="N1746" s="210">
        <v>21448.31</v>
      </c>
      <c r="O1746" s="185"/>
      <c r="P1746" s="184"/>
      <c r="Q1746" s="184"/>
      <c r="R1746" s="184"/>
      <c r="S1746" s="184"/>
      <c r="T1746" s="182" t="s">
        <v>994</v>
      </c>
      <c r="U1746" s="16">
        <v>1250</v>
      </c>
      <c r="V1746" s="17" t="s">
        <v>1568</v>
      </c>
      <c r="W1746" s="17" t="s">
        <v>1572</v>
      </c>
    </row>
    <row r="1747" spans="1:23" ht="28.5">
      <c r="A1747" s="178" t="s">
        <v>1459</v>
      </c>
      <c r="B1747" s="178" t="s">
        <v>1460</v>
      </c>
      <c r="C1747" s="179" t="s">
        <v>997</v>
      </c>
      <c r="D1747" s="179">
        <v>15900</v>
      </c>
      <c r="E1747" s="180">
        <v>44377</v>
      </c>
      <c r="F1747" s="184"/>
      <c r="G1747" s="184"/>
      <c r="H1747" s="184"/>
      <c r="I1747" s="182">
        <v>42802.239999999998</v>
      </c>
      <c r="J1747" s="180">
        <v>44407</v>
      </c>
      <c r="K1747" s="179" t="s">
        <v>998</v>
      </c>
      <c r="L1747" s="184"/>
      <c r="M1747" s="178" t="s">
        <v>998</v>
      </c>
      <c r="N1747" s="210">
        <v>42802.239999999998</v>
      </c>
      <c r="O1747" s="185"/>
      <c r="P1747" s="184"/>
      <c r="Q1747" s="184"/>
      <c r="R1747" s="184"/>
      <c r="S1747" s="184"/>
      <c r="T1747" s="182" t="s">
        <v>994</v>
      </c>
      <c r="U1747" s="16">
        <v>1250</v>
      </c>
      <c r="V1747" s="17" t="s">
        <v>1568</v>
      </c>
      <c r="W1747" s="17" t="s">
        <v>1572</v>
      </c>
    </row>
    <row r="1748" spans="1:23" ht="28.5">
      <c r="A1748" s="178" t="s">
        <v>1459</v>
      </c>
      <c r="B1748" s="178" t="s">
        <v>1460</v>
      </c>
      <c r="C1748" s="179" t="s">
        <v>997</v>
      </c>
      <c r="D1748" s="179">
        <v>16000</v>
      </c>
      <c r="E1748" s="180">
        <v>44407</v>
      </c>
      <c r="F1748" s="184"/>
      <c r="G1748" s="184"/>
      <c r="H1748" s="184"/>
      <c r="I1748" s="182">
        <v>21436.53</v>
      </c>
      <c r="J1748" s="180">
        <v>44439</v>
      </c>
      <c r="K1748" s="179" t="s">
        <v>998</v>
      </c>
      <c r="L1748" s="184"/>
      <c r="M1748" s="178" t="s">
        <v>998</v>
      </c>
      <c r="N1748" s="210">
        <v>21436.53</v>
      </c>
      <c r="O1748" s="185"/>
      <c r="P1748" s="184"/>
      <c r="Q1748" s="184"/>
      <c r="R1748" s="184"/>
      <c r="S1748" s="184"/>
      <c r="T1748" s="182" t="s">
        <v>1008</v>
      </c>
      <c r="U1748" s="16">
        <v>1218</v>
      </c>
      <c r="V1748" s="17" t="s">
        <v>1568</v>
      </c>
      <c r="W1748" s="17" t="s">
        <v>1572</v>
      </c>
    </row>
    <row r="1749" spans="1:23" ht="28.5">
      <c r="A1749" s="178" t="s">
        <v>1459</v>
      </c>
      <c r="B1749" s="178" t="s">
        <v>1460</v>
      </c>
      <c r="C1749" s="179" t="s">
        <v>997</v>
      </c>
      <c r="D1749" s="179">
        <v>16001</v>
      </c>
      <c r="E1749" s="180">
        <v>44407</v>
      </c>
      <c r="F1749" s="184"/>
      <c r="G1749" s="184"/>
      <c r="H1749" s="184"/>
      <c r="I1749" s="182">
        <v>43452.09</v>
      </c>
      <c r="J1749" s="180">
        <v>44439</v>
      </c>
      <c r="K1749" s="179" t="s">
        <v>998</v>
      </c>
      <c r="L1749" s="184"/>
      <c r="M1749" s="178" t="s">
        <v>998</v>
      </c>
      <c r="N1749" s="210">
        <v>43452.09</v>
      </c>
      <c r="O1749" s="185"/>
      <c r="P1749" s="184"/>
      <c r="Q1749" s="184"/>
      <c r="R1749" s="184"/>
      <c r="S1749" s="184"/>
      <c r="T1749" s="182" t="s">
        <v>1008</v>
      </c>
      <c r="U1749" s="16">
        <v>1218</v>
      </c>
      <c r="V1749" s="17" t="s">
        <v>1568</v>
      </c>
      <c r="W1749" s="17" t="s">
        <v>1572</v>
      </c>
    </row>
    <row r="1750" spans="1:23" ht="28.5">
      <c r="A1750" s="178" t="s">
        <v>1459</v>
      </c>
      <c r="B1750" s="178" t="s">
        <v>1460</v>
      </c>
      <c r="C1750" s="179" t="s">
        <v>997</v>
      </c>
      <c r="D1750" s="179">
        <v>16098</v>
      </c>
      <c r="E1750" s="180">
        <v>44439</v>
      </c>
      <c r="F1750" s="184"/>
      <c r="G1750" s="184"/>
      <c r="H1750" s="184"/>
      <c r="I1750" s="182">
        <v>21432.62</v>
      </c>
      <c r="J1750" s="180">
        <v>44469</v>
      </c>
      <c r="K1750" s="179" t="s">
        <v>998</v>
      </c>
      <c r="L1750" s="184"/>
      <c r="M1750" s="178" t="s">
        <v>998</v>
      </c>
      <c r="N1750" s="210">
        <v>21432.62</v>
      </c>
      <c r="O1750" s="185"/>
      <c r="P1750" s="184"/>
      <c r="Q1750" s="184"/>
      <c r="R1750" s="184"/>
      <c r="S1750" s="184"/>
      <c r="T1750" s="182" t="s">
        <v>994</v>
      </c>
      <c r="U1750" s="16">
        <v>1188</v>
      </c>
      <c r="V1750" s="17" t="s">
        <v>1568</v>
      </c>
      <c r="W1750" s="17" t="s">
        <v>1572</v>
      </c>
    </row>
    <row r="1751" spans="1:23" ht="28.5">
      <c r="A1751" s="178" t="s">
        <v>1459</v>
      </c>
      <c r="B1751" s="178" t="s">
        <v>1460</v>
      </c>
      <c r="C1751" s="179" t="s">
        <v>997</v>
      </c>
      <c r="D1751" s="179">
        <v>16099</v>
      </c>
      <c r="E1751" s="180">
        <v>44439</v>
      </c>
      <c r="F1751" s="184"/>
      <c r="G1751" s="184"/>
      <c r="H1751" s="184"/>
      <c r="I1751" s="182">
        <v>43365.04</v>
      </c>
      <c r="J1751" s="180">
        <v>44469</v>
      </c>
      <c r="K1751" s="179" t="s">
        <v>998</v>
      </c>
      <c r="L1751" s="184"/>
      <c r="M1751" s="178" t="s">
        <v>998</v>
      </c>
      <c r="N1751" s="210">
        <v>43365.04</v>
      </c>
      <c r="O1751" s="185"/>
      <c r="P1751" s="184"/>
      <c r="Q1751" s="184"/>
      <c r="R1751" s="184"/>
      <c r="S1751" s="184"/>
      <c r="T1751" s="182" t="s">
        <v>994</v>
      </c>
      <c r="U1751" s="16">
        <v>1188</v>
      </c>
      <c r="V1751" s="17" t="s">
        <v>1568</v>
      </c>
      <c r="W1751" s="17" t="s">
        <v>1572</v>
      </c>
    </row>
    <row r="1752" spans="1:23" ht="28.5">
      <c r="A1752" s="178" t="s">
        <v>1459</v>
      </c>
      <c r="B1752" s="178" t="s">
        <v>1460</v>
      </c>
      <c r="C1752" s="179" t="s">
        <v>997</v>
      </c>
      <c r="D1752" s="179">
        <v>16193</v>
      </c>
      <c r="E1752" s="180">
        <v>44469</v>
      </c>
      <c r="F1752" s="184"/>
      <c r="G1752" s="184"/>
      <c r="H1752" s="184"/>
      <c r="I1752" s="182">
        <v>21432.62</v>
      </c>
      <c r="J1752" s="180">
        <v>44500</v>
      </c>
      <c r="K1752" s="179" t="s">
        <v>998</v>
      </c>
      <c r="L1752" s="184"/>
      <c r="M1752" s="178" t="s">
        <v>998</v>
      </c>
      <c r="N1752" s="210">
        <v>21432.62</v>
      </c>
      <c r="O1752" s="185"/>
      <c r="P1752" s="184"/>
      <c r="Q1752" s="184"/>
      <c r="R1752" s="184"/>
      <c r="S1752" s="184"/>
      <c r="T1752" s="182" t="s">
        <v>999</v>
      </c>
      <c r="U1752" s="16">
        <v>1157</v>
      </c>
      <c r="V1752" s="17" t="s">
        <v>1568</v>
      </c>
      <c r="W1752" s="17" t="s">
        <v>1572</v>
      </c>
    </row>
    <row r="1753" spans="1:23" ht="28.5">
      <c r="A1753" s="178" t="s">
        <v>1459</v>
      </c>
      <c r="B1753" s="178" t="s">
        <v>1460</v>
      </c>
      <c r="C1753" s="179" t="s">
        <v>997</v>
      </c>
      <c r="D1753" s="179">
        <v>16194</v>
      </c>
      <c r="E1753" s="180">
        <v>44469</v>
      </c>
      <c r="F1753" s="184"/>
      <c r="G1753" s="184"/>
      <c r="H1753" s="184"/>
      <c r="I1753" s="182">
        <v>44074.51</v>
      </c>
      <c r="J1753" s="180">
        <v>44500</v>
      </c>
      <c r="K1753" s="179" t="s">
        <v>998</v>
      </c>
      <c r="L1753" s="184"/>
      <c r="M1753" s="178" t="s">
        <v>998</v>
      </c>
      <c r="N1753" s="210">
        <v>44074.51</v>
      </c>
      <c r="O1753" s="185"/>
      <c r="P1753" s="184"/>
      <c r="Q1753" s="184"/>
      <c r="R1753" s="184"/>
      <c r="S1753" s="184"/>
      <c r="T1753" s="182" t="s">
        <v>999</v>
      </c>
      <c r="U1753" s="16">
        <v>1157</v>
      </c>
      <c r="V1753" s="17" t="s">
        <v>1568</v>
      </c>
      <c r="W1753" s="17" t="s">
        <v>1572</v>
      </c>
    </row>
    <row r="1754" spans="1:23" ht="28.5">
      <c r="A1754" s="178" t="s">
        <v>1459</v>
      </c>
      <c r="B1754" s="178" t="s">
        <v>1460</v>
      </c>
      <c r="C1754" s="179" t="s">
        <v>997</v>
      </c>
      <c r="D1754" s="179">
        <v>16290</v>
      </c>
      <c r="E1754" s="180">
        <v>44498</v>
      </c>
      <c r="F1754" s="184"/>
      <c r="G1754" s="184"/>
      <c r="H1754" s="184"/>
      <c r="I1754" s="182">
        <v>21432.62</v>
      </c>
      <c r="J1754" s="180">
        <v>44530</v>
      </c>
      <c r="K1754" s="179" t="s">
        <v>998</v>
      </c>
      <c r="L1754" s="184"/>
      <c r="M1754" s="178" t="s">
        <v>998</v>
      </c>
      <c r="N1754" s="210">
        <v>21432.62</v>
      </c>
      <c r="O1754" s="185"/>
      <c r="P1754" s="184"/>
      <c r="Q1754" s="184"/>
      <c r="R1754" s="184"/>
      <c r="S1754" s="184"/>
      <c r="T1754" s="182" t="s">
        <v>1008</v>
      </c>
      <c r="U1754" s="16">
        <v>1127</v>
      </c>
      <c r="V1754" s="17" t="s">
        <v>1568</v>
      </c>
      <c r="W1754" s="17" t="s">
        <v>1572</v>
      </c>
    </row>
    <row r="1755" spans="1:23" ht="28.5">
      <c r="A1755" s="178" t="s">
        <v>1459</v>
      </c>
      <c r="B1755" s="178" t="s">
        <v>1460</v>
      </c>
      <c r="C1755" s="179" t="s">
        <v>997</v>
      </c>
      <c r="D1755" s="179">
        <v>16291</v>
      </c>
      <c r="E1755" s="180">
        <v>44498</v>
      </c>
      <c r="F1755" s="184"/>
      <c r="G1755" s="184"/>
      <c r="H1755" s="184"/>
      <c r="I1755" s="182">
        <v>44584.62</v>
      </c>
      <c r="J1755" s="180">
        <v>44530</v>
      </c>
      <c r="K1755" s="179" t="s">
        <v>998</v>
      </c>
      <c r="L1755" s="184"/>
      <c r="M1755" s="178" t="s">
        <v>998</v>
      </c>
      <c r="N1755" s="210">
        <v>44584.62</v>
      </c>
      <c r="O1755" s="185"/>
      <c r="P1755" s="184"/>
      <c r="Q1755" s="184"/>
      <c r="R1755" s="184"/>
      <c r="S1755" s="184"/>
      <c r="T1755" s="182" t="s">
        <v>1008</v>
      </c>
      <c r="U1755" s="16">
        <v>1127</v>
      </c>
      <c r="V1755" s="17" t="s">
        <v>1568</v>
      </c>
      <c r="W1755" s="17" t="s">
        <v>1572</v>
      </c>
    </row>
    <row r="1756" spans="1:23" ht="28.5">
      <c r="A1756" s="178" t="s">
        <v>1459</v>
      </c>
      <c r="B1756" s="178" t="s">
        <v>1460</v>
      </c>
      <c r="C1756" s="179" t="s">
        <v>997</v>
      </c>
      <c r="D1756" s="179">
        <v>16387</v>
      </c>
      <c r="E1756" s="180">
        <v>44530</v>
      </c>
      <c r="F1756" s="184"/>
      <c r="G1756" s="184"/>
      <c r="H1756" s="184"/>
      <c r="I1756" s="182">
        <v>21432.62</v>
      </c>
      <c r="J1756" s="180">
        <v>44559</v>
      </c>
      <c r="K1756" s="179" t="s">
        <v>998</v>
      </c>
      <c r="L1756" s="184"/>
      <c r="M1756" s="178" t="s">
        <v>998</v>
      </c>
      <c r="N1756" s="210">
        <v>21432.62</v>
      </c>
      <c r="O1756" s="185"/>
      <c r="P1756" s="184"/>
      <c r="Q1756" s="184"/>
      <c r="R1756" s="184"/>
      <c r="S1756" s="184"/>
      <c r="T1756" s="182" t="s">
        <v>1010</v>
      </c>
      <c r="U1756" s="16">
        <v>1098</v>
      </c>
      <c r="V1756" s="17" t="s">
        <v>1568</v>
      </c>
      <c r="W1756" s="17" t="s">
        <v>1572</v>
      </c>
    </row>
    <row r="1757" spans="1:23" ht="28.5">
      <c r="A1757" s="178" t="s">
        <v>1459</v>
      </c>
      <c r="B1757" s="178" t="s">
        <v>1460</v>
      </c>
      <c r="C1757" s="179" t="s">
        <v>997</v>
      </c>
      <c r="D1757" s="179">
        <v>16388</v>
      </c>
      <c r="E1757" s="180">
        <v>44530</v>
      </c>
      <c r="F1757" s="184"/>
      <c r="G1757" s="184"/>
      <c r="H1757" s="184"/>
      <c r="I1757" s="182">
        <v>43781.91</v>
      </c>
      <c r="J1757" s="180">
        <v>44559</v>
      </c>
      <c r="K1757" s="179" t="s">
        <v>998</v>
      </c>
      <c r="L1757" s="184"/>
      <c r="M1757" s="178" t="s">
        <v>998</v>
      </c>
      <c r="N1757" s="210">
        <v>43781.91</v>
      </c>
      <c r="O1757" s="185"/>
      <c r="P1757" s="184"/>
      <c r="Q1757" s="184"/>
      <c r="R1757" s="184"/>
      <c r="S1757" s="184"/>
      <c r="T1757" s="182" t="s">
        <v>1010</v>
      </c>
      <c r="U1757" s="16">
        <v>1098</v>
      </c>
      <c r="V1757" s="17" t="s">
        <v>1568</v>
      </c>
      <c r="W1757" s="17" t="s">
        <v>1572</v>
      </c>
    </row>
    <row r="1758" spans="1:23" ht="28.5">
      <c r="A1758" s="178" t="s">
        <v>1459</v>
      </c>
      <c r="B1758" s="178" t="s">
        <v>1460</v>
      </c>
      <c r="C1758" s="179" t="s">
        <v>997</v>
      </c>
      <c r="D1758" s="179">
        <v>16511</v>
      </c>
      <c r="E1758" s="180">
        <v>44560</v>
      </c>
      <c r="F1758" s="184"/>
      <c r="G1758" s="184"/>
      <c r="H1758" s="184"/>
      <c r="I1758" s="182">
        <v>21432.62</v>
      </c>
      <c r="J1758" s="180">
        <v>44592</v>
      </c>
      <c r="K1758" s="179" t="s">
        <v>998</v>
      </c>
      <c r="L1758" s="184"/>
      <c r="M1758" s="178" t="s">
        <v>998</v>
      </c>
      <c r="N1758" s="210">
        <v>21432.62</v>
      </c>
      <c r="O1758" s="185"/>
      <c r="P1758" s="184"/>
      <c r="Q1758" s="184"/>
      <c r="R1758" s="184"/>
      <c r="S1758" s="184"/>
      <c r="T1758" s="182" t="s">
        <v>1008</v>
      </c>
      <c r="U1758" s="16">
        <v>1065</v>
      </c>
      <c r="V1758" s="17" t="s">
        <v>1568</v>
      </c>
      <c r="W1758" s="17" t="s">
        <v>1572</v>
      </c>
    </row>
    <row r="1759" spans="1:23" ht="28.5">
      <c r="A1759" s="178" t="s">
        <v>1459</v>
      </c>
      <c r="B1759" s="178" t="s">
        <v>1460</v>
      </c>
      <c r="C1759" s="179" t="s">
        <v>997</v>
      </c>
      <c r="D1759" s="179">
        <v>16512</v>
      </c>
      <c r="E1759" s="180">
        <v>44560</v>
      </c>
      <c r="F1759" s="184"/>
      <c r="G1759" s="184"/>
      <c r="H1759" s="184"/>
      <c r="I1759" s="182">
        <v>44279.09</v>
      </c>
      <c r="J1759" s="180">
        <v>44592</v>
      </c>
      <c r="K1759" s="179" t="s">
        <v>998</v>
      </c>
      <c r="L1759" s="184"/>
      <c r="M1759" s="178" t="s">
        <v>998</v>
      </c>
      <c r="N1759" s="210">
        <v>44279.09</v>
      </c>
      <c r="O1759" s="185"/>
      <c r="P1759" s="184"/>
      <c r="Q1759" s="184"/>
      <c r="R1759" s="184"/>
      <c r="S1759" s="184"/>
      <c r="T1759" s="182" t="s">
        <v>1008</v>
      </c>
      <c r="U1759" s="16">
        <v>1065</v>
      </c>
      <c r="V1759" s="17" t="s">
        <v>1568</v>
      </c>
      <c r="W1759" s="17" t="s">
        <v>1572</v>
      </c>
    </row>
    <row r="1760" spans="1:23" ht="28.5">
      <c r="A1760" s="178" t="s">
        <v>1459</v>
      </c>
      <c r="B1760" s="178" t="s">
        <v>1460</v>
      </c>
      <c r="C1760" s="179" t="s">
        <v>997</v>
      </c>
      <c r="D1760" s="179">
        <v>16597</v>
      </c>
      <c r="E1760" s="180">
        <v>44592</v>
      </c>
      <c r="F1760" s="184"/>
      <c r="G1760" s="184"/>
      <c r="H1760" s="184"/>
      <c r="I1760" s="182">
        <v>27016.9</v>
      </c>
      <c r="J1760" s="180">
        <v>44620</v>
      </c>
      <c r="K1760" s="179" t="s">
        <v>998</v>
      </c>
      <c r="L1760" s="184"/>
      <c r="M1760" s="178" t="s">
        <v>998</v>
      </c>
      <c r="N1760" s="210">
        <v>27016.9</v>
      </c>
      <c r="O1760" s="185"/>
      <c r="P1760" s="184"/>
      <c r="Q1760" s="184"/>
      <c r="R1760" s="184"/>
      <c r="S1760" s="184"/>
      <c r="T1760" s="182" t="s">
        <v>1009</v>
      </c>
      <c r="U1760" s="16">
        <v>1037</v>
      </c>
      <c r="V1760" s="17" t="s">
        <v>1568</v>
      </c>
      <c r="W1760" s="17" t="s">
        <v>1572</v>
      </c>
    </row>
    <row r="1761" spans="1:23" ht="28.5">
      <c r="A1761" s="178" t="s">
        <v>1459</v>
      </c>
      <c r="B1761" s="178" t="s">
        <v>1460</v>
      </c>
      <c r="C1761" s="179" t="s">
        <v>997</v>
      </c>
      <c r="D1761" s="179">
        <v>16598</v>
      </c>
      <c r="E1761" s="180">
        <v>44592</v>
      </c>
      <c r="F1761" s="184"/>
      <c r="G1761" s="184"/>
      <c r="H1761" s="184"/>
      <c r="I1761" s="182">
        <v>44497.18</v>
      </c>
      <c r="J1761" s="180">
        <v>44620</v>
      </c>
      <c r="K1761" s="179" t="s">
        <v>998</v>
      </c>
      <c r="L1761" s="184"/>
      <c r="M1761" s="178" t="s">
        <v>998</v>
      </c>
      <c r="N1761" s="210">
        <v>44497.18</v>
      </c>
      <c r="O1761" s="185"/>
      <c r="P1761" s="184"/>
      <c r="Q1761" s="184"/>
      <c r="R1761" s="184"/>
      <c r="S1761" s="184"/>
      <c r="T1761" s="182" t="s">
        <v>1009</v>
      </c>
      <c r="U1761" s="16">
        <v>1037</v>
      </c>
      <c r="V1761" s="17" t="s">
        <v>1568</v>
      </c>
      <c r="W1761" s="17" t="s">
        <v>1572</v>
      </c>
    </row>
    <row r="1762" spans="1:23" ht="28.5">
      <c r="A1762" s="178" t="s">
        <v>1459</v>
      </c>
      <c r="B1762" s="178" t="s">
        <v>1460</v>
      </c>
      <c r="C1762" s="179" t="s">
        <v>997</v>
      </c>
      <c r="D1762" s="179">
        <v>16692</v>
      </c>
      <c r="E1762" s="180">
        <v>44620</v>
      </c>
      <c r="F1762" s="184"/>
      <c r="G1762" s="184"/>
      <c r="H1762" s="184"/>
      <c r="I1762" s="182">
        <v>26822.33</v>
      </c>
      <c r="J1762" s="180">
        <v>44651</v>
      </c>
      <c r="K1762" s="179" t="s">
        <v>998</v>
      </c>
      <c r="L1762" s="184"/>
      <c r="M1762" s="178" t="s">
        <v>998</v>
      </c>
      <c r="N1762" s="210">
        <v>26822.33</v>
      </c>
      <c r="O1762" s="185"/>
      <c r="P1762" s="184"/>
      <c r="Q1762" s="184"/>
      <c r="R1762" s="184"/>
      <c r="S1762" s="184"/>
      <c r="T1762" s="182" t="s">
        <v>999</v>
      </c>
      <c r="U1762" s="16">
        <v>1006</v>
      </c>
      <c r="V1762" s="17" t="s">
        <v>1568</v>
      </c>
      <c r="W1762" s="17" t="s">
        <v>1572</v>
      </c>
    </row>
    <row r="1763" spans="1:23" ht="28.5">
      <c r="A1763" s="178" t="s">
        <v>1459</v>
      </c>
      <c r="B1763" s="178" t="s">
        <v>1460</v>
      </c>
      <c r="C1763" s="179" t="s">
        <v>997</v>
      </c>
      <c r="D1763" s="179">
        <v>16693</v>
      </c>
      <c r="E1763" s="180">
        <v>44620</v>
      </c>
      <c r="F1763" s="184"/>
      <c r="G1763" s="184"/>
      <c r="H1763" s="184"/>
      <c r="I1763" s="182">
        <v>44624.43</v>
      </c>
      <c r="J1763" s="180">
        <v>44651</v>
      </c>
      <c r="K1763" s="179" t="s">
        <v>998</v>
      </c>
      <c r="L1763" s="184"/>
      <c r="M1763" s="178" t="s">
        <v>998</v>
      </c>
      <c r="N1763" s="210">
        <v>44624.43</v>
      </c>
      <c r="O1763" s="185"/>
      <c r="P1763" s="184"/>
      <c r="Q1763" s="184"/>
      <c r="R1763" s="184"/>
      <c r="S1763" s="184"/>
      <c r="T1763" s="182" t="s">
        <v>999</v>
      </c>
      <c r="U1763" s="16">
        <v>1006</v>
      </c>
      <c r="V1763" s="17" t="s">
        <v>1568</v>
      </c>
      <c r="W1763" s="17" t="s">
        <v>1572</v>
      </c>
    </row>
    <row r="1764" spans="1:23" ht="28.5">
      <c r="A1764" s="178" t="s">
        <v>1459</v>
      </c>
      <c r="B1764" s="178" t="s">
        <v>1460</v>
      </c>
      <c r="C1764" s="179" t="s">
        <v>997</v>
      </c>
      <c r="D1764" s="179">
        <v>16787</v>
      </c>
      <c r="E1764" s="180">
        <v>44651</v>
      </c>
      <c r="F1764" s="184"/>
      <c r="G1764" s="184"/>
      <c r="H1764" s="184"/>
      <c r="I1764" s="182">
        <v>26987.61</v>
      </c>
      <c r="J1764" s="180">
        <v>44681</v>
      </c>
      <c r="K1764" s="179" t="s">
        <v>998</v>
      </c>
      <c r="L1764" s="184"/>
      <c r="M1764" s="178" t="s">
        <v>998</v>
      </c>
      <c r="N1764" s="210">
        <v>26987.61</v>
      </c>
      <c r="O1764" s="185"/>
      <c r="P1764" s="184"/>
      <c r="Q1764" s="184"/>
      <c r="R1764" s="184"/>
      <c r="S1764" s="184"/>
      <c r="T1764" s="182" t="s">
        <v>994</v>
      </c>
      <c r="U1764" s="16">
        <v>976</v>
      </c>
      <c r="V1764" s="17" t="s">
        <v>1568</v>
      </c>
      <c r="W1764" s="17" t="s">
        <v>1572</v>
      </c>
    </row>
    <row r="1765" spans="1:23" ht="28.5">
      <c r="A1765" s="178" t="s">
        <v>1459</v>
      </c>
      <c r="B1765" s="178" t="s">
        <v>1460</v>
      </c>
      <c r="C1765" s="179" t="s">
        <v>997</v>
      </c>
      <c r="D1765" s="179">
        <v>16788</v>
      </c>
      <c r="E1765" s="180">
        <v>44651</v>
      </c>
      <c r="F1765" s="184"/>
      <c r="G1765" s="184"/>
      <c r="H1765" s="184"/>
      <c r="I1765" s="182">
        <v>44063.67</v>
      </c>
      <c r="J1765" s="180">
        <v>44681</v>
      </c>
      <c r="K1765" s="179" t="s">
        <v>998</v>
      </c>
      <c r="L1765" s="184"/>
      <c r="M1765" s="178" t="s">
        <v>998</v>
      </c>
      <c r="N1765" s="210">
        <v>44063.67</v>
      </c>
      <c r="O1765" s="185"/>
      <c r="P1765" s="184"/>
      <c r="Q1765" s="184"/>
      <c r="R1765" s="184"/>
      <c r="S1765" s="184"/>
      <c r="T1765" s="182" t="s">
        <v>994</v>
      </c>
      <c r="U1765" s="16">
        <v>976</v>
      </c>
      <c r="V1765" s="17" t="s">
        <v>1568</v>
      </c>
      <c r="W1765" s="17" t="s">
        <v>1572</v>
      </c>
    </row>
    <row r="1766" spans="1:23" ht="28.5">
      <c r="A1766" s="178" t="s">
        <v>1459</v>
      </c>
      <c r="B1766" s="178" t="s">
        <v>1460</v>
      </c>
      <c r="C1766" s="179" t="s">
        <v>997</v>
      </c>
      <c r="D1766" s="179">
        <v>16882</v>
      </c>
      <c r="E1766" s="180">
        <v>44681</v>
      </c>
      <c r="F1766" s="184"/>
      <c r="G1766" s="184"/>
      <c r="H1766" s="184"/>
      <c r="I1766" s="182">
        <v>27298.53</v>
      </c>
      <c r="J1766" s="180">
        <v>44712</v>
      </c>
      <c r="K1766" s="179" t="s">
        <v>998</v>
      </c>
      <c r="L1766" s="184"/>
      <c r="M1766" s="178" t="s">
        <v>998</v>
      </c>
      <c r="N1766" s="210">
        <v>27298.53</v>
      </c>
      <c r="O1766" s="185"/>
      <c r="P1766" s="184"/>
      <c r="Q1766" s="184"/>
      <c r="R1766" s="184"/>
      <c r="S1766" s="184"/>
      <c r="T1766" s="182" t="s">
        <v>999</v>
      </c>
      <c r="U1766" s="16">
        <v>945</v>
      </c>
      <c r="V1766" s="17" t="s">
        <v>1568</v>
      </c>
      <c r="W1766" s="17" t="s">
        <v>1572</v>
      </c>
    </row>
    <row r="1767" spans="1:23" ht="28.5">
      <c r="A1767" s="178" t="s">
        <v>1459</v>
      </c>
      <c r="B1767" s="178" t="s">
        <v>1460</v>
      </c>
      <c r="C1767" s="179" t="s">
        <v>997</v>
      </c>
      <c r="D1767" s="179">
        <v>16883</v>
      </c>
      <c r="E1767" s="180">
        <v>44681</v>
      </c>
      <c r="F1767" s="184"/>
      <c r="G1767" s="184"/>
      <c r="H1767" s="184"/>
      <c r="I1767" s="182">
        <v>45003.58</v>
      </c>
      <c r="J1767" s="180">
        <v>44712</v>
      </c>
      <c r="K1767" s="179" t="s">
        <v>998</v>
      </c>
      <c r="L1767" s="184"/>
      <c r="M1767" s="178" t="s">
        <v>998</v>
      </c>
      <c r="N1767" s="210">
        <v>45003.58</v>
      </c>
      <c r="O1767" s="185"/>
      <c r="P1767" s="184"/>
      <c r="Q1767" s="184"/>
      <c r="R1767" s="184"/>
      <c r="S1767" s="184"/>
      <c r="T1767" s="182" t="s">
        <v>999</v>
      </c>
      <c r="U1767" s="16">
        <v>945</v>
      </c>
      <c r="V1767" s="17" t="s">
        <v>1568</v>
      </c>
      <c r="W1767" s="17" t="s">
        <v>1572</v>
      </c>
    </row>
    <row r="1768" spans="1:23" ht="28.5">
      <c r="A1768" s="178" t="s">
        <v>1459</v>
      </c>
      <c r="B1768" s="178" t="s">
        <v>1460</v>
      </c>
      <c r="C1768" s="179" t="s">
        <v>997</v>
      </c>
      <c r="D1768" s="179">
        <v>16979</v>
      </c>
      <c r="E1768" s="180">
        <v>44712</v>
      </c>
      <c r="F1768" s="184"/>
      <c r="G1768" s="184"/>
      <c r="H1768" s="184"/>
      <c r="I1768" s="182">
        <v>28459.14</v>
      </c>
      <c r="J1768" s="180">
        <v>44742</v>
      </c>
      <c r="K1768" s="179" t="s">
        <v>998</v>
      </c>
      <c r="L1768" s="184"/>
      <c r="M1768" s="178" t="s">
        <v>998</v>
      </c>
      <c r="N1768" s="210">
        <v>28459.14</v>
      </c>
      <c r="O1768" s="185"/>
      <c r="P1768" s="184"/>
      <c r="Q1768" s="184"/>
      <c r="R1768" s="184"/>
      <c r="S1768" s="184"/>
      <c r="T1768" s="182" t="s">
        <v>994</v>
      </c>
      <c r="U1768" s="16">
        <v>915</v>
      </c>
      <c r="V1768" s="17" t="s">
        <v>1568</v>
      </c>
      <c r="W1768" s="17" t="s">
        <v>1572</v>
      </c>
    </row>
    <row r="1769" spans="1:23" ht="28.5">
      <c r="A1769" s="178" t="s">
        <v>1459</v>
      </c>
      <c r="B1769" s="178" t="s">
        <v>1460</v>
      </c>
      <c r="C1769" s="179" t="s">
        <v>997</v>
      </c>
      <c r="D1769" s="179">
        <v>16980</v>
      </c>
      <c r="E1769" s="180">
        <v>44712</v>
      </c>
      <c r="F1769" s="184"/>
      <c r="G1769" s="184"/>
      <c r="H1769" s="184"/>
      <c r="I1769" s="182">
        <v>44817.09</v>
      </c>
      <c r="J1769" s="180">
        <v>44742</v>
      </c>
      <c r="K1769" s="179" t="s">
        <v>998</v>
      </c>
      <c r="L1769" s="184"/>
      <c r="M1769" s="178" t="s">
        <v>998</v>
      </c>
      <c r="N1769" s="210">
        <v>44817.09</v>
      </c>
      <c r="O1769" s="185"/>
      <c r="P1769" s="184"/>
      <c r="Q1769" s="184"/>
      <c r="R1769" s="184"/>
      <c r="S1769" s="184"/>
      <c r="T1769" s="182" t="s">
        <v>994</v>
      </c>
      <c r="U1769" s="16">
        <v>915</v>
      </c>
      <c r="V1769" s="17" t="s">
        <v>1568</v>
      </c>
      <c r="W1769" s="17" t="s">
        <v>1572</v>
      </c>
    </row>
    <row r="1770" spans="1:23" ht="28.5">
      <c r="A1770" s="178" t="s">
        <v>1459</v>
      </c>
      <c r="B1770" s="178" t="s">
        <v>1460</v>
      </c>
      <c r="C1770" s="179" t="s">
        <v>997</v>
      </c>
      <c r="D1770" s="179">
        <v>17074</v>
      </c>
      <c r="E1770" s="180">
        <v>44742</v>
      </c>
      <c r="F1770" s="184"/>
      <c r="G1770" s="184"/>
      <c r="H1770" s="184"/>
      <c r="I1770" s="182">
        <v>28444.57</v>
      </c>
      <c r="J1770" s="180">
        <v>44773</v>
      </c>
      <c r="K1770" s="179" t="s">
        <v>998</v>
      </c>
      <c r="L1770" s="184"/>
      <c r="M1770" s="178" t="s">
        <v>998</v>
      </c>
      <c r="N1770" s="210">
        <v>28444.57</v>
      </c>
      <c r="O1770" s="185"/>
      <c r="P1770" s="184"/>
      <c r="Q1770" s="184"/>
      <c r="R1770" s="184"/>
      <c r="S1770" s="184"/>
      <c r="T1770" s="182" t="s">
        <v>999</v>
      </c>
      <c r="U1770" s="16">
        <v>884</v>
      </c>
      <c r="V1770" s="17" t="s">
        <v>1568</v>
      </c>
      <c r="W1770" s="17" t="s">
        <v>1572</v>
      </c>
    </row>
    <row r="1771" spans="1:23" ht="28.5">
      <c r="A1771" s="178" t="s">
        <v>1459</v>
      </c>
      <c r="B1771" s="178" t="s">
        <v>1460</v>
      </c>
      <c r="C1771" s="179" t="s">
        <v>997</v>
      </c>
      <c r="D1771" s="179">
        <v>17075</v>
      </c>
      <c r="E1771" s="180">
        <v>44742</v>
      </c>
      <c r="F1771" s="184"/>
      <c r="G1771" s="184"/>
      <c r="H1771" s="184"/>
      <c r="I1771" s="182">
        <v>45285.59</v>
      </c>
      <c r="J1771" s="180">
        <v>44773</v>
      </c>
      <c r="K1771" s="179" t="s">
        <v>998</v>
      </c>
      <c r="L1771" s="184"/>
      <c r="M1771" s="178" t="s">
        <v>998</v>
      </c>
      <c r="N1771" s="210">
        <v>45285.59</v>
      </c>
      <c r="O1771" s="185"/>
      <c r="P1771" s="184"/>
      <c r="Q1771" s="184"/>
      <c r="R1771" s="184"/>
      <c r="S1771" s="184"/>
      <c r="T1771" s="182" t="s">
        <v>999</v>
      </c>
      <c r="U1771" s="16">
        <v>884</v>
      </c>
      <c r="V1771" s="17" t="s">
        <v>1568</v>
      </c>
      <c r="W1771" s="17" t="s">
        <v>1572</v>
      </c>
    </row>
    <row r="1772" spans="1:23" ht="28.5">
      <c r="A1772" s="178" t="s">
        <v>1459</v>
      </c>
      <c r="B1772" s="178" t="s">
        <v>1460</v>
      </c>
      <c r="C1772" s="179" t="s">
        <v>997</v>
      </c>
      <c r="D1772" s="179">
        <v>17169</v>
      </c>
      <c r="E1772" s="180">
        <v>44773</v>
      </c>
      <c r="F1772" s="184"/>
      <c r="G1772" s="184"/>
      <c r="H1772" s="184"/>
      <c r="I1772" s="182">
        <v>28444.57</v>
      </c>
      <c r="J1772" s="180">
        <v>44804</v>
      </c>
      <c r="K1772" s="179" t="s">
        <v>998</v>
      </c>
      <c r="L1772" s="184"/>
      <c r="M1772" s="178" t="s">
        <v>998</v>
      </c>
      <c r="N1772" s="210">
        <v>28444.57</v>
      </c>
      <c r="O1772" s="185"/>
      <c r="P1772" s="184"/>
      <c r="Q1772" s="184"/>
      <c r="R1772" s="184"/>
      <c r="S1772" s="184"/>
      <c r="T1772" s="182" t="s">
        <v>999</v>
      </c>
      <c r="U1772" s="16">
        <v>853</v>
      </c>
      <c r="V1772" s="17" t="s">
        <v>1568</v>
      </c>
      <c r="W1772" s="17" t="s">
        <v>1572</v>
      </c>
    </row>
    <row r="1773" spans="1:23" ht="28.5">
      <c r="A1773" s="178" t="s">
        <v>1459</v>
      </c>
      <c r="B1773" s="178" t="s">
        <v>1460</v>
      </c>
      <c r="C1773" s="179" t="s">
        <v>997</v>
      </c>
      <c r="D1773" s="179">
        <v>17170</v>
      </c>
      <c r="E1773" s="180">
        <v>44773</v>
      </c>
      <c r="F1773" s="184"/>
      <c r="G1773" s="184"/>
      <c r="H1773" s="184"/>
      <c r="I1773" s="182">
        <v>45925.78</v>
      </c>
      <c r="J1773" s="180">
        <v>44804</v>
      </c>
      <c r="K1773" s="179" t="s">
        <v>998</v>
      </c>
      <c r="L1773" s="184"/>
      <c r="M1773" s="178" t="s">
        <v>998</v>
      </c>
      <c r="N1773" s="210">
        <v>45925.78</v>
      </c>
      <c r="O1773" s="185"/>
      <c r="P1773" s="184"/>
      <c r="Q1773" s="184"/>
      <c r="R1773" s="184"/>
      <c r="S1773" s="184"/>
      <c r="T1773" s="182" t="s">
        <v>999</v>
      </c>
      <c r="U1773" s="16">
        <v>853</v>
      </c>
      <c r="V1773" s="17" t="s">
        <v>1568</v>
      </c>
      <c r="W1773" s="17" t="s">
        <v>1572</v>
      </c>
    </row>
    <row r="1774" spans="1:23" ht="28.5">
      <c r="A1774" s="178" t="s">
        <v>1459</v>
      </c>
      <c r="B1774" s="178" t="s">
        <v>1460</v>
      </c>
      <c r="C1774" s="179" t="s">
        <v>997</v>
      </c>
      <c r="D1774" s="179">
        <v>17265</v>
      </c>
      <c r="E1774" s="180">
        <v>44804</v>
      </c>
      <c r="F1774" s="184"/>
      <c r="G1774" s="184"/>
      <c r="H1774" s="184"/>
      <c r="I1774" s="182">
        <v>25062.240000000002</v>
      </c>
      <c r="J1774" s="180">
        <v>44834</v>
      </c>
      <c r="K1774" s="179" t="s">
        <v>998</v>
      </c>
      <c r="L1774" s="184"/>
      <c r="M1774" s="178" t="s">
        <v>998</v>
      </c>
      <c r="N1774" s="210">
        <v>25062.240000000002</v>
      </c>
      <c r="O1774" s="185"/>
      <c r="P1774" s="184"/>
      <c r="Q1774" s="184"/>
      <c r="R1774" s="184"/>
      <c r="S1774" s="184"/>
      <c r="T1774" s="182" t="s">
        <v>994</v>
      </c>
      <c r="U1774" s="16">
        <v>823</v>
      </c>
      <c r="V1774" s="17" t="s">
        <v>1568</v>
      </c>
      <c r="W1774" s="17" t="s">
        <v>1572</v>
      </c>
    </row>
    <row r="1775" spans="1:23" ht="28.5">
      <c r="A1775" s="178" t="s">
        <v>1459</v>
      </c>
      <c r="B1775" s="178" t="s">
        <v>1460</v>
      </c>
      <c r="C1775" s="179" t="s">
        <v>997</v>
      </c>
      <c r="D1775" s="179">
        <v>17266</v>
      </c>
      <c r="E1775" s="180">
        <v>44804</v>
      </c>
      <c r="F1775" s="184"/>
      <c r="G1775" s="184"/>
      <c r="H1775" s="184"/>
      <c r="I1775" s="182">
        <v>45414.1</v>
      </c>
      <c r="J1775" s="180">
        <v>44834</v>
      </c>
      <c r="K1775" s="179" t="s">
        <v>998</v>
      </c>
      <c r="L1775" s="184"/>
      <c r="M1775" s="178" t="s">
        <v>998</v>
      </c>
      <c r="N1775" s="210">
        <v>45414.1</v>
      </c>
      <c r="O1775" s="185"/>
      <c r="P1775" s="184"/>
      <c r="Q1775" s="184"/>
      <c r="R1775" s="184"/>
      <c r="S1775" s="184"/>
      <c r="T1775" s="182" t="s">
        <v>994</v>
      </c>
      <c r="U1775" s="16">
        <v>823</v>
      </c>
      <c r="V1775" s="17" t="s">
        <v>1568</v>
      </c>
      <c r="W1775" s="17" t="s">
        <v>1572</v>
      </c>
    </row>
    <row r="1776" spans="1:23" ht="28.5">
      <c r="A1776" s="178" t="s">
        <v>1459</v>
      </c>
      <c r="B1776" s="178" t="s">
        <v>1460</v>
      </c>
      <c r="C1776" s="179" t="s">
        <v>997</v>
      </c>
      <c r="D1776" s="179">
        <v>17360</v>
      </c>
      <c r="E1776" s="180">
        <v>44834</v>
      </c>
      <c r="F1776" s="184"/>
      <c r="G1776" s="184"/>
      <c r="H1776" s="184"/>
      <c r="I1776" s="182">
        <v>25486.33</v>
      </c>
      <c r="J1776" s="180">
        <v>44865</v>
      </c>
      <c r="K1776" s="179" t="s">
        <v>998</v>
      </c>
      <c r="L1776" s="184"/>
      <c r="M1776" s="178" t="s">
        <v>998</v>
      </c>
      <c r="N1776" s="210">
        <v>25486.33</v>
      </c>
      <c r="O1776" s="185"/>
      <c r="P1776" s="184"/>
      <c r="Q1776" s="184"/>
      <c r="R1776" s="184"/>
      <c r="S1776" s="184"/>
      <c r="T1776" s="182" t="s">
        <v>999</v>
      </c>
      <c r="U1776" s="16">
        <v>792</v>
      </c>
      <c r="V1776" s="17" t="s">
        <v>1568</v>
      </c>
      <c r="W1776" s="17" t="s">
        <v>1572</v>
      </c>
    </row>
    <row r="1777" spans="1:23" ht="28.5">
      <c r="A1777" s="178" t="s">
        <v>1459</v>
      </c>
      <c r="B1777" s="178" t="s">
        <v>1460</v>
      </c>
      <c r="C1777" s="179" t="s">
        <v>997</v>
      </c>
      <c r="D1777" s="179">
        <v>17361</v>
      </c>
      <c r="E1777" s="180">
        <v>44834</v>
      </c>
      <c r="F1777" s="184"/>
      <c r="G1777" s="184"/>
      <c r="H1777" s="184"/>
      <c r="I1777" s="182">
        <v>44125.38</v>
      </c>
      <c r="J1777" s="180">
        <v>44865</v>
      </c>
      <c r="K1777" s="179" t="s">
        <v>998</v>
      </c>
      <c r="L1777" s="184"/>
      <c r="M1777" s="178" t="s">
        <v>998</v>
      </c>
      <c r="N1777" s="210">
        <v>44125.38</v>
      </c>
      <c r="O1777" s="185"/>
      <c r="P1777" s="184"/>
      <c r="Q1777" s="184"/>
      <c r="R1777" s="184"/>
      <c r="S1777" s="184"/>
      <c r="T1777" s="182" t="s">
        <v>999</v>
      </c>
      <c r="U1777" s="16">
        <v>792</v>
      </c>
      <c r="V1777" s="17" t="s">
        <v>1568</v>
      </c>
      <c r="W1777" s="17" t="s">
        <v>1572</v>
      </c>
    </row>
    <row r="1778" spans="1:23" ht="28.5">
      <c r="A1778" s="178" t="s">
        <v>1459</v>
      </c>
      <c r="B1778" s="178" t="s">
        <v>1460</v>
      </c>
      <c r="C1778" s="179" t="s">
        <v>997</v>
      </c>
      <c r="D1778" s="179">
        <v>17455</v>
      </c>
      <c r="E1778" s="180">
        <v>44865</v>
      </c>
      <c r="F1778" s="184"/>
      <c r="G1778" s="184"/>
      <c r="H1778" s="184"/>
      <c r="I1778" s="182">
        <v>25224.28</v>
      </c>
      <c r="J1778" s="180">
        <v>44895</v>
      </c>
      <c r="K1778" s="179" t="s">
        <v>998</v>
      </c>
      <c r="L1778" s="184"/>
      <c r="M1778" s="178" t="s">
        <v>998</v>
      </c>
      <c r="N1778" s="210">
        <v>25224.28</v>
      </c>
      <c r="O1778" s="185"/>
      <c r="P1778" s="184"/>
      <c r="Q1778" s="184"/>
      <c r="R1778" s="184"/>
      <c r="S1778" s="184"/>
      <c r="T1778" s="182" t="s">
        <v>994</v>
      </c>
      <c r="U1778" s="16">
        <v>762</v>
      </c>
      <c r="V1778" s="17" t="s">
        <v>1568</v>
      </c>
      <c r="W1778" s="17" t="s">
        <v>1572</v>
      </c>
    </row>
    <row r="1779" spans="1:23" ht="28.5">
      <c r="A1779" s="178" t="s">
        <v>1459</v>
      </c>
      <c r="B1779" s="178" t="s">
        <v>1460</v>
      </c>
      <c r="C1779" s="179" t="s">
        <v>997</v>
      </c>
      <c r="D1779" s="179">
        <v>17456</v>
      </c>
      <c r="E1779" s="180">
        <v>44865</v>
      </c>
      <c r="F1779" s="184"/>
      <c r="G1779" s="184"/>
      <c r="H1779" s="184"/>
      <c r="I1779" s="182">
        <v>43941.02</v>
      </c>
      <c r="J1779" s="180">
        <v>44895</v>
      </c>
      <c r="K1779" s="179" t="s">
        <v>998</v>
      </c>
      <c r="L1779" s="184"/>
      <c r="M1779" s="178" t="s">
        <v>998</v>
      </c>
      <c r="N1779" s="210">
        <v>43941.02</v>
      </c>
      <c r="O1779" s="185"/>
      <c r="P1779" s="184"/>
      <c r="Q1779" s="184"/>
      <c r="R1779" s="184"/>
      <c r="S1779" s="184"/>
      <c r="T1779" s="182" t="s">
        <v>994</v>
      </c>
      <c r="U1779" s="16">
        <v>762</v>
      </c>
      <c r="V1779" s="17" t="s">
        <v>1568</v>
      </c>
      <c r="W1779" s="17" t="s">
        <v>1572</v>
      </c>
    </row>
    <row r="1780" spans="1:23" ht="28.5">
      <c r="A1780" s="178" t="s">
        <v>1459</v>
      </c>
      <c r="B1780" s="178" t="s">
        <v>1460</v>
      </c>
      <c r="C1780" s="179" t="s">
        <v>997</v>
      </c>
      <c r="D1780" s="179">
        <v>17551</v>
      </c>
      <c r="E1780" s="180">
        <v>44895</v>
      </c>
      <c r="F1780" s="184"/>
      <c r="G1780" s="184"/>
      <c r="H1780" s="184"/>
      <c r="I1780" s="182">
        <v>25263.73</v>
      </c>
      <c r="J1780" s="180">
        <v>44924</v>
      </c>
      <c r="K1780" s="179" t="s">
        <v>998</v>
      </c>
      <c r="L1780" s="184"/>
      <c r="M1780" s="178" t="s">
        <v>998</v>
      </c>
      <c r="N1780" s="210">
        <v>25263.73</v>
      </c>
      <c r="O1780" s="185"/>
      <c r="P1780" s="184"/>
      <c r="Q1780" s="184"/>
      <c r="R1780" s="184"/>
      <c r="S1780" s="184"/>
      <c r="T1780" s="182" t="s">
        <v>1010</v>
      </c>
      <c r="U1780" s="16">
        <v>733</v>
      </c>
      <c r="V1780" s="17" t="s">
        <v>1568</v>
      </c>
      <c r="W1780" s="17" t="s">
        <v>1572</v>
      </c>
    </row>
    <row r="1781" spans="1:23" ht="28.5">
      <c r="A1781" s="178" t="s">
        <v>1459</v>
      </c>
      <c r="B1781" s="178" t="s">
        <v>1460</v>
      </c>
      <c r="C1781" s="179" t="s">
        <v>997</v>
      </c>
      <c r="D1781" s="179">
        <v>17552</v>
      </c>
      <c r="E1781" s="180">
        <v>44895</v>
      </c>
      <c r="F1781" s="184"/>
      <c r="G1781" s="184"/>
      <c r="H1781" s="184"/>
      <c r="I1781" s="182">
        <v>44090.89</v>
      </c>
      <c r="J1781" s="180">
        <v>44924</v>
      </c>
      <c r="K1781" s="179" t="s">
        <v>998</v>
      </c>
      <c r="L1781" s="184"/>
      <c r="M1781" s="178" t="s">
        <v>998</v>
      </c>
      <c r="N1781" s="210">
        <v>44090.89</v>
      </c>
      <c r="O1781" s="185"/>
      <c r="P1781" s="184"/>
      <c r="Q1781" s="184"/>
      <c r="R1781" s="184"/>
      <c r="S1781" s="184"/>
      <c r="T1781" s="182" t="s">
        <v>1010</v>
      </c>
      <c r="U1781" s="16">
        <v>733</v>
      </c>
      <c r="V1781" s="17" t="s">
        <v>1568</v>
      </c>
      <c r="W1781" s="17" t="s">
        <v>1572</v>
      </c>
    </row>
    <row r="1782" spans="1:23" ht="28.5">
      <c r="A1782" s="178" t="s">
        <v>1459</v>
      </c>
      <c r="B1782" s="178" t="s">
        <v>1460</v>
      </c>
      <c r="C1782" s="179" t="s">
        <v>997</v>
      </c>
      <c r="D1782" s="179">
        <v>17672</v>
      </c>
      <c r="E1782" s="180">
        <v>44924</v>
      </c>
      <c r="F1782" s="184"/>
      <c r="G1782" s="184"/>
      <c r="H1782" s="184"/>
      <c r="I1782" s="182">
        <v>25224.28</v>
      </c>
      <c r="J1782" s="180">
        <v>44957</v>
      </c>
      <c r="K1782" s="179" t="s">
        <v>998</v>
      </c>
      <c r="L1782" s="184"/>
      <c r="M1782" s="178" t="s">
        <v>998</v>
      </c>
      <c r="N1782" s="210">
        <v>25224.28</v>
      </c>
      <c r="O1782" s="185"/>
      <c r="P1782" s="184"/>
      <c r="Q1782" s="184"/>
      <c r="R1782" s="184"/>
      <c r="S1782" s="184"/>
      <c r="T1782" s="182" t="s">
        <v>1003</v>
      </c>
      <c r="U1782" s="16">
        <v>700</v>
      </c>
      <c r="V1782" s="17" t="s">
        <v>1568</v>
      </c>
      <c r="W1782" s="17" t="s">
        <v>1572</v>
      </c>
    </row>
    <row r="1783" spans="1:23" ht="28.5">
      <c r="A1783" s="178" t="s">
        <v>1459</v>
      </c>
      <c r="B1783" s="178" t="s">
        <v>1460</v>
      </c>
      <c r="C1783" s="179" t="s">
        <v>997</v>
      </c>
      <c r="D1783" s="179">
        <v>17673</v>
      </c>
      <c r="E1783" s="180">
        <v>44924</v>
      </c>
      <c r="F1783" s="184"/>
      <c r="G1783" s="184"/>
      <c r="H1783" s="184"/>
      <c r="I1783" s="182">
        <v>43775.7</v>
      </c>
      <c r="J1783" s="180">
        <v>44957</v>
      </c>
      <c r="K1783" s="179" t="s">
        <v>998</v>
      </c>
      <c r="L1783" s="184"/>
      <c r="M1783" s="178" t="s">
        <v>998</v>
      </c>
      <c r="N1783" s="210">
        <v>43775.7</v>
      </c>
      <c r="O1783" s="185"/>
      <c r="P1783" s="184"/>
      <c r="Q1783" s="184"/>
      <c r="R1783" s="184"/>
      <c r="S1783" s="184"/>
      <c r="T1783" s="182" t="s">
        <v>1003</v>
      </c>
      <c r="U1783" s="16">
        <v>700</v>
      </c>
      <c r="V1783" s="17" t="s">
        <v>1568</v>
      </c>
      <c r="W1783" s="17" t="s">
        <v>1572</v>
      </c>
    </row>
    <row r="1784" spans="1:23" ht="28.5">
      <c r="A1784" s="178" t="s">
        <v>1459</v>
      </c>
      <c r="B1784" s="178" t="s">
        <v>1460</v>
      </c>
      <c r="C1784" s="179" t="s">
        <v>997</v>
      </c>
      <c r="D1784" s="179">
        <v>17758</v>
      </c>
      <c r="E1784" s="180">
        <v>44957</v>
      </c>
      <c r="F1784" s="184"/>
      <c r="G1784" s="184"/>
      <c r="H1784" s="184"/>
      <c r="I1784" s="182">
        <v>25263.73</v>
      </c>
      <c r="J1784" s="180">
        <v>44985</v>
      </c>
      <c r="K1784" s="179" t="s">
        <v>998</v>
      </c>
      <c r="L1784" s="184"/>
      <c r="M1784" s="178" t="s">
        <v>998</v>
      </c>
      <c r="N1784" s="210">
        <v>25263.73</v>
      </c>
      <c r="O1784" s="185"/>
      <c r="P1784" s="184"/>
      <c r="Q1784" s="184"/>
      <c r="R1784" s="184"/>
      <c r="S1784" s="184"/>
      <c r="T1784" s="182" t="s">
        <v>1009</v>
      </c>
      <c r="U1784" s="16">
        <v>672</v>
      </c>
      <c r="V1784" s="17" t="s">
        <v>1568</v>
      </c>
      <c r="W1784" s="17" t="s">
        <v>1572</v>
      </c>
    </row>
    <row r="1785" spans="1:23" ht="28.5">
      <c r="A1785" s="178" t="s">
        <v>1459</v>
      </c>
      <c r="B1785" s="178" t="s">
        <v>1460</v>
      </c>
      <c r="C1785" s="179" t="s">
        <v>997</v>
      </c>
      <c r="D1785" s="179">
        <v>17759</v>
      </c>
      <c r="E1785" s="180">
        <v>44957</v>
      </c>
      <c r="F1785" s="184"/>
      <c r="G1785" s="184"/>
      <c r="H1785" s="184"/>
      <c r="I1785" s="182">
        <v>43622.49</v>
      </c>
      <c r="J1785" s="180">
        <v>44985</v>
      </c>
      <c r="K1785" s="179" t="s">
        <v>998</v>
      </c>
      <c r="L1785" s="184"/>
      <c r="M1785" s="178" t="s">
        <v>998</v>
      </c>
      <c r="N1785" s="210">
        <v>43622.49</v>
      </c>
      <c r="O1785" s="185"/>
      <c r="P1785" s="184"/>
      <c r="Q1785" s="184"/>
      <c r="R1785" s="184"/>
      <c r="S1785" s="184"/>
      <c r="T1785" s="182" t="s">
        <v>1009</v>
      </c>
      <c r="U1785" s="16">
        <v>672</v>
      </c>
      <c r="V1785" s="17" t="s">
        <v>1568</v>
      </c>
      <c r="W1785" s="17" t="s">
        <v>1572</v>
      </c>
    </row>
    <row r="1786" spans="1:23" ht="28.5">
      <c r="A1786" s="178" t="s">
        <v>1459</v>
      </c>
      <c r="B1786" s="178" t="s">
        <v>1460</v>
      </c>
      <c r="C1786" s="179" t="s">
        <v>997</v>
      </c>
      <c r="D1786" s="179">
        <v>17857</v>
      </c>
      <c r="E1786" s="180">
        <v>44985</v>
      </c>
      <c r="F1786" s="184"/>
      <c r="G1786" s="184"/>
      <c r="H1786" s="184"/>
      <c r="I1786" s="182">
        <v>25005.65</v>
      </c>
      <c r="J1786" s="180">
        <v>45016</v>
      </c>
      <c r="K1786" s="179" t="s">
        <v>998</v>
      </c>
      <c r="L1786" s="184"/>
      <c r="M1786" s="178" t="s">
        <v>998</v>
      </c>
      <c r="N1786" s="210">
        <v>25005.65</v>
      </c>
      <c r="O1786" s="185"/>
      <c r="P1786" s="184"/>
      <c r="Q1786" s="184"/>
      <c r="R1786" s="184"/>
      <c r="S1786" s="184"/>
      <c r="T1786" s="182" t="s">
        <v>999</v>
      </c>
      <c r="U1786" s="16">
        <v>641</v>
      </c>
      <c r="V1786" s="17" t="s">
        <v>1568</v>
      </c>
      <c r="W1786" s="17" t="s">
        <v>1572</v>
      </c>
    </row>
    <row r="1787" spans="1:23" ht="28.5">
      <c r="A1787" s="178" t="s">
        <v>1459</v>
      </c>
      <c r="B1787" s="178" t="s">
        <v>1460</v>
      </c>
      <c r="C1787" s="179" t="s">
        <v>997</v>
      </c>
      <c r="D1787" s="179">
        <v>17858</v>
      </c>
      <c r="E1787" s="180">
        <v>44985</v>
      </c>
      <c r="F1787" s="184"/>
      <c r="G1787" s="184"/>
      <c r="H1787" s="184"/>
      <c r="I1787" s="182">
        <v>43946.43</v>
      </c>
      <c r="J1787" s="180">
        <v>45016</v>
      </c>
      <c r="K1787" s="179" t="s">
        <v>998</v>
      </c>
      <c r="L1787" s="184"/>
      <c r="M1787" s="178" t="s">
        <v>998</v>
      </c>
      <c r="N1787" s="210">
        <v>43946.43</v>
      </c>
      <c r="O1787" s="185"/>
      <c r="P1787" s="184"/>
      <c r="Q1787" s="184"/>
      <c r="R1787" s="184"/>
      <c r="S1787" s="184"/>
      <c r="T1787" s="182" t="s">
        <v>999</v>
      </c>
      <c r="U1787" s="16">
        <v>641</v>
      </c>
      <c r="V1787" s="17" t="s">
        <v>1568</v>
      </c>
      <c r="W1787" s="17" t="s">
        <v>1572</v>
      </c>
    </row>
    <row r="1788" spans="1:23" ht="28.5">
      <c r="A1788" s="178" t="s">
        <v>1459</v>
      </c>
      <c r="B1788" s="178" t="s">
        <v>1460</v>
      </c>
      <c r="C1788" s="179" t="s">
        <v>997</v>
      </c>
      <c r="D1788" s="179">
        <v>17978</v>
      </c>
      <c r="E1788" s="180">
        <v>45016</v>
      </c>
      <c r="F1788" s="184"/>
      <c r="G1788" s="184"/>
      <c r="H1788" s="184"/>
      <c r="I1788" s="182">
        <v>30220.82</v>
      </c>
      <c r="J1788" s="180">
        <v>45044</v>
      </c>
      <c r="K1788" s="179" t="s">
        <v>998</v>
      </c>
      <c r="L1788" s="184"/>
      <c r="M1788" s="178" t="s">
        <v>998</v>
      </c>
      <c r="N1788" s="210">
        <v>30220.82</v>
      </c>
      <c r="O1788" s="185"/>
      <c r="P1788" s="184"/>
      <c r="Q1788" s="184"/>
      <c r="R1788" s="184"/>
      <c r="S1788" s="184"/>
      <c r="T1788" s="182" t="s">
        <v>1009</v>
      </c>
      <c r="U1788" s="16">
        <v>613</v>
      </c>
      <c r="V1788" s="17" t="s">
        <v>1568</v>
      </c>
      <c r="W1788" s="17" t="s">
        <v>1572</v>
      </c>
    </row>
    <row r="1789" spans="1:23" ht="28.5">
      <c r="A1789" s="178" t="s">
        <v>1459</v>
      </c>
      <c r="B1789" s="178" t="s">
        <v>1460</v>
      </c>
      <c r="C1789" s="179" t="s">
        <v>997</v>
      </c>
      <c r="D1789" s="179">
        <v>17979</v>
      </c>
      <c r="E1789" s="180">
        <v>45016</v>
      </c>
      <c r="F1789" s="184"/>
      <c r="G1789" s="184"/>
      <c r="H1789" s="184"/>
      <c r="I1789" s="182">
        <v>53723.18</v>
      </c>
      <c r="J1789" s="180">
        <v>45044</v>
      </c>
      <c r="K1789" s="179" t="s">
        <v>998</v>
      </c>
      <c r="L1789" s="184"/>
      <c r="M1789" s="178" t="s">
        <v>998</v>
      </c>
      <c r="N1789" s="210">
        <v>53723.18</v>
      </c>
      <c r="O1789" s="185"/>
      <c r="P1789" s="184"/>
      <c r="Q1789" s="184"/>
      <c r="R1789" s="184"/>
      <c r="S1789" s="184"/>
      <c r="T1789" s="182" t="s">
        <v>1009</v>
      </c>
      <c r="U1789" s="16">
        <v>613</v>
      </c>
      <c r="V1789" s="17" t="s">
        <v>1568</v>
      </c>
      <c r="W1789" s="17" t="s">
        <v>1572</v>
      </c>
    </row>
    <row r="1790" spans="1:23" ht="28.5">
      <c r="A1790" s="178" t="s">
        <v>1459</v>
      </c>
      <c r="B1790" s="178" t="s">
        <v>1460</v>
      </c>
      <c r="C1790" s="179" t="s">
        <v>997</v>
      </c>
      <c r="D1790" s="179">
        <v>18045</v>
      </c>
      <c r="E1790" s="180">
        <v>45044</v>
      </c>
      <c r="F1790" s="184"/>
      <c r="G1790" s="184"/>
      <c r="H1790" s="184"/>
      <c r="I1790" s="182">
        <v>30110.63</v>
      </c>
      <c r="J1790" s="180">
        <v>45077</v>
      </c>
      <c r="K1790" s="179" t="s">
        <v>998</v>
      </c>
      <c r="L1790" s="184"/>
      <c r="M1790" s="178" t="s">
        <v>998</v>
      </c>
      <c r="N1790" s="210">
        <v>30110.63</v>
      </c>
      <c r="O1790" s="185"/>
      <c r="P1790" s="184"/>
      <c r="Q1790" s="184"/>
      <c r="R1790" s="184"/>
      <c r="S1790" s="184"/>
      <c r="T1790" s="182" t="s">
        <v>1003</v>
      </c>
      <c r="U1790" s="16">
        <v>580</v>
      </c>
      <c r="V1790" s="17" t="s">
        <v>1568</v>
      </c>
      <c r="W1790" s="17" t="s">
        <v>1572</v>
      </c>
    </row>
    <row r="1791" spans="1:23" ht="28.5">
      <c r="A1791" s="178" t="s">
        <v>1459</v>
      </c>
      <c r="B1791" s="178" t="s">
        <v>1460</v>
      </c>
      <c r="C1791" s="179" t="s">
        <v>997</v>
      </c>
      <c r="D1791" s="179">
        <v>18046</v>
      </c>
      <c r="E1791" s="180">
        <v>45044</v>
      </c>
      <c r="F1791" s="184"/>
      <c r="G1791" s="184"/>
      <c r="H1791" s="184"/>
      <c r="I1791" s="182">
        <v>53851.66</v>
      </c>
      <c r="J1791" s="180">
        <v>45077</v>
      </c>
      <c r="K1791" s="179" t="s">
        <v>998</v>
      </c>
      <c r="L1791" s="184"/>
      <c r="M1791" s="178" t="s">
        <v>998</v>
      </c>
      <c r="N1791" s="210">
        <v>53851.66</v>
      </c>
      <c r="O1791" s="185"/>
      <c r="P1791" s="184"/>
      <c r="Q1791" s="184"/>
      <c r="R1791" s="184"/>
      <c r="S1791" s="184"/>
      <c r="T1791" s="182" t="s">
        <v>1003</v>
      </c>
      <c r="U1791" s="16">
        <v>580</v>
      </c>
      <c r="V1791" s="17" t="s">
        <v>1568</v>
      </c>
      <c r="W1791" s="17" t="s">
        <v>1572</v>
      </c>
    </row>
    <row r="1792" spans="1:23" ht="28.5">
      <c r="A1792" s="178" t="s">
        <v>1459</v>
      </c>
      <c r="B1792" s="178" t="s">
        <v>1460</v>
      </c>
      <c r="C1792" s="179" t="s">
        <v>997</v>
      </c>
      <c r="D1792" s="179">
        <v>18125</v>
      </c>
      <c r="E1792" s="180">
        <v>45077</v>
      </c>
      <c r="F1792" s="184"/>
      <c r="G1792" s="184"/>
      <c r="H1792" s="184"/>
      <c r="I1792" s="182">
        <v>26423.24</v>
      </c>
      <c r="J1792" s="180">
        <v>45107</v>
      </c>
      <c r="K1792" s="179" t="s">
        <v>998</v>
      </c>
      <c r="L1792" s="184"/>
      <c r="M1792" s="178" t="s">
        <v>998</v>
      </c>
      <c r="N1792" s="210">
        <v>26423.24</v>
      </c>
      <c r="O1792" s="185"/>
      <c r="P1792" s="184"/>
      <c r="Q1792" s="184"/>
      <c r="R1792" s="184"/>
      <c r="S1792" s="184"/>
      <c r="T1792" s="182" t="s">
        <v>994</v>
      </c>
      <c r="U1792" s="16">
        <v>550</v>
      </c>
      <c r="V1792" s="17" t="s">
        <v>1568</v>
      </c>
      <c r="W1792" s="17" t="s">
        <v>1572</v>
      </c>
    </row>
    <row r="1793" spans="1:23" ht="28.5">
      <c r="A1793" s="178" t="s">
        <v>1459</v>
      </c>
      <c r="B1793" s="178" t="s">
        <v>1460</v>
      </c>
      <c r="C1793" s="179" t="s">
        <v>997</v>
      </c>
      <c r="D1793" s="179">
        <v>18126</v>
      </c>
      <c r="E1793" s="180">
        <v>45077</v>
      </c>
      <c r="F1793" s="184"/>
      <c r="G1793" s="184"/>
      <c r="H1793" s="184"/>
      <c r="I1793" s="182">
        <v>41616.99</v>
      </c>
      <c r="J1793" s="180">
        <v>45107</v>
      </c>
      <c r="K1793" s="179" t="s">
        <v>998</v>
      </c>
      <c r="L1793" s="184"/>
      <c r="M1793" s="178" t="s">
        <v>998</v>
      </c>
      <c r="N1793" s="210">
        <v>41616.99</v>
      </c>
      <c r="O1793" s="185"/>
      <c r="P1793" s="184"/>
      <c r="Q1793" s="184"/>
      <c r="R1793" s="184"/>
      <c r="S1793" s="184"/>
      <c r="T1793" s="182" t="s">
        <v>994</v>
      </c>
      <c r="U1793" s="16">
        <v>550</v>
      </c>
      <c r="V1793" s="17" t="s">
        <v>1568</v>
      </c>
      <c r="W1793" s="17" t="s">
        <v>1572</v>
      </c>
    </row>
    <row r="1794" spans="1:23" ht="28.5">
      <c r="A1794" s="178" t="s">
        <v>1459</v>
      </c>
      <c r="B1794" s="178" t="s">
        <v>1460</v>
      </c>
      <c r="C1794" s="179" t="s">
        <v>997</v>
      </c>
      <c r="D1794" s="179">
        <v>18204</v>
      </c>
      <c r="E1794" s="180">
        <v>45107</v>
      </c>
      <c r="F1794" s="184"/>
      <c r="G1794" s="184"/>
      <c r="H1794" s="184"/>
      <c r="I1794" s="182">
        <v>29413.61</v>
      </c>
      <c r="J1794" s="180">
        <v>45138</v>
      </c>
      <c r="K1794" s="179" t="s">
        <v>998</v>
      </c>
      <c r="L1794" s="184"/>
      <c r="M1794" s="178" t="s">
        <v>998</v>
      </c>
      <c r="N1794" s="210">
        <v>29413.61</v>
      </c>
      <c r="O1794" s="185"/>
      <c r="P1794" s="184"/>
      <c r="Q1794" s="184"/>
      <c r="R1794" s="184"/>
      <c r="S1794" s="184"/>
      <c r="T1794" s="182" t="s">
        <v>999</v>
      </c>
      <c r="U1794" s="16">
        <v>519</v>
      </c>
      <c r="V1794" s="17" t="s">
        <v>1568</v>
      </c>
      <c r="W1794" s="17" t="s">
        <v>1572</v>
      </c>
    </row>
    <row r="1795" spans="1:23" ht="28.5">
      <c r="A1795" s="178" t="s">
        <v>1459</v>
      </c>
      <c r="B1795" s="178" t="s">
        <v>1460</v>
      </c>
      <c r="C1795" s="179" t="s">
        <v>997</v>
      </c>
      <c r="D1795" s="179">
        <v>18205</v>
      </c>
      <c r="E1795" s="180">
        <v>45107</v>
      </c>
      <c r="F1795" s="184"/>
      <c r="G1795" s="184"/>
      <c r="H1795" s="184"/>
      <c r="I1795" s="182">
        <v>52073.78</v>
      </c>
      <c r="J1795" s="180">
        <v>45138</v>
      </c>
      <c r="K1795" s="179" t="s">
        <v>998</v>
      </c>
      <c r="L1795" s="184"/>
      <c r="M1795" s="178" t="s">
        <v>998</v>
      </c>
      <c r="N1795" s="210">
        <v>52073.78</v>
      </c>
      <c r="O1795" s="185"/>
      <c r="P1795" s="184"/>
      <c r="Q1795" s="184"/>
      <c r="R1795" s="184"/>
      <c r="S1795" s="184"/>
      <c r="T1795" s="182" t="s">
        <v>999</v>
      </c>
      <c r="U1795" s="16">
        <v>519</v>
      </c>
      <c r="V1795" s="17" t="s">
        <v>1568</v>
      </c>
      <c r="W1795" s="17" t="s">
        <v>1572</v>
      </c>
    </row>
    <row r="1796" spans="1:23" ht="28.5">
      <c r="A1796" s="178" t="s">
        <v>1459</v>
      </c>
      <c r="B1796" s="178" t="s">
        <v>1460</v>
      </c>
      <c r="C1796" s="179" t="s">
        <v>997</v>
      </c>
      <c r="D1796" s="179">
        <v>18283</v>
      </c>
      <c r="E1796" s="180">
        <v>45138</v>
      </c>
      <c r="F1796" s="184"/>
      <c r="G1796" s="184"/>
      <c r="H1796" s="184"/>
      <c r="I1796" s="182">
        <v>29343.29</v>
      </c>
      <c r="J1796" s="180">
        <v>45169</v>
      </c>
      <c r="K1796" s="179" t="s">
        <v>998</v>
      </c>
      <c r="L1796" s="184"/>
      <c r="M1796" s="178" t="s">
        <v>998</v>
      </c>
      <c r="N1796" s="210">
        <v>29343.29</v>
      </c>
      <c r="O1796" s="185"/>
      <c r="P1796" s="184"/>
      <c r="Q1796" s="184"/>
      <c r="R1796" s="184"/>
      <c r="S1796" s="184"/>
      <c r="T1796" s="182" t="s">
        <v>999</v>
      </c>
      <c r="U1796" s="16">
        <v>488</v>
      </c>
      <c r="V1796" s="17" t="s">
        <v>1568</v>
      </c>
      <c r="W1796" s="17" t="s">
        <v>1572</v>
      </c>
    </row>
    <row r="1797" spans="1:23" ht="28.5">
      <c r="A1797" s="178" t="s">
        <v>1459</v>
      </c>
      <c r="B1797" s="178" t="s">
        <v>1460</v>
      </c>
      <c r="C1797" s="179" t="s">
        <v>997</v>
      </c>
      <c r="D1797" s="179">
        <v>18284</v>
      </c>
      <c r="E1797" s="180">
        <v>45138</v>
      </c>
      <c r="F1797" s="184"/>
      <c r="G1797" s="184"/>
      <c r="H1797" s="184"/>
      <c r="I1797" s="182">
        <v>51782.63</v>
      </c>
      <c r="J1797" s="180">
        <v>45169</v>
      </c>
      <c r="K1797" s="179" t="s">
        <v>998</v>
      </c>
      <c r="L1797" s="184"/>
      <c r="M1797" s="178" t="s">
        <v>998</v>
      </c>
      <c r="N1797" s="210">
        <v>51782.63</v>
      </c>
      <c r="O1797" s="185"/>
      <c r="P1797" s="184"/>
      <c r="Q1797" s="184"/>
      <c r="R1797" s="184"/>
      <c r="S1797" s="184"/>
      <c r="T1797" s="182" t="s">
        <v>999</v>
      </c>
      <c r="U1797" s="16">
        <v>488</v>
      </c>
      <c r="V1797" s="17" t="s">
        <v>1568</v>
      </c>
      <c r="W1797" s="17" t="s">
        <v>1572</v>
      </c>
    </row>
    <row r="1798" spans="1:23" ht="28.5">
      <c r="A1798" s="178" t="s">
        <v>1459</v>
      </c>
      <c r="B1798" s="178" t="s">
        <v>1460</v>
      </c>
      <c r="C1798" s="179" t="s">
        <v>997</v>
      </c>
      <c r="D1798" s="179">
        <v>18365</v>
      </c>
      <c r="E1798" s="180">
        <v>45169</v>
      </c>
      <c r="F1798" s="184"/>
      <c r="G1798" s="184"/>
      <c r="H1798" s="184"/>
      <c r="I1798" s="182">
        <v>28946.79</v>
      </c>
      <c r="J1798" s="180">
        <v>45198</v>
      </c>
      <c r="K1798" s="179" t="s">
        <v>998</v>
      </c>
      <c r="L1798" s="184"/>
      <c r="M1798" s="178" t="s">
        <v>998</v>
      </c>
      <c r="N1798" s="210">
        <v>28946.79</v>
      </c>
      <c r="O1798" s="185"/>
      <c r="P1798" s="184"/>
      <c r="Q1798" s="184"/>
      <c r="R1798" s="184"/>
      <c r="S1798" s="184"/>
      <c r="T1798" s="182" t="s">
        <v>1010</v>
      </c>
      <c r="U1798" s="16">
        <v>459</v>
      </c>
      <c r="V1798" s="17" t="s">
        <v>1568</v>
      </c>
      <c r="W1798" s="17" t="s">
        <v>1572</v>
      </c>
    </row>
    <row r="1799" spans="1:23" ht="28.5">
      <c r="A1799" s="178" t="s">
        <v>1459</v>
      </c>
      <c r="B1799" s="178" t="s">
        <v>1460</v>
      </c>
      <c r="C1799" s="179" t="s">
        <v>997</v>
      </c>
      <c r="D1799" s="179">
        <v>18366</v>
      </c>
      <c r="E1799" s="180">
        <v>45169</v>
      </c>
      <c r="F1799" s="184"/>
      <c r="G1799" s="184"/>
      <c r="H1799" s="184"/>
      <c r="I1799" s="182">
        <v>51812.55</v>
      </c>
      <c r="J1799" s="180">
        <v>45198</v>
      </c>
      <c r="K1799" s="179" t="s">
        <v>998</v>
      </c>
      <c r="L1799" s="184"/>
      <c r="M1799" s="178" t="s">
        <v>998</v>
      </c>
      <c r="N1799" s="210">
        <v>51812.55</v>
      </c>
      <c r="O1799" s="185"/>
      <c r="P1799" s="184"/>
      <c r="Q1799" s="184"/>
      <c r="R1799" s="184"/>
      <c r="S1799" s="184"/>
      <c r="T1799" s="182" t="s">
        <v>1010</v>
      </c>
      <c r="U1799" s="16">
        <v>459</v>
      </c>
      <c r="V1799" s="17" t="s">
        <v>1568</v>
      </c>
      <c r="W1799" s="17" t="s">
        <v>1572</v>
      </c>
    </row>
    <row r="1800" spans="1:23" ht="28.5">
      <c r="A1800" s="178" t="s">
        <v>1459</v>
      </c>
      <c r="B1800" s="178" t="s">
        <v>1460</v>
      </c>
      <c r="C1800" s="179" t="s">
        <v>997</v>
      </c>
      <c r="D1800" s="179">
        <v>18444</v>
      </c>
      <c r="E1800" s="180">
        <v>45198</v>
      </c>
      <c r="F1800" s="184"/>
      <c r="G1800" s="184"/>
      <c r="H1800" s="184"/>
      <c r="I1800" s="182">
        <v>24782.93</v>
      </c>
      <c r="J1800" s="180">
        <v>45230</v>
      </c>
      <c r="K1800" s="179" t="s">
        <v>998</v>
      </c>
      <c r="L1800" s="184"/>
      <c r="M1800" s="178" t="s">
        <v>998</v>
      </c>
      <c r="N1800" s="210">
        <v>24782.93</v>
      </c>
      <c r="O1800" s="185"/>
      <c r="P1800" s="184"/>
      <c r="Q1800" s="184"/>
      <c r="R1800" s="184"/>
      <c r="S1800" s="184"/>
      <c r="T1800" s="182" t="s">
        <v>1008</v>
      </c>
      <c r="U1800" s="16">
        <v>427</v>
      </c>
      <c r="V1800" s="17" t="s">
        <v>1568</v>
      </c>
      <c r="W1800" s="17" t="s">
        <v>1572</v>
      </c>
    </row>
    <row r="1801" spans="1:23" ht="28.5">
      <c r="A1801" s="178" t="s">
        <v>1459</v>
      </c>
      <c r="B1801" s="178" t="s">
        <v>1460</v>
      </c>
      <c r="C1801" s="179" t="s">
        <v>997</v>
      </c>
      <c r="D1801" s="179">
        <v>18445</v>
      </c>
      <c r="E1801" s="180">
        <v>45198</v>
      </c>
      <c r="F1801" s="184"/>
      <c r="G1801" s="184"/>
      <c r="H1801" s="184"/>
      <c r="I1801" s="182">
        <v>42104.13</v>
      </c>
      <c r="J1801" s="180">
        <v>45230</v>
      </c>
      <c r="K1801" s="179" t="s">
        <v>998</v>
      </c>
      <c r="L1801" s="184"/>
      <c r="M1801" s="178" t="s">
        <v>998</v>
      </c>
      <c r="N1801" s="210">
        <v>42104.13</v>
      </c>
      <c r="O1801" s="185"/>
      <c r="P1801" s="184"/>
      <c r="Q1801" s="184"/>
      <c r="R1801" s="184"/>
      <c r="S1801" s="184"/>
      <c r="T1801" s="182" t="s">
        <v>1008</v>
      </c>
      <c r="U1801" s="16">
        <v>427</v>
      </c>
      <c r="V1801" s="17" t="s">
        <v>1568</v>
      </c>
      <c r="W1801" s="17" t="s">
        <v>1572</v>
      </c>
    </row>
    <row r="1802" spans="1:23" ht="28.5">
      <c r="A1802" s="178" t="s">
        <v>1459</v>
      </c>
      <c r="B1802" s="178" t="s">
        <v>1460</v>
      </c>
      <c r="C1802" s="179" t="s">
        <v>997</v>
      </c>
      <c r="D1802" s="179">
        <v>18518</v>
      </c>
      <c r="E1802" s="180">
        <v>45230</v>
      </c>
      <c r="F1802" s="184"/>
      <c r="G1802" s="184"/>
      <c r="H1802" s="184"/>
      <c r="I1802" s="182">
        <v>28705.71</v>
      </c>
      <c r="J1802" s="180">
        <v>45260</v>
      </c>
      <c r="K1802" s="179" t="s">
        <v>998</v>
      </c>
      <c r="L1802" s="184"/>
      <c r="M1802" s="178" t="s">
        <v>998</v>
      </c>
      <c r="N1802" s="210">
        <v>28705.71</v>
      </c>
      <c r="O1802" s="185"/>
      <c r="P1802" s="184"/>
      <c r="Q1802" s="184"/>
      <c r="R1802" s="184"/>
      <c r="S1802" s="184"/>
      <c r="T1802" s="182" t="s">
        <v>994</v>
      </c>
      <c r="U1802" s="16">
        <v>397</v>
      </c>
      <c r="V1802" s="17" t="s">
        <v>1568</v>
      </c>
      <c r="W1802" s="17" t="s">
        <v>1572</v>
      </c>
    </row>
    <row r="1803" spans="1:23" ht="28.5">
      <c r="A1803" s="178" t="s">
        <v>1459</v>
      </c>
      <c r="B1803" s="178" t="s">
        <v>1460</v>
      </c>
      <c r="C1803" s="179" t="s">
        <v>997</v>
      </c>
      <c r="D1803" s="179">
        <v>18519</v>
      </c>
      <c r="E1803" s="180">
        <v>45230</v>
      </c>
      <c r="F1803" s="184"/>
      <c r="G1803" s="184"/>
      <c r="H1803" s="184"/>
      <c r="I1803" s="182">
        <v>36640.28</v>
      </c>
      <c r="J1803" s="180">
        <v>45260</v>
      </c>
      <c r="K1803" s="179" t="s">
        <v>998</v>
      </c>
      <c r="L1803" s="184"/>
      <c r="M1803" s="178" t="s">
        <v>998</v>
      </c>
      <c r="N1803" s="210">
        <v>36640.28</v>
      </c>
      <c r="O1803" s="185"/>
      <c r="P1803" s="184"/>
      <c r="Q1803" s="184"/>
      <c r="R1803" s="184"/>
      <c r="S1803" s="184"/>
      <c r="T1803" s="182" t="s">
        <v>994</v>
      </c>
      <c r="U1803" s="16">
        <v>397</v>
      </c>
      <c r="V1803" s="17" t="s">
        <v>1568</v>
      </c>
      <c r="W1803" s="17" t="s">
        <v>1572</v>
      </c>
    </row>
    <row r="1804" spans="1:23" ht="28.5">
      <c r="A1804" s="178" t="s">
        <v>1459</v>
      </c>
      <c r="B1804" s="178" t="s">
        <v>1460</v>
      </c>
      <c r="C1804" s="179" t="s">
        <v>997</v>
      </c>
      <c r="D1804" s="179">
        <v>18592</v>
      </c>
      <c r="E1804" s="180">
        <v>45260</v>
      </c>
      <c r="F1804" s="184"/>
      <c r="G1804" s="184"/>
      <c r="H1804" s="184"/>
      <c r="I1804" s="182">
        <v>24424.68</v>
      </c>
      <c r="J1804" s="180">
        <v>45288</v>
      </c>
      <c r="K1804" s="179" t="s">
        <v>998</v>
      </c>
      <c r="L1804" s="184"/>
      <c r="M1804" s="178" t="s">
        <v>998</v>
      </c>
      <c r="N1804" s="210">
        <v>24424.68</v>
      </c>
      <c r="O1804" s="185"/>
      <c r="P1804" s="184"/>
      <c r="Q1804" s="184"/>
      <c r="R1804" s="184"/>
      <c r="S1804" s="184"/>
      <c r="T1804" s="182" t="s">
        <v>1009</v>
      </c>
      <c r="U1804" s="16">
        <v>369</v>
      </c>
      <c r="V1804" s="17" t="s">
        <v>1568</v>
      </c>
      <c r="W1804" s="17" t="s">
        <v>1572</v>
      </c>
    </row>
    <row r="1805" spans="1:23" ht="28.5">
      <c r="A1805" s="178" t="s">
        <v>1459</v>
      </c>
      <c r="B1805" s="178" t="s">
        <v>1460</v>
      </c>
      <c r="C1805" s="179" t="s">
        <v>997</v>
      </c>
      <c r="D1805" s="179">
        <v>18593</v>
      </c>
      <c r="E1805" s="180">
        <v>45260</v>
      </c>
      <c r="F1805" s="184"/>
      <c r="G1805" s="184"/>
      <c r="H1805" s="184"/>
      <c r="I1805" s="182">
        <v>51896.41</v>
      </c>
      <c r="J1805" s="180">
        <v>45288</v>
      </c>
      <c r="K1805" s="179" t="s">
        <v>998</v>
      </c>
      <c r="L1805" s="184"/>
      <c r="M1805" s="178" t="s">
        <v>998</v>
      </c>
      <c r="N1805" s="210">
        <v>51896.41</v>
      </c>
      <c r="O1805" s="185"/>
      <c r="P1805" s="184"/>
      <c r="Q1805" s="184"/>
      <c r="R1805" s="184"/>
      <c r="S1805" s="184"/>
      <c r="T1805" s="182" t="s">
        <v>1009</v>
      </c>
      <c r="U1805" s="16">
        <v>369</v>
      </c>
      <c r="V1805" s="17" t="s">
        <v>1568</v>
      </c>
      <c r="W1805" s="17" t="s">
        <v>1572</v>
      </c>
    </row>
    <row r="1806" spans="1:23" ht="28.5">
      <c r="A1806" s="178" t="s">
        <v>1459</v>
      </c>
      <c r="B1806" s="178" t="s">
        <v>1460</v>
      </c>
      <c r="C1806" s="179" t="s">
        <v>997</v>
      </c>
      <c r="D1806" s="179">
        <v>18720</v>
      </c>
      <c r="E1806" s="180">
        <v>45289</v>
      </c>
      <c r="F1806" s="184"/>
      <c r="G1806" s="184"/>
      <c r="H1806" s="184"/>
      <c r="I1806" s="182">
        <v>26924.21</v>
      </c>
      <c r="J1806" s="180">
        <v>45322</v>
      </c>
      <c r="K1806" s="179" t="s">
        <v>998</v>
      </c>
      <c r="L1806" s="184"/>
      <c r="M1806" s="178" t="s">
        <v>998</v>
      </c>
      <c r="N1806" s="210">
        <v>26924.21</v>
      </c>
      <c r="O1806" s="185"/>
      <c r="P1806" s="184"/>
      <c r="Q1806" s="184"/>
      <c r="R1806" s="184"/>
      <c r="S1806" s="184"/>
      <c r="T1806" s="182" t="s">
        <v>1003</v>
      </c>
      <c r="U1806" s="16">
        <v>335</v>
      </c>
      <c r="V1806" s="17" t="s">
        <v>1567</v>
      </c>
      <c r="W1806" s="17" t="s">
        <v>1572</v>
      </c>
    </row>
    <row r="1807" spans="1:23" ht="28.5">
      <c r="A1807" s="178" t="s">
        <v>1459</v>
      </c>
      <c r="B1807" s="178" t="s">
        <v>1460</v>
      </c>
      <c r="C1807" s="179" t="s">
        <v>997</v>
      </c>
      <c r="D1807" s="179">
        <v>18721</v>
      </c>
      <c r="E1807" s="180">
        <v>45289</v>
      </c>
      <c r="F1807" s="184"/>
      <c r="G1807" s="184"/>
      <c r="H1807" s="184"/>
      <c r="I1807" s="182">
        <v>54144.85</v>
      </c>
      <c r="J1807" s="180">
        <v>45322</v>
      </c>
      <c r="K1807" s="179" t="s">
        <v>998</v>
      </c>
      <c r="L1807" s="184"/>
      <c r="M1807" s="178" t="s">
        <v>998</v>
      </c>
      <c r="N1807" s="210">
        <v>54144.85</v>
      </c>
      <c r="O1807" s="185"/>
      <c r="P1807" s="184"/>
      <c r="Q1807" s="184"/>
      <c r="R1807" s="184"/>
      <c r="S1807" s="184"/>
      <c r="T1807" s="182" t="s">
        <v>1003</v>
      </c>
      <c r="U1807" s="16">
        <v>335</v>
      </c>
      <c r="V1807" s="17" t="s">
        <v>1567</v>
      </c>
      <c r="W1807" s="17" t="s">
        <v>1572</v>
      </c>
    </row>
    <row r="1808" spans="1:23" ht="28.5">
      <c r="A1808" s="178" t="s">
        <v>1459</v>
      </c>
      <c r="B1808" s="178" t="s">
        <v>1460</v>
      </c>
      <c r="C1808" s="179" t="s">
        <v>997</v>
      </c>
      <c r="D1808" s="179">
        <v>18809</v>
      </c>
      <c r="E1808" s="180">
        <v>45322</v>
      </c>
      <c r="F1808" s="184"/>
      <c r="G1808" s="184"/>
      <c r="H1808" s="184"/>
      <c r="I1808" s="182">
        <v>29319.64</v>
      </c>
      <c r="J1808" s="180">
        <v>45351</v>
      </c>
      <c r="K1808" s="179" t="s">
        <v>998</v>
      </c>
      <c r="L1808" s="184"/>
      <c r="M1808" s="178" t="s">
        <v>998</v>
      </c>
      <c r="N1808" s="210">
        <v>29319.64</v>
      </c>
      <c r="O1808" s="185"/>
      <c r="P1808" s="184"/>
      <c r="Q1808" s="184"/>
      <c r="R1808" s="184"/>
      <c r="S1808" s="184"/>
      <c r="T1808" s="182" t="s">
        <v>1010</v>
      </c>
      <c r="U1808" s="16">
        <v>306</v>
      </c>
      <c r="V1808" s="17" t="s">
        <v>1567</v>
      </c>
      <c r="W1808" s="17" t="s">
        <v>1572</v>
      </c>
    </row>
    <row r="1809" spans="1:23" ht="28.5">
      <c r="A1809" s="178" t="s">
        <v>1459</v>
      </c>
      <c r="B1809" s="178" t="s">
        <v>1460</v>
      </c>
      <c r="C1809" s="179" t="s">
        <v>997</v>
      </c>
      <c r="D1809" s="179">
        <v>18810</v>
      </c>
      <c r="E1809" s="180">
        <v>45322</v>
      </c>
      <c r="F1809" s="184"/>
      <c r="G1809" s="184"/>
      <c r="H1809" s="184"/>
      <c r="I1809" s="182">
        <v>51627.77</v>
      </c>
      <c r="J1809" s="180">
        <v>45351</v>
      </c>
      <c r="K1809" s="179" t="s">
        <v>998</v>
      </c>
      <c r="L1809" s="184"/>
      <c r="M1809" s="178" t="s">
        <v>998</v>
      </c>
      <c r="N1809" s="210">
        <v>51627.77</v>
      </c>
      <c r="O1809" s="185"/>
      <c r="P1809" s="184"/>
      <c r="Q1809" s="184"/>
      <c r="R1809" s="184"/>
      <c r="S1809" s="184"/>
      <c r="T1809" s="182" t="s">
        <v>1010</v>
      </c>
      <c r="U1809" s="16">
        <v>306</v>
      </c>
      <c r="V1809" s="17" t="s">
        <v>1567</v>
      </c>
      <c r="W1809" s="17" t="s">
        <v>1572</v>
      </c>
    </row>
    <row r="1810" spans="1:23" ht="28.5">
      <c r="A1810" s="178" t="s">
        <v>1459</v>
      </c>
      <c r="B1810" s="178" t="s">
        <v>1460</v>
      </c>
      <c r="C1810" s="179" t="s">
        <v>997</v>
      </c>
      <c r="D1810" s="179">
        <v>18906</v>
      </c>
      <c r="E1810" s="180">
        <v>45351</v>
      </c>
      <c r="F1810" s="184"/>
      <c r="G1810" s="184"/>
      <c r="H1810" s="184"/>
      <c r="I1810" s="182">
        <v>29751.84</v>
      </c>
      <c r="J1810" s="180">
        <v>45382</v>
      </c>
      <c r="K1810" s="179" t="s">
        <v>998</v>
      </c>
      <c r="L1810" s="184"/>
      <c r="M1810" s="178" t="s">
        <v>998</v>
      </c>
      <c r="N1810" s="210">
        <v>29751.84</v>
      </c>
      <c r="O1810" s="185"/>
      <c r="P1810" s="184"/>
      <c r="Q1810" s="184"/>
      <c r="R1810" s="184"/>
      <c r="S1810" s="184"/>
      <c r="T1810" s="182" t="s">
        <v>999</v>
      </c>
      <c r="U1810" s="16">
        <v>275</v>
      </c>
      <c r="V1810" s="17" t="s">
        <v>1567</v>
      </c>
      <c r="W1810" s="17" t="s">
        <v>1572</v>
      </c>
    </row>
    <row r="1811" spans="1:23" ht="28.5">
      <c r="A1811" s="178" t="s">
        <v>1459</v>
      </c>
      <c r="B1811" s="178" t="s">
        <v>1460</v>
      </c>
      <c r="C1811" s="179" t="s">
        <v>997</v>
      </c>
      <c r="D1811" s="179">
        <v>18907</v>
      </c>
      <c r="E1811" s="180">
        <v>45351</v>
      </c>
      <c r="F1811" s="184"/>
      <c r="G1811" s="184"/>
      <c r="H1811" s="184"/>
      <c r="I1811" s="182">
        <v>54096.1</v>
      </c>
      <c r="J1811" s="180">
        <v>45382</v>
      </c>
      <c r="K1811" s="179" t="s">
        <v>998</v>
      </c>
      <c r="L1811" s="184"/>
      <c r="M1811" s="178" t="s">
        <v>998</v>
      </c>
      <c r="N1811" s="210">
        <v>54096.1</v>
      </c>
      <c r="O1811" s="185"/>
      <c r="P1811" s="184"/>
      <c r="Q1811" s="184"/>
      <c r="R1811" s="184"/>
      <c r="S1811" s="184"/>
      <c r="T1811" s="182" t="s">
        <v>999</v>
      </c>
      <c r="U1811" s="16">
        <v>275</v>
      </c>
      <c r="V1811" s="17" t="s">
        <v>1567</v>
      </c>
      <c r="W1811" s="17" t="s">
        <v>1572</v>
      </c>
    </row>
    <row r="1812" spans="1:23" ht="28.5">
      <c r="A1812" s="178" t="s">
        <v>1459</v>
      </c>
      <c r="B1812" s="178" t="s">
        <v>1460</v>
      </c>
      <c r="C1812" s="179" t="s">
        <v>997</v>
      </c>
      <c r="D1812" s="179">
        <v>19009</v>
      </c>
      <c r="E1812" s="180">
        <v>45382</v>
      </c>
      <c r="F1812" s="184"/>
      <c r="G1812" s="184"/>
      <c r="H1812" s="184"/>
      <c r="I1812" s="182">
        <v>29883.96</v>
      </c>
      <c r="J1812" s="180">
        <v>45412</v>
      </c>
      <c r="K1812" s="179" t="s">
        <v>998</v>
      </c>
      <c r="L1812" s="184"/>
      <c r="M1812" s="178" t="s">
        <v>998</v>
      </c>
      <c r="N1812" s="210">
        <v>29883.96</v>
      </c>
      <c r="O1812" s="185"/>
      <c r="P1812" s="184"/>
      <c r="Q1812" s="184"/>
      <c r="R1812" s="184"/>
      <c r="S1812" s="184"/>
      <c r="T1812" s="182" t="s">
        <v>994</v>
      </c>
      <c r="U1812" s="16">
        <v>245</v>
      </c>
      <c r="V1812" s="17" t="s">
        <v>1567</v>
      </c>
      <c r="W1812" s="17" t="s">
        <v>1572</v>
      </c>
    </row>
    <row r="1813" spans="1:23" ht="28.5">
      <c r="A1813" s="178" t="s">
        <v>1459</v>
      </c>
      <c r="B1813" s="178" t="s">
        <v>1460</v>
      </c>
      <c r="C1813" s="179" t="s">
        <v>997</v>
      </c>
      <c r="D1813" s="179">
        <v>19010</v>
      </c>
      <c r="E1813" s="180">
        <v>45382</v>
      </c>
      <c r="F1813" s="184"/>
      <c r="G1813" s="184"/>
      <c r="H1813" s="184"/>
      <c r="I1813" s="182">
        <v>51750.93</v>
      </c>
      <c r="J1813" s="180">
        <v>45412</v>
      </c>
      <c r="K1813" s="179" t="s">
        <v>998</v>
      </c>
      <c r="L1813" s="184"/>
      <c r="M1813" s="178" t="s">
        <v>998</v>
      </c>
      <c r="N1813" s="210">
        <v>51750.93</v>
      </c>
      <c r="O1813" s="185"/>
      <c r="P1813" s="184"/>
      <c r="Q1813" s="184"/>
      <c r="R1813" s="184"/>
      <c r="S1813" s="184"/>
      <c r="T1813" s="182" t="s">
        <v>994</v>
      </c>
      <c r="U1813" s="16">
        <v>245</v>
      </c>
      <c r="V1813" s="17" t="s">
        <v>1567</v>
      </c>
      <c r="W1813" s="17" t="s">
        <v>1572</v>
      </c>
    </row>
    <row r="1814" spans="1:23" ht="28.5">
      <c r="A1814" s="178" t="s">
        <v>1459</v>
      </c>
      <c r="B1814" s="178" t="s">
        <v>1460</v>
      </c>
      <c r="C1814" s="179" t="s">
        <v>997</v>
      </c>
      <c r="D1814" s="179">
        <v>19114</v>
      </c>
      <c r="E1814" s="180">
        <v>45412</v>
      </c>
      <c r="F1814" s="184"/>
      <c r="G1814" s="184"/>
      <c r="H1814" s="184"/>
      <c r="I1814" s="182">
        <v>29234.06</v>
      </c>
      <c r="J1814" s="180">
        <v>45443</v>
      </c>
      <c r="K1814" s="179" t="s">
        <v>998</v>
      </c>
      <c r="L1814" s="184"/>
      <c r="M1814" s="178" t="s">
        <v>998</v>
      </c>
      <c r="N1814" s="210">
        <v>29234.06</v>
      </c>
      <c r="O1814" s="185"/>
      <c r="P1814" s="184"/>
      <c r="Q1814" s="184"/>
      <c r="R1814" s="184"/>
      <c r="S1814" s="184"/>
      <c r="T1814" s="182" t="s">
        <v>999</v>
      </c>
      <c r="U1814" s="16">
        <v>214</v>
      </c>
      <c r="V1814" s="17" t="s">
        <v>1567</v>
      </c>
      <c r="W1814" s="17" t="s">
        <v>1572</v>
      </c>
    </row>
    <row r="1815" spans="1:23" ht="28.5">
      <c r="A1815" s="178" t="s">
        <v>1459</v>
      </c>
      <c r="B1815" s="178" t="s">
        <v>1460</v>
      </c>
      <c r="C1815" s="179" t="s">
        <v>997</v>
      </c>
      <c r="D1815" s="179">
        <v>19115</v>
      </c>
      <c r="E1815" s="180">
        <v>45412</v>
      </c>
      <c r="F1815" s="184"/>
      <c r="G1815" s="184"/>
      <c r="H1815" s="184"/>
      <c r="I1815" s="182">
        <v>52239.01</v>
      </c>
      <c r="J1815" s="180">
        <v>45443</v>
      </c>
      <c r="K1815" s="179" t="s">
        <v>998</v>
      </c>
      <c r="L1815" s="184"/>
      <c r="M1815" s="178" t="s">
        <v>998</v>
      </c>
      <c r="N1815" s="210">
        <v>52239.01</v>
      </c>
      <c r="O1815" s="185"/>
      <c r="P1815" s="184"/>
      <c r="Q1815" s="184"/>
      <c r="R1815" s="184"/>
      <c r="S1815" s="184"/>
      <c r="T1815" s="182" t="s">
        <v>999</v>
      </c>
      <c r="U1815" s="16">
        <v>214</v>
      </c>
      <c r="V1815" s="17" t="s">
        <v>1567</v>
      </c>
      <c r="W1815" s="17" t="s">
        <v>1572</v>
      </c>
    </row>
    <row r="1816" spans="1:23" ht="28.5">
      <c r="A1816" s="178" t="s">
        <v>1459</v>
      </c>
      <c r="B1816" s="178" t="s">
        <v>1460</v>
      </c>
      <c r="C1816" s="179" t="s">
        <v>997</v>
      </c>
      <c r="D1816" s="179">
        <v>19215</v>
      </c>
      <c r="E1816" s="180">
        <v>45444</v>
      </c>
      <c r="F1816" s="184"/>
      <c r="G1816" s="184"/>
      <c r="H1816" s="184"/>
      <c r="I1816" s="182">
        <v>29255.25</v>
      </c>
      <c r="J1816" s="180">
        <v>45474</v>
      </c>
      <c r="K1816" s="179" t="s">
        <v>998</v>
      </c>
      <c r="L1816" s="184"/>
      <c r="M1816" s="178" t="s">
        <v>998</v>
      </c>
      <c r="N1816" s="210">
        <v>29255.25</v>
      </c>
      <c r="O1816" s="185"/>
      <c r="P1816" s="184"/>
      <c r="Q1816" s="184"/>
      <c r="R1816" s="184"/>
      <c r="S1816" s="184"/>
      <c r="T1816" s="182" t="s">
        <v>994</v>
      </c>
      <c r="U1816" s="16">
        <v>183</v>
      </c>
      <c r="V1816" s="17" t="s">
        <v>1567</v>
      </c>
      <c r="W1816" s="17" t="s">
        <v>1572</v>
      </c>
    </row>
    <row r="1817" spans="1:23" ht="28.5">
      <c r="A1817" s="178" t="s">
        <v>1459</v>
      </c>
      <c r="B1817" s="178" t="s">
        <v>1460</v>
      </c>
      <c r="C1817" s="179" t="s">
        <v>997</v>
      </c>
      <c r="D1817" s="179">
        <v>19216</v>
      </c>
      <c r="E1817" s="180">
        <v>45444</v>
      </c>
      <c r="F1817" s="184"/>
      <c r="G1817" s="184"/>
      <c r="H1817" s="184"/>
      <c r="I1817" s="182">
        <v>52015.43</v>
      </c>
      <c r="J1817" s="180">
        <v>45474</v>
      </c>
      <c r="K1817" s="179" t="s">
        <v>998</v>
      </c>
      <c r="L1817" s="184"/>
      <c r="M1817" s="178" t="s">
        <v>998</v>
      </c>
      <c r="N1817" s="210">
        <v>52015.43</v>
      </c>
      <c r="O1817" s="185"/>
      <c r="P1817" s="184"/>
      <c r="Q1817" s="184"/>
      <c r="R1817" s="184"/>
      <c r="S1817" s="184"/>
      <c r="T1817" s="182" t="s">
        <v>994</v>
      </c>
      <c r="U1817" s="16">
        <v>183</v>
      </c>
      <c r="V1817" s="17" t="s">
        <v>1567</v>
      </c>
      <c r="W1817" s="17" t="s">
        <v>1572</v>
      </c>
    </row>
    <row r="1818" spans="1:23" ht="28.5">
      <c r="A1818" s="178" t="s">
        <v>1459</v>
      </c>
      <c r="B1818" s="178" t="s">
        <v>1460</v>
      </c>
      <c r="C1818" s="179" t="s">
        <v>997</v>
      </c>
      <c r="D1818" s="179">
        <v>19316</v>
      </c>
      <c r="E1818" s="180">
        <v>45473</v>
      </c>
      <c r="F1818" s="184"/>
      <c r="G1818" s="184"/>
      <c r="H1818" s="184"/>
      <c r="I1818" s="182">
        <v>30324.7</v>
      </c>
      <c r="J1818" s="180">
        <v>45504</v>
      </c>
      <c r="K1818" s="179" t="s">
        <v>998</v>
      </c>
      <c r="L1818" s="184"/>
      <c r="M1818" s="178" t="s">
        <v>998</v>
      </c>
      <c r="N1818" s="210">
        <v>30324.7</v>
      </c>
      <c r="O1818" s="185"/>
      <c r="P1818" s="184"/>
      <c r="Q1818" s="184"/>
      <c r="R1818" s="184"/>
      <c r="S1818" s="184"/>
      <c r="T1818" s="182" t="s">
        <v>999</v>
      </c>
      <c r="U1818" s="16">
        <v>153</v>
      </c>
      <c r="V1818" s="17" t="s">
        <v>1566</v>
      </c>
      <c r="W1818" s="17" t="s">
        <v>1572</v>
      </c>
    </row>
    <row r="1819" spans="1:23" ht="28.5">
      <c r="A1819" s="178" t="s">
        <v>1459</v>
      </c>
      <c r="B1819" s="178" t="s">
        <v>1460</v>
      </c>
      <c r="C1819" s="179" t="s">
        <v>997</v>
      </c>
      <c r="D1819" s="179">
        <v>19317</v>
      </c>
      <c r="E1819" s="180">
        <v>45473</v>
      </c>
      <c r="F1819" s="184"/>
      <c r="G1819" s="184"/>
      <c r="H1819" s="184"/>
      <c r="I1819" s="182">
        <v>59914.43</v>
      </c>
      <c r="J1819" s="180">
        <v>45504</v>
      </c>
      <c r="K1819" s="179" t="s">
        <v>998</v>
      </c>
      <c r="L1819" s="184"/>
      <c r="M1819" s="178" t="s">
        <v>998</v>
      </c>
      <c r="N1819" s="210">
        <v>59914.43</v>
      </c>
      <c r="O1819" s="185"/>
      <c r="P1819" s="184"/>
      <c r="Q1819" s="184"/>
      <c r="R1819" s="184"/>
      <c r="S1819" s="184"/>
      <c r="T1819" s="182" t="s">
        <v>999</v>
      </c>
      <c r="U1819" s="16">
        <v>153</v>
      </c>
      <c r="V1819" s="17" t="s">
        <v>1566</v>
      </c>
      <c r="W1819" s="17" t="s">
        <v>1572</v>
      </c>
    </row>
    <row r="1820" spans="1:23" ht="28.5">
      <c r="A1820" s="178" t="s">
        <v>1459</v>
      </c>
      <c r="B1820" s="178" t="s">
        <v>1460</v>
      </c>
      <c r="C1820" s="179" t="s">
        <v>997</v>
      </c>
      <c r="D1820" s="179">
        <v>19418</v>
      </c>
      <c r="E1820" s="180">
        <v>45504</v>
      </c>
      <c r="F1820" s="184"/>
      <c r="G1820" s="184"/>
      <c r="H1820" s="184"/>
      <c r="I1820" s="182">
        <v>30649.38</v>
      </c>
      <c r="J1820" s="180">
        <v>45535</v>
      </c>
      <c r="K1820" s="179" t="s">
        <v>998</v>
      </c>
      <c r="L1820" s="184"/>
      <c r="M1820" s="178" t="s">
        <v>998</v>
      </c>
      <c r="N1820" s="210">
        <v>30649.38</v>
      </c>
      <c r="O1820" s="185"/>
      <c r="P1820" s="184"/>
      <c r="Q1820" s="184"/>
      <c r="R1820" s="184"/>
      <c r="S1820" s="184"/>
      <c r="T1820" s="182" t="s">
        <v>999</v>
      </c>
      <c r="U1820" s="16">
        <v>122</v>
      </c>
      <c r="V1820" s="17" t="s">
        <v>1565</v>
      </c>
      <c r="W1820" s="17" t="s">
        <v>1572</v>
      </c>
    </row>
    <row r="1821" spans="1:23" ht="28.5">
      <c r="A1821" s="178" t="s">
        <v>1459</v>
      </c>
      <c r="B1821" s="178" t="s">
        <v>1460</v>
      </c>
      <c r="C1821" s="179" t="s">
        <v>997</v>
      </c>
      <c r="D1821" s="179">
        <v>19419</v>
      </c>
      <c r="E1821" s="180">
        <v>45504</v>
      </c>
      <c r="F1821" s="184"/>
      <c r="G1821" s="184"/>
      <c r="H1821" s="184"/>
      <c r="I1821" s="182">
        <v>59821.16</v>
      </c>
      <c r="J1821" s="180">
        <v>45535</v>
      </c>
      <c r="K1821" s="179" t="s">
        <v>998</v>
      </c>
      <c r="L1821" s="184"/>
      <c r="M1821" s="178" t="s">
        <v>998</v>
      </c>
      <c r="N1821" s="210">
        <v>59821.16</v>
      </c>
      <c r="O1821" s="185"/>
      <c r="P1821" s="184"/>
      <c r="Q1821" s="184"/>
      <c r="R1821" s="184"/>
      <c r="S1821" s="184"/>
      <c r="T1821" s="182" t="s">
        <v>999</v>
      </c>
      <c r="U1821" s="16">
        <v>122</v>
      </c>
      <c r="V1821" s="17" t="s">
        <v>1565</v>
      </c>
      <c r="W1821" s="17" t="s">
        <v>1572</v>
      </c>
    </row>
    <row r="1822" spans="1:23" ht="28.5">
      <c r="A1822" s="178" t="s">
        <v>1459</v>
      </c>
      <c r="B1822" s="178" t="s">
        <v>1460</v>
      </c>
      <c r="C1822" s="179" t="s">
        <v>997</v>
      </c>
      <c r="D1822" s="179">
        <v>19520</v>
      </c>
      <c r="E1822" s="180">
        <v>45535</v>
      </c>
      <c r="F1822" s="184"/>
      <c r="G1822" s="184"/>
      <c r="H1822" s="184"/>
      <c r="I1822" s="182">
        <v>30177.34</v>
      </c>
      <c r="J1822" s="180">
        <v>45565</v>
      </c>
      <c r="K1822" s="179" t="s">
        <v>998</v>
      </c>
      <c r="L1822" s="184"/>
      <c r="M1822" s="178" t="s">
        <v>998</v>
      </c>
      <c r="N1822" s="210">
        <v>30177.34</v>
      </c>
      <c r="O1822" s="185"/>
      <c r="P1822" s="184"/>
      <c r="Q1822" s="184"/>
      <c r="R1822" s="184"/>
      <c r="S1822" s="184"/>
      <c r="T1822" s="182" t="s">
        <v>994</v>
      </c>
      <c r="U1822" s="16">
        <v>92</v>
      </c>
      <c r="V1822" s="17" t="s">
        <v>1564</v>
      </c>
      <c r="W1822" s="17" t="s">
        <v>1572</v>
      </c>
    </row>
    <row r="1823" spans="1:23" ht="28.5">
      <c r="A1823" s="178" t="s">
        <v>1459</v>
      </c>
      <c r="B1823" s="178" t="s">
        <v>1460</v>
      </c>
      <c r="C1823" s="179" t="s">
        <v>997</v>
      </c>
      <c r="D1823" s="179">
        <v>19521</v>
      </c>
      <c r="E1823" s="180">
        <v>45535</v>
      </c>
      <c r="F1823" s="184"/>
      <c r="G1823" s="184"/>
      <c r="H1823" s="184"/>
      <c r="I1823" s="182">
        <v>57050.28</v>
      </c>
      <c r="J1823" s="180">
        <v>45565</v>
      </c>
      <c r="K1823" s="179" t="s">
        <v>998</v>
      </c>
      <c r="L1823" s="184"/>
      <c r="M1823" s="178" t="s">
        <v>998</v>
      </c>
      <c r="N1823" s="210">
        <v>57050.28</v>
      </c>
      <c r="O1823" s="185"/>
      <c r="P1823" s="184"/>
      <c r="Q1823" s="184"/>
      <c r="R1823" s="184"/>
      <c r="S1823" s="184"/>
      <c r="T1823" s="182" t="s">
        <v>994</v>
      </c>
      <c r="U1823" s="16">
        <v>92</v>
      </c>
      <c r="V1823" s="17" t="s">
        <v>1564</v>
      </c>
      <c r="W1823" s="17" t="s">
        <v>1572</v>
      </c>
    </row>
    <row r="1824" spans="1:23" ht="28.5">
      <c r="A1824" s="178" t="s">
        <v>1459</v>
      </c>
      <c r="B1824" s="178" t="s">
        <v>1460</v>
      </c>
      <c r="C1824" s="179" t="s">
        <v>997</v>
      </c>
      <c r="D1824" s="179">
        <v>19623</v>
      </c>
      <c r="E1824" s="180">
        <v>45565</v>
      </c>
      <c r="F1824" s="184"/>
      <c r="G1824" s="184"/>
      <c r="H1824" s="184"/>
      <c r="I1824" s="182">
        <v>24424.9</v>
      </c>
      <c r="J1824" s="180">
        <v>45596</v>
      </c>
      <c r="K1824" s="179" t="s">
        <v>998</v>
      </c>
      <c r="L1824" s="184"/>
      <c r="M1824" s="178" t="s">
        <v>998</v>
      </c>
      <c r="N1824" s="210">
        <v>24424.9</v>
      </c>
      <c r="O1824" s="185"/>
      <c r="P1824" s="184"/>
      <c r="Q1824" s="184"/>
      <c r="R1824" s="184"/>
      <c r="S1824" s="184"/>
      <c r="T1824" s="182" t="s">
        <v>999</v>
      </c>
      <c r="U1824" s="16">
        <v>61</v>
      </c>
      <c r="V1824" s="17" t="s">
        <v>1563</v>
      </c>
      <c r="W1824" s="17" t="s">
        <v>1572</v>
      </c>
    </row>
    <row r="1825" spans="1:23" ht="28.5">
      <c r="A1825" s="178" t="s">
        <v>1459</v>
      </c>
      <c r="B1825" s="178" t="s">
        <v>1460</v>
      </c>
      <c r="C1825" s="179" t="s">
        <v>997</v>
      </c>
      <c r="D1825" s="179">
        <v>19624</v>
      </c>
      <c r="E1825" s="180">
        <v>45565</v>
      </c>
      <c r="F1825" s="184"/>
      <c r="G1825" s="184"/>
      <c r="H1825" s="184"/>
      <c r="I1825" s="182">
        <v>46180.28</v>
      </c>
      <c r="J1825" s="180">
        <v>45596</v>
      </c>
      <c r="K1825" s="179" t="s">
        <v>998</v>
      </c>
      <c r="L1825" s="184"/>
      <c r="M1825" s="178" t="s">
        <v>998</v>
      </c>
      <c r="N1825" s="210">
        <v>46180.28</v>
      </c>
      <c r="O1825" s="185"/>
      <c r="P1825" s="184"/>
      <c r="Q1825" s="184"/>
      <c r="R1825" s="184"/>
      <c r="S1825" s="184"/>
      <c r="T1825" s="182" t="s">
        <v>999</v>
      </c>
      <c r="U1825" s="16">
        <v>61</v>
      </c>
      <c r="V1825" s="17" t="s">
        <v>1563</v>
      </c>
      <c r="W1825" s="17" t="s">
        <v>1572</v>
      </c>
    </row>
    <row r="1826" spans="1:23" ht="28.5">
      <c r="A1826" s="178" t="s">
        <v>1459</v>
      </c>
      <c r="B1826" s="178" t="s">
        <v>1460</v>
      </c>
      <c r="C1826" s="179" t="s">
        <v>997</v>
      </c>
      <c r="D1826" s="179">
        <v>19724</v>
      </c>
      <c r="E1826" s="180">
        <v>45596</v>
      </c>
      <c r="F1826" s="184"/>
      <c r="G1826" s="184"/>
      <c r="H1826" s="184"/>
      <c r="I1826" s="182">
        <v>22231.03</v>
      </c>
      <c r="J1826" s="180">
        <v>45626</v>
      </c>
      <c r="K1826" s="179" t="s">
        <v>998</v>
      </c>
      <c r="L1826" s="184"/>
      <c r="M1826" s="178" t="s">
        <v>998</v>
      </c>
      <c r="N1826" s="210">
        <v>22231.03</v>
      </c>
      <c r="O1826" s="185"/>
      <c r="P1826" s="184"/>
      <c r="Q1826" s="184"/>
      <c r="R1826" s="184"/>
      <c r="S1826" s="184"/>
      <c r="T1826" s="182" t="s">
        <v>994</v>
      </c>
      <c r="U1826" s="16">
        <v>31</v>
      </c>
      <c r="V1826" s="17" t="s">
        <v>1562</v>
      </c>
      <c r="W1826" s="17" t="s">
        <v>1572</v>
      </c>
    </row>
    <row r="1827" spans="1:23" ht="28.5">
      <c r="A1827" s="178" t="s">
        <v>1459</v>
      </c>
      <c r="B1827" s="178" t="s">
        <v>1460</v>
      </c>
      <c r="C1827" s="179" t="s">
        <v>997</v>
      </c>
      <c r="D1827" s="179">
        <v>19725</v>
      </c>
      <c r="E1827" s="180">
        <v>45596</v>
      </c>
      <c r="F1827" s="184"/>
      <c r="G1827" s="184"/>
      <c r="H1827" s="184"/>
      <c r="I1827" s="182">
        <v>40978.58</v>
      </c>
      <c r="J1827" s="180">
        <v>45626</v>
      </c>
      <c r="K1827" s="179" t="s">
        <v>998</v>
      </c>
      <c r="L1827" s="184"/>
      <c r="M1827" s="178" t="s">
        <v>998</v>
      </c>
      <c r="N1827" s="210">
        <v>40978.58</v>
      </c>
      <c r="O1827" s="185"/>
      <c r="P1827" s="184"/>
      <c r="Q1827" s="184"/>
      <c r="R1827" s="184"/>
      <c r="S1827" s="184"/>
      <c r="T1827" s="182" t="s">
        <v>994</v>
      </c>
      <c r="U1827" s="16">
        <v>31</v>
      </c>
      <c r="V1827" s="17" t="s">
        <v>1562</v>
      </c>
      <c r="W1827" s="17" t="s">
        <v>1572</v>
      </c>
    </row>
    <row r="1828" spans="1:23" ht="28.5">
      <c r="A1828" s="178" t="s">
        <v>1459</v>
      </c>
      <c r="B1828" s="178" t="s">
        <v>1460</v>
      </c>
      <c r="C1828" s="179" t="s">
        <v>997</v>
      </c>
      <c r="D1828" s="179">
        <v>19833</v>
      </c>
      <c r="E1828" s="180">
        <v>45626</v>
      </c>
      <c r="F1828" s="184"/>
      <c r="G1828" s="184"/>
      <c r="H1828" s="184"/>
      <c r="I1828" s="182">
        <v>15322.19</v>
      </c>
      <c r="J1828" s="180">
        <v>45656</v>
      </c>
      <c r="K1828" s="179" t="s">
        <v>998</v>
      </c>
      <c r="L1828" s="184"/>
      <c r="M1828" s="178" t="s">
        <v>998</v>
      </c>
      <c r="N1828" s="210">
        <v>15322.19</v>
      </c>
      <c r="O1828" s="185"/>
      <c r="P1828" s="184"/>
      <c r="Q1828" s="184"/>
      <c r="R1828" s="184"/>
      <c r="S1828" s="184"/>
      <c r="T1828" s="182" t="s">
        <v>994</v>
      </c>
      <c r="U1828" s="16">
        <v>1</v>
      </c>
      <c r="V1828" s="17" t="s">
        <v>1561</v>
      </c>
      <c r="W1828" s="17" t="s">
        <v>1572</v>
      </c>
    </row>
    <row r="1829" spans="1:23" ht="28.5">
      <c r="A1829" s="178" t="s">
        <v>1459</v>
      </c>
      <c r="B1829" s="178" t="s">
        <v>1460</v>
      </c>
      <c r="C1829" s="179" t="s">
        <v>997</v>
      </c>
      <c r="D1829" s="179">
        <v>19834</v>
      </c>
      <c r="E1829" s="180">
        <v>45626</v>
      </c>
      <c r="F1829" s="184"/>
      <c r="G1829" s="184"/>
      <c r="H1829" s="184"/>
      <c r="I1829" s="182">
        <v>43884.98</v>
      </c>
      <c r="J1829" s="180">
        <v>45656</v>
      </c>
      <c r="K1829" s="179" t="s">
        <v>998</v>
      </c>
      <c r="L1829" s="184"/>
      <c r="M1829" s="178" t="s">
        <v>998</v>
      </c>
      <c r="N1829" s="210">
        <v>43884.98</v>
      </c>
      <c r="O1829" s="185"/>
      <c r="P1829" s="184"/>
      <c r="Q1829" s="184"/>
      <c r="R1829" s="184"/>
      <c r="S1829" s="184"/>
      <c r="T1829" s="182" t="s">
        <v>994</v>
      </c>
      <c r="U1829" s="16">
        <v>1</v>
      </c>
      <c r="V1829" s="17" t="s">
        <v>1561</v>
      </c>
      <c r="W1829" s="17" t="s">
        <v>1572</v>
      </c>
    </row>
    <row r="1830" spans="1:23" ht="28.5">
      <c r="A1830" s="178" t="s">
        <v>1459</v>
      </c>
      <c r="B1830" s="178" t="s">
        <v>1460</v>
      </c>
      <c r="C1830" s="179" t="s">
        <v>997</v>
      </c>
      <c r="D1830" s="179">
        <v>19972</v>
      </c>
      <c r="E1830" s="180">
        <v>45656</v>
      </c>
      <c r="F1830" s="184"/>
      <c r="G1830" s="184"/>
      <c r="H1830" s="184"/>
      <c r="I1830" s="182">
        <v>43901.74</v>
      </c>
      <c r="J1830" s="180">
        <v>45688</v>
      </c>
      <c r="K1830" s="179" t="s">
        <v>998</v>
      </c>
      <c r="L1830" s="184"/>
      <c r="M1830" s="178" t="s">
        <v>998</v>
      </c>
      <c r="N1830" s="210">
        <v>43901.74</v>
      </c>
      <c r="O1830" s="185"/>
      <c r="P1830" s="184"/>
      <c r="Q1830" s="184"/>
      <c r="R1830" s="184"/>
      <c r="S1830" s="184"/>
      <c r="T1830" s="182" t="s">
        <v>1008</v>
      </c>
      <c r="U1830" s="16">
        <v>0</v>
      </c>
      <c r="V1830" s="17" t="s">
        <v>1560</v>
      </c>
      <c r="W1830" s="17" t="s">
        <v>1572</v>
      </c>
    </row>
    <row r="1831" spans="1:23" ht="47.5">
      <c r="A1831" s="178" t="s">
        <v>855</v>
      </c>
      <c r="B1831" s="178" t="s">
        <v>1488</v>
      </c>
      <c r="C1831" s="179" t="s">
        <v>1015</v>
      </c>
      <c r="D1831" s="179">
        <v>5277</v>
      </c>
      <c r="E1831" s="180">
        <v>45630</v>
      </c>
      <c r="F1831" s="179" t="s">
        <v>7847</v>
      </c>
      <c r="G1831" s="179" t="s">
        <v>7847</v>
      </c>
      <c r="H1831" s="181">
        <v>45627</v>
      </c>
      <c r="I1831" s="182">
        <v>18190.259999999998</v>
      </c>
      <c r="J1831" s="180">
        <v>45660</v>
      </c>
      <c r="K1831" s="179" t="s">
        <v>7847</v>
      </c>
      <c r="L1831" s="179" t="s">
        <v>7848</v>
      </c>
      <c r="M1831" s="178" t="s">
        <v>7849</v>
      </c>
      <c r="N1831" s="210">
        <v>18190.259999999998</v>
      </c>
      <c r="O1831" s="183">
        <v>45627</v>
      </c>
      <c r="P1831" s="184"/>
      <c r="Q1831" s="184"/>
      <c r="R1831" s="182" t="s">
        <v>7850</v>
      </c>
      <c r="S1831" s="184"/>
      <c r="T1831" s="182" t="s">
        <v>994</v>
      </c>
      <c r="U1831" s="16">
        <v>0</v>
      </c>
      <c r="V1831" s="17" t="s">
        <v>1560</v>
      </c>
      <c r="W1831" s="17" t="s">
        <v>1571</v>
      </c>
    </row>
    <row r="1832" spans="1:23" ht="47.5">
      <c r="A1832" s="178" t="s">
        <v>827</v>
      </c>
      <c r="B1832" s="178" t="s">
        <v>1489</v>
      </c>
      <c r="C1832" s="179" t="s">
        <v>1015</v>
      </c>
      <c r="D1832" s="179">
        <v>5252</v>
      </c>
      <c r="E1832" s="180">
        <v>45630</v>
      </c>
      <c r="F1832" s="179" t="s">
        <v>1490</v>
      </c>
      <c r="G1832" s="179" t="s">
        <v>1490</v>
      </c>
      <c r="H1832" s="181">
        <v>45627</v>
      </c>
      <c r="I1832" s="182">
        <v>13433.56</v>
      </c>
      <c r="J1832" s="180">
        <v>45660</v>
      </c>
      <c r="K1832" s="179" t="s">
        <v>1490</v>
      </c>
      <c r="L1832" s="179" t="s">
        <v>1491</v>
      </c>
      <c r="M1832" s="178" t="s">
        <v>1492</v>
      </c>
      <c r="N1832" s="210">
        <v>13433.56</v>
      </c>
      <c r="O1832" s="183">
        <v>45627</v>
      </c>
      <c r="P1832" s="184"/>
      <c r="Q1832" s="184"/>
      <c r="R1832" s="182" t="s">
        <v>1493</v>
      </c>
      <c r="S1832" s="184"/>
      <c r="T1832" s="182" t="s">
        <v>994</v>
      </c>
      <c r="U1832" s="16">
        <v>0</v>
      </c>
      <c r="V1832" s="17" t="s">
        <v>1560</v>
      </c>
      <c r="W1832" s="17" t="s">
        <v>1571</v>
      </c>
    </row>
    <row r="1833" spans="1:23" ht="28.5">
      <c r="A1833" s="178" t="s">
        <v>827</v>
      </c>
      <c r="B1833" s="178" t="s">
        <v>1489</v>
      </c>
      <c r="C1833" s="179" t="s">
        <v>997</v>
      </c>
      <c r="D1833" s="179">
        <v>19978</v>
      </c>
      <c r="E1833" s="180">
        <v>45656</v>
      </c>
      <c r="F1833" s="184"/>
      <c r="G1833" s="184"/>
      <c r="H1833" s="184"/>
      <c r="I1833" s="182">
        <v>7371.83</v>
      </c>
      <c r="J1833" s="180">
        <v>45688</v>
      </c>
      <c r="K1833" s="179" t="s">
        <v>998</v>
      </c>
      <c r="L1833" s="184"/>
      <c r="M1833" s="178" t="s">
        <v>998</v>
      </c>
      <c r="N1833" s="210">
        <v>7371.83</v>
      </c>
      <c r="O1833" s="185"/>
      <c r="P1833" s="184"/>
      <c r="Q1833" s="184"/>
      <c r="R1833" s="184"/>
      <c r="S1833" s="184"/>
      <c r="T1833" s="182" t="s">
        <v>1008</v>
      </c>
      <c r="U1833" s="16">
        <v>0</v>
      </c>
      <c r="V1833" s="17" t="s">
        <v>1560</v>
      </c>
      <c r="W1833" s="17" t="s">
        <v>1572</v>
      </c>
    </row>
    <row r="1834" spans="1:23" ht="57">
      <c r="A1834" s="178" t="s">
        <v>882</v>
      </c>
      <c r="B1834" s="178" t="s">
        <v>1494</v>
      </c>
      <c r="C1834" s="179" t="s">
        <v>1015</v>
      </c>
      <c r="D1834" s="179">
        <v>4975</v>
      </c>
      <c r="E1834" s="180">
        <v>45568</v>
      </c>
      <c r="F1834" s="179" t="s">
        <v>1495</v>
      </c>
      <c r="G1834" s="179" t="s">
        <v>1495</v>
      </c>
      <c r="H1834" s="181">
        <v>45566</v>
      </c>
      <c r="I1834" s="182">
        <v>17394.32</v>
      </c>
      <c r="J1834" s="180">
        <v>45598</v>
      </c>
      <c r="K1834" s="179" t="s">
        <v>1495</v>
      </c>
      <c r="L1834" s="179" t="s">
        <v>1496</v>
      </c>
      <c r="M1834" s="178" t="s">
        <v>1497</v>
      </c>
      <c r="N1834" s="210">
        <v>17394.32</v>
      </c>
      <c r="O1834" s="183">
        <v>45566</v>
      </c>
      <c r="P1834" s="184"/>
      <c r="Q1834" s="184"/>
      <c r="R1834" s="182" t="s">
        <v>1498</v>
      </c>
      <c r="S1834" s="184"/>
      <c r="T1834" s="182" t="s">
        <v>994</v>
      </c>
      <c r="U1834" s="16">
        <v>59</v>
      </c>
      <c r="V1834" s="17" t="s">
        <v>1562</v>
      </c>
      <c r="W1834" s="17" t="s">
        <v>1571</v>
      </c>
    </row>
    <row r="1835" spans="1:23" ht="57">
      <c r="A1835" s="178" t="s">
        <v>882</v>
      </c>
      <c r="B1835" s="178" t="s">
        <v>1494</v>
      </c>
      <c r="C1835" s="179" t="s">
        <v>1015</v>
      </c>
      <c r="D1835" s="179">
        <v>5095</v>
      </c>
      <c r="E1835" s="180">
        <v>45601</v>
      </c>
      <c r="F1835" s="179" t="s">
        <v>1495</v>
      </c>
      <c r="G1835" s="179" t="s">
        <v>1495</v>
      </c>
      <c r="H1835" s="181">
        <v>45597</v>
      </c>
      <c r="I1835" s="182">
        <v>17394.32</v>
      </c>
      <c r="J1835" s="180">
        <v>45631</v>
      </c>
      <c r="K1835" s="179" t="s">
        <v>1495</v>
      </c>
      <c r="L1835" s="179" t="s">
        <v>1496</v>
      </c>
      <c r="M1835" s="178" t="s">
        <v>1497</v>
      </c>
      <c r="N1835" s="210">
        <v>17394.32</v>
      </c>
      <c r="O1835" s="183">
        <v>45597</v>
      </c>
      <c r="P1835" s="184"/>
      <c r="Q1835" s="184"/>
      <c r="R1835" s="182" t="s">
        <v>1498</v>
      </c>
      <c r="S1835" s="184"/>
      <c r="T1835" s="182" t="s">
        <v>994</v>
      </c>
      <c r="U1835" s="16">
        <v>26</v>
      </c>
      <c r="V1835" s="17" t="s">
        <v>1561</v>
      </c>
      <c r="W1835" s="17" t="s">
        <v>1571</v>
      </c>
    </row>
    <row r="1836" spans="1:23" ht="57">
      <c r="A1836" s="178" t="s">
        <v>882</v>
      </c>
      <c r="B1836" s="178" t="s">
        <v>1494</v>
      </c>
      <c r="C1836" s="179" t="s">
        <v>1015</v>
      </c>
      <c r="D1836" s="179">
        <v>5301</v>
      </c>
      <c r="E1836" s="180">
        <v>45630</v>
      </c>
      <c r="F1836" s="179" t="s">
        <v>1495</v>
      </c>
      <c r="G1836" s="179" t="s">
        <v>1495</v>
      </c>
      <c r="H1836" s="181">
        <v>45627</v>
      </c>
      <c r="I1836" s="182">
        <v>17394.32</v>
      </c>
      <c r="J1836" s="180">
        <v>45660</v>
      </c>
      <c r="K1836" s="179" t="s">
        <v>1495</v>
      </c>
      <c r="L1836" s="179" t="s">
        <v>1496</v>
      </c>
      <c r="M1836" s="178" t="s">
        <v>1497</v>
      </c>
      <c r="N1836" s="210">
        <v>17394.32</v>
      </c>
      <c r="O1836" s="183">
        <v>45627</v>
      </c>
      <c r="P1836" s="184"/>
      <c r="Q1836" s="184"/>
      <c r="R1836" s="182" t="s">
        <v>1498</v>
      </c>
      <c r="S1836" s="184"/>
      <c r="T1836" s="182" t="s">
        <v>994</v>
      </c>
      <c r="U1836" s="16">
        <v>0</v>
      </c>
      <c r="V1836" s="17" t="s">
        <v>1560</v>
      </c>
      <c r="W1836" s="17" t="s">
        <v>1571</v>
      </c>
    </row>
    <row r="1837" spans="1:23" ht="57">
      <c r="A1837" s="178" t="s">
        <v>856</v>
      </c>
      <c r="B1837" s="178" t="s">
        <v>1499</v>
      </c>
      <c r="C1837" s="179" t="s">
        <v>1015</v>
      </c>
      <c r="D1837" s="179">
        <v>5235</v>
      </c>
      <c r="E1837" s="180">
        <v>45630</v>
      </c>
      <c r="F1837" s="179" t="s">
        <v>1500</v>
      </c>
      <c r="G1837" s="179" t="s">
        <v>1500</v>
      </c>
      <c r="H1837" s="181">
        <v>45627</v>
      </c>
      <c r="I1837" s="182">
        <v>21421.4</v>
      </c>
      <c r="J1837" s="180">
        <v>45660</v>
      </c>
      <c r="K1837" s="179" t="s">
        <v>1500</v>
      </c>
      <c r="L1837" s="179" t="s">
        <v>1501</v>
      </c>
      <c r="M1837" s="178" t="s">
        <v>1502</v>
      </c>
      <c r="N1837" s="210">
        <v>21421.4</v>
      </c>
      <c r="O1837" s="183">
        <v>45627</v>
      </c>
      <c r="P1837" s="184"/>
      <c r="Q1837" s="184"/>
      <c r="R1837" s="182" t="s">
        <v>1503</v>
      </c>
      <c r="S1837" s="184"/>
      <c r="T1837" s="182" t="s">
        <v>994</v>
      </c>
      <c r="U1837" s="16">
        <v>0</v>
      </c>
      <c r="V1837" s="17" t="s">
        <v>1560</v>
      </c>
      <c r="W1837" s="17" t="s">
        <v>1571</v>
      </c>
    </row>
    <row r="1838" spans="1:23" ht="57">
      <c r="A1838" s="178" t="s">
        <v>869</v>
      </c>
      <c r="B1838" s="178" t="s">
        <v>1504</v>
      </c>
      <c r="C1838" s="179" t="s">
        <v>1015</v>
      </c>
      <c r="D1838" s="179">
        <v>5308</v>
      </c>
      <c r="E1838" s="180">
        <v>45630</v>
      </c>
      <c r="F1838" s="179" t="s">
        <v>1505</v>
      </c>
      <c r="G1838" s="179" t="s">
        <v>1505</v>
      </c>
      <c r="H1838" s="181">
        <v>45627</v>
      </c>
      <c r="I1838" s="182">
        <v>16100.54</v>
      </c>
      <c r="J1838" s="180">
        <v>45660</v>
      </c>
      <c r="K1838" s="179" t="s">
        <v>1505</v>
      </c>
      <c r="L1838" s="179" t="s">
        <v>1506</v>
      </c>
      <c r="M1838" s="178" t="s">
        <v>1507</v>
      </c>
      <c r="N1838" s="210">
        <v>16100.54</v>
      </c>
      <c r="O1838" s="183">
        <v>45627</v>
      </c>
      <c r="P1838" s="184"/>
      <c r="Q1838" s="184"/>
      <c r="R1838" s="182" t="s">
        <v>1508</v>
      </c>
      <c r="S1838" s="184"/>
      <c r="T1838" s="182" t="s">
        <v>994</v>
      </c>
      <c r="U1838" s="16">
        <v>0</v>
      </c>
      <c r="V1838" s="17" t="s">
        <v>1560</v>
      </c>
      <c r="W1838" s="17" t="s">
        <v>1571</v>
      </c>
    </row>
    <row r="1839" spans="1:23" ht="47.5">
      <c r="A1839" s="178" t="s">
        <v>861</v>
      </c>
      <c r="B1839" s="178" t="s">
        <v>1509</v>
      </c>
      <c r="C1839" s="179" t="s">
        <v>1015</v>
      </c>
      <c r="D1839" s="179">
        <v>2807</v>
      </c>
      <c r="E1839" s="180">
        <v>45215</v>
      </c>
      <c r="F1839" s="179" t="s">
        <v>1510</v>
      </c>
      <c r="G1839" s="179" t="s">
        <v>1510</v>
      </c>
      <c r="H1839" s="181">
        <v>45200</v>
      </c>
      <c r="I1839" s="182">
        <v>1136.1099999999999</v>
      </c>
      <c r="J1839" s="180">
        <v>45245</v>
      </c>
      <c r="K1839" s="179" t="s">
        <v>1510</v>
      </c>
      <c r="L1839" s="179" t="s">
        <v>1511</v>
      </c>
      <c r="M1839" s="178" t="s">
        <v>1512</v>
      </c>
      <c r="N1839" s="210">
        <v>1136.1099999999999</v>
      </c>
      <c r="O1839" s="183">
        <v>45200</v>
      </c>
      <c r="P1839" s="184"/>
      <c r="Q1839" s="184"/>
      <c r="R1839" s="182" t="s">
        <v>1513</v>
      </c>
      <c r="S1839" s="184"/>
      <c r="T1839" s="182" t="s">
        <v>994</v>
      </c>
      <c r="U1839" s="16">
        <v>412</v>
      </c>
      <c r="V1839" s="17" t="s">
        <v>1568</v>
      </c>
      <c r="W1839" s="17" t="s">
        <v>1571</v>
      </c>
    </row>
    <row r="1840" spans="1:23" ht="47.5">
      <c r="A1840" s="178" t="s">
        <v>861</v>
      </c>
      <c r="B1840" s="178" t="s">
        <v>1509</v>
      </c>
      <c r="C1840" s="179" t="s">
        <v>1015</v>
      </c>
      <c r="D1840" s="179">
        <v>5318</v>
      </c>
      <c r="E1840" s="180">
        <v>45630</v>
      </c>
      <c r="F1840" s="179" t="s">
        <v>1510</v>
      </c>
      <c r="G1840" s="179" t="s">
        <v>1510</v>
      </c>
      <c r="H1840" s="181">
        <v>45627</v>
      </c>
      <c r="I1840" s="182">
        <v>19927.939999999999</v>
      </c>
      <c r="J1840" s="180">
        <v>45660</v>
      </c>
      <c r="K1840" s="179" t="s">
        <v>1510</v>
      </c>
      <c r="L1840" s="179" t="s">
        <v>1511</v>
      </c>
      <c r="M1840" s="178" t="s">
        <v>1512</v>
      </c>
      <c r="N1840" s="210">
        <v>19927.939999999999</v>
      </c>
      <c r="O1840" s="183">
        <v>45627</v>
      </c>
      <c r="P1840" s="184"/>
      <c r="Q1840" s="184"/>
      <c r="R1840" s="182" t="s">
        <v>1513</v>
      </c>
      <c r="S1840" s="184"/>
      <c r="T1840" s="182" t="s">
        <v>994</v>
      </c>
      <c r="U1840" s="16">
        <v>0</v>
      </c>
      <c r="V1840" s="17" t="s">
        <v>1560</v>
      </c>
      <c r="W1840" s="17" t="s">
        <v>1571</v>
      </c>
    </row>
    <row r="1841" spans="1:23" ht="57">
      <c r="A1841" s="178" t="s">
        <v>1514</v>
      </c>
      <c r="B1841" s="178" t="s">
        <v>1515</v>
      </c>
      <c r="C1841" s="179" t="s">
        <v>1015</v>
      </c>
      <c r="D1841" s="179">
        <v>3874</v>
      </c>
      <c r="E1841" s="180">
        <v>45418</v>
      </c>
      <c r="F1841" s="179" t="s">
        <v>1516</v>
      </c>
      <c r="G1841" s="179" t="s">
        <v>1516</v>
      </c>
      <c r="H1841" s="181">
        <v>45413</v>
      </c>
      <c r="I1841" s="182">
        <v>15006.98</v>
      </c>
      <c r="J1841" s="180">
        <v>45592</v>
      </c>
      <c r="K1841" s="179" t="s">
        <v>1516</v>
      </c>
      <c r="L1841" s="179" t="s">
        <v>1517</v>
      </c>
      <c r="M1841" s="178" t="s">
        <v>1518</v>
      </c>
      <c r="N1841" s="210">
        <v>15006.98</v>
      </c>
      <c r="O1841" s="183">
        <v>45413</v>
      </c>
      <c r="P1841" s="184"/>
      <c r="Q1841" s="184"/>
      <c r="R1841" s="182" t="s">
        <v>1519</v>
      </c>
      <c r="S1841" s="184"/>
      <c r="T1841" s="182" t="s">
        <v>994</v>
      </c>
      <c r="U1841" s="16">
        <v>65</v>
      </c>
      <c r="V1841" s="17" t="s">
        <v>1563</v>
      </c>
      <c r="W1841" s="17" t="s">
        <v>1571</v>
      </c>
    </row>
    <row r="1842" spans="1:23" ht="57">
      <c r="A1842" s="178" t="s">
        <v>1514</v>
      </c>
      <c r="B1842" s="178" t="s">
        <v>1515</v>
      </c>
      <c r="C1842" s="179" t="s">
        <v>1015</v>
      </c>
      <c r="D1842" s="179">
        <v>4296</v>
      </c>
      <c r="E1842" s="180">
        <v>45476</v>
      </c>
      <c r="F1842" s="179" t="s">
        <v>1516</v>
      </c>
      <c r="G1842" s="179" t="s">
        <v>1516</v>
      </c>
      <c r="H1842" s="181">
        <v>45474</v>
      </c>
      <c r="I1842" s="182">
        <v>15006.98</v>
      </c>
      <c r="J1842" s="180">
        <v>45506</v>
      </c>
      <c r="K1842" s="179" t="s">
        <v>1516</v>
      </c>
      <c r="L1842" s="179" t="s">
        <v>1517</v>
      </c>
      <c r="M1842" s="178" t="s">
        <v>1518</v>
      </c>
      <c r="N1842" s="210">
        <v>15006.98</v>
      </c>
      <c r="O1842" s="183">
        <v>45474</v>
      </c>
      <c r="P1842" s="184"/>
      <c r="Q1842" s="184"/>
      <c r="R1842" s="182" t="s">
        <v>1519</v>
      </c>
      <c r="S1842" s="184"/>
      <c r="T1842" s="182" t="s">
        <v>994</v>
      </c>
      <c r="U1842" s="16">
        <v>151</v>
      </c>
      <c r="V1842" s="17" t="s">
        <v>1566</v>
      </c>
      <c r="W1842" s="17" t="s">
        <v>1571</v>
      </c>
    </row>
    <row r="1843" spans="1:23" ht="57">
      <c r="A1843" s="178" t="s">
        <v>1514</v>
      </c>
      <c r="B1843" s="178" t="s">
        <v>1515</v>
      </c>
      <c r="C1843" s="179" t="s">
        <v>1015</v>
      </c>
      <c r="D1843" s="179">
        <v>4368</v>
      </c>
      <c r="E1843" s="180">
        <v>45489</v>
      </c>
      <c r="F1843" s="179" t="s">
        <v>1516</v>
      </c>
      <c r="G1843" s="179" t="s">
        <v>1516</v>
      </c>
      <c r="H1843" s="181">
        <v>45474</v>
      </c>
      <c r="I1843" s="182">
        <v>891.41</v>
      </c>
      <c r="J1843" s="180">
        <v>45519</v>
      </c>
      <c r="K1843" s="179" t="s">
        <v>1516</v>
      </c>
      <c r="L1843" s="179" t="s">
        <v>1517</v>
      </c>
      <c r="M1843" s="178" t="s">
        <v>1518</v>
      </c>
      <c r="N1843" s="210">
        <v>891.41</v>
      </c>
      <c r="O1843" s="183">
        <v>45474</v>
      </c>
      <c r="P1843" s="184"/>
      <c r="Q1843" s="184"/>
      <c r="R1843" s="182" t="s">
        <v>1519</v>
      </c>
      <c r="S1843" s="184"/>
      <c r="T1843" s="182" t="s">
        <v>994</v>
      </c>
      <c r="U1843" s="16">
        <v>138</v>
      </c>
      <c r="V1843" s="17" t="s">
        <v>1565</v>
      </c>
      <c r="W1843" s="17" t="s">
        <v>1571</v>
      </c>
    </row>
    <row r="1844" spans="1:23" ht="57">
      <c r="A1844" s="178" t="s">
        <v>1514</v>
      </c>
      <c r="B1844" s="178" t="s">
        <v>1515</v>
      </c>
      <c r="C1844" s="179" t="s">
        <v>1015</v>
      </c>
      <c r="D1844" s="179">
        <v>4617</v>
      </c>
      <c r="E1844" s="180">
        <v>45539</v>
      </c>
      <c r="F1844" s="179" t="s">
        <v>1516</v>
      </c>
      <c r="G1844" s="179" t="s">
        <v>1516</v>
      </c>
      <c r="H1844" s="181">
        <v>45536</v>
      </c>
      <c r="I1844" s="182">
        <v>15452.69</v>
      </c>
      <c r="J1844" s="180">
        <v>45569</v>
      </c>
      <c r="K1844" s="179" t="s">
        <v>1516</v>
      </c>
      <c r="L1844" s="179" t="s">
        <v>1517</v>
      </c>
      <c r="M1844" s="178" t="s">
        <v>1518</v>
      </c>
      <c r="N1844" s="210">
        <v>15452.69</v>
      </c>
      <c r="O1844" s="183">
        <v>45536</v>
      </c>
      <c r="P1844" s="184"/>
      <c r="Q1844" s="184"/>
      <c r="R1844" s="182" t="s">
        <v>1519</v>
      </c>
      <c r="S1844" s="184"/>
      <c r="T1844" s="182" t="s">
        <v>994</v>
      </c>
      <c r="U1844" s="16">
        <v>88</v>
      </c>
      <c r="V1844" s="17" t="s">
        <v>1563</v>
      </c>
      <c r="W1844" s="17" t="s">
        <v>1571</v>
      </c>
    </row>
    <row r="1845" spans="1:23" ht="28.5">
      <c r="A1845" s="178" t="s">
        <v>946</v>
      </c>
      <c r="B1845" s="178" t="s">
        <v>1520</v>
      </c>
      <c r="C1845" s="179" t="s">
        <v>997</v>
      </c>
      <c r="D1845" s="179">
        <v>19975</v>
      </c>
      <c r="E1845" s="180">
        <v>45656</v>
      </c>
      <c r="F1845" s="184"/>
      <c r="G1845" s="184"/>
      <c r="H1845" s="184"/>
      <c r="I1845" s="182">
        <v>23500</v>
      </c>
      <c r="J1845" s="180">
        <v>45688</v>
      </c>
      <c r="K1845" s="179" t="s">
        <v>998</v>
      </c>
      <c r="L1845" s="184"/>
      <c r="M1845" s="178" t="s">
        <v>998</v>
      </c>
      <c r="N1845" s="210">
        <v>23500</v>
      </c>
      <c r="O1845" s="185"/>
      <c r="P1845" s="184"/>
      <c r="Q1845" s="184"/>
      <c r="R1845" s="184"/>
      <c r="S1845" s="184"/>
      <c r="T1845" s="182" t="s">
        <v>1008</v>
      </c>
      <c r="U1845" s="16">
        <v>0</v>
      </c>
      <c r="V1845" s="17" t="s">
        <v>1560</v>
      </c>
      <c r="W1845" s="17" t="s">
        <v>1572</v>
      </c>
    </row>
    <row r="1846" spans="1:23" ht="47.5">
      <c r="A1846" s="178" t="s">
        <v>949</v>
      </c>
      <c r="B1846" s="178" t="s">
        <v>1521</v>
      </c>
      <c r="C1846" s="179" t="s">
        <v>997</v>
      </c>
      <c r="D1846" s="179">
        <v>19605</v>
      </c>
      <c r="E1846" s="180">
        <v>45565</v>
      </c>
      <c r="F1846" s="184"/>
      <c r="G1846" s="184"/>
      <c r="H1846" s="184"/>
      <c r="I1846" s="182">
        <v>16025.19</v>
      </c>
      <c r="J1846" s="180">
        <v>45596</v>
      </c>
      <c r="K1846" s="179" t="s">
        <v>998</v>
      </c>
      <c r="L1846" s="184"/>
      <c r="M1846" s="178" t="s">
        <v>998</v>
      </c>
      <c r="N1846" s="210">
        <v>16025.19</v>
      </c>
      <c r="O1846" s="185"/>
      <c r="P1846" s="184"/>
      <c r="Q1846" s="184"/>
      <c r="R1846" s="184"/>
      <c r="S1846" s="184"/>
      <c r="T1846" s="182" t="s">
        <v>999</v>
      </c>
      <c r="U1846" s="16">
        <v>61</v>
      </c>
      <c r="V1846" s="17" t="s">
        <v>1563</v>
      </c>
      <c r="W1846" s="17" t="s">
        <v>1572</v>
      </c>
    </row>
    <row r="1847" spans="1:23" ht="28.5">
      <c r="A1847" s="178" t="s">
        <v>935</v>
      </c>
      <c r="B1847" s="178" t="s">
        <v>1522</v>
      </c>
      <c r="C1847" s="179" t="s">
        <v>997</v>
      </c>
      <c r="D1847" s="179">
        <v>19976</v>
      </c>
      <c r="E1847" s="180">
        <v>45656</v>
      </c>
      <c r="F1847" s="184"/>
      <c r="G1847" s="184"/>
      <c r="H1847" s="184"/>
      <c r="I1847" s="182">
        <v>8447.94</v>
      </c>
      <c r="J1847" s="180">
        <v>45688</v>
      </c>
      <c r="K1847" s="179" t="s">
        <v>998</v>
      </c>
      <c r="L1847" s="184"/>
      <c r="M1847" s="178" t="s">
        <v>998</v>
      </c>
      <c r="N1847" s="210">
        <v>8447.94</v>
      </c>
      <c r="O1847" s="185"/>
      <c r="P1847" s="184"/>
      <c r="Q1847" s="184"/>
      <c r="R1847" s="184"/>
      <c r="S1847" s="184"/>
      <c r="T1847" s="182" t="s">
        <v>1008</v>
      </c>
      <c r="U1847" s="16">
        <v>0</v>
      </c>
      <c r="V1847" s="17" t="s">
        <v>1560</v>
      </c>
      <c r="W1847" s="17" t="s">
        <v>1572</v>
      </c>
    </row>
    <row r="1848" spans="1:23" ht="57">
      <c r="A1848" s="178" t="s">
        <v>919</v>
      </c>
      <c r="B1848" s="178" t="s">
        <v>1523</v>
      </c>
      <c r="C1848" s="179" t="s">
        <v>1015</v>
      </c>
      <c r="D1848" s="179">
        <v>4445</v>
      </c>
      <c r="E1848" s="180">
        <v>45509</v>
      </c>
      <c r="F1848" s="179" t="s">
        <v>1524</v>
      </c>
      <c r="G1848" s="179" t="s">
        <v>1524</v>
      </c>
      <c r="H1848" s="181">
        <v>45505</v>
      </c>
      <c r="I1848" s="182">
        <v>15678.89</v>
      </c>
      <c r="J1848" s="180">
        <v>45539</v>
      </c>
      <c r="K1848" s="179" t="s">
        <v>1524</v>
      </c>
      <c r="L1848" s="179" t="s">
        <v>1525</v>
      </c>
      <c r="M1848" s="178" t="s">
        <v>1526</v>
      </c>
      <c r="N1848" s="210">
        <v>15678.89</v>
      </c>
      <c r="O1848" s="183">
        <v>45505</v>
      </c>
      <c r="P1848" s="184"/>
      <c r="Q1848" s="184"/>
      <c r="R1848" s="182" t="s">
        <v>1527</v>
      </c>
      <c r="S1848" s="184"/>
      <c r="T1848" s="182" t="s">
        <v>994</v>
      </c>
      <c r="U1848" s="16">
        <v>118</v>
      </c>
      <c r="V1848" s="17" t="s">
        <v>1564</v>
      </c>
      <c r="W1848" s="17" t="s">
        <v>1571</v>
      </c>
    </row>
    <row r="1849" spans="1:23" ht="57">
      <c r="A1849" s="178" t="s">
        <v>919</v>
      </c>
      <c r="B1849" s="178" t="s">
        <v>1523</v>
      </c>
      <c r="C1849" s="179" t="s">
        <v>1015</v>
      </c>
      <c r="D1849" s="179">
        <v>5085</v>
      </c>
      <c r="E1849" s="180">
        <v>45601</v>
      </c>
      <c r="F1849" s="179" t="s">
        <v>1524</v>
      </c>
      <c r="G1849" s="179" t="s">
        <v>1524</v>
      </c>
      <c r="H1849" s="181">
        <v>45597</v>
      </c>
      <c r="I1849" s="182">
        <v>18324.3</v>
      </c>
      <c r="J1849" s="180">
        <v>45631</v>
      </c>
      <c r="K1849" s="179" t="s">
        <v>1524</v>
      </c>
      <c r="L1849" s="179" t="s">
        <v>1525</v>
      </c>
      <c r="M1849" s="178" t="s">
        <v>1526</v>
      </c>
      <c r="N1849" s="210">
        <v>18324.3</v>
      </c>
      <c r="O1849" s="183">
        <v>45597</v>
      </c>
      <c r="P1849" s="184"/>
      <c r="Q1849" s="184"/>
      <c r="R1849" s="182" t="s">
        <v>1527</v>
      </c>
      <c r="S1849" s="184"/>
      <c r="T1849" s="182" t="s">
        <v>994</v>
      </c>
      <c r="U1849" s="16">
        <v>26</v>
      </c>
      <c r="V1849" s="17" t="s">
        <v>1561</v>
      </c>
      <c r="W1849" s="17" t="s">
        <v>1571</v>
      </c>
    </row>
    <row r="1850" spans="1:23" ht="57">
      <c r="A1850" s="178" t="s">
        <v>919</v>
      </c>
      <c r="B1850" s="178" t="s">
        <v>1523</v>
      </c>
      <c r="C1850" s="179" t="s">
        <v>1015</v>
      </c>
      <c r="D1850" s="179">
        <v>5281</v>
      </c>
      <c r="E1850" s="180">
        <v>45630</v>
      </c>
      <c r="F1850" s="179" t="s">
        <v>1524</v>
      </c>
      <c r="G1850" s="179" t="s">
        <v>1524</v>
      </c>
      <c r="H1850" s="181">
        <v>45627</v>
      </c>
      <c r="I1850" s="182">
        <v>18324.3</v>
      </c>
      <c r="J1850" s="180">
        <v>45660</v>
      </c>
      <c r="K1850" s="179" t="s">
        <v>1524</v>
      </c>
      <c r="L1850" s="179" t="s">
        <v>1525</v>
      </c>
      <c r="M1850" s="178" t="s">
        <v>1526</v>
      </c>
      <c r="N1850" s="210">
        <v>18324.3</v>
      </c>
      <c r="O1850" s="183">
        <v>45627</v>
      </c>
      <c r="P1850" s="184"/>
      <c r="Q1850" s="184"/>
      <c r="R1850" s="182" t="s">
        <v>1527</v>
      </c>
      <c r="S1850" s="184"/>
      <c r="T1850" s="182" t="s">
        <v>994</v>
      </c>
      <c r="U1850" s="16">
        <v>0</v>
      </c>
      <c r="V1850" s="17" t="s">
        <v>1560</v>
      </c>
      <c r="W1850" s="17" t="s">
        <v>1571</v>
      </c>
    </row>
    <row r="1851" spans="1:23" ht="47.5">
      <c r="A1851" s="178" t="s">
        <v>815</v>
      </c>
      <c r="B1851" s="178" t="s">
        <v>1528</v>
      </c>
      <c r="C1851" s="179" t="s">
        <v>1015</v>
      </c>
      <c r="D1851" s="179">
        <v>5265</v>
      </c>
      <c r="E1851" s="180">
        <v>45630</v>
      </c>
      <c r="F1851" s="179" t="s">
        <v>1529</v>
      </c>
      <c r="G1851" s="179" t="s">
        <v>1529</v>
      </c>
      <c r="H1851" s="181">
        <v>45627</v>
      </c>
      <c r="I1851" s="182">
        <v>14005.38</v>
      </c>
      <c r="J1851" s="180">
        <v>45660</v>
      </c>
      <c r="K1851" s="179" t="s">
        <v>1529</v>
      </c>
      <c r="L1851" s="179" t="s">
        <v>1530</v>
      </c>
      <c r="M1851" s="178" t="s">
        <v>1531</v>
      </c>
      <c r="N1851" s="210">
        <v>14005.38</v>
      </c>
      <c r="O1851" s="183">
        <v>45627</v>
      </c>
      <c r="P1851" s="184"/>
      <c r="Q1851" s="184"/>
      <c r="R1851" s="182" t="s">
        <v>1532</v>
      </c>
      <c r="S1851" s="184"/>
      <c r="T1851" s="182" t="s">
        <v>994</v>
      </c>
      <c r="U1851" s="16">
        <v>0</v>
      </c>
      <c r="V1851" s="17" t="s">
        <v>1560</v>
      </c>
      <c r="W1851" s="17" t="s">
        <v>1571</v>
      </c>
    </row>
    <row r="1852" spans="1:23" ht="47.5">
      <c r="A1852" s="178" t="s">
        <v>890</v>
      </c>
      <c r="B1852" s="178" t="s">
        <v>1533</v>
      </c>
      <c r="C1852" s="179" t="s">
        <v>1015</v>
      </c>
      <c r="D1852" s="179">
        <v>4785</v>
      </c>
      <c r="E1852" s="180">
        <v>45558</v>
      </c>
      <c r="F1852" s="179" t="s">
        <v>1534</v>
      </c>
      <c r="G1852" s="179" t="s">
        <v>1534</v>
      </c>
      <c r="H1852" s="181">
        <v>45536</v>
      </c>
      <c r="I1852" s="182">
        <v>1532.12</v>
      </c>
      <c r="J1852" s="180">
        <v>45588</v>
      </c>
      <c r="K1852" s="179" t="s">
        <v>1534</v>
      </c>
      <c r="L1852" s="179" t="s">
        <v>1535</v>
      </c>
      <c r="M1852" s="178" t="s">
        <v>1536</v>
      </c>
      <c r="N1852" s="210">
        <v>1532.12</v>
      </c>
      <c r="O1852" s="183">
        <v>45536</v>
      </c>
      <c r="P1852" s="184"/>
      <c r="Q1852" s="184"/>
      <c r="R1852" s="182" t="s">
        <v>1537</v>
      </c>
      <c r="S1852" s="184"/>
      <c r="T1852" s="182" t="s">
        <v>994</v>
      </c>
      <c r="U1852" s="16">
        <v>69</v>
      </c>
      <c r="V1852" s="17" t="s">
        <v>1563</v>
      </c>
      <c r="W1852" s="17" t="s">
        <v>1571</v>
      </c>
    </row>
    <row r="1853" spans="1:23" ht="47.5">
      <c r="A1853" s="178" t="s">
        <v>890</v>
      </c>
      <c r="B1853" s="178" t="s">
        <v>1533</v>
      </c>
      <c r="C1853" s="179" t="s">
        <v>1015</v>
      </c>
      <c r="D1853" s="179">
        <v>5052</v>
      </c>
      <c r="E1853" s="180">
        <v>45601</v>
      </c>
      <c r="F1853" s="179" t="s">
        <v>1534</v>
      </c>
      <c r="G1853" s="179" t="s">
        <v>1534</v>
      </c>
      <c r="H1853" s="181">
        <v>45597</v>
      </c>
      <c r="I1853" s="182">
        <v>17145.78</v>
      </c>
      <c r="J1853" s="180">
        <v>45631</v>
      </c>
      <c r="K1853" s="179" t="s">
        <v>1534</v>
      </c>
      <c r="L1853" s="179" t="s">
        <v>1535</v>
      </c>
      <c r="M1853" s="178" t="s">
        <v>1536</v>
      </c>
      <c r="N1853" s="210">
        <v>17145.78</v>
      </c>
      <c r="O1853" s="183">
        <v>45597</v>
      </c>
      <c r="P1853" s="184"/>
      <c r="Q1853" s="184"/>
      <c r="R1853" s="182" t="s">
        <v>1537</v>
      </c>
      <c r="S1853" s="184"/>
      <c r="T1853" s="182" t="s">
        <v>994</v>
      </c>
      <c r="U1853" s="16">
        <v>26</v>
      </c>
      <c r="V1853" s="17" t="s">
        <v>1561</v>
      </c>
      <c r="W1853" s="17" t="s">
        <v>1571</v>
      </c>
    </row>
    <row r="1854" spans="1:23" ht="47.5">
      <c r="A1854" s="178" t="s">
        <v>890</v>
      </c>
      <c r="B1854" s="178" t="s">
        <v>1533</v>
      </c>
      <c r="C1854" s="179" t="s">
        <v>1015</v>
      </c>
      <c r="D1854" s="179">
        <v>5327</v>
      </c>
      <c r="E1854" s="180">
        <v>45630</v>
      </c>
      <c r="F1854" s="179" t="s">
        <v>1534</v>
      </c>
      <c r="G1854" s="179" t="s">
        <v>1534</v>
      </c>
      <c r="H1854" s="181">
        <v>45627</v>
      </c>
      <c r="I1854" s="182">
        <v>17145.78</v>
      </c>
      <c r="J1854" s="180">
        <v>45660</v>
      </c>
      <c r="K1854" s="179" t="s">
        <v>1534</v>
      </c>
      <c r="L1854" s="179" t="s">
        <v>1535</v>
      </c>
      <c r="M1854" s="178" t="s">
        <v>1536</v>
      </c>
      <c r="N1854" s="210">
        <v>17145.78</v>
      </c>
      <c r="O1854" s="183">
        <v>45627</v>
      </c>
      <c r="P1854" s="184"/>
      <c r="Q1854" s="184"/>
      <c r="R1854" s="182" t="s">
        <v>1537</v>
      </c>
      <c r="S1854" s="184"/>
      <c r="T1854" s="182" t="s">
        <v>994</v>
      </c>
      <c r="U1854" s="16">
        <v>0</v>
      </c>
      <c r="V1854" s="17" t="s">
        <v>1560</v>
      </c>
      <c r="W1854" s="17" t="s">
        <v>1571</v>
      </c>
    </row>
    <row r="1855" spans="1:23" ht="47.5">
      <c r="A1855" s="178" t="s">
        <v>839</v>
      </c>
      <c r="B1855" s="178" t="s">
        <v>1538</v>
      </c>
      <c r="C1855" s="179" t="s">
        <v>1015</v>
      </c>
      <c r="D1855" s="179">
        <v>5132</v>
      </c>
      <c r="E1855" s="180">
        <v>45601</v>
      </c>
      <c r="F1855" s="179" t="s">
        <v>1539</v>
      </c>
      <c r="G1855" s="179" t="s">
        <v>1539</v>
      </c>
      <c r="H1855" s="181">
        <v>45597</v>
      </c>
      <c r="I1855" s="182">
        <v>48535</v>
      </c>
      <c r="J1855" s="180">
        <v>45631</v>
      </c>
      <c r="K1855" s="179" t="s">
        <v>1539</v>
      </c>
      <c r="L1855" s="179" t="s">
        <v>1540</v>
      </c>
      <c r="M1855" s="178" t="s">
        <v>1541</v>
      </c>
      <c r="N1855" s="210">
        <v>48535</v>
      </c>
      <c r="O1855" s="183">
        <v>45597</v>
      </c>
      <c r="P1855" s="184"/>
      <c r="Q1855" s="184"/>
      <c r="R1855" s="182" t="s">
        <v>1542</v>
      </c>
      <c r="S1855" s="184"/>
      <c r="T1855" s="182" t="s">
        <v>994</v>
      </c>
      <c r="U1855" s="16">
        <v>26</v>
      </c>
      <c r="V1855" s="17" t="s">
        <v>1561</v>
      </c>
      <c r="W1855" s="17" t="s">
        <v>1571</v>
      </c>
    </row>
    <row r="1856" spans="1:23" ht="47.5">
      <c r="A1856" s="178" t="s">
        <v>839</v>
      </c>
      <c r="B1856" s="178" t="s">
        <v>1538</v>
      </c>
      <c r="C1856" s="179" t="s">
        <v>1015</v>
      </c>
      <c r="D1856" s="179">
        <v>5309</v>
      </c>
      <c r="E1856" s="180">
        <v>45630</v>
      </c>
      <c r="F1856" s="179" t="s">
        <v>1539</v>
      </c>
      <c r="G1856" s="179" t="s">
        <v>1539</v>
      </c>
      <c r="H1856" s="181">
        <v>45627</v>
      </c>
      <c r="I1856" s="182">
        <v>48535</v>
      </c>
      <c r="J1856" s="180">
        <v>45660</v>
      </c>
      <c r="K1856" s="179" t="s">
        <v>1539</v>
      </c>
      <c r="L1856" s="179" t="s">
        <v>1540</v>
      </c>
      <c r="M1856" s="178" t="s">
        <v>1541</v>
      </c>
      <c r="N1856" s="210">
        <v>48535</v>
      </c>
      <c r="O1856" s="183">
        <v>45627</v>
      </c>
      <c r="P1856" s="184"/>
      <c r="Q1856" s="184"/>
      <c r="R1856" s="182" t="s">
        <v>1542</v>
      </c>
      <c r="S1856" s="184"/>
      <c r="T1856" s="182" t="s">
        <v>994</v>
      </c>
      <c r="U1856" s="16">
        <v>0</v>
      </c>
      <c r="V1856" s="17" t="s">
        <v>1560</v>
      </c>
      <c r="W1856" s="17" t="s">
        <v>1571</v>
      </c>
    </row>
    <row r="1857" spans="1:23" ht="47.5">
      <c r="A1857" s="178" t="s">
        <v>824</v>
      </c>
      <c r="B1857" s="178" t="s">
        <v>1543</v>
      </c>
      <c r="C1857" s="179" t="s">
        <v>1015</v>
      </c>
      <c r="D1857" s="179">
        <v>5176</v>
      </c>
      <c r="E1857" s="180">
        <v>45630</v>
      </c>
      <c r="F1857" s="179" t="s">
        <v>1544</v>
      </c>
      <c r="G1857" s="179" t="s">
        <v>1544</v>
      </c>
      <c r="H1857" s="181">
        <v>45627</v>
      </c>
      <c r="I1857" s="182">
        <v>14028.94</v>
      </c>
      <c r="J1857" s="180">
        <v>45660</v>
      </c>
      <c r="K1857" s="179" t="s">
        <v>1544</v>
      </c>
      <c r="L1857" s="179" t="s">
        <v>1545</v>
      </c>
      <c r="M1857" s="178" t="s">
        <v>1546</v>
      </c>
      <c r="N1857" s="210">
        <v>14028.94</v>
      </c>
      <c r="O1857" s="183">
        <v>45627</v>
      </c>
      <c r="P1857" s="184"/>
      <c r="Q1857" s="184"/>
      <c r="R1857" s="182" t="s">
        <v>1547</v>
      </c>
      <c r="S1857" s="184"/>
      <c r="T1857" s="182" t="s">
        <v>994</v>
      </c>
      <c r="U1857" s="16">
        <v>0</v>
      </c>
      <c r="V1857" s="17" t="s">
        <v>1560</v>
      </c>
      <c r="W1857" s="17" t="s">
        <v>1571</v>
      </c>
    </row>
    <row r="1858" spans="1:23" ht="28.5">
      <c r="A1858" s="178" t="s">
        <v>948</v>
      </c>
      <c r="B1858" s="178" t="s">
        <v>1548</v>
      </c>
      <c r="C1858" s="179" t="s">
        <v>997</v>
      </c>
      <c r="D1858" s="179">
        <v>19846</v>
      </c>
      <c r="E1858" s="180">
        <v>45626</v>
      </c>
      <c r="F1858" s="184"/>
      <c r="G1858" s="184"/>
      <c r="H1858" s="184"/>
      <c r="I1858" s="182">
        <v>2460.11</v>
      </c>
      <c r="J1858" s="180">
        <v>45656</v>
      </c>
      <c r="K1858" s="179" t="s">
        <v>998</v>
      </c>
      <c r="L1858" s="184"/>
      <c r="M1858" s="178" t="s">
        <v>998</v>
      </c>
      <c r="N1858" s="210">
        <v>2460.11</v>
      </c>
      <c r="O1858" s="185"/>
      <c r="P1858" s="184"/>
      <c r="Q1858" s="184"/>
      <c r="R1858" s="184"/>
      <c r="S1858" s="184"/>
      <c r="T1858" s="182" t="s">
        <v>994</v>
      </c>
      <c r="U1858" s="16">
        <v>1</v>
      </c>
      <c r="V1858" s="17" t="s">
        <v>1561</v>
      </c>
      <c r="W1858" s="17" t="s">
        <v>1572</v>
      </c>
    </row>
    <row r="1859" spans="1:23" ht="28.5">
      <c r="A1859" s="178" t="s">
        <v>948</v>
      </c>
      <c r="B1859" s="178" t="s">
        <v>1548</v>
      </c>
      <c r="C1859" s="179" t="s">
        <v>997</v>
      </c>
      <c r="D1859" s="179">
        <v>19985</v>
      </c>
      <c r="E1859" s="180">
        <v>45656</v>
      </c>
      <c r="F1859" s="184"/>
      <c r="G1859" s="184"/>
      <c r="H1859" s="184"/>
      <c r="I1859" s="182">
        <v>2460.91</v>
      </c>
      <c r="J1859" s="180">
        <v>45688</v>
      </c>
      <c r="K1859" s="179" t="s">
        <v>998</v>
      </c>
      <c r="L1859" s="184"/>
      <c r="M1859" s="178" t="s">
        <v>998</v>
      </c>
      <c r="N1859" s="210">
        <v>2460.91</v>
      </c>
      <c r="O1859" s="185"/>
      <c r="P1859" s="184"/>
      <c r="Q1859" s="184"/>
      <c r="R1859" s="184"/>
      <c r="S1859" s="184"/>
      <c r="T1859" s="182" t="s">
        <v>1008</v>
      </c>
      <c r="U1859" s="16">
        <v>0</v>
      </c>
      <c r="V1859" s="17" t="s">
        <v>1560</v>
      </c>
      <c r="W1859" s="17" t="s">
        <v>1572</v>
      </c>
    </row>
    <row r="1860" spans="1:23" ht="28.5">
      <c r="A1860" s="178" t="s">
        <v>1549</v>
      </c>
      <c r="B1860" s="178" t="s">
        <v>1550</v>
      </c>
      <c r="C1860" s="179" t="s">
        <v>1015</v>
      </c>
      <c r="D1860" s="179">
        <v>1378</v>
      </c>
      <c r="E1860" s="180">
        <v>44959</v>
      </c>
      <c r="F1860" s="184"/>
      <c r="G1860" s="184"/>
      <c r="H1860" s="184"/>
      <c r="I1860" s="182">
        <v>15126.95</v>
      </c>
      <c r="J1860" s="180">
        <v>44989</v>
      </c>
      <c r="K1860" s="184"/>
      <c r="L1860" s="184"/>
      <c r="M1860" s="178" t="s">
        <v>934</v>
      </c>
      <c r="N1860" s="210">
        <v>15126.95</v>
      </c>
      <c r="O1860" s="185"/>
      <c r="P1860" s="184"/>
      <c r="Q1860" s="184"/>
      <c r="R1860" s="184"/>
      <c r="S1860" s="184"/>
      <c r="T1860" s="182" t="s">
        <v>994</v>
      </c>
      <c r="U1860" s="16">
        <v>668</v>
      </c>
      <c r="V1860" s="17" t="s">
        <v>1568</v>
      </c>
      <c r="W1860" s="17" t="s">
        <v>1571</v>
      </c>
    </row>
    <row r="1861" spans="1:23" ht="57">
      <c r="A1861" s="178" t="s">
        <v>1549</v>
      </c>
      <c r="B1861" s="178" t="s">
        <v>1550</v>
      </c>
      <c r="C1861" s="179" t="s">
        <v>1015</v>
      </c>
      <c r="D1861" s="179">
        <v>1491</v>
      </c>
      <c r="E1861" s="180">
        <v>44993</v>
      </c>
      <c r="F1861" s="179" t="s">
        <v>1551</v>
      </c>
      <c r="G1861" s="179" t="s">
        <v>1551</v>
      </c>
      <c r="H1861" s="181">
        <v>44986</v>
      </c>
      <c r="I1861" s="182">
        <v>15126.95</v>
      </c>
      <c r="J1861" s="180">
        <v>45023</v>
      </c>
      <c r="K1861" s="179" t="s">
        <v>1551</v>
      </c>
      <c r="L1861" s="179" t="s">
        <v>1552</v>
      </c>
      <c r="M1861" s="178" t="s">
        <v>1553</v>
      </c>
      <c r="N1861" s="210">
        <v>15126.95</v>
      </c>
      <c r="O1861" s="183">
        <v>44986</v>
      </c>
      <c r="P1861" s="184"/>
      <c r="Q1861" s="184"/>
      <c r="R1861" s="182" t="s">
        <v>1554</v>
      </c>
      <c r="S1861" s="184"/>
      <c r="T1861" s="182" t="s">
        <v>994</v>
      </c>
      <c r="U1861" s="16">
        <v>634</v>
      </c>
      <c r="V1861" s="17" t="s">
        <v>1568</v>
      </c>
      <c r="W1861" s="17" t="s">
        <v>1571</v>
      </c>
    </row>
    <row r="1862" spans="1:23" ht="57">
      <c r="A1862" s="178" t="s">
        <v>1549</v>
      </c>
      <c r="B1862" s="178" t="s">
        <v>1550</v>
      </c>
      <c r="C1862" s="179" t="s">
        <v>1015</v>
      </c>
      <c r="D1862" s="179">
        <v>1741</v>
      </c>
      <c r="E1862" s="180">
        <v>45026</v>
      </c>
      <c r="F1862" s="179" t="s">
        <v>1551</v>
      </c>
      <c r="G1862" s="179" t="s">
        <v>1551</v>
      </c>
      <c r="H1862" s="181">
        <v>45017</v>
      </c>
      <c r="I1862" s="182">
        <v>15126.95</v>
      </c>
      <c r="J1862" s="180">
        <v>45056</v>
      </c>
      <c r="K1862" s="179" t="s">
        <v>1551</v>
      </c>
      <c r="L1862" s="179" t="s">
        <v>1552</v>
      </c>
      <c r="M1862" s="178" t="s">
        <v>1553</v>
      </c>
      <c r="N1862" s="210">
        <v>15126.95</v>
      </c>
      <c r="O1862" s="183">
        <v>45017</v>
      </c>
      <c r="P1862" s="184"/>
      <c r="Q1862" s="184"/>
      <c r="R1862" s="182" t="s">
        <v>1554</v>
      </c>
      <c r="S1862" s="184"/>
      <c r="T1862" s="182" t="s">
        <v>994</v>
      </c>
      <c r="U1862" s="16">
        <v>601</v>
      </c>
      <c r="V1862" s="17" t="s">
        <v>1568</v>
      </c>
      <c r="W1862" s="17" t="s">
        <v>1571</v>
      </c>
    </row>
    <row r="1863" spans="1:23" ht="57">
      <c r="A1863" s="178" t="s">
        <v>1549</v>
      </c>
      <c r="B1863" s="178" t="s">
        <v>1550</v>
      </c>
      <c r="C1863" s="179" t="s">
        <v>1015</v>
      </c>
      <c r="D1863" s="179">
        <v>1847</v>
      </c>
      <c r="E1863" s="180">
        <v>45055</v>
      </c>
      <c r="F1863" s="179" t="s">
        <v>1551</v>
      </c>
      <c r="G1863" s="179" t="s">
        <v>1551</v>
      </c>
      <c r="H1863" s="181">
        <v>45047</v>
      </c>
      <c r="I1863" s="182">
        <v>15126.95</v>
      </c>
      <c r="J1863" s="180">
        <v>45085</v>
      </c>
      <c r="K1863" s="179" t="s">
        <v>1551</v>
      </c>
      <c r="L1863" s="179" t="s">
        <v>1552</v>
      </c>
      <c r="M1863" s="178" t="s">
        <v>1553</v>
      </c>
      <c r="N1863" s="210">
        <v>15126.95</v>
      </c>
      <c r="O1863" s="183">
        <v>45047</v>
      </c>
      <c r="P1863" s="184"/>
      <c r="Q1863" s="184"/>
      <c r="R1863" s="182" t="s">
        <v>1554</v>
      </c>
      <c r="S1863" s="184"/>
      <c r="T1863" s="182" t="s">
        <v>994</v>
      </c>
      <c r="U1863" s="16">
        <v>572</v>
      </c>
      <c r="V1863" s="17" t="s">
        <v>1568</v>
      </c>
      <c r="W1863" s="17" t="s">
        <v>1571</v>
      </c>
    </row>
    <row r="1864" spans="1:23" ht="57">
      <c r="A1864" s="178" t="s">
        <v>1549</v>
      </c>
      <c r="B1864" s="178" t="s">
        <v>1550</v>
      </c>
      <c r="C1864" s="179" t="s">
        <v>1015</v>
      </c>
      <c r="D1864" s="179">
        <v>1985</v>
      </c>
      <c r="E1864" s="180">
        <v>45065</v>
      </c>
      <c r="F1864" s="179" t="s">
        <v>1551</v>
      </c>
      <c r="G1864" s="179" t="s">
        <v>1551</v>
      </c>
      <c r="H1864" s="181">
        <v>45047</v>
      </c>
      <c r="I1864" s="182">
        <v>957.23</v>
      </c>
      <c r="J1864" s="180">
        <v>45095</v>
      </c>
      <c r="K1864" s="179" t="s">
        <v>1551</v>
      </c>
      <c r="L1864" s="179" t="s">
        <v>1552</v>
      </c>
      <c r="M1864" s="178" t="s">
        <v>1553</v>
      </c>
      <c r="N1864" s="210">
        <v>957.23</v>
      </c>
      <c r="O1864" s="183">
        <v>45047</v>
      </c>
      <c r="P1864" s="184"/>
      <c r="Q1864" s="184"/>
      <c r="R1864" s="182" t="s">
        <v>1554</v>
      </c>
      <c r="S1864" s="184"/>
      <c r="T1864" s="182" t="s">
        <v>994</v>
      </c>
      <c r="U1864" s="16">
        <v>562</v>
      </c>
      <c r="V1864" s="17" t="s">
        <v>1568</v>
      </c>
      <c r="W1864" s="17" t="s">
        <v>1571</v>
      </c>
    </row>
    <row r="1865" spans="1:23" ht="57">
      <c r="A1865" s="178" t="s">
        <v>1549</v>
      </c>
      <c r="B1865" s="178" t="s">
        <v>1550</v>
      </c>
      <c r="C1865" s="179" t="s">
        <v>1015</v>
      </c>
      <c r="D1865" s="179">
        <v>2301</v>
      </c>
      <c r="E1865" s="180">
        <v>45114</v>
      </c>
      <c r="F1865" s="179" t="s">
        <v>1551</v>
      </c>
      <c r="G1865" s="179" t="s">
        <v>1551</v>
      </c>
      <c r="H1865" s="181">
        <v>45108</v>
      </c>
      <c r="I1865" s="182">
        <v>15810.69</v>
      </c>
      <c r="J1865" s="180">
        <v>45144</v>
      </c>
      <c r="K1865" s="179" t="s">
        <v>1551</v>
      </c>
      <c r="L1865" s="179" t="s">
        <v>1552</v>
      </c>
      <c r="M1865" s="178" t="s">
        <v>1553</v>
      </c>
      <c r="N1865" s="210">
        <v>15810.69</v>
      </c>
      <c r="O1865" s="183">
        <v>45108</v>
      </c>
      <c r="P1865" s="184"/>
      <c r="Q1865" s="184"/>
      <c r="R1865" s="182" t="s">
        <v>1554</v>
      </c>
      <c r="S1865" s="184"/>
      <c r="T1865" s="182" t="s">
        <v>994</v>
      </c>
      <c r="U1865" s="16">
        <v>513</v>
      </c>
      <c r="V1865" s="17" t="s">
        <v>1568</v>
      </c>
      <c r="W1865" s="17" t="s">
        <v>1571</v>
      </c>
    </row>
    <row r="1866" spans="1:23" ht="57">
      <c r="A1866" s="178" t="s">
        <v>1549</v>
      </c>
      <c r="B1866" s="178" t="s">
        <v>1550</v>
      </c>
      <c r="C1866" s="179" t="s">
        <v>1015</v>
      </c>
      <c r="D1866" s="179">
        <v>2392</v>
      </c>
      <c r="E1866" s="180">
        <v>45145</v>
      </c>
      <c r="F1866" s="179" t="s">
        <v>1551</v>
      </c>
      <c r="G1866" s="179" t="s">
        <v>1551</v>
      </c>
      <c r="H1866" s="181">
        <v>45139</v>
      </c>
      <c r="I1866" s="182">
        <v>15810.69</v>
      </c>
      <c r="J1866" s="180">
        <v>45175</v>
      </c>
      <c r="K1866" s="179" t="s">
        <v>1551</v>
      </c>
      <c r="L1866" s="179" t="s">
        <v>1552</v>
      </c>
      <c r="M1866" s="178" t="s">
        <v>1553</v>
      </c>
      <c r="N1866" s="210">
        <v>15810.69</v>
      </c>
      <c r="O1866" s="183">
        <v>45139</v>
      </c>
      <c r="P1866" s="184"/>
      <c r="Q1866" s="184"/>
      <c r="R1866" s="182" t="s">
        <v>1554</v>
      </c>
      <c r="S1866" s="184"/>
      <c r="T1866" s="182" t="s">
        <v>994</v>
      </c>
      <c r="U1866" s="16">
        <v>482</v>
      </c>
      <c r="V1866" s="17" t="s">
        <v>1568</v>
      </c>
      <c r="W1866" s="17" t="s">
        <v>1571</v>
      </c>
    </row>
    <row r="1867" spans="1:23" ht="57">
      <c r="A1867" s="178" t="s">
        <v>1549</v>
      </c>
      <c r="B1867" s="178" t="s">
        <v>1550</v>
      </c>
      <c r="C1867" s="179" t="s">
        <v>1015</v>
      </c>
      <c r="D1867" s="179">
        <v>2535</v>
      </c>
      <c r="E1867" s="180">
        <v>45170</v>
      </c>
      <c r="F1867" s="179" t="s">
        <v>1551</v>
      </c>
      <c r="G1867" s="179" t="s">
        <v>1551</v>
      </c>
      <c r="H1867" s="181">
        <v>45170</v>
      </c>
      <c r="I1867" s="182">
        <v>15810.69</v>
      </c>
      <c r="J1867" s="180">
        <v>45200</v>
      </c>
      <c r="K1867" s="179" t="s">
        <v>1551</v>
      </c>
      <c r="L1867" s="179" t="s">
        <v>1552</v>
      </c>
      <c r="M1867" s="178" t="s">
        <v>1553</v>
      </c>
      <c r="N1867" s="210">
        <v>15810.69</v>
      </c>
      <c r="O1867" s="183">
        <v>45170</v>
      </c>
      <c r="P1867" s="184"/>
      <c r="Q1867" s="184"/>
      <c r="R1867" s="182" t="s">
        <v>1554</v>
      </c>
      <c r="S1867" s="184"/>
      <c r="T1867" s="182" t="s">
        <v>994</v>
      </c>
      <c r="U1867" s="16">
        <v>457</v>
      </c>
      <c r="V1867" s="17" t="s">
        <v>1568</v>
      </c>
      <c r="W1867" s="17" t="s">
        <v>1571</v>
      </c>
    </row>
    <row r="1868" spans="1:23" ht="57">
      <c r="A1868" s="178" t="s">
        <v>1549</v>
      </c>
      <c r="B1868" s="178" t="s">
        <v>1550</v>
      </c>
      <c r="C1868" s="179" t="s">
        <v>1015</v>
      </c>
      <c r="D1868" s="179">
        <v>2798</v>
      </c>
      <c r="E1868" s="180">
        <v>45208</v>
      </c>
      <c r="F1868" s="179" t="s">
        <v>1551</v>
      </c>
      <c r="G1868" s="179" t="s">
        <v>1551</v>
      </c>
      <c r="H1868" s="181">
        <v>45200</v>
      </c>
      <c r="I1868" s="182">
        <v>15810.69</v>
      </c>
      <c r="J1868" s="180">
        <v>45238</v>
      </c>
      <c r="K1868" s="179" t="s">
        <v>1551</v>
      </c>
      <c r="L1868" s="179" t="s">
        <v>1552</v>
      </c>
      <c r="M1868" s="178" t="s">
        <v>1553</v>
      </c>
      <c r="N1868" s="210">
        <v>15810.69</v>
      </c>
      <c r="O1868" s="183">
        <v>45200</v>
      </c>
      <c r="P1868" s="184"/>
      <c r="Q1868" s="184"/>
      <c r="R1868" s="182" t="s">
        <v>1554</v>
      </c>
      <c r="S1868" s="184"/>
      <c r="T1868" s="182" t="s">
        <v>994</v>
      </c>
      <c r="U1868" s="16">
        <v>419</v>
      </c>
      <c r="V1868" s="17" t="s">
        <v>1568</v>
      </c>
      <c r="W1868" s="17" t="s">
        <v>1571</v>
      </c>
    </row>
    <row r="1869" spans="1:23" ht="57">
      <c r="A1869" s="178" t="s">
        <v>1549</v>
      </c>
      <c r="B1869" s="178" t="s">
        <v>1550</v>
      </c>
      <c r="C1869" s="179" t="s">
        <v>1015</v>
      </c>
      <c r="D1869" s="179">
        <v>2972</v>
      </c>
      <c r="E1869" s="180">
        <v>45231</v>
      </c>
      <c r="F1869" s="179" t="s">
        <v>1551</v>
      </c>
      <c r="G1869" s="179" t="s">
        <v>1551</v>
      </c>
      <c r="H1869" s="181">
        <v>45231</v>
      </c>
      <c r="I1869" s="182">
        <v>15810.69</v>
      </c>
      <c r="J1869" s="180">
        <v>45261</v>
      </c>
      <c r="K1869" s="179" t="s">
        <v>1551</v>
      </c>
      <c r="L1869" s="179" t="s">
        <v>1552</v>
      </c>
      <c r="M1869" s="178" t="s">
        <v>1553</v>
      </c>
      <c r="N1869" s="210">
        <v>15810.69</v>
      </c>
      <c r="O1869" s="183">
        <v>45231</v>
      </c>
      <c r="P1869" s="184"/>
      <c r="Q1869" s="184"/>
      <c r="R1869" s="182" t="s">
        <v>1554</v>
      </c>
      <c r="S1869" s="184"/>
      <c r="T1869" s="182" t="s">
        <v>994</v>
      </c>
      <c r="U1869" s="16">
        <v>396</v>
      </c>
      <c r="V1869" s="17" t="s">
        <v>1568</v>
      </c>
      <c r="W1869" s="17" t="s">
        <v>1571</v>
      </c>
    </row>
    <row r="1870" spans="1:23" ht="57">
      <c r="A1870" s="178" t="s">
        <v>1549</v>
      </c>
      <c r="B1870" s="178" t="s">
        <v>1550</v>
      </c>
      <c r="C1870" s="179" t="s">
        <v>1015</v>
      </c>
      <c r="D1870" s="179">
        <v>3009</v>
      </c>
      <c r="E1870" s="180">
        <v>45264</v>
      </c>
      <c r="F1870" s="179" t="s">
        <v>1551</v>
      </c>
      <c r="G1870" s="179" t="s">
        <v>1551</v>
      </c>
      <c r="H1870" s="181">
        <v>45261</v>
      </c>
      <c r="I1870" s="182">
        <v>15810.69</v>
      </c>
      <c r="J1870" s="180">
        <v>45294</v>
      </c>
      <c r="K1870" s="179" t="s">
        <v>1551</v>
      </c>
      <c r="L1870" s="179" t="s">
        <v>1552</v>
      </c>
      <c r="M1870" s="178" t="s">
        <v>1553</v>
      </c>
      <c r="N1870" s="210">
        <v>15810.69</v>
      </c>
      <c r="O1870" s="183">
        <v>45261</v>
      </c>
      <c r="P1870" s="184"/>
      <c r="Q1870" s="184"/>
      <c r="R1870" s="182" t="s">
        <v>1554</v>
      </c>
      <c r="S1870" s="184"/>
      <c r="T1870" s="182" t="s">
        <v>994</v>
      </c>
      <c r="U1870" s="16">
        <v>363</v>
      </c>
      <c r="V1870" s="17" t="s">
        <v>1567</v>
      </c>
      <c r="W1870" s="17" t="s">
        <v>1571</v>
      </c>
    </row>
    <row r="1871" spans="1:23" ht="57">
      <c r="A1871" s="178" t="s">
        <v>1549</v>
      </c>
      <c r="B1871" s="178" t="s">
        <v>1550</v>
      </c>
      <c r="C1871" s="179" t="s">
        <v>1015</v>
      </c>
      <c r="D1871" s="179">
        <v>3217</v>
      </c>
      <c r="E1871" s="180">
        <v>45296</v>
      </c>
      <c r="F1871" s="179" t="s">
        <v>1551</v>
      </c>
      <c r="G1871" s="179" t="s">
        <v>1551</v>
      </c>
      <c r="H1871" s="181">
        <v>45292</v>
      </c>
      <c r="I1871" s="182">
        <v>15810.69</v>
      </c>
      <c r="J1871" s="180">
        <v>45326</v>
      </c>
      <c r="K1871" s="179" t="s">
        <v>1551</v>
      </c>
      <c r="L1871" s="179" t="s">
        <v>1552</v>
      </c>
      <c r="M1871" s="178" t="s">
        <v>1553</v>
      </c>
      <c r="N1871" s="210">
        <v>15810.69</v>
      </c>
      <c r="O1871" s="183">
        <v>45292</v>
      </c>
      <c r="P1871" s="184"/>
      <c r="Q1871" s="184"/>
      <c r="R1871" s="182" t="s">
        <v>1554</v>
      </c>
      <c r="S1871" s="184"/>
      <c r="T1871" s="182" t="s">
        <v>994</v>
      </c>
      <c r="U1871" s="16">
        <v>331</v>
      </c>
      <c r="V1871" s="17" t="s">
        <v>1567</v>
      </c>
      <c r="W1871" s="17" t="s">
        <v>1571</v>
      </c>
    </row>
    <row r="1872" spans="1:23" ht="57">
      <c r="A1872" s="178" t="s">
        <v>1549</v>
      </c>
      <c r="B1872" s="178" t="s">
        <v>1550</v>
      </c>
      <c r="C1872" s="179" t="s">
        <v>1015</v>
      </c>
      <c r="D1872" s="179">
        <v>3334</v>
      </c>
      <c r="E1872" s="180">
        <v>45327</v>
      </c>
      <c r="F1872" s="179" t="s">
        <v>1551</v>
      </c>
      <c r="G1872" s="179" t="s">
        <v>1551</v>
      </c>
      <c r="H1872" s="181">
        <v>45323</v>
      </c>
      <c r="I1872" s="182">
        <v>15810.69</v>
      </c>
      <c r="J1872" s="180">
        <v>45357</v>
      </c>
      <c r="K1872" s="179" t="s">
        <v>1551</v>
      </c>
      <c r="L1872" s="179" t="s">
        <v>1552</v>
      </c>
      <c r="M1872" s="178" t="s">
        <v>1553</v>
      </c>
      <c r="N1872" s="210">
        <v>15810.69</v>
      </c>
      <c r="O1872" s="183">
        <v>45323</v>
      </c>
      <c r="P1872" s="184"/>
      <c r="Q1872" s="184"/>
      <c r="R1872" s="182" t="s">
        <v>1554</v>
      </c>
      <c r="S1872" s="184"/>
      <c r="T1872" s="182" t="s">
        <v>994</v>
      </c>
      <c r="U1872" s="16">
        <v>300</v>
      </c>
      <c r="V1872" s="17" t="s">
        <v>1567</v>
      </c>
      <c r="W1872" s="17" t="s">
        <v>1571</v>
      </c>
    </row>
    <row r="1873" spans="1:23" ht="57">
      <c r="A1873" s="178" t="s">
        <v>1549</v>
      </c>
      <c r="B1873" s="178" t="s">
        <v>1550</v>
      </c>
      <c r="C1873" s="179" t="s">
        <v>1015</v>
      </c>
      <c r="D1873" s="179">
        <v>3556</v>
      </c>
      <c r="E1873" s="180">
        <v>45357</v>
      </c>
      <c r="F1873" s="179" t="s">
        <v>1551</v>
      </c>
      <c r="G1873" s="179" t="s">
        <v>1551</v>
      </c>
      <c r="H1873" s="181">
        <v>45352</v>
      </c>
      <c r="I1873" s="182">
        <v>15810.69</v>
      </c>
      <c r="J1873" s="180">
        <v>45387</v>
      </c>
      <c r="K1873" s="179" t="s">
        <v>1551</v>
      </c>
      <c r="L1873" s="179" t="s">
        <v>1552</v>
      </c>
      <c r="M1873" s="178" t="s">
        <v>1553</v>
      </c>
      <c r="N1873" s="210">
        <v>15810.69</v>
      </c>
      <c r="O1873" s="183">
        <v>45352</v>
      </c>
      <c r="P1873" s="184"/>
      <c r="Q1873" s="184"/>
      <c r="R1873" s="182" t="s">
        <v>1554</v>
      </c>
      <c r="S1873" s="184"/>
      <c r="T1873" s="182" t="s">
        <v>994</v>
      </c>
      <c r="U1873" s="16">
        <v>270</v>
      </c>
      <c r="V1873" s="17" t="s">
        <v>1567</v>
      </c>
      <c r="W1873" s="17" t="s">
        <v>1571</v>
      </c>
    </row>
    <row r="1874" spans="1:23" ht="57">
      <c r="A1874" s="178" t="s">
        <v>1549</v>
      </c>
      <c r="B1874" s="178" t="s">
        <v>1550</v>
      </c>
      <c r="C1874" s="179" t="s">
        <v>1015</v>
      </c>
      <c r="D1874" s="179">
        <v>3778</v>
      </c>
      <c r="E1874" s="180">
        <v>45387</v>
      </c>
      <c r="F1874" s="179" t="s">
        <v>1551</v>
      </c>
      <c r="G1874" s="179" t="s">
        <v>1551</v>
      </c>
      <c r="H1874" s="181">
        <v>45383</v>
      </c>
      <c r="I1874" s="182">
        <v>15810.69</v>
      </c>
      <c r="J1874" s="180">
        <v>45417</v>
      </c>
      <c r="K1874" s="179" t="s">
        <v>1551</v>
      </c>
      <c r="L1874" s="179" t="s">
        <v>1552</v>
      </c>
      <c r="M1874" s="178" t="s">
        <v>1553</v>
      </c>
      <c r="N1874" s="210">
        <v>15810.69</v>
      </c>
      <c r="O1874" s="183">
        <v>45383</v>
      </c>
      <c r="P1874" s="184"/>
      <c r="Q1874" s="184"/>
      <c r="R1874" s="182" t="s">
        <v>1554</v>
      </c>
      <c r="S1874" s="184"/>
      <c r="T1874" s="182" t="s">
        <v>994</v>
      </c>
      <c r="U1874" s="16">
        <v>240</v>
      </c>
      <c r="V1874" s="17" t="s">
        <v>1567</v>
      </c>
      <c r="W1874" s="17" t="s">
        <v>1571</v>
      </c>
    </row>
    <row r="1875" spans="1:23" ht="57">
      <c r="A1875" s="178" t="s">
        <v>1549</v>
      </c>
      <c r="B1875" s="178" t="s">
        <v>1550</v>
      </c>
      <c r="C1875" s="179" t="s">
        <v>1015</v>
      </c>
      <c r="D1875" s="179">
        <v>3915</v>
      </c>
      <c r="E1875" s="180">
        <v>45418</v>
      </c>
      <c r="F1875" s="179" t="s">
        <v>1551</v>
      </c>
      <c r="G1875" s="179" t="s">
        <v>1551</v>
      </c>
      <c r="H1875" s="181">
        <v>45413</v>
      </c>
      <c r="I1875" s="182">
        <v>15810.69</v>
      </c>
      <c r="J1875" s="180">
        <v>45448</v>
      </c>
      <c r="K1875" s="179" t="s">
        <v>1551</v>
      </c>
      <c r="L1875" s="179" t="s">
        <v>1552</v>
      </c>
      <c r="M1875" s="178" t="s">
        <v>1553</v>
      </c>
      <c r="N1875" s="210">
        <v>15810.69</v>
      </c>
      <c r="O1875" s="183">
        <v>45413</v>
      </c>
      <c r="P1875" s="184"/>
      <c r="Q1875" s="184"/>
      <c r="R1875" s="182" t="s">
        <v>1554</v>
      </c>
      <c r="S1875" s="184"/>
      <c r="T1875" s="182" t="s">
        <v>994</v>
      </c>
      <c r="U1875" s="16">
        <v>209</v>
      </c>
      <c r="V1875" s="17" t="s">
        <v>1567</v>
      </c>
      <c r="W1875" s="17" t="s">
        <v>1571</v>
      </c>
    </row>
    <row r="1876" spans="1:23" ht="57">
      <c r="A1876" s="178" t="s">
        <v>1549</v>
      </c>
      <c r="B1876" s="178" t="s">
        <v>1550</v>
      </c>
      <c r="C1876" s="179" t="s">
        <v>1015</v>
      </c>
      <c r="D1876" s="179">
        <v>4023</v>
      </c>
      <c r="E1876" s="180">
        <v>45432</v>
      </c>
      <c r="F1876" s="179" t="s">
        <v>1551</v>
      </c>
      <c r="G1876" s="179" t="s">
        <v>1551</v>
      </c>
      <c r="H1876" s="181">
        <v>45413</v>
      </c>
      <c r="I1876" s="182">
        <v>613.14</v>
      </c>
      <c r="J1876" s="180">
        <v>45462</v>
      </c>
      <c r="K1876" s="179" t="s">
        <v>1551</v>
      </c>
      <c r="L1876" s="179" t="s">
        <v>1552</v>
      </c>
      <c r="M1876" s="178" t="s">
        <v>1553</v>
      </c>
      <c r="N1876" s="210">
        <v>613.14</v>
      </c>
      <c r="O1876" s="183">
        <v>45413</v>
      </c>
      <c r="P1876" s="184"/>
      <c r="Q1876" s="184"/>
      <c r="R1876" s="182" t="s">
        <v>1554</v>
      </c>
      <c r="S1876" s="184"/>
      <c r="T1876" s="182" t="s">
        <v>994</v>
      </c>
      <c r="U1876" s="16">
        <v>195</v>
      </c>
      <c r="V1876" s="17" t="s">
        <v>1567</v>
      </c>
      <c r="W1876" s="17" t="s">
        <v>1571</v>
      </c>
    </row>
    <row r="1877" spans="1:23" ht="57">
      <c r="A1877" s="178" t="s">
        <v>1549</v>
      </c>
      <c r="B1877" s="178" t="s">
        <v>1550</v>
      </c>
      <c r="C1877" s="179" t="s">
        <v>1015</v>
      </c>
      <c r="D1877" s="179">
        <v>4042</v>
      </c>
      <c r="E1877" s="180">
        <v>45448</v>
      </c>
      <c r="F1877" s="179" t="s">
        <v>1551</v>
      </c>
      <c r="G1877" s="179" t="s">
        <v>1551</v>
      </c>
      <c r="H1877" s="181">
        <v>45444</v>
      </c>
      <c r="I1877" s="182">
        <v>16248.65</v>
      </c>
      <c r="J1877" s="180">
        <v>45478</v>
      </c>
      <c r="K1877" s="179" t="s">
        <v>1551</v>
      </c>
      <c r="L1877" s="179" t="s">
        <v>1552</v>
      </c>
      <c r="M1877" s="178" t="s">
        <v>1553</v>
      </c>
      <c r="N1877" s="210">
        <v>16248.65</v>
      </c>
      <c r="O1877" s="183">
        <v>45444</v>
      </c>
      <c r="P1877" s="184"/>
      <c r="Q1877" s="184"/>
      <c r="R1877" s="182" t="s">
        <v>1554</v>
      </c>
      <c r="S1877" s="184"/>
      <c r="T1877" s="182" t="s">
        <v>994</v>
      </c>
      <c r="U1877" s="16">
        <v>179</v>
      </c>
      <c r="V1877" s="17" t="s">
        <v>1566</v>
      </c>
      <c r="W1877" s="17" t="s">
        <v>1571</v>
      </c>
    </row>
    <row r="1878" spans="1:23" ht="57">
      <c r="A1878" s="178" t="s">
        <v>1549</v>
      </c>
      <c r="B1878" s="178" t="s">
        <v>1550</v>
      </c>
      <c r="C1878" s="179" t="s">
        <v>1015</v>
      </c>
      <c r="D1878" s="179">
        <v>4298</v>
      </c>
      <c r="E1878" s="180">
        <v>45476</v>
      </c>
      <c r="F1878" s="179" t="s">
        <v>1551</v>
      </c>
      <c r="G1878" s="179" t="s">
        <v>1551</v>
      </c>
      <c r="H1878" s="181">
        <v>45474</v>
      </c>
      <c r="I1878" s="182">
        <v>16248.65</v>
      </c>
      <c r="J1878" s="180">
        <v>45506</v>
      </c>
      <c r="K1878" s="179" t="s">
        <v>1551</v>
      </c>
      <c r="L1878" s="179" t="s">
        <v>1552</v>
      </c>
      <c r="M1878" s="178" t="s">
        <v>1553</v>
      </c>
      <c r="N1878" s="210">
        <v>16248.65</v>
      </c>
      <c r="O1878" s="183">
        <v>45474</v>
      </c>
      <c r="P1878" s="184"/>
      <c r="Q1878" s="184"/>
      <c r="R1878" s="182" t="s">
        <v>1554</v>
      </c>
      <c r="S1878" s="184"/>
      <c r="T1878" s="182" t="s">
        <v>994</v>
      </c>
      <c r="U1878" s="16">
        <v>151</v>
      </c>
      <c r="V1878" s="17" t="s">
        <v>1566</v>
      </c>
      <c r="W1878" s="17" t="s">
        <v>1571</v>
      </c>
    </row>
    <row r="1879" spans="1:23" ht="57">
      <c r="A1879" s="178" t="s">
        <v>1549</v>
      </c>
      <c r="B1879" s="178" t="s">
        <v>1550</v>
      </c>
      <c r="C1879" s="179" t="s">
        <v>1015</v>
      </c>
      <c r="D1879" s="179">
        <v>4482</v>
      </c>
      <c r="E1879" s="180">
        <v>45509</v>
      </c>
      <c r="F1879" s="179" t="s">
        <v>1551</v>
      </c>
      <c r="G1879" s="179" t="s">
        <v>1551</v>
      </c>
      <c r="H1879" s="181">
        <v>45505</v>
      </c>
      <c r="I1879" s="182">
        <v>16248.65</v>
      </c>
      <c r="J1879" s="180">
        <v>45539</v>
      </c>
      <c r="K1879" s="179" t="s">
        <v>1551</v>
      </c>
      <c r="L1879" s="179" t="s">
        <v>1552</v>
      </c>
      <c r="M1879" s="178" t="s">
        <v>1553</v>
      </c>
      <c r="N1879" s="210">
        <v>16248.65</v>
      </c>
      <c r="O1879" s="183">
        <v>45505</v>
      </c>
      <c r="P1879" s="184"/>
      <c r="Q1879" s="184"/>
      <c r="R1879" s="182" t="s">
        <v>1554</v>
      </c>
      <c r="S1879" s="184"/>
      <c r="T1879" s="182" t="s">
        <v>994</v>
      </c>
      <c r="U1879" s="16">
        <v>118</v>
      </c>
      <c r="V1879" s="17" t="s">
        <v>1564</v>
      </c>
      <c r="W1879" s="17" t="s">
        <v>1571</v>
      </c>
    </row>
    <row r="1880" spans="1:23" ht="57">
      <c r="A1880" s="178" t="s">
        <v>1549</v>
      </c>
      <c r="B1880" s="178" t="s">
        <v>1550</v>
      </c>
      <c r="C1880" s="179" t="s">
        <v>1015</v>
      </c>
      <c r="D1880" s="179">
        <v>4637</v>
      </c>
      <c r="E1880" s="180">
        <v>45539</v>
      </c>
      <c r="F1880" s="179" t="s">
        <v>1551</v>
      </c>
      <c r="G1880" s="179" t="s">
        <v>1551</v>
      </c>
      <c r="H1880" s="181">
        <v>45536</v>
      </c>
      <c r="I1880" s="182">
        <v>16248.65</v>
      </c>
      <c r="J1880" s="180">
        <v>45569</v>
      </c>
      <c r="K1880" s="179" t="s">
        <v>1551</v>
      </c>
      <c r="L1880" s="179" t="s">
        <v>1552</v>
      </c>
      <c r="M1880" s="178" t="s">
        <v>1553</v>
      </c>
      <c r="N1880" s="210">
        <v>16248.65</v>
      </c>
      <c r="O1880" s="183">
        <v>45536</v>
      </c>
      <c r="P1880" s="184"/>
      <c r="Q1880" s="184"/>
      <c r="R1880" s="182" t="s">
        <v>1554</v>
      </c>
      <c r="S1880" s="184"/>
      <c r="T1880" s="182" t="s">
        <v>994</v>
      </c>
      <c r="U1880" s="16">
        <v>88</v>
      </c>
      <c r="V1880" s="17" t="s">
        <v>1563</v>
      </c>
      <c r="W1880" s="17" t="s">
        <v>1571</v>
      </c>
    </row>
    <row r="1881" spans="1:23" ht="57">
      <c r="A1881" s="178" t="s">
        <v>1549</v>
      </c>
      <c r="B1881" s="178" t="s">
        <v>1550</v>
      </c>
      <c r="C1881" s="179" t="s">
        <v>1015</v>
      </c>
      <c r="D1881" s="179">
        <v>4878</v>
      </c>
      <c r="E1881" s="180">
        <v>45568</v>
      </c>
      <c r="F1881" s="179" t="s">
        <v>1551</v>
      </c>
      <c r="G1881" s="179" t="s">
        <v>1551</v>
      </c>
      <c r="H1881" s="181">
        <v>45566</v>
      </c>
      <c r="I1881" s="182">
        <v>16248.65</v>
      </c>
      <c r="J1881" s="180">
        <v>45598</v>
      </c>
      <c r="K1881" s="179" t="s">
        <v>1551</v>
      </c>
      <c r="L1881" s="179" t="s">
        <v>1552</v>
      </c>
      <c r="M1881" s="178" t="s">
        <v>1553</v>
      </c>
      <c r="N1881" s="210">
        <v>16248.65</v>
      </c>
      <c r="O1881" s="183">
        <v>45566</v>
      </c>
      <c r="P1881" s="184"/>
      <c r="Q1881" s="184"/>
      <c r="R1881" s="182" t="s">
        <v>1554</v>
      </c>
      <c r="S1881" s="184"/>
      <c r="T1881" s="182" t="s">
        <v>994</v>
      </c>
      <c r="U1881" s="16">
        <v>59</v>
      </c>
      <c r="V1881" s="17" t="s">
        <v>1562</v>
      </c>
      <c r="W1881" s="17" t="s">
        <v>1571</v>
      </c>
    </row>
    <row r="1882" spans="1:23" ht="57">
      <c r="A1882" s="178" t="s">
        <v>1549</v>
      </c>
      <c r="B1882" s="178" t="s">
        <v>1550</v>
      </c>
      <c r="C1882" s="179" t="s">
        <v>1015</v>
      </c>
      <c r="D1882" s="179">
        <v>4997</v>
      </c>
      <c r="E1882" s="180">
        <v>45601</v>
      </c>
      <c r="F1882" s="179" t="s">
        <v>1551</v>
      </c>
      <c r="G1882" s="179" t="s">
        <v>1551</v>
      </c>
      <c r="H1882" s="181">
        <v>45597</v>
      </c>
      <c r="I1882" s="182">
        <v>16248.65</v>
      </c>
      <c r="J1882" s="180">
        <v>45631</v>
      </c>
      <c r="K1882" s="179" t="s">
        <v>1551</v>
      </c>
      <c r="L1882" s="179" t="s">
        <v>1552</v>
      </c>
      <c r="M1882" s="178" t="s">
        <v>1553</v>
      </c>
      <c r="N1882" s="210">
        <v>16248.65</v>
      </c>
      <c r="O1882" s="183">
        <v>45597</v>
      </c>
      <c r="P1882" s="184"/>
      <c r="Q1882" s="184"/>
      <c r="R1882" s="182" t="s">
        <v>1554</v>
      </c>
      <c r="S1882" s="184"/>
      <c r="T1882" s="182" t="s">
        <v>994</v>
      </c>
      <c r="U1882" s="16">
        <v>26</v>
      </c>
      <c r="V1882" s="17" t="s">
        <v>1561</v>
      </c>
      <c r="W1882" s="17" t="s">
        <v>1571</v>
      </c>
    </row>
    <row r="1883" spans="1:23" ht="57">
      <c r="A1883" s="178" t="s">
        <v>1549</v>
      </c>
      <c r="B1883" s="178" t="s">
        <v>1550</v>
      </c>
      <c r="C1883" s="179" t="s">
        <v>1015</v>
      </c>
      <c r="D1883" s="179">
        <v>5242</v>
      </c>
      <c r="E1883" s="180">
        <v>45630</v>
      </c>
      <c r="F1883" s="179" t="s">
        <v>1551</v>
      </c>
      <c r="G1883" s="179" t="s">
        <v>1551</v>
      </c>
      <c r="H1883" s="181">
        <v>45627</v>
      </c>
      <c r="I1883" s="182">
        <v>16248.65</v>
      </c>
      <c r="J1883" s="180">
        <v>45660</v>
      </c>
      <c r="K1883" s="179" t="s">
        <v>1551</v>
      </c>
      <c r="L1883" s="179" t="s">
        <v>1552</v>
      </c>
      <c r="M1883" s="178" t="s">
        <v>1553</v>
      </c>
      <c r="N1883" s="210">
        <v>16248.65</v>
      </c>
      <c r="O1883" s="183">
        <v>45627</v>
      </c>
      <c r="P1883" s="184"/>
      <c r="Q1883" s="184"/>
      <c r="R1883" s="182" t="s">
        <v>1554</v>
      </c>
      <c r="S1883" s="184"/>
      <c r="T1883" s="182" t="s">
        <v>994</v>
      </c>
      <c r="U1883" s="16">
        <v>0</v>
      </c>
      <c r="V1883" s="17" t="s">
        <v>1560</v>
      </c>
      <c r="W1883" s="17" t="s">
        <v>1571</v>
      </c>
    </row>
    <row r="1884" spans="1:23" ht="47.5">
      <c r="A1884" s="178" t="s">
        <v>878</v>
      </c>
      <c r="B1884" s="178" t="s">
        <v>1555</v>
      </c>
      <c r="C1884" s="179" t="s">
        <v>1015</v>
      </c>
      <c r="D1884" s="179">
        <v>5272</v>
      </c>
      <c r="E1884" s="180">
        <v>45630</v>
      </c>
      <c r="F1884" s="179" t="s">
        <v>1556</v>
      </c>
      <c r="G1884" s="179" t="s">
        <v>1556</v>
      </c>
      <c r="H1884" s="181">
        <v>45627</v>
      </c>
      <c r="I1884" s="182">
        <v>15287.33</v>
      </c>
      <c r="J1884" s="180">
        <v>45660</v>
      </c>
      <c r="K1884" s="179" t="s">
        <v>1556</v>
      </c>
      <c r="L1884" s="179" t="s">
        <v>1557</v>
      </c>
      <c r="M1884" s="178" t="s">
        <v>1558</v>
      </c>
      <c r="N1884" s="210">
        <v>15287.33</v>
      </c>
      <c r="O1884" s="183">
        <v>45627</v>
      </c>
      <c r="P1884" s="184"/>
      <c r="Q1884" s="184"/>
      <c r="R1884" s="182" t="s">
        <v>1559</v>
      </c>
      <c r="S1884" s="184"/>
      <c r="T1884" s="182" t="s">
        <v>994</v>
      </c>
      <c r="U1884" s="16">
        <v>0</v>
      </c>
      <c r="V1884" s="17" t="s">
        <v>1560</v>
      </c>
      <c r="W1884" s="17" t="s">
        <v>1571</v>
      </c>
    </row>
    <row r="1885" spans="1:23">
      <c r="A1885" s="178" t="s">
        <v>2478</v>
      </c>
      <c r="B1885" s="178"/>
      <c r="C1885" s="179" t="s">
        <v>1701</v>
      </c>
      <c r="D1885" s="179"/>
      <c r="E1885" s="180"/>
      <c r="F1885" s="179"/>
      <c r="G1885" s="180"/>
      <c r="H1885" s="184"/>
      <c r="I1885" s="182"/>
      <c r="J1885" s="180">
        <v>45646</v>
      </c>
      <c r="K1885" s="184"/>
      <c r="L1885" s="184"/>
      <c r="M1885" s="178"/>
      <c r="N1885" s="210">
        <v>152957.20000000019</v>
      </c>
      <c r="O1885" s="185"/>
      <c r="P1885" s="184"/>
      <c r="Q1885" s="184"/>
      <c r="R1885" s="184"/>
      <c r="S1885" s="184"/>
      <c r="T1885" s="182"/>
      <c r="U1885" s="16">
        <v>11</v>
      </c>
      <c r="V1885" s="17" t="s">
        <v>1561</v>
      </c>
      <c r="W1885" s="17" t="s">
        <v>1702</v>
      </c>
    </row>
    <row r="1886" spans="1:23">
      <c r="A1886" s="178" t="s">
        <v>2478</v>
      </c>
      <c r="B1886" s="178"/>
      <c r="C1886" s="179" t="s">
        <v>1701</v>
      </c>
      <c r="D1886" s="179"/>
      <c r="E1886" s="180"/>
      <c r="F1886" s="179"/>
      <c r="G1886" s="180"/>
      <c r="H1886" s="184"/>
      <c r="I1886" s="182"/>
      <c r="J1886" s="180">
        <v>45677</v>
      </c>
      <c r="K1886" s="184"/>
      <c r="L1886" s="184"/>
      <c r="M1886" s="178"/>
      <c r="N1886" s="210">
        <v>2236184.44</v>
      </c>
      <c r="O1886" s="185"/>
      <c r="P1886" s="184"/>
      <c r="Q1886" s="184"/>
      <c r="R1886" s="184"/>
      <c r="S1886" s="184"/>
      <c r="T1886" s="182"/>
      <c r="U1886" s="16">
        <v>0</v>
      </c>
      <c r="V1886" s="17" t="s">
        <v>1560</v>
      </c>
      <c r="W1886" s="17" t="s">
        <v>1702</v>
      </c>
    </row>
  </sheetData>
  <autoFilter ref="A1:X1886" xr:uid="{F689D99D-40BB-4AB1-A669-44B5277298D5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C1" workbookViewId="0">
      <selection activeCell="C1" sqref="C1"/>
    </sheetView>
  </sheetViews>
  <sheetFormatPr defaultRowHeight="14.5"/>
  <cols>
    <col min="1" max="2" width="0" hidden="1" customWidth="1"/>
    <col min="10" max="10" width="8.90625" bestFit="1" customWidth="1"/>
    <col min="13" max="13" width="8.90625" bestFit="1" customWidth="1"/>
    <col min="14" max="14" width="13.08984375" bestFit="1" customWidth="1"/>
    <col min="16" max="16" width="13.6328125" bestFit="1" customWidth="1"/>
    <col min="17" max="17" width="13.08984375" bestFit="1" customWidth="1"/>
    <col min="18" max="18" width="15" bestFit="1" customWidth="1"/>
    <col min="19" max="19" width="15.08984375" style="2" bestFit="1" customWidth="1"/>
    <col min="20" max="20" width="13.08984375" bestFit="1" customWidth="1"/>
    <col min="21" max="21" width="15.26953125" bestFit="1" customWidth="1"/>
    <col min="22" max="22" width="9" bestFit="1" customWidth="1"/>
    <col min="24" max="24" width="13.6328125" style="58" bestFit="1" customWidth="1"/>
  </cols>
  <sheetData>
    <row r="1" spans="1:24" s="56" customFormat="1" ht="15.5">
      <c r="A1" s="163" t="s">
        <v>1580</v>
      </c>
      <c r="B1" s="163" t="s">
        <v>1581</v>
      </c>
      <c r="C1" s="163" t="s">
        <v>1582</v>
      </c>
      <c r="D1" s="163" t="s">
        <v>1583</v>
      </c>
      <c r="E1" s="163" t="s">
        <v>1584</v>
      </c>
      <c r="F1" s="163" t="s">
        <v>1585</v>
      </c>
      <c r="G1" s="163" t="s">
        <v>1586</v>
      </c>
      <c r="H1" s="163" t="s">
        <v>1587</v>
      </c>
      <c r="I1" s="163" t="s">
        <v>1588</v>
      </c>
      <c r="J1" s="163" t="s">
        <v>1589</v>
      </c>
      <c r="K1" s="163" t="s">
        <v>1590</v>
      </c>
      <c r="L1" s="163" t="s">
        <v>1591</v>
      </c>
      <c r="M1" s="163" t="s">
        <v>1592</v>
      </c>
      <c r="N1" s="163" t="s">
        <v>1593</v>
      </c>
      <c r="O1" s="163" t="s">
        <v>1594</v>
      </c>
      <c r="P1" s="163" t="s">
        <v>1577</v>
      </c>
      <c r="Q1" s="163" t="s">
        <v>1595</v>
      </c>
      <c r="R1" s="163" t="s">
        <v>1596</v>
      </c>
      <c r="S1" s="201" t="s">
        <v>1597</v>
      </c>
      <c r="T1" s="163" t="s">
        <v>1598</v>
      </c>
      <c r="U1" s="163" t="s">
        <v>1599</v>
      </c>
      <c r="V1" s="163" t="s">
        <v>1600</v>
      </c>
      <c r="W1" s="163" t="s">
        <v>1601</v>
      </c>
      <c r="X1" s="164" t="s">
        <v>1690</v>
      </c>
    </row>
    <row r="2" spans="1:24" ht="15.5">
      <c r="A2" s="199"/>
      <c r="B2" s="184"/>
      <c r="C2" s="202" t="s">
        <v>1011</v>
      </c>
      <c r="D2" s="202" t="s">
        <v>1012</v>
      </c>
      <c r="E2" s="184"/>
      <c r="F2" s="202" t="s">
        <v>1602</v>
      </c>
      <c r="G2" s="202" t="s">
        <v>1606</v>
      </c>
      <c r="H2" s="199" t="s">
        <v>1013</v>
      </c>
      <c r="I2" s="202" t="s">
        <v>1607</v>
      </c>
      <c r="J2" s="202">
        <v>1</v>
      </c>
      <c r="K2" s="202" t="s">
        <v>1603</v>
      </c>
      <c r="L2" s="202" t="s">
        <v>1604</v>
      </c>
      <c r="M2" s="202">
        <v>163</v>
      </c>
      <c r="N2" s="200">
        <v>45300</v>
      </c>
      <c r="O2" s="202" t="s">
        <v>1605</v>
      </c>
      <c r="P2" s="203">
        <v>56073540.909999996</v>
      </c>
      <c r="Q2" s="200">
        <v>45300</v>
      </c>
      <c r="R2" s="203">
        <v>56073540.909999996</v>
      </c>
      <c r="S2" s="204">
        <v>0</v>
      </c>
      <c r="T2" s="200">
        <v>45342</v>
      </c>
      <c r="U2" s="199"/>
      <c r="V2" s="199"/>
      <c r="W2" s="184"/>
      <c r="X2" s="57">
        <v>0</v>
      </c>
    </row>
    <row r="3" spans="1:24" ht="15.5">
      <c r="A3" s="199"/>
      <c r="B3" s="184"/>
      <c r="C3" s="202" t="s">
        <v>1011</v>
      </c>
      <c r="D3" s="202" t="s">
        <v>1012</v>
      </c>
      <c r="E3" s="184"/>
      <c r="F3" s="202" t="s">
        <v>1602</v>
      </c>
      <c r="G3" s="202" t="s">
        <v>1606</v>
      </c>
      <c r="H3" s="199" t="s">
        <v>1013</v>
      </c>
      <c r="I3" s="202" t="s">
        <v>1607</v>
      </c>
      <c r="J3" s="202">
        <v>1</v>
      </c>
      <c r="K3" s="202" t="s">
        <v>1603</v>
      </c>
      <c r="L3" s="202" t="s">
        <v>1604</v>
      </c>
      <c r="M3" s="202">
        <v>164</v>
      </c>
      <c r="N3" s="200">
        <v>45331</v>
      </c>
      <c r="O3" s="202" t="s">
        <v>1605</v>
      </c>
      <c r="P3" s="203">
        <v>56198417.409999996</v>
      </c>
      <c r="Q3" s="200">
        <v>45331</v>
      </c>
      <c r="R3" s="203">
        <v>39769606</v>
      </c>
      <c r="S3" s="204">
        <v>0</v>
      </c>
      <c r="T3" s="200">
        <v>45379</v>
      </c>
      <c r="U3" s="199"/>
      <c r="V3" s="199"/>
      <c r="W3" s="184"/>
      <c r="X3" s="57">
        <v>16428811.409999996</v>
      </c>
    </row>
    <row r="4" spans="1:24" ht="15.5">
      <c r="A4" s="199"/>
      <c r="B4" s="184"/>
      <c r="C4" s="202" t="s">
        <v>1011</v>
      </c>
      <c r="D4" s="202" t="s">
        <v>1012</v>
      </c>
      <c r="E4" s="184"/>
      <c r="F4" s="202" t="s">
        <v>1602</v>
      </c>
      <c r="G4" s="202" t="s">
        <v>1606</v>
      </c>
      <c r="H4" s="199" t="s">
        <v>1013</v>
      </c>
      <c r="I4" s="202" t="s">
        <v>1607</v>
      </c>
      <c r="J4" s="202">
        <v>1</v>
      </c>
      <c r="K4" s="202" t="s">
        <v>1603</v>
      </c>
      <c r="L4" s="202" t="s">
        <v>1604</v>
      </c>
      <c r="M4" s="202">
        <v>165</v>
      </c>
      <c r="N4" s="200">
        <v>45373</v>
      </c>
      <c r="O4" s="202" t="s">
        <v>1605</v>
      </c>
      <c r="P4" s="203">
        <v>56331111.159999996</v>
      </c>
      <c r="Q4" s="200">
        <v>45373</v>
      </c>
      <c r="R4" s="203">
        <v>56331111.159999996</v>
      </c>
      <c r="S4" s="204">
        <v>0</v>
      </c>
      <c r="T4" s="200">
        <v>45422</v>
      </c>
      <c r="U4" s="199"/>
      <c r="V4" s="199"/>
      <c r="W4" s="184"/>
      <c r="X4" s="57">
        <v>0</v>
      </c>
    </row>
    <row r="5" spans="1:24" ht="15.5">
      <c r="A5" s="199"/>
      <c r="B5" s="184"/>
      <c r="C5" s="202" t="s">
        <v>1011</v>
      </c>
      <c r="D5" s="202" t="s">
        <v>1012</v>
      </c>
      <c r="E5" s="184"/>
      <c r="F5" s="202" t="s">
        <v>1602</v>
      </c>
      <c r="G5" s="202" t="s">
        <v>1606</v>
      </c>
      <c r="H5" s="199" t="s">
        <v>1013</v>
      </c>
      <c r="I5" s="202" t="s">
        <v>1607</v>
      </c>
      <c r="J5" s="202">
        <v>1</v>
      </c>
      <c r="K5" s="202" t="s">
        <v>1603</v>
      </c>
      <c r="L5" s="202" t="s">
        <v>1604</v>
      </c>
      <c r="M5" s="202">
        <v>166</v>
      </c>
      <c r="N5" s="200">
        <v>45399</v>
      </c>
      <c r="O5" s="202" t="s">
        <v>1605</v>
      </c>
      <c r="P5" s="203">
        <v>56358411.159999996</v>
      </c>
      <c r="Q5" s="200">
        <v>45399</v>
      </c>
      <c r="R5" s="203">
        <v>56358411.159999996</v>
      </c>
      <c r="S5" s="204">
        <v>0</v>
      </c>
      <c r="T5" s="200">
        <v>45441</v>
      </c>
      <c r="U5" s="199"/>
      <c r="V5" s="199"/>
      <c r="W5" s="184"/>
      <c r="X5" s="57">
        <v>0</v>
      </c>
    </row>
    <row r="6" spans="1:24" ht="15.5">
      <c r="A6" s="199"/>
      <c r="B6" s="184"/>
      <c r="C6" s="202" t="s">
        <v>1011</v>
      </c>
      <c r="D6" s="202" t="s">
        <v>1012</v>
      </c>
      <c r="E6" s="184"/>
      <c r="F6" s="202" t="s">
        <v>1602</v>
      </c>
      <c r="G6" s="202" t="s">
        <v>1606</v>
      </c>
      <c r="H6" s="199" t="s">
        <v>1013</v>
      </c>
      <c r="I6" s="202" t="s">
        <v>1607</v>
      </c>
      <c r="J6" s="202">
        <v>1</v>
      </c>
      <c r="K6" s="202" t="s">
        <v>1603</v>
      </c>
      <c r="L6" s="202" t="s">
        <v>1604</v>
      </c>
      <c r="M6" s="202">
        <v>167</v>
      </c>
      <c r="N6" s="200">
        <v>45427</v>
      </c>
      <c r="O6" s="202" t="s">
        <v>1605</v>
      </c>
      <c r="P6" s="203">
        <v>56358411.159999996</v>
      </c>
      <c r="Q6" s="200">
        <v>45427</v>
      </c>
      <c r="R6" s="203">
        <v>56358411.159999996</v>
      </c>
      <c r="S6" s="204">
        <v>0</v>
      </c>
      <c r="T6" s="200">
        <v>45471</v>
      </c>
      <c r="U6" s="199"/>
      <c r="V6" s="199"/>
      <c r="W6" s="184"/>
      <c r="X6" s="57">
        <v>0</v>
      </c>
    </row>
    <row r="7" spans="1:24" ht="15.5">
      <c r="A7" s="199"/>
      <c r="B7" s="184"/>
      <c r="C7" s="202" t="s">
        <v>1011</v>
      </c>
      <c r="D7" s="202" t="s">
        <v>1012</v>
      </c>
      <c r="E7" s="184"/>
      <c r="F7" s="202" t="s">
        <v>1602</v>
      </c>
      <c r="G7" s="202" t="s">
        <v>1606</v>
      </c>
      <c r="H7" s="199" t="s">
        <v>1013</v>
      </c>
      <c r="I7" s="202" t="s">
        <v>1607</v>
      </c>
      <c r="J7" s="202">
        <v>1</v>
      </c>
      <c r="K7" s="202" t="s">
        <v>1603</v>
      </c>
      <c r="L7" s="202" t="s">
        <v>1604</v>
      </c>
      <c r="M7" s="202">
        <v>168</v>
      </c>
      <c r="N7" s="200">
        <v>45448</v>
      </c>
      <c r="O7" s="202" t="s">
        <v>1689</v>
      </c>
      <c r="P7" s="203">
        <v>56358411.159999996</v>
      </c>
      <c r="Q7" s="200">
        <v>45448</v>
      </c>
      <c r="R7" s="184"/>
      <c r="S7" s="204">
        <v>0</v>
      </c>
      <c r="T7" s="184"/>
      <c r="U7" s="198">
        <v>56358411.159999996</v>
      </c>
      <c r="V7" s="199"/>
      <c r="W7" s="184"/>
      <c r="X7" s="57">
        <v>0</v>
      </c>
    </row>
    <row r="8" spans="1:24" ht="15.5">
      <c r="A8" s="199"/>
      <c r="B8" s="184"/>
      <c r="C8" s="202" t="s">
        <v>1011</v>
      </c>
      <c r="D8" s="202" t="s">
        <v>1012</v>
      </c>
      <c r="E8" s="184"/>
      <c r="F8" s="202" t="s">
        <v>1602</v>
      </c>
      <c r="G8" s="202" t="s">
        <v>1606</v>
      </c>
      <c r="H8" s="199" t="s">
        <v>1013</v>
      </c>
      <c r="I8" s="202" t="s">
        <v>1607</v>
      </c>
      <c r="J8" s="202">
        <v>1</v>
      </c>
      <c r="K8" s="202" t="s">
        <v>1603</v>
      </c>
      <c r="L8" s="202" t="s">
        <v>1604</v>
      </c>
      <c r="M8" s="202">
        <v>169</v>
      </c>
      <c r="N8" s="200">
        <v>45449</v>
      </c>
      <c r="O8" s="202" t="s">
        <v>1605</v>
      </c>
      <c r="P8" s="203">
        <v>56358411.159999996</v>
      </c>
      <c r="Q8" s="200">
        <v>45504</v>
      </c>
      <c r="R8" s="203">
        <v>46486206.159999996</v>
      </c>
      <c r="S8" s="204">
        <v>0</v>
      </c>
      <c r="T8" s="200">
        <v>45496</v>
      </c>
      <c r="U8" s="199"/>
      <c r="V8" s="199"/>
      <c r="W8" s="184"/>
      <c r="X8" s="57">
        <v>9872205</v>
      </c>
    </row>
    <row r="9" spans="1:24" ht="15.5">
      <c r="A9" s="199"/>
      <c r="B9" s="184"/>
      <c r="C9" s="202" t="s">
        <v>1011</v>
      </c>
      <c r="D9" s="202" t="s">
        <v>1012</v>
      </c>
      <c r="E9" s="184"/>
      <c r="F9" s="202" t="s">
        <v>1602</v>
      </c>
      <c r="G9" s="202" t="s">
        <v>1606</v>
      </c>
      <c r="H9" s="199" t="s">
        <v>1013</v>
      </c>
      <c r="I9" s="202" t="s">
        <v>1607</v>
      </c>
      <c r="J9" s="202">
        <v>1</v>
      </c>
      <c r="K9" s="202" t="s">
        <v>1603</v>
      </c>
      <c r="L9" s="202" t="s">
        <v>1604</v>
      </c>
      <c r="M9" s="202">
        <v>171</v>
      </c>
      <c r="N9" s="200">
        <v>45509</v>
      </c>
      <c r="O9" s="202" t="s">
        <v>1605</v>
      </c>
      <c r="P9" s="203">
        <v>56358411.159999996</v>
      </c>
      <c r="Q9" s="200">
        <v>45509</v>
      </c>
      <c r="R9" s="203">
        <v>38995640</v>
      </c>
      <c r="S9" s="204">
        <v>0</v>
      </c>
      <c r="T9" s="200">
        <v>45565</v>
      </c>
      <c r="U9" s="199"/>
      <c r="V9" s="199"/>
      <c r="W9" s="184"/>
      <c r="X9" s="57">
        <v>17362771.159999996</v>
      </c>
    </row>
    <row r="10" spans="1:24" ht="15.5">
      <c r="A10" s="199"/>
      <c r="B10" s="184"/>
      <c r="C10" s="202" t="s">
        <v>1011</v>
      </c>
      <c r="D10" s="202" t="s">
        <v>1012</v>
      </c>
      <c r="E10" s="184"/>
      <c r="F10" s="202" t="s">
        <v>1602</v>
      </c>
      <c r="G10" s="202" t="s">
        <v>1606</v>
      </c>
      <c r="H10" s="199" t="s">
        <v>1013</v>
      </c>
      <c r="I10" s="202" t="s">
        <v>1607</v>
      </c>
      <c r="J10" s="202">
        <v>1</v>
      </c>
      <c r="K10" s="202" t="s">
        <v>1603</v>
      </c>
      <c r="L10" s="202" t="s">
        <v>1604</v>
      </c>
      <c r="M10" s="202">
        <v>170</v>
      </c>
      <c r="N10" s="200">
        <v>45475</v>
      </c>
      <c r="O10" s="202" t="s">
        <v>1605</v>
      </c>
      <c r="P10" s="203">
        <v>56358411.159999996</v>
      </c>
      <c r="Q10" s="200">
        <v>45534</v>
      </c>
      <c r="R10" s="203">
        <v>31894495.559999999</v>
      </c>
      <c r="S10" s="204">
        <v>0</v>
      </c>
      <c r="T10" s="200">
        <v>45525</v>
      </c>
      <c r="U10" s="199"/>
      <c r="V10" s="199"/>
      <c r="W10" s="184"/>
      <c r="X10" s="57">
        <v>24463915.599999998</v>
      </c>
    </row>
    <row r="11" spans="1:24" ht="15.5">
      <c r="A11" s="199"/>
      <c r="B11" s="184"/>
      <c r="C11" s="202" t="s">
        <v>1011</v>
      </c>
      <c r="D11" s="202" t="s">
        <v>1012</v>
      </c>
      <c r="E11" s="184"/>
      <c r="F11" s="202" t="s">
        <v>1602</v>
      </c>
      <c r="G11" s="202" t="s">
        <v>1606</v>
      </c>
      <c r="H11" s="199" t="s">
        <v>1013</v>
      </c>
      <c r="I11" s="202" t="s">
        <v>1607</v>
      </c>
      <c r="J11" s="202">
        <v>1</v>
      </c>
      <c r="K11" s="202" t="s">
        <v>1603</v>
      </c>
      <c r="L11" s="202" t="s">
        <v>1604</v>
      </c>
      <c r="M11" s="202">
        <v>172</v>
      </c>
      <c r="N11" s="200">
        <v>45539</v>
      </c>
      <c r="O11" s="202" t="s">
        <v>1605</v>
      </c>
      <c r="P11" s="203">
        <v>56389911.159999996</v>
      </c>
      <c r="Q11" s="200">
        <v>45539</v>
      </c>
      <c r="R11" s="203">
        <v>56389911.159999996</v>
      </c>
      <c r="S11" s="204">
        <v>0</v>
      </c>
      <c r="T11" s="200">
        <v>45590</v>
      </c>
      <c r="U11" s="199"/>
      <c r="V11" s="199"/>
      <c r="W11" s="184"/>
      <c r="X11" s="57">
        <v>0</v>
      </c>
    </row>
    <row r="12" spans="1:24" ht="15.5">
      <c r="A12" s="199"/>
      <c r="B12" s="184"/>
      <c r="C12" s="202" t="s">
        <v>1011</v>
      </c>
      <c r="D12" s="202" t="s">
        <v>1012</v>
      </c>
      <c r="E12" s="184"/>
      <c r="F12" s="202" t="s">
        <v>1602</v>
      </c>
      <c r="G12" s="202" t="s">
        <v>1606</v>
      </c>
      <c r="H12" s="199" t="s">
        <v>1013</v>
      </c>
      <c r="I12" s="202" t="s">
        <v>1607</v>
      </c>
      <c r="J12" s="202">
        <v>1</v>
      </c>
      <c r="K12" s="202" t="s">
        <v>1603</v>
      </c>
      <c r="L12" s="202" t="s">
        <v>1604</v>
      </c>
      <c r="M12" s="202">
        <v>173</v>
      </c>
      <c r="N12" s="200">
        <v>45568</v>
      </c>
      <c r="O12" s="202" t="s">
        <v>1605</v>
      </c>
      <c r="P12" s="203">
        <v>56389911.159999996</v>
      </c>
      <c r="Q12" s="200">
        <v>45568</v>
      </c>
      <c r="R12" s="203">
        <v>56389911.159999996</v>
      </c>
      <c r="S12" s="204">
        <v>0</v>
      </c>
      <c r="T12" s="200">
        <v>45617</v>
      </c>
      <c r="U12" s="199"/>
      <c r="V12" s="199"/>
      <c r="W12" s="184"/>
      <c r="X12" s="57">
        <v>0</v>
      </c>
    </row>
    <row r="13" spans="1:24" ht="15.5">
      <c r="A13" s="199"/>
      <c r="B13" s="184"/>
      <c r="C13" s="202" t="s">
        <v>1011</v>
      </c>
      <c r="D13" s="202" t="s">
        <v>1012</v>
      </c>
      <c r="E13" s="184"/>
      <c r="F13" s="202" t="s">
        <v>1602</v>
      </c>
      <c r="G13" s="202" t="s">
        <v>1606</v>
      </c>
      <c r="H13" s="199" t="s">
        <v>1013</v>
      </c>
      <c r="I13" s="202" t="s">
        <v>1607</v>
      </c>
      <c r="J13" s="202">
        <v>1</v>
      </c>
      <c r="K13" s="202" t="s">
        <v>1603</v>
      </c>
      <c r="L13" s="202" t="s">
        <v>1604</v>
      </c>
      <c r="M13" s="202">
        <v>174</v>
      </c>
      <c r="N13" s="200">
        <v>45615</v>
      </c>
      <c r="O13" s="202" t="s">
        <v>1605</v>
      </c>
      <c r="P13" s="203">
        <v>56685119</v>
      </c>
      <c r="Q13" s="200">
        <v>45615</v>
      </c>
      <c r="R13" s="203">
        <v>56685119</v>
      </c>
      <c r="S13" s="204">
        <v>0</v>
      </c>
      <c r="T13" s="200">
        <v>45646</v>
      </c>
      <c r="U13" s="199"/>
      <c r="V13" s="199"/>
      <c r="W13" s="184"/>
      <c r="X13" s="57">
        <v>0</v>
      </c>
    </row>
    <row r="14" spans="1:24" ht="15.5">
      <c r="A14" s="199"/>
      <c r="B14" s="184"/>
      <c r="C14" s="202" t="s">
        <v>1011</v>
      </c>
      <c r="D14" s="202" t="s">
        <v>1012</v>
      </c>
      <c r="E14" s="184"/>
      <c r="F14" s="202" t="s">
        <v>1602</v>
      </c>
      <c r="G14" s="202" t="s">
        <v>1606</v>
      </c>
      <c r="H14" s="199" t="s">
        <v>1013</v>
      </c>
      <c r="I14" s="202" t="s">
        <v>1607</v>
      </c>
      <c r="J14" s="202">
        <v>1</v>
      </c>
      <c r="K14" s="202" t="s">
        <v>1603</v>
      </c>
      <c r="L14" s="202" t="s">
        <v>1604</v>
      </c>
      <c r="M14" s="202">
        <v>175</v>
      </c>
      <c r="N14" s="200">
        <v>45629</v>
      </c>
      <c r="O14" s="202" t="s">
        <v>1605</v>
      </c>
      <c r="P14" s="203">
        <v>56685119</v>
      </c>
      <c r="Q14" s="200">
        <v>45629</v>
      </c>
      <c r="R14" s="203">
        <v>56685119</v>
      </c>
      <c r="S14" s="204">
        <v>0</v>
      </c>
      <c r="T14" s="200">
        <v>45665</v>
      </c>
      <c r="U14" s="199"/>
      <c r="V14" s="199"/>
      <c r="W14" s="184"/>
      <c r="X14" s="57">
        <v>0</v>
      </c>
    </row>
  </sheetData>
  <autoFilter ref="A1:W11" xr:uid="{B9382302-6E00-424D-9A48-07A72B1364AC}"/>
  <sortState xmlns:xlrd2="http://schemas.microsoft.com/office/spreadsheetml/2017/richdata2" ref="A2:X14">
    <sortCondition ref="Q2:Q14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sqref="A1:D1"/>
    </sheetView>
  </sheetViews>
  <sheetFormatPr defaultColWidth="8.7265625" defaultRowHeight="14.5"/>
  <cols>
    <col min="1" max="1" width="63.90625" style="30" customWidth="1"/>
    <col min="2" max="2" width="3.90625" style="39" bestFit="1" customWidth="1"/>
    <col min="3" max="3" width="2.453125" style="30" bestFit="1" customWidth="1"/>
    <col min="4" max="4" width="3.90625" style="30" bestFit="1" customWidth="1"/>
    <col min="5" max="16384" width="8.7265625" style="30"/>
  </cols>
  <sheetData>
    <row r="1" spans="1:4" ht="26">
      <c r="A1" s="211" t="s">
        <v>1618</v>
      </c>
      <c r="B1" s="211"/>
      <c r="C1" s="211"/>
      <c r="D1" s="211"/>
    </row>
    <row r="2" spans="1:4" s="31" customFormat="1" ht="18.5">
      <c r="B2" s="32"/>
    </row>
    <row r="3" spans="1:4" s="31" customFormat="1" ht="27.65" customHeight="1">
      <c r="A3" s="33" t="str">
        <f>RESUMO!A1</f>
        <v>Demonstrativo Financeiro Recursos Poupatempo</v>
      </c>
      <c r="B3" s="34"/>
      <c r="C3" s="35"/>
      <c r="D3" s="34">
        <v>3</v>
      </c>
    </row>
    <row r="4" spans="1:4" s="31" customFormat="1" ht="27.65" customHeight="1">
      <c r="A4" s="33" t="str">
        <f>'Anexo I'!A1</f>
        <v>Anexo I - Recebimentos</v>
      </c>
      <c r="B4" s="36"/>
      <c r="C4" s="37"/>
      <c r="D4" s="36">
        <v>4</v>
      </c>
    </row>
    <row r="5" spans="1:4" s="31" customFormat="1" ht="27.65" customHeight="1">
      <c r="A5" s="33" t="str">
        <f>'Anexo II'!A1</f>
        <v>Anexo II - Valores pagos</v>
      </c>
      <c r="B5" s="36">
        <v>5</v>
      </c>
      <c r="C5" s="37" t="s">
        <v>1619</v>
      </c>
      <c r="D5" s="36">
        <v>8</v>
      </c>
    </row>
    <row r="6" spans="1:4" s="31" customFormat="1" ht="27.65" customHeight="1">
      <c r="A6" s="33" t="str">
        <f>'Anexo III'!A1</f>
        <v>Anexo III - Transferências</v>
      </c>
      <c r="B6" s="38">
        <v>16</v>
      </c>
      <c r="C6" s="37"/>
      <c r="D6" s="36">
        <v>9</v>
      </c>
    </row>
    <row r="7" spans="1:4" s="31" customFormat="1" ht="27.65" customHeight="1">
      <c r="A7" s="33" t="str">
        <f>'Anexo IV'!A1</f>
        <v>Anexo IV - Contas a receber</v>
      </c>
      <c r="B7" s="36"/>
      <c r="C7" s="37"/>
      <c r="D7" s="36">
        <v>10</v>
      </c>
    </row>
    <row r="8" spans="1:4" s="31" customFormat="1" ht="27.65" customHeight="1">
      <c r="A8" s="33" t="str">
        <f>'Anexo V'!A1</f>
        <v>Anexo V - Status notas de débito Convênio</v>
      </c>
      <c r="B8" s="36"/>
      <c r="C8" s="37"/>
      <c r="D8" s="36">
        <v>11</v>
      </c>
    </row>
    <row r="9" spans="1:4" s="31" customFormat="1" ht="27.65" customHeight="1">
      <c r="A9" s="33" t="s">
        <v>1709</v>
      </c>
      <c r="B9" s="123"/>
      <c r="C9" s="124"/>
      <c r="D9" s="123">
        <v>12</v>
      </c>
    </row>
    <row r="10" spans="1:4" s="31" customFormat="1" ht="27.65" customHeight="1">
      <c r="A10" s="33" t="s">
        <v>7862</v>
      </c>
      <c r="B10" s="36">
        <v>13</v>
      </c>
      <c r="C10" s="37" t="s">
        <v>1619</v>
      </c>
      <c r="D10" s="36">
        <v>18</v>
      </c>
    </row>
    <row r="11" spans="1:4" s="31" customFormat="1" ht="27.65" customHeight="1">
      <c r="A11" s="33" t="s">
        <v>2159</v>
      </c>
      <c r="B11" s="36"/>
      <c r="C11" s="37"/>
      <c r="D11" s="36">
        <v>19</v>
      </c>
    </row>
    <row r="12" spans="1:4" s="31" customFormat="1" ht="27.65" customHeight="1">
      <c r="A12" s="33" t="s">
        <v>2160</v>
      </c>
      <c r="B12" s="36">
        <v>20</v>
      </c>
      <c r="C12" s="37" t="s">
        <v>1619</v>
      </c>
      <c r="D12" s="36">
        <v>34</v>
      </c>
    </row>
    <row r="13" spans="1:4" s="31" customFormat="1" ht="27.65" customHeight="1">
      <c r="A13" s="33" t="s">
        <v>1710</v>
      </c>
      <c r="B13" s="36">
        <v>35</v>
      </c>
      <c r="C13" s="37" t="s">
        <v>1619</v>
      </c>
      <c r="D13" s="36">
        <v>59</v>
      </c>
    </row>
    <row r="14" spans="1:4" s="31" customFormat="1" ht="18.5">
      <c r="B14" s="32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/>
  </sheetViews>
  <sheetFormatPr defaultRowHeight="14.5" outlineLevelRow="1"/>
  <cols>
    <col min="1" max="1" width="59.36328125" customWidth="1"/>
    <col min="2" max="2" width="20.6328125" style="128" customWidth="1"/>
    <col min="4" max="4" width="35.90625" hidden="1" customWidth="1"/>
    <col min="5" max="5" width="13.08984375" bestFit="1" customWidth="1"/>
    <col min="10" max="10" width="11.36328125" bestFit="1" customWidth="1"/>
  </cols>
  <sheetData>
    <row r="1" spans="1:4" ht="26">
      <c r="A1" s="11" t="s">
        <v>965</v>
      </c>
      <c r="B1" s="127"/>
    </row>
    <row r="2" spans="1:4">
      <c r="A2" s="207" t="s">
        <v>7859</v>
      </c>
    </row>
    <row r="4" spans="1:4">
      <c r="A4" t="s">
        <v>752</v>
      </c>
      <c r="B4" s="206">
        <v>30504770.550000001</v>
      </c>
      <c r="D4" s="188"/>
    </row>
    <row r="5" spans="1:4">
      <c r="A5" t="s">
        <v>755</v>
      </c>
      <c r="B5" s="206">
        <v>38915171.520000003</v>
      </c>
      <c r="D5" s="188"/>
    </row>
    <row r="6" spans="1:4">
      <c r="A6" t="s">
        <v>785</v>
      </c>
      <c r="B6" s="206">
        <v>45051596.829999998</v>
      </c>
      <c r="D6" s="188"/>
    </row>
    <row r="7" spans="1:4">
      <c r="A7" s="13" t="s">
        <v>956</v>
      </c>
      <c r="B7" s="208">
        <v>114471538.89499998</v>
      </c>
      <c r="C7" s="1"/>
      <c r="D7" s="187"/>
    </row>
    <row r="8" spans="1:4">
      <c r="D8" s="187"/>
    </row>
    <row r="9" spans="1:4">
      <c r="A9" t="s">
        <v>1711</v>
      </c>
      <c r="B9" s="128">
        <f>IFERROR(GETPIVOTDATA("VALOR",'Anexo I'!$A$3,"TIPO","REPASSE","RECURSO FINANCEIRO","CONVÊNIO"),0)</f>
        <v>56685119</v>
      </c>
      <c r="D9" s="187"/>
    </row>
    <row r="10" spans="1:4">
      <c r="A10" t="s">
        <v>957</v>
      </c>
      <c r="B10" s="128">
        <f>SUM(B11:B13)</f>
        <v>821177.58880144055</v>
      </c>
      <c r="D10" s="187"/>
    </row>
    <row r="11" spans="1:4" outlineLevel="1">
      <c r="A11" s="125" t="s">
        <v>752</v>
      </c>
      <c r="B11" s="134">
        <f>IFERROR(GETPIVOTDATA("VALOR",'Anexo I'!$A$3,"TIPO","RECEITAS FINANCEIRAS","RECURSO FINANCEIRO","CONDOMÍNIO"),0)</f>
        <v>234113.41090052601</v>
      </c>
    </row>
    <row r="12" spans="1:4" outlineLevel="1">
      <c r="A12" s="125" t="s">
        <v>755</v>
      </c>
      <c r="B12" s="128">
        <f>IFERROR(GETPIVOTDATA("VALOR",'Anexo I'!$A$3,"TIPO","RECEITAS FINANCEIRAS","RECURSO FINANCEIRO","CONVÊNIO"),0)-0.01</f>
        <v>188465.89733734325</v>
      </c>
    </row>
    <row r="13" spans="1:4" outlineLevel="1">
      <c r="A13" s="125" t="s">
        <v>785</v>
      </c>
      <c r="B13" s="128">
        <f>IFERROR(GETPIVOTDATA("VALOR",'Anexo I'!$A$3,"TIPO","RECEITAS FINANCEIRAS","RECURSO FINANCEIRO","EXPLORAÇÃO COMERCIAL"),0)</f>
        <v>398598.28056357132</v>
      </c>
    </row>
    <row r="14" spans="1:4">
      <c r="A14" s="13" t="s">
        <v>963</v>
      </c>
      <c r="B14" s="129">
        <f>SUM(B9:B10)</f>
        <v>57506296.588801444</v>
      </c>
      <c r="C14" s="1"/>
    </row>
    <row r="16" spans="1:4">
      <c r="A16" t="s">
        <v>752</v>
      </c>
      <c r="B16" s="134">
        <f>GETPIVOTDATA("VALOR",'Anexo I'!$A$3,"RECURSO FINANCEIRO","CONDOMÍNIO")-GETPIVOTDATA("VALOR",'Anexo I'!$A$3,"TIPO","RECEITAS FINANCEIRAS","RECURSO FINANCEIRO","CONDOMÍNIO")</f>
        <v>2487357.8800000004</v>
      </c>
    </row>
    <row r="17" spans="1:10">
      <c r="A17" t="s">
        <v>755</v>
      </c>
      <c r="B17" s="128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4851068.3700000066</v>
      </c>
      <c r="D17" s="130"/>
    </row>
    <row r="18" spans="1:10">
      <c r="A18" t="s">
        <v>785</v>
      </c>
      <c r="B18" s="128">
        <f>GETPIVOTDATA("VALOR",'Anexo I'!$A$3,"RECURSO FINANCEIRO","EXPLORAÇÃO COMERCIAL")-GETPIVOTDATA("VALOR",'Anexo I'!$A$3,"TIPO","RECEITAS FINANCEIRAS","RECURSO FINANCEIRO","EXPLORAÇÃO COMERCIAL")</f>
        <v>2225019.6199999996</v>
      </c>
    </row>
    <row r="19" spans="1:10">
      <c r="A19" s="13" t="s">
        <v>964</v>
      </c>
      <c r="B19" s="129">
        <f>SUM(B16:B18)</f>
        <v>9563445.8700000066</v>
      </c>
      <c r="C19" s="1"/>
    </row>
    <row r="21" spans="1:10">
      <c r="A21" t="s">
        <v>752</v>
      </c>
      <c r="B21" s="134">
        <f>-GETPIVOTDATA("VALOR PAGO",'Anexo II'!$A$3,"RECURSO FINANCEIRO","CONDOMÍNIO")</f>
        <v>-190522.58000000007</v>
      </c>
      <c r="E21" s="130"/>
    </row>
    <row r="22" spans="1:10">
      <c r="A22" t="s">
        <v>755</v>
      </c>
      <c r="B22" s="134">
        <f>IFERROR(-GETPIVOTDATA("VALOR PAGO",'Anexo II'!$A$3,"RECURSO FINANCEIRO","CONVÊNIO"),0)</f>
        <v>-51964067.56000001</v>
      </c>
      <c r="E22" s="130"/>
    </row>
    <row r="23" spans="1:10">
      <c r="A23" t="s">
        <v>785</v>
      </c>
      <c r="B23" s="128">
        <f>IFERROR(-GETPIVOTDATA("VALOR PAGO",'Anexo II'!$A$3,"RECURSO FINANCEIRO","EXPLORAÇÃO COMERCIAL"),0)+0.01</f>
        <v>-1081810.28</v>
      </c>
    </row>
    <row r="24" spans="1:10">
      <c r="A24" s="13" t="s">
        <v>962</v>
      </c>
      <c r="B24" s="129">
        <f>SUM(B21:B23)</f>
        <v>-53236400.420000009</v>
      </c>
      <c r="C24" s="1"/>
    </row>
    <row r="26" spans="1:10">
      <c r="A26" t="s">
        <v>752</v>
      </c>
      <c r="B26" s="128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-10240770.809999999</v>
      </c>
    </row>
    <row r="27" spans="1:10">
      <c r="A27" t="s">
        <v>755</v>
      </c>
      <c r="B27" s="128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10575314.120000001</v>
      </c>
    </row>
    <row r="28" spans="1:10">
      <c r="A28" t="s">
        <v>785</v>
      </c>
      <c r="B28" s="128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-4852.97</v>
      </c>
    </row>
    <row r="29" spans="1:10">
      <c r="A29" s="13" t="s">
        <v>961</v>
      </c>
      <c r="B29" s="129">
        <f>SUM(B26:B28)</f>
        <v>329690.34000000241</v>
      </c>
      <c r="C29" s="1"/>
    </row>
    <row r="31" spans="1:10">
      <c r="A31" t="s">
        <v>752</v>
      </c>
      <c r="B31" s="206">
        <v>22794948.460000001</v>
      </c>
      <c r="D31" s="133">
        <f>B4+B11+B16+B21+B26-B31</f>
        <v>-9.099472314119339E-3</v>
      </c>
      <c r="E31" s="126"/>
      <c r="J31" s="130"/>
    </row>
    <row r="32" spans="1:10">
      <c r="A32" t="s">
        <v>755</v>
      </c>
      <c r="B32" s="206">
        <v>59251071.369999997</v>
      </c>
      <c r="D32" s="126">
        <f>B5+B12+B17+B22+B27+B9-B32</f>
        <v>-2.2662661969661713E-2</v>
      </c>
      <c r="E32" s="126"/>
    </row>
    <row r="33" spans="1:5">
      <c r="A33" t="s">
        <v>785</v>
      </c>
      <c r="B33" s="206">
        <v>46588551.460000001</v>
      </c>
      <c r="D33" s="126">
        <f>B6+B13+B18+B23+B28-B33</f>
        <v>2.0563565194606781E-2</v>
      </c>
      <c r="E33" s="126"/>
    </row>
    <row r="34" spans="1:5">
      <c r="A34" s="13" t="s">
        <v>960</v>
      </c>
      <c r="B34" s="186">
        <f>SUM(B31:B33)</f>
        <v>128634571.28999999</v>
      </c>
      <c r="C34" s="1"/>
    </row>
    <row r="35" spans="1:5">
      <c r="D35" s="128">
        <f>ROUND(B34-SUM(B31:B33),2)</f>
        <v>0</v>
      </c>
    </row>
    <row r="37" spans="1:5" ht="26">
      <c r="A37" s="11" t="s">
        <v>1717</v>
      </c>
      <c r="B37" s="130"/>
    </row>
    <row r="39" spans="1:5">
      <c r="A39" t="s">
        <v>1712</v>
      </c>
      <c r="B39" s="128">
        <f>GETPIVOTDATA("Faturado",'Anexo V'!$A$5)</f>
        <v>620186774.43999982</v>
      </c>
    </row>
    <row r="40" spans="1:5">
      <c r="A40" t="s">
        <v>1688</v>
      </c>
      <c r="B40" s="128">
        <f>-GETPIVOTDATA("Quitado",'Anexo V'!$A$5)</f>
        <v>-58255498.169999987</v>
      </c>
    </row>
    <row r="41" spans="1:5">
      <c r="A41" t="s">
        <v>1703</v>
      </c>
      <c r="B41" s="128">
        <f>-GETPIVOTDATA("Recebido",'Anexo V'!$A$5)</f>
        <v>-561931276.26999998</v>
      </c>
    </row>
    <row r="42" spans="1:5">
      <c r="A42" s="13" t="s">
        <v>1704</v>
      </c>
      <c r="B42" s="129">
        <f>SUM(B39:B41)</f>
        <v>0</v>
      </c>
    </row>
    <row r="45" spans="1:5" ht="26">
      <c r="A45" s="11" t="s">
        <v>1695</v>
      </c>
      <c r="B45" s="127"/>
    </row>
    <row r="47" spans="1:5">
      <c r="A47" t="s">
        <v>1697</v>
      </c>
      <c r="B47" s="128">
        <f>GETPIVOTDATA("SALDO_CONTÁBIL",'Anexo IV'!$A$3,"STATUS"," ","Aging","(1) A Vencer","Tipo","CONDOMINIO")</f>
        <v>1407407.9799999997</v>
      </c>
    </row>
    <row r="48" spans="1:5">
      <c r="A48" t="s">
        <v>1698</v>
      </c>
      <c r="B48" s="128">
        <f>GETPIVOTDATA("SALDO_CONTÁBIL",'Anexo IV'!$A$3,"Tipo","CONDOMINIO")-GETPIVOTDATA("SALDO_CONTÁBIL",'Anexo IV'!$A$3,"STATUS"," ","Aging","(1) A Vencer","Tipo","CONDOMINIO")</f>
        <v>44742257.599999927</v>
      </c>
    </row>
    <row r="49" spans="1:2">
      <c r="A49" s="13" t="s">
        <v>1696</v>
      </c>
      <c r="B49" s="129">
        <f>SUM(B47:B48)</f>
        <v>46149665.579999924</v>
      </c>
    </row>
    <row r="51" spans="1:2">
      <c r="A51" t="s">
        <v>1697</v>
      </c>
      <c r="B51" s="128">
        <f>GETPIVOTDATA("SALDO_CONTÁBIL",'Anexo IV'!$A$3,"STATUS"," ","Aging","(1) A Vencer","Tipo","CONVÊNIO")</f>
        <v>1871454.3500000003</v>
      </c>
    </row>
    <row r="52" spans="1:2">
      <c r="A52" t="s">
        <v>1698</v>
      </c>
      <c r="B52" s="128">
        <f>GETPIVOTDATA("SALDO_CONTÁBIL",'Anexo IV'!$A$3,"Tipo","CONVÊNIO")-GETPIVOTDATA("SALDO_CONTÁBIL",'Anexo IV'!$A$3,"STATUS"," ","Aging","(1) A Vencer","Tipo","CONVÊNIO")</f>
        <v>2424858.8000000007</v>
      </c>
    </row>
    <row r="53" spans="1:2">
      <c r="A53" s="13" t="s">
        <v>1699</v>
      </c>
      <c r="B53" s="129">
        <f>SUM(B51:B52)</f>
        <v>4296313.1500000013</v>
      </c>
    </row>
    <row r="55" spans="1:2">
      <c r="A55" t="s">
        <v>1697</v>
      </c>
      <c r="B55" s="128">
        <f>GETPIVOTDATA("SALDO_CONTÁBIL",'Anexo IV'!$A$3,"STATUS"," ","Aging","(1) A Vencer","Tipo","EXPLORAÇÃO COMERCIAL")</f>
        <v>2236184.44</v>
      </c>
    </row>
    <row r="56" spans="1:2">
      <c r="A56" t="s">
        <v>1698</v>
      </c>
      <c r="B56" s="128">
        <f>GETPIVOTDATA("SALDO_CONTÁBIL",'Anexo IV'!$A$3,"STATUS"," ","Tipo","EXPLORAÇÃO COMERCIAL")-GETPIVOTDATA("SALDO_CONTÁBIL",'Anexo IV'!$A$3,"STATUS"," ","Aging","(1) A Vencer","Tipo","EXPLORAÇÃO COMERCIAL")</f>
        <v>152957.20000000019</v>
      </c>
    </row>
    <row r="57" spans="1:2">
      <c r="A57" s="13" t="s">
        <v>1700</v>
      </c>
      <c r="B57" s="129">
        <f>SUM(B55:B56)</f>
        <v>2389141.64</v>
      </c>
    </row>
    <row r="58" spans="1:2">
      <c r="A58" s="1"/>
      <c r="B58" s="131"/>
    </row>
    <row r="59" spans="1:2">
      <c r="B59" s="130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58" sqref="A58"/>
      <selection pane="bottomLeft" activeCell="A5" sqref="A5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5" width="13.81640625" bestFit="1" customWidth="1"/>
    <col min="6" max="6" width="13.90625" bestFit="1" customWidth="1"/>
  </cols>
  <sheetData>
    <row r="1" spans="1:5" ht="26">
      <c r="A1" s="11" t="s">
        <v>1608</v>
      </c>
      <c r="B1" s="6"/>
    </row>
    <row r="3" spans="1:5">
      <c r="A3" s="5" t="s">
        <v>952</v>
      </c>
      <c r="B3" s="5" t="s">
        <v>953</v>
      </c>
    </row>
    <row r="4" spans="1:5">
      <c r="A4" s="5" t="s">
        <v>1613</v>
      </c>
      <c r="B4" s="56" t="s">
        <v>752</v>
      </c>
      <c r="C4" s="56" t="s">
        <v>755</v>
      </c>
      <c r="D4" s="56" t="s">
        <v>785</v>
      </c>
      <c r="E4" t="s">
        <v>786</v>
      </c>
    </row>
    <row r="5" spans="1:5">
      <c r="A5" s="6" t="s">
        <v>793</v>
      </c>
      <c r="B5" s="8"/>
      <c r="C5" s="8"/>
      <c r="D5" s="8">
        <v>10345</v>
      </c>
      <c r="E5" s="8">
        <v>10345</v>
      </c>
    </row>
    <row r="6" spans="1:5">
      <c r="A6" s="6" t="s">
        <v>934</v>
      </c>
      <c r="B6" s="8"/>
      <c r="C6" s="8">
        <v>4535469.1000000006</v>
      </c>
      <c r="D6" s="8"/>
      <c r="E6" s="8">
        <v>4535469.1000000006</v>
      </c>
    </row>
    <row r="7" spans="1:5">
      <c r="A7" s="6" t="s">
        <v>951</v>
      </c>
      <c r="B7" s="8">
        <v>2487357.8800000004</v>
      </c>
      <c r="C7" s="8"/>
      <c r="D7" s="8"/>
      <c r="E7" s="8">
        <v>2487357.8800000004</v>
      </c>
    </row>
    <row r="8" spans="1:5">
      <c r="A8" s="6" t="s">
        <v>954</v>
      </c>
      <c r="B8" s="8">
        <v>234113.41090052601</v>
      </c>
      <c r="C8" s="8">
        <v>188465.90733734326</v>
      </c>
      <c r="D8" s="8">
        <v>398598.28056357132</v>
      </c>
      <c r="E8" s="8">
        <v>821177.59880144056</v>
      </c>
    </row>
    <row r="9" spans="1:5">
      <c r="A9" s="6" t="s">
        <v>1815</v>
      </c>
      <c r="B9" s="8"/>
      <c r="C9" s="8">
        <v>56685119</v>
      </c>
      <c r="D9" s="8"/>
      <c r="E9" s="8">
        <v>56685119</v>
      </c>
    </row>
    <row r="10" spans="1:5">
      <c r="A10" s="6" t="s">
        <v>1611</v>
      </c>
      <c r="B10" s="8"/>
      <c r="C10" s="8">
        <v>315599.27</v>
      </c>
      <c r="D10" s="8"/>
      <c r="E10" s="8">
        <v>315599.27</v>
      </c>
    </row>
    <row r="11" spans="1:5">
      <c r="A11" s="6" t="s">
        <v>789</v>
      </c>
      <c r="B11" s="8"/>
      <c r="C11" s="8"/>
      <c r="D11" s="8">
        <v>2214674.6199999996</v>
      </c>
      <c r="E11" s="8">
        <v>2214674.6199999996</v>
      </c>
    </row>
    <row r="12" spans="1:5">
      <c r="A12" s="6" t="s">
        <v>786</v>
      </c>
      <c r="B12" s="8">
        <v>2721471.2909005266</v>
      </c>
      <c r="C12" s="8">
        <v>61724653.27733735</v>
      </c>
      <c r="D12" s="8">
        <v>2623617.9005635711</v>
      </c>
      <c r="E12" s="8">
        <v>67069742.468801439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workbookViewId="0">
      <pane ySplit="4" topLeftCell="A5" activePane="bottomLeft" state="frozen"/>
      <selection activeCell="A58" sqref="A58"/>
      <selection pane="bottomLeft" activeCell="A5" sqref="A5"/>
    </sheetView>
  </sheetViews>
  <sheetFormatPr defaultRowHeight="14.5"/>
  <cols>
    <col min="1" max="1" width="45" bestFit="1" customWidth="1"/>
    <col min="2" max="2" width="23.54296875" style="6" bestFit="1" customWidth="1"/>
    <col min="3" max="3" width="6.6328125" bestFit="1" customWidth="1"/>
    <col min="4" max="4" width="24" bestFit="1" customWidth="1"/>
    <col min="5" max="6" width="12.90625" bestFit="1" customWidth="1"/>
    <col min="7" max="263" width="51.6328125" bestFit="1" customWidth="1"/>
    <col min="264" max="264" width="12.90625" bestFit="1" customWidth="1"/>
  </cols>
  <sheetData>
    <row r="1" spans="1:6" ht="26">
      <c r="A1" s="11" t="s">
        <v>1609</v>
      </c>
    </row>
    <row r="3" spans="1:6">
      <c r="A3" s="5" t="s">
        <v>787</v>
      </c>
      <c r="B3" s="5" t="s">
        <v>788</v>
      </c>
    </row>
    <row r="4" spans="1:6" s="10" customFormat="1">
      <c r="A4" s="135" t="s">
        <v>1612</v>
      </c>
      <c r="B4" s="56" t="s">
        <v>752</v>
      </c>
      <c r="C4" s="56" t="s">
        <v>7845</v>
      </c>
      <c r="D4" s="56" t="s">
        <v>785</v>
      </c>
      <c r="E4" s="56" t="s">
        <v>755</v>
      </c>
      <c r="F4" s="10" t="s">
        <v>786</v>
      </c>
    </row>
    <row r="5" spans="1:6">
      <c r="A5" s="6" t="s">
        <v>56</v>
      </c>
      <c r="B5" s="9">
        <v>135155.51999999996</v>
      </c>
      <c r="C5" s="9"/>
      <c r="D5" s="9">
        <v>1081810.29</v>
      </c>
      <c r="E5" s="9">
        <v>22343876.140000001</v>
      </c>
      <c r="F5" s="9">
        <v>23560841.949999999</v>
      </c>
    </row>
    <row r="6" spans="1:6">
      <c r="A6" s="6" t="s">
        <v>224</v>
      </c>
      <c r="B6" s="9">
        <v>172.92</v>
      </c>
      <c r="C6" s="9"/>
      <c r="D6" s="9"/>
      <c r="E6" s="9">
        <v>214753.64000000004</v>
      </c>
      <c r="F6" s="9">
        <v>214926.56000000006</v>
      </c>
    </row>
    <row r="7" spans="1:6">
      <c r="A7" s="6" t="s">
        <v>484</v>
      </c>
      <c r="B7" s="9">
        <v>137.44</v>
      </c>
      <c r="C7" s="9"/>
      <c r="D7" s="9"/>
      <c r="E7" s="9">
        <v>89741.059999999983</v>
      </c>
      <c r="F7" s="9">
        <v>89878.499999999985</v>
      </c>
    </row>
    <row r="8" spans="1:6">
      <c r="A8" s="6" t="s">
        <v>148</v>
      </c>
      <c r="B8" s="9">
        <v>53.2</v>
      </c>
      <c r="C8" s="9"/>
      <c r="D8" s="9"/>
      <c r="E8" s="9">
        <v>53557.74</v>
      </c>
      <c r="F8" s="9">
        <v>53610.939999999995</v>
      </c>
    </row>
    <row r="9" spans="1:6">
      <c r="A9" s="6" t="s">
        <v>506</v>
      </c>
      <c r="B9" s="9">
        <v>70.94</v>
      </c>
      <c r="C9" s="9"/>
      <c r="D9" s="9"/>
      <c r="E9" s="9">
        <v>848.59</v>
      </c>
      <c r="F9" s="9">
        <v>919.53</v>
      </c>
    </row>
    <row r="10" spans="1:6">
      <c r="A10" s="6" t="s">
        <v>124</v>
      </c>
      <c r="B10" s="9">
        <v>53.2</v>
      </c>
      <c r="C10" s="9"/>
      <c r="D10" s="9"/>
      <c r="E10" s="9">
        <v>41712.15</v>
      </c>
      <c r="F10" s="9">
        <v>41765.35</v>
      </c>
    </row>
    <row r="11" spans="1:6">
      <c r="A11" s="6" t="s">
        <v>482</v>
      </c>
      <c r="B11" s="9">
        <v>48.77</v>
      </c>
      <c r="C11" s="9"/>
      <c r="D11" s="9"/>
      <c r="E11" s="9">
        <v>47863.819999999985</v>
      </c>
      <c r="F11" s="9">
        <v>47912.589999999982</v>
      </c>
    </row>
    <row r="12" spans="1:6">
      <c r="A12" s="6" t="s">
        <v>98</v>
      </c>
      <c r="B12" s="9">
        <v>70.94</v>
      </c>
      <c r="C12" s="9"/>
      <c r="D12" s="9"/>
      <c r="E12" s="9">
        <v>68666.080000000002</v>
      </c>
      <c r="F12" s="9">
        <v>68737.02</v>
      </c>
    </row>
    <row r="13" spans="1:6">
      <c r="A13" s="6" t="s">
        <v>296</v>
      </c>
      <c r="B13" s="9">
        <v>93.1</v>
      </c>
      <c r="C13" s="9"/>
      <c r="D13" s="9"/>
      <c r="E13" s="9">
        <v>89010.58</v>
      </c>
      <c r="F13" s="9">
        <v>89103.680000000008</v>
      </c>
    </row>
    <row r="14" spans="1:6">
      <c r="A14" s="6" t="s">
        <v>480</v>
      </c>
      <c r="B14" s="9">
        <v>84.25</v>
      </c>
      <c r="C14" s="9"/>
      <c r="D14" s="9"/>
      <c r="E14" s="9">
        <v>42801.189999999988</v>
      </c>
      <c r="F14" s="9">
        <v>42885.439999999988</v>
      </c>
    </row>
    <row r="15" spans="1:6">
      <c r="A15" s="6" t="s">
        <v>478</v>
      </c>
      <c r="B15" s="9">
        <v>243.85999999999999</v>
      </c>
      <c r="C15" s="9"/>
      <c r="D15" s="9"/>
      <c r="E15" s="9">
        <v>163063.55999999997</v>
      </c>
      <c r="F15" s="9">
        <v>163307.41999999995</v>
      </c>
    </row>
    <row r="16" spans="1:6">
      <c r="A16" s="6" t="s">
        <v>338</v>
      </c>
      <c r="B16" s="9">
        <v>35.480000000000004</v>
      </c>
      <c r="C16" s="9"/>
      <c r="D16" s="9"/>
      <c r="E16" s="9">
        <v>44498.130000000005</v>
      </c>
      <c r="F16" s="9">
        <v>44533.610000000008</v>
      </c>
    </row>
    <row r="17" spans="1:6">
      <c r="A17" s="6" t="s">
        <v>476</v>
      </c>
      <c r="B17" s="9">
        <v>44.34</v>
      </c>
      <c r="C17" s="9"/>
      <c r="D17" s="9"/>
      <c r="E17" s="9">
        <v>45417.32</v>
      </c>
      <c r="F17" s="9">
        <v>45461.659999999996</v>
      </c>
    </row>
    <row r="18" spans="1:6">
      <c r="A18" s="6" t="s">
        <v>474</v>
      </c>
      <c r="B18" s="9">
        <v>70.94</v>
      </c>
      <c r="C18" s="9"/>
      <c r="D18" s="9"/>
      <c r="E18" s="9">
        <v>47708.689999999981</v>
      </c>
      <c r="F18" s="9">
        <v>47779.629999999983</v>
      </c>
    </row>
    <row r="19" spans="1:6">
      <c r="A19" s="6" t="s">
        <v>316</v>
      </c>
      <c r="B19" s="9">
        <v>239.42</v>
      </c>
      <c r="C19" s="9"/>
      <c r="D19" s="9"/>
      <c r="E19" s="9">
        <v>267549.96000000002</v>
      </c>
      <c r="F19" s="9">
        <v>267789.38</v>
      </c>
    </row>
    <row r="20" spans="1:6">
      <c r="A20" s="6" t="s">
        <v>472</v>
      </c>
      <c r="B20" s="9">
        <v>425.61999999999995</v>
      </c>
      <c r="C20" s="9"/>
      <c r="D20" s="9"/>
      <c r="E20" s="9">
        <v>265619.96999999997</v>
      </c>
      <c r="F20" s="9">
        <v>266045.58999999997</v>
      </c>
    </row>
    <row r="21" spans="1:6">
      <c r="A21" s="6" t="s">
        <v>294</v>
      </c>
      <c r="B21" s="9">
        <v>31.029999999999998</v>
      </c>
      <c r="C21" s="9"/>
      <c r="D21" s="9"/>
      <c r="E21" s="9">
        <v>44467.239999999991</v>
      </c>
      <c r="F21" s="9">
        <v>44498.26999999999</v>
      </c>
    </row>
    <row r="22" spans="1:6">
      <c r="A22" s="6" t="s">
        <v>270</v>
      </c>
      <c r="B22" s="9"/>
      <c r="C22" s="9"/>
      <c r="D22" s="9"/>
      <c r="E22" s="9">
        <v>45807.719999999994</v>
      </c>
      <c r="F22" s="9">
        <v>45807.719999999994</v>
      </c>
    </row>
    <row r="23" spans="1:6">
      <c r="A23" s="6" t="s">
        <v>258</v>
      </c>
      <c r="B23" s="9">
        <v>44.34</v>
      </c>
      <c r="C23" s="9"/>
      <c r="D23" s="9"/>
      <c r="E23" s="9">
        <v>48264.739999999983</v>
      </c>
      <c r="F23" s="9">
        <v>48309.07999999998</v>
      </c>
    </row>
    <row r="24" spans="1:6">
      <c r="A24" s="6" t="s">
        <v>154</v>
      </c>
      <c r="B24" s="9">
        <v>39.910000000000004</v>
      </c>
      <c r="C24" s="9"/>
      <c r="D24" s="9"/>
      <c r="E24" s="9">
        <v>32892.980000000003</v>
      </c>
      <c r="F24" s="9">
        <v>32932.890000000007</v>
      </c>
    </row>
    <row r="25" spans="1:6">
      <c r="A25" s="6" t="s">
        <v>180</v>
      </c>
      <c r="B25" s="9">
        <v>376.87000000000006</v>
      </c>
      <c r="C25" s="9"/>
      <c r="D25" s="9"/>
      <c r="E25" s="9">
        <v>388239.06999999995</v>
      </c>
      <c r="F25" s="9">
        <v>388615.93999999994</v>
      </c>
    </row>
    <row r="26" spans="1:6">
      <c r="A26" s="6" t="s">
        <v>282</v>
      </c>
      <c r="B26" s="9">
        <v>39.910000000000004</v>
      </c>
      <c r="C26" s="9"/>
      <c r="D26" s="9"/>
      <c r="E26" s="9">
        <v>38286.639999999999</v>
      </c>
      <c r="F26" s="9">
        <v>38326.550000000003</v>
      </c>
    </row>
    <row r="27" spans="1:6">
      <c r="A27" s="6" t="s">
        <v>166</v>
      </c>
      <c r="B27" s="9">
        <v>2874.25</v>
      </c>
      <c r="C27" s="9"/>
      <c r="D27" s="9"/>
      <c r="E27" s="9">
        <v>288838.10000000003</v>
      </c>
      <c r="F27" s="9">
        <v>291712.35000000003</v>
      </c>
    </row>
    <row r="28" spans="1:6">
      <c r="A28" s="6" t="s">
        <v>96</v>
      </c>
      <c r="B28" s="9">
        <v>110.83999999999999</v>
      </c>
      <c r="C28" s="9"/>
      <c r="D28" s="9"/>
      <c r="E28" s="9">
        <v>100255.09000000001</v>
      </c>
      <c r="F28" s="9">
        <v>100365.93000000001</v>
      </c>
    </row>
    <row r="29" spans="1:6">
      <c r="A29" s="6" t="s">
        <v>470</v>
      </c>
      <c r="B29" s="9">
        <v>869.01</v>
      </c>
      <c r="C29" s="9"/>
      <c r="D29" s="9"/>
      <c r="E29" s="9">
        <v>597338.43999999994</v>
      </c>
      <c r="F29" s="9">
        <v>598207.44999999995</v>
      </c>
    </row>
    <row r="30" spans="1:6">
      <c r="A30" s="6" t="s">
        <v>160</v>
      </c>
      <c r="B30" s="9">
        <v>31.029999999999998</v>
      </c>
      <c r="C30" s="9"/>
      <c r="D30" s="9"/>
      <c r="E30" s="9">
        <v>33359.43</v>
      </c>
      <c r="F30" s="9">
        <v>33390.46</v>
      </c>
    </row>
    <row r="31" spans="1:6">
      <c r="A31" s="6" t="s">
        <v>1</v>
      </c>
      <c r="B31" s="9">
        <v>172.92</v>
      </c>
      <c r="C31" s="9"/>
      <c r="D31" s="9"/>
      <c r="E31" s="9">
        <v>197705.06</v>
      </c>
      <c r="F31" s="9">
        <v>197877.98</v>
      </c>
    </row>
    <row r="32" spans="1:6">
      <c r="A32" s="6" t="s">
        <v>268</v>
      </c>
      <c r="B32" s="9">
        <v>44.34</v>
      </c>
      <c r="C32" s="9"/>
      <c r="D32" s="9"/>
      <c r="E32" s="9">
        <v>46598.149999999987</v>
      </c>
      <c r="F32" s="9">
        <v>46642.489999999983</v>
      </c>
    </row>
    <row r="33" spans="1:6">
      <c r="A33" s="6" t="s">
        <v>94</v>
      </c>
      <c r="B33" s="9">
        <v>48.77</v>
      </c>
      <c r="C33" s="9"/>
      <c r="D33" s="9"/>
      <c r="E33" s="9">
        <v>38159.249999999985</v>
      </c>
      <c r="F33" s="9">
        <v>38208.019999999982</v>
      </c>
    </row>
    <row r="34" spans="1:6">
      <c r="A34" s="6" t="s">
        <v>314</v>
      </c>
      <c r="B34" s="9">
        <v>155.18</v>
      </c>
      <c r="C34" s="9"/>
      <c r="D34" s="9"/>
      <c r="E34" s="9">
        <v>178536.91000000003</v>
      </c>
      <c r="F34" s="9">
        <v>178692.09000000003</v>
      </c>
    </row>
    <row r="35" spans="1:6">
      <c r="A35" s="6" t="s">
        <v>468</v>
      </c>
      <c r="B35" s="9">
        <v>93.1</v>
      </c>
      <c r="C35" s="9"/>
      <c r="D35" s="9"/>
      <c r="E35" s="9">
        <v>71128.19</v>
      </c>
      <c r="F35" s="9">
        <v>71221.290000000008</v>
      </c>
    </row>
    <row r="36" spans="1:6">
      <c r="A36" s="6" t="s">
        <v>72</v>
      </c>
      <c r="B36" s="9">
        <v>44.34</v>
      </c>
      <c r="C36" s="9"/>
      <c r="D36" s="9"/>
      <c r="E36" s="9">
        <v>38946.44999999999</v>
      </c>
      <c r="F36" s="9">
        <v>38990.789999999986</v>
      </c>
    </row>
    <row r="37" spans="1:6">
      <c r="A37" s="6" t="s">
        <v>466</v>
      </c>
      <c r="B37" s="9">
        <v>39.910000000000004</v>
      </c>
      <c r="C37" s="9"/>
      <c r="D37" s="9"/>
      <c r="E37" s="9">
        <v>49382.5</v>
      </c>
      <c r="F37" s="9">
        <v>49422.41</v>
      </c>
    </row>
    <row r="38" spans="1:6">
      <c r="A38" s="6" t="s">
        <v>464</v>
      </c>
      <c r="B38" s="9">
        <v>70.94</v>
      </c>
      <c r="C38" s="9"/>
      <c r="D38" s="9"/>
      <c r="E38" s="9">
        <v>42270.859999999979</v>
      </c>
      <c r="F38" s="9">
        <v>42341.799999999981</v>
      </c>
    </row>
    <row r="39" spans="1:6">
      <c r="A39" s="6" t="s">
        <v>220</v>
      </c>
      <c r="B39" s="9">
        <v>704.97</v>
      </c>
      <c r="C39" s="9"/>
      <c r="D39" s="9"/>
      <c r="E39" s="9">
        <v>819606.47999999975</v>
      </c>
      <c r="F39" s="9">
        <v>820311.44999999972</v>
      </c>
    </row>
    <row r="40" spans="1:6">
      <c r="A40" s="6" t="s">
        <v>17</v>
      </c>
      <c r="B40" s="9">
        <v>53.2</v>
      </c>
      <c r="C40" s="9"/>
      <c r="D40" s="9"/>
      <c r="E40" s="9">
        <v>49842.069999999992</v>
      </c>
      <c r="F40" s="9">
        <v>49895.26999999999</v>
      </c>
    </row>
    <row r="41" spans="1:6">
      <c r="A41" s="6" t="s">
        <v>278</v>
      </c>
      <c r="B41" s="9">
        <v>48.77</v>
      </c>
      <c r="C41" s="9"/>
      <c r="D41" s="9"/>
      <c r="E41" s="9">
        <v>51344.939999999988</v>
      </c>
      <c r="F41" s="9">
        <v>51393.709999999985</v>
      </c>
    </row>
    <row r="42" spans="1:6">
      <c r="A42" s="6" t="s">
        <v>108</v>
      </c>
      <c r="B42" s="9">
        <v>137.44</v>
      </c>
      <c r="C42" s="9"/>
      <c r="D42" s="9"/>
      <c r="E42" s="9">
        <v>143702.18000000002</v>
      </c>
      <c r="F42" s="9">
        <v>143839.62000000002</v>
      </c>
    </row>
    <row r="43" spans="1:6">
      <c r="A43" s="6" t="s">
        <v>256</v>
      </c>
      <c r="B43" s="9">
        <v>384.46000000000004</v>
      </c>
      <c r="C43" s="9"/>
      <c r="D43" s="9"/>
      <c r="E43" s="9">
        <v>264244.93000000005</v>
      </c>
      <c r="F43" s="9">
        <v>264629.39000000007</v>
      </c>
    </row>
    <row r="44" spans="1:6">
      <c r="A44" s="6" t="s">
        <v>164</v>
      </c>
      <c r="B44" s="9">
        <v>1818.84</v>
      </c>
      <c r="C44" s="9"/>
      <c r="D44" s="9"/>
      <c r="E44" s="9">
        <v>965655.39999999967</v>
      </c>
      <c r="F44" s="9">
        <v>967474.23999999964</v>
      </c>
    </row>
    <row r="45" spans="1:6">
      <c r="A45" s="6" t="s">
        <v>298</v>
      </c>
      <c r="B45" s="9">
        <v>363.56</v>
      </c>
      <c r="C45" s="9"/>
      <c r="D45" s="9"/>
      <c r="E45" s="9">
        <v>453792.93999999989</v>
      </c>
      <c r="F45" s="9">
        <v>454156.49999999988</v>
      </c>
    </row>
    <row r="46" spans="1:6">
      <c r="A46" s="6" t="s">
        <v>15</v>
      </c>
      <c r="B46" s="9">
        <v>39.910000000000004</v>
      </c>
      <c r="C46" s="9"/>
      <c r="D46" s="9"/>
      <c r="E46" s="9">
        <v>34793.730000000003</v>
      </c>
      <c r="F46" s="9">
        <v>34833.640000000007</v>
      </c>
    </row>
    <row r="47" spans="1:6">
      <c r="A47" s="6" t="s">
        <v>29</v>
      </c>
      <c r="B47" s="9">
        <v>447.78999999999996</v>
      </c>
      <c r="C47" s="9"/>
      <c r="D47" s="9"/>
      <c r="E47" s="9">
        <v>475640.58999999997</v>
      </c>
      <c r="F47" s="9">
        <v>476088.37999999995</v>
      </c>
    </row>
    <row r="48" spans="1:6">
      <c r="A48" s="6" t="s">
        <v>462</v>
      </c>
      <c r="B48" s="9">
        <v>35.480000000000004</v>
      </c>
      <c r="C48" s="9"/>
      <c r="D48" s="9"/>
      <c r="E48" s="9">
        <v>42742.880000000005</v>
      </c>
      <c r="F48" s="9">
        <v>42778.360000000008</v>
      </c>
    </row>
    <row r="49" spans="1:6">
      <c r="A49" s="6" t="s">
        <v>176</v>
      </c>
      <c r="B49" s="9">
        <v>1778.1899999999998</v>
      </c>
      <c r="C49" s="9"/>
      <c r="D49" s="9"/>
      <c r="E49" s="9">
        <v>1998076.64</v>
      </c>
      <c r="F49" s="9">
        <v>1999854.8299999998</v>
      </c>
    </row>
    <row r="50" spans="1:6">
      <c r="A50" s="6" t="s">
        <v>196</v>
      </c>
      <c r="B50" s="9">
        <v>21.8</v>
      </c>
      <c r="C50" s="9"/>
      <c r="D50" s="9"/>
      <c r="E50" s="9">
        <v>106215.18000000001</v>
      </c>
      <c r="F50" s="9">
        <v>106236.98000000001</v>
      </c>
    </row>
    <row r="51" spans="1:6">
      <c r="A51" s="6" t="s">
        <v>254</v>
      </c>
      <c r="B51" s="9">
        <v>39.910000000000004</v>
      </c>
      <c r="C51" s="9"/>
      <c r="D51" s="9"/>
      <c r="E51" s="9">
        <v>47872.509999999987</v>
      </c>
      <c r="F51" s="9">
        <v>47912.419999999991</v>
      </c>
    </row>
    <row r="52" spans="1:6">
      <c r="A52" s="6" t="s">
        <v>222</v>
      </c>
      <c r="B52" s="9">
        <v>39.910000000000004</v>
      </c>
      <c r="C52" s="9"/>
      <c r="D52" s="9"/>
      <c r="E52" s="9">
        <v>48347.87999999999</v>
      </c>
      <c r="F52" s="9">
        <v>48387.789999999994</v>
      </c>
    </row>
    <row r="53" spans="1:6">
      <c r="A53" s="6" t="s">
        <v>336</v>
      </c>
      <c r="B53" s="9">
        <v>22.17</v>
      </c>
      <c r="C53" s="9"/>
      <c r="D53" s="9"/>
      <c r="E53" s="9">
        <v>44487.859999999993</v>
      </c>
      <c r="F53" s="9">
        <v>44510.029999999992</v>
      </c>
    </row>
    <row r="54" spans="1:6">
      <c r="A54" s="6" t="s">
        <v>13</v>
      </c>
      <c r="B54" s="9">
        <v>61</v>
      </c>
      <c r="C54" s="9"/>
      <c r="D54" s="9"/>
      <c r="E54" s="9">
        <v>86031.820000000022</v>
      </c>
      <c r="F54" s="9">
        <v>86092.820000000022</v>
      </c>
    </row>
    <row r="55" spans="1:6">
      <c r="A55" s="6" t="s">
        <v>499</v>
      </c>
      <c r="B55" s="9">
        <v>44.34</v>
      </c>
      <c r="C55" s="9"/>
      <c r="D55" s="9"/>
      <c r="E55" s="9">
        <v>901.3</v>
      </c>
      <c r="F55" s="9">
        <v>945.64</v>
      </c>
    </row>
    <row r="56" spans="1:6">
      <c r="A56" s="6" t="s">
        <v>460</v>
      </c>
      <c r="B56" s="9">
        <v>84.25</v>
      </c>
      <c r="C56" s="9"/>
      <c r="D56" s="9"/>
      <c r="E56" s="9">
        <v>45193.069999999985</v>
      </c>
      <c r="F56" s="9">
        <v>45277.319999999985</v>
      </c>
    </row>
    <row r="57" spans="1:6">
      <c r="A57" s="6" t="s">
        <v>158</v>
      </c>
      <c r="B57" s="9">
        <v>31</v>
      </c>
      <c r="C57" s="9"/>
      <c r="D57" s="9"/>
      <c r="E57" s="9">
        <v>32777.46</v>
      </c>
      <c r="F57" s="9">
        <v>32808.46</v>
      </c>
    </row>
    <row r="58" spans="1:6">
      <c r="A58" s="6" t="s">
        <v>120</v>
      </c>
      <c r="B58" s="9">
        <v>119.73</v>
      </c>
      <c r="C58" s="9"/>
      <c r="D58" s="9"/>
      <c r="E58" s="9">
        <v>75082.76999999999</v>
      </c>
      <c r="F58" s="9">
        <v>75202.499999999985</v>
      </c>
    </row>
    <row r="59" spans="1:6">
      <c r="A59" s="6" t="s">
        <v>458</v>
      </c>
      <c r="B59" s="9">
        <v>133.01</v>
      </c>
      <c r="C59" s="9"/>
      <c r="D59" s="9"/>
      <c r="E59" s="9">
        <v>107819.69000000002</v>
      </c>
      <c r="F59" s="9">
        <v>107952.70000000001</v>
      </c>
    </row>
    <row r="60" spans="1:6">
      <c r="A60" s="6" t="s">
        <v>136</v>
      </c>
      <c r="B60" s="9">
        <v>39.910000000000004</v>
      </c>
      <c r="C60" s="9"/>
      <c r="D60" s="9"/>
      <c r="E60" s="9">
        <v>33860.210000000006</v>
      </c>
      <c r="F60" s="9">
        <v>33900.12000000001</v>
      </c>
    </row>
    <row r="61" spans="1:6">
      <c r="A61" s="6" t="s">
        <v>92</v>
      </c>
      <c r="B61" s="9">
        <v>208.37</v>
      </c>
      <c r="C61" s="9"/>
      <c r="D61" s="9"/>
      <c r="E61" s="9">
        <v>240041.61</v>
      </c>
      <c r="F61" s="9">
        <v>240249.97999999998</v>
      </c>
    </row>
    <row r="62" spans="1:6">
      <c r="A62" s="6" t="s">
        <v>23</v>
      </c>
      <c r="B62" s="9">
        <v>48.77</v>
      </c>
      <c r="C62" s="9"/>
      <c r="D62" s="9"/>
      <c r="E62" s="9">
        <v>65569.38</v>
      </c>
      <c r="F62" s="9">
        <v>65618.150000000009</v>
      </c>
    </row>
    <row r="63" spans="1:6">
      <c r="A63" s="6" t="s">
        <v>456</v>
      </c>
      <c r="B63" s="9">
        <v>35.480000000000004</v>
      </c>
      <c r="C63" s="9"/>
      <c r="D63" s="9"/>
      <c r="E63" s="9">
        <v>42742.869999999995</v>
      </c>
      <c r="F63" s="9">
        <v>42778.35</v>
      </c>
    </row>
    <row r="64" spans="1:6">
      <c r="A64" s="6" t="s">
        <v>454</v>
      </c>
      <c r="B64" s="9">
        <v>44.34</v>
      </c>
      <c r="C64" s="9"/>
      <c r="D64" s="9"/>
      <c r="E64" s="9">
        <v>47864.829999999987</v>
      </c>
      <c r="F64" s="9">
        <v>47909.169999999984</v>
      </c>
    </row>
    <row r="65" spans="1:6">
      <c r="A65" s="6" t="s">
        <v>452</v>
      </c>
      <c r="B65" s="9">
        <v>79.820000000000007</v>
      </c>
      <c r="C65" s="9"/>
      <c r="D65" s="9"/>
      <c r="E65" s="9">
        <v>47654.439999999981</v>
      </c>
      <c r="F65" s="9">
        <v>47734.25999999998</v>
      </c>
    </row>
    <row r="66" spans="1:6">
      <c r="A66" s="6" t="s">
        <v>448</v>
      </c>
      <c r="B66" s="9">
        <v>88.67</v>
      </c>
      <c r="C66" s="9"/>
      <c r="D66" s="9"/>
      <c r="E66" s="9">
        <v>53463.460000000006</v>
      </c>
      <c r="F66" s="9">
        <v>53552.130000000005</v>
      </c>
    </row>
    <row r="67" spans="1:6">
      <c r="A67" s="6" t="s">
        <v>218</v>
      </c>
      <c r="B67" s="9">
        <v>44.34</v>
      </c>
      <c r="C67" s="9"/>
      <c r="D67" s="9"/>
      <c r="E67" s="9">
        <v>47981.189999999988</v>
      </c>
      <c r="F67" s="9">
        <v>48025.529999999984</v>
      </c>
    </row>
    <row r="68" spans="1:6">
      <c r="A68" s="6" t="s">
        <v>348</v>
      </c>
      <c r="B68" s="9">
        <v>35.480000000000004</v>
      </c>
      <c r="C68" s="9"/>
      <c r="D68" s="9"/>
      <c r="E68" s="9">
        <v>44450.479999999989</v>
      </c>
      <c r="F68" s="9">
        <v>44485.959999999992</v>
      </c>
    </row>
    <row r="69" spans="1:6">
      <c r="A69" s="6" t="s">
        <v>262</v>
      </c>
      <c r="B69" s="9">
        <v>44.34</v>
      </c>
      <c r="C69" s="9"/>
      <c r="D69" s="9"/>
      <c r="E69" s="9">
        <v>51345.8</v>
      </c>
      <c r="F69" s="9">
        <v>51390.14</v>
      </c>
    </row>
    <row r="70" spans="1:6">
      <c r="A70" s="6" t="s">
        <v>362</v>
      </c>
      <c r="B70" s="9">
        <v>62.08</v>
      </c>
      <c r="C70" s="9"/>
      <c r="D70" s="9"/>
      <c r="E70" s="9">
        <v>47871.259999999987</v>
      </c>
      <c r="F70" s="9">
        <v>47933.339999999989</v>
      </c>
    </row>
    <row r="71" spans="1:6">
      <c r="A71" s="6" t="s">
        <v>216</v>
      </c>
      <c r="B71" s="9">
        <v>35.480000000000004</v>
      </c>
      <c r="C71" s="9"/>
      <c r="D71" s="9"/>
      <c r="E71" s="9">
        <v>40039.289999999994</v>
      </c>
      <c r="F71" s="9">
        <v>40074.769999999997</v>
      </c>
    </row>
    <row r="72" spans="1:6">
      <c r="A72" s="6" t="s">
        <v>504</v>
      </c>
      <c r="B72" s="9">
        <v>62.08</v>
      </c>
      <c r="C72" s="9"/>
      <c r="D72" s="9"/>
      <c r="E72" s="9">
        <v>78064.67</v>
      </c>
      <c r="F72" s="9">
        <v>78126.75</v>
      </c>
    </row>
    <row r="73" spans="1:6">
      <c r="A73" s="6" t="s">
        <v>214</v>
      </c>
      <c r="B73" s="9">
        <v>39.910000000000004</v>
      </c>
      <c r="C73" s="9"/>
      <c r="D73" s="9"/>
      <c r="E73" s="9">
        <v>49532.34</v>
      </c>
      <c r="F73" s="9">
        <v>49572.25</v>
      </c>
    </row>
    <row r="74" spans="1:6">
      <c r="A74" s="6" t="s">
        <v>90</v>
      </c>
      <c r="B74" s="9">
        <v>53.2</v>
      </c>
      <c r="C74" s="9"/>
      <c r="D74" s="9"/>
      <c r="E74" s="9">
        <v>49297.87</v>
      </c>
      <c r="F74" s="9">
        <v>49351.07</v>
      </c>
    </row>
    <row r="75" spans="1:6">
      <c r="A75" s="6" t="s">
        <v>446</v>
      </c>
      <c r="B75" s="9">
        <v>70.94</v>
      </c>
      <c r="C75" s="9"/>
      <c r="D75" s="9"/>
      <c r="E75" s="9">
        <v>47657.719999999987</v>
      </c>
      <c r="F75" s="9">
        <v>47728.659999999989</v>
      </c>
    </row>
    <row r="76" spans="1:6">
      <c r="A76" s="6" t="s">
        <v>444</v>
      </c>
      <c r="B76" s="9">
        <v>79.820000000000007</v>
      </c>
      <c r="C76" s="9"/>
      <c r="D76" s="9"/>
      <c r="E76" s="9">
        <v>53553.27999999997</v>
      </c>
      <c r="F76" s="9">
        <v>53633.099999999969</v>
      </c>
    </row>
    <row r="77" spans="1:6">
      <c r="A77" s="6" t="s">
        <v>88</v>
      </c>
      <c r="B77" s="9">
        <v>1050.8</v>
      </c>
      <c r="C77" s="9"/>
      <c r="D77" s="9"/>
      <c r="E77" s="9">
        <v>421873.67000000004</v>
      </c>
      <c r="F77" s="9">
        <v>422924.47000000003</v>
      </c>
    </row>
    <row r="78" spans="1:6">
      <c r="A78" s="6" t="s">
        <v>318</v>
      </c>
      <c r="B78" s="9">
        <v>31.029999999999998</v>
      </c>
      <c r="C78" s="9"/>
      <c r="D78" s="9"/>
      <c r="E78" s="9">
        <v>43907.619999999995</v>
      </c>
      <c r="F78" s="9">
        <v>43938.649999999994</v>
      </c>
    </row>
    <row r="79" spans="1:6">
      <c r="A79" s="6" t="s">
        <v>324</v>
      </c>
      <c r="B79" s="9">
        <v>124.15</v>
      </c>
      <c r="C79" s="9"/>
      <c r="D79" s="9"/>
      <c r="E79" s="9">
        <v>128197.13</v>
      </c>
      <c r="F79" s="9">
        <v>128321.28</v>
      </c>
    </row>
    <row r="80" spans="1:6">
      <c r="A80" s="6" t="s">
        <v>442</v>
      </c>
      <c r="B80" s="9">
        <v>84.25</v>
      </c>
      <c r="C80" s="9"/>
      <c r="D80" s="9"/>
      <c r="E80" s="9">
        <v>54006.14999999998</v>
      </c>
      <c r="F80" s="9">
        <v>54090.39999999998</v>
      </c>
    </row>
    <row r="81" spans="1:6">
      <c r="A81" s="6" t="s">
        <v>440</v>
      </c>
      <c r="B81" s="9"/>
      <c r="C81" s="9"/>
      <c r="D81" s="9"/>
      <c r="E81" s="9">
        <v>9372.31</v>
      </c>
      <c r="F81" s="9">
        <v>9372.31</v>
      </c>
    </row>
    <row r="82" spans="1:6">
      <c r="A82" s="6" t="s">
        <v>438</v>
      </c>
      <c r="B82" s="9">
        <v>257.17</v>
      </c>
      <c r="C82" s="9"/>
      <c r="D82" s="9"/>
      <c r="E82" s="9">
        <v>165641.47999999995</v>
      </c>
      <c r="F82" s="9">
        <v>165898.64999999997</v>
      </c>
    </row>
    <row r="83" spans="1:6">
      <c r="A83" s="6" t="s">
        <v>140</v>
      </c>
      <c r="B83" s="9">
        <v>44.34</v>
      </c>
      <c r="C83" s="9"/>
      <c r="D83" s="9"/>
      <c r="E83" s="9">
        <v>32931.639999999992</v>
      </c>
      <c r="F83" s="9">
        <v>32975.979999999989</v>
      </c>
    </row>
    <row r="84" spans="1:6">
      <c r="A84" s="6" t="s">
        <v>436</v>
      </c>
      <c r="B84" s="9">
        <v>84.25</v>
      </c>
      <c r="C84" s="9"/>
      <c r="D84" s="9"/>
      <c r="E84" s="9">
        <v>47437.769999999982</v>
      </c>
      <c r="F84" s="9">
        <v>47522.019999999982</v>
      </c>
    </row>
    <row r="85" spans="1:6">
      <c r="A85" s="6" t="s">
        <v>31</v>
      </c>
      <c r="B85" s="9">
        <v>70.94</v>
      </c>
      <c r="C85" s="9"/>
      <c r="D85" s="9"/>
      <c r="E85" s="9">
        <v>56929.479999999996</v>
      </c>
      <c r="F85" s="9">
        <v>57000.42</v>
      </c>
    </row>
    <row r="86" spans="1:6">
      <c r="A86" s="6" t="s">
        <v>358</v>
      </c>
      <c r="B86" s="9">
        <v>78.36999999999999</v>
      </c>
      <c r="C86" s="9"/>
      <c r="D86" s="9"/>
      <c r="E86" s="9">
        <v>44716.109999999993</v>
      </c>
      <c r="F86" s="9">
        <v>44794.479999999996</v>
      </c>
    </row>
    <row r="87" spans="1:6">
      <c r="A87" s="6" t="s">
        <v>434</v>
      </c>
      <c r="B87" s="9">
        <v>79.820000000000007</v>
      </c>
      <c r="C87" s="9"/>
      <c r="D87" s="9"/>
      <c r="E87" s="9">
        <v>52813.689999999981</v>
      </c>
      <c r="F87" s="9">
        <v>52893.50999999998</v>
      </c>
    </row>
    <row r="88" spans="1:6">
      <c r="A88" s="6" t="s">
        <v>432</v>
      </c>
      <c r="B88" s="9">
        <v>75.37</v>
      </c>
      <c r="C88" s="9"/>
      <c r="D88" s="9"/>
      <c r="E88" s="9">
        <v>49618.179999999978</v>
      </c>
      <c r="F88" s="9">
        <v>49693.549999999981</v>
      </c>
    </row>
    <row r="89" spans="1:6">
      <c r="A89" s="6" t="s">
        <v>430</v>
      </c>
      <c r="B89" s="9">
        <v>305.93</v>
      </c>
      <c r="C89" s="9"/>
      <c r="D89" s="9"/>
      <c r="E89" s="9">
        <v>207957.27000000002</v>
      </c>
      <c r="F89" s="9">
        <v>208263.2</v>
      </c>
    </row>
    <row r="90" spans="1:6">
      <c r="A90" s="6" t="s">
        <v>428</v>
      </c>
      <c r="B90" s="9">
        <v>88.67</v>
      </c>
      <c r="C90" s="9"/>
      <c r="D90" s="9"/>
      <c r="E90" s="9">
        <v>55670.329999999994</v>
      </c>
      <c r="F90" s="9">
        <v>55758.999999999993</v>
      </c>
    </row>
    <row r="91" spans="1:6">
      <c r="A91" s="6" t="s">
        <v>184</v>
      </c>
      <c r="B91" s="9">
        <v>3293.67</v>
      </c>
      <c r="C91" s="9"/>
      <c r="D91" s="9"/>
      <c r="E91" s="9">
        <v>810800.4</v>
      </c>
      <c r="F91" s="9">
        <v>814094.07000000007</v>
      </c>
    </row>
    <row r="92" spans="1:6">
      <c r="A92" s="6" t="s">
        <v>252</v>
      </c>
      <c r="B92" s="9">
        <v>44.34</v>
      </c>
      <c r="C92" s="9"/>
      <c r="D92" s="9"/>
      <c r="E92" s="9">
        <v>50778.399999999994</v>
      </c>
      <c r="F92" s="9">
        <v>50822.739999999991</v>
      </c>
    </row>
    <row r="93" spans="1:6">
      <c r="A93" s="6" t="s">
        <v>266</v>
      </c>
      <c r="B93" s="9">
        <v>39.910000000000004</v>
      </c>
      <c r="C93" s="9"/>
      <c r="D93" s="9"/>
      <c r="E93" s="9">
        <v>45592.38</v>
      </c>
      <c r="F93" s="9">
        <v>45632.29</v>
      </c>
    </row>
    <row r="94" spans="1:6">
      <c r="A94" s="6" t="s">
        <v>198</v>
      </c>
      <c r="B94" s="9">
        <v>48.77</v>
      </c>
      <c r="C94" s="9"/>
      <c r="D94" s="9"/>
      <c r="E94" s="9">
        <v>51346.429999999986</v>
      </c>
      <c r="F94" s="9">
        <v>51395.199999999983</v>
      </c>
    </row>
    <row r="95" spans="1:6">
      <c r="A95" s="6" t="s">
        <v>110</v>
      </c>
      <c r="B95" s="9"/>
      <c r="C95" s="9"/>
      <c r="D95" s="9"/>
      <c r="E95" s="9">
        <v>37735.32</v>
      </c>
      <c r="F95" s="9">
        <v>37735.32</v>
      </c>
    </row>
    <row r="96" spans="1:6">
      <c r="A96" s="6" t="s">
        <v>250</v>
      </c>
      <c r="B96" s="9">
        <v>48.77</v>
      </c>
      <c r="C96" s="9"/>
      <c r="D96" s="9"/>
      <c r="E96" s="9">
        <v>47982.27</v>
      </c>
      <c r="F96" s="9">
        <v>48031.039999999994</v>
      </c>
    </row>
    <row r="97" spans="1:6">
      <c r="A97" s="6" t="s">
        <v>212</v>
      </c>
      <c r="B97" s="9">
        <v>48.77</v>
      </c>
      <c r="C97" s="9"/>
      <c r="D97" s="9"/>
      <c r="E97" s="9">
        <v>51391.490000000005</v>
      </c>
      <c r="F97" s="9">
        <v>51440.26</v>
      </c>
    </row>
    <row r="98" spans="1:6">
      <c r="A98" s="6" t="s">
        <v>146</v>
      </c>
      <c r="B98" s="9">
        <v>31.029999999999998</v>
      </c>
      <c r="C98" s="9"/>
      <c r="D98" s="9"/>
      <c r="E98" s="9">
        <v>34122.989999999991</v>
      </c>
      <c r="F98" s="9">
        <v>34154.01999999999</v>
      </c>
    </row>
    <row r="99" spans="1:6">
      <c r="A99" s="6" t="s">
        <v>144</v>
      </c>
      <c r="B99" s="9">
        <v>44.34</v>
      </c>
      <c r="C99" s="9"/>
      <c r="D99" s="9"/>
      <c r="E99" s="9">
        <v>48317.720000000008</v>
      </c>
      <c r="F99" s="9">
        <v>48362.060000000005</v>
      </c>
    </row>
    <row r="100" spans="1:6">
      <c r="A100" s="6" t="s">
        <v>5</v>
      </c>
      <c r="B100" s="9"/>
      <c r="C100" s="9"/>
      <c r="D100" s="9"/>
      <c r="E100" s="9">
        <v>40355.600000000006</v>
      </c>
      <c r="F100" s="9">
        <v>40355.600000000006</v>
      </c>
    </row>
    <row r="101" spans="1:6">
      <c r="A101" s="6" t="s">
        <v>210</v>
      </c>
      <c r="B101" s="9">
        <v>44.34</v>
      </c>
      <c r="C101" s="9"/>
      <c r="D101" s="9"/>
      <c r="E101" s="9">
        <v>49378.079999999994</v>
      </c>
      <c r="F101" s="9">
        <v>49422.419999999991</v>
      </c>
    </row>
    <row r="102" spans="1:6">
      <c r="A102" s="6" t="s">
        <v>508</v>
      </c>
      <c r="B102" s="9">
        <v>44.34</v>
      </c>
      <c r="C102" s="9"/>
      <c r="D102" s="9"/>
      <c r="E102" s="9">
        <v>848.5200000000001</v>
      </c>
      <c r="F102" s="9">
        <v>892.86000000000013</v>
      </c>
    </row>
    <row r="103" spans="1:6">
      <c r="A103" s="6" t="s">
        <v>112</v>
      </c>
      <c r="B103" s="9">
        <v>133.01</v>
      </c>
      <c r="C103" s="9"/>
      <c r="D103" s="9"/>
      <c r="E103" s="9">
        <v>151248.84999999995</v>
      </c>
      <c r="F103" s="9">
        <v>151381.85999999996</v>
      </c>
    </row>
    <row r="104" spans="1:6">
      <c r="A104" s="6" t="s">
        <v>86</v>
      </c>
      <c r="B104" s="9">
        <v>44.34</v>
      </c>
      <c r="C104" s="9"/>
      <c r="D104" s="9"/>
      <c r="E104" s="9">
        <v>40364.139999999985</v>
      </c>
      <c r="F104" s="9">
        <v>40408.479999999981</v>
      </c>
    </row>
    <row r="105" spans="1:6">
      <c r="A105" s="6" t="s">
        <v>310</v>
      </c>
      <c r="B105" s="9">
        <v>2738.99</v>
      </c>
      <c r="C105" s="9"/>
      <c r="D105" s="9"/>
      <c r="E105" s="9">
        <v>400242.41</v>
      </c>
      <c r="F105" s="9">
        <v>402981.39999999997</v>
      </c>
    </row>
    <row r="106" spans="1:6">
      <c r="A106" s="6" t="s">
        <v>70</v>
      </c>
      <c r="B106" s="9">
        <v>48.77</v>
      </c>
      <c r="C106" s="9"/>
      <c r="D106" s="9"/>
      <c r="E106" s="9">
        <v>38625.409999999996</v>
      </c>
      <c r="F106" s="9">
        <v>38674.179999999993</v>
      </c>
    </row>
    <row r="107" spans="1:6">
      <c r="A107" s="6" t="s">
        <v>3</v>
      </c>
      <c r="B107" s="9"/>
      <c r="C107" s="9"/>
      <c r="D107" s="9"/>
      <c r="E107" s="9">
        <v>43652.329999999994</v>
      </c>
      <c r="F107" s="9">
        <v>43652.329999999994</v>
      </c>
    </row>
    <row r="108" spans="1:6">
      <c r="A108" s="6" t="s">
        <v>426</v>
      </c>
      <c r="B108" s="9">
        <v>26.6</v>
      </c>
      <c r="C108" s="9"/>
      <c r="D108" s="9"/>
      <c r="E108" s="9">
        <v>49357.939999999995</v>
      </c>
      <c r="F108" s="9">
        <v>49384.539999999994</v>
      </c>
    </row>
    <row r="109" spans="1:6">
      <c r="A109" s="6" t="s">
        <v>248</v>
      </c>
      <c r="B109" s="9"/>
      <c r="C109" s="9"/>
      <c r="D109" s="9"/>
      <c r="E109" s="9">
        <v>40989.580000000009</v>
      </c>
      <c r="F109" s="9">
        <v>40989.580000000009</v>
      </c>
    </row>
    <row r="110" spans="1:6">
      <c r="A110" s="6" t="s">
        <v>208</v>
      </c>
      <c r="B110" s="9">
        <v>62.08</v>
      </c>
      <c r="C110" s="9"/>
      <c r="D110" s="9"/>
      <c r="E110" s="9">
        <v>72295.22</v>
      </c>
      <c r="F110" s="9">
        <v>72357.3</v>
      </c>
    </row>
    <row r="111" spans="1:6">
      <c r="A111" s="6" t="s">
        <v>424</v>
      </c>
      <c r="B111" s="9">
        <v>35.480000000000004</v>
      </c>
      <c r="C111" s="9"/>
      <c r="D111" s="9"/>
      <c r="E111" s="9">
        <v>42742.869999999995</v>
      </c>
      <c r="F111" s="9">
        <v>42778.35</v>
      </c>
    </row>
    <row r="112" spans="1:6">
      <c r="A112" s="6" t="s">
        <v>422</v>
      </c>
      <c r="B112" s="9">
        <v>567.51999999999987</v>
      </c>
      <c r="C112" s="9"/>
      <c r="D112" s="9"/>
      <c r="E112" s="9">
        <v>321470.49999999994</v>
      </c>
      <c r="F112" s="9">
        <v>322038.01999999996</v>
      </c>
    </row>
    <row r="113" spans="1:6">
      <c r="A113" s="6" t="s">
        <v>41</v>
      </c>
      <c r="B113" s="9">
        <v>66.509999999999991</v>
      </c>
      <c r="C113" s="9"/>
      <c r="D113" s="9"/>
      <c r="E113" s="9">
        <v>70471.89</v>
      </c>
      <c r="F113" s="9">
        <v>70538.399999999994</v>
      </c>
    </row>
    <row r="114" spans="1:6">
      <c r="A114" s="6" t="s">
        <v>420</v>
      </c>
      <c r="B114" s="9">
        <v>70.94</v>
      </c>
      <c r="C114" s="9"/>
      <c r="D114" s="9"/>
      <c r="E114" s="9">
        <v>47653.219999999994</v>
      </c>
      <c r="F114" s="9">
        <v>47724.159999999996</v>
      </c>
    </row>
    <row r="115" spans="1:6">
      <c r="A115" s="6" t="s">
        <v>138</v>
      </c>
      <c r="B115" s="9">
        <v>22.17</v>
      </c>
      <c r="C115" s="9"/>
      <c r="D115" s="9"/>
      <c r="E115" s="9">
        <v>33876.340000000004</v>
      </c>
      <c r="F115" s="9">
        <v>33898.51</v>
      </c>
    </row>
    <row r="116" spans="1:6">
      <c r="A116" s="6" t="s">
        <v>334</v>
      </c>
      <c r="B116" s="9">
        <v>39.910000000000004</v>
      </c>
      <c r="C116" s="9"/>
      <c r="D116" s="9"/>
      <c r="E116" s="9">
        <v>50519.409999999996</v>
      </c>
      <c r="F116" s="9">
        <v>50559.32</v>
      </c>
    </row>
    <row r="117" spans="1:6">
      <c r="A117" s="6" t="s">
        <v>116</v>
      </c>
      <c r="B117" s="9">
        <v>133.01</v>
      </c>
      <c r="C117" s="9"/>
      <c r="D117" s="9"/>
      <c r="E117" s="9">
        <v>146033.24000000002</v>
      </c>
      <c r="F117" s="9">
        <v>146166.25000000003</v>
      </c>
    </row>
    <row r="118" spans="1:6">
      <c r="A118" s="6" t="s">
        <v>416</v>
      </c>
      <c r="B118" s="9">
        <v>101.98</v>
      </c>
      <c r="C118" s="9"/>
      <c r="D118" s="9"/>
      <c r="E118" s="9">
        <v>78469.350000000006</v>
      </c>
      <c r="F118" s="9">
        <v>78571.33</v>
      </c>
    </row>
    <row r="119" spans="1:6">
      <c r="A119" s="6" t="s">
        <v>414</v>
      </c>
      <c r="B119" s="9">
        <v>75.37</v>
      </c>
      <c r="C119" s="9"/>
      <c r="D119" s="9"/>
      <c r="E119" s="9">
        <v>51865.549999999988</v>
      </c>
      <c r="F119" s="9">
        <v>51940.919999999991</v>
      </c>
    </row>
    <row r="120" spans="1:6">
      <c r="A120" s="6" t="s">
        <v>37</v>
      </c>
      <c r="B120" s="9">
        <v>3051.01</v>
      </c>
      <c r="C120" s="9"/>
      <c r="D120" s="9"/>
      <c r="E120" s="9">
        <v>775016.64</v>
      </c>
      <c r="F120" s="9">
        <v>778067.65</v>
      </c>
    </row>
    <row r="121" spans="1:6">
      <c r="A121" s="6" t="s">
        <v>412</v>
      </c>
      <c r="B121" s="9">
        <v>84.25</v>
      </c>
      <c r="C121" s="9"/>
      <c r="D121" s="9"/>
      <c r="E121" s="9">
        <v>47659.74</v>
      </c>
      <c r="F121" s="9">
        <v>47743.99</v>
      </c>
    </row>
    <row r="122" spans="1:6">
      <c r="A122" s="6" t="s">
        <v>84</v>
      </c>
      <c r="B122" s="9">
        <v>721.84</v>
      </c>
      <c r="C122" s="9"/>
      <c r="D122" s="9"/>
      <c r="E122" s="9">
        <v>448053.98</v>
      </c>
      <c r="F122" s="9">
        <v>448775.82</v>
      </c>
    </row>
    <row r="123" spans="1:6">
      <c r="A123" s="6" t="s">
        <v>246</v>
      </c>
      <c r="B123" s="9">
        <v>44.34</v>
      </c>
      <c r="C123" s="9"/>
      <c r="D123" s="9"/>
      <c r="E123" s="9">
        <v>57489.459999999985</v>
      </c>
      <c r="F123" s="9">
        <v>57533.799999999981</v>
      </c>
    </row>
    <row r="124" spans="1:6">
      <c r="A124" s="6" t="s">
        <v>410</v>
      </c>
      <c r="B124" s="9">
        <v>283.75999999999993</v>
      </c>
      <c r="C124" s="9"/>
      <c r="D124" s="9"/>
      <c r="E124" s="9">
        <v>153686.57</v>
      </c>
      <c r="F124" s="9">
        <v>153970.33000000002</v>
      </c>
    </row>
    <row r="125" spans="1:6">
      <c r="A125" s="6" t="s">
        <v>156</v>
      </c>
      <c r="B125" s="9">
        <v>35.480000000000004</v>
      </c>
      <c r="C125" s="9"/>
      <c r="D125" s="9"/>
      <c r="E125" s="9">
        <v>31601.909999999996</v>
      </c>
      <c r="F125" s="9">
        <v>31637.389999999996</v>
      </c>
    </row>
    <row r="126" spans="1:6">
      <c r="A126" s="6" t="s">
        <v>194</v>
      </c>
      <c r="B126" s="9">
        <v>206.44</v>
      </c>
      <c r="C126" s="9"/>
      <c r="D126" s="9"/>
      <c r="E126" s="9">
        <v>84697.840000000011</v>
      </c>
      <c r="F126" s="9">
        <v>84904.280000000013</v>
      </c>
    </row>
    <row r="127" spans="1:6">
      <c r="A127" s="6" t="s">
        <v>82</v>
      </c>
      <c r="B127" s="9">
        <v>44.34</v>
      </c>
      <c r="C127" s="9"/>
      <c r="D127" s="9"/>
      <c r="E127" s="9">
        <v>35224.85</v>
      </c>
      <c r="F127" s="9">
        <v>35269.189999999995</v>
      </c>
    </row>
    <row r="128" spans="1:6">
      <c r="A128" s="6" t="s">
        <v>308</v>
      </c>
      <c r="B128" s="9">
        <v>146.32</v>
      </c>
      <c r="C128" s="9"/>
      <c r="D128" s="9"/>
      <c r="E128" s="9">
        <v>162998.65000000002</v>
      </c>
      <c r="F128" s="9">
        <v>163144.97000000003</v>
      </c>
    </row>
    <row r="129" spans="1:6">
      <c r="A129" s="6" t="s">
        <v>244</v>
      </c>
      <c r="B129" s="9">
        <v>53.2</v>
      </c>
      <c r="C129" s="9"/>
      <c r="D129" s="9"/>
      <c r="E129" s="9">
        <v>50827.689999999995</v>
      </c>
      <c r="F129" s="9">
        <v>50880.889999999992</v>
      </c>
    </row>
    <row r="130" spans="1:6">
      <c r="A130" s="6" t="s">
        <v>272</v>
      </c>
      <c r="B130" s="9">
        <v>57.649999999999991</v>
      </c>
      <c r="C130" s="9"/>
      <c r="D130" s="9"/>
      <c r="E130" s="9">
        <v>51347.279999999992</v>
      </c>
      <c r="F130" s="9">
        <v>51404.929999999993</v>
      </c>
    </row>
    <row r="131" spans="1:6">
      <c r="A131" s="6" t="s">
        <v>408</v>
      </c>
      <c r="B131" s="9">
        <v>226.12</v>
      </c>
      <c r="C131" s="9"/>
      <c r="D131" s="9"/>
      <c r="E131" s="9">
        <v>146256.87000000002</v>
      </c>
      <c r="F131" s="9">
        <v>146482.99000000002</v>
      </c>
    </row>
    <row r="132" spans="1:6">
      <c r="A132" s="6" t="s">
        <v>100</v>
      </c>
      <c r="B132" s="9">
        <v>35.480000000000004</v>
      </c>
      <c r="C132" s="9"/>
      <c r="D132" s="9"/>
      <c r="E132" s="9">
        <v>35089.56</v>
      </c>
      <c r="F132" s="9">
        <v>35125.040000000001</v>
      </c>
    </row>
    <row r="133" spans="1:6">
      <c r="A133" s="6" t="s">
        <v>406</v>
      </c>
      <c r="B133" s="9">
        <v>62.08</v>
      </c>
      <c r="C133" s="9"/>
      <c r="D133" s="9"/>
      <c r="E133" s="9">
        <v>42237.079999999994</v>
      </c>
      <c r="F133" s="9">
        <v>42299.159999999996</v>
      </c>
    </row>
    <row r="134" spans="1:6">
      <c r="A134" s="6" t="s">
        <v>80</v>
      </c>
      <c r="B134" s="9">
        <v>70.94</v>
      </c>
      <c r="C134" s="9"/>
      <c r="D134" s="9"/>
      <c r="E134" s="9">
        <v>60074.409999999989</v>
      </c>
      <c r="F134" s="9">
        <v>60145.349999999991</v>
      </c>
    </row>
    <row r="135" spans="1:6">
      <c r="A135" s="6" t="s">
        <v>332</v>
      </c>
      <c r="B135" s="9">
        <v>26.6</v>
      </c>
      <c r="C135" s="9"/>
      <c r="D135" s="9"/>
      <c r="E135" s="9">
        <v>44440.55999999999</v>
      </c>
      <c r="F135" s="9">
        <v>44467.159999999989</v>
      </c>
    </row>
    <row r="136" spans="1:6">
      <c r="A136" s="6" t="s">
        <v>33</v>
      </c>
      <c r="B136" s="9">
        <v>3141.3</v>
      </c>
      <c r="C136" s="9"/>
      <c r="D136" s="9"/>
      <c r="E136" s="9">
        <v>1077055.77</v>
      </c>
      <c r="F136" s="9">
        <v>1080197.07</v>
      </c>
    </row>
    <row r="137" spans="1:6">
      <c r="A137" s="6" t="s">
        <v>306</v>
      </c>
      <c r="B137" s="9">
        <v>297.06</v>
      </c>
      <c r="C137" s="9"/>
      <c r="D137" s="9"/>
      <c r="E137" s="9">
        <v>334997.71999999997</v>
      </c>
      <c r="F137" s="9">
        <v>335294.77999999997</v>
      </c>
    </row>
    <row r="138" spans="1:6">
      <c r="A138" s="6" t="s">
        <v>226</v>
      </c>
      <c r="B138" s="9">
        <v>48.77</v>
      </c>
      <c r="C138" s="9"/>
      <c r="D138" s="9"/>
      <c r="E138" s="9">
        <v>49086.669999999991</v>
      </c>
      <c r="F138" s="9">
        <v>49135.439999999988</v>
      </c>
    </row>
    <row r="139" spans="1:6">
      <c r="A139" s="6" t="s">
        <v>68</v>
      </c>
      <c r="B139" s="9">
        <v>57.649999999999991</v>
      </c>
      <c r="C139" s="9"/>
      <c r="D139" s="9"/>
      <c r="E139" s="9">
        <v>49331.6</v>
      </c>
      <c r="F139" s="9">
        <v>49389.25</v>
      </c>
    </row>
    <row r="140" spans="1:6">
      <c r="A140" s="6" t="s">
        <v>778</v>
      </c>
      <c r="B140" s="9"/>
      <c r="C140" s="9"/>
      <c r="D140" s="9"/>
      <c r="E140" s="9">
        <v>1.27</v>
      </c>
      <c r="F140" s="9">
        <v>1.27</v>
      </c>
    </row>
    <row r="141" spans="1:6">
      <c r="A141" s="6" t="s">
        <v>304</v>
      </c>
      <c r="B141" s="9">
        <v>146.32</v>
      </c>
      <c r="C141" s="9"/>
      <c r="D141" s="9"/>
      <c r="E141" s="9">
        <v>165656.16</v>
      </c>
      <c r="F141" s="9">
        <v>165802.48000000001</v>
      </c>
    </row>
    <row r="142" spans="1:6">
      <c r="A142" s="6" t="s">
        <v>404</v>
      </c>
      <c r="B142" s="9">
        <v>239.43</v>
      </c>
      <c r="C142" s="9"/>
      <c r="D142" s="9"/>
      <c r="E142" s="9">
        <v>138999.12999999998</v>
      </c>
      <c r="F142" s="9">
        <v>139238.55999999997</v>
      </c>
    </row>
    <row r="143" spans="1:6">
      <c r="A143" s="6" t="s">
        <v>188</v>
      </c>
      <c r="B143" s="9">
        <v>79.820000000000007</v>
      </c>
      <c r="C143" s="9"/>
      <c r="D143" s="9"/>
      <c r="E143" s="9">
        <v>102123.31</v>
      </c>
      <c r="F143" s="9">
        <v>102203.13</v>
      </c>
    </row>
    <row r="144" spans="1:6">
      <c r="A144" s="6" t="s">
        <v>354</v>
      </c>
      <c r="B144" s="9">
        <v>48.77</v>
      </c>
      <c r="C144" s="9"/>
      <c r="D144" s="9"/>
      <c r="E144" s="9">
        <v>66971.369999999981</v>
      </c>
      <c r="F144" s="9">
        <v>67020.139999999985</v>
      </c>
    </row>
    <row r="145" spans="1:6">
      <c r="A145" s="6" t="s">
        <v>152</v>
      </c>
      <c r="B145" s="9">
        <v>35.480000000000004</v>
      </c>
      <c r="C145" s="9"/>
      <c r="D145" s="9"/>
      <c r="E145" s="9">
        <v>32861.699999999997</v>
      </c>
      <c r="F145" s="9">
        <v>32897.18</v>
      </c>
    </row>
    <row r="146" spans="1:6">
      <c r="A146" s="6" t="s">
        <v>402</v>
      </c>
      <c r="B146" s="9">
        <v>62.08</v>
      </c>
      <c r="C146" s="9"/>
      <c r="D146" s="9"/>
      <c r="E146" s="9">
        <v>47854.599999999969</v>
      </c>
      <c r="F146" s="9">
        <v>47916.679999999971</v>
      </c>
    </row>
    <row r="147" spans="1:6">
      <c r="A147" s="6" t="s">
        <v>78</v>
      </c>
      <c r="B147" s="9">
        <v>168.49</v>
      </c>
      <c r="C147" s="9"/>
      <c r="D147" s="9"/>
      <c r="E147" s="9">
        <v>167931.48</v>
      </c>
      <c r="F147" s="9">
        <v>168099.97</v>
      </c>
    </row>
    <row r="148" spans="1:6">
      <c r="A148" s="6" t="s">
        <v>352</v>
      </c>
      <c r="B148" s="9">
        <v>35.480000000000004</v>
      </c>
      <c r="C148" s="9"/>
      <c r="D148" s="9"/>
      <c r="E148" s="9">
        <v>44681.109999999993</v>
      </c>
      <c r="F148" s="9">
        <v>44716.59</v>
      </c>
    </row>
    <row r="149" spans="1:6">
      <c r="A149" s="6" t="s">
        <v>274</v>
      </c>
      <c r="B149" s="9">
        <v>39.910000000000004</v>
      </c>
      <c r="C149" s="9"/>
      <c r="D149" s="9"/>
      <c r="E149" s="9">
        <v>40886.599999999991</v>
      </c>
      <c r="F149" s="9">
        <v>40926.509999999995</v>
      </c>
    </row>
    <row r="150" spans="1:6">
      <c r="A150" s="6" t="s">
        <v>400</v>
      </c>
      <c r="B150" s="9">
        <v>97.53</v>
      </c>
      <c r="C150" s="9"/>
      <c r="D150" s="9"/>
      <c r="E150" s="9">
        <v>59501.709999999992</v>
      </c>
      <c r="F150" s="9">
        <v>59599.239999999991</v>
      </c>
    </row>
    <row r="151" spans="1:6">
      <c r="A151" s="6" t="s">
        <v>264</v>
      </c>
      <c r="B151" s="9">
        <v>48.77</v>
      </c>
      <c r="C151" s="9"/>
      <c r="D151" s="9"/>
      <c r="E151" s="9">
        <v>48093.569999999992</v>
      </c>
      <c r="F151" s="9">
        <v>48142.339999999989</v>
      </c>
    </row>
    <row r="152" spans="1:6">
      <c r="A152" s="6" t="s">
        <v>242</v>
      </c>
      <c r="B152" s="9">
        <v>44.34</v>
      </c>
      <c r="C152" s="9"/>
      <c r="D152" s="9"/>
      <c r="E152" s="9">
        <v>54332.799999999996</v>
      </c>
      <c r="F152" s="9">
        <v>54377.139999999992</v>
      </c>
    </row>
    <row r="153" spans="1:6">
      <c r="A153" s="6" t="s">
        <v>122</v>
      </c>
      <c r="B153" s="9">
        <v>124.15</v>
      </c>
      <c r="C153" s="9"/>
      <c r="D153" s="9"/>
      <c r="E153" s="9">
        <v>96019.22</v>
      </c>
      <c r="F153" s="9">
        <v>96143.37</v>
      </c>
    </row>
    <row r="154" spans="1:6">
      <c r="A154" s="6" t="s">
        <v>50</v>
      </c>
      <c r="B154" s="9">
        <v>3650</v>
      </c>
      <c r="C154" s="9"/>
      <c r="D154" s="9"/>
      <c r="E154" s="9">
        <v>721815.19000000018</v>
      </c>
      <c r="F154" s="9">
        <v>725465.19000000018</v>
      </c>
    </row>
    <row r="155" spans="1:6">
      <c r="A155" s="6" t="s">
        <v>300</v>
      </c>
      <c r="B155" s="9">
        <v>186.21</v>
      </c>
      <c r="C155" s="9"/>
      <c r="D155" s="9"/>
      <c r="E155" s="9">
        <v>232587.09</v>
      </c>
      <c r="F155" s="9">
        <v>232773.3</v>
      </c>
    </row>
    <row r="156" spans="1:6">
      <c r="A156" s="6" t="s">
        <v>240</v>
      </c>
      <c r="B156" s="9">
        <v>39.910000000000004</v>
      </c>
      <c r="C156" s="9"/>
      <c r="D156" s="9"/>
      <c r="E156" s="9">
        <v>48446.369999999988</v>
      </c>
      <c r="F156" s="9">
        <v>48486.279999999992</v>
      </c>
    </row>
    <row r="157" spans="1:6">
      <c r="A157" s="6" t="s">
        <v>326</v>
      </c>
      <c r="B157" s="9">
        <v>128.58000000000001</v>
      </c>
      <c r="C157" s="9"/>
      <c r="D157" s="9"/>
      <c r="E157" s="9">
        <v>156801.83000000002</v>
      </c>
      <c r="F157" s="9">
        <v>156930.41</v>
      </c>
    </row>
    <row r="158" spans="1:6">
      <c r="A158" s="6" t="s">
        <v>350</v>
      </c>
      <c r="B158" s="9">
        <v>39.910000000000004</v>
      </c>
      <c r="C158" s="9"/>
      <c r="D158" s="9"/>
      <c r="E158" s="9">
        <v>43816.35</v>
      </c>
      <c r="F158" s="9">
        <v>43856.26</v>
      </c>
    </row>
    <row r="159" spans="1:6">
      <c r="A159" s="6" t="s">
        <v>398</v>
      </c>
      <c r="B159" s="9">
        <v>44.34</v>
      </c>
      <c r="C159" s="9"/>
      <c r="D159" s="9"/>
      <c r="E159" s="9">
        <v>49139.209999999985</v>
      </c>
      <c r="F159" s="9">
        <v>49183.549999999981</v>
      </c>
    </row>
    <row r="160" spans="1:6">
      <c r="A160" s="6" t="s">
        <v>206</v>
      </c>
      <c r="B160" s="9">
        <v>44.34</v>
      </c>
      <c r="C160" s="9"/>
      <c r="D160" s="9"/>
      <c r="E160" s="9">
        <v>56496.88</v>
      </c>
      <c r="F160" s="9">
        <v>56541.219999999994</v>
      </c>
    </row>
    <row r="161" spans="1:6">
      <c r="A161" s="6" t="s">
        <v>280</v>
      </c>
      <c r="B161" s="9">
        <v>39.910000000000004</v>
      </c>
      <c r="C161" s="9"/>
      <c r="D161" s="9"/>
      <c r="E161" s="9">
        <v>52713.30999999999</v>
      </c>
      <c r="F161" s="9">
        <v>52753.219999999994</v>
      </c>
    </row>
    <row r="162" spans="1:6">
      <c r="A162" s="6" t="s">
        <v>396</v>
      </c>
      <c r="B162" s="9">
        <v>93.1</v>
      </c>
      <c r="C162" s="9"/>
      <c r="D162" s="9"/>
      <c r="E162" s="9">
        <v>56783.669999999991</v>
      </c>
      <c r="F162" s="9">
        <v>56876.76999999999</v>
      </c>
    </row>
    <row r="163" spans="1:6">
      <c r="A163" s="6" t="s">
        <v>46</v>
      </c>
      <c r="B163" s="9">
        <v>93.1</v>
      </c>
      <c r="C163" s="9"/>
      <c r="D163" s="9"/>
      <c r="E163" s="9">
        <v>79008.37</v>
      </c>
      <c r="F163" s="9">
        <v>79101.47</v>
      </c>
    </row>
    <row r="164" spans="1:6">
      <c r="A164" s="6" t="s">
        <v>52</v>
      </c>
      <c r="B164" s="9">
        <v>70.94</v>
      </c>
      <c r="C164" s="9"/>
      <c r="D164" s="9"/>
      <c r="E164" s="9">
        <v>61115.400000000009</v>
      </c>
      <c r="F164" s="9">
        <v>61186.340000000011</v>
      </c>
    </row>
    <row r="165" spans="1:6">
      <c r="A165" s="6" t="s">
        <v>21</v>
      </c>
      <c r="B165" s="9">
        <v>173.23</v>
      </c>
      <c r="C165" s="9"/>
      <c r="D165" s="9"/>
      <c r="E165" s="9">
        <v>100892.08000000002</v>
      </c>
      <c r="F165" s="9">
        <v>101065.31000000001</v>
      </c>
    </row>
    <row r="166" spans="1:6">
      <c r="A166" s="6" t="s">
        <v>202</v>
      </c>
      <c r="B166" s="9">
        <v>186.21</v>
      </c>
      <c r="C166" s="9"/>
      <c r="D166" s="9"/>
      <c r="E166" s="9">
        <v>220417.99000000005</v>
      </c>
      <c r="F166" s="9">
        <v>220604.20000000004</v>
      </c>
    </row>
    <row r="167" spans="1:6">
      <c r="A167" s="6" t="s">
        <v>134</v>
      </c>
      <c r="B167" s="9">
        <v>39.910000000000004</v>
      </c>
      <c r="C167" s="9"/>
      <c r="D167" s="9"/>
      <c r="E167" s="9">
        <v>33542.03</v>
      </c>
      <c r="F167" s="9">
        <v>33581.94</v>
      </c>
    </row>
    <row r="168" spans="1:6">
      <c r="A168" s="6" t="s">
        <v>502</v>
      </c>
      <c r="B168" s="9"/>
      <c r="C168" s="9"/>
      <c r="D168" s="9"/>
      <c r="E168" s="9">
        <v>4854.8999999999987</v>
      </c>
      <c r="F168" s="9">
        <v>4854.8999999999987</v>
      </c>
    </row>
    <row r="169" spans="1:6">
      <c r="A169" s="6" t="s">
        <v>186</v>
      </c>
      <c r="B169" s="9"/>
      <c r="C169" s="9"/>
      <c r="D169" s="9"/>
      <c r="E169" s="9">
        <v>88486.400000000009</v>
      </c>
      <c r="F169" s="9">
        <v>88486.400000000009</v>
      </c>
    </row>
    <row r="170" spans="1:6">
      <c r="A170" s="6" t="s">
        <v>394</v>
      </c>
      <c r="B170" s="9">
        <v>217.26</v>
      </c>
      <c r="C170" s="9"/>
      <c r="D170" s="9"/>
      <c r="E170" s="9">
        <v>136023.34</v>
      </c>
      <c r="F170" s="9">
        <v>136240.6</v>
      </c>
    </row>
    <row r="171" spans="1:6">
      <c r="A171" s="6" t="s">
        <v>392</v>
      </c>
      <c r="B171" s="9">
        <v>121.44999999999999</v>
      </c>
      <c r="C171" s="9"/>
      <c r="D171" s="9"/>
      <c r="E171" s="9">
        <v>44969.819999999978</v>
      </c>
      <c r="F171" s="9">
        <v>45091.269999999975</v>
      </c>
    </row>
    <row r="172" spans="1:6">
      <c r="A172" s="6" t="s">
        <v>174</v>
      </c>
      <c r="B172" s="9">
        <v>39.910000000000004</v>
      </c>
      <c r="C172" s="9"/>
      <c r="D172" s="9"/>
      <c r="E172" s="9">
        <v>60458.320000000007</v>
      </c>
      <c r="F172" s="9">
        <v>60498.23000000001</v>
      </c>
    </row>
    <row r="173" spans="1:6">
      <c r="A173" s="6" t="s">
        <v>192</v>
      </c>
      <c r="B173" s="9"/>
      <c r="C173" s="9"/>
      <c r="D173" s="9"/>
      <c r="E173" s="9">
        <v>48184.340000000004</v>
      </c>
      <c r="F173" s="9">
        <v>48184.340000000004</v>
      </c>
    </row>
    <row r="174" spans="1:6">
      <c r="A174" s="6" t="s">
        <v>130</v>
      </c>
      <c r="B174" s="9">
        <v>22.17</v>
      </c>
      <c r="C174" s="9"/>
      <c r="D174" s="9"/>
      <c r="E174" s="9">
        <v>22463.35</v>
      </c>
      <c r="F174" s="9">
        <v>22485.519999999997</v>
      </c>
    </row>
    <row r="175" spans="1:6">
      <c r="A175" s="6" t="s">
        <v>170</v>
      </c>
      <c r="B175" s="9">
        <v>1170.45</v>
      </c>
      <c r="C175" s="9"/>
      <c r="D175" s="9"/>
      <c r="E175" s="9">
        <v>319697.87</v>
      </c>
      <c r="F175" s="9">
        <v>320868.32</v>
      </c>
    </row>
    <row r="176" spans="1:6">
      <c r="A176" s="6" t="s">
        <v>238</v>
      </c>
      <c r="B176" s="9">
        <v>39.910000000000004</v>
      </c>
      <c r="C176" s="9"/>
      <c r="D176" s="9"/>
      <c r="E176" s="9">
        <v>46597.899999999994</v>
      </c>
      <c r="F176" s="9">
        <v>46637.81</v>
      </c>
    </row>
    <row r="177" spans="1:6">
      <c r="A177" s="6" t="s">
        <v>344</v>
      </c>
      <c r="B177" s="9">
        <v>31.029999999999998</v>
      </c>
      <c r="C177" s="9"/>
      <c r="D177" s="9"/>
      <c r="E177" s="9">
        <v>88153.09</v>
      </c>
      <c r="F177" s="9">
        <v>88184.12</v>
      </c>
    </row>
    <row r="178" spans="1:6">
      <c r="A178" s="6" t="s">
        <v>322</v>
      </c>
      <c r="B178" s="9">
        <v>66.509999999999991</v>
      </c>
      <c r="C178" s="9"/>
      <c r="D178" s="9"/>
      <c r="E178" s="9">
        <v>90641</v>
      </c>
      <c r="F178" s="9">
        <v>90707.51</v>
      </c>
    </row>
    <row r="179" spans="1:6">
      <c r="A179" s="6" t="s">
        <v>236</v>
      </c>
      <c r="B179" s="9">
        <v>35.480000000000004</v>
      </c>
      <c r="C179" s="9"/>
      <c r="D179" s="9"/>
      <c r="E179" s="9">
        <v>98300.940000000017</v>
      </c>
      <c r="F179" s="9">
        <v>98336.420000000013</v>
      </c>
    </row>
    <row r="180" spans="1:6">
      <c r="A180" s="6" t="s">
        <v>182</v>
      </c>
      <c r="B180" s="9">
        <v>248.29</v>
      </c>
      <c r="C180" s="9"/>
      <c r="D180" s="9"/>
      <c r="E180" s="9">
        <v>203603.36000000002</v>
      </c>
      <c r="F180" s="9">
        <v>203851.65000000002</v>
      </c>
    </row>
    <row r="181" spans="1:6">
      <c r="A181" s="6" t="s">
        <v>150</v>
      </c>
      <c r="B181" s="9">
        <v>48.77</v>
      </c>
      <c r="C181" s="9"/>
      <c r="D181" s="9"/>
      <c r="E181" s="9">
        <v>38614.960000000006</v>
      </c>
      <c r="F181" s="9">
        <v>38663.730000000003</v>
      </c>
    </row>
    <row r="182" spans="1:6">
      <c r="A182" s="6" t="s">
        <v>76</v>
      </c>
      <c r="B182" s="9">
        <v>39.910000000000004</v>
      </c>
      <c r="C182" s="9"/>
      <c r="D182" s="9"/>
      <c r="E182" s="9">
        <v>36632.800000000003</v>
      </c>
      <c r="F182" s="9">
        <v>36672.710000000006</v>
      </c>
    </row>
    <row r="183" spans="1:6">
      <c r="A183" s="6" t="s">
        <v>11</v>
      </c>
      <c r="B183" s="9">
        <v>62.08</v>
      </c>
      <c r="C183" s="9"/>
      <c r="D183" s="9"/>
      <c r="E183" s="9">
        <v>39920.959999999992</v>
      </c>
      <c r="F183" s="9">
        <v>39983.039999999994</v>
      </c>
    </row>
    <row r="184" spans="1:6">
      <c r="A184" s="6" t="s">
        <v>320</v>
      </c>
      <c r="B184" s="9">
        <v>124.15</v>
      </c>
      <c r="C184" s="9"/>
      <c r="D184" s="9"/>
      <c r="E184" s="9">
        <v>179781.31</v>
      </c>
      <c r="F184" s="9">
        <v>179905.46</v>
      </c>
    </row>
    <row r="185" spans="1:6">
      <c r="A185" s="6" t="s">
        <v>168</v>
      </c>
      <c r="B185" s="9">
        <v>7025.12</v>
      </c>
      <c r="C185" s="9"/>
      <c r="D185" s="9"/>
      <c r="E185" s="9">
        <v>636027.79</v>
      </c>
      <c r="F185" s="9">
        <v>643052.91</v>
      </c>
    </row>
    <row r="186" spans="1:6">
      <c r="A186" s="6" t="s">
        <v>390</v>
      </c>
      <c r="B186" s="9">
        <v>75.37</v>
      </c>
      <c r="C186" s="9"/>
      <c r="D186" s="9"/>
      <c r="E186" s="9">
        <v>47854.789999999986</v>
      </c>
      <c r="F186" s="9">
        <v>47930.159999999989</v>
      </c>
    </row>
    <row r="187" spans="1:6">
      <c r="A187" s="6" t="s">
        <v>234</v>
      </c>
      <c r="B187" s="9">
        <v>221.69</v>
      </c>
      <c r="C187" s="9"/>
      <c r="D187" s="9"/>
      <c r="E187" s="9">
        <v>250137.64</v>
      </c>
      <c r="F187" s="9">
        <v>250359.33000000002</v>
      </c>
    </row>
    <row r="188" spans="1:6">
      <c r="A188" s="6" t="s">
        <v>178</v>
      </c>
      <c r="B188" s="9">
        <v>642.89</v>
      </c>
      <c r="C188" s="9"/>
      <c r="D188" s="9"/>
      <c r="E188" s="9">
        <v>557334.25</v>
      </c>
      <c r="F188" s="9">
        <v>557977.14</v>
      </c>
    </row>
    <row r="189" spans="1:6">
      <c r="A189" s="6" t="s">
        <v>302</v>
      </c>
      <c r="B189" s="9">
        <v>195.08</v>
      </c>
      <c r="C189" s="9"/>
      <c r="D189" s="9"/>
      <c r="E189" s="9">
        <v>228633.63</v>
      </c>
      <c r="F189" s="9">
        <v>228828.71</v>
      </c>
    </row>
    <row r="190" spans="1:6">
      <c r="A190" s="6" t="s">
        <v>132</v>
      </c>
      <c r="B190" s="9">
        <v>57.649999999999991</v>
      </c>
      <c r="C190" s="9"/>
      <c r="D190" s="9"/>
      <c r="E190" s="9">
        <v>38692.61</v>
      </c>
      <c r="F190" s="9">
        <v>38750.26</v>
      </c>
    </row>
    <row r="191" spans="1:6">
      <c r="A191" s="6" t="s">
        <v>7</v>
      </c>
      <c r="B191" s="9">
        <v>39.910000000000004</v>
      </c>
      <c r="C191" s="9"/>
      <c r="D191" s="9"/>
      <c r="E191" s="9">
        <v>39747.33</v>
      </c>
      <c r="F191" s="9">
        <v>39787.240000000005</v>
      </c>
    </row>
    <row r="192" spans="1:6">
      <c r="A192" s="6" t="s">
        <v>292</v>
      </c>
      <c r="B192" s="9">
        <v>57.649999999999991</v>
      </c>
      <c r="C192" s="9"/>
      <c r="D192" s="9"/>
      <c r="E192" s="9">
        <v>45784.279999999992</v>
      </c>
      <c r="F192" s="9">
        <v>45841.929999999993</v>
      </c>
    </row>
    <row r="193" spans="1:6">
      <c r="A193" s="6" t="s">
        <v>19</v>
      </c>
      <c r="B193" s="9">
        <v>226.11</v>
      </c>
      <c r="C193" s="9"/>
      <c r="D193" s="9"/>
      <c r="E193" s="9">
        <v>172362.27999999997</v>
      </c>
      <c r="F193" s="9">
        <v>172588.38999999996</v>
      </c>
    </row>
    <row r="194" spans="1:6">
      <c r="A194" s="6" t="s">
        <v>388</v>
      </c>
      <c r="B194" s="9">
        <v>75.37</v>
      </c>
      <c r="C194" s="9"/>
      <c r="D194" s="9"/>
      <c r="E194" s="9">
        <v>51605.349999999977</v>
      </c>
      <c r="F194" s="9">
        <v>51680.719999999979</v>
      </c>
    </row>
    <row r="195" spans="1:6">
      <c r="A195" s="6" t="s">
        <v>162</v>
      </c>
      <c r="B195" s="9">
        <v>39.910000000000004</v>
      </c>
      <c r="C195" s="9"/>
      <c r="D195" s="9"/>
      <c r="E195" s="9">
        <v>38692.969999999994</v>
      </c>
      <c r="F195" s="9">
        <v>38732.879999999997</v>
      </c>
    </row>
    <row r="196" spans="1:6">
      <c r="A196" s="6" t="s">
        <v>290</v>
      </c>
      <c r="B196" s="9">
        <v>35.480000000000004</v>
      </c>
      <c r="C196" s="9"/>
      <c r="D196" s="9"/>
      <c r="E196" s="9">
        <v>44438.35</v>
      </c>
      <c r="F196" s="9">
        <v>44473.83</v>
      </c>
    </row>
    <row r="197" spans="1:6">
      <c r="A197" s="6" t="s">
        <v>48</v>
      </c>
      <c r="B197" s="9">
        <v>57.649999999999991</v>
      </c>
      <c r="C197" s="9"/>
      <c r="D197" s="9"/>
      <c r="E197" s="9">
        <v>41460.490000000005</v>
      </c>
      <c r="F197" s="9">
        <v>41518.140000000007</v>
      </c>
    </row>
    <row r="198" spans="1:6">
      <c r="A198" s="6" t="s">
        <v>44</v>
      </c>
      <c r="B198" s="9">
        <v>155.18</v>
      </c>
      <c r="C198" s="9"/>
      <c r="D198" s="9"/>
      <c r="E198" s="9">
        <v>119677.08999999998</v>
      </c>
      <c r="F198" s="9">
        <v>119832.26999999997</v>
      </c>
    </row>
    <row r="199" spans="1:6">
      <c r="A199" s="6" t="s">
        <v>346</v>
      </c>
      <c r="B199" s="9">
        <v>39.910000000000004</v>
      </c>
      <c r="C199" s="9"/>
      <c r="D199" s="9"/>
      <c r="E199" s="9">
        <v>44530.649999999994</v>
      </c>
      <c r="F199" s="9">
        <v>44570.559999999998</v>
      </c>
    </row>
    <row r="200" spans="1:6">
      <c r="A200" s="6" t="s">
        <v>330</v>
      </c>
      <c r="B200" s="9">
        <v>57.649999999999991</v>
      </c>
      <c r="C200" s="9"/>
      <c r="D200" s="9"/>
      <c r="E200" s="9">
        <v>67425.679999999993</v>
      </c>
      <c r="F200" s="9">
        <v>67483.329999999987</v>
      </c>
    </row>
    <row r="201" spans="1:6">
      <c r="A201" s="6" t="s">
        <v>128</v>
      </c>
      <c r="B201" s="9">
        <v>39.910000000000004</v>
      </c>
      <c r="C201" s="9"/>
      <c r="D201" s="9"/>
      <c r="E201" s="9">
        <v>32715.429999999997</v>
      </c>
      <c r="F201" s="9">
        <v>32755.339999999997</v>
      </c>
    </row>
    <row r="202" spans="1:6">
      <c r="A202" s="6" t="s">
        <v>288</v>
      </c>
      <c r="B202" s="9">
        <v>35.480000000000004</v>
      </c>
      <c r="C202" s="9"/>
      <c r="D202" s="9"/>
      <c r="E202" s="9">
        <v>44548.599999999991</v>
      </c>
      <c r="F202" s="9">
        <v>44584.079999999994</v>
      </c>
    </row>
    <row r="203" spans="1:6">
      <c r="A203" s="6" t="s">
        <v>770</v>
      </c>
      <c r="B203" s="9"/>
      <c r="C203" s="9"/>
      <c r="D203" s="9"/>
      <c r="E203" s="9">
        <v>35412.85</v>
      </c>
      <c r="F203" s="9">
        <v>35412.85</v>
      </c>
    </row>
    <row r="204" spans="1:6">
      <c r="A204" s="6" t="s">
        <v>114</v>
      </c>
      <c r="B204" s="9">
        <v>250.52</v>
      </c>
      <c r="C204" s="9"/>
      <c r="D204" s="9"/>
      <c r="E204" s="9">
        <v>202376.64</v>
      </c>
      <c r="F204" s="9">
        <v>202627.16</v>
      </c>
    </row>
    <row r="205" spans="1:6">
      <c r="A205" s="6" t="s">
        <v>360</v>
      </c>
      <c r="B205" s="9">
        <v>288.18</v>
      </c>
      <c r="C205" s="9"/>
      <c r="D205" s="9"/>
      <c r="E205" s="9">
        <v>225925.47000000006</v>
      </c>
      <c r="F205" s="9">
        <v>226213.65000000005</v>
      </c>
    </row>
    <row r="206" spans="1:6">
      <c r="A206" s="6" t="s">
        <v>142</v>
      </c>
      <c r="B206" s="9">
        <v>35.480000000000004</v>
      </c>
      <c r="C206" s="9"/>
      <c r="D206" s="9"/>
      <c r="E206" s="9">
        <v>33751.499999999993</v>
      </c>
      <c r="F206" s="9">
        <v>33786.979999999996</v>
      </c>
    </row>
    <row r="207" spans="1:6">
      <c r="A207" s="6" t="s">
        <v>486</v>
      </c>
      <c r="B207" s="9">
        <v>110.83999999999999</v>
      </c>
      <c r="C207" s="9"/>
      <c r="D207" s="9"/>
      <c r="E207" s="9">
        <v>72596.520000000019</v>
      </c>
      <c r="F207" s="9">
        <v>72707.360000000015</v>
      </c>
    </row>
    <row r="208" spans="1:6">
      <c r="A208" s="6" t="s">
        <v>286</v>
      </c>
      <c r="B208" s="9"/>
      <c r="C208" s="9"/>
      <c r="D208" s="9"/>
      <c r="E208" s="9">
        <v>44459.090000000004</v>
      </c>
      <c r="F208" s="9">
        <v>44459.090000000004</v>
      </c>
    </row>
    <row r="209" spans="1:6">
      <c r="A209" s="6" t="s">
        <v>386</v>
      </c>
      <c r="B209" s="9">
        <v>146.32</v>
      </c>
      <c r="C209" s="9"/>
      <c r="D209" s="9"/>
      <c r="E209" s="9">
        <v>218005.91999999998</v>
      </c>
      <c r="F209" s="9">
        <v>218152.24</v>
      </c>
    </row>
    <row r="210" spans="1:6">
      <c r="A210" s="6" t="s">
        <v>284</v>
      </c>
      <c r="B210" s="9">
        <v>35.480000000000004</v>
      </c>
      <c r="C210" s="9"/>
      <c r="D210" s="9"/>
      <c r="E210" s="9">
        <v>49938.619999999995</v>
      </c>
      <c r="F210" s="9">
        <v>49974.1</v>
      </c>
    </row>
    <row r="211" spans="1:6">
      <c r="A211" s="6" t="s">
        <v>232</v>
      </c>
      <c r="B211" s="9">
        <v>159.60999999999999</v>
      </c>
      <c r="C211" s="9"/>
      <c r="D211" s="9"/>
      <c r="E211" s="9">
        <v>206742.3</v>
      </c>
      <c r="F211" s="9">
        <v>206901.90999999997</v>
      </c>
    </row>
    <row r="212" spans="1:6">
      <c r="A212" s="6" t="s">
        <v>384</v>
      </c>
      <c r="B212" s="9">
        <v>886.74</v>
      </c>
      <c r="C212" s="9"/>
      <c r="D212" s="9"/>
      <c r="E212" s="9">
        <v>625545.92999999993</v>
      </c>
      <c r="F212" s="9">
        <v>626432.66999999993</v>
      </c>
    </row>
    <row r="213" spans="1:6">
      <c r="A213" s="6" t="s">
        <v>276</v>
      </c>
      <c r="B213" s="9">
        <v>57.649999999999991</v>
      </c>
      <c r="C213" s="9"/>
      <c r="D213" s="9"/>
      <c r="E213" s="9">
        <v>52317.55999999999</v>
      </c>
      <c r="F213" s="9">
        <v>52375.209999999992</v>
      </c>
    </row>
    <row r="214" spans="1:6">
      <c r="A214" s="6" t="s">
        <v>382</v>
      </c>
      <c r="B214" s="9">
        <v>62.08</v>
      </c>
      <c r="C214" s="9"/>
      <c r="D214" s="9"/>
      <c r="E214" s="9">
        <v>48489.599999999984</v>
      </c>
      <c r="F214" s="9">
        <v>48551.679999999986</v>
      </c>
    </row>
    <row r="215" spans="1:6">
      <c r="A215" s="6" t="s">
        <v>230</v>
      </c>
      <c r="B215" s="9">
        <v>186.21</v>
      </c>
      <c r="C215" s="9"/>
      <c r="D215" s="9"/>
      <c r="E215" s="9">
        <v>276842.53000000003</v>
      </c>
      <c r="F215" s="9">
        <v>277028.74000000005</v>
      </c>
    </row>
    <row r="216" spans="1:6">
      <c r="A216" s="6" t="s">
        <v>380</v>
      </c>
      <c r="B216" s="9">
        <v>66.509999999999991</v>
      </c>
      <c r="C216" s="9"/>
      <c r="D216" s="9"/>
      <c r="E216" s="9">
        <v>41646.689999999981</v>
      </c>
      <c r="F216" s="9">
        <v>41713.199999999983</v>
      </c>
    </row>
    <row r="217" spans="1:6">
      <c r="A217" s="6" t="s">
        <v>378</v>
      </c>
      <c r="B217" s="9">
        <v>186.21</v>
      </c>
      <c r="C217" s="9"/>
      <c r="D217" s="9"/>
      <c r="E217" s="9">
        <v>134197.21000000008</v>
      </c>
      <c r="F217" s="9">
        <v>134383.42000000007</v>
      </c>
    </row>
    <row r="218" spans="1:6">
      <c r="A218" s="6" t="s">
        <v>74</v>
      </c>
      <c r="B218" s="9">
        <v>79.820000000000007</v>
      </c>
      <c r="C218" s="9"/>
      <c r="D218" s="9"/>
      <c r="E218" s="9">
        <v>72846.340000000026</v>
      </c>
      <c r="F218" s="9">
        <v>72926.160000000033</v>
      </c>
    </row>
    <row r="219" spans="1:6">
      <c r="A219" s="6" t="s">
        <v>376</v>
      </c>
      <c r="B219" s="9">
        <v>261.60000000000002</v>
      </c>
      <c r="C219" s="9"/>
      <c r="D219" s="9"/>
      <c r="E219" s="9">
        <v>185243.30000000002</v>
      </c>
      <c r="F219" s="9">
        <v>185504.90000000002</v>
      </c>
    </row>
    <row r="220" spans="1:6">
      <c r="A220" s="6" t="s">
        <v>328</v>
      </c>
      <c r="B220" s="9">
        <v>44.34</v>
      </c>
      <c r="C220" s="9"/>
      <c r="D220" s="9"/>
      <c r="E220" s="9">
        <v>56092.179999999993</v>
      </c>
      <c r="F220" s="9">
        <v>56136.51999999999</v>
      </c>
    </row>
    <row r="221" spans="1:6">
      <c r="A221" s="6" t="s">
        <v>126</v>
      </c>
      <c r="B221" s="9">
        <v>39.910000000000004</v>
      </c>
      <c r="C221" s="9"/>
      <c r="D221" s="9"/>
      <c r="E221" s="9">
        <v>40008.660000000003</v>
      </c>
      <c r="F221" s="9">
        <v>40048.570000000007</v>
      </c>
    </row>
    <row r="222" spans="1:6">
      <c r="A222" s="6" t="s">
        <v>102</v>
      </c>
      <c r="B222" s="9">
        <v>172.92</v>
      </c>
      <c r="C222" s="9"/>
      <c r="D222" s="9"/>
      <c r="E222" s="9">
        <v>168303.28999999998</v>
      </c>
      <c r="F222" s="9">
        <v>168476.21</v>
      </c>
    </row>
    <row r="223" spans="1:6">
      <c r="A223" s="6" t="s">
        <v>374</v>
      </c>
      <c r="B223" s="9">
        <v>44.34</v>
      </c>
      <c r="C223" s="9"/>
      <c r="D223" s="9"/>
      <c r="E223" s="9">
        <v>43121.149999999994</v>
      </c>
      <c r="F223" s="9">
        <v>43165.489999999991</v>
      </c>
    </row>
    <row r="224" spans="1:6">
      <c r="A224" s="6" t="s">
        <v>9</v>
      </c>
      <c r="B224" s="9">
        <v>57.649999999999991</v>
      </c>
      <c r="C224" s="9"/>
      <c r="D224" s="9"/>
      <c r="E224" s="9">
        <v>40227.329999999987</v>
      </c>
      <c r="F224" s="9">
        <v>40284.979999999989</v>
      </c>
    </row>
    <row r="225" spans="1:6">
      <c r="A225" s="6" t="s">
        <v>340</v>
      </c>
      <c r="B225" s="9">
        <v>31.029999999999998</v>
      </c>
      <c r="C225" s="9"/>
      <c r="D225" s="9"/>
      <c r="E225" s="9">
        <v>44539.369999999995</v>
      </c>
      <c r="F225" s="9">
        <v>44570.399999999994</v>
      </c>
    </row>
    <row r="226" spans="1:6">
      <c r="A226" s="6" t="s">
        <v>342</v>
      </c>
      <c r="B226" s="9">
        <v>35.480000000000004</v>
      </c>
      <c r="C226" s="9"/>
      <c r="D226" s="9"/>
      <c r="E226" s="9">
        <v>44625.049999999996</v>
      </c>
      <c r="F226" s="9">
        <v>44660.53</v>
      </c>
    </row>
    <row r="227" spans="1:6">
      <c r="A227" s="6" t="s">
        <v>356</v>
      </c>
      <c r="B227" s="9">
        <v>31.029999999999998</v>
      </c>
      <c r="C227" s="9"/>
      <c r="D227" s="9"/>
      <c r="E227" s="9">
        <v>44467.59</v>
      </c>
      <c r="F227" s="9">
        <v>44498.619999999995</v>
      </c>
    </row>
    <row r="228" spans="1:6">
      <c r="A228" s="6" t="s">
        <v>370</v>
      </c>
      <c r="B228" s="9">
        <v>110.83999999999999</v>
      </c>
      <c r="C228" s="9"/>
      <c r="D228" s="9"/>
      <c r="E228" s="9">
        <v>178440.76000000007</v>
      </c>
      <c r="F228" s="9">
        <v>178551.60000000006</v>
      </c>
    </row>
    <row r="229" spans="1:6">
      <c r="A229" s="6" t="s">
        <v>104</v>
      </c>
      <c r="B229" s="9">
        <v>44.34</v>
      </c>
      <c r="C229" s="9"/>
      <c r="D229" s="9"/>
      <c r="E229" s="9">
        <v>41888.69999999999</v>
      </c>
      <c r="F229" s="9">
        <v>41933.039999999986</v>
      </c>
    </row>
    <row r="230" spans="1:6">
      <c r="A230" s="6" t="s">
        <v>228</v>
      </c>
      <c r="B230" s="9">
        <v>103.35</v>
      </c>
      <c r="C230" s="9"/>
      <c r="D230" s="9"/>
      <c r="E230" s="9">
        <v>48913.76999999999</v>
      </c>
      <c r="F230" s="9">
        <v>49017.119999999988</v>
      </c>
    </row>
    <row r="231" spans="1:6">
      <c r="A231" s="6" t="s">
        <v>106</v>
      </c>
      <c r="B231" s="9">
        <v>217.25</v>
      </c>
      <c r="C231" s="9"/>
      <c r="D231" s="9"/>
      <c r="E231" s="9">
        <v>258121.79</v>
      </c>
      <c r="F231" s="9">
        <v>258339.04</v>
      </c>
    </row>
    <row r="232" spans="1:6">
      <c r="A232" s="6" t="s">
        <v>368</v>
      </c>
      <c r="B232" s="9">
        <v>75.37</v>
      </c>
      <c r="C232" s="9"/>
      <c r="D232" s="9"/>
      <c r="E232" s="9">
        <v>47653.239999999976</v>
      </c>
      <c r="F232" s="9">
        <v>47728.609999999979</v>
      </c>
    </row>
    <row r="233" spans="1:6">
      <c r="A233" s="6" t="s">
        <v>190</v>
      </c>
      <c r="B233" s="9">
        <v>662.26</v>
      </c>
      <c r="C233" s="9"/>
      <c r="D233" s="9"/>
      <c r="E233" s="9">
        <v>86103.419999999969</v>
      </c>
      <c r="F233" s="9">
        <v>86765.679999999964</v>
      </c>
    </row>
    <row r="234" spans="1:6">
      <c r="A234" s="6" t="s">
        <v>366</v>
      </c>
      <c r="B234" s="9">
        <v>35.480000000000004</v>
      </c>
      <c r="C234" s="9"/>
      <c r="D234" s="9"/>
      <c r="E234" s="9">
        <v>34356.19</v>
      </c>
      <c r="F234" s="9">
        <v>34391.670000000006</v>
      </c>
    </row>
    <row r="235" spans="1:6">
      <c r="A235" s="6" t="s">
        <v>118</v>
      </c>
      <c r="B235" s="9">
        <v>66.499999999999986</v>
      </c>
      <c r="C235" s="9"/>
      <c r="D235" s="9"/>
      <c r="E235" s="9">
        <v>79757.509999999995</v>
      </c>
      <c r="F235" s="9">
        <v>79824.009999999995</v>
      </c>
    </row>
    <row r="236" spans="1:6">
      <c r="A236" s="6" t="s">
        <v>364</v>
      </c>
      <c r="B236" s="9">
        <v>97.53</v>
      </c>
      <c r="C236" s="9"/>
      <c r="D236" s="9"/>
      <c r="E236" s="9">
        <v>53461.83</v>
      </c>
      <c r="F236" s="9">
        <v>53559.360000000001</v>
      </c>
    </row>
    <row r="237" spans="1:6">
      <c r="A237" s="6" t="s">
        <v>786</v>
      </c>
      <c r="B237" s="9">
        <v>190522.58000000007</v>
      </c>
      <c r="C237" s="9"/>
      <c r="D237" s="9">
        <v>1081810.29</v>
      </c>
      <c r="E237" s="9">
        <v>51964067.56000001</v>
      </c>
      <c r="F237" s="9">
        <v>53236400.429999992</v>
      </c>
    </row>
    <row r="238" spans="1:6">
      <c r="B238"/>
    </row>
    <row r="239" spans="1:6">
      <c r="B239"/>
    </row>
    <row r="240" spans="1:6">
      <c r="B240"/>
    </row>
    <row r="241" spans="2:2">
      <c r="B241"/>
    </row>
    <row r="242" spans="2:2">
      <c r="B242"/>
    </row>
    <row r="243" spans="2:2">
      <c r="B243"/>
    </row>
    <row r="244" spans="2:2">
      <c r="B244"/>
    </row>
    <row r="245" spans="2:2">
      <c r="B245"/>
    </row>
    <row r="246" spans="2:2">
      <c r="B246"/>
    </row>
    <row r="247" spans="2:2">
      <c r="B247"/>
    </row>
    <row r="248" spans="2:2">
      <c r="B248"/>
    </row>
    <row r="249" spans="2:2">
      <c r="B249"/>
    </row>
    <row r="250" spans="2:2">
      <c r="B250"/>
    </row>
    <row r="251" spans="2:2">
      <c r="B251"/>
    </row>
    <row r="252" spans="2:2">
      <c r="B252"/>
    </row>
    <row r="253" spans="2:2">
      <c r="B253"/>
    </row>
    <row r="254" spans="2:2">
      <c r="B254"/>
    </row>
    <row r="255" spans="2:2">
      <c r="B255"/>
    </row>
    <row r="256" spans="2:2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3" firstPageNumber="5" fitToHeight="31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58" sqref="A58"/>
      <selection pane="bottomLeft" activeCell="A5" sqref="A5"/>
    </sheetView>
  </sheetViews>
  <sheetFormatPr defaultRowHeight="14.5"/>
  <cols>
    <col min="1" max="1" width="21.453125" bestFit="1" customWidth="1"/>
    <col min="2" max="2" width="21.08984375" bestFit="1" customWidth="1"/>
    <col min="3" max="3" width="9.90625" bestFit="1" customWidth="1"/>
    <col min="4" max="4" width="19.90625" bestFit="1" customWidth="1"/>
    <col min="5" max="5" width="9.90625" bestFit="1" customWidth="1"/>
    <col min="6" max="6" width="13.453125" bestFit="1" customWidth="1"/>
    <col min="7" max="7" width="12.453125" bestFit="1" customWidth="1"/>
    <col min="8" max="8" width="9.90625" bestFit="1" customWidth="1"/>
    <col min="9" max="9" width="19.90625" bestFit="1" customWidth="1"/>
    <col min="10" max="10" width="11.453125" bestFit="1" customWidth="1"/>
    <col min="11" max="11" width="14" bestFit="1" customWidth="1"/>
    <col min="12" max="12" width="9.26953125" bestFit="1" customWidth="1"/>
    <col min="13" max="13" width="6.6328125" bestFit="1" customWidth="1"/>
    <col min="14" max="14" width="11.26953125" bestFit="1" customWidth="1"/>
  </cols>
  <sheetData>
    <row r="1" spans="1:11" ht="26">
      <c r="A1" s="11" t="s">
        <v>1579</v>
      </c>
      <c r="B1" s="6"/>
    </row>
    <row r="3" spans="1:11">
      <c r="A3" s="5" t="s">
        <v>1716</v>
      </c>
      <c r="B3" s="5" t="s">
        <v>1715</v>
      </c>
    </row>
    <row r="4" spans="1:11">
      <c r="B4" s="56" t="s">
        <v>975</v>
      </c>
      <c r="C4" s="56"/>
      <c r="D4" s="56"/>
      <c r="E4" s="56"/>
      <c r="F4" t="s">
        <v>1713</v>
      </c>
      <c r="G4" s="56" t="s">
        <v>974</v>
      </c>
      <c r="H4" s="56"/>
      <c r="I4" s="56"/>
      <c r="J4" s="56"/>
      <c r="K4" t="s">
        <v>1714</v>
      </c>
    </row>
    <row r="5" spans="1:11">
      <c r="A5" s="5" t="s">
        <v>509</v>
      </c>
      <c r="B5" t="s">
        <v>969</v>
      </c>
      <c r="C5" t="s">
        <v>970</v>
      </c>
      <c r="D5" t="s">
        <v>514</v>
      </c>
      <c r="E5" t="s">
        <v>1576</v>
      </c>
      <c r="G5" t="s">
        <v>969</v>
      </c>
      <c r="H5" t="s">
        <v>970</v>
      </c>
      <c r="I5" t="s">
        <v>514</v>
      </c>
      <c r="J5" t="s">
        <v>1576</v>
      </c>
    </row>
    <row r="6" spans="1:11">
      <c r="A6" s="6" t="s">
        <v>969</v>
      </c>
      <c r="B6" s="19"/>
      <c r="C6" s="19"/>
      <c r="D6" s="19"/>
      <c r="E6" s="19">
        <v>2362.86</v>
      </c>
      <c r="F6" s="19">
        <v>2362.86</v>
      </c>
      <c r="G6" s="19"/>
      <c r="H6" s="19"/>
      <c r="I6" s="19"/>
      <c r="J6" s="19">
        <v>122580.34</v>
      </c>
      <c r="K6" s="19">
        <v>122580.34</v>
      </c>
    </row>
    <row r="7" spans="1:11">
      <c r="A7" s="6" t="s">
        <v>970</v>
      </c>
      <c r="B7" s="19">
        <v>69671.829999999987</v>
      </c>
      <c r="C7" s="19"/>
      <c r="D7" s="19"/>
      <c r="E7" s="19">
        <v>925983.07</v>
      </c>
      <c r="F7" s="19">
        <v>995654.89999999991</v>
      </c>
      <c r="G7" s="19">
        <v>10340030.35</v>
      </c>
      <c r="H7" s="19"/>
      <c r="I7" s="19"/>
      <c r="J7" s="19">
        <v>1069696.54</v>
      </c>
      <c r="K7" s="19">
        <v>11409726.890000001</v>
      </c>
    </row>
    <row r="8" spans="1:11">
      <c r="A8" s="6" t="s">
        <v>1576</v>
      </c>
      <c r="B8" s="19">
        <v>42080.770000000004</v>
      </c>
      <c r="C8" s="19">
        <v>414624.46999999991</v>
      </c>
      <c r="D8" s="19">
        <v>423.03</v>
      </c>
      <c r="E8" s="19"/>
      <c r="F8" s="19">
        <v>457128.26999999996</v>
      </c>
      <c r="G8" s="19">
        <v>132710.54</v>
      </c>
      <c r="H8" s="19">
        <v>253382.34</v>
      </c>
      <c r="I8" s="19">
        <v>2638</v>
      </c>
      <c r="J8" s="19"/>
      <c r="K8" s="19">
        <v>388730.88</v>
      </c>
    </row>
    <row r="9" spans="1:11">
      <c r="A9" s="6" t="s">
        <v>514</v>
      </c>
      <c r="B9" s="19"/>
      <c r="C9" s="19"/>
      <c r="D9" s="19"/>
      <c r="E9" s="19">
        <v>2638</v>
      </c>
      <c r="F9" s="19">
        <v>2638</v>
      </c>
      <c r="G9" s="19"/>
      <c r="H9" s="19"/>
      <c r="I9" s="19"/>
      <c r="J9" s="19"/>
      <c r="K9" s="19"/>
    </row>
    <row r="10" spans="1:11">
      <c r="A10" s="6" t="s">
        <v>786</v>
      </c>
      <c r="B10" s="19">
        <v>111752.59999999999</v>
      </c>
      <c r="C10" s="19">
        <v>414624.46999999991</v>
      </c>
      <c r="D10" s="19">
        <v>423.03</v>
      </c>
      <c r="E10" s="19">
        <v>930983.92999999993</v>
      </c>
      <c r="F10" s="19">
        <v>1457784.0299999998</v>
      </c>
      <c r="G10" s="19">
        <v>10472740.889999999</v>
      </c>
      <c r="H10" s="19">
        <v>253382.34</v>
      </c>
      <c r="I10" s="19">
        <v>2638</v>
      </c>
      <c r="J10" s="19">
        <v>1192276.8800000001</v>
      </c>
      <c r="K10" s="19">
        <v>11921038.110000001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56" firstPageNumber="9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58" sqref="A58"/>
      <selection pane="bottomLeft" activeCell="A5" sqref="A5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4" bestFit="1" customWidth="1"/>
    <col min="4" max="4" width="18.90625" bestFit="1" customWidth="1"/>
    <col min="5" max="5" width="24" bestFit="1" customWidth="1"/>
    <col min="6" max="6" width="13.54296875" bestFit="1" customWidth="1"/>
    <col min="7" max="7" width="13.453125" bestFit="1" customWidth="1"/>
    <col min="8" max="9" width="25.6328125" bestFit="1" customWidth="1"/>
    <col min="10" max="10" width="22.7265625" bestFit="1" customWidth="1"/>
    <col min="11" max="11" width="13.453125" bestFit="1" customWidth="1"/>
  </cols>
  <sheetData>
    <row r="1" spans="1:6" ht="26">
      <c r="A1" s="11" t="s">
        <v>1578</v>
      </c>
      <c r="B1" s="6"/>
      <c r="C1"/>
    </row>
    <row r="3" spans="1:6">
      <c r="A3" s="5" t="s">
        <v>1574</v>
      </c>
      <c r="B3" s="5" t="s">
        <v>788</v>
      </c>
      <c r="C3"/>
    </row>
    <row r="4" spans="1:6">
      <c r="A4" s="5" t="s">
        <v>1575</v>
      </c>
      <c r="B4" s="56" t="s">
        <v>1610</v>
      </c>
      <c r="C4" s="56" t="s">
        <v>755</v>
      </c>
      <c r="D4" s="56" t="s">
        <v>2158</v>
      </c>
      <c r="E4" s="56" t="s">
        <v>785</v>
      </c>
      <c r="F4" s="56" t="s">
        <v>786</v>
      </c>
    </row>
    <row r="5" spans="1:6">
      <c r="A5" s="6" t="s">
        <v>1000</v>
      </c>
      <c r="B5" s="19"/>
      <c r="C5" s="19">
        <v>599545.07000000007</v>
      </c>
      <c r="D5" s="19"/>
      <c r="E5" s="19"/>
      <c r="F5" s="19">
        <v>599545.07000000007</v>
      </c>
    </row>
    <row r="6" spans="1:6">
      <c r="A6" s="7" t="s">
        <v>1563</v>
      </c>
      <c r="B6" s="19"/>
      <c r="C6" s="19">
        <v>19005.7</v>
      </c>
      <c r="D6" s="19"/>
      <c r="E6" s="19"/>
      <c r="F6" s="19">
        <v>19005.7</v>
      </c>
    </row>
    <row r="7" spans="1:6">
      <c r="A7" s="7" t="s">
        <v>1567</v>
      </c>
      <c r="B7" s="19"/>
      <c r="C7" s="19">
        <v>78765.040000000008</v>
      </c>
      <c r="D7" s="19"/>
      <c r="E7" s="19"/>
      <c r="F7" s="19">
        <v>78765.040000000008</v>
      </c>
    </row>
    <row r="8" spans="1:6">
      <c r="A8" s="7" t="s">
        <v>1568</v>
      </c>
      <c r="B8" s="19"/>
      <c r="C8" s="19">
        <v>501774.33</v>
      </c>
      <c r="D8" s="19"/>
      <c r="E8" s="19"/>
      <c r="F8" s="19">
        <v>501774.33</v>
      </c>
    </row>
    <row r="9" spans="1:6">
      <c r="A9" s="6" t="s">
        <v>509</v>
      </c>
      <c r="B9" s="19">
        <v>46149665.579999924</v>
      </c>
      <c r="C9" s="19">
        <v>3696768.0800000005</v>
      </c>
      <c r="D9" s="19">
        <v>56685119</v>
      </c>
      <c r="E9" s="19">
        <v>2389141.64</v>
      </c>
      <c r="F9" s="19">
        <v>108920694.29999992</v>
      </c>
    </row>
    <row r="10" spans="1:6">
      <c r="A10" s="7" t="s">
        <v>1560</v>
      </c>
      <c r="B10" s="19">
        <v>1407407.9799999997</v>
      </c>
      <c r="C10" s="19">
        <v>1871454.3500000003</v>
      </c>
      <c r="D10" s="19"/>
      <c r="E10" s="19">
        <v>2236184.44</v>
      </c>
      <c r="F10" s="19">
        <v>5515046.7699999996</v>
      </c>
    </row>
    <row r="11" spans="1:6">
      <c r="A11" s="7" t="s">
        <v>1561</v>
      </c>
      <c r="B11" s="19">
        <v>588900.18999999994</v>
      </c>
      <c r="C11" s="19">
        <v>584558.03999999992</v>
      </c>
      <c r="D11" s="19">
        <v>56685119</v>
      </c>
      <c r="E11" s="19">
        <v>152957.20000000019</v>
      </c>
      <c r="F11" s="19">
        <v>58011534.43</v>
      </c>
    </row>
    <row r="12" spans="1:6">
      <c r="A12" s="7" t="s">
        <v>1562</v>
      </c>
      <c r="B12" s="19">
        <v>184123.11000000004</v>
      </c>
      <c r="C12" s="19">
        <v>298960.65999999997</v>
      </c>
      <c r="D12" s="19"/>
      <c r="E12" s="19"/>
      <c r="F12" s="19">
        <v>483083.77</v>
      </c>
    </row>
    <row r="13" spans="1:6">
      <c r="A13" s="7" t="s">
        <v>1563</v>
      </c>
      <c r="B13" s="19">
        <v>201603.68</v>
      </c>
      <c r="C13" s="19">
        <v>296169.86999999994</v>
      </c>
      <c r="D13" s="19"/>
      <c r="E13" s="19"/>
      <c r="F13" s="19">
        <v>497773.54999999993</v>
      </c>
    </row>
    <row r="14" spans="1:6">
      <c r="A14" s="7" t="s">
        <v>1564</v>
      </c>
      <c r="B14" s="19">
        <v>217701.47999999998</v>
      </c>
      <c r="C14" s="19">
        <v>131874.71999999997</v>
      </c>
      <c r="D14" s="19"/>
      <c r="E14" s="19"/>
      <c r="F14" s="19">
        <v>349576.19999999995</v>
      </c>
    </row>
    <row r="15" spans="1:6">
      <c r="A15" s="7" t="s">
        <v>1565</v>
      </c>
      <c r="B15" s="19">
        <v>244016.08000000002</v>
      </c>
      <c r="C15" s="19">
        <v>891.41</v>
      </c>
      <c r="D15" s="19"/>
      <c r="E15" s="19"/>
      <c r="F15" s="19">
        <v>244907.49000000002</v>
      </c>
    </row>
    <row r="16" spans="1:6">
      <c r="A16" s="7" t="s">
        <v>1566</v>
      </c>
      <c r="B16" s="19">
        <v>246681.66</v>
      </c>
      <c r="C16" s="19">
        <v>172393.34</v>
      </c>
      <c r="D16" s="19"/>
      <c r="E16" s="19"/>
      <c r="F16" s="19">
        <v>419075</v>
      </c>
    </row>
    <row r="17" spans="1:6">
      <c r="A17" s="7" t="s">
        <v>1567</v>
      </c>
      <c r="B17" s="19">
        <v>1350729.7499999998</v>
      </c>
      <c r="C17" s="19">
        <v>197844.62</v>
      </c>
      <c r="D17" s="19"/>
      <c r="E17" s="19"/>
      <c r="F17" s="19">
        <v>1548574.3699999996</v>
      </c>
    </row>
    <row r="18" spans="1:6">
      <c r="A18" s="7" t="s">
        <v>1568</v>
      </c>
      <c r="B18" s="19">
        <v>41708501.649999924</v>
      </c>
      <c r="C18" s="19">
        <v>142621.06999999998</v>
      </c>
      <c r="D18" s="19"/>
      <c r="E18" s="19"/>
      <c r="F18" s="19">
        <v>41851122.719999924</v>
      </c>
    </row>
    <row r="19" spans="1:6">
      <c r="A19" s="6" t="s">
        <v>786</v>
      </c>
      <c r="B19" s="19">
        <v>46149665.579999924</v>
      </c>
      <c r="C19" s="19">
        <v>4296313.1500000013</v>
      </c>
      <c r="D19" s="19">
        <v>56685119</v>
      </c>
      <c r="E19" s="19">
        <v>2389141.64</v>
      </c>
      <c r="F19" s="19">
        <v>109520239.36999993</v>
      </c>
    </row>
    <row r="20" spans="1:6">
      <c r="C20"/>
    </row>
    <row r="21" spans="1:6">
      <c r="C21"/>
    </row>
    <row r="22" spans="1:6">
      <c r="C22"/>
    </row>
    <row r="23" spans="1:6">
      <c r="C23"/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6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8"/>
  <sheetViews>
    <sheetView showGridLines="0" workbookViewId="0"/>
  </sheetViews>
  <sheetFormatPr defaultRowHeight="14.5"/>
  <cols>
    <col min="1" max="1" width="42.54296875" bestFit="1" customWidth="1"/>
    <col min="2" max="5" width="14.26953125" customWidth="1"/>
  </cols>
  <sheetData>
    <row r="1" spans="1:5" ht="26">
      <c r="A1" s="11" t="s">
        <v>1705</v>
      </c>
      <c r="B1" s="6"/>
    </row>
    <row r="2" spans="1:5">
      <c r="A2" s="6"/>
    </row>
    <row r="3" spans="1:5" hidden="1">
      <c r="A3" s="5" t="s">
        <v>1594</v>
      </c>
      <c r="B3" t="s">
        <v>1605</v>
      </c>
    </row>
    <row r="4" spans="1:5" hidden="1"/>
    <row r="5" spans="1:5">
      <c r="A5" s="5" t="s">
        <v>1691</v>
      </c>
      <c r="B5" s="56" t="s">
        <v>1692</v>
      </c>
      <c r="C5" s="56" t="s">
        <v>1693</v>
      </c>
      <c r="D5" s="56" t="s">
        <v>1694</v>
      </c>
      <c r="E5" s="56" t="s">
        <v>1706</v>
      </c>
    </row>
    <row r="6" spans="1:5">
      <c r="A6" s="6" t="s">
        <v>1011</v>
      </c>
      <c r="B6" s="19">
        <v>620186774.43999982</v>
      </c>
      <c r="C6" s="19">
        <v>561931276.26999998</v>
      </c>
      <c r="D6" s="19">
        <v>58255498.169999987</v>
      </c>
      <c r="E6" s="19">
        <v>-1.4901161193847656E-7</v>
      </c>
    </row>
    <row r="7" spans="1:5">
      <c r="A7" s="7">
        <v>163</v>
      </c>
      <c r="B7" s="19">
        <v>56073540.909999996</v>
      </c>
      <c r="C7" s="19">
        <v>56073540.909999996</v>
      </c>
      <c r="D7" s="19">
        <v>0</v>
      </c>
      <c r="E7" s="19">
        <v>0</v>
      </c>
    </row>
    <row r="8" spans="1:5">
      <c r="A8" s="7">
        <v>164</v>
      </c>
      <c r="B8" s="19">
        <v>56198417.409999996</v>
      </c>
      <c r="C8" s="19">
        <v>39769606</v>
      </c>
      <c r="D8" s="19">
        <v>16428811.409999996</v>
      </c>
      <c r="E8" s="19">
        <v>0</v>
      </c>
    </row>
    <row r="9" spans="1:5">
      <c r="A9" s="7">
        <v>165</v>
      </c>
      <c r="B9" s="19">
        <v>56331111.159999996</v>
      </c>
      <c r="C9" s="19">
        <v>56331111.159999996</v>
      </c>
      <c r="D9" s="19">
        <v>0</v>
      </c>
      <c r="E9" s="19">
        <v>0</v>
      </c>
    </row>
    <row r="10" spans="1:5">
      <c r="A10" s="7">
        <v>166</v>
      </c>
      <c r="B10" s="19">
        <v>56358411.159999996</v>
      </c>
      <c r="C10" s="19">
        <v>56358411.159999996</v>
      </c>
      <c r="D10" s="19">
        <v>0</v>
      </c>
      <c r="E10" s="19">
        <v>0</v>
      </c>
    </row>
    <row r="11" spans="1:5">
      <c r="A11" s="7">
        <v>167</v>
      </c>
      <c r="B11" s="19">
        <v>56358411.159999996</v>
      </c>
      <c r="C11" s="19">
        <v>56358411.159999996</v>
      </c>
      <c r="D11" s="19">
        <v>0</v>
      </c>
      <c r="E11" s="19">
        <v>0</v>
      </c>
    </row>
    <row r="12" spans="1:5">
      <c r="A12" s="7">
        <v>170</v>
      </c>
      <c r="B12" s="19">
        <v>56358411.159999996</v>
      </c>
      <c r="C12" s="19">
        <v>31894495.559999999</v>
      </c>
      <c r="D12" s="19">
        <v>24463915.599999998</v>
      </c>
      <c r="E12" s="19">
        <v>0</v>
      </c>
    </row>
    <row r="13" spans="1:5">
      <c r="A13" s="7">
        <v>171</v>
      </c>
      <c r="B13" s="19">
        <v>56358411.159999996</v>
      </c>
      <c r="C13" s="19">
        <v>38995640</v>
      </c>
      <c r="D13" s="19">
        <v>17362771.159999996</v>
      </c>
      <c r="E13" s="19">
        <v>0</v>
      </c>
    </row>
    <row r="14" spans="1:5">
      <c r="A14" s="7">
        <v>172</v>
      </c>
      <c r="B14" s="19">
        <v>56389911.159999996</v>
      </c>
      <c r="C14" s="19">
        <v>56389911.159999996</v>
      </c>
      <c r="D14" s="19">
        <v>0</v>
      </c>
      <c r="E14" s="19">
        <v>0</v>
      </c>
    </row>
    <row r="15" spans="1:5">
      <c r="A15" s="7">
        <v>173</v>
      </c>
      <c r="B15" s="19">
        <v>56389911.159999996</v>
      </c>
      <c r="C15" s="19">
        <v>56389911.159999996</v>
      </c>
      <c r="D15" s="19">
        <v>0</v>
      </c>
      <c r="E15" s="19">
        <v>0</v>
      </c>
    </row>
    <row r="16" spans="1:5">
      <c r="A16" s="7">
        <v>174</v>
      </c>
      <c r="B16" s="19">
        <v>56685119</v>
      </c>
      <c r="C16" s="19">
        <v>56685119</v>
      </c>
      <c r="D16" s="19">
        <v>0</v>
      </c>
      <c r="E16" s="19">
        <v>0</v>
      </c>
    </row>
    <row r="17" spans="1:5">
      <c r="A17" s="7">
        <v>175</v>
      </c>
      <c r="B17" s="19">
        <v>56685119</v>
      </c>
      <c r="C17" s="19">
        <v>56685119</v>
      </c>
      <c r="D17" s="19">
        <v>0</v>
      </c>
      <c r="E17" s="19">
        <v>0</v>
      </c>
    </row>
    <row r="18" spans="1:5">
      <c r="A18" s="6" t="s">
        <v>786</v>
      </c>
      <c r="B18" s="19">
        <v>620186774.43999982</v>
      </c>
      <c r="C18" s="19">
        <v>561931276.26999998</v>
      </c>
      <c r="D18" s="19">
        <v>58255498.169999987</v>
      </c>
      <c r="E18" s="19">
        <v>-1.4901161193847656E-7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/>
  </sheetViews>
  <sheetFormatPr defaultRowHeight="14.5"/>
  <cols>
    <col min="1" max="1" width="61.08984375" bestFit="1" customWidth="1"/>
    <col min="2" max="2" width="16.08984375" bestFit="1" customWidth="1"/>
    <col min="3" max="3" width="46.90625" bestFit="1" customWidth="1"/>
    <col min="4" max="4" width="14.90625" customWidth="1"/>
  </cols>
  <sheetData>
    <row r="1" spans="1:4" ht="26">
      <c r="A1" s="11" t="s">
        <v>1709</v>
      </c>
      <c r="B1" s="6"/>
    </row>
    <row r="3" spans="1:4" s="50" customFormat="1" ht="13">
      <c r="A3" s="40"/>
      <c r="B3" s="41"/>
      <c r="C3" s="42"/>
      <c r="D3" s="43"/>
    </row>
    <row r="4" spans="1:4" s="50" customFormat="1" ht="13">
      <c r="A4" s="44"/>
      <c r="B4" s="45"/>
      <c r="C4" s="46"/>
      <c r="D4" s="47"/>
    </row>
    <row r="5" spans="1:4" s="50" customFormat="1" ht="13">
      <c r="A5" s="44"/>
      <c r="B5" s="48"/>
      <c r="C5" s="46"/>
      <c r="D5" s="47"/>
    </row>
    <row r="6" spans="1:4" s="50" customFormat="1" ht="27.75" customHeight="1">
      <c r="A6" s="44"/>
      <c r="B6" s="48"/>
      <c r="C6" s="46"/>
      <c r="D6" s="45"/>
    </row>
    <row r="7" spans="1:4" s="50" customFormat="1" ht="27.75" customHeight="1">
      <c r="A7" s="212" t="s">
        <v>1620</v>
      </c>
      <c r="B7" s="213"/>
      <c r="C7" s="62" t="s">
        <v>1621</v>
      </c>
      <c r="D7" s="60"/>
    </row>
    <row r="8" spans="1:4" s="50" customFormat="1" ht="13">
      <c r="A8" s="66" t="s">
        <v>1622</v>
      </c>
      <c r="B8" s="65"/>
      <c r="C8" s="64"/>
      <c r="D8" s="60"/>
    </row>
    <row r="9" spans="1:4" s="50" customFormat="1" ht="14">
      <c r="A9" s="63" t="s">
        <v>1623</v>
      </c>
      <c r="B9" s="65"/>
      <c r="C9" s="61" t="s">
        <v>1624</v>
      </c>
      <c r="D9" s="59"/>
    </row>
    <row r="10" spans="1:4" s="50" customFormat="1" ht="13">
      <c r="A10" s="66" t="s">
        <v>1625</v>
      </c>
      <c r="B10" s="65"/>
      <c r="C10" s="4"/>
      <c r="D10" s="60"/>
    </row>
    <row r="11" spans="1:4" s="50" customFormat="1" ht="13">
      <c r="A11" s="67"/>
      <c r="B11" s="68"/>
      <c r="C11" s="69"/>
      <c r="D11" s="70"/>
    </row>
    <row r="12" spans="1:4" s="50" customFormat="1" ht="12.5">
      <c r="A12" s="71" t="s">
        <v>1626</v>
      </c>
      <c r="B12" s="71" t="s">
        <v>1627</v>
      </c>
      <c r="C12" s="71" t="s">
        <v>1628</v>
      </c>
      <c r="D12" s="71" t="s">
        <v>1629</v>
      </c>
    </row>
    <row r="13" spans="1:4" s="50" customFormat="1" ht="45" customHeight="1">
      <c r="A13" s="72" t="s">
        <v>7852</v>
      </c>
      <c r="B13" s="73">
        <v>45629</v>
      </c>
      <c r="C13" s="74">
        <v>56685119</v>
      </c>
      <c r="D13" s="75" t="s">
        <v>1630</v>
      </c>
    </row>
    <row r="14" spans="1:4" s="50" customFormat="1" ht="27" customHeight="1">
      <c r="A14" s="76"/>
      <c r="B14" s="77"/>
      <c r="C14" s="77"/>
      <c r="D14" s="78"/>
    </row>
    <row r="15" spans="1:4" s="50" customFormat="1" ht="20">
      <c r="A15" s="79" t="s">
        <v>1631</v>
      </c>
      <c r="B15" s="80"/>
      <c r="C15" s="81"/>
      <c r="D15" s="82"/>
    </row>
    <row r="16" spans="1:4" s="50" customFormat="1" ht="12.5">
      <c r="A16" s="83"/>
      <c r="B16" s="84"/>
      <c r="C16" s="84"/>
      <c r="D16" s="82"/>
    </row>
    <row r="17" spans="1:4" s="50" customFormat="1" ht="15.5">
      <c r="A17" s="85" t="s">
        <v>1632</v>
      </c>
      <c r="B17" s="84"/>
      <c r="C17" s="86" t="s">
        <v>1633</v>
      </c>
      <c r="D17" s="87"/>
    </row>
    <row r="18" spans="1:4" s="50" customFormat="1" ht="12.5">
      <c r="A18" s="83"/>
      <c r="B18" s="84"/>
      <c r="C18" s="84"/>
      <c r="D18" s="82"/>
    </row>
    <row r="19" spans="1:4" s="50" customFormat="1" ht="15.5">
      <c r="A19" s="85" t="s">
        <v>1634</v>
      </c>
      <c r="B19" s="88"/>
      <c r="C19" s="81" t="s">
        <v>1635</v>
      </c>
      <c r="D19" s="65"/>
    </row>
    <row r="20" spans="1:4" s="50" customFormat="1" ht="12.5">
      <c r="A20" s="83"/>
      <c r="B20" s="84"/>
      <c r="C20" s="84"/>
      <c r="D20" s="82"/>
    </row>
    <row r="21" spans="1:4" s="50" customFormat="1" ht="15.5">
      <c r="A21" s="85" t="s">
        <v>1636</v>
      </c>
      <c r="B21" s="88"/>
      <c r="C21" s="84"/>
      <c r="D21" s="82"/>
    </row>
    <row r="22" spans="1:4" s="50" customFormat="1" ht="12.5">
      <c r="A22" s="83"/>
      <c r="B22" s="84"/>
      <c r="C22" s="84"/>
      <c r="D22" s="82"/>
    </row>
    <row r="23" spans="1:4" s="50" customFormat="1" ht="36" customHeight="1">
      <c r="A23" s="89" t="s">
        <v>1637</v>
      </c>
      <c r="B23" s="214" t="s">
        <v>1638</v>
      </c>
      <c r="C23" s="215"/>
      <c r="D23" s="216"/>
    </row>
    <row r="24" spans="1:4" s="50" customFormat="1" ht="36.65" customHeight="1">
      <c r="A24" s="90"/>
      <c r="B24" s="91"/>
      <c r="C24" s="91"/>
      <c r="D24" s="92"/>
    </row>
    <row r="25" spans="1:4" s="50" customFormat="1" ht="18">
      <c r="A25" s="176" t="s">
        <v>7853</v>
      </c>
      <c r="B25" s="93"/>
      <c r="C25" s="94"/>
      <c r="D25" s="95"/>
    </row>
    <row r="26" spans="1:4" s="50" customFormat="1" ht="12.5">
      <c r="A26" s="96" t="s">
        <v>1639</v>
      </c>
      <c r="B26" s="97"/>
      <c r="C26" s="97"/>
      <c r="D26" s="98"/>
    </row>
    <row r="27" spans="1:4" s="50" customFormat="1">
      <c r="A27" s="99"/>
      <c r="B27" s="100"/>
      <c r="C27" s="100"/>
      <c r="D27" s="101"/>
    </row>
    <row r="28" spans="1:4" s="50" customFormat="1" ht="12.75" customHeight="1">
      <c r="A28" s="217" t="s">
        <v>1640</v>
      </c>
      <c r="B28" s="218"/>
      <c r="C28" s="218"/>
      <c r="D28" s="219"/>
    </row>
    <row r="29" spans="1:4" s="50" customFormat="1" ht="12.75" customHeight="1">
      <c r="A29" s="220"/>
      <c r="B29" s="218"/>
      <c r="C29" s="218"/>
      <c r="D29" s="219"/>
    </row>
    <row r="30" spans="1:4" s="50" customFormat="1" ht="12.75" customHeight="1">
      <c r="A30" s="220"/>
      <c r="B30" s="218"/>
      <c r="C30" s="218"/>
      <c r="D30" s="219"/>
    </row>
    <row r="31" spans="1:4" s="50" customFormat="1" ht="12.75" customHeight="1">
      <c r="A31" s="220"/>
      <c r="B31" s="218"/>
      <c r="C31" s="218"/>
      <c r="D31" s="219"/>
    </row>
    <row r="32" spans="1:4" s="50" customFormat="1" ht="12.75" customHeight="1">
      <c r="A32" s="220"/>
      <c r="B32" s="218"/>
      <c r="C32" s="218"/>
      <c r="D32" s="219"/>
    </row>
    <row r="33" spans="1:4" s="50" customFormat="1" ht="12.75" customHeight="1">
      <c r="A33" s="220"/>
      <c r="B33" s="218"/>
      <c r="C33" s="218"/>
      <c r="D33" s="219"/>
    </row>
    <row r="34" spans="1:4" s="50" customFormat="1" ht="12.75" customHeight="1">
      <c r="A34" s="220"/>
      <c r="B34" s="218"/>
      <c r="C34" s="218"/>
      <c r="D34" s="219"/>
    </row>
    <row r="35" spans="1:4" s="50" customFormat="1" ht="27" customHeight="1">
      <c r="A35" s="220"/>
      <c r="B35" s="218"/>
      <c r="C35" s="218"/>
      <c r="D35" s="219"/>
    </row>
    <row r="36" spans="1:4" s="50" customFormat="1" ht="12.75" customHeight="1">
      <c r="A36" s="220"/>
      <c r="B36" s="218"/>
      <c r="C36" s="218"/>
      <c r="D36" s="219"/>
    </row>
    <row r="37" spans="1:4" s="50" customFormat="1" ht="12.75" customHeight="1">
      <c r="A37" s="220"/>
      <c r="B37" s="218"/>
      <c r="C37" s="218"/>
      <c r="D37" s="219"/>
    </row>
    <row r="38" spans="1:4" s="50" customFormat="1" ht="12.75" customHeight="1">
      <c r="A38" s="102"/>
      <c r="B38" s="103"/>
      <c r="C38" s="103"/>
      <c r="D38" s="104"/>
    </row>
    <row r="39" spans="1:4" s="50" customFormat="1" ht="33.75" customHeight="1">
      <c r="A39" s="105"/>
      <c r="B39" s="106"/>
      <c r="C39" s="106"/>
      <c r="D39" s="107"/>
    </row>
    <row r="40" spans="1:4" s="50" customFormat="1" ht="3" customHeight="1">
      <c r="A40" s="108"/>
      <c r="B40" s="106"/>
      <c r="C40" s="106"/>
      <c r="D40" s="107"/>
    </row>
    <row r="41" spans="1:4" s="50" customFormat="1" ht="12.75" customHeight="1">
      <c r="A41" s="108"/>
      <c r="B41" s="106"/>
      <c r="C41" s="106"/>
      <c r="D41" s="107"/>
    </row>
    <row r="42" spans="1:4" s="50" customFormat="1" ht="18.75" hidden="1" customHeight="1">
      <c r="A42" s="108"/>
      <c r="B42" s="106"/>
      <c r="C42" s="106"/>
      <c r="D42" s="107"/>
    </row>
    <row r="43" spans="1:4" s="50" customFormat="1" ht="12.65" hidden="1" customHeight="1">
      <c r="A43" s="108"/>
      <c r="B43" s="106"/>
      <c r="C43" s="106"/>
      <c r="D43" s="107"/>
    </row>
    <row r="44" spans="1:4" s="50" customFormat="1" ht="12.65" hidden="1" customHeight="1">
      <c r="A44" s="108"/>
      <c r="B44" s="106"/>
      <c r="C44" s="106"/>
      <c r="D44" s="107"/>
    </row>
    <row r="45" spans="1:4" s="50" customFormat="1" ht="12.75" customHeight="1">
      <c r="A45" s="109"/>
      <c r="B45" s="110"/>
      <c r="C45" s="110"/>
      <c r="D45" s="111"/>
    </row>
    <row r="46" spans="1:4" s="50" customFormat="1" ht="12.75" customHeight="1">
      <c r="A46" s="109"/>
      <c r="B46" s="110"/>
      <c r="C46" s="110"/>
      <c r="D46" s="111"/>
    </row>
    <row r="47" spans="1:4" s="50" customFormat="1" ht="13">
      <c r="A47" s="109"/>
      <c r="B47" s="110"/>
      <c r="C47" s="110"/>
      <c r="D47" s="111"/>
    </row>
    <row r="48" spans="1:4" s="50" customFormat="1" ht="12.75" customHeight="1">
      <c r="A48" s="112"/>
      <c r="B48" s="69"/>
      <c r="C48" s="113"/>
      <c r="D48" s="70"/>
    </row>
    <row r="49" spans="1:4" s="50" customFormat="1" ht="12.75" customHeight="1">
      <c r="A49" s="114"/>
      <c r="B49" s="88"/>
      <c r="C49" s="225" t="s">
        <v>1616</v>
      </c>
      <c r="D49" s="226"/>
    </row>
    <row r="50" spans="1:4" s="50" customFormat="1" ht="12.75" customHeight="1">
      <c r="A50" s="114"/>
      <c r="B50" s="88"/>
      <c r="C50" s="225" t="s">
        <v>1641</v>
      </c>
      <c r="D50" s="226"/>
    </row>
    <row r="51" spans="1:4" s="50" customFormat="1" ht="12.75" customHeight="1">
      <c r="A51" s="227"/>
      <c r="B51" s="228"/>
      <c r="C51" s="96"/>
      <c r="D51" s="60"/>
    </row>
    <row r="52" spans="1:4" s="50" customFormat="1" ht="12.75" customHeight="1">
      <c r="A52" s="115" t="s">
        <v>1642</v>
      </c>
      <c r="B52" s="4"/>
      <c r="C52" s="116"/>
      <c r="D52" s="60"/>
    </row>
    <row r="53" spans="1:4" s="50" customFormat="1" ht="12.75" customHeight="1">
      <c r="A53" s="117"/>
      <c r="B53" s="118"/>
      <c r="C53" s="116"/>
      <c r="D53" s="60"/>
    </row>
    <row r="54" spans="1:4" s="50" customFormat="1" ht="19.5" customHeight="1">
      <c r="A54" s="119" t="s">
        <v>1643</v>
      </c>
      <c r="B54" s="88"/>
      <c r="C54" s="120" t="s">
        <v>1644</v>
      </c>
      <c r="D54" s="60"/>
    </row>
    <row r="55" spans="1:4" s="50" customFormat="1" ht="19.5" customHeight="1">
      <c r="A55" s="119"/>
      <c r="B55" s="88"/>
      <c r="C55" s="223"/>
      <c r="D55" s="224"/>
    </row>
    <row r="56" spans="1:4" s="50" customFormat="1" ht="14.15" customHeight="1">
      <c r="A56" s="121" t="s">
        <v>1645</v>
      </c>
      <c r="B56" s="88"/>
      <c r="C56" s="223"/>
      <c r="D56" s="224"/>
    </row>
    <row r="57" spans="1:4" s="50" customFormat="1" ht="14.15" customHeight="1">
      <c r="A57" s="121" t="s">
        <v>1645</v>
      </c>
      <c r="B57" s="88"/>
      <c r="C57" s="221"/>
      <c r="D57" s="222"/>
    </row>
    <row r="58" spans="1:4" s="50" customFormat="1" ht="14.15" customHeight="1">
      <c r="A58" s="122" t="s">
        <v>1646</v>
      </c>
      <c r="B58" s="88"/>
      <c r="C58" s="221"/>
      <c r="D58" s="222"/>
    </row>
    <row r="59" spans="1:4" s="50" customFormat="1" ht="14.15" customHeight="1">
      <c r="A59" s="122" t="s">
        <v>1647</v>
      </c>
      <c r="B59" s="88"/>
      <c r="C59" s="223"/>
      <c r="D59" s="224"/>
    </row>
    <row r="60" spans="1:4" s="50" customFormat="1" ht="2.25" customHeight="1">
      <c r="A60" s="51"/>
      <c r="B60" s="52"/>
      <c r="C60" s="53"/>
      <c r="D60" s="49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2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F6BA5D-C3BF-46DA-85F6-070EF291559C}">
  <ds:schemaRefs>
    <ds:schemaRef ds:uri="1e35a5a4-2fbe-4309-9055-de9ac67ae125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13f148ef-b997-457c-92bd-bf9d4b25bef6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2025-02-03T19:56:50Z</cp:lastPrinted>
  <dcterms:created xsi:type="dcterms:W3CDTF">2024-10-25T13:07:05Z</dcterms:created>
  <dcterms:modified xsi:type="dcterms:W3CDTF">2025-02-06T14:00:49Z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